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xco\Desktop\Masters\UPC\SEM 2\Energy Policy\GAMS\Class 4\Model_MSc_SELECT\Model_MSc_SELECT\"/>
    </mc:Choice>
  </mc:AlternateContent>
  <xr:revisionPtr revIDLastSave="0" documentId="13_ncr:1_{62A55D9E-CB18-4ED2-94B6-65E6DA089C5C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NL_2023" sheetId="7" r:id="rId1"/>
    <sheet name="Results" sheetId="1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I3003" i="7"/>
  <c r="I3004" i="7"/>
  <c r="I3005" i="7"/>
  <c r="I3006" i="7"/>
  <c r="I3007" i="7"/>
  <c r="I3008" i="7"/>
  <c r="I3009" i="7"/>
  <c r="I3010" i="7"/>
  <c r="I3011" i="7"/>
  <c r="I3012" i="7"/>
  <c r="I3013" i="7"/>
  <c r="I3014" i="7"/>
  <c r="I3015" i="7"/>
  <c r="I3016" i="7"/>
  <c r="I3017" i="7"/>
  <c r="I3018" i="7"/>
  <c r="I3019" i="7"/>
  <c r="I3020" i="7"/>
  <c r="I3021" i="7"/>
  <c r="I3022" i="7"/>
  <c r="I3023" i="7"/>
  <c r="I3024" i="7"/>
  <c r="I3025" i="7"/>
  <c r="I3026" i="7"/>
  <c r="I3027" i="7"/>
  <c r="I3028" i="7"/>
  <c r="I3029" i="7"/>
  <c r="I3030" i="7"/>
  <c r="I3031" i="7"/>
  <c r="I3032" i="7"/>
  <c r="I3033" i="7"/>
  <c r="I3034" i="7"/>
  <c r="I3035" i="7"/>
  <c r="I3036" i="7"/>
  <c r="I3037" i="7"/>
  <c r="I3038" i="7"/>
  <c r="I3039" i="7"/>
  <c r="I3040" i="7"/>
  <c r="I3041" i="7"/>
  <c r="I3042" i="7"/>
  <c r="I3043" i="7"/>
  <c r="I3044" i="7"/>
  <c r="I3045" i="7"/>
  <c r="I3046" i="7"/>
  <c r="I3047" i="7"/>
  <c r="I3048" i="7"/>
  <c r="I3049" i="7"/>
  <c r="I3050" i="7"/>
  <c r="I3051" i="7"/>
  <c r="I3052" i="7"/>
  <c r="I3053" i="7"/>
  <c r="I3054" i="7"/>
  <c r="I3055" i="7"/>
  <c r="I3056" i="7"/>
  <c r="I3057" i="7"/>
  <c r="I3058" i="7"/>
  <c r="I3059" i="7"/>
  <c r="I3060" i="7"/>
  <c r="I3061" i="7"/>
  <c r="I3062" i="7"/>
  <c r="I3063" i="7"/>
  <c r="I3064" i="7"/>
  <c r="I3065" i="7"/>
  <c r="I3066" i="7"/>
  <c r="I3067" i="7"/>
  <c r="I3068" i="7"/>
  <c r="I3069" i="7"/>
  <c r="I3070" i="7"/>
  <c r="I3071" i="7"/>
  <c r="I3072" i="7"/>
  <c r="I3073" i="7"/>
  <c r="I3074" i="7"/>
  <c r="I3075" i="7"/>
  <c r="I3076" i="7"/>
  <c r="I3077" i="7"/>
  <c r="I3078" i="7"/>
  <c r="I3079" i="7"/>
  <c r="I3080" i="7"/>
  <c r="I3081" i="7"/>
  <c r="I3082" i="7"/>
  <c r="I3083" i="7"/>
  <c r="I3084" i="7"/>
  <c r="I3085" i="7"/>
  <c r="I3086" i="7"/>
  <c r="I3087" i="7"/>
  <c r="I3088" i="7"/>
  <c r="I3089" i="7"/>
  <c r="I3090" i="7"/>
  <c r="I3091" i="7"/>
  <c r="I3092" i="7"/>
  <c r="I3093" i="7"/>
  <c r="I3094" i="7"/>
  <c r="I3095" i="7"/>
  <c r="I3096" i="7"/>
  <c r="I3097" i="7"/>
  <c r="I3098" i="7"/>
  <c r="I3099" i="7"/>
  <c r="I3100" i="7"/>
  <c r="I3101" i="7"/>
  <c r="I3102" i="7"/>
  <c r="I3103" i="7"/>
  <c r="I3104" i="7"/>
  <c r="I3105" i="7"/>
  <c r="I3106" i="7"/>
  <c r="I3107" i="7"/>
  <c r="I3108" i="7"/>
  <c r="I3109" i="7"/>
  <c r="I3110" i="7"/>
  <c r="I3111" i="7"/>
  <c r="I3112" i="7"/>
  <c r="I3113" i="7"/>
  <c r="I3114" i="7"/>
  <c r="I3115" i="7"/>
  <c r="I3116" i="7"/>
  <c r="I3117" i="7"/>
  <c r="I3118" i="7"/>
  <c r="I3119" i="7"/>
  <c r="I3120" i="7"/>
  <c r="I3121" i="7"/>
  <c r="I3122" i="7"/>
  <c r="I3123" i="7"/>
  <c r="I3124" i="7"/>
  <c r="I3125" i="7"/>
  <c r="I3126" i="7"/>
  <c r="I3127" i="7"/>
  <c r="I3128" i="7"/>
  <c r="I3129" i="7"/>
  <c r="I3130" i="7"/>
  <c r="I3131" i="7"/>
  <c r="I3132" i="7"/>
  <c r="I3133" i="7"/>
  <c r="I3134" i="7"/>
  <c r="I3135" i="7"/>
  <c r="I3136" i="7"/>
  <c r="I3137" i="7"/>
  <c r="I3138" i="7"/>
  <c r="I3139" i="7"/>
  <c r="I3140" i="7"/>
  <c r="I3141" i="7"/>
  <c r="I3142" i="7"/>
  <c r="I3143" i="7"/>
  <c r="I3144" i="7"/>
  <c r="I3145" i="7"/>
  <c r="I3146" i="7"/>
  <c r="I3147" i="7"/>
  <c r="I3148" i="7"/>
  <c r="I3149" i="7"/>
  <c r="I3150" i="7"/>
  <c r="I3151" i="7"/>
  <c r="I3152" i="7"/>
  <c r="I3153" i="7"/>
  <c r="I3154" i="7"/>
  <c r="I3155" i="7"/>
  <c r="I3156" i="7"/>
  <c r="I3157" i="7"/>
  <c r="I3158" i="7"/>
  <c r="I3159" i="7"/>
  <c r="I3160" i="7"/>
  <c r="I3161" i="7"/>
  <c r="I3162" i="7"/>
  <c r="I3163" i="7"/>
  <c r="I3164" i="7"/>
  <c r="I3165" i="7"/>
  <c r="I3166" i="7"/>
  <c r="I3167" i="7"/>
  <c r="I3168" i="7"/>
  <c r="I3169" i="7"/>
  <c r="I3170" i="7"/>
  <c r="I3171" i="7"/>
  <c r="I3172" i="7"/>
  <c r="I3173" i="7"/>
  <c r="I3174" i="7"/>
  <c r="I3175" i="7"/>
  <c r="I3176" i="7"/>
  <c r="I3177" i="7"/>
  <c r="I3178" i="7"/>
  <c r="I3179" i="7"/>
  <c r="I3180" i="7"/>
  <c r="I3181" i="7"/>
  <c r="I3182" i="7"/>
  <c r="I3183" i="7"/>
  <c r="I3184" i="7"/>
  <c r="I3185" i="7"/>
  <c r="I3186" i="7"/>
  <c r="I3187" i="7"/>
  <c r="I3188" i="7"/>
  <c r="I3189" i="7"/>
  <c r="I3190" i="7"/>
  <c r="I3191" i="7"/>
  <c r="I3192" i="7"/>
  <c r="I3193" i="7"/>
  <c r="I3194" i="7"/>
  <c r="I3195" i="7"/>
  <c r="I3196" i="7"/>
  <c r="I3197" i="7"/>
  <c r="I3198" i="7"/>
  <c r="I3199" i="7"/>
  <c r="I3200" i="7"/>
  <c r="I3201" i="7"/>
  <c r="I3202" i="7"/>
  <c r="I3203" i="7"/>
  <c r="I3204" i="7"/>
  <c r="I3205" i="7"/>
  <c r="I3206" i="7"/>
  <c r="I3207" i="7"/>
  <c r="I3208" i="7"/>
  <c r="I3209" i="7"/>
  <c r="I3210" i="7"/>
  <c r="I3211" i="7"/>
  <c r="I3212" i="7"/>
  <c r="I3213" i="7"/>
  <c r="I3214" i="7"/>
  <c r="I3215" i="7"/>
  <c r="I3216" i="7"/>
  <c r="I3217" i="7"/>
  <c r="I3218" i="7"/>
  <c r="I3219" i="7"/>
  <c r="I3220" i="7"/>
  <c r="I3221" i="7"/>
  <c r="I3222" i="7"/>
  <c r="I3223" i="7"/>
  <c r="I3224" i="7"/>
  <c r="I3225" i="7"/>
  <c r="I3226" i="7"/>
  <c r="I3227" i="7"/>
  <c r="I3228" i="7"/>
  <c r="I3229" i="7"/>
  <c r="I3230" i="7"/>
  <c r="I3231" i="7"/>
  <c r="I3232" i="7"/>
  <c r="I3233" i="7"/>
  <c r="I3234" i="7"/>
  <c r="I3235" i="7"/>
  <c r="I3236" i="7"/>
  <c r="I3237" i="7"/>
  <c r="I3238" i="7"/>
  <c r="I3239" i="7"/>
  <c r="I3240" i="7"/>
  <c r="I3241" i="7"/>
  <c r="I3242" i="7"/>
  <c r="I3243" i="7"/>
  <c r="I3244" i="7"/>
  <c r="I3245" i="7"/>
  <c r="I3246" i="7"/>
  <c r="I3247" i="7"/>
  <c r="I3248" i="7"/>
  <c r="I3249" i="7"/>
  <c r="I3250" i="7"/>
  <c r="I3251" i="7"/>
  <c r="I3252" i="7"/>
  <c r="I3253" i="7"/>
  <c r="I3254" i="7"/>
  <c r="I3255" i="7"/>
  <c r="I3256" i="7"/>
  <c r="I3257" i="7"/>
  <c r="I3258" i="7"/>
  <c r="I3259" i="7"/>
  <c r="I3260" i="7"/>
  <c r="I3261" i="7"/>
  <c r="I3262" i="7"/>
  <c r="I3263" i="7"/>
  <c r="I3264" i="7"/>
  <c r="I3265" i="7"/>
  <c r="I3266" i="7"/>
  <c r="I3267" i="7"/>
  <c r="I3268" i="7"/>
  <c r="I3269" i="7"/>
  <c r="I3270" i="7"/>
  <c r="I3271" i="7"/>
  <c r="I3272" i="7"/>
  <c r="I3273" i="7"/>
  <c r="I3274" i="7"/>
  <c r="I3275" i="7"/>
  <c r="I3276" i="7"/>
  <c r="I3277" i="7"/>
  <c r="I3278" i="7"/>
  <c r="I3279" i="7"/>
  <c r="I3280" i="7"/>
  <c r="I3281" i="7"/>
  <c r="I3282" i="7"/>
  <c r="I3283" i="7"/>
  <c r="I3284" i="7"/>
  <c r="I3285" i="7"/>
  <c r="I3286" i="7"/>
  <c r="I3287" i="7"/>
  <c r="I3288" i="7"/>
  <c r="I3289" i="7"/>
  <c r="I3290" i="7"/>
  <c r="I3291" i="7"/>
  <c r="I3292" i="7"/>
  <c r="I3293" i="7"/>
  <c r="I3294" i="7"/>
  <c r="I3295" i="7"/>
  <c r="I3296" i="7"/>
  <c r="I3297" i="7"/>
  <c r="I3298" i="7"/>
  <c r="I3299" i="7"/>
  <c r="I3300" i="7"/>
  <c r="I3301" i="7"/>
  <c r="I3302" i="7"/>
  <c r="I3303" i="7"/>
  <c r="I3304" i="7"/>
  <c r="I3305" i="7"/>
  <c r="I3306" i="7"/>
  <c r="I3307" i="7"/>
  <c r="I3308" i="7"/>
  <c r="I3309" i="7"/>
  <c r="I3310" i="7"/>
  <c r="I3311" i="7"/>
  <c r="I3312" i="7"/>
  <c r="I3313" i="7"/>
  <c r="I3314" i="7"/>
  <c r="I3315" i="7"/>
  <c r="I3316" i="7"/>
  <c r="I3317" i="7"/>
  <c r="I3318" i="7"/>
  <c r="I3319" i="7"/>
  <c r="I3320" i="7"/>
  <c r="I3321" i="7"/>
  <c r="I3322" i="7"/>
  <c r="I3323" i="7"/>
  <c r="I3324" i="7"/>
  <c r="I3325" i="7"/>
  <c r="I3326" i="7"/>
  <c r="I3327" i="7"/>
  <c r="I3328" i="7"/>
  <c r="I3329" i="7"/>
  <c r="I3330" i="7"/>
  <c r="I3331" i="7"/>
  <c r="I3332" i="7"/>
  <c r="I3333" i="7"/>
  <c r="I3334" i="7"/>
  <c r="I3335" i="7"/>
  <c r="I3336" i="7"/>
  <c r="I3337" i="7"/>
  <c r="I3338" i="7"/>
  <c r="I3339" i="7"/>
  <c r="I3340" i="7"/>
  <c r="I3341" i="7"/>
  <c r="I3342" i="7"/>
  <c r="I3343" i="7"/>
  <c r="I3344" i="7"/>
  <c r="I3345" i="7"/>
  <c r="I3346" i="7"/>
  <c r="I3347" i="7"/>
  <c r="I3348" i="7"/>
  <c r="I3349" i="7"/>
  <c r="I3350" i="7"/>
  <c r="I3351" i="7"/>
  <c r="I3352" i="7"/>
  <c r="I3353" i="7"/>
  <c r="I3354" i="7"/>
  <c r="I3355" i="7"/>
  <c r="I3356" i="7"/>
  <c r="I3357" i="7"/>
  <c r="I3358" i="7"/>
  <c r="I3359" i="7"/>
  <c r="I3360" i="7"/>
  <c r="I3361" i="7"/>
  <c r="I3362" i="7"/>
  <c r="I3363" i="7"/>
  <c r="I3364" i="7"/>
  <c r="I3365" i="7"/>
  <c r="I3366" i="7"/>
  <c r="I3367" i="7"/>
  <c r="I3368" i="7"/>
  <c r="I3369" i="7"/>
  <c r="I3370" i="7"/>
  <c r="I3371" i="7"/>
  <c r="I3372" i="7"/>
  <c r="I3373" i="7"/>
  <c r="I3374" i="7"/>
  <c r="I3375" i="7"/>
  <c r="I3376" i="7"/>
  <c r="I3377" i="7"/>
  <c r="I3378" i="7"/>
  <c r="I3379" i="7"/>
  <c r="I3380" i="7"/>
  <c r="I3381" i="7"/>
  <c r="I3382" i="7"/>
  <c r="I3383" i="7"/>
  <c r="I3384" i="7"/>
  <c r="I3385" i="7"/>
  <c r="I3386" i="7"/>
  <c r="I3387" i="7"/>
  <c r="I3388" i="7"/>
  <c r="I3389" i="7"/>
  <c r="I3390" i="7"/>
  <c r="I3391" i="7"/>
  <c r="I3392" i="7"/>
  <c r="I3393" i="7"/>
  <c r="I3394" i="7"/>
  <c r="I3395" i="7"/>
  <c r="I3396" i="7"/>
  <c r="I3397" i="7"/>
  <c r="I3398" i="7"/>
  <c r="I3399" i="7"/>
  <c r="I3400" i="7"/>
  <c r="I3401" i="7"/>
  <c r="I3402" i="7"/>
  <c r="I3403" i="7"/>
  <c r="I3404" i="7"/>
  <c r="I3405" i="7"/>
  <c r="I3406" i="7"/>
  <c r="I3407" i="7"/>
  <c r="I3408" i="7"/>
  <c r="I3409" i="7"/>
  <c r="I3410" i="7"/>
  <c r="I3411" i="7"/>
  <c r="I3412" i="7"/>
  <c r="I3413" i="7"/>
  <c r="I3414" i="7"/>
  <c r="I3415" i="7"/>
  <c r="I3416" i="7"/>
  <c r="I3417" i="7"/>
  <c r="I3418" i="7"/>
  <c r="I3419" i="7"/>
  <c r="I3420" i="7"/>
  <c r="I3421" i="7"/>
  <c r="I3422" i="7"/>
  <c r="I3423" i="7"/>
  <c r="I3424" i="7"/>
  <c r="I3425" i="7"/>
  <c r="I3426" i="7"/>
  <c r="I3427" i="7"/>
  <c r="I3428" i="7"/>
  <c r="I3429" i="7"/>
  <c r="I3430" i="7"/>
  <c r="I3431" i="7"/>
  <c r="I3432" i="7"/>
  <c r="I3433" i="7"/>
  <c r="I3434" i="7"/>
  <c r="I3435" i="7"/>
  <c r="I3436" i="7"/>
  <c r="I3437" i="7"/>
  <c r="I3438" i="7"/>
  <c r="I3439" i="7"/>
  <c r="I3440" i="7"/>
  <c r="I3441" i="7"/>
  <c r="I3442" i="7"/>
  <c r="I3443" i="7"/>
  <c r="I3444" i="7"/>
  <c r="I3445" i="7"/>
  <c r="I3446" i="7"/>
  <c r="I3447" i="7"/>
  <c r="I3448" i="7"/>
  <c r="I3449" i="7"/>
  <c r="I3450" i="7"/>
  <c r="I3451" i="7"/>
  <c r="I3452" i="7"/>
  <c r="I3453" i="7"/>
  <c r="I3454" i="7"/>
  <c r="I3455" i="7"/>
  <c r="I3456" i="7"/>
  <c r="I3457" i="7"/>
  <c r="I3458" i="7"/>
  <c r="I3459" i="7"/>
  <c r="I3460" i="7"/>
  <c r="I3461" i="7"/>
  <c r="I3462" i="7"/>
  <c r="I3463" i="7"/>
  <c r="I3464" i="7"/>
  <c r="I3465" i="7"/>
  <c r="I3466" i="7"/>
  <c r="I3467" i="7"/>
  <c r="I3468" i="7"/>
  <c r="I3469" i="7"/>
  <c r="I3470" i="7"/>
  <c r="I3471" i="7"/>
  <c r="I3472" i="7"/>
  <c r="I3473" i="7"/>
  <c r="I3474" i="7"/>
  <c r="I3475" i="7"/>
  <c r="I3476" i="7"/>
  <c r="I3477" i="7"/>
  <c r="I3478" i="7"/>
  <c r="I3479" i="7"/>
  <c r="I3480" i="7"/>
  <c r="I3481" i="7"/>
  <c r="I3482" i="7"/>
  <c r="I3483" i="7"/>
  <c r="I3484" i="7"/>
  <c r="I3485" i="7"/>
  <c r="I3486" i="7"/>
  <c r="I3487" i="7"/>
  <c r="I3488" i="7"/>
  <c r="I3489" i="7"/>
  <c r="I3490" i="7"/>
  <c r="I3491" i="7"/>
  <c r="I3492" i="7"/>
  <c r="I3493" i="7"/>
  <c r="I3494" i="7"/>
  <c r="I3495" i="7"/>
  <c r="I3496" i="7"/>
  <c r="I3497" i="7"/>
  <c r="I3498" i="7"/>
  <c r="I3499" i="7"/>
  <c r="I3500" i="7"/>
  <c r="I3501" i="7"/>
  <c r="I3502" i="7"/>
  <c r="I3503" i="7"/>
  <c r="I3504" i="7"/>
  <c r="I3505" i="7"/>
  <c r="I3506" i="7"/>
  <c r="I3507" i="7"/>
  <c r="I3508" i="7"/>
  <c r="I3509" i="7"/>
  <c r="I3510" i="7"/>
  <c r="I3511" i="7"/>
  <c r="I3512" i="7"/>
  <c r="I3513" i="7"/>
  <c r="I3514" i="7"/>
  <c r="I3515" i="7"/>
  <c r="I3516" i="7"/>
  <c r="I3517" i="7"/>
  <c r="I3518" i="7"/>
  <c r="I3519" i="7"/>
  <c r="I3520" i="7"/>
  <c r="I3521" i="7"/>
  <c r="I3522" i="7"/>
  <c r="I3523" i="7"/>
  <c r="I3524" i="7"/>
  <c r="I3525" i="7"/>
  <c r="I3526" i="7"/>
  <c r="I3527" i="7"/>
  <c r="I3528" i="7"/>
  <c r="I3529" i="7"/>
  <c r="I3530" i="7"/>
  <c r="I3531" i="7"/>
  <c r="I3532" i="7"/>
  <c r="I3533" i="7"/>
  <c r="I3534" i="7"/>
  <c r="I3535" i="7"/>
  <c r="I3536" i="7"/>
  <c r="I3537" i="7"/>
  <c r="I3538" i="7"/>
  <c r="I3539" i="7"/>
  <c r="I3540" i="7"/>
  <c r="I3541" i="7"/>
  <c r="I3542" i="7"/>
  <c r="I3543" i="7"/>
  <c r="I3544" i="7"/>
  <c r="I3545" i="7"/>
  <c r="I3546" i="7"/>
  <c r="I3547" i="7"/>
  <c r="I3548" i="7"/>
  <c r="I3549" i="7"/>
  <c r="I3550" i="7"/>
  <c r="I3551" i="7"/>
  <c r="I3552" i="7"/>
  <c r="I3553" i="7"/>
  <c r="I3554" i="7"/>
  <c r="I3555" i="7"/>
  <c r="I3556" i="7"/>
  <c r="I3557" i="7"/>
  <c r="I3558" i="7"/>
  <c r="I3559" i="7"/>
  <c r="I3560" i="7"/>
  <c r="I3561" i="7"/>
  <c r="I3562" i="7"/>
  <c r="I3563" i="7"/>
  <c r="I3564" i="7"/>
  <c r="I3565" i="7"/>
  <c r="I3566" i="7"/>
  <c r="I3567" i="7"/>
  <c r="I3568" i="7"/>
  <c r="I3569" i="7"/>
  <c r="I3570" i="7"/>
  <c r="I3571" i="7"/>
  <c r="I3572" i="7"/>
  <c r="I3573" i="7"/>
  <c r="I3574" i="7"/>
  <c r="I3575" i="7"/>
  <c r="I3576" i="7"/>
  <c r="I3577" i="7"/>
  <c r="I3578" i="7"/>
  <c r="I3579" i="7"/>
  <c r="I3580" i="7"/>
  <c r="I3581" i="7"/>
  <c r="I3582" i="7"/>
  <c r="I3583" i="7"/>
  <c r="I3584" i="7"/>
  <c r="I3585" i="7"/>
  <c r="I3586" i="7"/>
  <c r="I3587" i="7"/>
  <c r="I3588" i="7"/>
  <c r="I3589" i="7"/>
  <c r="I3590" i="7"/>
  <c r="I3591" i="7"/>
  <c r="I3592" i="7"/>
  <c r="I3593" i="7"/>
  <c r="I3594" i="7"/>
  <c r="I3595" i="7"/>
  <c r="I3596" i="7"/>
  <c r="I3597" i="7"/>
  <c r="I3598" i="7"/>
  <c r="I3599" i="7"/>
  <c r="I3600" i="7"/>
  <c r="I3601" i="7"/>
  <c r="I3602" i="7"/>
  <c r="I3603" i="7"/>
  <c r="I3604" i="7"/>
  <c r="I3605" i="7"/>
  <c r="I3606" i="7"/>
  <c r="I3607" i="7"/>
  <c r="I3608" i="7"/>
  <c r="I3609" i="7"/>
  <c r="I3610" i="7"/>
  <c r="I3611" i="7"/>
  <c r="I3612" i="7"/>
  <c r="I3613" i="7"/>
  <c r="I3614" i="7"/>
  <c r="I3615" i="7"/>
  <c r="I3616" i="7"/>
  <c r="I3617" i="7"/>
  <c r="I3618" i="7"/>
  <c r="I3619" i="7"/>
  <c r="I3620" i="7"/>
  <c r="I3621" i="7"/>
  <c r="I3622" i="7"/>
  <c r="I3623" i="7"/>
  <c r="I3624" i="7"/>
  <c r="I3625" i="7"/>
  <c r="I3626" i="7"/>
  <c r="I3627" i="7"/>
  <c r="I3628" i="7"/>
  <c r="I3629" i="7"/>
  <c r="I3630" i="7"/>
  <c r="I3631" i="7"/>
  <c r="I3632" i="7"/>
  <c r="I3633" i="7"/>
  <c r="I3634" i="7"/>
  <c r="I3635" i="7"/>
  <c r="I3636" i="7"/>
  <c r="I3637" i="7"/>
  <c r="I3638" i="7"/>
  <c r="I3639" i="7"/>
  <c r="I3640" i="7"/>
  <c r="I3641" i="7"/>
  <c r="I3642" i="7"/>
  <c r="I3643" i="7"/>
  <c r="I3644" i="7"/>
  <c r="I3645" i="7"/>
  <c r="I3646" i="7"/>
  <c r="I3647" i="7"/>
  <c r="I3648" i="7"/>
  <c r="I3649" i="7"/>
  <c r="I3650" i="7"/>
  <c r="I3651" i="7"/>
  <c r="I3652" i="7"/>
  <c r="I3653" i="7"/>
  <c r="I3654" i="7"/>
  <c r="I3655" i="7"/>
  <c r="I3656" i="7"/>
  <c r="I3657" i="7"/>
  <c r="I3658" i="7"/>
  <c r="I3659" i="7"/>
  <c r="I3660" i="7"/>
  <c r="I3661" i="7"/>
  <c r="I3662" i="7"/>
  <c r="I3663" i="7"/>
  <c r="I3664" i="7"/>
  <c r="I3665" i="7"/>
  <c r="I3666" i="7"/>
  <c r="I3667" i="7"/>
  <c r="I3668" i="7"/>
  <c r="I3669" i="7"/>
  <c r="I3670" i="7"/>
  <c r="I3671" i="7"/>
  <c r="I3672" i="7"/>
  <c r="I3673" i="7"/>
  <c r="I3674" i="7"/>
  <c r="I3675" i="7"/>
  <c r="I3676" i="7"/>
  <c r="I3677" i="7"/>
  <c r="I3678" i="7"/>
  <c r="I3679" i="7"/>
  <c r="I3680" i="7"/>
  <c r="I3681" i="7"/>
  <c r="I3682" i="7"/>
  <c r="I3683" i="7"/>
  <c r="I3684" i="7"/>
  <c r="I3685" i="7"/>
  <c r="I3686" i="7"/>
  <c r="I3687" i="7"/>
  <c r="I3688" i="7"/>
  <c r="I3689" i="7"/>
  <c r="I3690" i="7"/>
  <c r="I3691" i="7"/>
  <c r="I3692" i="7"/>
  <c r="I3693" i="7"/>
  <c r="I3694" i="7"/>
  <c r="I3695" i="7"/>
  <c r="I3696" i="7"/>
  <c r="I3697" i="7"/>
  <c r="I3698" i="7"/>
  <c r="I3699" i="7"/>
  <c r="I3700" i="7"/>
  <c r="I3701" i="7"/>
  <c r="I3702" i="7"/>
  <c r="I3703" i="7"/>
  <c r="I3704" i="7"/>
  <c r="I3705" i="7"/>
  <c r="I3706" i="7"/>
  <c r="I3707" i="7"/>
  <c r="I3708" i="7"/>
  <c r="I3709" i="7"/>
  <c r="I3710" i="7"/>
  <c r="I3711" i="7"/>
  <c r="I3712" i="7"/>
  <c r="I3713" i="7"/>
  <c r="I3714" i="7"/>
  <c r="I3715" i="7"/>
  <c r="I3716" i="7"/>
  <c r="I3717" i="7"/>
  <c r="I3718" i="7"/>
  <c r="I3719" i="7"/>
  <c r="I3720" i="7"/>
  <c r="I3721" i="7"/>
  <c r="I3722" i="7"/>
  <c r="I3723" i="7"/>
  <c r="I3724" i="7"/>
  <c r="I3725" i="7"/>
  <c r="I3726" i="7"/>
  <c r="I3727" i="7"/>
  <c r="I3728" i="7"/>
  <c r="I3729" i="7"/>
  <c r="I3730" i="7"/>
  <c r="I3731" i="7"/>
  <c r="I3732" i="7"/>
  <c r="I3733" i="7"/>
  <c r="I3734" i="7"/>
  <c r="I3735" i="7"/>
  <c r="I3736" i="7"/>
  <c r="I3737" i="7"/>
  <c r="I3738" i="7"/>
  <c r="I3739" i="7"/>
  <c r="I3740" i="7"/>
  <c r="I3741" i="7"/>
  <c r="I3742" i="7"/>
  <c r="I3743" i="7"/>
  <c r="I3744" i="7"/>
  <c r="I3745" i="7"/>
  <c r="I3746" i="7"/>
  <c r="I3747" i="7"/>
  <c r="I3748" i="7"/>
  <c r="I3749" i="7"/>
  <c r="I3750" i="7"/>
  <c r="I3751" i="7"/>
  <c r="I3752" i="7"/>
  <c r="I3753" i="7"/>
  <c r="I3754" i="7"/>
  <c r="I3755" i="7"/>
  <c r="I3756" i="7"/>
  <c r="I3757" i="7"/>
  <c r="I3758" i="7"/>
  <c r="I3759" i="7"/>
  <c r="I3760" i="7"/>
  <c r="I3761" i="7"/>
  <c r="I3762" i="7"/>
  <c r="I3763" i="7"/>
  <c r="I3764" i="7"/>
  <c r="I3765" i="7"/>
  <c r="I3766" i="7"/>
  <c r="I3767" i="7"/>
  <c r="I3768" i="7"/>
  <c r="I3769" i="7"/>
  <c r="I3770" i="7"/>
  <c r="I3771" i="7"/>
  <c r="I3772" i="7"/>
  <c r="I3773" i="7"/>
  <c r="I3774" i="7"/>
  <c r="I3775" i="7"/>
  <c r="I3776" i="7"/>
  <c r="I3777" i="7"/>
  <c r="I3778" i="7"/>
  <c r="I3779" i="7"/>
  <c r="I3780" i="7"/>
  <c r="I3781" i="7"/>
  <c r="I3782" i="7"/>
  <c r="I3783" i="7"/>
  <c r="I3784" i="7"/>
  <c r="I3785" i="7"/>
  <c r="I3786" i="7"/>
  <c r="I3787" i="7"/>
  <c r="I3788" i="7"/>
  <c r="I3789" i="7"/>
  <c r="I3790" i="7"/>
  <c r="I3791" i="7"/>
  <c r="I3792" i="7"/>
  <c r="I3793" i="7"/>
  <c r="I3794" i="7"/>
  <c r="I3795" i="7"/>
  <c r="I3796" i="7"/>
  <c r="I3797" i="7"/>
  <c r="I3798" i="7"/>
  <c r="I3799" i="7"/>
  <c r="I3800" i="7"/>
  <c r="I3801" i="7"/>
  <c r="I3802" i="7"/>
  <c r="I3803" i="7"/>
  <c r="I3804" i="7"/>
  <c r="I3805" i="7"/>
  <c r="I3806" i="7"/>
  <c r="I3807" i="7"/>
  <c r="I3808" i="7"/>
  <c r="I3809" i="7"/>
  <c r="I3810" i="7"/>
  <c r="I3811" i="7"/>
  <c r="I3812" i="7"/>
  <c r="I3813" i="7"/>
  <c r="I3814" i="7"/>
  <c r="I3815" i="7"/>
  <c r="I3816" i="7"/>
  <c r="I3817" i="7"/>
  <c r="I3818" i="7"/>
  <c r="I3819" i="7"/>
  <c r="I3820" i="7"/>
  <c r="I3821" i="7"/>
  <c r="I3822" i="7"/>
  <c r="I3823" i="7"/>
  <c r="I3824" i="7"/>
  <c r="I3825" i="7"/>
  <c r="I3826" i="7"/>
  <c r="I3827" i="7"/>
  <c r="I3828" i="7"/>
  <c r="I3829" i="7"/>
  <c r="I3830" i="7"/>
  <c r="I3831" i="7"/>
  <c r="I3832" i="7"/>
  <c r="I3833" i="7"/>
  <c r="I3834" i="7"/>
  <c r="I3835" i="7"/>
  <c r="I3836" i="7"/>
  <c r="I3837" i="7"/>
  <c r="I3838" i="7"/>
  <c r="I3839" i="7"/>
  <c r="I3840" i="7"/>
  <c r="I3841" i="7"/>
  <c r="I3842" i="7"/>
  <c r="I3843" i="7"/>
  <c r="I3844" i="7"/>
  <c r="I3845" i="7"/>
  <c r="I3846" i="7"/>
  <c r="I3847" i="7"/>
  <c r="I3848" i="7"/>
  <c r="I3849" i="7"/>
  <c r="I3850" i="7"/>
  <c r="I3851" i="7"/>
  <c r="I3852" i="7"/>
  <c r="I3853" i="7"/>
  <c r="I3854" i="7"/>
  <c r="I3855" i="7"/>
  <c r="I3856" i="7"/>
  <c r="I3857" i="7"/>
  <c r="I3858" i="7"/>
  <c r="I3859" i="7"/>
  <c r="I3860" i="7"/>
  <c r="I3861" i="7"/>
  <c r="I3862" i="7"/>
  <c r="I3863" i="7"/>
  <c r="I3864" i="7"/>
  <c r="I3865" i="7"/>
  <c r="I3866" i="7"/>
  <c r="I3867" i="7"/>
  <c r="I3868" i="7"/>
  <c r="I3869" i="7"/>
  <c r="I3870" i="7"/>
  <c r="I3871" i="7"/>
  <c r="I3872" i="7"/>
  <c r="I3873" i="7"/>
  <c r="I3874" i="7"/>
  <c r="I3875" i="7"/>
  <c r="I3876" i="7"/>
  <c r="I3877" i="7"/>
  <c r="I3878" i="7"/>
  <c r="I3879" i="7"/>
  <c r="I3880" i="7"/>
  <c r="I3881" i="7"/>
  <c r="I3882" i="7"/>
  <c r="I3883" i="7"/>
  <c r="I3884" i="7"/>
  <c r="I3885" i="7"/>
  <c r="I3886" i="7"/>
  <c r="I3887" i="7"/>
  <c r="I3888" i="7"/>
  <c r="I3889" i="7"/>
  <c r="I3890" i="7"/>
  <c r="I3891" i="7"/>
  <c r="I3892" i="7"/>
  <c r="I3893" i="7"/>
  <c r="I3894" i="7"/>
  <c r="I3895" i="7"/>
  <c r="I3896" i="7"/>
  <c r="I3897" i="7"/>
  <c r="I3898" i="7"/>
  <c r="I3899" i="7"/>
  <c r="I3900" i="7"/>
  <c r="I3901" i="7"/>
  <c r="I3902" i="7"/>
  <c r="I3903" i="7"/>
  <c r="I3904" i="7"/>
  <c r="I3905" i="7"/>
  <c r="I3906" i="7"/>
  <c r="I3907" i="7"/>
  <c r="I3908" i="7"/>
  <c r="I3909" i="7"/>
  <c r="I3910" i="7"/>
  <c r="I3911" i="7"/>
  <c r="I3912" i="7"/>
  <c r="I3913" i="7"/>
  <c r="I3914" i="7"/>
  <c r="I3915" i="7"/>
  <c r="I3916" i="7"/>
  <c r="I3917" i="7"/>
  <c r="I3918" i="7"/>
  <c r="I3919" i="7"/>
  <c r="I3920" i="7"/>
  <c r="I3921" i="7"/>
  <c r="I3922" i="7"/>
  <c r="I3923" i="7"/>
  <c r="I3924" i="7"/>
  <c r="I3925" i="7"/>
  <c r="I3926" i="7"/>
  <c r="I3927" i="7"/>
  <c r="I3928" i="7"/>
  <c r="I3929" i="7"/>
  <c r="I3930" i="7"/>
  <c r="I3931" i="7"/>
  <c r="I3932" i="7"/>
  <c r="I3933" i="7"/>
  <c r="I3934" i="7"/>
  <c r="I3935" i="7"/>
  <c r="I3936" i="7"/>
  <c r="I3937" i="7"/>
  <c r="I3938" i="7"/>
  <c r="I3939" i="7"/>
  <c r="I3940" i="7"/>
  <c r="I3941" i="7"/>
  <c r="I3942" i="7"/>
  <c r="I3943" i="7"/>
  <c r="I3944" i="7"/>
  <c r="I3945" i="7"/>
  <c r="I3946" i="7"/>
  <c r="I3947" i="7"/>
  <c r="I3948" i="7"/>
  <c r="I3949" i="7"/>
  <c r="I3950" i="7"/>
  <c r="I3951" i="7"/>
  <c r="I3952" i="7"/>
  <c r="I3953" i="7"/>
  <c r="I3954" i="7"/>
  <c r="I3955" i="7"/>
  <c r="I3956" i="7"/>
  <c r="I3957" i="7"/>
  <c r="I3958" i="7"/>
  <c r="I3959" i="7"/>
  <c r="I3960" i="7"/>
  <c r="I3961" i="7"/>
  <c r="I3962" i="7"/>
  <c r="I3963" i="7"/>
  <c r="I3964" i="7"/>
  <c r="I3965" i="7"/>
  <c r="I3966" i="7"/>
  <c r="I3967" i="7"/>
  <c r="I3968" i="7"/>
  <c r="I3969" i="7"/>
  <c r="I3970" i="7"/>
  <c r="I3971" i="7"/>
  <c r="I3972" i="7"/>
  <c r="I3973" i="7"/>
  <c r="I3974" i="7"/>
  <c r="I3975" i="7"/>
  <c r="I3976" i="7"/>
  <c r="I3977" i="7"/>
  <c r="I3978" i="7"/>
  <c r="I3979" i="7"/>
  <c r="I3980" i="7"/>
  <c r="I3981" i="7"/>
  <c r="I3982" i="7"/>
  <c r="I3983" i="7"/>
  <c r="I3984" i="7"/>
  <c r="I3985" i="7"/>
  <c r="I3986" i="7"/>
  <c r="I3987" i="7"/>
  <c r="I3988" i="7"/>
  <c r="I3989" i="7"/>
  <c r="I3990" i="7"/>
  <c r="I3991" i="7"/>
  <c r="I3992" i="7"/>
  <c r="I3993" i="7"/>
  <c r="I3994" i="7"/>
  <c r="I3995" i="7"/>
  <c r="I3996" i="7"/>
  <c r="I3997" i="7"/>
  <c r="I3998" i="7"/>
  <c r="I3999" i="7"/>
  <c r="I4000" i="7"/>
  <c r="I4001" i="7"/>
  <c r="I4002" i="7"/>
  <c r="I4003" i="7"/>
  <c r="I4004" i="7"/>
  <c r="I4005" i="7"/>
  <c r="I4006" i="7"/>
  <c r="I4007" i="7"/>
  <c r="I4008" i="7"/>
  <c r="I4009" i="7"/>
  <c r="I4010" i="7"/>
  <c r="I4011" i="7"/>
  <c r="I4012" i="7"/>
  <c r="I4013" i="7"/>
  <c r="I4014" i="7"/>
  <c r="I4015" i="7"/>
  <c r="I4016" i="7"/>
  <c r="I4017" i="7"/>
  <c r="I4018" i="7"/>
  <c r="I4019" i="7"/>
  <c r="I4020" i="7"/>
  <c r="I4021" i="7"/>
  <c r="I4022" i="7"/>
  <c r="I4023" i="7"/>
  <c r="I4024" i="7"/>
  <c r="I4025" i="7"/>
  <c r="I4026" i="7"/>
  <c r="I4027" i="7"/>
  <c r="I4028" i="7"/>
  <c r="I4029" i="7"/>
  <c r="I4030" i="7"/>
  <c r="I4031" i="7"/>
  <c r="I4032" i="7"/>
  <c r="I4033" i="7"/>
  <c r="I4034" i="7"/>
  <c r="I4035" i="7"/>
  <c r="I4036" i="7"/>
  <c r="I4037" i="7"/>
  <c r="I4038" i="7"/>
  <c r="I4039" i="7"/>
  <c r="I4040" i="7"/>
  <c r="I4041" i="7"/>
  <c r="I4042" i="7"/>
  <c r="I4043" i="7"/>
  <c r="I4044" i="7"/>
  <c r="I4045" i="7"/>
  <c r="I4046" i="7"/>
  <c r="I4047" i="7"/>
  <c r="I4048" i="7"/>
  <c r="I4049" i="7"/>
  <c r="I4050" i="7"/>
  <c r="I4051" i="7"/>
  <c r="I4052" i="7"/>
  <c r="I4053" i="7"/>
  <c r="I4054" i="7"/>
  <c r="I4055" i="7"/>
  <c r="I4056" i="7"/>
  <c r="I4057" i="7"/>
  <c r="I4058" i="7"/>
  <c r="I4059" i="7"/>
  <c r="I4060" i="7"/>
  <c r="I4061" i="7"/>
  <c r="I4062" i="7"/>
  <c r="I4063" i="7"/>
  <c r="I4064" i="7"/>
  <c r="I4065" i="7"/>
  <c r="I4066" i="7"/>
  <c r="I4067" i="7"/>
  <c r="I4068" i="7"/>
  <c r="I4069" i="7"/>
  <c r="I4070" i="7"/>
  <c r="I4071" i="7"/>
  <c r="I4072" i="7"/>
  <c r="I4073" i="7"/>
  <c r="I4074" i="7"/>
  <c r="I4075" i="7"/>
  <c r="I4076" i="7"/>
  <c r="I4077" i="7"/>
  <c r="I4078" i="7"/>
  <c r="I4079" i="7"/>
  <c r="I4080" i="7"/>
  <c r="I4081" i="7"/>
  <c r="I4082" i="7"/>
  <c r="I4083" i="7"/>
  <c r="I4084" i="7"/>
  <c r="I4085" i="7"/>
  <c r="I4086" i="7"/>
  <c r="I4087" i="7"/>
  <c r="I4088" i="7"/>
  <c r="I4089" i="7"/>
  <c r="I4090" i="7"/>
  <c r="I4091" i="7"/>
  <c r="I4092" i="7"/>
  <c r="I4093" i="7"/>
  <c r="I4094" i="7"/>
  <c r="I4095" i="7"/>
  <c r="I4096" i="7"/>
  <c r="I4097" i="7"/>
  <c r="I4098" i="7"/>
  <c r="I4099" i="7"/>
  <c r="I4100" i="7"/>
  <c r="I4101" i="7"/>
  <c r="I4102" i="7"/>
  <c r="I4103" i="7"/>
  <c r="I4104" i="7"/>
  <c r="I4105" i="7"/>
  <c r="I4106" i="7"/>
  <c r="I4107" i="7"/>
  <c r="I4108" i="7"/>
  <c r="I4109" i="7"/>
  <c r="I4110" i="7"/>
  <c r="I4111" i="7"/>
  <c r="I4112" i="7"/>
  <c r="I4113" i="7"/>
  <c r="I4114" i="7"/>
  <c r="I4115" i="7"/>
  <c r="I4116" i="7"/>
  <c r="I4117" i="7"/>
  <c r="I4118" i="7"/>
  <c r="I4119" i="7"/>
  <c r="I4120" i="7"/>
  <c r="I4121" i="7"/>
  <c r="I4122" i="7"/>
  <c r="I4123" i="7"/>
  <c r="I4124" i="7"/>
  <c r="I4125" i="7"/>
  <c r="I4126" i="7"/>
  <c r="I4127" i="7"/>
  <c r="I4128" i="7"/>
  <c r="I4129" i="7"/>
  <c r="I4130" i="7"/>
  <c r="I4131" i="7"/>
  <c r="I4132" i="7"/>
  <c r="I4133" i="7"/>
  <c r="I4134" i="7"/>
  <c r="I4135" i="7"/>
  <c r="I4136" i="7"/>
  <c r="I4137" i="7"/>
  <c r="I4138" i="7"/>
  <c r="I4139" i="7"/>
  <c r="I4140" i="7"/>
  <c r="I4141" i="7"/>
  <c r="I4142" i="7"/>
  <c r="I4143" i="7"/>
  <c r="I4144" i="7"/>
  <c r="I4145" i="7"/>
  <c r="I4146" i="7"/>
  <c r="I4147" i="7"/>
  <c r="I4148" i="7"/>
  <c r="I4149" i="7"/>
  <c r="I4150" i="7"/>
  <c r="I4151" i="7"/>
  <c r="I4152" i="7"/>
  <c r="I4153" i="7"/>
  <c r="I4154" i="7"/>
  <c r="I4155" i="7"/>
  <c r="I4156" i="7"/>
  <c r="I4157" i="7"/>
  <c r="I4158" i="7"/>
  <c r="I4159" i="7"/>
  <c r="I4160" i="7"/>
  <c r="I4161" i="7"/>
  <c r="I4162" i="7"/>
  <c r="I4163" i="7"/>
  <c r="I4164" i="7"/>
  <c r="I4165" i="7"/>
  <c r="I4166" i="7"/>
  <c r="I4167" i="7"/>
  <c r="I4168" i="7"/>
  <c r="I4169" i="7"/>
  <c r="I4170" i="7"/>
  <c r="I4171" i="7"/>
  <c r="I4172" i="7"/>
  <c r="I4173" i="7"/>
  <c r="I4174" i="7"/>
  <c r="I4175" i="7"/>
  <c r="I4176" i="7"/>
  <c r="I4177" i="7"/>
  <c r="I4178" i="7"/>
  <c r="I4179" i="7"/>
  <c r="I4180" i="7"/>
  <c r="I4181" i="7"/>
  <c r="I4182" i="7"/>
  <c r="I4183" i="7"/>
  <c r="I4184" i="7"/>
  <c r="I4185" i="7"/>
  <c r="I4186" i="7"/>
  <c r="I4187" i="7"/>
  <c r="I4188" i="7"/>
  <c r="I4189" i="7"/>
  <c r="I4190" i="7"/>
  <c r="I4191" i="7"/>
  <c r="I4192" i="7"/>
  <c r="I4193" i="7"/>
  <c r="I4194" i="7"/>
  <c r="I4195" i="7"/>
  <c r="I4196" i="7"/>
  <c r="I4197" i="7"/>
  <c r="I4198" i="7"/>
  <c r="I4199" i="7"/>
  <c r="I4200" i="7"/>
  <c r="I4201" i="7"/>
  <c r="I4202" i="7"/>
  <c r="I4203" i="7"/>
  <c r="I4204" i="7"/>
  <c r="I4205" i="7"/>
  <c r="I4206" i="7"/>
  <c r="I4207" i="7"/>
  <c r="I4208" i="7"/>
  <c r="I4209" i="7"/>
  <c r="I4210" i="7"/>
  <c r="I4211" i="7"/>
  <c r="I4212" i="7"/>
  <c r="I4213" i="7"/>
  <c r="I4214" i="7"/>
  <c r="I4215" i="7"/>
  <c r="I4216" i="7"/>
  <c r="I4217" i="7"/>
  <c r="I4218" i="7"/>
  <c r="I4219" i="7"/>
  <c r="I4220" i="7"/>
  <c r="I4221" i="7"/>
  <c r="I4222" i="7"/>
  <c r="I4223" i="7"/>
  <c r="I4224" i="7"/>
  <c r="I4225" i="7"/>
  <c r="I4226" i="7"/>
  <c r="I4227" i="7"/>
  <c r="I4228" i="7"/>
  <c r="I4229" i="7"/>
  <c r="I4230" i="7"/>
  <c r="I4231" i="7"/>
  <c r="I4232" i="7"/>
  <c r="I4233" i="7"/>
  <c r="I4234" i="7"/>
  <c r="I4235" i="7"/>
  <c r="I4236" i="7"/>
  <c r="I4237" i="7"/>
  <c r="I4238" i="7"/>
  <c r="I4239" i="7"/>
  <c r="I4240" i="7"/>
  <c r="I4241" i="7"/>
  <c r="I4242" i="7"/>
  <c r="I4243" i="7"/>
  <c r="I4244" i="7"/>
  <c r="I4245" i="7"/>
  <c r="I4246" i="7"/>
  <c r="I4247" i="7"/>
  <c r="I4248" i="7"/>
  <c r="I4249" i="7"/>
  <c r="I4250" i="7"/>
  <c r="I4251" i="7"/>
  <c r="I4252" i="7"/>
  <c r="I4253" i="7"/>
  <c r="I4254" i="7"/>
  <c r="I4255" i="7"/>
  <c r="I4256" i="7"/>
  <c r="I4257" i="7"/>
  <c r="I4258" i="7"/>
  <c r="I4259" i="7"/>
  <c r="I4260" i="7"/>
  <c r="I4261" i="7"/>
  <c r="I4262" i="7"/>
  <c r="I4263" i="7"/>
  <c r="I4264" i="7"/>
  <c r="I4265" i="7"/>
  <c r="I4266" i="7"/>
  <c r="I4267" i="7"/>
  <c r="I4268" i="7"/>
  <c r="I4269" i="7"/>
  <c r="I4270" i="7"/>
  <c r="I4271" i="7"/>
  <c r="I4272" i="7"/>
  <c r="I4273" i="7"/>
  <c r="I4274" i="7"/>
  <c r="I4275" i="7"/>
  <c r="I4276" i="7"/>
  <c r="I4277" i="7"/>
  <c r="I4278" i="7"/>
  <c r="I4279" i="7"/>
  <c r="I4280" i="7"/>
  <c r="I4281" i="7"/>
  <c r="I4282" i="7"/>
  <c r="I4283" i="7"/>
  <c r="I4284" i="7"/>
  <c r="I4285" i="7"/>
  <c r="I4286" i="7"/>
  <c r="I4287" i="7"/>
  <c r="I4288" i="7"/>
  <c r="I4289" i="7"/>
  <c r="I4290" i="7"/>
  <c r="I4291" i="7"/>
  <c r="I4292" i="7"/>
  <c r="I4293" i="7"/>
  <c r="I4294" i="7"/>
  <c r="I4295" i="7"/>
  <c r="I4296" i="7"/>
  <c r="I4297" i="7"/>
  <c r="I4298" i="7"/>
  <c r="I4299" i="7"/>
  <c r="I4300" i="7"/>
  <c r="I4301" i="7"/>
  <c r="I4302" i="7"/>
  <c r="I4303" i="7"/>
  <c r="I4304" i="7"/>
  <c r="I4305" i="7"/>
  <c r="I4306" i="7"/>
  <c r="I4307" i="7"/>
  <c r="I4308" i="7"/>
  <c r="I4309" i="7"/>
  <c r="I4310" i="7"/>
  <c r="I4311" i="7"/>
  <c r="I4312" i="7"/>
  <c r="I4313" i="7"/>
  <c r="I4314" i="7"/>
  <c r="I4315" i="7"/>
  <c r="I4316" i="7"/>
  <c r="I4317" i="7"/>
  <c r="I4318" i="7"/>
  <c r="I4319" i="7"/>
  <c r="I4320" i="7"/>
  <c r="I4321" i="7"/>
  <c r="I4322" i="7"/>
  <c r="I4323" i="7"/>
  <c r="I4324" i="7"/>
  <c r="I4325" i="7"/>
  <c r="I4326" i="7"/>
  <c r="I4327" i="7"/>
  <c r="I4328" i="7"/>
  <c r="I4329" i="7"/>
  <c r="I4330" i="7"/>
  <c r="I4331" i="7"/>
  <c r="I4332" i="7"/>
  <c r="I4333" i="7"/>
  <c r="I4334" i="7"/>
  <c r="I4335" i="7"/>
  <c r="I4336" i="7"/>
  <c r="I4337" i="7"/>
  <c r="I4338" i="7"/>
  <c r="I4339" i="7"/>
  <c r="I4340" i="7"/>
  <c r="I4341" i="7"/>
  <c r="I4342" i="7"/>
  <c r="I4343" i="7"/>
  <c r="I4344" i="7"/>
  <c r="I4345" i="7"/>
  <c r="I4346" i="7"/>
  <c r="I4347" i="7"/>
  <c r="I4348" i="7"/>
  <c r="I4349" i="7"/>
  <c r="I4350" i="7"/>
  <c r="I4351" i="7"/>
  <c r="I4352" i="7"/>
  <c r="I4353" i="7"/>
  <c r="I4354" i="7"/>
  <c r="I4355" i="7"/>
  <c r="I4356" i="7"/>
  <c r="I4357" i="7"/>
  <c r="I4358" i="7"/>
  <c r="I4359" i="7"/>
  <c r="I4360" i="7"/>
  <c r="I4361" i="7"/>
  <c r="I4362" i="7"/>
  <c r="I4363" i="7"/>
  <c r="I4364" i="7"/>
  <c r="I4365" i="7"/>
  <c r="I4366" i="7"/>
  <c r="I4367" i="7"/>
  <c r="I4368" i="7"/>
  <c r="I4369" i="7"/>
  <c r="I4370" i="7"/>
  <c r="I4371" i="7"/>
  <c r="I4372" i="7"/>
  <c r="I4373" i="7"/>
  <c r="I4374" i="7"/>
  <c r="I4375" i="7"/>
  <c r="I4376" i="7"/>
  <c r="I4377" i="7"/>
  <c r="I4378" i="7"/>
  <c r="I4379" i="7"/>
  <c r="I4380" i="7"/>
  <c r="I4381" i="7"/>
  <c r="I4382" i="7"/>
  <c r="I4383" i="7"/>
  <c r="I4384" i="7"/>
  <c r="I4385" i="7"/>
  <c r="I4386" i="7"/>
  <c r="I4387" i="7"/>
  <c r="I4388" i="7"/>
  <c r="I4389" i="7"/>
  <c r="I4390" i="7"/>
  <c r="I4391" i="7"/>
  <c r="I4392" i="7"/>
  <c r="I4393" i="7"/>
  <c r="I4394" i="7"/>
  <c r="I4395" i="7"/>
  <c r="I4396" i="7"/>
  <c r="I4397" i="7"/>
  <c r="I4398" i="7"/>
  <c r="I4399" i="7"/>
  <c r="I4400" i="7"/>
  <c r="I4401" i="7"/>
  <c r="I4402" i="7"/>
  <c r="I4403" i="7"/>
  <c r="I4404" i="7"/>
  <c r="I4405" i="7"/>
  <c r="I4406" i="7"/>
  <c r="I4407" i="7"/>
  <c r="I4408" i="7"/>
  <c r="I4409" i="7"/>
  <c r="I4410" i="7"/>
  <c r="I4411" i="7"/>
  <c r="I4412" i="7"/>
  <c r="I4413" i="7"/>
  <c r="I4414" i="7"/>
  <c r="I4415" i="7"/>
  <c r="I4416" i="7"/>
  <c r="I4417" i="7"/>
  <c r="I4418" i="7"/>
  <c r="I4419" i="7"/>
  <c r="I4420" i="7"/>
  <c r="I4421" i="7"/>
  <c r="I4422" i="7"/>
  <c r="I4423" i="7"/>
  <c r="I4424" i="7"/>
  <c r="I4425" i="7"/>
  <c r="I4426" i="7"/>
  <c r="I4427" i="7"/>
  <c r="I4428" i="7"/>
  <c r="I4429" i="7"/>
  <c r="I4430" i="7"/>
  <c r="I4431" i="7"/>
  <c r="I4432" i="7"/>
  <c r="I4433" i="7"/>
  <c r="I4434" i="7"/>
  <c r="I4435" i="7"/>
  <c r="I4436" i="7"/>
  <c r="I4437" i="7"/>
  <c r="I4438" i="7"/>
  <c r="I4439" i="7"/>
  <c r="I4440" i="7"/>
  <c r="I4441" i="7"/>
  <c r="I4442" i="7"/>
  <c r="I4443" i="7"/>
  <c r="I4444" i="7"/>
  <c r="I4445" i="7"/>
  <c r="I4446" i="7"/>
  <c r="I4447" i="7"/>
  <c r="I4448" i="7"/>
  <c r="I4449" i="7"/>
  <c r="I4450" i="7"/>
  <c r="I4451" i="7"/>
  <c r="I4452" i="7"/>
  <c r="I4453" i="7"/>
  <c r="I4454" i="7"/>
  <c r="I4455" i="7"/>
  <c r="I4456" i="7"/>
  <c r="I4457" i="7"/>
  <c r="I4458" i="7"/>
  <c r="I4459" i="7"/>
  <c r="I4460" i="7"/>
  <c r="I4461" i="7"/>
  <c r="I4462" i="7"/>
  <c r="I4463" i="7"/>
  <c r="I4464" i="7"/>
  <c r="I4465" i="7"/>
  <c r="I4466" i="7"/>
  <c r="I4467" i="7"/>
  <c r="I4468" i="7"/>
  <c r="I4469" i="7"/>
  <c r="I4470" i="7"/>
  <c r="I4471" i="7"/>
  <c r="I4472" i="7"/>
  <c r="I4473" i="7"/>
  <c r="I4474" i="7"/>
  <c r="I4475" i="7"/>
  <c r="I4476" i="7"/>
  <c r="I4477" i="7"/>
  <c r="I4478" i="7"/>
  <c r="I4479" i="7"/>
  <c r="I4480" i="7"/>
  <c r="I4481" i="7"/>
  <c r="I4482" i="7"/>
  <c r="I4483" i="7"/>
  <c r="I4484" i="7"/>
  <c r="I4485" i="7"/>
  <c r="I4486" i="7"/>
  <c r="I4487" i="7"/>
  <c r="I4488" i="7"/>
  <c r="I4489" i="7"/>
  <c r="I4490" i="7"/>
  <c r="I4491" i="7"/>
  <c r="I4492" i="7"/>
  <c r="I4493" i="7"/>
  <c r="I4494" i="7"/>
  <c r="I4495" i="7"/>
  <c r="I4496" i="7"/>
  <c r="I4497" i="7"/>
  <c r="I4498" i="7"/>
  <c r="I4499" i="7"/>
  <c r="I4500" i="7"/>
  <c r="I4501" i="7"/>
  <c r="I4502" i="7"/>
  <c r="I4503" i="7"/>
  <c r="I4504" i="7"/>
  <c r="I4505" i="7"/>
  <c r="I4506" i="7"/>
  <c r="I4507" i="7"/>
  <c r="I4508" i="7"/>
  <c r="I4509" i="7"/>
  <c r="I4510" i="7"/>
  <c r="I4511" i="7"/>
  <c r="I4512" i="7"/>
  <c r="I4513" i="7"/>
  <c r="I4514" i="7"/>
  <c r="I4515" i="7"/>
  <c r="I4516" i="7"/>
  <c r="I4517" i="7"/>
  <c r="I4518" i="7"/>
  <c r="I4519" i="7"/>
  <c r="I4520" i="7"/>
  <c r="I4521" i="7"/>
  <c r="I4522" i="7"/>
  <c r="I4523" i="7"/>
  <c r="I4524" i="7"/>
  <c r="I4525" i="7"/>
  <c r="I4526" i="7"/>
  <c r="I4527" i="7"/>
  <c r="I4528" i="7"/>
  <c r="I4529" i="7"/>
  <c r="I4530" i="7"/>
  <c r="I4531" i="7"/>
  <c r="I4532" i="7"/>
  <c r="I4533" i="7"/>
  <c r="I4534" i="7"/>
  <c r="I4535" i="7"/>
  <c r="I4536" i="7"/>
  <c r="I4537" i="7"/>
  <c r="I4538" i="7"/>
  <c r="I4539" i="7"/>
  <c r="I4540" i="7"/>
  <c r="I4541" i="7"/>
  <c r="I4542" i="7"/>
  <c r="I4543" i="7"/>
  <c r="I4544" i="7"/>
  <c r="I4545" i="7"/>
  <c r="I4546" i="7"/>
  <c r="I4547" i="7"/>
  <c r="I4548" i="7"/>
  <c r="I4549" i="7"/>
  <c r="I4550" i="7"/>
  <c r="I4551" i="7"/>
  <c r="I4552" i="7"/>
  <c r="I4553" i="7"/>
  <c r="I4554" i="7"/>
  <c r="I4555" i="7"/>
  <c r="I4556" i="7"/>
  <c r="I4557" i="7"/>
  <c r="I4558" i="7"/>
  <c r="I4559" i="7"/>
  <c r="I4560" i="7"/>
  <c r="I4561" i="7"/>
  <c r="I4562" i="7"/>
  <c r="I4563" i="7"/>
  <c r="I4564" i="7"/>
  <c r="I4565" i="7"/>
  <c r="I4566" i="7"/>
  <c r="I4567" i="7"/>
  <c r="I4568" i="7"/>
  <c r="I4569" i="7"/>
  <c r="I4570" i="7"/>
  <c r="I4571" i="7"/>
  <c r="I4572" i="7"/>
  <c r="I4573" i="7"/>
  <c r="I4574" i="7"/>
  <c r="I4575" i="7"/>
  <c r="I4576" i="7"/>
  <c r="I4577" i="7"/>
  <c r="I4578" i="7"/>
  <c r="I4579" i="7"/>
  <c r="I4580" i="7"/>
  <c r="I4581" i="7"/>
  <c r="I4582" i="7"/>
  <c r="I4583" i="7"/>
  <c r="I4584" i="7"/>
  <c r="I4585" i="7"/>
  <c r="I4586" i="7"/>
  <c r="I4587" i="7"/>
  <c r="I4588" i="7"/>
  <c r="I4589" i="7"/>
  <c r="I4590" i="7"/>
  <c r="I4591" i="7"/>
  <c r="I4592" i="7"/>
  <c r="I4593" i="7"/>
  <c r="I4594" i="7"/>
  <c r="I4595" i="7"/>
  <c r="I4596" i="7"/>
  <c r="I4597" i="7"/>
  <c r="I4598" i="7"/>
  <c r="I4599" i="7"/>
  <c r="I4600" i="7"/>
  <c r="I4601" i="7"/>
  <c r="I4602" i="7"/>
  <c r="I4603" i="7"/>
  <c r="I4604" i="7"/>
  <c r="I4605" i="7"/>
  <c r="I4606" i="7"/>
  <c r="I4607" i="7"/>
  <c r="I4608" i="7"/>
  <c r="I4609" i="7"/>
  <c r="I4610" i="7"/>
  <c r="I4611" i="7"/>
  <c r="I4612" i="7"/>
  <c r="I4613" i="7"/>
  <c r="I4614" i="7"/>
  <c r="I4615" i="7"/>
  <c r="I4616" i="7"/>
  <c r="I4617" i="7"/>
  <c r="I4618" i="7"/>
  <c r="I4619" i="7"/>
  <c r="I4620" i="7"/>
  <c r="I4621" i="7"/>
  <c r="I4622" i="7"/>
  <c r="I4623" i="7"/>
  <c r="I4624" i="7"/>
  <c r="I4625" i="7"/>
  <c r="I4626" i="7"/>
  <c r="I4627" i="7"/>
  <c r="I4628" i="7"/>
  <c r="I4629" i="7"/>
  <c r="I4630" i="7"/>
  <c r="I4631" i="7"/>
  <c r="I4632" i="7"/>
  <c r="I4633" i="7"/>
  <c r="I4634" i="7"/>
  <c r="I4635" i="7"/>
  <c r="I4636" i="7"/>
  <c r="I4637" i="7"/>
  <c r="I4638" i="7"/>
  <c r="I4639" i="7"/>
  <c r="I4640" i="7"/>
  <c r="I4641" i="7"/>
  <c r="I4642" i="7"/>
  <c r="I4643" i="7"/>
  <c r="I4644" i="7"/>
  <c r="I4645" i="7"/>
  <c r="I4646" i="7"/>
  <c r="I4647" i="7"/>
  <c r="I4648" i="7"/>
  <c r="I4649" i="7"/>
  <c r="I4650" i="7"/>
  <c r="I4651" i="7"/>
  <c r="I4652" i="7"/>
  <c r="I4653" i="7"/>
  <c r="I4654" i="7"/>
  <c r="I4655" i="7"/>
  <c r="I4656" i="7"/>
  <c r="I4657" i="7"/>
  <c r="I4658" i="7"/>
  <c r="I4659" i="7"/>
  <c r="I4660" i="7"/>
  <c r="I4661" i="7"/>
  <c r="I4662" i="7"/>
  <c r="I4663" i="7"/>
  <c r="I4664" i="7"/>
  <c r="I4665" i="7"/>
  <c r="I4666" i="7"/>
  <c r="I4667" i="7"/>
  <c r="I4668" i="7"/>
  <c r="I4669" i="7"/>
  <c r="I4670" i="7"/>
  <c r="I4671" i="7"/>
  <c r="I4672" i="7"/>
  <c r="I4673" i="7"/>
  <c r="I4674" i="7"/>
  <c r="I4675" i="7"/>
  <c r="I4676" i="7"/>
  <c r="I4677" i="7"/>
  <c r="I4678" i="7"/>
  <c r="I4679" i="7"/>
  <c r="I4680" i="7"/>
  <c r="I4681" i="7"/>
  <c r="I4682" i="7"/>
  <c r="I4683" i="7"/>
  <c r="I4684" i="7"/>
  <c r="I4685" i="7"/>
  <c r="I4686" i="7"/>
  <c r="I4687" i="7"/>
  <c r="I4688" i="7"/>
  <c r="I4689" i="7"/>
  <c r="I4690" i="7"/>
  <c r="I4691" i="7"/>
  <c r="I4692" i="7"/>
  <c r="I4693" i="7"/>
  <c r="I4694" i="7"/>
  <c r="I4695" i="7"/>
  <c r="I4696" i="7"/>
  <c r="I4697" i="7"/>
  <c r="I4698" i="7"/>
  <c r="I4699" i="7"/>
  <c r="I4700" i="7"/>
  <c r="I4701" i="7"/>
  <c r="I4702" i="7"/>
  <c r="I4703" i="7"/>
  <c r="I4704" i="7"/>
  <c r="I4705" i="7"/>
  <c r="I4706" i="7"/>
  <c r="I4707" i="7"/>
  <c r="I4708" i="7"/>
  <c r="I4709" i="7"/>
  <c r="I4710" i="7"/>
  <c r="I4711" i="7"/>
  <c r="I4712" i="7"/>
  <c r="I4713" i="7"/>
  <c r="I4714" i="7"/>
  <c r="I4715" i="7"/>
  <c r="I4716" i="7"/>
  <c r="I4717" i="7"/>
  <c r="I4718" i="7"/>
  <c r="I4719" i="7"/>
  <c r="I4720" i="7"/>
  <c r="I4721" i="7"/>
  <c r="I4722" i="7"/>
  <c r="I4723" i="7"/>
  <c r="I4724" i="7"/>
  <c r="I4725" i="7"/>
  <c r="I4726" i="7"/>
  <c r="I4727" i="7"/>
  <c r="I4728" i="7"/>
  <c r="I4729" i="7"/>
  <c r="I4730" i="7"/>
  <c r="I4731" i="7"/>
  <c r="I4732" i="7"/>
  <c r="I4733" i="7"/>
  <c r="I4734" i="7"/>
  <c r="I4735" i="7"/>
  <c r="I4736" i="7"/>
  <c r="I4737" i="7"/>
  <c r="I4738" i="7"/>
  <c r="I4739" i="7"/>
  <c r="I4740" i="7"/>
  <c r="I4741" i="7"/>
  <c r="I4742" i="7"/>
  <c r="I4743" i="7"/>
  <c r="I4744" i="7"/>
  <c r="I4745" i="7"/>
  <c r="I4746" i="7"/>
  <c r="I4747" i="7"/>
  <c r="I4748" i="7"/>
  <c r="I4749" i="7"/>
  <c r="I4750" i="7"/>
  <c r="I4751" i="7"/>
  <c r="I4752" i="7"/>
  <c r="I4753" i="7"/>
  <c r="I4754" i="7"/>
  <c r="I4755" i="7"/>
  <c r="I4756" i="7"/>
  <c r="I4757" i="7"/>
  <c r="I4758" i="7"/>
  <c r="I4759" i="7"/>
  <c r="I4760" i="7"/>
  <c r="I4761" i="7"/>
  <c r="I4762" i="7"/>
  <c r="I4763" i="7"/>
  <c r="I4764" i="7"/>
  <c r="I4765" i="7"/>
  <c r="I4766" i="7"/>
  <c r="I4767" i="7"/>
  <c r="I4768" i="7"/>
  <c r="I4769" i="7"/>
  <c r="I4770" i="7"/>
  <c r="I4771" i="7"/>
  <c r="I4772" i="7"/>
  <c r="I4773" i="7"/>
  <c r="I4774" i="7"/>
  <c r="I4775" i="7"/>
  <c r="I4776" i="7"/>
  <c r="I4777" i="7"/>
  <c r="I4778" i="7"/>
  <c r="I4779" i="7"/>
  <c r="I4780" i="7"/>
  <c r="I4781" i="7"/>
  <c r="I4782" i="7"/>
  <c r="I4783" i="7"/>
  <c r="I4784" i="7"/>
  <c r="I4785" i="7"/>
  <c r="I4786" i="7"/>
  <c r="I4787" i="7"/>
  <c r="I4788" i="7"/>
  <c r="I4789" i="7"/>
  <c r="I4790" i="7"/>
  <c r="I4791" i="7"/>
  <c r="I4792" i="7"/>
  <c r="I4793" i="7"/>
  <c r="I4794" i="7"/>
  <c r="I4795" i="7"/>
  <c r="I4796" i="7"/>
  <c r="I4797" i="7"/>
  <c r="I4798" i="7"/>
  <c r="I4799" i="7"/>
  <c r="I4800" i="7"/>
  <c r="I4801" i="7"/>
  <c r="I4802" i="7"/>
  <c r="I4803" i="7"/>
  <c r="I4804" i="7"/>
  <c r="I4805" i="7"/>
  <c r="I4806" i="7"/>
  <c r="I4807" i="7"/>
  <c r="I4808" i="7"/>
  <c r="I4809" i="7"/>
  <c r="I4810" i="7"/>
  <c r="I4811" i="7"/>
  <c r="I4812" i="7"/>
  <c r="I4813" i="7"/>
  <c r="I4814" i="7"/>
  <c r="I4815" i="7"/>
  <c r="I4816" i="7"/>
  <c r="I4817" i="7"/>
  <c r="I4818" i="7"/>
  <c r="I4819" i="7"/>
  <c r="I4820" i="7"/>
  <c r="I4821" i="7"/>
  <c r="I4822" i="7"/>
  <c r="I4823" i="7"/>
  <c r="I4824" i="7"/>
  <c r="I4825" i="7"/>
  <c r="I4826" i="7"/>
  <c r="I4827" i="7"/>
  <c r="I4828" i="7"/>
  <c r="I4829" i="7"/>
  <c r="I4830" i="7"/>
  <c r="I4831" i="7"/>
  <c r="I4832" i="7"/>
  <c r="I4833" i="7"/>
  <c r="I4834" i="7"/>
  <c r="I4835" i="7"/>
  <c r="I4836" i="7"/>
  <c r="I4837" i="7"/>
  <c r="I4838" i="7"/>
  <c r="I4839" i="7"/>
  <c r="I4840" i="7"/>
  <c r="I4841" i="7"/>
  <c r="I4842" i="7"/>
  <c r="I4843" i="7"/>
  <c r="I4844" i="7"/>
  <c r="I4845" i="7"/>
  <c r="I4846" i="7"/>
  <c r="I4847" i="7"/>
  <c r="I4848" i="7"/>
  <c r="I4849" i="7"/>
  <c r="I4850" i="7"/>
  <c r="I4851" i="7"/>
  <c r="I4852" i="7"/>
  <c r="I4853" i="7"/>
  <c r="I4854" i="7"/>
  <c r="I4855" i="7"/>
  <c r="I4856" i="7"/>
  <c r="I4857" i="7"/>
  <c r="I4858" i="7"/>
  <c r="I4859" i="7"/>
  <c r="I4860" i="7"/>
  <c r="I4861" i="7"/>
  <c r="I4862" i="7"/>
  <c r="I4863" i="7"/>
  <c r="I4864" i="7"/>
  <c r="I4865" i="7"/>
  <c r="I4866" i="7"/>
  <c r="I4867" i="7"/>
  <c r="I4868" i="7"/>
  <c r="I4869" i="7"/>
  <c r="I4870" i="7"/>
  <c r="I4871" i="7"/>
  <c r="I4872" i="7"/>
  <c r="I4873" i="7"/>
  <c r="I4874" i="7"/>
  <c r="I4875" i="7"/>
  <c r="I4876" i="7"/>
  <c r="I4877" i="7"/>
  <c r="I4878" i="7"/>
  <c r="I4879" i="7"/>
  <c r="I4880" i="7"/>
  <c r="I4881" i="7"/>
  <c r="I4882" i="7"/>
  <c r="I4883" i="7"/>
  <c r="I4884" i="7"/>
  <c r="I4885" i="7"/>
  <c r="I4886" i="7"/>
  <c r="I4887" i="7"/>
  <c r="I4888" i="7"/>
  <c r="I4889" i="7"/>
  <c r="I4890" i="7"/>
  <c r="I4891" i="7"/>
  <c r="I4892" i="7"/>
  <c r="I4893" i="7"/>
  <c r="I4894" i="7"/>
  <c r="I4895" i="7"/>
  <c r="I4896" i="7"/>
  <c r="I4897" i="7"/>
  <c r="I4898" i="7"/>
  <c r="I4899" i="7"/>
  <c r="I4900" i="7"/>
  <c r="I4901" i="7"/>
  <c r="I4902" i="7"/>
  <c r="I4903" i="7"/>
  <c r="I4904" i="7"/>
  <c r="I4905" i="7"/>
  <c r="I4906" i="7"/>
  <c r="I4907" i="7"/>
  <c r="I4908" i="7"/>
  <c r="I4909" i="7"/>
  <c r="I4910" i="7"/>
  <c r="I4911" i="7"/>
  <c r="I4912" i="7"/>
  <c r="I4913" i="7"/>
  <c r="I4914" i="7"/>
  <c r="I4915" i="7"/>
  <c r="I4916" i="7"/>
  <c r="I4917" i="7"/>
  <c r="I4918" i="7"/>
  <c r="I4919" i="7"/>
  <c r="I4920" i="7"/>
  <c r="I4921" i="7"/>
  <c r="I4922" i="7"/>
  <c r="I4923" i="7"/>
  <c r="I4924" i="7"/>
  <c r="I4925" i="7"/>
  <c r="I4926" i="7"/>
  <c r="I4927" i="7"/>
  <c r="I4928" i="7"/>
  <c r="I4929" i="7"/>
  <c r="I4930" i="7"/>
  <c r="I4931" i="7"/>
  <c r="I4932" i="7"/>
  <c r="I4933" i="7"/>
  <c r="I4934" i="7"/>
  <c r="I4935" i="7"/>
  <c r="I4936" i="7"/>
  <c r="I4937" i="7"/>
  <c r="I4938" i="7"/>
  <c r="I4939" i="7"/>
  <c r="I4940" i="7"/>
  <c r="I4941" i="7"/>
  <c r="I4942" i="7"/>
  <c r="I4943" i="7"/>
  <c r="I4944" i="7"/>
  <c r="I4945" i="7"/>
  <c r="I4946" i="7"/>
  <c r="I4947" i="7"/>
  <c r="I4948" i="7"/>
  <c r="I4949" i="7"/>
  <c r="I4950" i="7"/>
  <c r="I4951" i="7"/>
  <c r="I4952" i="7"/>
  <c r="I4953" i="7"/>
  <c r="I4954" i="7"/>
  <c r="I4955" i="7"/>
  <c r="I4956" i="7"/>
  <c r="I4957" i="7"/>
  <c r="I4958" i="7"/>
  <c r="I4959" i="7"/>
  <c r="I4960" i="7"/>
  <c r="I4961" i="7"/>
  <c r="I4962" i="7"/>
  <c r="I4963" i="7"/>
  <c r="I4964" i="7"/>
  <c r="I4965" i="7"/>
  <c r="I4966" i="7"/>
  <c r="I4967" i="7"/>
  <c r="I4968" i="7"/>
  <c r="I4969" i="7"/>
  <c r="I4970" i="7"/>
  <c r="I4971" i="7"/>
  <c r="I4972" i="7"/>
  <c r="I4973" i="7"/>
  <c r="I4974" i="7"/>
  <c r="I4975" i="7"/>
  <c r="I4976" i="7"/>
  <c r="I4977" i="7"/>
  <c r="I4978" i="7"/>
  <c r="I4979" i="7"/>
  <c r="I4980" i="7"/>
  <c r="I4981" i="7"/>
  <c r="I4982" i="7"/>
  <c r="I4983" i="7"/>
  <c r="I4984" i="7"/>
  <c r="I4985" i="7"/>
  <c r="I4986" i="7"/>
  <c r="I4987" i="7"/>
  <c r="I4988" i="7"/>
  <c r="I4989" i="7"/>
  <c r="I4990" i="7"/>
  <c r="I4991" i="7"/>
  <c r="I4992" i="7"/>
  <c r="I4993" i="7"/>
  <c r="I4994" i="7"/>
  <c r="I4995" i="7"/>
  <c r="I4996" i="7"/>
  <c r="I4997" i="7"/>
  <c r="I4998" i="7"/>
  <c r="I4999" i="7"/>
  <c r="I5000" i="7"/>
  <c r="I5001" i="7"/>
  <c r="I5002" i="7"/>
  <c r="I5003" i="7"/>
  <c r="I5004" i="7"/>
  <c r="I5005" i="7"/>
  <c r="I5006" i="7"/>
  <c r="I5007" i="7"/>
  <c r="I5008" i="7"/>
  <c r="I5009" i="7"/>
  <c r="I5010" i="7"/>
  <c r="I5011" i="7"/>
  <c r="I5012" i="7"/>
  <c r="I5013" i="7"/>
  <c r="I5014" i="7"/>
  <c r="I5015" i="7"/>
  <c r="I5016" i="7"/>
  <c r="I5017" i="7"/>
  <c r="I5018" i="7"/>
  <c r="I5019" i="7"/>
  <c r="I5020" i="7"/>
  <c r="I5021" i="7"/>
  <c r="I5022" i="7"/>
  <c r="I5023" i="7"/>
  <c r="I5024" i="7"/>
  <c r="I5025" i="7"/>
  <c r="I5026" i="7"/>
  <c r="I5027" i="7"/>
  <c r="I5028" i="7"/>
  <c r="I5029" i="7"/>
  <c r="I5030" i="7"/>
  <c r="I5031" i="7"/>
  <c r="I5032" i="7"/>
  <c r="I5033" i="7"/>
  <c r="I5034" i="7"/>
  <c r="I5035" i="7"/>
  <c r="I5036" i="7"/>
  <c r="I5037" i="7"/>
  <c r="I5038" i="7"/>
  <c r="I5039" i="7"/>
  <c r="I5040" i="7"/>
  <c r="I5041" i="7"/>
  <c r="I5042" i="7"/>
  <c r="I5043" i="7"/>
  <c r="I5044" i="7"/>
  <c r="I5045" i="7"/>
  <c r="I5046" i="7"/>
  <c r="I5047" i="7"/>
  <c r="I5048" i="7"/>
  <c r="I5049" i="7"/>
  <c r="I5050" i="7"/>
  <c r="I5051" i="7"/>
  <c r="I5052" i="7"/>
  <c r="I5053" i="7"/>
  <c r="I5054" i="7"/>
  <c r="I5055" i="7"/>
  <c r="I5056" i="7"/>
  <c r="I5057" i="7"/>
  <c r="I5058" i="7"/>
  <c r="I5059" i="7"/>
  <c r="I5060" i="7"/>
  <c r="I5061" i="7"/>
  <c r="I5062" i="7"/>
  <c r="I5063" i="7"/>
  <c r="I5064" i="7"/>
  <c r="I5065" i="7"/>
  <c r="I5066" i="7"/>
  <c r="I5067" i="7"/>
  <c r="I5068" i="7"/>
  <c r="I5069" i="7"/>
  <c r="I5070" i="7"/>
  <c r="I5071" i="7"/>
  <c r="I5072" i="7"/>
  <c r="I5073" i="7"/>
  <c r="I5074" i="7"/>
  <c r="I5075" i="7"/>
  <c r="I5076" i="7"/>
  <c r="I5077" i="7"/>
  <c r="I5078" i="7"/>
  <c r="I5079" i="7"/>
  <c r="I5080" i="7"/>
  <c r="I5081" i="7"/>
  <c r="I5082" i="7"/>
  <c r="I5083" i="7"/>
  <c r="I5084" i="7"/>
  <c r="I5085" i="7"/>
  <c r="I5086" i="7"/>
  <c r="I5087" i="7"/>
  <c r="I5088" i="7"/>
  <c r="I5089" i="7"/>
  <c r="I5090" i="7"/>
  <c r="I5091" i="7"/>
  <c r="I5092" i="7"/>
  <c r="I5093" i="7"/>
  <c r="I5094" i="7"/>
  <c r="I5095" i="7"/>
  <c r="I5096" i="7"/>
  <c r="I5097" i="7"/>
  <c r="I5098" i="7"/>
  <c r="I5099" i="7"/>
  <c r="I5100" i="7"/>
  <c r="I5101" i="7"/>
  <c r="I5102" i="7"/>
  <c r="I5103" i="7"/>
  <c r="I5104" i="7"/>
  <c r="I5105" i="7"/>
  <c r="I5106" i="7"/>
  <c r="I5107" i="7"/>
  <c r="I5108" i="7"/>
  <c r="I5109" i="7"/>
  <c r="I5110" i="7"/>
  <c r="I5111" i="7"/>
  <c r="I5112" i="7"/>
  <c r="I5113" i="7"/>
  <c r="I5114" i="7"/>
  <c r="I5115" i="7"/>
  <c r="I5116" i="7"/>
  <c r="I5117" i="7"/>
  <c r="I5118" i="7"/>
  <c r="I5119" i="7"/>
  <c r="I5120" i="7"/>
  <c r="I5121" i="7"/>
  <c r="I5122" i="7"/>
  <c r="I5123" i="7"/>
  <c r="I5124" i="7"/>
  <c r="I5125" i="7"/>
  <c r="I5126" i="7"/>
  <c r="I5127" i="7"/>
  <c r="I5128" i="7"/>
  <c r="I5129" i="7"/>
  <c r="I5130" i="7"/>
  <c r="I5131" i="7"/>
  <c r="I5132" i="7"/>
  <c r="I5133" i="7"/>
  <c r="I5134" i="7"/>
  <c r="I5135" i="7"/>
  <c r="I5136" i="7"/>
  <c r="I5137" i="7"/>
  <c r="I5138" i="7"/>
  <c r="I5139" i="7"/>
  <c r="I5140" i="7"/>
  <c r="I5141" i="7"/>
  <c r="I5142" i="7"/>
  <c r="I5143" i="7"/>
  <c r="I5144" i="7"/>
  <c r="I5145" i="7"/>
  <c r="I5146" i="7"/>
  <c r="I5147" i="7"/>
  <c r="I5148" i="7"/>
  <c r="I5149" i="7"/>
  <c r="I5150" i="7"/>
  <c r="I5151" i="7"/>
  <c r="I5152" i="7"/>
  <c r="I5153" i="7"/>
  <c r="I5154" i="7"/>
  <c r="I5155" i="7"/>
  <c r="I5156" i="7"/>
  <c r="I5157" i="7"/>
  <c r="I5158" i="7"/>
  <c r="I5159" i="7"/>
  <c r="I5160" i="7"/>
  <c r="I5161" i="7"/>
  <c r="I5162" i="7"/>
  <c r="I5163" i="7"/>
  <c r="I5164" i="7"/>
  <c r="I5165" i="7"/>
  <c r="I5166" i="7"/>
  <c r="I5167" i="7"/>
  <c r="I5168" i="7"/>
  <c r="I5169" i="7"/>
  <c r="I5170" i="7"/>
  <c r="I5171" i="7"/>
  <c r="I5172" i="7"/>
  <c r="I5173" i="7"/>
  <c r="I5174" i="7"/>
  <c r="I5175" i="7"/>
  <c r="I5176" i="7"/>
  <c r="I5177" i="7"/>
  <c r="I5178" i="7"/>
  <c r="I5179" i="7"/>
  <c r="I5180" i="7"/>
  <c r="I5181" i="7"/>
  <c r="I5182" i="7"/>
  <c r="I5183" i="7"/>
  <c r="I5184" i="7"/>
  <c r="I5185" i="7"/>
  <c r="I5186" i="7"/>
  <c r="I5187" i="7"/>
  <c r="I5188" i="7"/>
  <c r="I5189" i="7"/>
  <c r="I5190" i="7"/>
  <c r="I5191" i="7"/>
  <c r="I5192" i="7"/>
  <c r="I5193" i="7"/>
  <c r="I5194" i="7"/>
  <c r="I5195" i="7"/>
  <c r="I5196" i="7"/>
  <c r="I5197" i="7"/>
  <c r="I5198" i="7"/>
  <c r="I5199" i="7"/>
  <c r="I5200" i="7"/>
  <c r="I5201" i="7"/>
  <c r="I5202" i="7"/>
  <c r="I5203" i="7"/>
  <c r="I5204" i="7"/>
  <c r="I5205" i="7"/>
  <c r="I5206" i="7"/>
  <c r="I5207" i="7"/>
  <c r="I5208" i="7"/>
  <c r="I5209" i="7"/>
  <c r="I5210" i="7"/>
  <c r="I5211" i="7"/>
  <c r="I5212" i="7"/>
  <c r="I5213" i="7"/>
  <c r="I5214" i="7"/>
  <c r="I5215" i="7"/>
  <c r="I5216" i="7"/>
  <c r="I5217" i="7"/>
  <c r="I5218" i="7"/>
  <c r="I5219" i="7"/>
  <c r="I5220" i="7"/>
  <c r="I5221" i="7"/>
  <c r="I5222" i="7"/>
  <c r="I5223" i="7"/>
  <c r="I5224" i="7"/>
  <c r="I5225" i="7"/>
  <c r="I5226" i="7"/>
  <c r="I5227" i="7"/>
  <c r="I5228" i="7"/>
  <c r="I5229" i="7"/>
  <c r="I5230" i="7"/>
  <c r="I5231" i="7"/>
  <c r="I5232" i="7"/>
  <c r="I5233" i="7"/>
  <c r="I5234" i="7"/>
  <c r="I5235" i="7"/>
  <c r="I5236" i="7"/>
  <c r="I5237" i="7"/>
  <c r="I5238" i="7"/>
  <c r="I5239" i="7"/>
  <c r="I5240" i="7"/>
  <c r="I5241" i="7"/>
  <c r="I5242" i="7"/>
  <c r="I5243" i="7"/>
  <c r="I5244" i="7"/>
  <c r="I5245" i="7"/>
  <c r="I5246" i="7"/>
  <c r="I5247" i="7"/>
  <c r="I5248" i="7"/>
  <c r="I5249" i="7"/>
  <c r="I5250" i="7"/>
  <c r="I5251" i="7"/>
  <c r="I5252" i="7"/>
  <c r="I5253" i="7"/>
  <c r="I5254" i="7"/>
  <c r="I5255" i="7"/>
  <c r="I5256" i="7"/>
  <c r="I5257" i="7"/>
  <c r="I5258" i="7"/>
  <c r="I5259" i="7"/>
  <c r="I5260" i="7"/>
  <c r="I5261" i="7"/>
  <c r="I5262" i="7"/>
  <c r="I5263" i="7"/>
  <c r="I5264" i="7"/>
  <c r="I5265" i="7"/>
  <c r="I5266" i="7"/>
  <c r="I5267" i="7"/>
  <c r="I5268" i="7"/>
  <c r="I5269" i="7"/>
  <c r="I5270" i="7"/>
  <c r="I5271" i="7"/>
  <c r="I5272" i="7"/>
  <c r="I5273" i="7"/>
  <c r="I5274" i="7"/>
  <c r="I5275" i="7"/>
  <c r="I5276" i="7"/>
  <c r="I5277" i="7"/>
  <c r="I5278" i="7"/>
  <c r="I5279" i="7"/>
  <c r="I5280" i="7"/>
  <c r="I5281" i="7"/>
  <c r="I5282" i="7"/>
  <c r="I5283" i="7"/>
  <c r="I5284" i="7"/>
  <c r="I5285" i="7"/>
  <c r="I5286" i="7"/>
  <c r="I5287" i="7"/>
  <c r="I5288" i="7"/>
  <c r="I5289" i="7"/>
  <c r="I5290" i="7"/>
  <c r="I5291" i="7"/>
  <c r="I5292" i="7"/>
  <c r="I5293" i="7"/>
  <c r="I5294" i="7"/>
  <c r="I5295" i="7"/>
  <c r="I5296" i="7"/>
  <c r="I5297" i="7"/>
  <c r="I5298" i="7"/>
  <c r="I5299" i="7"/>
  <c r="I5300" i="7"/>
  <c r="I5301" i="7"/>
  <c r="I5302" i="7"/>
  <c r="I5303" i="7"/>
  <c r="I5304" i="7"/>
  <c r="I5305" i="7"/>
  <c r="I5306" i="7"/>
  <c r="I5307" i="7"/>
  <c r="I5308" i="7"/>
  <c r="I5309" i="7"/>
  <c r="I5310" i="7"/>
  <c r="I5311" i="7"/>
  <c r="I5312" i="7"/>
  <c r="I5313" i="7"/>
  <c r="I5314" i="7"/>
  <c r="I5315" i="7"/>
  <c r="I5316" i="7"/>
  <c r="I5317" i="7"/>
  <c r="I5318" i="7"/>
  <c r="I5319" i="7"/>
  <c r="I5320" i="7"/>
  <c r="I5321" i="7"/>
  <c r="I5322" i="7"/>
  <c r="I5323" i="7"/>
  <c r="I5324" i="7"/>
  <c r="I5325" i="7"/>
  <c r="I5326" i="7"/>
  <c r="I5327" i="7"/>
  <c r="I5328" i="7"/>
  <c r="I5329" i="7"/>
  <c r="I5330" i="7"/>
  <c r="I5331" i="7"/>
  <c r="I5332" i="7"/>
  <c r="I5333" i="7"/>
  <c r="I5334" i="7"/>
  <c r="I5335" i="7"/>
  <c r="I5336" i="7"/>
  <c r="I5337" i="7"/>
  <c r="I5338" i="7"/>
  <c r="I5339" i="7"/>
  <c r="I5340" i="7"/>
  <c r="I5341" i="7"/>
  <c r="I5342" i="7"/>
  <c r="I5343" i="7"/>
  <c r="I5344" i="7"/>
  <c r="I5345" i="7"/>
  <c r="I5346" i="7"/>
  <c r="I5347" i="7"/>
  <c r="I5348" i="7"/>
  <c r="I5349" i="7"/>
  <c r="I5350" i="7"/>
  <c r="I5351" i="7"/>
  <c r="I5352" i="7"/>
  <c r="I5353" i="7"/>
  <c r="I5354" i="7"/>
  <c r="I5355" i="7"/>
  <c r="I5356" i="7"/>
  <c r="I5357" i="7"/>
  <c r="I5358" i="7"/>
  <c r="I5359" i="7"/>
  <c r="I5360" i="7"/>
  <c r="I5361" i="7"/>
  <c r="I5362" i="7"/>
  <c r="I5363" i="7"/>
  <c r="I5364" i="7"/>
  <c r="I5365" i="7"/>
  <c r="I5366" i="7"/>
  <c r="I5367" i="7"/>
  <c r="I5368" i="7"/>
  <c r="I5369" i="7"/>
  <c r="I5370" i="7"/>
  <c r="I5371" i="7"/>
  <c r="I5372" i="7"/>
  <c r="I5373" i="7"/>
  <c r="I5374" i="7"/>
  <c r="I5375" i="7"/>
  <c r="I5376" i="7"/>
  <c r="I5377" i="7"/>
  <c r="I5378" i="7"/>
  <c r="I5379" i="7"/>
  <c r="I5380" i="7"/>
  <c r="I5381" i="7"/>
  <c r="I5382" i="7"/>
  <c r="I5383" i="7"/>
  <c r="I5384" i="7"/>
  <c r="I5385" i="7"/>
  <c r="I5386" i="7"/>
  <c r="I5387" i="7"/>
  <c r="I5388" i="7"/>
  <c r="I5389" i="7"/>
  <c r="I5390" i="7"/>
  <c r="I5391" i="7"/>
  <c r="I5392" i="7"/>
  <c r="I5393" i="7"/>
  <c r="I5394" i="7"/>
  <c r="I5395" i="7"/>
  <c r="I5396" i="7"/>
  <c r="I5397" i="7"/>
  <c r="I5398" i="7"/>
  <c r="I5399" i="7"/>
  <c r="I5400" i="7"/>
  <c r="I5401" i="7"/>
  <c r="I5402" i="7"/>
  <c r="I5403" i="7"/>
  <c r="I5404" i="7"/>
  <c r="I5405" i="7"/>
  <c r="I5406" i="7"/>
  <c r="I5407" i="7"/>
  <c r="I5408" i="7"/>
  <c r="I5409" i="7"/>
  <c r="I5410" i="7"/>
  <c r="I5411" i="7"/>
  <c r="I5412" i="7"/>
  <c r="I5413" i="7"/>
  <c r="I5414" i="7"/>
  <c r="I5415" i="7"/>
  <c r="I5416" i="7"/>
  <c r="I5417" i="7"/>
  <c r="I5418" i="7"/>
  <c r="I5419" i="7"/>
  <c r="I5420" i="7"/>
  <c r="I5421" i="7"/>
  <c r="I5422" i="7"/>
  <c r="I5423" i="7"/>
  <c r="I5424" i="7"/>
  <c r="I5425" i="7"/>
  <c r="I5426" i="7"/>
  <c r="I5427" i="7"/>
  <c r="I5428" i="7"/>
  <c r="I5429" i="7"/>
  <c r="I5430" i="7"/>
  <c r="I5431" i="7"/>
  <c r="I5432" i="7"/>
  <c r="I5433" i="7"/>
  <c r="I5434" i="7"/>
  <c r="I5435" i="7"/>
  <c r="I5436" i="7"/>
  <c r="I5437" i="7"/>
  <c r="I5438" i="7"/>
  <c r="I5439" i="7"/>
  <c r="I5440" i="7"/>
  <c r="I5441" i="7"/>
  <c r="I5442" i="7"/>
  <c r="I5443" i="7"/>
  <c r="I5444" i="7"/>
  <c r="I5445" i="7"/>
  <c r="I5446" i="7"/>
  <c r="I5447" i="7"/>
  <c r="I5448" i="7"/>
  <c r="I5449" i="7"/>
  <c r="I5450" i="7"/>
  <c r="I5451" i="7"/>
  <c r="I5452" i="7"/>
  <c r="I5453" i="7"/>
  <c r="I5454" i="7"/>
  <c r="I5455" i="7"/>
  <c r="I5456" i="7"/>
  <c r="I5457" i="7"/>
  <c r="I5458" i="7"/>
  <c r="I5459" i="7"/>
  <c r="I5460" i="7"/>
  <c r="I5461" i="7"/>
  <c r="I5462" i="7"/>
  <c r="I5463" i="7"/>
  <c r="I5464" i="7"/>
  <c r="I5465" i="7"/>
  <c r="I5466" i="7"/>
  <c r="I5467" i="7"/>
  <c r="I5468" i="7"/>
  <c r="I5469" i="7"/>
  <c r="I5470" i="7"/>
  <c r="I5471" i="7"/>
  <c r="I5472" i="7"/>
  <c r="I5473" i="7"/>
  <c r="I5474" i="7"/>
  <c r="I5475" i="7"/>
  <c r="I5476" i="7"/>
  <c r="I5477" i="7"/>
  <c r="I5478" i="7"/>
  <c r="I5479" i="7"/>
  <c r="I5480" i="7"/>
  <c r="I5481" i="7"/>
  <c r="I5482" i="7"/>
  <c r="I5483" i="7"/>
  <c r="I5484" i="7"/>
  <c r="I5485" i="7"/>
  <c r="I5486" i="7"/>
  <c r="I5487" i="7"/>
  <c r="I5488" i="7"/>
  <c r="I5489" i="7"/>
  <c r="I5490" i="7"/>
  <c r="I5491" i="7"/>
  <c r="I5492" i="7"/>
  <c r="I5493" i="7"/>
  <c r="I5494" i="7"/>
  <c r="I5495" i="7"/>
  <c r="I5496" i="7"/>
  <c r="I5497" i="7"/>
  <c r="I5498" i="7"/>
  <c r="I5499" i="7"/>
  <c r="I5500" i="7"/>
  <c r="I5501" i="7"/>
  <c r="I5502" i="7"/>
  <c r="I5503" i="7"/>
  <c r="I5504" i="7"/>
  <c r="I5505" i="7"/>
  <c r="I5506" i="7"/>
  <c r="I5507" i="7"/>
  <c r="I5508" i="7"/>
  <c r="I5509" i="7"/>
  <c r="I5510" i="7"/>
  <c r="I5511" i="7"/>
  <c r="I5512" i="7"/>
  <c r="I5513" i="7"/>
  <c r="I5514" i="7"/>
  <c r="I5515" i="7"/>
  <c r="I5516" i="7"/>
  <c r="I5517" i="7"/>
  <c r="I5518" i="7"/>
  <c r="I5519" i="7"/>
  <c r="I5520" i="7"/>
  <c r="I5521" i="7"/>
  <c r="I5522" i="7"/>
  <c r="I5523" i="7"/>
  <c r="I5524" i="7"/>
  <c r="I5525" i="7"/>
  <c r="I5526" i="7"/>
  <c r="I5527" i="7"/>
  <c r="I5528" i="7"/>
  <c r="I5529" i="7"/>
  <c r="I5530" i="7"/>
  <c r="I5531" i="7"/>
  <c r="I5532" i="7"/>
  <c r="I5533" i="7"/>
  <c r="I5534" i="7"/>
  <c r="I5535" i="7"/>
  <c r="I5536" i="7"/>
  <c r="I5537" i="7"/>
  <c r="I5538" i="7"/>
  <c r="I5539" i="7"/>
  <c r="I5540" i="7"/>
  <c r="I5541" i="7"/>
  <c r="I5542" i="7"/>
  <c r="I5543" i="7"/>
  <c r="I5544" i="7"/>
  <c r="I5545" i="7"/>
  <c r="I5546" i="7"/>
  <c r="I5547" i="7"/>
  <c r="I5548" i="7"/>
  <c r="I5549" i="7"/>
  <c r="I5550" i="7"/>
  <c r="I5551" i="7"/>
  <c r="I5552" i="7"/>
  <c r="I5553" i="7"/>
  <c r="I5554" i="7"/>
  <c r="I5555" i="7"/>
  <c r="I5556" i="7"/>
  <c r="I5557" i="7"/>
  <c r="I5558" i="7"/>
  <c r="I5559" i="7"/>
  <c r="I5560" i="7"/>
  <c r="I5561" i="7"/>
  <c r="I5562" i="7"/>
  <c r="I5563" i="7"/>
  <c r="I5564" i="7"/>
  <c r="I5565" i="7"/>
  <c r="I5566" i="7"/>
  <c r="I5567" i="7"/>
  <c r="I5568" i="7"/>
  <c r="I5569" i="7"/>
  <c r="I5570" i="7"/>
  <c r="I5571" i="7"/>
  <c r="I5572" i="7"/>
  <c r="I5573" i="7"/>
  <c r="I5574" i="7"/>
  <c r="I5575" i="7"/>
  <c r="I5576" i="7"/>
  <c r="I5577" i="7"/>
  <c r="I5578" i="7"/>
  <c r="I5579" i="7"/>
  <c r="I5580" i="7"/>
  <c r="I5581" i="7"/>
  <c r="I5582" i="7"/>
  <c r="I5583" i="7"/>
  <c r="I5584" i="7"/>
  <c r="I5585" i="7"/>
  <c r="I5586" i="7"/>
  <c r="I5587" i="7"/>
  <c r="I5588" i="7"/>
  <c r="I5589" i="7"/>
  <c r="I5590" i="7"/>
  <c r="I5591" i="7"/>
  <c r="I5592" i="7"/>
  <c r="I5593" i="7"/>
  <c r="I5594" i="7"/>
  <c r="I5595" i="7"/>
  <c r="I5596" i="7"/>
  <c r="I5597" i="7"/>
  <c r="I5598" i="7"/>
  <c r="I5599" i="7"/>
  <c r="I5600" i="7"/>
  <c r="I5601" i="7"/>
  <c r="I5602" i="7"/>
  <c r="I5603" i="7"/>
  <c r="I5604" i="7"/>
  <c r="I5605" i="7"/>
  <c r="I5606" i="7"/>
  <c r="I5607" i="7"/>
  <c r="I5608" i="7"/>
  <c r="I5609" i="7"/>
  <c r="I5610" i="7"/>
  <c r="I5611" i="7"/>
  <c r="I5612" i="7"/>
  <c r="I5613" i="7"/>
  <c r="I5614" i="7"/>
  <c r="I5615" i="7"/>
  <c r="I5616" i="7"/>
  <c r="I5617" i="7"/>
  <c r="I5618" i="7"/>
  <c r="I5619" i="7"/>
  <c r="I5620" i="7"/>
  <c r="I5621" i="7"/>
  <c r="I5622" i="7"/>
  <c r="I5623" i="7"/>
  <c r="I5624" i="7"/>
  <c r="I5625" i="7"/>
  <c r="I5626" i="7"/>
  <c r="I5627" i="7"/>
  <c r="I5628" i="7"/>
  <c r="I5629" i="7"/>
  <c r="I5630" i="7"/>
  <c r="I5631" i="7"/>
  <c r="I5632" i="7"/>
  <c r="I5633" i="7"/>
  <c r="I5634" i="7"/>
  <c r="I5635" i="7"/>
  <c r="I5636" i="7"/>
  <c r="I5637" i="7"/>
  <c r="I5638" i="7"/>
  <c r="I5639" i="7"/>
  <c r="I5640" i="7"/>
  <c r="I5641" i="7"/>
  <c r="I5642" i="7"/>
  <c r="I5643" i="7"/>
  <c r="I5644" i="7"/>
  <c r="I5645" i="7"/>
  <c r="I5646" i="7"/>
  <c r="I5647" i="7"/>
  <c r="I5648" i="7"/>
  <c r="I5649" i="7"/>
  <c r="I5650" i="7"/>
  <c r="I5651" i="7"/>
  <c r="I5652" i="7"/>
  <c r="I5653" i="7"/>
  <c r="I5654" i="7"/>
  <c r="I5655" i="7"/>
  <c r="I5656" i="7"/>
  <c r="I5657" i="7"/>
  <c r="I5658" i="7"/>
  <c r="I5659" i="7"/>
  <c r="I5660" i="7"/>
  <c r="I5661" i="7"/>
  <c r="I5662" i="7"/>
  <c r="I5663" i="7"/>
  <c r="I5664" i="7"/>
  <c r="I5665" i="7"/>
  <c r="I5666" i="7"/>
  <c r="I5667" i="7"/>
  <c r="I5668" i="7"/>
  <c r="I5669" i="7"/>
  <c r="I5670" i="7"/>
  <c r="I5671" i="7"/>
  <c r="I5672" i="7"/>
  <c r="I5673" i="7"/>
  <c r="I5674" i="7"/>
  <c r="I5675" i="7"/>
  <c r="I5676" i="7"/>
  <c r="I5677" i="7"/>
  <c r="I5678" i="7"/>
  <c r="I5679" i="7"/>
  <c r="I5680" i="7"/>
  <c r="I5681" i="7"/>
  <c r="I5682" i="7"/>
  <c r="I5683" i="7"/>
  <c r="I5684" i="7"/>
  <c r="I5685" i="7"/>
  <c r="I5686" i="7"/>
  <c r="I5687" i="7"/>
  <c r="I5688" i="7"/>
  <c r="I5689" i="7"/>
  <c r="I5690" i="7"/>
  <c r="I5691" i="7"/>
  <c r="I5692" i="7"/>
  <c r="I5693" i="7"/>
  <c r="I5694" i="7"/>
  <c r="I5695" i="7"/>
  <c r="I5696" i="7"/>
  <c r="I5697" i="7"/>
  <c r="I5698" i="7"/>
  <c r="I5699" i="7"/>
  <c r="I5700" i="7"/>
  <c r="I5701" i="7"/>
  <c r="I5702" i="7"/>
  <c r="I5703" i="7"/>
  <c r="I5704" i="7"/>
  <c r="I5705" i="7"/>
  <c r="I5706" i="7"/>
  <c r="I5707" i="7"/>
  <c r="I5708" i="7"/>
  <c r="I5709" i="7"/>
  <c r="I5710" i="7"/>
  <c r="I5711" i="7"/>
  <c r="I5712" i="7"/>
  <c r="I5713" i="7"/>
  <c r="I5714" i="7"/>
  <c r="I5715" i="7"/>
  <c r="I5716" i="7"/>
  <c r="I5717" i="7"/>
  <c r="I5718" i="7"/>
  <c r="I5719" i="7"/>
  <c r="I5720" i="7"/>
  <c r="I5721" i="7"/>
  <c r="I5722" i="7"/>
  <c r="I5723" i="7"/>
  <c r="I5724" i="7"/>
  <c r="I5725" i="7"/>
  <c r="I5726" i="7"/>
  <c r="I5727" i="7"/>
  <c r="I5728" i="7"/>
  <c r="I5729" i="7"/>
  <c r="I5730" i="7"/>
  <c r="I5731" i="7"/>
  <c r="I5732" i="7"/>
  <c r="I5733" i="7"/>
  <c r="I5734" i="7"/>
  <c r="I5735" i="7"/>
  <c r="I5736" i="7"/>
  <c r="I5737" i="7"/>
  <c r="I5738" i="7"/>
  <c r="I5739" i="7"/>
  <c r="I5740" i="7"/>
  <c r="I5741" i="7"/>
  <c r="I5742" i="7"/>
  <c r="I5743" i="7"/>
  <c r="I5744" i="7"/>
  <c r="I5745" i="7"/>
  <c r="I5746" i="7"/>
  <c r="I5747" i="7"/>
  <c r="I5748" i="7"/>
  <c r="I5749" i="7"/>
  <c r="I5750" i="7"/>
  <c r="I5751" i="7"/>
  <c r="I5752" i="7"/>
  <c r="I5753" i="7"/>
  <c r="I5754" i="7"/>
  <c r="I5755" i="7"/>
  <c r="I5756" i="7"/>
  <c r="I5757" i="7"/>
  <c r="I5758" i="7"/>
  <c r="I5759" i="7"/>
  <c r="I5760" i="7"/>
  <c r="I5761" i="7"/>
  <c r="I5762" i="7"/>
  <c r="I5763" i="7"/>
  <c r="I5764" i="7"/>
  <c r="I5765" i="7"/>
  <c r="I5766" i="7"/>
  <c r="I5767" i="7"/>
  <c r="I5768" i="7"/>
  <c r="I5769" i="7"/>
  <c r="I5770" i="7"/>
  <c r="I5771" i="7"/>
  <c r="I5772" i="7"/>
  <c r="I5773" i="7"/>
  <c r="I5774" i="7"/>
  <c r="I5775" i="7"/>
  <c r="I5776" i="7"/>
  <c r="I5777" i="7"/>
  <c r="I5778" i="7"/>
  <c r="I5779" i="7"/>
  <c r="I5780" i="7"/>
  <c r="I5781" i="7"/>
  <c r="I5782" i="7"/>
  <c r="I5783" i="7"/>
  <c r="I5784" i="7"/>
  <c r="I5785" i="7"/>
  <c r="I5786" i="7"/>
  <c r="I5787" i="7"/>
  <c r="I5788" i="7"/>
  <c r="I5789" i="7"/>
  <c r="I5790" i="7"/>
  <c r="I5791" i="7"/>
  <c r="I5792" i="7"/>
  <c r="I5793" i="7"/>
  <c r="I5794" i="7"/>
  <c r="I5795" i="7"/>
  <c r="I5796" i="7"/>
  <c r="I5797" i="7"/>
  <c r="I5798" i="7"/>
  <c r="I5799" i="7"/>
  <c r="I5800" i="7"/>
  <c r="I5801" i="7"/>
  <c r="I5802" i="7"/>
  <c r="I5803" i="7"/>
  <c r="I5804" i="7"/>
  <c r="I5805" i="7"/>
  <c r="I5806" i="7"/>
  <c r="I5807" i="7"/>
  <c r="I5808" i="7"/>
  <c r="I5809" i="7"/>
  <c r="I5810" i="7"/>
  <c r="I5811" i="7"/>
  <c r="I5812" i="7"/>
  <c r="I5813" i="7"/>
  <c r="I5814" i="7"/>
  <c r="I5815" i="7"/>
  <c r="I5816" i="7"/>
  <c r="I5817" i="7"/>
  <c r="I5818" i="7"/>
  <c r="I5819" i="7"/>
  <c r="I5820" i="7"/>
  <c r="I5821" i="7"/>
  <c r="I5822" i="7"/>
  <c r="I5823" i="7"/>
  <c r="I5824" i="7"/>
  <c r="I5825" i="7"/>
  <c r="I5826" i="7"/>
  <c r="I5827" i="7"/>
  <c r="I5828" i="7"/>
  <c r="I5829" i="7"/>
  <c r="I5830" i="7"/>
  <c r="I5831" i="7"/>
  <c r="I5832" i="7"/>
  <c r="I5833" i="7"/>
  <c r="I5834" i="7"/>
  <c r="I5835" i="7"/>
  <c r="I5836" i="7"/>
  <c r="I5837" i="7"/>
  <c r="I5838" i="7"/>
  <c r="I5839" i="7"/>
  <c r="I5840" i="7"/>
  <c r="I5841" i="7"/>
  <c r="I5842" i="7"/>
  <c r="I5843" i="7"/>
  <c r="I5844" i="7"/>
  <c r="I5845" i="7"/>
  <c r="I5846" i="7"/>
  <c r="I5847" i="7"/>
  <c r="I5848" i="7"/>
  <c r="I5849" i="7"/>
  <c r="I5850" i="7"/>
  <c r="I5851" i="7"/>
  <c r="I5852" i="7"/>
  <c r="I5853" i="7"/>
  <c r="I5854" i="7"/>
  <c r="I5855" i="7"/>
  <c r="I5856" i="7"/>
  <c r="I5857" i="7"/>
  <c r="I5858" i="7"/>
  <c r="I5859" i="7"/>
  <c r="I5860" i="7"/>
  <c r="I5861" i="7"/>
  <c r="I5862" i="7"/>
  <c r="I5863" i="7"/>
  <c r="I5864" i="7"/>
  <c r="I5865" i="7"/>
  <c r="I5866" i="7"/>
  <c r="I5867" i="7"/>
  <c r="I5868" i="7"/>
  <c r="I5869" i="7"/>
  <c r="I5870" i="7"/>
  <c r="I5871" i="7"/>
  <c r="I5872" i="7"/>
  <c r="I5873" i="7"/>
  <c r="I5874" i="7"/>
  <c r="I5875" i="7"/>
  <c r="I5876" i="7"/>
  <c r="I5877" i="7"/>
  <c r="I5878" i="7"/>
  <c r="I5879" i="7"/>
  <c r="I5880" i="7"/>
  <c r="I5881" i="7"/>
  <c r="I5882" i="7"/>
  <c r="I5883" i="7"/>
  <c r="I5884" i="7"/>
  <c r="I5885" i="7"/>
  <c r="I5886" i="7"/>
  <c r="I5887" i="7"/>
  <c r="I5888" i="7"/>
  <c r="I5889" i="7"/>
  <c r="I5890" i="7"/>
  <c r="I5891" i="7"/>
  <c r="I5892" i="7"/>
  <c r="I5893" i="7"/>
  <c r="I5894" i="7"/>
  <c r="I5895" i="7"/>
  <c r="I5896" i="7"/>
  <c r="I5897" i="7"/>
  <c r="I5898" i="7"/>
  <c r="I5899" i="7"/>
  <c r="I5900" i="7"/>
  <c r="I5901" i="7"/>
  <c r="I5902" i="7"/>
  <c r="I5903" i="7"/>
  <c r="I5904" i="7"/>
  <c r="I5905" i="7"/>
  <c r="I5906" i="7"/>
  <c r="I5907" i="7"/>
  <c r="I5908" i="7"/>
  <c r="I5909" i="7"/>
  <c r="I5910" i="7"/>
  <c r="I5911" i="7"/>
  <c r="I5912" i="7"/>
  <c r="I5913" i="7"/>
  <c r="I5914" i="7"/>
  <c r="I5915" i="7"/>
  <c r="I5916" i="7"/>
  <c r="I5917" i="7"/>
  <c r="I5918" i="7"/>
  <c r="I5919" i="7"/>
  <c r="I5920" i="7"/>
  <c r="I5921" i="7"/>
  <c r="I5922" i="7"/>
  <c r="I5923" i="7"/>
  <c r="I5924" i="7"/>
  <c r="I5925" i="7"/>
  <c r="I5926" i="7"/>
  <c r="I5927" i="7"/>
  <c r="I5928" i="7"/>
  <c r="I5929" i="7"/>
  <c r="I5930" i="7"/>
  <c r="I5931" i="7"/>
  <c r="I5932" i="7"/>
  <c r="I5933" i="7"/>
  <c r="I5934" i="7"/>
  <c r="I5935" i="7"/>
  <c r="I5936" i="7"/>
  <c r="I5937" i="7"/>
  <c r="I5938" i="7"/>
  <c r="I5939" i="7"/>
  <c r="I5940" i="7"/>
  <c r="I5941" i="7"/>
  <c r="I5942" i="7"/>
  <c r="I5943" i="7"/>
  <c r="I5944" i="7"/>
  <c r="I5945" i="7"/>
  <c r="I5946" i="7"/>
  <c r="I5947" i="7"/>
  <c r="I5948" i="7"/>
  <c r="I5949" i="7"/>
  <c r="I5950" i="7"/>
  <c r="I5951" i="7"/>
  <c r="I5952" i="7"/>
  <c r="I5953" i="7"/>
  <c r="I5954" i="7"/>
  <c r="I5955" i="7"/>
  <c r="I5956" i="7"/>
  <c r="I5957" i="7"/>
  <c r="I5958" i="7"/>
  <c r="I5959" i="7"/>
  <c r="I5960" i="7"/>
  <c r="I5961" i="7"/>
  <c r="I5962" i="7"/>
  <c r="I5963" i="7"/>
  <c r="I5964" i="7"/>
  <c r="I5965" i="7"/>
  <c r="I5966" i="7"/>
  <c r="I5967" i="7"/>
  <c r="I5968" i="7"/>
  <c r="I5969" i="7"/>
  <c r="I5970" i="7"/>
  <c r="I5971" i="7"/>
  <c r="I5972" i="7"/>
  <c r="I5973" i="7"/>
  <c r="I5974" i="7"/>
  <c r="I5975" i="7"/>
  <c r="I5976" i="7"/>
  <c r="I5977" i="7"/>
  <c r="I5978" i="7"/>
  <c r="I5979" i="7"/>
  <c r="I5980" i="7"/>
  <c r="I5981" i="7"/>
  <c r="I5982" i="7"/>
  <c r="I5983" i="7"/>
  <c r="I5984" i="7"/>
  <c r="I5985" i="7"/>
  <c r="I5986" i="7"/>
  <c r="I5987" i="7"/>
  <c r="I5988" i="7"/>
  <c r="I5989" i="7"/>
  <c r="I5990" i="7"/>
  <c r="I5991" i="7"/>
  <c r="I5992" i="7"/>
  <c r="I5993" i="7"/>
  <c r="I5994" i="7"/>
  <c r="I5995" i="7"/>
  <c r="I5996" i="7"/>
  <c r="I5997" i="7"/>
  <c r="I5998" i="7"/>
  <c r="I5999" i="7"/>
  <c r="I6000" i="7"/>
  <c r="I6001" i="7"/>
  <c r="I6002" i="7"/>
  <c r="I6003" i="7"/>
  <c r="I6004" i="7"/>
  <c r="I6005" i="7"/>
  <c r="I6006" i="7"/>
  <c r="I6007" i="7"/>
  <c r="I6008" i="7"/>
  <c r="I6009" i="7"/>
  <c r="I6010" i="7"/>
  <c r="I6011" i="7"/>
  <c r="I6012" i="7"/>
  <c r="I6013" i="7"/>
  <c r="I6014" i="7"/>
  <c r="I6015" i="7"/>
  <c r="I6016" i="7"/>
  <c r="I6017" i="7"/>
  <c r="I6018" i="7"/>
  <c r="I6019" i="7"/>
  <c r="I6020" i="7"/>
  <c r="I6021" i="7"/>
  <c r="I6022" i="7"/>
  <c r="I6023" i="7"/>
  <c r="I6024" i="7"/>
  <c r="I6025" i="7"/>
  <c r="I6026" i="7"/>
  <c r="I6027" i="7"/>
  <c r="I6028" i="7"/>
  <c r="I6029" i="7"/>
  <c r="I6030" i="7"/>
  <c r="I6031" i="7"/>
  <c r="I6032" i="7"/>
  <c r="I6033" i="7"/>
  <c r="I6034" i="7"/>
  <c r="I6035" i="7"/>
  <c r="I6036" i="7"/>
  <c r="I6037" i="7"/>
  <c r="I6038" i="7"/>
  <c r="I6039" i="7"/>
  <c r="I6040" i="7"/>
  <c r="I6041" i="7"/>
  <c r="I6042" i="7"/>
  <c r="I6043" i="7"/>
  <c r="I6044" i="7"/>
  <c r="I6045" i="7"/>
  <c r="I6046" i="7"/>
  <c r="I6047" i="7"/>
  <c r="I6048" i="7"/>
  <c r="I6049" i="7"/>
  <c r="I6050" i="7"/>
  <c r="I6051" i="7"/>
  <c r="I6052" i="7"/>
  <c r="I6053" i="7"/>
  <c r="I6054" i="7"/>
  <c r="I6055" i="7"/>
  <c r="I6056" i="7"/>
  <c r="I6057" i="7"/>
  <c r="I6058" i="7"/>
  <c r="I6059" i="7"/>
  <c r="I6060" i="7"/>
  <c r="I6061" i="7"/>
  <c r="I6062" i="7"/>
  <c r="I6063" i="7"/>
  <c r="I6064" i="7"/>
  <c r="I6065" i="7"/>
  <c r="I6066" i="7"/>
  <c r="I6067" i="7"/>
  <c r="I6068" i="7"/>
  <c r="I6069" i="7"/>
  <c r="I6070" i="7"/>
  <c r="I6071" i="7"/>
  <c r="I6072" i="7"/>
  <c r="I6073" i="7"/>
  <c r="I6074" i="7"/>
  <c r="I6075" i="7"/>
  <c r="I6076" i="7"/>
  <c r="I6077" i="7"/>
  <c r="I6078" i="7"/>
  <c r="I6079" i="7"/>
  <c r="I6080" i="7"/>
  <c r="I6081" i="7"/>
  <c r="I6082" i="7"/>
  <c r="I6083" i="7"/>
  <c r="I6084" i="7"/>
  <c r="I6085" i="7"/>
  <c r="I6086" i="7"/>
  <c r="I6087" i="7"/>
  <c r="I6088" i="7"/>
  <c r="I6089" i="7"/>
  <c r="I6090" i="7"/>
  <c r="I6091" i="7"/>
  <c r="I6092" i="7"/>
  <c r="I6093" i="7"/>
  <c r="I6094" i="7"/>
  <c r="I6095" i="7"/>
  <c r="I6096" i="7"/>
  <c r="I6097" i="7"/>
  <c r="I6098" i="7"/>
  <c r="I6099" i="7"/>
  <c r="I6100" i="7"/>
  <c r="I6101" i="7"/>
  <c r="I6102" i="7"/>
  <c r="I6103" i="7"/>
  <c r="I6104" i="7"/>
  <c r="I6105" i="7"/>
  <c r="I6106" i="7"/>
  <c r="I6107" i="7"/>
  <c r="I6108" i="7"/>
  <c r="I6109" i="7"/>
  <c r="I6110" i="7"/>
  <c r="I6111" i="7"/>
  <c r="I6112" i="7"/>
  <c r="I6113" i="7"/>
  <c r="I6114" i="7"/>
  <c r="I6115" i="7"/>
  <c r="I6116" i="7"/>
  <c r="I6117" i="7"/>
  <c r="I6118" i="7"/>
  <c r="I6119" i="7"/>
  <c r="I6120" i="7"/>
  <c r="I6121" i="7"/>
  <c r="I6122" i="7"/>
  <c r="I6123" i="7"/>
  <c r="I6124" i="7"/>
  <c r="I6125" i="7"/>
  <c r="I6126" i="7"/>
  <c r="I6127" i="7"/>
  <c r="I6128" i="7"/>
  <c r="I6129" i="7"/>
  <c r="I6130" i="7"/>
  <c r="I6131" i="7"/>
  <c r="I6132" i="7"/>
  <c r="I6133" i="7"/>
  <c r="I6134" i="7"/>
  <c r="I6135" i="7"/>
  <c r="I6136" i="7"/>
  <c r="I6137" i="7"/>
  <c r="I6138" i="7"/>
  <c r="I6139" i="7"/>
  <c r="I6140" i="7"/>
  <c r="I6141" i="7"/>
  <c r="I6142" i="7"/>
  <c r="I6143" i="7"/>
  <c r="I6144" i="7"/>
  <c r="I6145" i="7"/>
  <c r="I6146" i="7"/>
  <c r="I6147" i="7"/>
  <c r="I6148" i="7"/>
  <c r="I6149" i="7"/>
  <c r="I6150" i="7"/>
  <c r="I6151" i="7"/>
  <c r="I6152" i="7"/>
  <c r="I6153" i="7"/>
  <c r="I6154" i="7"/>
  <c r="I6155" i="7"/>
  <c r="I6156" i="7"/>
  <c r="I6157" i="7"/>
  <c r="I6158" i="7"/>
  <c r="I6159" i="7"/>
  <c r="I6160" i="7"/>
  <c r="I6161" i="7"/>
  <c r="I6162" i="7"/>
  <c r="I6163" i="7"/>
  <c r="I6164" i="7"/>
  <c r="I6165" i="7"/>
  <c r="I6166" i="7"/>
  <c r="I6167" i="7"/>
  <c r="I6168" i="7"/>
  <c r="I6169" i="7"/>
  <c r="I6170" i="7"/>
  <c r="I6171" i="7"/>
  <c r="I6172" i="7"/>
  <c r="I6173" i="7"/>
  <c r="I6174" i="7"/>
  <c r="I6175" i="7"/>
  <c r="I6176" i="7"/>
  <c r="I6177" i="7"/>
  <c r="I6178" i="7"/>
  <c r="I6179" i="7"/>
  <c r="I6180" i="7"/>
  <c r="I6181" i="7"/>
  <c r="I6182" i="7"/>
  <c r="I6183" i="7"/>
  <c r="I6184" i="7"/>
  <c r="I6185" i="7"/>
  <c r="I6186" i="7"/>
  <c r="I6187" i="7"/>
  <c r="I6188" i="7"/>
  <c r="I6189" i="7"/>
  <c r="I6190" i="7"/>
  <c r="I6191" i="7"/>
  <c r="I6192" i="7"/>
  <c r="I6193" i="7"/>
  <c r="I6194" i="7"/>
  <c r="I6195" i="7"/>
  <c r="I6196" i="7"/>
  <c r="I6197" i="7"/>
  <c r="I6198" i="7"/>
  <c r="I6199" i="7"/>
  <c r="I6200" i="7"/>
  <c r="I6201" i="7"/>
  <c r="I6202" i="7"/>
  <c r="I6203" i="7"/>
  <c r="I6204" i="7"/>
  <c r="I6205" i="7"/>
  <c r="I6206" i="7"/>
  <c r="I6207" i="7"/>
  <c r="I6208" i="7"/>
  <c r="I6209" i="7"/>
  <c r="I6210" i="7"/>
  <c r="I6211" i="7"/>
  <c r="I6212" i="7"/>
  <c r="I6213" i="7"/>
  <c r="I6214" i="7"/>
  <c r="I6215" i="7"/>
  <c r="I6216" i="7"/>
  <c r="I6217" i="7"/>
  <c r="I6218" i="7"/>
  <c r="I6219" i="7"/>
  <c r="I6220" i="7"/>
  <c r="I6221" i="7"/>
  <c r="I6222" i="7"/>
  <c r="I6223" i="7"/>
  <c r="I6224" i="7"/>
  <c r="I6225" i="7"/>
  <c r="I6226" i="7"/>
  <c r="I6227" i="7"/>
  <c r="I6228" i="7"/>
  <c r="I6229" i="7"/>
  <c r="I6230" i="7"/>
  <c r="I6231" i="7"/>
  <c r="I6232" i="7"/>
  <c r="I6233" i="7"/>
  <c r="I6234" i="7"/>
  <c r="I6235" i="7"/>
  <c r="I6236" i="7"/>
  <c r="I6237" i="7"/>
  <c r="I6238" i="7"/>
  <c r="I6239" i="7"/>
  <c r="I6240" i="7"/>
  <c r="I6241" i="7"/>
  <c r="I6242" i="7"/>
  <c r="I6243" i="7"/>
  <c r="I6244" i="7"/>
  <c r="I6245" i="7"/>
  <c r="I6246" i="7"/>
  <c r="I6247" i="7"/>
  <c r="I6248" i="7"/>
  <c r="I6249" i="7"/>
  <c r="I6250" i="7"/>
  <c r="I6251" i="7"/>
  <c r="I6252" i="7"/>
  <c r="I6253" i="7"/>
  <c r="I6254" i="7"/>
  <c r="I6255" i="7"/>
  <c r="I6256" i="7"/>
  <c r="I6257" i="7"/>
  <c r="I6258" i="7"/>
  <c r="I6259" i="7"/>
  <c r="I6260" i="7"/>
  <c r="I6261" i="7"/>
  <c r="I6262" i="7"/>
  <c r="I6263" i="7"/>
  <c r="I6264" i="7"/>
  <c r="I6265" i="7"/>
  <c r="I6266" i="7"/>
  <c r="I6267" i="7"/>
  <c r="I6268" i="7"/>
  <c r="I6269" i="7"/>
  <c r="I6270" i="7"/>
  <c r="I6271" i="7"/>
  <c r="I6272" i="7"/>
  <c r="I6273" i="7"/>
  <c r="I6274" i="7"/>
  <c r="I6275" i="7"/>
  <c r="I6276" i="7"/>
  <c r="I6277" i="7"/>
  <c r="I6278" i="7"/>
  <c r="I6279" i="7"/>
  <c r="I6280" i="7"/>
  <c r="I6281" i="7"/>
  <c r="I6282" i="7"/>
  <c r="I6283" i="7"/>
  <c r="I6284" i="7"/>
  <c r="I6285" i="7"/>
  <c r="I6286" i="7"/>
  <c r="I6287" i="7"/>
  <c r="I6288" i="7"/>
  <c r="I6289" i="7"/>
  <c r="I6290" i="7"/>
  <c r="I6291" i="7"/>
  <c r="I6292" i="7"/>
  <c r="I6293" i="7"/>
  <c r="I6294" i="7"/>
  <c r="I6295" i="7"/>
  <c r="I6296" i="7"/>
  <c r="I6297" i="7"/>
  <c r="I6298" i="7"/>
  <c r="I6299" i="7"/>
  <c r="I6300" i="7"/>
  <c r="I6301" i="7"/>
  <c r="I6302" i="7"/>
  <c r="I6303" i="7"/>
  <c r="I6304" i="7"/>
  <c r="I6305" i="7"/>
  <c r="I6306" i="7"/>
  <c r="I6307" i="7"/>
  <c r="I6308" i="7"/>
  <c r="I6309" i="7"/>
  <c r="I6310" i="7"/>
  <c r="I6311" i="7"/>
  <c r="I6312" i="7"/>
  <c r="I6313" i="7"/>
  <c r="I6314" i="7"/>
  <c r="I6315" i="7"/>
  <c r="I6316" i="7"/>
  <c r="I6317" i="7"/>
  <c r="I6318" i="7"/>
  <c r="I6319" i="7"/>
  <c r="I6320" i="7"/>
  <c r="I6321" i="7"/>
  <c r="I6322" i="7"/>
  <c r="I6323" i="7"/>
  <c r="I6324" i="7"/>
  <c r="I6325" i="7"/>
  <c r="I6326" i="7"/>
  <c r="I6327" i="7"/>
  <c r="I6328" i="7"/>
  <c r="I6329" i="7"/>
  <c r="I6330" i="7"/>
  <c r="I6331" i="7"/>
  <c r="I6332" i="7"/>
  <c r="I6333" i="7"/>
  <c r="I6334" i="7"/>
  <c r="I6335" i="7"/>
  <c r="I6336" i="7"/>
  <c r="I6337" i="7"/>
  <c r="I6338" i="7"/>
  <c r="I6339" i="7"/>
  <c r="I6340" i="7"/>
  <c r="I6341" i="7"/>
  <c r="I6342" i="7"/>
  <c r="I6343" i="7"/>
  <c r="I6344" i="7"/>
  <c r="I6345" i="7"/>
  <c r="I6346" i="7"/>
  <c r="I6347" i="7"/>
  <c r="I6348" i="7"/>
  <c r="I6349" i="7"/>
  <c r="I6350" i="7"/>
  <c r="I6351" i="7"/>
  <c r="I6352" i="7"/>
  <c r="I6353" i="7"/>
  <c r="I6354" i="7"/>
  <c r="I6355" i="7"/>
  <c r="I6356" i="7"/>
  <c r="I6357" i="7"/>
  <c r="I6358" i="7"/>
  <c r="I6359" i="7"/>
  <c r="I6360" i="7"/>
  <c r="I6361" i="7"/>
  <c r="I6362" i="7"/>
  <c r="I6363" i="7"/>
  <c r="I6364" i="7"/>
  <c r="I6365" i="7"/>
  <c r="I6366" i="7"/>
  <c r="I6367" i="7"/>
  <c r="I6368" i="7"/>
  <c r="I6369" i="7"/>
  <c r="I6370" i="7"/>
  <c r="I6371" i="7"/>
  <c r="I6372" i="7"/>
  <c r="I6373" i="7"/>
  <c r="I6374" i="7"/>
  <c r="I6375" i="7"/>
  <c r="I6376" i="7"/>
  <c r="I6377" i="7"/>
  <c r="I6378" i="7"/>
  <c r="I6379" i="7"/>
  <c r="I6380" i="7"/>
  <c r="I6381" i="7"/>
  <c r="I6382" i="7"/>
  <c r="I6383" i="7"/>
  <c r="I6384" i="7"/>
  <c r="I6385" i="7"/>
  <c r="I6386" i="7"/>
  <c r="I6387" i="7"/>
  <c r="I6388" i="7"/>
  <c r="I6389" i="7"/>
  <c r="I6390" i="7"/>
  <c r="I6391" i="7"/>
  <c r="I6392" i="7"/>
  <c r="I6393" i="7"/>
  <c r="I6394" i="7"/>
  <c r="I6395" i="7"/>
  <c r="I6396" i="7"/>
  <c r="I6397" i="7"/>
  <c r="I6398" i="7"/>
  <c r="I6399" i="7"/>
  <c r="I6400" i="7"/>
  <c r="I6401" i="7"/>
  <c r="I6402" i="7"/>
  <c r="I6403" i="7"/>
  <c r="I6404" i="7"/>
  <c r="I6405" i="7"/>
  <c r="I6406" i="7"/>
  <c r="I6407" i="7"/>
  <c r="I6408" i="7"/>
  <c r="I6409" i="7"/>
  <c r="I6410" i="7"/>
  <c r="I6411" i="7"/>
  <c r="I6412" i="7"/>
  <c r="I6413" i="7"/>
  <c r="I6414" i="7"/>
  <c r="I6415" i="7"/>
  <c r="I6416" i="7"/>
  <c r="I6417" i="7"/>
  <c r="I6418" i="7"/>
  <c r="I6419" i="7"/>
  <c r="I6420" i="7"/>
  <c r="I6421" i="7"/>
  <c r="I6422" i="7"/>
  <c r="I6423" i="7"/>
  <c r="I6424" i="7"/>
  <c r="I6425" i="7"/>
  <c r="I6426" i="7"/>
  <c r="I6427" i="7"/>
  <c r="I6428" i="7"/>
  <c r="I6429" i="7"/>
  <c r="I6430" i="7"/>
  <c r="I6431" i="7"/>
  <c r="I6432" i="7"/>
  <c r="I6433" i="7"/>
  <c r="I6434" i="7"/>
  <c r="I6435" i="7"/>
  <c r="I6436" i="7"/>
  <c r="I6437" i="7"/>
  <c r="I6438" i="7"/>
  <c r="I6439" i="7"/>
  <c r="I6440" i="7"/>
  <c r="I6441" i="7"/>
  <c r="I6442" i="7"/>
  <c r="I6443" i="7"/>
  <c r="I6444" i="7"/>
  <c r="I6445" i="7"/>
  <c r="I6446" i="7"/>
  <c r="I6447" i="7"/>
  <c r="I6448" i="7"/>
  <c r="I6449" i="7"/>
  <c r="I6450" i="7"/>
  <c r="I6451" i="7"/>
  <c r="I6452" i="7"/>
  <c r="I6453" i="7"/>
  <c r="I6454" i="7"/>
  <c r="I6455" i="7"/>
  <c r="I6456" i="7"/>
  <c r="I6457" i="7"/>
  <c r="I6458" i="7"/>
  <c r="I6459" i="7"/>
  <c r="I6460" i="7"/>
  <c r="I6461" i="7"/>
  <c r="I6462" i="7"/>
  <c r="I6463" i="7"/>
  <c r="I6464" i="7"/>
  <c r="I6465" i="7"/>
  <c r="I6466" i="7"/>
  <c r="I6467" i="7"/>
  <c r="I6468" i="7"/>
  <c r="I6469" i="7"/>
  <c r="I6470" i="7"/>
  <c r="I6471" i="7"/>
  <c r="I6472" i="7"/>
  <c r="I6473" i="7"/>
  <c r="I6474" i="7"/>
  <c r="I6475" i="7"/>
  <c r="I6476" i="7"/>
  <c r="I6477" i="7"/>
  <c r="I6478" i="7"/>
  <c r="I6479" i="7"/>
  <c r="I6480" i="7"/>
  <c r="I6481" i="7"/>
  <c r="I6482" i="7"/>
  <c r="I6483" i="7"/>
  <c r="I6484" i="7"/>
  <c r="I6485" i="7"/>
  <c r="I6486" i="7"/>
  <c r="I6487" i="7"/>
  <c r="I6488" i="7"/>
  <c r="I6489" i="7"/>
  <c r="I6490" i="7"/>
  <c r="I6491" i="7"/>
  <c r="I6492" i="7"/>
  <c r="I6493" i="7"/>
  <c r="I6494" i="7"/>
  <c r="I6495" i="7"/>
  <c r="I6496" i="7"/>
  <c r="I6497" i="7"/>
  <c r="I6498" i="7"/>
  <c r="I6499" i="7"/>
  <c r="I6500" i="7"/>
  <c r="I6501" i="7"/>
  <c r="I6502" i="7"/>
  <c r="I6503" i="7"/>
  <c r="I6504" i="7"/>
  <c r="I6505" i="7"/>
  <c r="I6506" i="7"/>
  <c r="I6507" i="7"/>
  <c r="I6508" i="7"/>
  <c r="I6509" i="7"/>
  <c r="I6510" i="7"/>
  <c r="I6511" i="7"/>
  <c r="I6512" i="7"/>
  <c r="I6513" i="7"/>
  <c r="I6514" i="7"/>
  <c r="I6515" i="7"/>
  <c r="I6516" i="7"/>
  <c r="I6517" i="7"/>
  <c r="I6518" i="7"/>
  <c r="I6519" i="7"/>
  <c r="I6520" i="7"/>
  <c r="I6521" i="7"/>
  <c r="I6522" i="7"/>
  <c r="I6523" i="7"/>
  <c r="I6524" i="7"/>
  <c r="I6525" i="7"/>
  <c r="I6526" i="7"/>
  <c r="I6527" i="7"/>
  <c r="I6528" i="7"/>
  <c r="I6529" i="7"/>
  <c r="I6530" i="7"/>
  <c r="I6531" i="7"/>
  <c r="I6532" i="7"/>
  <c r="I6533" i="7"/>
  <c r="I6534" i="7"/>
  <c r="I6535" i="7"/>
  <c r="I6536" i="7"/>
  <c r="I6537" i="7"/>
  <c r="I6538" i="7"/>
  <c r="I6539" i="7"/>
  <c r="I6540" i="7"/>
  <c r="I6541" i="7"/>
  <c r="I6542" i="7"/>
  <c r="I6543" i="7"/>
  <c r="I6544" i="7"/>
  <c r="I6545" i="7"/>
  <c r="I6546" i="7"/>
  <c r="I6547" i="7"/>
  <c r="I6548" i="7"/>
  <c r="I6549" i="7"/>
  <c r="I6550" i="7"/>
  <c r="I6551" i="7"/>
  <c r="I6552" i="7"/>
  <c r="I6553" i="7"/>
  <c r="I6554" i="7"/>
  <c r="I6555" i="7"/>
  <c r="I6556" i="7"/>
  <c r="I6557" i="7"/>
  <c r="I6558" i="7"/>
  <c r="I6559" i="7"/>
  <c r="I6560" i="7"/>
  <c r="I6561" i="7"/>
  <c r="I6562" i="7"/>
  <c r="I6563" i="7"/>
  <c r="I6564" i="7"/>
  <c r="I6565" i="7"/>
  <c r="I6566" i="7"/>
  <c r="I6567" i="7"/>
  <c r="I6568" i="7"/>
  <c r="I6569" i="7"/>
  <c r="I6570" i="7"/>
  <c r="I6571" i="7"/>
  <c r="I6572" i="7"/>
  <c r="I6573" i="7"/>
  <c r="I6574" i="7"/>
  <c r="I6575" i="7"/>
  <c r="I6576" i="7"/>
  <c r="I6577" i="7"/>
  <c r="I6578" i="7"/>
  <c r="I6579" i="7"/>
  <c r="I6580" i="7"/>
  <c r="I6581" i="7"/>
  <c r="I6582" i="7"/>
  <c r="I6583" i="7"/>
  <c r="I6584" i="7"/>
  <c r="I6585" i="7"/>
  <c r="I6586" i="7"/>
  <c r="I6587" i="7"/>
  <c r="I6588" i="7"/>
  <c r="I6589" i="7"/>
  <c r="I6590" i="7"/>
  <c r="I6591" i="7"/>
  <c r="I6592" i="7"/>
  <c r="I6593" i="7"/>
  <c r="I6594" i="7"/>
  <c r="I6595" i="7"/>
  <c r="I6596" i="7"/>
  <c r="I6597" i="7"/>
  <c r="I6598" i="7"/>
  <c r="I6599" i="7"/>
  <c r="I6600" i="7"/>
  <c r="I6601" i="7"/>
  <c r="I6602" i="7"/>
  <c r="I6603" i="7"/>
  <c r="I6604" i="7"/>
  <c r="I6605" i="7"/>
  <c r="I6606" i="7"/>
  <c r="I6607" i="7"/>
  <c r="I6608" i="7"/>
  <c r="I6609" i="7"/>
  <c r="I6610" i="7"/>
  <c r="I6611" i="7"/>
  <c r="I6612" i="7"/>
  <c r="I6613" i="7"/>
  <c r="I6614" i="7"/>
  <c r="I6615" i="7"/>
  <c r="I6616" i="7"/>
  <c r="I6617" i="7"/>
  <c r="I6618" i="7"/>
  <c r="I6619" i="7"/>
  <c r="I6620" i="7"/>
  <c r="I6621" i="7"/>
  <c r="I6622" i="7"/>
  <c r="I6623" i="7"/>
  <c r="I6624" i="7"/>
  <c r="I6625" i="7"/>
  <c r="I6626" i="7"/>
  <c r="I6627" i="7"/>
  <c r="I6628" i="7"/>
  <c r="I6629" i="7"/>
  <c r="I6630" i="7"/>
  <c r="I6631" i="7"/>
  <c r="I6632" i="7"/>
  <c r="I6633" i="7"/>
  <c r="I6634" i="7"/>
  <c r="I6635" i="7"/>
  <c r="I6636" i="7"/>
  <c r="I6637" i="7"/>
  <c r="I6638" i="7"/>
  <c r="I6639" i="7"/>
  <c r="I6640" i="7"/>
  <c r="I6641" i="7"/>
  <c r="I6642" i="7"/>
  <c r="I6643" i="7"/>
  <c r="I6644" i="7"/>
  <c r="I6645" i="7"/>
  <c r="I6646" i="7"/>
  <c r="I6647" i="7"/>
  <c r="I6648" i="7"/>
  <c r="I6649" i="7"/>
  <c r="I6650" i="7"/>
  <c r="I6651" i="7"/>
  <c r="I6652" i="7"/>
  <c r="I6653" i="7"/>
  <c r="I6654" i="7"/>
  <c r="I6655" i="7"/>
  <c r="I6656" i="7"/>
  <c r="I6657" i="7"/>
  <c r="I6658" i="7"/>
  <c r="I6659" i="7"/>
  <c r="I6660" i="7"/>
  <c r="I6661" i="7"/>
  <c r="I6662" i="7"/>
  <c r="I6663" i="7"/>
  <c r="I6664" i="7"/>
  <c r="I6665" i="7"/>
  <c r="I6666" i="7"/>
  <c r="I6667" i="7"/>
  <c r="I6668" i="7"/>
  <c r="I6669" i="7"/>
  <c r="I6670" i="7"/>
  <c r="I6671" i="7"/>
  <c r="I6672" i="7"/>
  <c r="I6673" i="7"/>
  <c r="I6674" i="7"/>
  <c r="I6675" i="7"/>
  <c r="I6676" i="7"/>
  <c r="I6677" i="7"/>
  <c r="I6678" i="7"/>
  <c r="I6679" i="7"/>
  <c r="I6680" i="7"/>
  <c r="I6681" i="7"/>
  <c r="I6682" i="7"/>
  <c r="I6683" i="7"/>
  <c r="I6684" i="7"/>
  <c r="I6685" i="7"/>
  <c r="I6686" i="7"/>
  <c r="I6687" i="7"/>
  <c r="I6688" i="7"/>
  <c r="I6689" i="7"/>
  <c r="I6690" i="7"/>
  <c r="I6691" i="7"/>
  <c r="I6692" i="7"/>
  <c r="I6693" i="7"/>
  <c r="I6694" i="7"/>
  <c r="I6695" i="7"/>
  <c r="I6696" i="7"/>
  <c r="I6697" i="7"/>
  <c r="I6698" i="7"/>
  <c r="I6699" i="7"/>
  <c r="I6700" i="7"/>
  <c r="I6701" i="7"/>
  <c r="I6702" i="7"/>
  <c r="I6703" i="7"/>
  <c r="I6704" i="7"/>
  <c r="I6705" i="7"/>
  <c r="I6706" i="7"/>
  <c r="I6707" i="7"/>
  <c r="I6708" i="7"/>
  <c r="I6709" i="7"/>
  <c r="I6710" i="7"/>
  <c r="I6711" i="7"/>
  <c r="I6712" i="7"/>
  <c r="I6713" i="7"/>
  <c r="I6714" i="7"/>
  <c r="I6715" i="7"/>
  <c r="I6716" i="7"/>
  <c r="I6717" i="7"/>
  <c r="I6718" i="7"/>
  <c r="I6719" i="7"/>
  <c r="I6720" i="7"/>
  <c r="I6721" i="7"/>
  <c r="I6722" i="7"/>
  <c r="I6723" i="7"/>
  <c r="I6724" i="7"/>
  <c r="I6725" i="7"/>
  <c r="I6726" i="7"/>
  <c r="I6727" i="7"/>
  <c r="I6728" i="7"/>
  <c r="I6729" i="7"/>
  <c r="I6730" i="7"/>
  <c r="I6731" i="7"/>
  <c r="I6732" i="7"/>
  <c r="I6733" i="7"/>
  <c r="I6734" i="7"/>
  <c r="I6735" i="7"/>
  <c r="I6736" i="7"/>
  <c r="I6737" i="7"/>
  <c r="I6738" i="7"/>
  <c r="I6739" i="7"/>
  <c r="I6740" i="7"/>
  <c r="I6741" i="7"/>
  <c r="I6742" i="7"/>
  <c r="I6743" i="7"/>
  <c r="I6744" i="7"/>
  <c r="I6745" i="7"/>
  <c r="I6746" i="7"/>
  <c r="I6747" i="7"/>
  <c r="I6748" i="7"/>
  <c r="I6749" i="7"/>
  <c r="I6750" i="7"/>
  <c r="I6751" i="7"/>
  <c r="I6752" i="7"/>
  <c r="I6753" i="7"/>
  <c r="I6754" i="7"/>
  <c r="I6755" i="7"/>
  <c r="I6756" i="7"/>
  <c r="I6757" i="7"/>
  <c r="I6758" i="7"/>
  <c r="I6759" i="7"/>
  <c r="I6760" i="7"/>
  <c r="I6761" i="7"/>
  <c r="I6762" i="7"/>
  <c r="I6763" i="7"/>
  <c r="I6764" i="7"/>
  <c r="I6765" i="7"/>
  <c r="I6766" i="7"/>
  <c r="I6767" i="7"/>
  <c r="I6768" i="7"/>
  <c r="I6769" i="7"/>
  <c r="I6770" i="7"/>
  <c r="I6771" i="7"/>
  <c r="I6772" i="7"/>
  <c r="I6773" i="7"/>
  <c r="I6774" i="7"/>
  <c r="I6775" i="7"/>
  <c r="I6776" i="7"/>
  <c r="I6777" i="7"/>
  <c r="I6778" i="7"/>
  <c r="I6779" i="7"/>
  <c r="I6780" i="7"/>
  <c r="I6781" i="7"/>
  <c r="I6782" i="7"/>
  <c r="I6783" i="7"/>
  <c r="I6784" i="7"/>
  <c r="I6785" i="7"/>
  <c r="I6786" i="7"/>
  <c r="I6787" i="7"/>
  <c r="I6788" i="7"/>
  <c r="I6789" i="7"/>
  <c r="I6790" i="7"/>
  <c r="I6791" i="7"/>
  <c r="I6792" i="7"/>
  <c r="I6793" i="7"/>
  <c r="I6794" i="7"/>
  <c r="I6795" i="7"/>
  <c r="I6796" i="7"/>
  <c r="I6797" i="7"/>
  <c r="I6798" i="7"/>
  <c r="I6799" i="7"/>
  <c r="I6800" i="7"/>
  <c r="I6801" i="7"/>
  <c r="I6802" i="7"/>
  <c r="I6803" i="7"/>
  <c r="I6804" i="7"/>
  <c r="I6805" i="7"/>
  <c r="I6806" i="7"/>
  <c r="I6807" i="7"/>
  <c r="I6808" i="7"/>
  <c r="I6809" i="7"/>
  <c r="I6810" i="7"/>
  <c r="I6811" i="7"/>
  <c r="I6812" i="7"/>
  <c r="I6813" i="7"/>
  <c r="I6814" i="7"/>
  <c r="I6815" i="7"/>
  <c r="I6816" i="7"/>
  <c r="I6817" i="7"/>
  <c r="I6818" i="7"/>
  <c r="I6819" i="7"/>
  <c r="I6820" i="7"/>
  <c r="I6821" i="7"/>
  <c r="I6822" i="7"/>
  <c r="I6823" i="7"/>
  <c r="I6824" i="7"/>
  <c r="I6825" i="7"/>
  <c r="I6826" i="7"/>
  <c r="I6827" i="7"/>
  <c r="I6828" i="7"/>
  <c r="I6829" i="7"/>
  <c r="I6830" i="7"/>
  <c r="I6831" i="7"/>
  <c r="I6832" i="7"/>
  <c r="I6833" i="7"/>
  <c r="I6834" i="7"/>
  <c r="I6835" i="7"/>
  <c r="I6836" i="7"/>
  <c r="I6837" i="7"/>
  <c r="I6838" i="7"/>
  <c r="I6839" i="7"/>
  <c r="I6840" i="7"/>
  <c r="I6841" i="7"/>
  <c r="I6842" i="7"/>
  <c r="I6843" i="7"/>
  <c r="I6844" i="7"/>
  <c r="I6845" i="7"/>
  <c r="I6846" i="7"/>
  <c r="I6847" i="7"/>
  <c r="I6848" i="7"/>
  <c r="I6849" i="7"/>
  <c r="I6850" i="7"/>
  <c r="I6851" i="7"/>
  <c r="I6852" i="7"/>
  <c r="I6853" i="7"/>
  <c r="I6854" i="7"/>
  <c r="I6855" i="7"/>
  <c r="I6856" i="7"/>
  <c r="I6857" i="7"/>
  <c r="I6858" i="7"/>
  <c r="I6859" i="7"/>
  <c r="I6860" i="7"/>
  <c r="I6861" i="7"/>
  <c r="I6862" i="7"/>
  <c r="I6863" i="7"/>
  <c r="I6864" i="7"/>
  <c r="I6865" i="7"/>
  <c r="I6866" i="7"/>
  <c r="I6867" i="7"/>
  <c r="I6868" i="7"/>
  <c r="I6869" i="7"/>
  <c r="I6870" i="7"/>
  <c r="I6871" i="7"/>
  <c r="I6872" i="7"/>
  <c r="I6873" i="7"/>
  <c r="I6874" i="7"/>
  <c r="I6875" i="7"/>
  <c r="I6876" i="7"/>
  <c r="I6877" i="7"/>
  <c r="I6878" i="7"/>
  <c r="I6879" i="7"/>
  <c r="I6880" i="7"/>
  <c r="I6881" i="7"/>
  <c r="I6882" i="7"/>
  <c r="I6883" i="7"/>
  <c r="I6884" i="7"/>
  <c r="I6885" i="7"/>
  <c r="I6886" i="7"/>
  <c r="I6887" i="7"/>
  <c r="I6888" i="7"/>
  <c r="I6889" i="7"/>
  <c r="I6890" i="7"/>
  <c r="I6891" i="7"/>
  <c r="I6892" i="7"/>
  <c r="I6893" i="7"/>
  <c r="I6894" i="7"/>
  <c r="I6895" i="7"/>
  <c r="I6896" i="7"/>
  <c r="I6897" i="7"/>
  <c r="I6898" i="7"/>
  <c r="I6899" i="7"/>
  <c r="I6900" i="7"/>
  <c r="I6901" i="7"/>
  <c r="I6902" i="7"/>
  <c r="I6903" i="7"/>
  <c r="I6904" i="7"/>
  <c r="I6905" i="7"/>
  <c r="I6906" i="7"/>
  <c r="I6907" i="7"/>
  <c r="I6908" i="7"/>
  <c r="I6909" i="7"/>
  <c r="I6910" i="7"/>
  <c r="I6911" i="7"/>
  <c r="I6912" i="7"/>
  <c r="I6913" i="7"/>
  <c r="I6914" i="7"/>
  <c r="I6915" i="7"/>
  <c r="I6916" i="7"/>
  <c r="I6917" i="7"/>
  <c r="I6918" i="7"/>
  <c r="I6919" i="7"/>
  <c r="I6920" i="7"/>
  <c r="I6921" i="7"/>
  <c r="I6922" i="7"/>
  <c r="I6923" i="7"/>
  <c r="I6924" i="7"/>
  <c r="I6925" i="7"/>
  <c r="I6926" i="7"/>
  <c r="I6927" i="7"/>
  <c r="I6928" i="7"/>
  <c r="I6929" i="7"/>
  <c r="I6930" i="7"/>
  <c r="I6931" i="7"/>
  <c r="I6932" i="7"/>
  <c r="I6933" i="7"/>
  <c r="I6934" i="7"/>
  <c r="I6935" i="7"/>
  <c r="I6936" i="7"/>
  <c r="I6937" i="7"/>
  <c r="I6938" i="7"/>
  <c r="I6939" i="7"/>
  <c r="I6940" i="7"/>
  <c r="I6941" i="7"/>
  <c r="I6942" i="7"/>
  <c r="I6943" i="7"/>
  <c r="I6944" i="7"/>
  <c r="I6945" i="7"/>
  <c r="I6946" i="7"/>
  <c r="I6947" i="7"/>
  <c r="I6948" i="7"/>
  <c r="I6949" i="7"/>
  <c r="I6950" i="7"/>
  <c r="I6951" i="7"/>
  <c r="I6952" i="7"/>
  <c r="I6953" i="7"/>
  <c r="I6954" i="7"/>
  <c r="I6955" i="7"/>
  <c r="I6956" i="7"/>
  <c r="I6957" i="7"/>
  <c r="I6958" i="7"/>
  <c r="I6959" i="7"/>
  <c r="I6960" i="7"/>
  <c r="I6961" i="7"/>
  <c r="I6962" i="7"/>
  <c r="I6963" i="7"/>
  <c r="I6964" i="7"/>
  <c r="I6965" i="7"/>
  <c r="I6966" i="7"/>
  <c r="I6967" i="7"/>
  <c r="I6968" i="7"/>
  <c r="I6969" i="7"/>
  <c r="I6970" i="7"/>
  <c r="I6971" i="7"/>
  <c r="I6972" i="7"/>
  <c r="I6973" i="7"/>
  <c r="I6974" i="7"/>
  <c r="I6975" i="7"/>
  <c r="I6976" i="7"/>
  <c r="I6977" i="7"/>
  <c r="I6978" i="7"/>
  <c r="I6979" i="7"/>
  <c r="I6980" i="7"/>
  <c r="I6981" i="7"/>
  <c r="I6982" i="7"/>
  <c r="I6983" i="7"/>
  <c r="I6984" i="7"/>
  <c r="I6985" i="7"/>
  <c r="I6986" i="7"/>
  <c r="I6987" i="7"/>
  <c r="I6988" i="7"/>
  <c r="I6989" i="7"/>
  <c r="I6990" i="7"/>
  <c r="I6991" i="7"/>
  <c r="I6992" i="7"/>
  <c r="I6993" i="7"/>
  <c r="I6994" i="7"/>
  <c r="I6995" i="7"/>
  <c r="I6996" i="7"/>
  <c r="I6997" i="7"/>
  <c r="I6998" i="7"/>
  <c r="I6999" i="7"/>
  <c r="I7000" i="7"/>
  <c r="I7001" i="7"/>
  <c r="I7002" i="7"/>
  <c r="I7003" i="7"/>
  <c r="I7004" i="7"/>
  <c r="I7005" i="7"/>
  <c r="I7006" i="7"/>
  <c r="I7007" i="7"/>
  <c r="I7008" i="7"/>
  <c r="I7009" i="7"/>
  <c r="I7010" i="7"/>
  <c r="I7011" i="7"/>
  <c r="I7012" i="7"/>
  <c r="I7013" i="7"/>
  <c r="I7014" i="7"/>
  <c r="I7015" i="7"/>
  <c r="I7016" i="7"/>
  <c r="I7017" i="7"/>
  <c r="I7018" i="7"/>
  <c r="I7019" i="7"/>
  <c r="I7020" i="7"/>
  <c r="I7021" i="7"/>
  <c r="I7022" i="7"/>
  <c r="I7023" i="7"/>
  <c r="I7024" i="7"/>
  <c r="I7025" i="7"/>
  <c r="I7026" i="7"/>
  <c r="I7027" i="7"/>
  <c r="I7028" i="7"/>
  <c r="I7029" i="7"/>
  <c r="I7030" i="7"/>
  <c r="I7031" i="7"/>
  <c r="I7032" i="7"/>
  <c r="I7033" i="7"/>
  <c r="I7034" i="7"/>
  <c r="I7035" i="7"/>
  <c r="I7036" i="7"/>
  <c r="I7037" i="7"/>
  <c r="I7038" i="7"/>
  <c r="I7039" i="7"/>
  <c r="I7040" i="7"/>
  <c r="I7041" i="7"/>
  <c r="I7042" i="7"/>
  <c r="I7043" i="7"/>
  <c r="I7044" i="7"/>
  <c r="I7045" i="7"/>
  <c r="I7046" i="7"/>
  <c r="I7047" i="7"/>
  <c r="I7048" i="7"/>
  <c r="I7049" i="7"/>
  <c r="I7050" i="7"/>
  <c r="I7051" i="7"/>
  <c r="I7052" i="7"/>
  <c r="I7053" i="7"/>
  <c r="I7054" i="7"/>
  <c r="I7055" i="7"/>
  <c r="I7056" i="7"/>
  <c r="I7057" i="7"/>
  <c r="I7058" i="7"/>
  <c r="I7059" i="7"/>
  <c r="I7060" i="7"/>
  <c r="I7061" i="7"/>
  <c r="I7062" i="7"/>
  <c r="I7063" i="7"/>
  <c r="I7064" i="7"/>
  <c r="I7065" i="7"/>
  <c r="I7066" i="7"/>
  <c r="I7067" i="7"/>
  <c r="I7068" i="7"/>
  <c r="I7069" i="7"/>
  <c r="I7070" i="7"/>
  <c r="I7071" i="7"/>
  <c r="I7072" i="7"/>
  <c r="I7073" i="7"/>
  <c r="I7074" i="7"/>
  <c r="I7075" i="7"/>
  <c r="I7076" i="7"/>
  <c r="I7077" i="7"/>
  <c r="I7078" i="7"/>
  <c r="I7079" i="7"/>
  <c r="I7080" i="7"/>
  <c r="I7081" i="7"/>
  <c r="I7082" i="7"/>
  <c r="I7083" i="7"/>
  <c r="I7084" i="7"/>
  <c r="I7085" i="7"/>
  <c r="I7086" i="7"/>
  <c r="I7087" i="7"/>
  <c r="I7088" i="7"/>
  <c r="I7089" i="7"/>
  <c r="I7090" i="7"/>
  <c r="I7091" i="7"/>
  <c r="I7092" i="7"/>
  <c r="I7093" i="7"/>
  <c r="I7094" i="7"/>
  <c r="I7095" i="7"/>
  <c r="I7096" i="7"/>
  <c r="I7097" i="7"/>
  <c r="I7098" i="7"/>
  <c r="I7099" i="7"/>
  <c r="I7100" i="7"/>
  <c r="I7101" i="7"/>
  <c r="I7102" i="7"/>
  <c r="I7103" i="7"/>
  <c r="I7104" i="7"/>
  <c r="I7105" i="7"/>
  <c r="I7106" i="7"/>
  <c r="I7107" i="7"/>
  <c r="I7108" i="7"/>
  <c r="I7109" i="7"/>
  <c r="I7110" i="7"/>
  <c r="I7111" i="7"/>
  <c r="I7112" i="7"/>
  <c r="I7113" i="7"/>
  <c r="I7114" i="7"/>
  <c r="I7115" i="7"/>
  <c r="I7116" i="7"/>
  <c r="I7117" i="7"/>
  <c r="I7118" i="7"/>
  <c r="I7119" i="7"/>
  <c r="I7120" i="7"/>
  <c r="I7121" i="7"/>
  <c r="I7122" i="7"/>
  <c r="I7123" i="7"/>
  <c r="I7124" i="7"/>
  <c r="I7125" i="7"/>
  <c r="I7126" i="7"/>
  <c r="I7127" i="7"/>
  <c r="I7128" i="7"/>
  <c r="I7129" i="7"/>
  <c r="I7130" i="7"/>
  <c r="I7131" i="7"/>
  <c r="I7132" i="7"/>
  <c r="I7133" i="7"/>
  <c r="I7134" i="7"/>
  <c r="I7135" i="7"/>
  <c r="I7136" i="7"/>
  <c r="I7137" i="7"/>
  <c r="I7138" i="7"/>
  <c r="I7139" i="7"/>
  <c r="I7140" i="7"/>
  <c r="I7141" i="7"/>
  <c r="I7142" i="7"/>
  <c r="I7143" i="7"/>
  <c r="I7144" i="7"/>
  <c r="I7145" i="7"/>
  <c r="I7146" i="7"/>
  <c r="I7147" i="7"/>
  <c r="I7148" i="7"/>
  <c r="I7149" i="7"/>
  <c r="I7150" i="7"/>
  <c r="I7151" i="7"/>
  <c r="I7152" i="7"/>
  <c r="I7153" i="7"/>
  <c r="I7154" i="7"/>
  <c r="I7155" i="7"/>
  <c r="I7156" i="7"/>
  <c r="I7157" i="7"/>
  <c r="I7158" i="7"/>
  <c r="I7159" i="7"/>
  <c r="I7160" i="7"/>
  <c r="I7161" i="7"/>
  <c r="I7162" i="7"/>
  <c r="I7163" i="7"/>
  <c r="I7164" i="7"/>
  <c r="I7165" i="7"/>
  <c r="I7166" i="7"/>
  <c r="I7167" i="7"/>
  <c r="I7168" i="7"/>
  <c r="I7169" i="7"/>
  <c r="I7170" i="7"/>
  <c r="I7171" i="7"/>
  <c r="I7172" i="7"/>
  <c r="I7173" i="7"/>
  <c r="I7174" i="7"/>
  <c r="I7175" i="7"/>
  <c r="I7176" i="7"/>
  <c r="I7177" i="7"/>
  <c r="I7178" i="7"/>
  <c r="I7179" i="7"/>
  <c r="I7180" i="7"/>
  <c r="I7181" i="7"/>
  <c r="I7182" i="7"/>
  <c r="I7183" i="7"/>
  <c r="I7184" i="7"/>
  <c r="I7185" i="7"/>
  <c r="I7186" i="7"/>
  <c r="I7187" i="7"/>
  <c r="I7188" i="7"/>
  <c r="I7189" i="7"/>
  <c r="I7190" i="7"/>
  <c r="I7191" i="7"/>
  <c r="I7192" i="7"/>
  <c r="I7193" i="7"/>
  <c r="I7194" i="7"/>
  <c r="I7195" i="7"/>
  <c r="I7196" i="7"/>
  <c r="I7197" i="7"/>
  <c r="I7198" i="7"/>
  <c r="I7199" i="7"/>
  <c r="I7200" i="7"/>
  <c r="I7201" i="7"/>
  <c r="I7202" i="7"/>
  <c r="I7203" i="7"/>
  <c r="I7204" i="7"/>
  <c r="I7205" i="7"/>
  <c r="I7206" i="7"/>
  <c r="I7207" i="7"/>
  <c r="I7208" i="7"/>
  <c r="I7209" i="7"/>
  <c r="I7210" i="7"/>
  <c r="I7211" i="7"/>
  <c r="I7212" i="7"/>
  <c r="I7213" i="7"/>
  <c r="I7214" i="7"/>
  <c r="I7215" i="7"/>
  <c r="I7216" i="7"/>
  <c r="I7217" i="7"/>
  <c r="I7218" i="7"/>
  <c r="I7219" i="7"/>
  <c r="I7220" i="7"/>
  <c r="I7221" i="7"/>
  <c r="I7222" i="7"/>
  <c r="I7223" i="7"/>
  <c r="I7224" i="7"/>
  <c r="I7225" i="7"/>
  <c r="I7226" i="7"/>
  <c r="I7227" i="7"/>
  <c r="I7228" i="7"/>
  <c r="I7229" i="7"/>
  <c r="I7230" i="7"/>
  <c r="I7231" i="7"/>
  <c r="I7232" i="7"/>
  <c r="I7233" i="7"/>
  <c r="I7234" i="7"/>
  <c r="I7235" i="7"/>
  <c r="I7236" i="7"/>
  <c r="I7237" i="7"/>
  <c r="I7238" i="7"/>
  <c r="I7239" i="7"/>
  <c r="I7240" i="7"/>
  <c r="I7241" i="7"/>
  <c r="I7242" i="7"/>
  <c r="I7243" i="7"/>
  <c r="I7244" i="7"/>
  <c r="I7245" i="7"/>
  <c r="I7246" i="7"/>
  <c r="I7247" i="7"/>
  <c r="I7248" i="7"/>
  <c r="I7249" i="7"/>
  <c r="I7250" i="7"/>
  <c r="I7251" i="7"/>
  <c r="I7252" i="7"/>
  <c r="I7253" i="7"/>
  <c r="I7254" i="7"/>
  <c r="I7255" i="7"/>
  <c r="I7256" i="7"/>
  <c r="I7257" i="7"/>
  <c r="I7258" i="7"/>
  <c r="I7259" i="7"/>
  <c r="I7260" i="7"/>
  <c r="I7261" i="7"/>
  <c r="I7262" i="7"/>
  <c r="I7263" i="7"/>
  <c r="I7264" i="7"/>
  <c r="I7265" i="7"/>
  <c r="I7266" i="7"/>
  <c r="I7267" i="7"/>
  <c r="I7268" i="7"/>
  <c r="I7269" i="7"/>
  <c r="I7270" i="7"/>
  <c r="I7271" i="7"/>
  <c r="I7272" i="7"/>
  <c r="I7273" i="7"/>
  <c r="I7274" i="7"/>
  <c r="I7275" i="7"/>
  <c r="I7276" i="7"/>
  <c r="I7277" i="7"/>
  <c r="I7278" i="7"/>
  <c r="I7279" i="7"/>
  <c r="I7280" i="7"/>
  <c r="I7281" i="7"/>
  <c r="I7282" i="7"/>
  <c r="I7283" i="7"/>
  <c r="I7284" i="7"/>
  <c r="I7285" i="7"/>
  <c r="I7286" i="7"/>
  <c r="I7287" i="7"/>
  <c r="I7288" i="7"/>
  <c r="I7289" i="7"/>
  <c r="I7290" i="7"/>
  <c r="I7291" i="7"/>
  <c r="I7292" i="7"/>
  <c r="I7293" i="7"/>
  <c r="I7294" i="7"/>
  <c r="I7295" i="7"/>
  <c r="I7296" i="7"/>
  <c r="I7297" i="7"/>
  <c r="I7298" i="7"/>
  <c r="I7299" i="7"/>
  <c r="I7300" i="7"/>
  <c r="I7301" i="7"/>
  <c r="I7302" i="7"/>
  <c r="I7303" i="7"/>
  <c r="I7304" i="7"/>
  <c r="I7305" i="7"/>
  <c r="I7306" i="7"/>
  <c r="I7307" i="7"/>
  <c r="I7308" i="7"/>
  <c r="I7309" i="7"/>
  <c r="I7310" i="7"/>
  <c r="I7311" i="7"/>
  <c r="I7312" i="7"/>
  <c r="I7313" i="7"/>
  <c r="I7314" i="7"/>
  <c r="I7315" i="7"/>
  <c r="I7316" i="7"/>
  <c r="I7317" i="7"/>
  <c r="I7318" i="7"/>
  <c r="I7319" i="7"/>
  <c r="I7320" i="7"/>
  <c r="I7321" i="7"/>
  <c r="I7322" i="7"/>
  <c r="I7323" i="7"/>
  <c r="I7324" i="7"/>
  <c r="I7325" i="7"/>
  <c r="I7326" i="7"/>
  <c r="I7327" i="7"/>
  <c r="I7328" i="7"/>
  <c r="I7329" i="7"/>
  <c r="I7330" i="7"/>
  <c r="I7331" i="7"/>
  <c r="I7332" i="7"/>
  <c r="I7333" i="7"/>
  <c r="I7334" i="7"/>
  <c r="I7335" i="7"/>
  <c r="I7336" i="7"/>
  <c r="I7337" i="7"/>
  <c r="I7338" i="7"/>
  <c r="I7339" i="7"/>
  <c r="I7340" i="7"/>
  <c r="I7341" i="7"/>
  <c r="I7342" i="7"/>
  <c r="I7343" i="7"/>
  <c r="I7344" i="7"/>
  <c r="I7345" i="7"/>
  <c r="I7346" i="7"/>
  <c r="I7347" i="7"/>
  <c r="I7348" i="7"/>
  <c r="I7349" i="7"/>
  <c r="I7350" i="7"/>
  <c r="I7351" i="7"/>
  <c r="I7352" i="7"/>
  <c r="I7353" i="7"/>
  <c r="I7354" i="7"/>
  <c r="I7355" i="7"/>
  <c r="I7356" i="7"/>
  <c r="I7357" i="7"/>
  <c r="I7358" i="7"/>
  <c r="I7359" i="7"/>
  <c r="I7360" i="7"/>
  <c r="I7361" i="7"/>
  <c r="I7362" i="7"/>
  <c r="I7363" i="7"/>
  <c r="I7364" i="7"/>
  <c r="I7365" i="7"/>
  <c r="I7366" i="7"/>
  <c r="I7367" i="7"/>
  <c r="I7368" i="7"/>
  <c r="I7369" i="7"/>
  <c r="I7370" i="7"/>
  <c r="I7371" i="7"/>
  <c r="I7372" i="7"/>
  <c r="I7373" i="7"/>
  <c r="I7374" i="7"/>
  <c r="I7375" i="7"/>
  <c r="I7376" i="7"/>
  <c r="I7377" i="7"/>
  <c r="I7378" i="7"/>
  <c r="I7379" i="7"/>
  <c r="I7380" i="7"/>
  <c r="I7381" i="7"/>
  <c r="I7382" i="7"/>
  <c r="I7383" i="7"/>
  <c r="I7384" i="7"/>
  <c r="I7385" i="7"/>
  <c r="I7386" i="7"/>
  <c r="I7387" i="7"/>
  <c r="I7388" i="7"/>
  <c r="I7389" i="7"/>
  <c r="I7390" i="7"/>
  <c r="I7391" i="7"/>
  <c r="I7392" i="7"/>
  <c r="I7393" i="7"/>
  <c r="I7394" i="7"/>
  <c r="I7395" i="7"/>
  <c r="I7396" i="7"/>
  <c r="I7397" i="7"/>
  <c r="I7398" i="7"/>
  <c r="I7399" i="7"/>
  <c r="I7400" i="7"/>
  <c r="I7401" i="7"/>
  <c r="I7402" i="7"/>
  <c r="I7403" i="7"/>
  <c r="I7404" i="7"/>
  <c r="I7405" i="7"/>
  <c r="I7406" i="7"/>
  <c r="I7407" i="7"/>
  <c r="I7408" i="7"/>
  <c r="I7409" i="7"/>
  <c r="I7410" i="7"/>
  <c r="I7411" i="7"/>
  <c r="I7412" i="7"/>
  <c r="I7413" i="7"/>
  <c r="I7414" i="7"/>
  <c r="I7415" i="7"/>
  <c r="I7416" i="7"/>
  <c r="I7417" i="7"/>
  <c r="I7418" i="7"/>
  <c r="I7419" i="7"/>
  <c r="I7420" i="7"/>
  <c r="I7421" i="7"/>
  <c r="I7422" i="7"/>
  <c r="I7423" i="7"/>
  <c r="I7424" i="7"/>
  <c r="I7425" i="7"/>
  <c r="I7426" i="7"/>
  <c r="I7427" i="7"/>
  <c r="I7428" i="7"/>
  <c r="I7429" i="7"/>
  <c r="I7430" i="7"/>
  <c r="I7431" i="7"/>
  <c r="I7432" i="7"/>
  <c r="I7433" i="7"/>
  <c r="I7434" i="7"/>
  <c r="I7435" i="7"/>
  <c r="I7436" i="7"/>
  <c r="I7437" i="7"/>
  <c r="I7438" i="7"/>
  <c r="I7439" i="7"/>
  <c r="I7440" i="7"/>
  <c r="I7441" i="7"/>
  <c r="I7442" i="7"/>
  <c r="I7443" i="7"/>
  <c r="I7444" i="7"/>
  <c r="I7445" i="7"/>
  <c r="I7446" i="7"/>
  <c r="I7447" i="7"/>
  <c r="I7448" i="7"/>
  <c r="I7449" i="7"/>
  <c r="I7450" i="7"/>
  <c r="I7451" i="7"/>
  <c r="I7452" i="7"/>
  <c r="I7453" i="7"/>
  <c r="I7454" i="7"/>
  <c r="I7455" i="7"/>
  <c r="I7456" i="7"/>
  <c r="I7457" i="7"/>
  <c r="I7458" i="7"/>
  <c r="I7459" i="7"/>
  <c r="I7460" i="7"/>
  <c r="I7461" i="7"/>
  <c r="I7462" i="7"/>
  <c r="I7463" i="7"/>
  <c r="I7464" i="7"/>
  <c r="I7465" i="7"/>
  <c r="I7466" i="7"/>
  <c r="I7467" i="7"/>
  <c r="I7468" i="7"/>
  <c r="I7469" i="7"/>
  <c r="I7470" i="7"/>
  <c r="I7471" i="7"/>
  <c r="I7472" i="7"/>
  <c r="I7473" i="7"/>
  <c r="I7474" i="7"/>
  <c r="I7475" i="7"/>
  <c r="I7476" i="7"/>
  <c r="I7477" i="7"/>
  <c r="I7478" i="7"/>
  <c r="I7479" i="7"/>
  <c r="I7480" i="7"/>
  <c r="I7481" i="7"/>
  <c r="I7482" i="7"/>
  <c r="I7483" i="7"/>
  <c r="I7484" i="7"/>
  <c r="I7485" i="7"/>
  <c r="I7486" i="7"/>
  <c r="I7487" i="7"/>
  <c r="I7488" i="7"/>
  <c r="I7489" i="7"/>
  <c r="I7490" i="7"/>
  <c r="I7491" i="7"/>
  <c r="I7492" i="7"/>
  <c r="I7493" i="7"/>
  <c r="I7494" i="7"/>
  <c r="I7495" i="7"/>
  <c r="I7496" i="7"/>
  <c r="I7497" i="7"/>
  <c r="I7498" i="7"/>
  <c r="I7499" i="7"/>
  <c r="I7500" i="7"/>
  <c r="I7501" i="7"/>
  <c r="I7502" i="7"/>
  <c r="I7503" i="7"/>
  <c r="I7504" i="7"/>
  <c r="I7505" i="7"/>
  <c r="I7506" i="7"/>
  <c r="I7507" i="7"/>
  <c r="I7508" i="7"/>
  <c r="I7509" i="7"/>
  <c r="I7510" i="7"/>
  <c r="I7511" i="7"/>
  <c r="I7512" i="7"/>
  <c r="I7513" i="7"/>
  <c r="I7514" i="7"/>
  <c r="I7515" i="7"/>
  <c r="I7516" i="7"/>
  <c r="I7517" i="7"/>
  <c r="I7518" i="7"/>
  <c r="I7519" i="7"/>
  <c r="I7520" i="7"/>
  <c r="I7521" i="7"/>
  <c r="I7522" i="7"/>
  <c r="I7523" i="7"/>
  <c r="I7524" i="7"/>
  <c r="I7525" i="7"/>
  <c r="I7526" i="7"/>
  <c r="I7527" i="7"/>
  <c r="I7528" i="7"/>
  <c r="I7529" i="7"/>
  <c r="I7530" i="7"/>
  <c r="I7531" i="7"/>
  <c r="I7532" i="7"/>
  <c r="I7533" i="7"/>
  <c r="I7534" i="7"/>
  <c r="I7535" i="7"/>
  <c r="I7536" i="7"/>
  <c r="I7537" i="7"/>
  <c r="I7538" i="7"/>
  <c r="I7539" i="7"/>
  <c r="I7540" i="7"/>
  <c r="I7541" i="7"/>
  <c r="I7542" i="7"/>
  <c r="I7543" i="7"/>
  <c r="I7544" i="7"/>
  <c r="I7545" i="7"/>
  <c r="I7546" i="7"/>
  <c r="I7547" i="7"/>
  <c r="I7548" i="7"/>
  <c r="I7549" i="7"/>
  <c r="I7550" i="7"/>
  <c r="I7551" i="7"/>
  <c r="I7552" i="7"/>
  <c r="I7553" i="7"/>
  <c r="I7554" i="7"/>
  <c r="I7555" i="7"/>
  <c r="I7556" i="7"/>
  <c r="I7557" i="7"/>
  <c r="I7558" i="7"/>
  <c r="I7559" i="7"/>
  <c r="I7560" i="7"/>
  <c r="I7561" i="7"/>
  <c r="I7562" i="7"/>
  <c r="I7563" i="7"/>
  <c r="I7564" i="7"/>
  <c r="I7565" i="7"/>
  <c r="I7566" i="7"/>
  <c r="I7567" i="7"/>
  <c r="I7568" i="7"/>
  <c r="I7569" i="7"/>
  <c r="I7570" i="7"/>
  <c r="I7571" i="7"/>
  <c r="I7572" i="7"/>
  <c r="I7573" i="7"/>
  <c r="I7574" i="7"/>
  <c r="I7575" i="7"/>
  <c r="I7576" i="7"/>
  <c r="I7577" i="7"/>
  <c r="I7578" i="7"/>
  <c r="I7579" i="7"/>
  <c r="I7580" i="7"/>
  <c r="I7581" i="7"/>
  <c r="I7582" i="7"/>
  <c r="I7583" i="7"/>
  <c r="I7584" i="7"/>
  <c r="I7585" i="7"/>
  <c r="I7586" i="7"/>
  <c r="I7587" i="7"/>
  <c r="I7588" i="7"/>
  <c r="I7589" i="7"/>
  <c r="I7590" i="7"/>
  <c r="I7591" i="7"/>
  <c r="I7592" i="7"/>
  <c r="I7593" i="7"/>
  <c r="I7594" i="7"/>
  <c r="I7595" i="7"/>
  <c r="I7596" i="7"/>
  <c r="I7597" i="7"/>
  <c r="I7598" i="7"/>
  <c r="I7599" i="7"/>
  <c r="I7600" i="7"/>
  <c r="I7601" i="7"/>
  <c r="I7602" i="7"/>
  <c r="I7603" i="7"/>
  <c r="I7604" i="7"/>
  <c r="I7605" i="7"/>
  <c r="I7606" i="7"/>
  <c r="I7607" i="7"/>
  <c r="I7608" i="7"/>
  <c r="I7609" i="7"/>
  <c r="I7610" i="7"/>
  <c r="I7611" i="7"/>
  <c r="I7612" i="7"/>
  <c r="I7613" i="7"/>
  <c r="I7614" i="7"/>
  <c r="I7615" i="7"/>
  <c r="I7616" i="7"/>
  <c r="I7617" i="7"/>
  <c r="I7618" i="7"/>
  <c r="I7619" i="7"/>
  <c r="I7620" i="7"/>
  <c r="I7621" i="7"/>
  <c r="I7622" i="7"/>
  <c r="I7623" i="7"/>
  <c r="I7624" i="7"/>
  <c r="I7625" i="7"/>
  <c r="I7626" i="7"/>
  <c r="I7627" i="7"/>
  <c r="I7628" i="7"/>
  <c r="I7629" i="7"/>
  <c r="I7630" i="7"/>
  <c r="I7631" i="7"/>
  <c r="I7632" i="7"/>
  <c r="I7633" i="7"/>
  <c r="I7634" i="7"/>
  <c r="I7635" i="7"/>
  <c r="I7636" i="7"/>
  <c r="I7637" i="7"/>
  <c r="I7638" i="7"/>
  <c r="I7639" i="7"/>
  <c r="I7640" i="7"/>
  <c r="I7641" i="7"/>
  <c r="I7642" i="7"/>
  <c r="I7643" i="7"/>
  <c r="I7644" i="7"/>
  <c r="I7645" i="7"/>
  <c r="I7646" i="7"/>
  <c r="I7647" i="7"/>
  <c r="I7648" i="7"/>
  <c r="I7649" i="7"/>
  <c r="I7650" i="7"/>
  <c r="I7651" i="7"/>
  <c r="I7652" i="7"/>
  <c r="I7653" i="7"/>
  <c r="I7654" i="7"/>
  <c r="I7655" i="7"/>
  <c r="I7656" i="7"/>
  <c r="I7657" i="7"/>
  <c r="I7658" i="7"/>
  <c r="I7659" i="7"/>
  <c r="I7660" i="7"/>
  <c r="I7661" i="7"/>
  <c r="I7662" i="7"/>
  <c r="I7663" i="7"/>
  <c r="I7664" i="7"/>
  <c r="I7665" i="7"/>
  <c r="I7666" i="7"/>
  <c r="I7667" i="7"/>
  <c r="I7668" i="7"/>
  <c r="I7669" i="7"/>
  <c r="I7670" i="7"/>
  <c r="I7671" i="7"/>
  <c r="I7672" i="7"/>
  <c r="I7673" i="7"/>
  <c r="I7674" i="7"/>
  <c r="I7675" i="7"/>
  <c r="I7676" i="7"/>
  <c r="I7677" i="7"/>
  <c r="I7678" i="7"/>
  <c r="I7679" i="7"/>
  <c r="I7680" i="7"/>
  <c r="I7681" i="7"/>
  <c r="I7682" i="7"/>
  <c r="I7683" i="7"/>
  <c r="I7684" i="7"/>
  <c r="I7685" i="7"/>
  <c r="I7686" i="7"/>
  <c r="I7687" i="7"/>
  <c r="I7688" i="7"/>
  <c r="I7689" i="7"/>
  <c r="I7690" i="7"/>
  <c r="I7691" i="7"/>
  <c r="I7692" i="7"/>
  <c r="I7693" i="7"/>
  <c r="I7694" i="7"/>
  <c r="I7695" i="7"/>
  <c r="I7696" i="7"/>
  <c r="I7697" i="7"/>
  <c r="I7698" i="7"/>
  <c r="I7699" i="7"/>
  <c r="I7700" i="7"/>
  <c r="I7701" i="7"/>
  <c r="I7702" i="7"/>
  <c r="I7703" i="7"/>
  <c r="I7704" i="7"/>
  <c r="I7705" i="7"/>
  <c r="I7706" i="7"/>
  <c r="I7707" i="7"/>
  <c r="I7708" i="7"/>
  <c r="I7709" i="7"/>
  <c r="I7710" i="7"/>
  <c r="I7711" i="7"/>
  <c r="I7712" i="7"/>
  <c r="I7713" i="7"/>
  <c r="I7714" i="7"/>
  <c r="I7715" i="7"/>
  <c r="I7716" i="7"/>
  <c r="I7717" i="7"/>
  <c r="I7718" i="7"/>
  <c r="I7719" i="7"/>
  <c r="I7720" i="7"/>
  <c r="I7721" i="7"/>
  <c r="I7722" i="7"/>
  <c r="I7723" i="7"/>
  <c r="I7724" i="7"/>
  <c r="I7725" i="7"/>
  <c r="I7726" i="7"/>
  <c r="I7727" i="7"/>
  <c r="I7728" i="7"/>
  <c r="I7729" i="7"/>
  <c r="I7730" i="7"/>
  <c r="I7731" i="7"/>
  <c r="I7732" i="7"/>
  <c r="I7733" i="7"/>
  <c r="I7734" i="7"/>
  <c r="I7735" i="7"/>
  <c r="I7736" i="7"/>
  <c r="I7737" i="7"/>
  <c r="I7738" i="7"/>
  <c r="I7739" i="7"/>
  <c r="I7740" i="7"/>
  <c r="I7741" i="7"/>
  <c r="I7742" i="7"/>
  <c r="I7743" i="7"/>
  <c r="I7744" i="7"/>
  <c r="I7745" i="7"/>
  <c r="I7746" i="7"/>
  <c r="I7747" i="7"/>
  <c r="I7748" i="7"/>
  <c r="I7749" i="7"/>
  <c r="I7750" i="7"/>
  <c r="I7751" i="7"/>
  <c r="I7752" i="7"/>
  <c r="I7753" i="7"/>
  <c r="I7754" i="7"/>
  <c r="I7755" i="7"/>
  <c r="I7756" i="7"/>
  <c r="I7757" i="7"/>
  <c r="I7758" i="7"/>
  <c r="I7759" i="7"/>
  <c r="I7760" i="7"/>
  <c r="I7761" i="7"/>
  <c r="I7762" i="7"/>
  <c r="I7763" i="7"/>
  <c r="I7764" i="7"/>
  <c r="I7765" i="7"/>
  <c r="I7766" i="7"/>
  <c r="I7767" i="7"/>
  <c r="I7768" i="7"/>
  <c r="I7769" i="7"/>
  <c r="I7770" i="7"/>
  <c r="I7771" i="7"/>
  <c r="I7772" i="7"/>
  <c r="I7773" i="7"/>
  <c r="I7774" i="7"/>
  <c r="I7775" i="7"/>
  <c r="I7776" i="7"/>
  <c r="I7777" i="7"/>
  <c r="I7778" i="7"/>
  <c r="I7779" i="7"/>
  <c r="I7780" i="7"/>
  <c r="I7781" i="7"/>
  <c r="I7782" i="7"/>
  <c r="I7783" i="7"/>
  <c r="I7784" i="7"/>
  <c r="I7785" i="7"/>
  <c r="I7786" i="7"/>
  <c r="I7787" i="7"/>
  <c r="I7788" i="7"/>
  <c r="I7789" i="7"/>
  <c r="I7790" i="7"/>
  <c r="I7791" i="7"/>
  <c r="I7792" i="7"/>
  <c r="I7793" i="7"/>
  <c r="I7794" i="7"/>
  <c r="I7795" i="7"/>
  <c r="I7796" i="7"/>
  <c r="I7797" i="7"/>
  <c r="I7798" i="7"/>
  <c r="I7799" i="7"/>
  <c r="I7800" i="7"/>
  <c r="I7801" i="7"/>
  <c r="I7802" i="7"/>
  <c r="I7803" i="7"/>
  <c r="I7804" i="7"/>
  <c r="I7805" i="7"/>
  <c r="I7806" i="7"/>
  <c r="I7807" i="7"/>
  <c r="I7808" i="7"/>
  <c r="I7809" i="7"/>
  <c r="I7810" i="7"/>
  <c r="I7811" i="7"/>
  <c r="I7812" i="7"/>
  <c r="I7813" i="7"/>
  <c r="I7814" i="7"/>
  <c r="I7815" i="7"/>
  <c r="I7816" i="7"/>
  <c r="I7817" i="7"/>
  <c r="I7818" i="7"/>
  <c r="I7819" i="7"/>
  <c r="I7820" i="7"/>
  <c r="I7821" i="7"/>
  <c r="I7822" i="7"/>
  <c r="I7823" i="7"/>
  <c r="I7824" i="7"/>
  <c r="I7825" i="7"/>
  <c r="I7826" i="7"/>
  <c r="I7827" i="7"/>
  <c r="I7828" i="7"/>
  <c r="I7829" i="7"/>
  <c r="I7830" i="7"/>
  <c r="I7831" i="7"/>
  <c r="I7832" i="7"/>
  <c r="I7833" i="7"/>
  <c r="I7834" i="7"/>
  <c r="I7835" i="7"/>
  <c r="I7836" i="7"/>
  <c r="I7837" i="7"/>
  <c r="I7838" i="7"/>
  <c r="I7839" i="7"/>
  <c r="I7840" i="7"/>
  <c r="I7841" i="7"/>
  <c r="I7842" i="7"/>
  <c r="I7843" i="7"/>
  <c r="I7844" i="7"/>
  <c r="I7845" i="7"/>
  <c r="I7846" i="7"/>
  <c r="I7847" i="7"/>
  <c r="I7848" i="7"/>
  <c r="I7849" i="7"/>
  <c r="I7850" i="7"/>
  <c r="I7851" i="7"/>
  <c r="I7852" i="7"/>
  <c r="I7853" i="7"/>
  <c r="I7854" i="7"/>
  <c r="I7855" i="7"/>
  <c r="I7856" i="7"/>
  <c r="I7857" i="7"/>
  <c r="I7858" i="7"/>
  <c r="I7859" i="7"/>
  <c r="I7860" i="7"/>
  <c r="I7861" i="7"/>
  <c r="I7862" i="7"/>
  <c r="I7863" i="7"/>
  <c r="I7864" i="7"/>
  <c r="I7865" i="7"/>
  <c r="I7866" i="7"/>
  <c r="I7867" i="7"/>
  <c r="I7868" i="7"/>
  <c r="I7869" i="7"/>
  <c r="I7870" i="7"/>
  <c r="I7871" i="7"/>
  <c r="I7872" i="7"/>
  <c r="I7873" i="7"/>
  <c r="I7874" i="7"/>
  <c r="I7875" i="7"/>
  <c r="I7876" i="7"/>
  <c r="I7877" i="7"/>
  <c r="I7878" i="7"/>
  <c r="I7879" i="7"/>
  <c r="I7880" i="7"/>
  <c r="I7881" i="7"/>
  <c r="I7882" i="7"/>
  <c r="I7883" i="7"/>
  <c r="I7884" i="7"/>
  <c r="I7885" i="7"/>
  <c r="I7886" i="7"/>
  <c r="I7887" i="7"/>
  <c r="I7888" i="7"/>
  <c r="I7889" i="7"/>
  <c r="I7890" i="7"/>
  <c r="I7891" i="7"/>
  <c r="I7892" i="7"/>
  <c r="I7893" i="7"/>
  <c r="I7894" i="7"/>
  <c r="I7895" i="7"/>
  <c r="I7896" i="7"/>
  <c r="I7897" i="7"/>
  <c r="I7898" i="7"/>
  <c r="I7899" i="7"/>
  <c r="I7900" i="7"/>
  <c r="I7901" i="7"/>
  <c r="I7902" i="7"/>
  <c r="I7903" i="7"/>
  <c r="I7904" i="7"/>
  <c r="I7905" i="7"/>
  <c r="I7906" i="7"/>
  <c r="I7907" i="7"/>
  <c r="I7908" i="7"/>
  <c r="I7909" i="7"/>
  <c r="I7910" i="7"/>
  <c r="I7911" i="7"/>
  <c r="I7912" i="7"/>
  <c r="I7913" i="7"/>
  <c r="I7914" i="7"/>
  <c r="I7915" i="7"/>
  <c r="I7916" i="7"/>
  <c r="I7917" i="7"/>
  <c r="I7918" i="7"/>
  <c r="I7919" i="7"/>
  <c r="I7920" i="7"/>
  <c r="I7921" i="7"/>
  <c r="I7922" i="7"/>
  <c r="I7923" i="7"/>
  <c r="I7924" i="7"/>
  <c r="I7925" i="7"/>
  <c r="I7926" i="7"/>
  <c r="I7927" i="7"/>
  <c r="I7928" i="7"/>
  <c r="I7929" i="7"/>
  <c r="I7930" i="7"/>
  <c r="I7931" i="7"/>
  <c r="I7932" i="7"/>
  <c r="I7933" i="7"/>
  <c r="I7934" i="7"/>
  <c r="I7935" i="7"/>
  <c r="I7936" i="7"/>
  <c r="I7937" i="7"/>
  <c r="I7938" i="7"/>
  <c r="I7939" i="7"/>
  <c r="I7940" i="7"/>
  <c r="I7941" i="7"/>
  <c r="I7942" i="7"/>
  <c r="I7943" i="7"/>
  <c r="I7944" i="7"/>
  <c r="I7945" i="7"/>
  <c r="I7946" i="7"/>
  <c r="I7947" i="7"/>
  <c r="I7948" i="7"/>
  <c r="I7949" i="7"/>
  <c r="I7950" i="7"/>
  <c r="I7951" i="7"/>
  <c r="I7952" i="7"/>
  <c r="I7953" i="7"/>
  <c r="I7954" i="7"/>
  <c r="I7955" i="7"/>
  <c r="I7956" i="7"/>
  <c r="I7957" i="7"/>
  <c r="I7958" i="7"/>
  <c r="I7959" i="7"/>
  <c r="I7960" i="7"/>
  <c r="I7961" i="7"/>
  <c r="I7962" i="7"/>
  <c r="I7963" i="7"/>
  <c r="I7964" i="7"/>
  <c r="I7965" i="7"/>
  <c r="I7966" i="7"/>
  <c r="I7967" i="7"/>
  <c r="I7968" i="7"/>
  <c r="I7969" i="7"/>
  <c r="I7970" i="7"/>
  <c r="I7971" i="7"/>
  <c r="I7972" i="7"/>
  <c r="I7973" i="7"/>
  <c r="I7974" i="7"/>
  <c r="I7975" i="7"/>
  <c r="I7976" i="7"/>
  <c r="I7977" i="7"/>
  <c r="I7978" i="7"/>
  <c r="I7979" i="7"/>
  <c r="I7980" i="7"/>
  <c r="I7981" i="7"/>
  <c r="I7982" i="7"/>
  <c r="I7983" i="7"/>
  <c r="I7984" i="7"/>
  <c r="I7985" i="7"/>
  <c r="I7986" i="7"/>
  <c r="I7987" i="7"/>
  <c r="I7988" i="7"/>
  <c r="I7989" i="7"/>
  <c r="I7990" i="7"/>
  <c r="I7991" i="7"/>
  <c r="I7992" i="7"/>
  <c r="I7993" i="7"/>
  <c r="I7994" i="7"/>
  <c r="I7995" i="7"/>
  <c r="I7996" i="7"/>
  <c r="I7997" i="7"/>
  <c r="I7998" i="7"/>
  <c r="I7999" i="7"/>
  <c r="I8000" i="7"/>
  <c r="I8001" i="7"/>
  <c r="I8002" i="7"/>
  <c r="I8003" i="7"/>
  <c r="I8004" i="7"/>
  <c r="I8005" i="7"/>
  <c r="I8006" i="7"/>
  <c r="I8007" i="7"/>
  <c r="I8008" i="7"/>
  <c r="I8009" i="7"/>
  <c r="I8010" i="7"/>
  <c r="I8011" i="7"/>
  <c r="I8012" i="7"/>
  <c r="I8013" i="7"/>
  <c r="I8014" i="7"/>
  <c r="I8015" i="7"/>
  <c r="I8016" i="7"/>
  <c r="I8017" i="7"/>
  <c r="I8018" i="7"/>
  <c r="I8019" i="7"/>
  <c r="I8020" i="7"/>
  <c r="I8021" i="7"/>
  <c r="I8022" i="7"/>
  <c r="I8023" i="7"/>
  <c r="I8024" i="7"/>
  <c r="I8025" i="7"/>
  <c r="I8026" i="7"/>
  <c r="I8027" i="7"/>
  <c r="I8028" i="7"/>
  <c r="I8029" i="7"/>
  <c r="I8030" i="7"/>
  <c r="I8031" i="7"/>
  <c r="I8032" i="7"/>
  <c r="I8033" i="7"/>
  <c r="I8034" i="7"/>
  <c r="I8035" i="7"/>
  <c r="I8036" i="7"/>
  <c r="I8037" i="7"/>
  <c r="I8038" i="7"/>
  <c r="I8039" i="7"/>
  <c r="I8040" i="7"/>
  <c r="I8041" i="7"/>
  <c r="I8042" i="7"/>
  <c r="I8043" i="7"/>
  <c r="I8044" i="7"/>
  <c r="I8045" i="7"/>
  <c r="I8046" i="7"/>
  <c r="I8047" i="7"/>
  <c r="I8048" i="7"/>
  <c r="I8049" i="7"/>
  <c r="I8050" i="7"/>
  <c r="I8051" i="7"/>
  <c r="I8052" i="7"/>
  <c r="I8053" i="7"/>
  <c r="I8054" i="7"/>
  <c r="I8055" i="7"/>
  <c r="I8056" i="7"/>
  <c r="I8057" i="7"/>
  <c r="I8058" i="7"/>
  <c r="I8059" i="7"/>
  <c r="I8060" i="7"/>
  <c r="I8061" i="7"/>
  <c r="I8062" i="7"/>
  <c r="I8063" i="7"/>
  <c r="I8064" i="7"/>
  <c r="I8065" i="7"/>
  <c r="I8066" i="7"/>
  <c r="I8067" i="7"/>
  <c r="I8068" i="7"/>
  <c r="I8069" i="7"/>
  <c r="I8070" i="7"/>
  <c r="I8071" i="7"/>
  <c r="I8072" i="7"/>
  <c r="I8073" i="7"/>
  <c r="I8074" i="7"/>
  <c r="I8075" i="7"/>
  <c r="I8076" i="7"/>
  <c r="I8077" i="7"/>
  <c r="I8078" i="7"/>
  <c r="I8079" i="7"/>
  <c r="I8080" i="7"/>
  <c r="I8081" i="7"/>
  <c r="I8082" i="7"/>
  <c r="I8083" i="7"/>
  <c r="I8084" i="7"/>
  <c r="I8085" i="7"/>
  <c r="I8086" i="7"/>
  <c r="I8087" i="7"/>
  <c r="I8088" i="7"/>
  <c r="I8089" i="7"/>
  <c r="I8090" i="7"/>
  <c r="I8091" i="7"/>
  <c r="I8092" i="7"/>
  <c r="I8093" i="7"/>
  <c r="I8094" i="7"/>
  <c r="I8095" i="7"/>
  <c r="I8096" i="7"/>
  <c r="I8097" i="7"/>
  <c r="I8098" i="7"/>
  <c r="I8099" i="7"/>
  <c r="I8100" i="7"/>
  <c r="I8101" i="7"/>
  <c r="I8102" i="7"/>
  <c r="I8103" i="7"/>
  <c r="I8104" i="7"/>
  <c r="I8105" i="7"/>
  <c r="I8106" i="7"/>
  <c r="I8107" i="7"/>
  <c r="I8108" i="7"/>
  <c r="I8109" i="7"/>
  <c r="I8110" i="7"/>
  <c r="I8111" i="7"/>
  <c r="I8112" i="7"/>
  <c r="I8113" i="7"/>
  <c r="I8114" i="7"/>
  <c r="I8115" i="7"/>
  <c r="I8116" i="7"/>
  <c r="I8117" i="7"/>
  <c r="I8118" i="7"/>
  <c r="I8119" i="7"/>
  <c r="I8120" i="7"/>
  <c r="I8121" i="7"/>
  <c r="I8122" i="7"/>
  <c r="I8123" i="7"/>
  <c r="I8124" i="7"/>
  <c r="I8125" i="7"/>
  <c r="I8126" i="7"/>
  <c r="I8127" i="7"/>
  <c r="I8128" i="7"/>
  <c r="I8129" i="7"/>
  <c r="I8130" i="7"/>
  <c r="I8131" i="7"/>
  <c r="I8132" i="7"/>
  <c r="I8133" i="7"/>
  <c r="I8134" i="7"/>
  <c r="I8135" i="7"/>
  <c r="I8136" i="7"/>
  <c r="I8137" i="7"/>
  <c r="I8138" i="7"/>
  <c r="I8139" i="7"/>
  <c r="I8140" i="7"/>
  <c r="I8141" i="7"/>
  <c r="I8142" i="7"/>
  <c r="I8143" i="7"/>
  <c r="I8144" i="7"/>
  <c r="I8145" i="7"/>
  <c r="I8146" i="7"/>
  <c r="I8147" i="7"/>
  <c r="I8148" i="7"/>
  <c r="I8149" i="7"/>
  <c r="I8150" i="7"/>
  <c r="I8151" i="7"/>
  <c r="I8152" i="7"/>
  <c r="I8153" i="7"/>
  <c r="I8154" i="7"/>
  <c r="I8155" i="7"/>
  <c r="I8156" i="7"/>
  <c r="I8157" i="7"/>
  <c r="I8158" i="7"/>
  <c r="I8159" i="7"/>
  <c r="I8160" i="7"/>
  <c r="I8161" i="7"/>
  <c r="I8162" i="7"/>
  <c r="I8163" i="7"/>
  <c r="I8164" i="7"/>
  <c r="I8165" i="7"/>
  <c r="I8166" i="7"/>
  <c r="I8167" i="7"/>
  <c r="I8168" i="7"/>
  <c r="I8169" i="7"/>
  <c r="I8170" i="7"/>
  <c r="I8171" i="7"/>
  <c r="I8172" i="7"/>
  <c r="I8173" i="7"/>
  <c r="I8174" i="7"/>
  <c r="I8175" i="7"/>
  <c r="I8176" i="7"/>
  <c r="I8177" i="7"/>
  <c r="I8178" i="7"/>
  <c r="I8179" i="7"/>
  <c r="I8180" i="7"/>
  <c r="I8181" i="7"/>
  <c r="I8182" i="7"/>
  <c r="I8183" i="7"/>
  <c r="I8184" i="7"/>
  <c r="I8185" i="7"/>
  <c r="I8186" i="7"/>
  <c r="I8187" i="7"/>
  <c r="I8188" i="7"/>
  <c r="I8189" i="7"/>
  <c r="I8190" i="7"/>
  <c r="I8191" i="7"/>
  <c r="I8192" i="7"/>
  <c r="I8193" i="7"/>
  <c r="I8194" i="7"/>
  <c r="I8195" i="7"/>
  <c r="I8196" i="7"/>
  <c r="I8197" i="7"/>
  <c r="I8198" i="7"/>
  <c r="I8199" i="7"/>
  <c r="I8200" i="7"/>
  <c r="I8201" i="7"/>
  <c r="I8202" i="7"/>
  <c r="I8203" i="7"/>
  <c r="I8204" i="7"/>
  <c r="I8205" i="7"/>
  <c r="I8206" i="7"/>
  <c r="I8207" i="7"/>
  <c r="I8208" i="7"/>
  <c r="I8209" i="7"/>
  <c r="I8210" i="7"/>
  <c r="I8211" i="7"/>
  <c r="I8212" i="7"/>
  <c r="I8213" i="7"/>
  <c r="I8214" i="7"/>
  <c r="I8215" i="7"/>
  <c r="I8216" i="7"/>
  <c r="I8217" i="7"/>
  <c r="I8218" i="7"/>
  <c r="I8219" i="7"/>
  <c r="I8220" i="7"/>
  <c r="I8221" i="7"/>
  <c r="I8222" i="7"/>
  <c r="I8223" i="7"/>
  <c r="I8224" i="7"/>
  <c r="I8225" i="7"/>
  <c r="I8226" i="7"/>
  <c r="I8227" i="7"/>
  <c r="I8228" i="7"/>
  <c r="I8229" i="7"/>
  <c r="I8230" i="7"/>
  <c r="I8231" i="7"/>
  <c r="I8232" i="7"/>
  <c r="I8233" i="7"/>
  <c r="I8234" i="7"/>
  <c r="I8235" i="7"/>
  <c r="I8236" i="7"/>
  <c r="I8237" i="7"/>
  <c r="I8238" i="7"/>
  <c r="I8239" i="7"/>
  <c r="I8240" i="7"/>
  <c r="I8241" i="7"/>
  <c r="I8242" i="7"/>
  <c r="I8243" i="7"/>
  <c r="I8244" i="7"/>
  <c r="I8245" i="7"/>
  <c r="I8246" i="7"/>
  <c r="I8247" i="7"/>
  <c r="I8248" i="7"/>
  <c r="I8249" i="7"/>
  <c r="I8250" i="7"/>
  <c r="I8251" i="7"/>
  <c r="I8252" i="7"/>
  <c r="I8253" i="7"/>
  <c r="I8254" i="7"/>
  <c r="I8255" i="7"/>
  <c r="I8256" i="7"/>
  <c r="I8257" i="7"/>
  <c r="I8258" i="7"/>
  <c r="I8259" i="7"/>
  <c r="I8260" i="7"/>
  <c r="I8261" i="7"/>
  <c r="I8262" i="7"/>
  <c r="I8263" i="7"/>
  <c r="I8264" i="7"/>
  <c r="I8265" i="7"/>
  <c r="I8266" i="7"/>
  <c r="I8267" i="7"/>
  <c r="I8268" i="7"/>
  <c r="I8269" i="7"/>
  <c r="I8270" i="7"/>
  <c r="I8271" i="7"/>
  <c r="I8272" i="7"/>
  <c r="I8273" i="7"/>
  <c r="I8274" i="7"/>
  <c r="I8275" i="7"/>
  <c r="I8276" i="7"/>
  <c r="I8277" i="7"/>
  <c r="I8278" i="7"/>
  <c r="I8279" i="7"/>
  <c r="I8280" i="7"/>
  <c r="I8281" i="7"/>
  <c r="I8282" i="7"/>
  <c r="I8283" i="7"/>
  <c r="I8284" i="7"/>
  <c r="I8285" i="7"/>
  <c r="I8286" i="7"/>
  <c r="I8287" i="7"/>
  <c r="I8288" i="7"/>
  <c r="I8289" i="7"/>
  <c r="I8290" i="7"/>
  <c r="I8291" i="7"/>
  <c r="I8292" i="7"/>
  <c r="I8293" i="7"/>
  <c r="I8294" i="7"/>
  <c r="I8295" i="7"/>
  <c r="I8296" i="7"/>
  <c r="I8297" i="7"/>
  <c r="I8298" i="7"/>
  <c r="I8299" i="7"/>
  <c r="I8300" i="7"/>
  <c r="I8301" i="7"/>
  <c r="I8302" i="7"/>
  <c r="I8303" i="7"/>
  <c r="I8304" i="7"/>
  <c r="I8305" i="7"/>
  <c r="I8306" i="7"/>
  <c r="I8307" i="7"/>
  <c r="I8308" i="7"/>
  <c r="I8309" i="7"/>
  <c r="I8310" i="7"/>
  <c r="I8311" i="7"/>
  <c r="I8312" i="7"/>
  <c r="I8313" i="7"/>
  <c r="I8314" i="7"/>
  <c r="I8315" i="7"/>
  <c r="I8316" i="7"/>
  <c r="I8317" i="7"/>
  <c r="I8318" i="7"/>
  <c r="I8319" i="7"/>
  <c r="I8320" i="7"/>
  <c r="I8321" i="7"/>
  <c r="I8322" i="7"/>
  <c r="I8323" i="7"/>
  <c r="I8324" i="7"/>
  <c r="I8325" i="7"/>
  <c r="I8326" i="7"/>
  <c r="I8327" i="7"/>
  <c r="I8328" i="7"/>
  <c r="I8329" i="7"/>
  <c r="I8330" i="7"/>
  <c r="I8331" i="7"/>
  <c r="I8332" i="7"/>
  <c r="I8333" i="7"/>
  <c r="I8334" i="7"/>
  <c r="I8335" i="7"/>
  <c r="I8336" i="7"/>
  <c r="I8337" i="7"/>
  <c r="I8338" i="7"/>
  <c r="I8339" i="7"/>
  <c r="I8340" i="7"/>
  <c r="I8341" i="7"/>
  <c r="I8342" i="7"/>
  <c r="I8343" i="7"/>
  <c r="I8344" i="7"/>
  <c r="I8345" i="7"/>
  <c r="I8346" i="7"/>
  <c r="I8347" i="7"/>
  <c r="I8348" i="7"/>
  <c r="I8349" i="7"/>
  <c r="I8350" i="7"/>
  <c r="I8351" i="7"/>
  <c r="I8352" i="7"/>
  <c r="I8353" i="7"/>
  <c r="I8354" i="7"/>
  <c r="I8355" i="7"/>
  <c r="I8356" i="7"/>
  <c r="I8357" i="7"/>
  <c r="I8358" i="7"/>
  <c r="I8359" i="7"/>
  <c r="I8360" i="7"/>
  <c r="I8361" i="7"/>
  <c r="I8362" i="7"/>
  <c r="I8363" i="7"/>
  <c r="I8364" i="7"/>
  <c r="I8365" i="7"/>
  <c r="I8366" i="7"/>
  <c r="I8367" i="7"/>
  <c r="I8368" i="7"/>
  <c r="I8369" i="7"/>
  <c r="I8370" i="7"/>
  <c r="I8371" i="7"/>
  <c r="I8372" i="7"/>
  <c r="I8373" i="7"/>
  <c r="I8374" i="7"/>
  <c r="I8375" i="7"/>
  <c r="I8376" i="7"/>
  <c r="I8377" i="7"/>
  <c r="I8378" i="7"/>
  <c r="I8379" i="7"/>
  <c r="I8380" i="7"/>
  <c r="I8381" i="7"/>
  <c r="I8382" i="7"/>
  <c r="I8383" i="7"/>
  <c r="I8384" i="7"/>
  <c r="I8385" i="7"/>
  <c r="I8386" i="7"/>
  <c r="I8387" i="7"/>
  <c r="I8388" i="7"/>
  <c r="I8389" i="7"/>
  <c r="I8390" i="7"/>
  <c r="I8391" i="7"/>
  <c r="I8392" i="7"/>
  <c r="I8393" i="7"/>
  <c r="I8394" i="7"/>
  <c r="I8395" i="7"/>
  <c r="I8396" i="7"/>
  <c r="I8397" i="7"/>
  <c r="I8398" i="7"/>
  <c r="I8399" i="7"/>
  <c r="I8400" i="7"/>
  <c r="I8401" i="7"/>
  <c r="I8402" i="7"/>
  <c r="I8403" i="7"/>
  <c r="I8404" i="7"/>
  <c r="I8405" i="7"/>
  <c r="I8406" i="7"/>
  <c r="I8407" i="7"/>
  <c r="I8408" i="7"/>
  <c r="I8409" i="7"/>
  <c r="I8410" i="7"/>
  <c r="I8411" i="7"/>
  <c r="I8412" i="7"/>
  <c r="I8413" i="7"/>
  <c r="I8414" i="7"/>
  <c r="I8415" i="7"/>
  <c r="I8416" i="7"/>
  <c r="I8417" i="7"/>
  <c r="I8418" i="7"/>
  <c r="I8419" i="7"/>
  <c r="I8420" i="7"/>
  <c r="I8421" i="7"/>
  <c r="I8422" i="7"/>
  <c r="I8423" i="7"/>
  <c r="I8424" i="7"/>
  <c r="I8425" i="7"/>
  <c r="I8426" i="7"/>
  <c r="I8427" i="7"/>
  <c r="I8428" i="7"/>
  <c r="I8429" i="7"/>
  <c r="I8430" i="7"/>
  <c r="I8431" i="7"/>
  <c r="I8432" i="7"/>
  <c r="I8433" i="7"/>
  <c r="I8434" i="7"/>
  <c r="I8435" i="7"/>
  <c r="I8436" i="7"/>
  <c r="I8437" i="7"/>
  <c r="I8438" i="7"/>
  <c r="I8439" i="7"/>
  <c r="I8440" i="7"/>
  <c r="I8441" i="7"/>
  <c r="I8442" i="7"/>
  <c r="I8443" i="7"/>
  <c r="I8444" i="7"/>
  <c r="I8445" i="7"/>
  <c r="I8446" i="7"/>
  <c r="I8447" i="7"/>
  <c r="I8448" i="7"/>
  <c r="I8449" i="7"/>
  <c r="I8450" i="7"/>
  <c r="I8451" i="7"/>
  <c r="I8452" i="7"/>
  <c r="I8453" i="7"/>
  <c r="I8454" i="7"/>
  <c r="I8455" i="7"/>
  <c r="I8456" i="7"/>
  <c r="I8457" i="7"/>
  <c r="I8458" i="7"/>
  <c r="I8459" i="7"/>
  <c r="I8460" i="7"/>
  <c r="I8461" i="7"/>
  <c r="I8462" i="7"/>
  <c r="I8463" i="7"/>
  <c r="I8464" i="7"/>
  <c r="I8465" i="7"/>
  <c r="I8466" i="7"/>
  <c r="I8467" i="7"/>
  <c r="I8468" i="7"/>
  <c r="I8469" i="7"/>
  <c r="I8470" i="7"/>
  <c r="I8471" i="7"/>
  <c r="I8472" i="7"/>
  <c r="I8473" i="7"/>
  <c r="I8474" i="7"/>
  <c r="I8475" i="7"/>
  <c r="I8476" i="7"/>
  <c r="I8477" i="7"/>
  <c r="I8478" i="7"/>
  <c r="I8479" i="7"/>
  <c r="I8480" i="7"/>
  <c r="I8481" i="7"/>
  <c r="I8482" i="7"/>
  <c r="I8483" i="7"/>
  <c r="I8484" i="7"/>
  <c r="I8485" i="7"/>
  <c r="I8486" i="7"/>
  <c r="I8487" i="7"/>
  <c r="I8488" i="7"/>
  <c r="I8489" i="7"/>
  <c r="I8490" i="7"/>
  <c r="I8491" i="7"/>
  <c r="I8492" i="7"/>
  <c r="I8493" i="7"/>
  <c r="I8494" i="7"/>
  <c r="I8495" i="7"/>
  <c r="I8496" i="7"/>
  <c r="I8497" i="7"/>
  <c r="I8498" i="7"/>
  <c r="I8499" i="7"/>
  <c r="I8500" i="7"/>
  <c r="I8501" i="7"/>
  <c r="I8502" i="7"/>
  <c r="I8503" i="7"/>
  <c r="I8504" i="7"/>
  <c r="I8505" i="7"/>
  <c r="I8506" i="7"/>
  <c r="I8507" i="7"/>
  <c r="I8508" i="7"/>
  <c r="I8509" i="7"/>
  <c r="I8510" i="7"/>
  <c r="I8511" i="7"/>
  <c r="I8512" i="7"/>
  <c r="I8513" i="7"/>
  <c r="I8514" i="7"/>
  <c r="I8515" i="7"/>
  <c r="I8516" i="7"/>
  <c r="I8517" i="7"/>
  <c r="I8518" i="7"/>
  <c r="I8519" i="7"/>
  <c r="I8520" i="7"/>
  <c r="I8521" i="7"/>
  <c r="I8522" i="7"/>
  <c r="I8523" i="7"/>
  <c r="I8524" i="7"/>
  <c r="I8525" i="7"/>
  <c r="I8526" i="7"/>
  <c r="I8527" i="7"/>
  <c r="I8528" i="7"/>
  <c r="I8529" i="7"/>
  <c r="I8530" i="7"/>
  <c r="I8531" i="7"/>
  <c r="I8532" i="7"/>
  <c r="I8533" i="7"/>
  <c r="I8534" i="7"/>
  <c r="I8535" i="7"/>
  <c r="I8536" i="7"/>
  <c r="I8537" i="7"/>
  <c r="I8538" i="7"/>
  <c r="I8539" i="7"/>
  <c r="I8540" i="7"/>
  <c r="I8541" i="7"/>
  <c r="I8542" i="7"/>
  <c r="I8543" i="7"/>
  <c r="I8544" i="7"/>
  <c r="I8545" i="7"/>
  <c r="I8546" i="7"/>
  <c r="I8547" i="7"/>
  <c r="I8548" i="7"/>
  <c r="I8549" i="7"/>
  <c r="I8550" i="7"/>
  <c r="I8551" i="7"/>
  <c r="I8552" i="7"/>
  <c r="I8553" i="7"/>
  <c r="I8554" i="7"/>
  <c r="I8555" i="7"/>
  <c r="I8556" i="7"/>
  <c r="I8557" i="7"/>
  <c r="I8558" i="7"/>
  <c r="I8559" i="7"/>
  <c r="I8560" i="7"/>
  <c r="I8561" i="7"/>
  <c r="I8562" i="7"/>
  <c r="I8563" i="7"/>
  <c r="I8564" i="7"/>
  <c r="I8565" i="7"/>
  <c r="I8566" i="7"/>
  <c r="I8567" i="7"/>
  <c r="I8568" i="7"/>
  <c r="I8569" i="7"/>
  <c r="I8570" i="7"/>
  <c r="I8571" i="7"/>
  <c r="I8572" i="7"/>
  <c r="I8573" i="7"/>
  <c r="I8574" i="7"/>
  <c r="I8575" i="7"/>
  <c r="I8576" i="7"/>
  <c r="I8577" i="7"/>
  <c r="I8578" i="7"/>
  <c r="I8579" i="7"/>
  <c r="I8580" i="7"/>
  <c r="I8581" i="7"/>
  <c r="I8582" i="7"/>
  <c r="I8583" i="7"/>
  <c r="I8584" i="7"/>
  <c r="I8585" i="7"/>
  <c r="I8586" i="7"/>
  <c r="I8587" i="7"/>
  <c r="I8588" i="7"/>
  <c r="I8589" i="7"/>
  <c r="I8590" i="7"/>
  <c r="I8591" i="7"/>
  <c r="I8592" i="7"/>
  <c r="I8593" i="7"/>
  <c r="I8594" i="7"/>
  <c r="I8595" i="7"/>
  <c r="I8596" i="7"/>
  <c r="I8597" i="7"/>
  <c r="I8598" i="7"/>
  <c r="I8599" i="7"/>
  <c r="I8600" i="7"/>
  <c r="I8601" i="7"/>
  <c r="I8602" i="7"/>
  <c r="I8603" i="7"/>
  <c r="I8604" i="7"/>
  <c r="I8605" i="7"/>
  <c r="I8606" i="7"/>
  <c r="I8607" i="7"/>
  <c r="I8608" i="7"/>
  <c r="I8609" i="7"/>
  <c r="I8610" i="7"/>
  <c r="I8611" i="7"/>
  <c r="I8612" i="7"/>
  <c r="I8613" i="7"/>
  <c r="I8614" i="7"/>
  <c r="I8615" i="7"/>
  <c r="I8616" i="7"/>
  <c r="I8617" i="7"/>
  <c r="I8618" i="7"/>
  <c r="I8619" i="7"/>
  <c r="I8620" i="7"/>
  <c r="I8621" i="7"/>
  <c r="I8622" i="7"/>
  <c r="I8623" i="7"/>
  <c r="I8624" i="7"/>
  <c r="I8625" i="7"/>
  <c r="I8626" i="7"/>
  <c r="I8627" i="7"/>
  <c r="I8628" i="7"/>
  <c r="I8629" i="7"/>
  <c r="I8630" i="7"/>
  <c r="I8631" i="7"/>
  <c r="I8632" i="7"/>
  <c r="I8633" i="7"/>
  <c r="I8634" i="7"/>
  <c r="I8635" i="7"/>
  <c r="I8636" i="7"/>
  <c r="I8637" i="7"/>
  <c r="I8638" i="7"/>
  <c r="I8639" i="7"/>
  <c r="I8640" i="7"/>
  <c r="I8641" i="7"/>
  <c r="I8642" i="7"/>
  <c r="I8643" i="7"/>
  <c r="I8644" i="7"/>
  <c r="I8645" i="7"/>
  <c r="I8646" i="7"/>
  <c r="I8647" i="7"/>
  <c r="I8648" i="7"/>
  <c r="I8649" i="7"/>
  <c r="I8650" i="7"/>
  <c r="I8651" i="7"/>
  <c r="I8652" i="7"/>
  <c r="I8653" i="7"/>
  <c r="I8654" i="7"/>
  <c r="I8655" i="7"/>
  <c r="I8656" i="7"/>
  <c r="I8657" i="7"/>
  <c r="I8658" i="7"/>
  <c r="I8659" i="7"/>
  <c r="I8660" i="7"/>
  <c r="I8661" i="7"/>
  <c r="I8662" i="7"/>
  <c r="I8663" i="7"/>
  <c r="I8664" i="7"/>
  <c r="I8665" i="7"/>
  <c r="I8666" i="7"/>
  <c r="I8667" i="7"/>
  <c r="I8668" i="7"/>
  <c r="I8669" i="7"/>
  <c r="I8670" i="7"/>
  <c r="I8671" i="7"/>
  <c r="I8672" i="7"/>
  <c r="I8673" i="7"/>
  <c r="I8674" i="7"/>
  <c r="I8675" i="7"/>
  <c r="I8676" i="7"/>
  <c r="I8677" i="7"/>
  <c r="I8678" i="7"/>
  <c r="I8679" i="7"/>
  <c r="I8680" i="7"/>
  <c r="I8681" i="7"/>
  <c r="I8682" i="7"/>
  <c r="I8683" i="7"/>
  <c r="I8684" i="7"/>
  <c r="I8685" i="7"/>
  <c r="I8686" i="7"/>
  <c r="I8687" i="7"/>
  <c r="I8688" i="7"/>
  <c r="I8689" i="7"/>
  <c r="I8690" i="7"/>
  <c r="I8691" i="7"/>
  <c r="I8692" i="7"/>
  <c r="I8693" i="7"/>
  <c r="I8694" i="7"/>
  <c r="I8695" i="7"/>
  <c r="I8696" i="7"/>
  <c r="I8697" i="7"/>
  <c r="I8698" i="7"/>
  <c r="I8699" i="7"/>
  <c r="I8700" i="7"/>
  <c r="I8701" i="7"/>
  <c r="I8702" i="7"/>
  <c r="I8703" i="7"/>
  <c r="I8704" i="7"/>
  <c r="I8705" i="7"/>
  <c r="I8706" i="7"/>
  <c r="I8707" i="7"/>
  <c r="I8708" i="7"/>
  <c r="I8709" i="7"/>
  <c r="I8710" i="7"/>
  <c r="I8711" i="7"/>
  <c r="I8712" i="7"/>
  <c r="I8713" i="7"/>
  <c r="I8714" i="7"/>
  <c r="I8715" i="7"/>
  <c r="I8716" i="7"/>
  <c r="I8717" i="7"/>
  <c r="I8718" i="7"/>
  <c r="I8719" i="7"/>
  <c r="I8720" i="7"/>
  <c r="I8721" i="7"/>
  <c r="I8722" i="7"/>
  <c r="I8723" i="7"/>
  <c r="I8724" i="7"/>
  <c r="I8725" i="7"/>
  <c r="I8726" i="7"/>
  <c r="I8727" i="7"/>
  <c r="I8728" i="7"/>
  <c r="I8729" i="7"/>
  <c r="I8730" i="7"/>
  <c r="I8731" i="7"/>
  <c r="I8732" i="7"/>
  <c r="I8733" i="7"/>
  <c r="I8734" i="7"/>
  <c r="I8735" i="7"/>
  <c r="I8736" i="7"/>
  <c r="I8737" i="7"/>
  <c r="I8738" i="7"/>
  <c r="I8739" i="7"/>
  <c r="I8740" i="7"/>
  <c r="I8741" i="7"/>
  <c r="I8742" i="7"/>
  <c r="I8743" i="7"/>
  <c r="I8744" i="7"/>
  <c r="I8745" i="7"/>
  <c r="I8746" i="7"/>
  <c r="I8747" i="7"/>
  <c r="I8748" i="7"/>
  <c r="I8749" i="7"/>
  <c r="I8750" i="7"/>
  <c r="I8751" i="7"/>
  <c r="I8752" i="7"/>
  <c r="I8753" i="7"/>
  <c r="I8754" i="7"/>
  <c r="I8755" i="7"/>
  <c r="I8756" i="7"/>
  <c r="I8757" i="7"/>
  <c r="I8758" i="7"/>
  <c r="I8759" i="7"/>
  <c r="I8760" i="7"/>
  <c r="I8761" i="7"/>
  <c r="I2" i="7"/>
  <c r="L2020" i="7"/>
  <c r="Z95" i="7"/>
  <c r="Z80" i="7"/>
  <c r="BO96" i="7"/>
  <c r="BO97" i="7"/>
  <c r="BO98" i="7"/>
  <c r="BO99" i="7"/>
  <c r="BO100" i="7"/>
  <c r="BO101" i="7"/>
  <c r="BO102" i="7"/>
  <c r="BO103" i="7"/>
  <c r="BT74" i="7" l="1"/>
  <c r="BT297" i="7"/>
  <c r="BT296" i="7"/>
  <c r="BT295" i="7"/>
  <c r="BT294" i="7"/>
  <c r="BT293" i="7"/>
  <c r="BT292" i="7"/>
  <c r="BT291" i="7"/>
  <c r="BT290" i="7"/>
  <c r="BT289" i="7"/>
  <c r="BT288" i="7"/>
  <c r="BT287" i="7"/>
  <c r="BT286" i="7"/>
  <c r="BT285" i="7"/>
  <c r="BT284" i="7"/>
  <c r="BT283" i="7"/>
  <c r="BT282" i="7"/>
  <c r="BT281" i="7"/>
  <c r="BT280" i="7"/>
  <c r="BT279" i="7"/>
  <c r="BT278" i="7"/>
  <c r="BT277" i="7"/>
  <c r="BT276" i="7"/>
  <c r="BT275" i="7"/>
  <c r="BT274" i="7"/>
  <c r="BT273" i="7"/>
  <c r="BT272" i="7"/>
  <c r="BT271" i="7"/>
  <c r="BT270" i="7"/>
  <c r="BT269" i="7"/>
  <c r="BT268" i="7"/>
  <c r="BT267" i="7"/>
  <c r="BT266" i="7"/>
  <c r="BT265" i="7"/>
  <c r="BT264" i="7"/>
  <c r="BT263" i="7"/>
  <c r="BT262" i="7"/>
  <c r="BT261" i="7"/>
  <c r="BT260" i="7"/>
  <c r="BT259" i="7"/>
  <c r="BT258" i="7"/>
  <c r="BT257" i="7"/>
  <c r="BT256" i="7"/>
  <c r="BT255" i="7"/>
  <c r="BT254" i="7"/>
  <c r="BT253" i="7"/>
  <c r="BT252" i="7"/>
  <c r="BT251" i="7"/>
  <c r="BT250" i="7"/>
  <c r="BT249" i="7"/>
  <c r="BT248" i="7"/>
  <c r="BT247" i="7"/>
  <c r="BT246" i="7"/>
  <c r="BT245" i="7"/>
  <c r="BT244" i="7"/>
  <c r="BT243" i="7"/>
  <c r="BT242" i="7"/>
  <c r="BT241" i="7"/>
  <c r="BT240" i="7"/>
  <c r="BT239" i="7"/>
  <c r="BT238" i="7"/>
  <c r="BT237" i="7"/>
  <c r="BT236" i="7"/>
  <c r="BT235" i="7"/>
  <c r="BT234" i="7"/>
  <c r="BT233" i="7"/>
  <c r="BT232" i="7"/>
  <c r="BT231" i="7"/>
  <c r="BT230" i="7"/>
  <c r="BT229" i="7"/>
  <c r="BT228" i="7"/>
  <c r="BT227" i="7"/>
  <c r="BT226" i="7"/>
  <c r="BT225" i="7"/>
  <c r="BT224" i="7"/>
  <c r="BT223" i="7"/>
  <c r="BT222" i="7"/>
  <c r="BT221" i="7"/>
  <c r="BT220" i="7"/>
  <c r="BT219" i="7"/>
  <c r="BT218" i="7"/>
  <c r="BT217" i="7"/>
  <c r="BT216" i="7"/>
  <c r="BT215" i="7"/>
  <c r="BT214" i="7"/>
  <c r="BT213" i="7"/>
  <c r="BT212" i="7"/>
  <c r="BT211" i="7"/>
  <c r="BT210" i="7"/>
  <c r="BT209" i="7"/>
  <c r="BT208" i="7"/>
  <c r="BT207" i="7"/>
  <c r="BT206" i="7"/>
  <c r="BT205" i="7"/>
  <c r="BT204" i="7"/>
  <c r="BT203" i="7"/>
  <c r="BT202" i="7"/>
  <c r="BT201" i="7"/>
  <c r="BT200" i="7"/>
  <c r="BT199" i="7"/>
  <c r="BT198" i="7"/>
  <c r="BT197" i="7"/>
  <c r="BT196" i="7"/>
  <c r="BT195" i="7"/>
  <c r="BT194" i="7"/>
  <c r="BT193" i="7"/>
  <c r="BT192" i="7"/>
  <c r="BT191" i="7"/>
  <c r="BT190" i="7"/>
  <c r="BT189" i="7"/>
  <c r="BT188" i="7"/>
  <c r="BT187" i="7"/>
  <c r="BT186" i="7"/>
  <c r="BT185" i="7"/>
  <c r="BT184" i="7"/>
  <c r="BT183" i="7"/>
  <c r="BT182" i="7"/>
  <c r="BT181" i="7"/>
  <c r="BT180" i="7"/>
  <c r="BT179" i="7"/>
  <c r="BT178" i="7"/>
  <c r="BT177" i="7"/>
  <c r="BT176" i="7"/>
  <c r="BT175" i="7"/>
  <c r="BT174" i="7"/>
  <c r="BT173" i="7"/>
  <c r="BT172" i="7"/>
  <c r="BT171" i="7"/>
  <c r="BT170" i="7"/>
  <c r="BT169" i="7"/>
  <c r="BT168" i="7"/>
  <c r="BT167" i="7"/>
  <c r="BT166" i="7"/>
  <c r="BT165" i="7"/>
  <c r="BT164" i="7"/>
  <c r="BT163" i="7"/>
  <c r="BT162" i="7"/>
  <c r="BT161" i="7"/>
  <c r="BT160" i="7"/>
  <c r="BT159" i="7"/>
  <c r="BT158" i="7"/>
  <c r="BT157" i="7"/>
  <c r="BT156" i="7"/>
  <c r="BT155" i="7"/>
  <c r="BT154" i="7"/>
  <c r="BT153" i="7"/>
  <c r="BT152" i="7"/>
  <c r="BT151" i="7"/>
  <c r="BT150" i="7"/>
  <c r="BT149" i="7"/>
  <c r="BT148" i="7"/>
  <c r="BT147" i="7"/>
  <c r="BT146" i="7"/>
  <c r="BT145" i="7"/>
  <c r="BT144" i="7"/>
  <c r="BT143" i="7"/>
  <c r="BT142" i="7"/>
  <c r="BT141" i="7"/>
  <c r="BT140" i="7"/>
  <c r="BT139" i="7"/>
  <c r="BT138" i="7"/>
  <c r="BT137" i="7"/>
  <c r="BT136" i="7"/>
  <c r="BT135" i="7"/>
  <c r="BT134" i="7"/>
  <c r="BT133" i="7"/>
  <c r="BT132" i="7"/>
  <c r="BT131" i="7"/>
  <c r="BT130" i="7"/>
  <c r="BT129" i="7"/>
  <c r="BT128" i="7"/>
  <c r="BT127" i="7"/>
  <c r="BT126" i="7"/>
  <c r="BT125" i="7"/>
  <c r="BT124" i="7"/>
  <c r="BT123" i="7"/>
  <c r="BT122" i="7"/>
  <c r="BT121" i="7"/>
  <c r="BT120" i="7"/>
  <c r="BT119" i="7"/>
  <c r="BT118" i="7"/>
  <c r="BT117" i="7"/>
  <c r="BT116" i="7"/>
  <c r="BT115" i="7"/>
  <c r="BT114" i="7"/>
  <c r="BT113" i="7"/>
  <c r="BT112" i="7"/>
  <c r="BT111" i="7"/>
  <c r="BT110" i="7"/>
  <c r="BT109" i="7"/>
  <c r="BT108" i="7"/>
  <c r="BT107" i="7"/>
  <c r="BT106" i="7"/>
  <c r="BT105" i="7"/>
  <c r="BT104" i="7"/>
  <c r="BT103" i="7"/>
  <c r="BT102" i="7"/>
  <c r="BT101" i="7"/>
  <c r="BT100" i="7"/>
  <c r="BT99" i="7"/>
  <c r="BT98" i="7"/>
  <c r="BT97" i="7"/>
  <c r="BT96" i="7"/>
  <c r="BT95" i="7"/>
  <c r="BT94" i="7"/>
  <c r="BT93" i="7"/>
  <c r="BT92" i="7"/>
  <c r="BT91" i="7"/>
  <c r="BT90" i="7"/>
  <c r="BT89" i="7"/>
  <c r="BT88" i="7"/>
  <c r="BT87" i="7"/>
  <c r="BT86" i="7"/>
  <c r="BT85" i="7"/>
  <c r="BT84" i="7"/>
  <c r="BT83" i="7"/>
  <c r="BT82" i="7"/>
  <c r="BT81" i="7"/>
  <c r="BT80" i="7"/>
  <c r="BT79" i="7"/>
  <c r="BT78" i="7"/>
  <c r="BT77" i="7"/>
  <c r="BT76" i="7"/>
  <c r="BT75" i="7"/>
  <c r="Z75" i="7"/>
  <c r="BS299" i="7"/>
  <c r="AG122" i="7"/>
  <c r="AF122" i="7"/>
  <c r="AE122" i="7"/>
  <c r="AD122" i="7"/>
  <c r="AC122" i="7"/>
  <c r="AB122" i="7"/>
  <c r="AA122" i="7"/>
  <c r="Z122" i="7"/>
  <c r="AG121" i="7"/>
  <c r="AF121" i="7"/>
  <c r="AE121" i="7"/>
  <c r="AD121" i="7"/>
  <c r="AC121" i="7"/>
  <c r="AB121" i="7"/>
  <c r="AA121" i="7"/>
  <c r="Z121" i="7"/>
  <c r="AG120" i="7"/>
  <c r="AF120" i="7"/>
  <c r="AE120" i="7"/>
  <c r="AD120" i="7"/>
  <c r="AC120" i="7"/>
  <c r="AB120" i="7"/>
  <c r="AA120" i="7"/>
  <c r="Z120" i="7"/>
  <c r="AG119" i="7"/>
  <c r="AF119" i="7"/>
  <c r="AE119" i="7"/>
  <c r="AD119" i="7"/>
  <c r="AC119" i="7"/>
  <c r="AB119" i="7"/>
  <c r="AA119" i="7"/>
  <c r="Z119" i="7"/>
  <c r="AG118" i="7"/>
  <c r="AF118" i="7"/>
  <c r="AE118" i="7"/>
  <c r="AD118" i="7"/>
  <c r="AC118" i="7"/>
  <c r="AB118" i="7"/>
  <c r="AA118" i="7"/>
  <c r="Z118" i="7"/>
  <c r="AG117" i="7"/>
  <c r="AF117" i="7"/>
  <c r="AE117" i="7"/>
  <c r="AD117" i="7"/>
  <c r="AC117" i="7"/>
  <c r="AB117" i="7"/>
  <c r="AA117" i="7"/>
  <c r="Z117" i="7"/>
  <c r="AG116" i="7"/>
  <c r="AF116" i="7"/>
  <c r="AE116" i="7"/>
  <c r="AD116" i="7"/>
  <c r="AC116" i="7"/>
  <c r="AB116" i="7"/>
  <c r="AA116" i="7"/>
  <c r="Z116" i="7"/>
  <c r="AG115" i="7"/>
  <c r="AF115" i="7"/>
  <c r="AE115" i="7"/>
  <c r="AD115" i="7"/>
  <c r="AC115" i="7"/>
  <c r="AB115" i="7"/>
  <c r="AA115" i="7"/>
  <c r="Z115" i="7"/>
  <c r="AG114" i="7"/>
  <c r="AF114" i="7"/>
  <c r="AE114" i="7"/>
  <c r="AD114" i="7"/>
  <c r="AC114" i="7"/>
  <c r="AB114" i="7"/>
  <c r="AA114" i="7"/>
  <c r="Z114" i="7"/>
  <c r="AG113" i="7"/>
  <c r="AF113" i="7"/>
  <c r="AE113" i="7"/>
  <c r="AD113" i="7"/>
  <c r="AC113" i="7"/>
  <c r="AB113" i="7"/>
  <c r="AA113" i="7"/>
  <c r="Z113" i="7"/>
  <c r="AG112" i="7"/>
  <c r="AF112" i="7"/>
  <c r="AE112" i="7"/>
  <c r="AD112" i="7"/>
  <c r="AC112" i="7"/>
  <c r="AB112" i="7"/>
  <c r="AA112" i="7"/>
  <c r="Z112" i="7"/>
  <c r="AG111" i="7"/>
  <c r="AF111" i="7"/>
  <c r="AE111" i="7"/>
  <c r="AD111" i="7"/>
  <c r="AC111" i="7"/>
  <c r="AB111" i="7"/>
  <c r="AA111" i="7"/>
  <c r="Z111" i="7"/>
  <c r="AG110" i="7"/>
  <c r="AF110" i="7"/>
  <c r="AE110" i="7"/>
  <c r="AD110" i="7"/>
  <c r="AC110" i="7"/>
  <c r="AB110" i="7"/>
  <c r="AA110" i="7"/>
  <c r="Z110" i="7"/>
  <c r="AG109" i="7"/>
  <c r="AF109" i="7"/>
  <c r="AE109" i="7"/>
  <c r="AD109" i="7"/>
  <c r="AC109" i="7"/>
  <c r="AB109" i="7"/>
  <c r="AA109" i="7"/>
  <c r="Z109" i="7"/>
  <c r="AG108" i="7"/>
  <c r="AF108" i="7"/>
  <c r="AE108" i="7"/>
  <c r="AD108" i="7"/>
  <c r="AC108" i="7"/>
  <c r="AB108" i="7"/>
  <c r="AA108" i="7"/>
  <c r="Z108" i="7"/>
  <c r="AG107" i="7"/>
  <c r="AF107" i="7"/>
  <c r="AE107" i="7"/>
  <c r="AD107" i="7"/>
  <c r="AC107" i="7"/>
  <c r="AB107" i="7"/>
  <c r="AA107" i="7"/>
  <c r="Z107" i="7"/>
  <c r="AG106" i="7"/>
  <c r="AF106" i="7"/>
  <c r="AE106" i="7"/>
  <c r="AD106" i="7"/>
  <c r="AC106" i="7"/>
  <c r="AB106" i="7"/>
  <c r="AA106" i="7"/>
  <c r="Z106" i="7"/>
  <c r="AG105" i="7"/>
  <c r="AF105" i="7"/>
  <c r="AE105" i="7"/>
  <c r="AD105" i="7"/>
  <c r="AC105" i="7"/>
  <c r="AB105" i="7"/>
  <c r="AA105" i="7"/>
  <c r="Z105" i="7"/>
  <c r="AG104" i="7"/>
  <c r="AF104" i="7"/>
  <c r="AE104" i="7"/>
  <c r="AD104" i="7"/>
  <c r="AC104" i="7"/>
  <c r="AB104" i="7"/>
  <c r="AA104" i="7"/>
  <c r="Z104" i="7"/>
  <c r="AG103" i="7"/>
  <c r="AF103" i="7"/>
  <c r="AE103" i="7"/>
  <c r="AD103" i="7"/>
  <c r="AC103" i="7"/>
  <c r="AB103" i="7"/>
  <c r="AA103" i="7"/>
  <c r="Z103" i="7"/>
  <c r="AG102" i="7"/>
  <c r="AF102" i="7"/>
  <c r="AE102" i="7"/>
  <c r="AD102" i="7"/>
  <c r="AC102" i="7"/>
  <c r="AB102" i="7"/>
  <c r="AA102" i="7"/>
  <c r="Z102" i="7"/>
  <c r="AG101" i="7"/>
  <c r="AF101" i="7"/>
  <c r="AE101" i="7"/>
  <c r="AD101" i="7"/>
  <c r="AC101" i="7"/>
  <c r="AB101" i="7"/>
  <c r="AA101" i="7"/>
  <c r="Z101" i="7"/>
  <c r="AG100" i="7"/>
  <c r="AF100" i="7"/>
  <c r="AE100" i="7"/>
  <c r="AD100" i="7"/>
  <c r="AC100" i="7"/>
  <c r="AB100" i="7"/>
  <c r="AA100" i="7"/>
  <c r="Z100" i="7"/>
  <c r="AG99" i="7"/>
  <c r="AF99" i="7"/>
  <c r="AE99" i="7"/>
  <c r="AD99" i="7"/>
  <c r="AC99" i="7"/>
  <c r="AB99" i="7"/>
  <c r="AA99" i="7"/>
  <c r="Z99" i="7"/>
  <c r="AG98" i="7"/>
  <c r="AF98" i="7"/>
  <c r="AE98" i="7"/>
  <c r="AD98" i="7"/>
  <c r="AC98" i="7"/>
  <c r="AB98" i="7"/>
  <c r="AA98" i="7"/>
  <c r="Z98" i="7"/>
  <c r="AG97" i="7"/>
  <c r="AF97" i="7"/>
  <c r="AE97" i="7"/>
  <c r="AD97" i="7"/>
  <c r="AC97" i="7"/>
  <c r="AB97" i="7"/>
  <c r="AA97" i="7"/>
  <c r="Z97" i="7"/>
  <c r="AG96" i="7"/>
  <c r="AF96" i="7"/>
  <c r="AE96" i="7"/>
  <c r="AD96" i="7"/>
  <c r="AC96" i="7"/>
  <c r="AB96" i="7"/>
  <c r="AA96" i="7"/>
  <c r="Z96" i="7"/>
  <c r="AG95" i="7"/>
  <c r="AF95" i="7"/>
  <c r="AE95" i="7"/>
  <c r="AD95" i="7"/>
  <c r="AC95" i="7"/>
  <c r="AB95" i="7"/>
  <c r="AA95" i="7"/>
  <c r="AF83" i="7"/>
  <c r="AE83" i="7"/>
  <c r="AD83" i="7"/>
  <c r="AC83" i="7"/>
  <c r="AB83" i="7"/>
  <c r="AA83" i="7"/>
  <c r="Z83" i="7"/>
  <c r="AF82" i="7"/>
  <c r="AE82" i="7"/>
  <c r="AD82" i="7"/>
  <c r="AC82" i="7"/>
  <c r="AB82" i="7"/>
  <c r="AA82" i="7"/>
  <c r="Z82" i="7"/>
  <c r="AF81" i="7"/>
  <c r="AE81" i="7"/>
  <c r="AD81" i="7"/>
  <c r="AC81" i="7"/>
  <c r="AB81" i="7"/>
  <c r="AA81" i="7"/>
  <c r="Z81" i="7"/>
  <c r="AF80" i="7"/>
  <c r="AE80" i="7"/>
  <c r="AD80" i="7"/>
  <c r="AC80" i="7"/>
  <c r="AB80" i="7"/>
  <c r="AA80" i="7"/>
  <c r="AC75" i="7"/>
  <c r="AB75" i="7"/>
  <c r="AA75" i="7"/>
  <c r="AH104" i="7" l="1"/>
  <c r="AA134" i="7" s="1"/>
  <c r="AH112" i="7"/>
  <c r="AB142" i="7" s="1"/>
  <c r="AD75" i="7"/>
  <c r="AC76" i="7" s="1"/>
  <c r="AP75" i="7" s="1"/>
  <c r="AP76" i="7" s="1"/>
  <c r="AH107" i="7"/>
  <c r="AF137" i="7" s="1"/>
  <c r="AH115" i="7"/>
  <c r="AF145" i="7" s="1"/>
  <c r="AG80" i="7"/>
  <c r="AC87" i="7" s="1"/>
  <c r="AM87" i="7" s="1"/>
  <c r="AG83" i="7"/>
  <c r="AE90" i="7" s="1"/>
  <c r="AP89" i="7" s="1"/>
  <c r="AG82" i="7"/>
  <c r="AC89" i="7" s="1"/>
  <c r="AO87" i="7" s="1"/>
  <c r="AH109" i="7"/>
  <c r="AD139" i="7" s="1"/>
  <c r="AH117" i="7"/>
  <c r="AG147" i="7" s="1"/>
  <c r="AH102" i="7"/>
  <c r="AG132" i="7" s="1"/>
  <c r="AH103" i="7"/>
  <c r="AA133" i="7" s="1"/>
  <c r="AH111" i="7"/>
  <c r="AE141" i="7" s="1"/>
  <c r="AH119" i="7"/>
  <c r="AE149" i="7" s="1"/>
  <c r="AH105" i="7"/>
  <c r="AC135" i="7" s="1"/>
  <c r="AH106" i="7"/>
  <c r="AG136" i="7" s="1"/>
  <c r="AH114" i="7"/>
  <c r="AD144" i="7" s="1"/>
  <c r="AH122" i="7"/>
  <c r="AG152" i="7" s="1"/>
  <c r="AH95" i="7"/>
  <c r="AG81" i="7"/>
  <c r="AC88" i="7" s="1"/>
  <c r="AN87" i="7" s="1"/>
  <c r="AH101" i="7"/>
  <c r="Z131" i="7" s="1"/>
  <c r="AH96" i="7"/>
  <c r="AG126" i="7" s="1"/>
  <c r="AH98" i="7"/>
  <c r="AE128" i="7" s="1"/>
  <c r="AH108" i="7"/>
  <c r="AG138" i="7" s="1"/>
  <c r="AH110" i="7"/>
  <c r="AE140" i="7" s="1"/>
  <c r="AH120" i="7"/>
  <c r="AB150" i="7" s="1"/>
  <c r="AH113" i="7"/>
  <c r="AD143" i="7" s="1"/>
  <c r="AH118" i="7"/>
  <c r="AE148" i="7" s="1"/>
  <c r="AH99" i="7"/>
  <c r="AE129" i="7" s="1"/>
  <c r="AH121" i="7"/>
  <c r="AE151" i="7" s="1"/>
  <c r="AH116" i="7"/>
  <c r="AE146" i="7" s="1"/>
  <c r="AH97" i="7"/>
  <c r="Z127" i="7" s="1"/>
  <c r="AH100" i="7"/>
  <c r="AD130" i="7" s="1"/>
  <c r="AD90" i="7" l="1"/>
  <c r="AP88" i="7" s="1"/>
  <c r="BV274" i="7" s="1"/>
  <c r="AG135" i="7"/>
  <c r="AD125" i="7"/>
  <c r="Z125" i="7"/>
  <c r="AB133" i="7"/>
  <c r="Z76" i="7"/>
  <c r="AM75" i="7" s="1"/>
  <c r="BV289" i="7"/>
  <c r="AG146" i="7"/>
  <c r="Z133" i="7"/>
  <c r="AD136" i="7"/>
  <c r="Z90" i="7"/>
  <c r="AP84" i="7" s="1"/>
  <c r="AF132" i="7"/>
  <c r="AC132" i="7"/>
  <c r="AF90" i="7"/>
  <c r="AP90" i="7" s="1"/>
  <c r="AE135" i="7"/>
  <c r="Z135" i="7"/>
  <c r="AF135" i="7"/>
  <c r="AB135" i="7"/>
  <c r="AD135" i="7"/>
  <c r="AA135" i="7"/>
  <c r="AE131" i="7"/>
  <c r="AE134" i="7"/>
  <c r="AG145" i="7"/>
  <c r="AD149" i="7"/>
  <c r="AB134" i="7"/>
  <c r="AA132" i="7"/>
  <c r="AA152" i="7"/>
  <c r="AF152" i="7"/>
  <c r="AD132" i="7"/>
  <c r="AB152" i="7"/>
  <c r="Z152" i="7"/>
  <c r="AG139" i="7"/>
  <c r="AB149" i="7"/>
  <c r="Z132" i="7"/>
  <c r="AC134" i="7"/>
  <c r="AB132" i="7"/>
  <c r="AD134" i="7"/>
  <c r="AE132" i="7"/>
  <c r="AC90" i="7"/>
  <c r="AP87" i="7" s="1"/>
  <c r="BV272" i="7" s="1"/>
  <c r="AE152" i="7"/>
  <c r="AA90" i="7"/>
  <c r="AP85" i="7" s="1"/>
  <c r="BV256" i="7" s="1"/>
  <c r="AC149" i="7"/>
  <c r="AB145" i="7"/>
  <c r="Z147" i="7"/>
  <c r="AB147" i="7"/>
  <c r="AF139" i="7"/>
  <c r="AC133" i="7"/>
  <c r="AC145" i="7"/>
  <c r="AB137" i="7"/>
  <c r="AA144" i="7"/>
  <c r="Z139" i="7"/>
  <c r="AD126" i="7"/>
  <c r="AD145" i="7"/>
  <c r="AA147" i="7"/>
  <c r="AC137" i="7"/>
  <c r="AE147" i="7"/>
  <c r="AC147" i="7"/>
  <c r="AE144" i="7"/>
  <c r="AA139" i="7"/>
  <c r="AA125" i="7"/>
  <c r="AD147" i="7"/>
  <c r="AE145" i="7"/>
  <c r="AA145" i="7"/>
  <c r="AF147" i="7"/>
  <c r="Z145" i="7"/>
  <c r="AE139" i="7"/>
  <c r="AB139" i="7"/>
  <c r="AD133" i="7"/>
  <c r="AD87" i="7"/>
  <c r="AM88" i="7" s="1"/>
  <c r="AB89" i="7"/>
  <c r="AO86" i="7" s="1"/>
  <c r="AE133" i="7"/>
  <c r="AE125" i="7"/>
  <c r="AG125" i="7"/>
  <c r="Z137" i="7"/>
  <c r="Z144" i="7"/>
  <c r="AD137" i="7"/>
  <c r="AC125" i="7"/>
  <c r="AB144" i="7"/>
  <c r="AB87" i="7"/>
  <c r="AM86" i="7" s="1"/>
  <c r="AB90" i="7"/>
  <c r="AP86" i="7" s="1"/>
  <c r="BV261" i="7" s="1"/>
  <c r="Z87" i="7"/>
  <c r="AM84" i="7" s="1"/>
  <c r="AG150" i="7"/>
  <c r="AB140" i="7"/>
  <c r="Z142" i="7"/>
  <c r="AE126" i="7"/>
  <c r="AC146" i="7"/>
  <c r="AG134" i="7"/>
  <c r="AG140" i="7"/>
  <c r="BV284" i="7"/>
  <c r="AE87" i="7"/>
  <c r="AM89" i="7" s="1"/>
  <c r="AF149" i="7"/>
  <c r="Z134" i="7"/>
  <c r="Z136" i="7"/>
  <c r="AF142" i="7"/>
  <c r="BV282" i="7"/>
  <c r="AG137" i="7"/>
  <c r="AG144" i="7"/>
  <c r="AG128" i="7"/>
  <c r="AA89" i="7"/>
  <c r="AO85" i="7" s="1"/>
  <c r="BV283" i="7"/>
  <c r="BV286" i="7"/>
  <c r="AA142" i="7"/>
  <c r="Z149" i="7"/>
  <c r="AD140" i="7"/>
  <c r="AG129" i="7"/>
  <c r="AC126" i="7"/>
  <c r="AG142" i="7"/>
  <c r="AB126" i="7"/>
  <c r="AD142" i="7"/>
  <c r="AE89" i="7"/>
  <c r="AO89" i="7" s="1"/>
  <c r="AC142" i="7"/>
  <c r="AD89" i="7"/>
  <c r="AO88" i="7" s="1"/>
  <c r="BV287" i="7"/>
  <c r="AA149" i="7"/>
  <c r="AE142" i="7"/>
  <c r="AA140" i="7"/>
  <c r="AF134" i="7"/>
  <c r="AF140" i="7"/>
  <c r="AF87" i="7"/>
  <c r="AM90" i="7" s="1"/>
  <c r="AF89" i="7"/>
  <c r="AO90" i="7" s="1"/>
  <c r="Z150" i="7"/>
  <c r="AB88" i="7"/>
  <c r="AN86" i="7" s="1"/>
  <c r="AA126" i="7"/>
  <c r="Z126" i="7"/>
  <c r="AA87" i="7"/>
  <c r="AM85" i="7" s="1"/>
  <c r="Z89" i="7"/>
  <c r="AO84" i="7" s="1"/>
  <c r="AF144" i="7"/>
  <c r="AF133" i="7"/>
  <c r="AF150" i="7"/>
  <c r="Z129" i="7"/>
  <c r="Z151" i="7"/>
  <c r="AE138" i="7"/>
  <c r="AG143" i="7"/>
  <c r="AC143" i="7"/>
  <c r="AG141" i="7"/>
  <c r="AC152" i="7"/>
  <c r="AC136" i="7"/>
  <c r="AA137" i="7"/>
  <c r="AD148" i="7"/>
  <c r="AF130" i="7"/>
  <c r="AE136" i="7"/>
  <c r="AI115" i="7"/>
  <c r="AJ115" i="7" s="1"/>
  <c r="AA141" i="7"/>
  <c r="Z130" i="7"/>
  <c r="AB141" i="7"/>
  <c r="AC139" i="7"/>
  <c r="AG133" i="7"/>
  <c r="AB76" i="7"/>
  <c r="AO75" i="7" s="1"/>
  <c r="AB138" i="7"/>
  <c r="Z141" i="7"/>
  <c r="AF146" i="7"/>
  <c r="Z148" i="7"/>
  <c r="AC130" i="7"/>
  <c r="AB136" i="7"/>
  <c r="AD141" i="7"/>
  <c r="AA129" i="7"/>
  <c r="AE137" i="7"/>
  <c r="AD152" i="7"/>
  <c r="AC144" i="7"/>
  <c r="AA76" i="7"/>
  <c r="AN75" i="7" s="1"/>
  <c r="BV161" i="7" s="1"/>
  <c r="AG151" i="7"/>
  <c r="AD129" i="7"/>
  <c r="AC151" i="7"/>
  <c r="BV288" i="7"/>
  <c r="BV285" i="7"/>
  <c r="AF136" i="7"/>
  <c r="AG149" i="7"/>
  <c r="AF141" i="7"/>
  <c r="AB130" i="7"/>
  <c r="AB151" i="7"/>
  <c r="AA136" i="7"/>
  <c r="Z140" i="7"/>
  <c r="AC129" i="7"/>
  <c r="AC141" i="7"/>
  <c r="AB148" i="7"/>
  <c r="AD131" i="7"/>
  <c r="AC128" i="7"/>
  <c r="AI122" i="7"/>
  <c r="AJ122" i="7" s="1"/>
  <c r="AA143" i="7"/>
  <c r="AF131" i="7"/>
  <c r="AA150" i="7"/>
  <c r="AE130" i="7"/>
  <c r="AF143" i="7"/>
  <c r="AB146" i="7"/>
  <c r="AI108" i="7"/>
  <c r="AJ108" i="7" s="1"/>
  <c r="AD151" i="7"/>
  <c r="AA138" i="7"/>
  <c r="AF127" i="7"/>
  <c r="AD150" i="7"/>
  <c r="AA130" i="7"/>
  <c r="AD127" i="7"/>
  <c r="AA88" i="7"/>
  <c r="AN85" i="7" s="1"/>
  <c r="AE88" i="7"/>
  <c r="AN89" i="7" s="1"/>
  <c r="AG130" i="7"/>
  <c r="AC148" i="7"/>
  <c r="AA128" i="7"/>
  <c r="AD146" i="7"/>
  <c r="AF129" i="7"/>
  <c r="AF151" i="7"/>
  <c r="AE143" i="7"/>
  <c r="AB131" i="7"/>
  <c r="AE150" i="7"/>
  <c r="AF148" i="7"/>
  <c r="Z138" i="7"/>
  <c r="AB129" i="7"/>
  <c r="AB143" i="7"/>
  <c r="AF126" i="7"/>
  <c r="AB127" i="7"/>
  <c r="AC131" i="7"/>
  <c r="AG148" i="7"/>
  <c r="AD128" i="7"/>
  <c r="AI101" i="7"/>
  <c r="Z88" i="7"/>
  <c r="AN84" i="7" s="1"/>
  <c r="AA151" i="7"/>
  <c r="AB128" i="7"/>
  <c r="Z143" i="7"/>
  <c r="Z128" i="7"/>
  <c r="AA148" i="7"/>
  <c r="AA146" i="7"/>
  <c r="AB125" i="7"/>
  <c r="Z146" i="7"/>
  <c r="AE127" i="7"/>
  <c r="AC150" i="7"/>
  <c r="AG85" i="7"/>
  <c r="AF138" i="7"/>
  <c r="AC127" i="7"/>
  <c r="AC140" i="7"/>
  <c r="AF125" i="7"/>
  <c r="AD138" i="7"/>
  <c r="AA127" i="7"/>
  <c r="AC138" i="7"/>
  <c r="AF128" i="7"/>
  <c r="AA131" i="7"/>
  <c r="AG131" i="7"/>
  <c r="AG127" i="7"/>
  <c r="AD88" i="7"/>
  <c r="AN88" i="7" s="1"/>
  <c r="AF88" i="7"/>
  <c r="AN90" i="7" s="1"/>
  <c r="BV257" i="7" l="1"/>
  <c r="BV271" i="7"/>
  <c r="BV281" i="7"/>
  <c r="BV280" i="7"/>
  <c r="BV253" i="7"/>
  <c r="BV277" i="7"/>
  <c r="BV276" i="7"/>
  <c r="BV278" i="7"/>
  <c r="BV275" i="7"/>
  <c r="BV252" i="7"/>
  <c r="BV255" i="7"/>
  <c r="BV251" i="7"/>
  <c r="BV264" i="7"/>
  <c r="BV279" i="7"/>
  <c r="AQ87" i="7"/>
  <c r="AH135" i="7"/>
  <c r="BV290" i="7"/>
  <c r="BV291" i="7"/>
  <c r="BV295" i="7"/>
  <c r="BV293" i="7"/>
  <c r="BV294" i="7"/>
  <c r="BV297" i="7"/>
  <c r="AM76" i="7"/>
  <c r="BV74" i="7"/>
  <c r="BV254" i="7"/>
  <c r="BV229" i="7"/>
  <c r="BV250" i="7"/>
  <c r="BV296" i="7"/>
  <c r="BV292" i="7"/>
  <c r="BV269" i="7"/>
  <c r="AH133" i="7"/>
  <c r="BV266" i="7"/>
  <c r="AH132" i="7"/>
  <c r="AG90" i="7"/>
  <c r="BV270" i="7"/>
  <c r="AH129" i="7"/>
  <c r="AH139" i="7"/>
  <c r="BV149" i="7"/>
  <c r="BV156" i="7"/>
  <c r="AH152" i="7"/>
  <c r="BV265" i="7"/>
  <c r="AH126" i="7"/>
  <c r="BV157" i="7"/>
  <c r="AH136" i="7"/>
  <c r="BV258" i="7"/>
  <c r="BV98" i="7"/>
  <c r="BV147" i="7"/>
  <c r="BV262" i="7"/>
  <c r="BV97" i="7"/>
  <c r="BV148" i="7"/>
  <c r="BV259" i="7"/>
  <c r="BV159" i="7"/>
  <c r="AH150" i="7"/>
  <c r="BV263" i="7"/>
  <c r="BV268" i="7"/>
  <c r="AH147" i="7"/>
  <c r="BV273" i="7"/>
  <c r="BV260" i="7"/>
  <c r="AH145" i="7"/>
  <c r="BV154" i="7"/>
  <c r="BV267" i="7"/>
  <c r="AQ84" i="7"/>
  <c r="BV160" i="7"/>
  <c r="AH137" i="7"/>
  <c r="BV150" i="7"/>
  <c r="BV81" i="7"/>
  <c r="AM92" i="7"/>
  <c r="AQ86" i="7"/>
  <c r="AH125" i="7"/>
  <c r="AH149" i="7"/>
  <c r="BV231" i="7"/>
  <c r="AO76" i="7"/>
  <c r="AH134" i="7"/>
  <c r="AH142" i="7"/>
  <c r="AG89" i="7"/>
  <c r="BV155" i="7"/>
  <c r="AQ90" i="7"/>
  <c r="AQ88" i="7"/>
  <c r="BV158" i="7"/>
  <c r="AN76" i="7"/>
  <c r="AQ85" i="7"/>
  <c r="BV219" i="7"/>
  <c r="AQ89" i="7"/>
  <c r="BV152" i="7"/>
  <c r="AH144" i="7"/>
  <c r="AG87" i="7"/>
  <c r="AH131" i="7"/>
  <c r="AH146" i="7"/>
  <c r="AH143" i="7"/>
  <c r="AH127" i="7"/>
  <c r="BV199" i="7"/>
  <c r="AH138" i="7"/>
  <c r="BV210" i="7"/>
  <c r="BV221" i="7"/>
  <c r="BV224" i="7"/>
  <c r="BV235" i="7"/>
  <c r="BV206" i="7"/>
  <c r="BV217" i="7"/>
  <c r="BV220" i="7"/>
  <c r="BV223" i="7"/>
  <c r="BV240" i="7"/>
  <c r="BV202" i="7"/>
  <c r="BV213" i="7"/>
  <c r="BV216" i="7"/>
  <c r="BV215" i="7"/>
  <c r="BV238" i="7"/>
  <c r="BV208" i="7"/>
  <c r="BV207" i="7"/>
  <c r="BV218" i="7"/>
  <c r="BV200" i="7"/>
  <c r="BV198" i="7"/>
  <c r="BV209" i="7"/>
  <c r="BV212" i="7"/>
  <c r="BV211" i="7"/>
  <c r="BV194" i="7"/>
  <c r="BV205" i="7"/>
  <c r="BV234" i="7"/>
  <c r="BV241" i="7"/>
  <c r="BV197" i="7"/>
  <c r="BV204" i="7"/>
  <c r="BV203" i="7"/>
  <c r="BV237" i="7"/>
  <c r="BV214" i="7"/>
  <c r="BV225" i="7"/>
  <c r="BV236" i="7"/>
  <c r="BV239" i="7"/>
  <c r="BV226" i="7"/>
  <c r="BV233" i="7"/>
  <c r="AH151" i="7"/>
  <c r="AH141" i="7"/>
  <c r="AH140" i="7"/>
  <c r="BV227" i="7"/>
  <c r="AD76" i="7"/>
  <c r="BV146" i="7"/>
  <c r="BV228" i="7"/>
  <c r="AH130" i="7"/>
  <c r="BV201" i="7"/>
  <c r="BV222" i="7"/>
  <c r="BV151" i="7"/>
  <c r="BV195" i="7"/>
  <c r="AH148" i="7"/>
  <c r="BV232" i="7"/>
  <c r="BV196" i="7"/>
  <c r="BV153" i="7"/>
  <c r="BV230" i="7"/>
  <c r="BV185" i="7"/>
  <c r="BV181" i="7"/>
  <c r="BV182" i="7"/>
  <c r="BV178" i="7"/>
  <c r="BV183" i="7"/>
  <c r="BV179" i="7"/>
  <c r="BV184" i="7"/>
  <c r="BV180" i="7"/>
  <c r="BV176" i="7"/>
  <c r="BV177" i="7"/>
  <c r="BV172" i="7"/>
  <c r="BV173" i="7"/>
  <c r="BV174" i="7"/>
  <c r="BV170" i="7"/>
  <c r="BV175" i="7"/>
  <c r="BV171" i="7"/>
  <c r="AO92" i="7"/>
  <c r="BV193" i="7"/>
  <c r="BV189" i="7"/>
  <c r="BV190" i="7"/>
  <c r="BV186" i="7"/>
  <c r="BV191" i="7"/>
  <c r="BV187" i="7"/>
  <c r="BV192" i="7"/>
  <c r="BV188" i="7"/>
  <c r="AP92" i="7"/>
  <c r="BV247" i="7"/>
  <c r="BV243" i="7"/>
  <c r="BV248" i="7"/>
  <c r="BV244" i="7"/>
  <c r="BV249" i="7"/>
  <c r="BV245" i="7"/>
  <c r="BV246" i="7"/>
  <c r="BV242" i="7"/>
  <c r="BV124" i="7"/>
  <c r="BV119" i="7"/>
  <c r="BV109" i="7"/>
  <c r="BV107" i="7"/>
  <c r="BV129" i="7"/>
  <c r="BV116" i="7"/>
  <c r="BV114" i="7"/>
  <c r="BV104" i="7"/>
  <c r="BV126" i="7"/>
  <c r="BV123" i="7"/>
  <c r="BV121" i="7"/>
  <c r="BV111" i="7"/>
  <c r="BV101" i="7"/>
  <c r="BV99" i="7"/>
  <c r="BV118" i="7"/>
  <c r="BV108" i="7"/>
  <c r="BV106" i="7"/>
  <c r="BV96" i="7"/>
  <c r="BV93" i="7"/>
  <c r="BV91" i="7"/>
  <c r="BV89" i="7"/>
  <c r="BV85" i="7"/>
  <c r="BV128" i="7"/>
  <c r="BV115" i="7"/>
  <c r="BV113" i="7"/>
  <c r="BV103" i="7"/>
  <c r="BV125" i="7"/>
  <c r="BV122" i="7"/>
  <c r="BV120" i="7"/>
  <c r="BV110" i="7"/>
  <c r="BV117" i="7"/>
  <c r="BV105" i="7"/>
  <c r="BV127" i="7"/>
  <c r="BV112" i="7"/>
  <c r="BV102" i="7"/>
  <c r="BV100" i="7"/>
  <c r="BV94" i="7"/>
  <c r="BV83" i="7"/>
  <c r="BV79" i="7"/>
  <c r="BV88" i="7"/>
  <c r="BV90" i="7"/>
  <c r="BV84" i="7"/>
  <c r="BV82" i="7"/>
  <c r="BV78" i="7"/>
  <c r="BV92" i="7"/>
  <c r="BV87" i="7"/>
  <c r="BV77" i="7"/>
  <c r="BV75" i="7"/>
  <c r="BV76" i="7"/>
  <c r="BV95" i="7"/>
  <c r="BV86" i="7"/>
  <c r="BV80" i="7"/>
  <c r="AG88" i="7"/>
  <c r="AI123" i="7"/>
  <c r="AJ101" i="7"/>
  <c r="BV167" i="7"/>
  <c r="BV163" i="7"/>
  <c r="BV168" i="7"/>
  <c r="BV169" i="7"/>
  <c r="BV164" i="7"/>
  <c r="BV165" i="7"/>
  <c r="BV166" i="7"/>
  <c r="BV162" i="7"/>
  <c r="AH128" i="7"/>
  <c r="BV144" i="7"/>
  <c r="BV143" i="7"/>
  <c r="BV142" i="7"/>
  <c r="BV141" i="7"/>
  <c r="BV140" i="7"/>
  <c r="BV139" i="7"/>
  <c r="BV145" i="7"/>
  <c r="BV138" i="7"/>
  <c r="AR90" i="7" l="1"/>
  <c r="AS90" i="7" s="1"/>
  <c r="AR85" i="7"/>
  <c r="AS85" i="7" s="1"/>
  <c r="AR84" i="7"/>
  <c r="AS84" i="7" s="1"/>
  <c r="AR89" i="7"/>
  <c r="AS89" i="7" s="1"/>
  <c r="AR87" i="7"/>
  <c r="AS87" i="7" s="1"/>
  <c r="AR88" i="7"/>
  <c r="AS88" i="7" s="1"/>
  <c r="AR86" i="7"/>
  <c r="AS86" i="7" s="1"/>
  <c r="AN92" i="7"/>
  <c r="BV136" i="7"/>
  <c r="BV135" i="7"/>
  <c r="BV134" i="7"/>
  <c r="BV133" i="7"/>
  <c r="BV132" i="7"/>
  <c r="BV131" i="7"/>
  <c r="BV137" i="7"/>
  <c r="BV130" i="7"/>
  <c r="BV299" i="7" l="1"/>
</calcChain>
</file>

<file path=xl/sharedStrings.xml><?xml version="1.0" encoding="utf-8"?>
<sst xmlns="http://schemas.openxmlformats.org/spreadsheetml/2006/main" count="27193" uniqueCount="292">
  <si>
    <t>1MO</t>
  </si>
  <si>
    <t>2TU</t>
  </si>
  <si>
    <t>3WE</t>
  </si>
  <si>
    <t>4TH</t>
  </si>
  <si>
    <t>5FR</t>
  </si>
  <si>
    <t>6SA</t>
  </si>
  <si>
    <t>7SU</t>
  </si>
  <si>
    <t>DAY</t>
  </si>
  <si>
    <t>NO_HOUR</t>
  </si>
  <si>
    <t>HOUR_FIRST</t>
  </si>
  <si>
    <t>HOUR_LAST</t>
  </si>
  <si>
    <t>PERIOD_HOUR</t>
  </si>
  <si>
    <t>YEAR</t>
  </si>
  <si>
    <t>SEASON</t>
  </si>
  <si>
    <t>4W</t>
  </si>
  <si>
    <t>1R</t>
  </si>
  <si>
    <t>2S</t>
  </si>
  <si>
    <t>3F</t>
  </si>
  <si>
    <t>TimeSlice</t>
  </si>
  <si>
    <t>Attribute</t>
  </si>
  <si>
    <t>AllRegions</t>
  </si>
  <si>
    <t>1R1MO1</t>
  </si>
  <si>
    <t>YRFR</t>
  </si>
  <si>
    <t>1R1MO2</t>
  </si>
  <si>
    <t>1R1MO3</t>
  </si>
  <si>
    <t>1R1MO4</t>
  </si>
  <si>
    <t>1R1MO5</t>
  </si>
  <si>
    <t>1R1MO6</t>
  </si>
  <si>
    <t>1R1MO7</t>
  </si>
  <si>
    <t>1R1MO8</t>
  </si>
  <si>
    <t>1R2TU1</t>
  </si>
  <si>
    <t>1R2TU2</t>
  </si>
  <si>
    <t>1R2TU3</t>
  </si>
  <si>
    <t>1R2TU4</t>
  </si>
  <si>
    <t>1R2TU5</t>
  </si>
  <si>
    <t>1R2TU6</t>
  </si>
  <si>
    <t>1R2TU7</t>
  </si>
  <si>
    <t>1R2TU8</t>
  </si>
  <si>
    <t>1R3WE1</t>
  </si>
  <si>
    <t>1R3WE2</t>
  </si>
  <si>
    <t>1R3WE3</t>
  </si>
  <si>
    <t>1R3WE4</t>
  </si>
  <si>
    <t>1R3WE5</t>
  </si>
  <si>
    <t>1R3WE6</t>
  </si>
  <si>
    <t>1R3WE7</t>
  </si>
  <si>
    <t>1R3WE8</t>
  </si>
  <si>
    <t>1R4TH1</t>
  </si>
  <si>
    <t>1R4TH2</t>
  </si>
  <si>
    <t>1R4TH3</t>
  </si>
  <si>
    <t>1R4TH4</t>
  </si>
  <si>
    <t>1R4TH5</t>
  </si>
  <si>
    <t>1R4TH6</t>
  </si>
  <si>
    <t>1R4TH7</t>
  </si>
  <si>
    <t>1R4TH8</t>
  </si>
  <si>
    <t>1R5FR1</t>
  </si>
  <si>
    <t>1R5FR2</t>
  </si>
  <si>
    <t>1R5FR3</t>
  </si>
  <si>
    <t>1R5FR4</t>
  </si>
  <si>
    <t>1R5FR5</t>
  </si>
  <si>
    <t>1R5FR6</t>
  </si>
  <si>
    <t>1R5FR7</t>
  </si>
  <si>
    <t>1R5FR8</t>
  </si>
  <si>
    <t>1R6SA1</t>
  </si>
  <si>
    <t>1R6SA2</t>
  </si>
  <si>
    <t>1R6SA3</t>
  </si>
  <si>
    <t>1R6SA4</t>
  </si>
  <si>
    <t>1R6SA5</t>
  </si>
  <si>
    <t>1R6SA6</t>
  </si>
  <si>
    <t>1R6SA7</t>
  </si>
  <si>
    <t>1R6SA8</t>
  </si>
  <si>
    <t>1R7SU1</t>
  </si>
  <si>
    <t>1R7SU2</t>
  </si>
  <si>
    <t>1R7SU3</t>
  </si>
  <si>
    <t>1R7SU4</t>
  </si>
  <si>
    <t>1R7SU5</t>
  </si>
  <si>
    <t>1R7SU6</t>
  </si>
  <si>
    <t>1R7SU7</t>
  </si>
  <si>
    <t>1R7SU8</t>
  </si>
  <si>
    <t>2S1MO1</t>
  </si>
  <si>
    <t>2S1MO2</t>
  </si>
  <si>
    <t>2S1MO3</t>
  </si>
  <si>
    <t>2S1MO4</t>
  </si>
  <si>
    <t>2S1MO5</t>
  </si>
  <si>
    <t>2S1MO6</t>
  </si>
  <si>
    <t>2S1MO7</t>
  </si>
  <si>
    <t>2S1MO8</t>
  </si>
  <si>
    <t>2S2TU1</t>
  </si>
  <si>
    <t>2S2TU2</t>
  </si>
  <si>
    <t>2S2TU3</t>
  </si>
  <si>
    <t>2S2TU4</t>
  </si>
  <si>
    <t>2S2TU5</t>
  </si>
  <si>
    <t>2S2TU6</t>
  </si>
  <si>
    <t>2S2TU7</t>
  </si>
  <si>
    <t>2S2TU8</t>
  </si>
  <si>
    <t>2S3WE1</t>
  </si>
  <si>
    <t>2S3WE2</t>
  </si>
  <si>
    <t>2S3WE3</t>
  </si>
  <si>
    <t>2S3WE4</t>
  </si>
  <si>
    <t>2S3WE5</t>
  </si>
  <si>
    <t>2S3WE6</t>
  </si>
  <si>
    <t>2S3WE7</t>
  </si>
  <si>
    <t>2S3WE8</t>
  </si>
  <si>
    <t>2S4TH1</t>
  </si>
  <si>
    <t>2S4TH2</t>
  </si>
  <si>
    <t>2S4TH3</t>
  </si>
  <si>
    <t>2S4TH4</t>
  </si>
  <si>
    <t>2S4TH5</t>
  </si>
  <si>
    <t>2S4TH6</t>
  </si>
  <si>
    <t>2S4TH7</t>
  </si>
  <si>
    <t>2S4TH8</t>
  </si>
  <si>
    <t>2S5FR1</t>
  </si>
  <si>
    <t>2S5FR2</t>
  </si>
  <si>
    <t>2S5FR3</t>
  </si>
  <si>
    <t>2S5FR4</t>
  </si>
  <si>
    <t>2S5FR5</t>
  </si>
  <si>
    <t>2S5FR6</t>
  </si>
  <si>
    <t>2S5FR7</t>
  </si>
  <si>
    <t>2S5FR8</t>
  </si>
  <si>
    <t>2S6SA1</t>
  </si>
  <si>
    <t>2S6SA2</t>
  </si>
  <si>
    <t>2S6SA3</t>
  </si>
  <si>
    <t>2S6SA4</t>
  </si>
  <si>
    <t>2S6SA5</t>
  </si>
  <si>
    <t>2S6SA6</t>
  </si>
  <si>
    <t>2S6SA7</t>
  </si>
  <si>
    <t>2S6SA8</t>
  </si>
  <si>
    <t>2S7SU1</t>
  </si>
  <si>
    <t>2S7SU2</t>
  </si>
  <si>
    <t>2S7SU3</t>
  </si>
  <si>
    <t>2S7SU4</t>
  </si>
  <si>
    <t>2S7SU5</t>
  </si>
  <si>
    <t>2S7SU6</t>
  </si>
  <si>
    <t>2S7SU7</t>
  </si>
  <si>
    <t>2S7SU8</t>
  </si>
  <si>
    <t>3F1MO1</t>
  </si>
  <si>
    <t>3F1MO2</t>
  </si>
  <si>
    <t>3F1MO3</t>
  </si>
  <si>
    <t>3F1MO4</t>
  </si>
  <si>
    <t>3F1MO5</t>
  </si>
  <si>
    <t>3F1MO6</t>
  </si>
  <si>
    <t>3F1MO7</t>
  </si>
  <si>
    <t>3F1MO8</t>
  </si>
  <si>
    <t>3F2TU1</t>
  </si>
  <si>
    <t>3F2TU2</t>
  </si>
  <si>
    <t>3F2TU3</t>
  </si>
  <si>
    <t>3F2TU4</t>
  </si>
  <si>
    <t>3F2TU5</t>
  </si>
  <si>
    <t>3F2TU6</t>
  </si>
  <si>
    <t>3F2TU7</t>
  </si>
  <si>
    <t>3F2TU8</t>
  </si>
  <si>
    <t>3F3WE1</t>
  </si>
  <si>
    <t>3F3WE2</t>
  </si>
  <si>
    <t>3F3WE3</t>
  </si>
  <si>
    <t>3F3WE4</t>
  </si>
  <si>
    <t>3F3WE5</t>
  </si>
  <si>
    <t>3F3WE6</t>
  </si>
  <si>
    <t>3F3WE7</t>
  </si>
  <si>
    <t>3F3WE8</t>
  </si>
  <si>
    <t>3F4TH1</t>
  </si>
  <si>
    <t>3F4TH2</t>
  </si>
  <si>
    <t>3F4TH3</t>
  </si>
  <si>
    <t>3F4TH4</t>
  </si>
  <si>
    <t>3F4TH5</t>
  </si>
  <si>
    <t>3F4TH6</t>
  </si>
  <si>
    <t>3F4TH7</t>
  </si>
  <si>
    <t>3F4TH8</t>
  </si>
  <si>
    <t>3F5FR1</t>
  </si>
  <si>
    <t>3F5FR2</t>
  </si>
  <si>
    <t>3F5FR3</t>
  </si>
  <si>
    <t>3F5FR4</t>
  </si>
  <si>
    <t>3F5FR5</t>
  </si>
  <si>
    <t>3F5FR6</t>
  </si>
  <si>
    <t>3F5FR7</t>
  </si>
  <si>
    <t>3F5FR8</t>
  </si>
  <si>
    <t>3F6SA1</t>
  </si>
  <si>
    <t>3F6SA2</t>
  </si>
  <si>
    <t>3F6SA3</t>
  </si>
  <si>
    <t>3F6SA4</t>
  </si>
  <si>
    <t>3F6SA5</t>
  </si>
  <si>
    <t>3F6SA6</t>
  </si>
  <si>
    <t>3F6SA7</t>
  </si>
  <si>
    <t>3F6SA8</t>
  </si>
  <si>
    <t>3F7SU1</t>
  </si>
  <si>
    <t>3F7SU2</t>
  </si>
  <si>
    <t>3F7SU3</t>
  </si>
  <si>
    <t>3F7SU4</t>
  </si>
  <si>
    <t>3F7SU5</t>
  </si>
  <si>
    <t>3F7SU6</t>
  </si>
  <si>
    <t>3F7SU7</t>
  </si>
  <si>
    <t>3F7SU8</t>
  </si>
  <si>
    <t>4W1MO1</t>
  </si>
  <si>
    <t>4W1MO2</t>
  </si>
  <si>
    <t>4W1MO3</t>
  </si>
  <si>
    <t>4W1MO4</t>
  </si>
  <si>
    <t>4W1MO5</t>
  </si>
  <si>
    <t>4W1MO6</t>
  </si>
  <si>
    <t>4W1MO7</t>
  </si>
  <si>
    <t>4W1MO8</t>
  </si>
  <si>
    <t>4W2TU1</t>
  </si>
  <si>
    <t>4W2TU2</t>
  </si>
  <si>
    <t>4W2TU3</t>
  </si>
  <si>
    <t>4W2TU4</t>
  </si>
  <si>
    <t>4W2TU5</t>
  </si>
  <si>
    <t>4W2TU6</t>
  </si>
  <si>
    <t>4W2TU7</t>
  </si>
  <si>
    <t>4W2TU8</t>
  </si>
  <si>
    <t>4W3WE1</t>
  </si>
  <si>
    <t>4W3WE2</t>
  </si>
  <si>
    <t>4W3WE3</t>
  </si>
  <si>
    <t>4W3WE4</t>
  </si>
  <si>
    <t>4W3WE5</t>
  </si>
  <si>
    <t>4W3WE6</t>
  </si>
  <si>
    <t>4W3WE7</t>
  </si>
  <si>
    <t>4W3WE8</t>
  </si>
  <si>
    <t>4W4TH1</t>
  </si>
  <si>
    <t>4W4TH2</t>
  </si>
  <si>
    <t>4W4TH3</t>
  </si>
  <si>
    <t>4W4TH4</t>
  </si>
  <si>
    <t>4W4TH5</t>
  </si>
  <si>
    <t>4W4TH6</t>
  </si>
  <si>
    <t>4W4TH7</t>
  </si>
  <si>
    <t>4W4TH8</t>
  </si>
  <si>
    <t>4W5FR1</t>
  </si>
  <si>
    <t>4W5FR2</t>
  </si>
  <si>
    <t>4W5FR3</t>
  </si>
  <si>
    <t>4W5FR4</t>
  </si>
  <si>
    <t>4W5FR5</t>
  </si>
  <si>
    <t>4W5FR6</t>
  </si>
  <si>
    <t>4W5FR7</t>
  </si>
  <si>
    <t>4W5FR8</t>
  </si>
  <si>
    <t>4W6SA1</t>
  </si>
  <si>
    <t>4W6SA2</t>
  </si>
  <si>
    <t>4W6SA3</t>
  </si>
  <si>
    <t>4W6SA4</t>
  </si>
  <si>
    <t>4W6SA5</t>
  </si>
  <si>
    <t>4W6SA6</t>
  </si>
  <si>
    <t>4W6SA7</t>
  </si>
  <si>
    <t>4W6SA8</t>
  </si>
  <si>
    <t>4W7SU1</t>
  </si>
  <si>
    <t>4W7SU2</t>
  </si>
  <si>
    <t>4W7SU3</t>
  </si>
  <si>
    <t>4W7SU4</t>
  </si>
  <si>
    <t>4W7SU5</t>
  </si>
  <si>
    <t>4W7SU6</t>
  </si>
  <si>
    <t>4W7SU7</t>
  </si>
  <si>
    <t>4W7SU8</t>
  </si>
  <si>
    <t># of hours</t>
  </si>
  <si>
    <t>`</t>
  </si>
  <si>
    <t>calculated based on left table</t>
  </si>
  <si>
    <t>Wklej wartosci z transpozycją</t>
  </si>
  <si>
    <t>Value</t>
  </si>
  <si>
    <t>średnia</t>
  </si>
  <si>
    <t>śr. waż.</t>
  </si>
  <si>
    <t xml:space="preserve"> 00</t>
  </si>
  <si>
    <t xml:space="preserve"> 01</t>
  </si>
  <si>
    <t xml:space="preserve"> 02</t>
  </si>
  <si>
    <t xml:space="preserve"> 03</t>
  </si>
  <si>
    <t xml:space="preserve"> 04</t>
  </si>
  <si>
    <t xml:space="preserve"> 05</t>
  </si>
  <si>
    <t xml:space="preserve"> 06</t>
  </si>
  <si>
    <t xml:space="preserve"> 07</t>
  </si>
  <si>
    <t xml:space="preserve"> 08</t>
  </si>
  <si>
    <t xml:space="preserve"> 09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</si>
  <si>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</si>
  <si>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</si>
  <si>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</si>
  <si>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</si>
  <si>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</si>
  <si>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</si>
  <si>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</si>
  <si>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</si>
  <si>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18</t>
  </si>
  <si>
    <t xml:space="preserve"> 19</t>
  </si>
  <si>
    <t xml:space="preserve"> 20</t>
  </si>
  <si>
    <t xml:space="preserve"> 21</t>
  </si>
  <si>
    <t xml:space="preserve"> 22</t>
  </si>
  <si>
    <t xml:space="preserve"> 23</t>
  </si>
  <si>
    <t>DEMAND</t>
  </si>
  <si>
    <t>DATE</t>
  </si>
  <si>
    <t>TIMESLICE</t>
  </si>
  <si>
    <t>Row Labels</t>
  </si>
  <si>
    <t>Grand Total</t>
  </si>
  <si>
    <t>Sum of DEMAND</t>
  </si>
  <si>
    <t>DURATION</t>
  </si>
  <si>
    <t>WIND_ON</t>
  </si>
  <si>
    <t>WIND_OFF</t>
  </si>
  <si>
    <t>SOLAR</t>
  </si>
  <si>
    <t>(blank)</t>
  </si>
  <si>
    <t>Sum of DURATION</t>
  </si>
  <si>
    <t>Average of WIND_ON</t>
  </si>
  <si>
    <t>Average of WIND_OFF</t>
  </si>
  <si>
    <t>Average of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</si>
</sst>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"/>
    <numFmt numFmtId="166" formatCode="0.0000"/>
  </numFmts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b/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3" fillId="0" borderId="0"/>
    <xf numFmtId="9" fontId="5" fillId="0" borderId="0" applyFont="0" applyFill="0" applyBorder="0" applyAlignment="0" applyProtection="0"/>
    <xf numFmtId="0" fontId="2" fillId="0" borderId="0"/>
    <xf numFmtId="0" fontId="6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6" borderId="1" xfId="1" applyFont="1" applyFill="1" applyBorder="1"/>
    <xf numFmtId="0" fontId="2" fillId="0" borderId="0" xfId="2"/>
    <xf numFmtId="0" fontId="2" fillId="0" borderId="0" xfId="2" applyAlignment="1">
      <alignment horizontal="left"/>
    </xf>
    <xf numFmtId="164" fontId="3" fillId="7" borderId="0" xfId="3" applyNumberFormat="1" applyFill="1"/>
    <xf numFmtId="0" fontId="2" fillId="2" borderId="0" xfId="2" applyFill="1"/>
    <xf numFmtId="0" fontId="2" fillId="2" borderId="0" xfId="2" applyFill="1" applyAlignment="1">
      <alignment horizontal="left"/>
    </xf>
    <xf numFmtId="164" fontId="3" fillId="2" borderId="0" xfId="3" applyNumberFormat="1" applyFill="1"/>
    <xf numFmtId="0" fontId="3" fillId="6" borderId="0" xfId="1" applyFon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4" fillId="0" borderId="0" xfId="2" applyFont="1"/>
    <xf numFmtId="0" fontId="4" fillId="0" borderId="0" xfId="2" applyFont="1" applyAlignment="1">
      <alignment horizontal="left"/>
    </xf>
    <xf numFmtId="166" fontId="0" fillId="0" borderId="0" xfId="0" applyNumberFormat="1"/>
    <xf numFmtId="166" fontId="2" fillId="0" borderId="0" xfId="2" applyNumberFormat="1"/>
    <xf numFmtId="166" fontId="0" fillId="0" borderId="0" xfId="0" applyNumberFormat="1" applyAlignment="1">
      <alignment horizontal="left"/>
    </xf>
    <xf numFmtId="2" fontId="0" fillId="0" borderId="0" xfId="0" applyNumberFormat="1"/>
    <xf numFmtId="9" fontId="0" fillId="0" borderId="0" xfId="4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6" fillId="0" borderId="0" xfId="6" applyAlignment="1">
      <alignment horizontal="center"/>
    </xf>
  </cellXfs>
  <cellStyles count="7">
    <cellStyle name="Normal" xfId="0" builtinId="0"/>
    <cellStyle name="Normal 10" xfId="3" xr:uid="{00000000-0005-0000-0000-000001000000}"/>
    <cellStyle name="Normal 2" xfId="6" xr:uid="{5B397682-253C-4B35-B502-FC83DADCCCE5}"/>
    <cellStyle name="Normal_Constants" xfId="2" xr:uid="{00000000-0005-0000-0000-000002000000}"/>
    <cellStyle name="Normalny 16" xfId="1" xr:uid="{00000000-0005-0000-0000-000004000000}"/>
    <cellStyle name="Normalny 2" xfId="5" xr:uid="{00000000-0005-0000-0000-000005000000}"/>
    <cellStyle name="Per 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Downloads/Timeslice_YFRF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wyrwa" refreshedDate="45774.506112384261" createdVersion="8" refreshedVersion="8" minRefreshableVersion="3" recordCount="10048" xr:uid="{9749F8FC-AC5E-47DE-8C3A-C3D24F168810}">
  <cacheSource type="worksheet">
    <worksheetSource ref="A1:O1048576" sheet="NL_2023 (2)" r:id="rId2"/>
  </cacheSource>
  <cacheFields count="15">
    <cacheField name="SEASON" numFmtId="0">
      <sharedItems containsBlank="1"/>
    </cacheField>
    <cacheField name="YEAR" numFmtId="0">
      <sharedItems containsString="0" containsBlank="1" containsNumber="1" containsInteger="1" minValue="2020" maxValue="2020"/>
    </cacheField>
    <cacheField name="DAY" numFmtId="0">
      <sharedItems containsBlank="1"/>
    </cacheField>
    <cacheField name="NO_HOUR" numFmtId="0">
      <sharedItems containsString="0" containsBlank="1" containsNumber="1" containsInteger="1" minValue="1" maxValue="8760"/>
    </cacheField>
    <cacheField name="HOUR_FIRST" numFmtId="0">
      <sharedItems containsString="0" containsBlank="1" containsNumber="1" containsInteger="1" minValue="0" maxValue="23"/>
    </cacheField>
    <cacheField name="HOUR_LAST" numFmtId="0">
      <sharedItems containsString="0" containsBlank="1" containsNumber="1" containsInteger="1" minValue="1" maxValue="24"/>
    </cacheField>
    <cacheField name="DURATION" numFmtId="0">
      <sharedItems containsString="0" containsBlank="1" containsNumber="1" containsInteger="1" minValue="1" maxValue="1"/>
    </cacheField>
    <cacheField name="PERIOD_HOUR" numFmtId="0">
      <sharedItems containsString="0" containsBlank="1" containsNumber="1" containsInteger="1" minValue="1" maxValue="8"/>
    </cacheField>
    <cacheField name="TIMESLICE" numFmtId="0">
      <sharedItems containsBlank="1" count="225">
        <s v="4W7SU1"/>
        <s v="4W7SU2"/>
        <s v="4W7SU3"/>
        <s v="4W7SU4"/>
        <s v="4W7SU5"/>
        <s v="4W7SU6"/>
        <s v="4W7SU7"/>
        <s v="4W7SU8"/>
        <s v="4W1MO1"/>
        <s v="4W1MO2"/>
        <s v="4W1MO3"/>
        <s v="4W1MO4"/>
        <s v="4W1MO5"/>
        <s v="4W1MO6"/>
        <s v="4W1MO7"/>
        <s v="4W1MO8"/>
        <s v="4W2TU1"/>
        <s v="4W2TU2"/>
        <s v="4W2TU3"/>
        <s v="4W2TU4"/>
        <s v="4W2TU5"/>
        <s v="4W2TU6"/>
        <s v="4W2TU7"/>
        <s v="4W2TU8"/>
        <s v="4W3WE1"/>
        <s v="4W3WE2"/>
        <s v="4W3WE3"/>
        <s v="4W3WE4"/>
        <s v="4W3WE5"/>
        <s v="4W3WE6"/>
        <s v="4W3WE7"/>
        <s v="4W3WE8"/>
        <s v="4W4TH1"/>
        <s v="4W4TH2"/>
        <s v="4W4TH3"/>
        <s v="4W4TH4"/>
        <s v="4W4TH5"/>
        <s v="4W4TH6"/>
        <s v="4W4TH7"/>
        <s v="4W4TH8"/>
        <s v="4W5FR1"/>
        <s v="4W5FR2"/>
        <s v="4W5FR3"/>
        <s v="4W5FR4"/>
        <s v="4W5FR5"/>
        <s v="4W5FR6"/>
        <s v="4W5FR7"/>
        <s v="4W5FR8"/>
        <s v="4W6SA1"/>
        <s v="4W6SA2"/>
        <s v="4W6SA3"/>
        <s v="4W6SA4"/>
        <s v="4W6SA5"/>
        <s v="4W6SA6"/>
        <s v="4W6SA7"/>
        <s v="4W6SA8"/>
        <s v="1R1MO8"/>
        <s v="1R2TU1"/>
        <s v="1R2TU2"/>
        <s v="1R2TU3"/>
        <s v="1R2TU4"/>
        <s v="1R2TU5"/>
        <s v="1R2TU6"/>
        <s v="1R2TU7"/>
        <s v="1R2TU8"/>
        <s v="1R3WE1"/>
        <s v="1R3WE2"/>
        <s v="1R3WE3"/>
        <s v="1R3WE4"/>
        <s v="1R3WE5"/>
        <s v="1R3WE6"/>
        <s v="1R3WE7"/>
        <s v="1R3WE8"/>
        <s v="1R4TH1"/>
        <s v="1R4TH2"/>
        <s v="1R4TH3"/>
        <s v="1R4TH4"/>
        <s v="1R4TH5"/>
        <s v="1R4TH6"/>
        <s v="1R4TH7"/>
        <s v="1R4TH8"/>
        <s v="1R5FR1"/>
        <s v="1R5FR2"/>
        <s v="1R5FR3"/>
        <s v="1R5FR4"/>
        <s v="1R5FR5"/>
        <s v="1R5FR6"/>
        <s v="1R5FR7"/>
        <s v="1R5FR8"/>
        <s v="1R6SA1"/>
        <s v="1R6SA2"/>
        <s v="1R6SA3"/>
        <s v="1R6SA4"/>
        <s v="1R6SA5"/>
        <s v="1R6SA6"/>
        <s v="1R6SA7"/>
        <s v="1R6SA8"/>
        <s v="1R7SU1"/>
        <s v="1R7SU2"/>
        <s v="1R7SU3"/>
        <s v="1R7SU4"/>
        <s v="1R7SU5"/>
        <s v="1R7SU6"/>
        <s v="1R7SU7"/>
        <s v="1R7SU8"/>
        <s v="1R1MO1"/>
        <s v="1R1MO2"/>
        <s v="1R1MO3"/>
        <s v="1R1MO4"/>
        <s v="1R1MO5"/>
        <s v="1R1MO6"/>
        <s v="1R1MO7"/>
        <s v="2S3WE7"/>
        <s v="2S3WE8"/>
        <s v="2S4TH1"/>
        <s v="2S4TH2"/>
        <s v="2S4TH3"/>
        <s v="2S4TH4"/>
        <s v="2S4TH5"/>
        <s v="2S4TH6"/>
        <s v="2S4TH7"/>
        <s v="2S4TH8"/>
        <s v="2S5FR1"/>
        <s v="2S5FR2"/>
        <s v="2S5FR3"/>
        <s v="2S5FR4"/>
        <s v="2S5FR5"/>
        <s v="2S5FR6"/>
        <s v="2S5FR7"/>
        <s v="2S5FR8"/>
        <s v="2S6SA1"/>
        <s v="2S6SA2"/>
        <s v="2S6SA3"/>
        <s v="2S6SA4"/>
        <s v="2S6SA5"/>
        <s v="2S6SA6"/>
        <s v="2S6SA7"/>
        <s v="2S6SA8"/>
        <s v="2S7SU1"/>
        <s v="2S7SU2"/>
        <s v="2S7SU3"/>
        <s v="2S7SU4"/>
        <s v="2S7SU5"/>
        <s v="2S7SU6"/>
        <s v="2S7SU7"/>
        <s v="2S7SU8"/>
        <s v="2S1MO1"/>
        <s v="2S1MO2"/>
        <s v="2S1MO3"/>
        <s v="2S1MO4"/>
        <s v="2S1MO5"/>
        <s v="2S1MO6"/>
        <s v="2S1MO7"/>
        <s v="2S1MO8"/>
        <s v="2S2TU1"/>
        <s v="2S2TU2"/>
        <s v="2S2TU3"/>
        <s v="2S2TU4"/>
        <s v="2S2TU5"/>
        <s v="2S2TU6"/>
        <s v="2S2TU7"/>
        <s v="2S2TU8"/>
        <s v="2S3WE1"/>
        <s v="2S3WE2"/>
        <s v="2S3WE3"/>
        <s v="2S3WE4"/>
        <s v="2S3WE5"/>
        <s v="2S3WE6"/>
        <s v="3F6SA4"/>
        <s v="3F6SA5"/>
        <s v="3F6SA6"/>
        <s v="3F6SA7"/>
        <s v="3F6SA8"/>
        <s v="3F7SU1"/>
        <s v="3F7SU2"/>
        <s v="3F7SU3"/>
        <s v="3F7SU4"/>
        <s v="3F7SU5"/>
        <s v="3F7SU6"/>
        <s v="3F7SU7"/>
        <s v="3F7SU8"/>
        <s v="3F1MO1"/>
        <s v="3F1MO2"/>
        <s v="3F1MO3"/>
        <s v="3F1MO4"/>
        <s v="3F1MO5"/>
        <s v="3F1MO6"/>
        <s v="3F1MO7"/>
        <s v="3F1MO8"/>
        <s v="3F2TU1"/>
        <s v="3F2TU2"/>
        <s v="3F2TU3"/>
        <s v="3F2TU4"/>
        <s v="3F2TU5"/>
        <s v="3F2TU6"/>
        <s v="3F2TU7"/>
        <s v="3F2TU8"/>
        <s v="3F3WE1"/>
        <s v="3F3WE2"/>
        <s v="3F3WE3"/>
        <s v="3F3WE4"/>
        <s v="3F3WE5"/>
        <s v="3F3WE6"/>
        <s v="3F3WE7"/>
        <s v="3F3WE8"/>
        <s v="3F4TH1"/>
        <s v="3F4TH2"/>
        <s v="3F4TH3"/>
        <s v="3F4TH4"/>
        <s v="3F4TH5"/>
        <s v="3F4TH6"/>
        <s v="3F4TH7"/>
        <s v="3F4TH8"/>
        <s v="3F5FR1"/>
        <s v="3F5FR2"/>
        <s v="3F5FR3"/>
        <s v="3F5FR4"/>
        <s v="3F5FR5"/>
        <s v="3F5FR6"/>
        <s v="3F5FR7"/>
        <s v="3F5FR8"/>
        <s v="3F6SA1"/>
        <s v="3F6SA2"/>
        <s v="3F6SA3"/>
        <m/>
      </sharedItems>
    </cacheField>
    <cacheField name="DATE" numFmtId="0">
      <sharedItems containsNonDate="0" containsDate="1" containsString="0" containsBlank="1" minDate="2023-01-01T00:00:00" maxDate="2024-01-01T00:00:00"/>
    </cacheField>
    <cacheField name="Attribute" numFmtId="0">
      <sharedItems containsBlank="1"/>
    </cacheField>
    <cacheField name="DEMAND" numFmtId="0">
      <sharedItems containsString="0" containsBlank="1" containsNumber="1" minValue="6768" maxValue="18907.75"/>
    </cacheField>
    <cacheField name="WIND_ON" numFmtId="0">
      <sharedItems containsString="0" containsBlank="1" containsNumber="1" minValue="2.4136288986582051E-5" maxValue="0.94067594189644355"/>
    </cacheField>
    <cacheField name="WIND_OFF" numFmtId="0">
      <sharedItems containsString="0" containsBlank="1" containsNumber="1" minValue="0" maxValue="0.95"/>
    </cacheField>
    <cacheField name="SOLAR" numFmtId="0">
      <sharedItems containsString="0" containsBlank="1" containsNumber="1" minValue="0" maxValue="0.82744186427586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8">
  <r>
    <s v="4W"/>
    <n v="2020"/>
    <s v="7SU"/>
    <n v="1"/>
    <n v="0"/>
    <n v="1"/>
    <n v="1"/>
    <n v="1"/>
    <x v="0"/>
    <d v="2023-01-01T00:00:00"/>
    <s v=" 00"/>
    <n v="9865.75"/>
    <n v="0.60345906866189625"/>
    <n v="0.90784022714790102"/>
    <n v="0"/>
  </r>
  <r>
    <s v="4W"/>
    <n v="2020"/>
    <s v="7SU"/>
    <n v="2"/>
    <n v="1"/>
    <n v="2"/>
    <n v="1"/>
    <n v="1"/>
    <x v="0"/>
    <d v="2023-01-01T00:00:00"/>
    <s v=" 01"/>
    <n v="9768.5"/>
    <n v="0.64902042482689837"/>
    <n v="0.90618615112138434"/>
    <n v="0"/>
  </r>
  <r>
    <s v="4W"/>
    <n v="2020"/>
    <s v="7SU"/>
    <n v="3"/>
    <n v="2"/>
    <n v="3"/>
    <n v="1"/>
    <n v="1"/>
    <x v="0"/>
    <d v="2023-01-01T00:00:00"/>
    <s v=" 02"/>
    <n v="9554"/>
    <n v="0.68334188915882521"/>
    <n v="0.9041291270013283"/>
    <n v="0"/>
  </r>
  <r>
    <s v="4W"/>
    <n v="2020"/>
    <s v="7SU"/>
    <n v="4"/>
    <n v="3"/>
    <n v="4"/>
    <n v="1"/>
    <n v="2"/>
    <x v="1"/>
    <d v="2023-01-01T00:00:00"/>
    <s v=" 03"/>
    <n v="9296.25"/>
    <n v="0.70941147654565184"/>
    <n v="0.92014810868531693"/>
    <n v="0"/>
  </r>
  <r>
    <s v="4W"/>
    <n v="2020"/>
    <s v="7SU"/>
    <n v="5"/>
    <n v="4"/>
    <n v="5"/>
    <n v="1"/>
    <n v="2"/>
    <x v="1"/>
    <d v="2023-01-01T00:00:00"/>
    <s v=" 04"/>
    <n v="9135.75"/>
    <n v="0.74361876653446191"/>
    <n v="0.93429399115981571"/>
    <n v="0"/>
  </r>
  <r>
    <s v="4W"/>
    <n v="2020"/>
    <s v="7SU"/>
    <n v="6"/>
    <n v="5"/>
    <n v="6"/>
    <n v="1"/>
    <n v="2"/>
    <x v="1"/>
    <d v="2023-01-01T00:00:00"/>
    <s v=" 05"/>
    <n v="9080.25"/>
    <n v="0.75925081711282405"/>
    <n v="0.92549449857714228"/>
    <n v="0"/>
  </r>
  <r>
    <s v="4W"/>
    <n v="2020"/>
    <s v="7SU"/>
    <n v="7"/>
    <n v="6"/>
    <n v="7"/>
    <n v="1"/>
    <n v="3"/>
    <x v="2"/>
    <d v="2023-01-01T00:00:00"/>
    <s v=" 06"/>
    <n v="9176.25"/>
    <n v="0.74716675048611603"/>
    <n v="0.92918307726585181"/>
    <n v="0"/>
  </r>
  <r>
    <s v="4W"/>
    <n v="2020"/>
    <s v="7SU"/>
    <n v="8"/>
    <n v="7"/>
    <n v="8"/>
    <n v="1"/>
    <n v="3"/>
    <x v="2"/>
    <d v="2023-01-01T00:00:00"/>
    <s v=" 07"/>
    <n v="9417.75"/>
    <n v="0.7030186504011332"/>
    <n v="0.93668396206974736"/>
    <n v="0"/>
  </r>
  <r>
    <s v="4W"/>
    <n v="2020"/>
    <s v="7SU"/>
    <n v="9"/>
    <n v="8"/>
    <n v="9"/>
    <n v="1"/>
    <n v="3"/>
    <x v="2"/>
    <d v="2023-01-01T00:00:00"/>
    <s v=" 08"/>
    <n v="9719.5"/>
    <n v="0.66841142195270264"/>
    <n v="0.94161437690744887"/>
    <n v="0"/>
  </r>
  <r>
    <s v="4W"/>
    <n v="2020"/>
    <s v="7SU"/>
    <n v="10"/>
    <n v="9"/>
    <n v="10"/>
    <n v="1"/>
    <n v="4"/>
    <x v="3"/>
    <d v="2023-01-01T00:00:00"/>
    <s v=" 09"/>
    <n v="10049.75"/>
    <n v="0.6827938594074453"/>
    <n v="0.93512443878533591"/>
    <n v="1.474414091963182E-2"/>
  </r>
  <r>
    <s v="4W"/>
    <n v="2020"/>
    <s v="7SU"/>
    <n v="11"/>
    <n v="10"/>
    <n v="11"/>
    <n v="1"/>
    <n v="4"/>
    <x v="3"/>
    <d v="2023-01-01T00:00:00"/>
    <s v=" 10"/>
    <n v="10084"/>
    <n v="0.6096643746044742"/>
    <n v="0.89274688741511388"/>
    <n v="9.3790639775852919E-2"/>
  </r>
  <r>
    <s v="4W"/>
    <n v="2020"/>
    <s v="7SU"/>
    <n v="12"/>
    <n v="11"/>
    <n v="12"/>
    <n v="1"/>
    <n v="4"/>
    <x v="3"/>
    <d v="2023-01-01T00:00:00"/>
    <s v=" 11"/>
    <n v="10059.75"/>
    <n v="0.61284956981479555"/>
    <n v="0.91419095425564856"/>
    <n v="0.26456345175983809"/>
  </r>
  <r>
    <s v="4W"/>
    <n v="2020"/>
    <s v="7SU"/>
    <n v="13"/>
    <n v="12"/>
    <n v="13"/>
    <n v="1"/>
    <n v="5"/>
    <x v="4"/>
    <d v="2023-01-01T00:00:00"/>
    <s v=" 12"/>
    <n v="10392.75"/>
    <n v="0.64564764845800016"/>
    <n v="0.91188620484754823"/>
    <n v="0.32137051084041429"/>
  </r>
  <r>
    <s v="4W"/>
    <n v="2020"/>
    <s v="7SU"/>
    <n v="14"/>
    <n v="13"/>
    <n v="14"/>
    <n v="1"/>
    <n v="5"/>
    <x v="4"/>
    <d v="2023-01-01T00:00:00"/>
    <s v=" 13"/>
    <n v="10476.25"/>
    <n v="0.70945611158827404"/>
    <n v="0.89507611524831399"/>
    <n v="0.19668188565526101"/>
  </r>
  <r>
    <s v="4W"/>
    <n v="2020"/>
    <s v="7SU"/>
    <n v="15"/>
    <n v="14"/>
    <n v="15"/>
    <n v="1"/>
    <n v="5"/>
    <x v="4"/>
    <d v="2023-01-01T00:00:00"/>
    <s v=" 14"/>
    <n v="11034.5"/>
    <n v="0.76606405767153118"/>
    <n v="0.90875771991953291"/>
    <n v="8.5309621899569268E-2"/>
  </r>
  <r>
    <s v="4W"/>
    <n v="2020"/>
    <s v="7SU"/>
    <n v="16"/>
    <n v="15"/>
    <n v="16"/>
    <n v="1"/>
    <n v="6"/>
    <x v="5"/>
    <d v="2023-01-01T00:00:00"/>
    <s v=" 15"/>
    <n v="11404"/>
    <n v="0.79602049370910111"/>
    <n v="0.94229602070068852"/>
    <n v="0"/>
  </r>
  <r>
    <s v="4W"/>
    <n v="2020"/>
    <s v="7SU"/>
    <n v="17"/>
    <n v="16"/>
    <n v="17"/>
    <n v="1"/>
    <n v="6"/>
    <x v="5"/>
    <d v="2023-01-01T00:00:00"/>
    <s v=" 16"/>
    <n v="11795.25"/>
    <n v="0.82601767662811809"/>
    <n v="0.94951822097808469"/>
    <n v="0"/>
  </r>
  <r>
    <s v="4W"/>
    <n v="2020"/>
    <s v="7SU"/>
    <n v="18"/>
    <n v="17"/>
    <n v="18"/>
    <n v="1"/>
    <n v="6"/>
    <x v="5"/>
    <d v="2023-01-01T00:00:00"/>
    <s v=" 17"/>
    <n v="12609.5"/>
    <n v="0.84765419265749664"/>
    <n v="0.94973110321211651"/>
    <n v="0"/>
  </r>
  <r>
    <s v="4W"/>
    <n v="2020"/>
    <s v="7SU"/>
    <n v="19"/>
    <n v="18"/>
    <n v="19"/>
    <n v="1"/>
    <n v="7"/>
    <x v="6"/>
    <d v="2023-01-01T00:00:00"/>
    <s v=" 18"/>
    <n v="12622.5"/>
    <n v="0.85779528898779178"/>
    <n v="0.94996516086528326"/>
    <n v="0"/>
  </r>
  <r>
    <s v="4W"/>
    <n v="2020"/>
    <s v="7SU"/>
    <n v="20"/>
    <n v="19"/>
    <n v="20"/>
    <n v="1"/>
    <n v="7"/>
    <x v="6"/>
    <d v="2023-01-01T00:00:00"/>
    <s v=" 19"/>
    <n v="12348"/>
    <n v="0.86423035863887865"/>
    <n v="0.94997824046966173"/>
    <n v="0"/>
  </r>
  <r>
    <s v="4W"/>
    <n v="2020"/>
    <s v="7SU"/>
    <n v="21"/>
    <n v="20"/>
    <n v="21"/>
    <n v="1"/>
    <n v="7"/>
    <x v="6"/>
    <d v="2023-01-01T00:00:00"/>
    <s v=" 20"/>
    <n v="12026.25"/>
    <n v="0.86135983236386371"/>
    <n v="0.9499521708879417"/>
    <n v="0"/>
  </r>
  <r>
    <s v="4W"/>
    <n v="2020"/>
    <s v="7SU"/>
    <n v="22"/>
    <n v="21"/>
    <n v="22"/>
    <n v="1"/>
    <n v="8"/>
    <x v="7"/>
    <d v="2023-01-01T00:00:00"/>
    <s v=" 21"/>
    <n v="11548.75"/>
    <n v="0.8522304663062743"/>
    <n v="0.94994811155523529"/>
    <n v="0"/>
  </r>
  <r>
    <s v="4W"/>
    <n v="2020"/>
    <s v="7SU"/>
    <n v="23"/>
    <n v="22"/>
    <n v="23"/>
    <n v="1"/>
    <n v="8"/>
    <x v="7"/>
    <d v="2023-01-01T00:00:00"/>
    <s v=" 22"/>
    <n v="10981.75"/>
    <n v="0.82760562184623776"/>
    <n v="0.94964412483925653"/>
    <n v="0"/>
  </r>
  <r>
    <s v="4W"/>
    <n v="2020"/>
    <s v="7SU"/>
    <n v="24"/>
    <n v="23"/>
    <n v="24"/>
    <n v="1"/>
    <n v="8"/>
    <x v="7"/>
    <d v="2023-01-01T00:00:00"/>
    <s v=" 23"/>
    <n v="10404"/>
    <n v="0.84218796694392872"/>
    <n v="0.94974410131149289"/>
    <n v="0"/>
  </r>
  <r>
    <s v="4W"/>
    <n v="2020"/>
    <s v="1MO"/>
    <n v="25"/>
    <n v="0"/>
    <n v="1"/>
    <n v="1"/>
    <n v="1"/>
    <x v="8"/>
    <d v="2023-01-02T00:00:00"/>
    <s v=" 00"/>
    <n v="10044.5"/>
    <n v="0.84086549234741192"/>
    <n v="0.94904560815665095"/>
    <n v="0"/>
  </r>
  <r>
    <s v="4W"/>
    <n v="2020"/>
    <s v="1MO"/>
    <n v="26"/>
    <n v="1"/>
    <n v="2"/>
    <n v="1"/>
    <n v="1"/>
    <x v="8"/>
    <d v="2023-01-02T00:00:00"/>
    <s v=" 01"/>
    <n v="9491.25"/>
    <n v="0.85538921874164975"/>
    <n v="0.94990111452828185"/>
    <n v="0"/>
  </r>
  <r>
    <s v="4W"/>
    <n v="2020"/>
    <s v="1MO"/>
    <n v="27"/>
    <n v="2"/>
    <n v="3"/>
    <n v="1"/>
    <n v="1"/>
    <x v="8"/>
    <d v="2023-01-02T00:00:00"/>
    <s v=" 02"/>
    <n v="9173"/>
    <n v="0.8480795673685716"/>
    <n v="0.94991706431249634"/>
    <n v="0"/>
  </r>
  <r>
    <s v="4W"/>
    <n v="2020"/>
    <s v="1MO"/>
    <n v="28"/>
    <n v="3"/>
    <n v="4"/>
    <n v="1"/>
    <n v="2"/>
    <x v="9"/>
    <d v="2023-01-02T00:00:00"/>
    <s v=" 03"/>
    <n v="9180.25"/>
    <n v="0.85362955674033159"/>
    <n v="0.94985147971840966"/>
    <n v="0"/>
  </r>
  <r>
    <s v="4W"/>
    <n v="2020"/>
    <s v="1MO"/>
    <n v="29"/>
    <n v="4"/>
    <n v="5"/>
    <n v="1"/>
    <n v="2"/>
    <x v="9"/>
    <d v="2023-01-02T00:00:00"/>
    <s v=" 04"/>
    <n v="9327.5"/>
    <n v="0.8471388764696437"/>
    <n v="0.94987759664156435"/>
    <n v="0"/>
  </r>
  <r>
    <s v="4W"/>
    <n v="2020"/>
    <s v="1MO"/>
    <n v="30"/>
    <n v="5"/>
    <n v="6"/>
    <n v="1"/>
    <n v="2"/>
    <x v="9"/>
    <d v="2023-01-02T00:00:00"/>
    <s v=" 05"/>
    <n v="9742.5"/>
    <n v="0.82541695852392039"/>
    <n v="0.9496383376068831"/>
    <n v="0"/>
  </r>
  <r>
    <s v="4W"/>
    <n v="2020"/>
    <s v="1MO"/>
    <n v="31"/>
    <n v="6"/>
    <n v="7"/>
    <n v="1"/>
    <n v="3"/>
    <x v="10"/>
    <d v="2023-01-02T00:00:00"/>
    <s v=" 06"/>
    <n v="10707"/>
    <n v="0.80518473673980995"/>
    <n v="0.94919582572138839"/>
    <n v="0"/>
  </r>
  <r>
    <s v="4W"/>
    <n v="2020"/>
    <s v="1MO"/>
    <n v="32"/>
    <n v="7"/>
    <n v="8"/>
    <n v="1"/>
    <n v="3"/>
    <x v="10"/>
    <d v="2023-01-02T00:00:00"/>
    <s v=" 07"/>
    <n v="11863.5"/>
    <n v="0.7874551930428132"/>
    <n v="0.9491417091751464"/>
    <n v="0"/>
  </r>
  <r>
    <s v="4W"/>
    <n v="2020"/>
    <s v="1MO"/>
    <n v="33"/>
    <n v="8"/>
    <n v="9"/>
    <n v="1"/>
    <n v="3"/>
    <x v="10"/>
    <d v="2023-01-02T00:00:00"/>
    <s v=" 08"/>
    <n v="12917.5"/>
    <n v="0.71962385148526919"/>
    <n v="0.94814953025551874"/>
    <n v="0"/>
  </r>
  <r>
    <s v="4W"/>
    <n v="2020"/>
    <s v="1MO"/>
    <n v="34"/>
    <n v="9"/>
    <n v="10"/>
    <n v="1"/>
    <n v="4"/>
    <x v="11"/>
    <d v="2023-01-02T00:00:00"/>
    <s v=" 09"/>
    <n v="13512.5"/>
    <n v="0.57848991330908694"/>
    <n v="0.94172548234868514"/>
    <n v="0.14674357833563431"/>
  </r>
  <r>
    <s v="4W"/>
    <n v="2020"/>
    <s v="1MO"/>
    <n v="35"/>
    <n v="10"/>
    <n v="11"/>
    <n v="1"/>
    <n v="4"/>
    <x v="11"/>
    <d v="2023-01-02T00:00:00"/>
    <s v=" 10"/>
    <n v="13560.75"/>
    <n v="0.3849097183254811"/>
    <n v="0.92601808407416653"/>
    <n v="0.26193895305654719"/>
  </r>
  <r>
    <s v="4W"/>
    <n v="2020"/>
    <s v="1MO"/>
    <n v="36"/>
    <n v="11"/>
    <n v="12"/>
    <n v="1"/>
    <n v="4"/>
    <x v="11"/>
    <d v="2023-01-02T00:00:00"/>
    <s v=" 11"/>
    <n v="13445"/>
    <n v="0.32604552016304988"/>
    <n v="0.91275904972100874"/>
    <n v="0.32174799798171211"/>
  </r>
  <r>
    <s v="4W"/>
    <n v="2020"/>
    <s v="1MO"/>
    <n v="37"/>
    <n v="12"/>
    <n v="13"/>
    <n v="1"/>
    <n v="5"/>
    <x v="12"/>
    <d v="2023-01-02T00:00:00"/>
    <s v=" 12"/>
    <n v="13218.5"/>
    <n v="0.33153424891776578"/>
    <n v="0.8767741096338183"/>
    <n v="0.30990838505958368"/>
  </r>
  <r>
    <s v="4W"/>
    <n v="2020"/>
    <s v="1MO"/>
    <n v="38"/>
    <n v="13"/>
    <n v="14"/>
    <n v="1"/>
    <n v="5"/>
    <x v="12"/>
    <d v="2023-01-02T00:00:00"/>
    <s v=" 13"/>
    <n v="13470.25"/>
    <n v="0.31144655713082858"/>
    <n v="0.831426614685709"/>
    <n v="0.26526706117898058"/>
  </r>
  <r>
    <s v="4W"/>
    <n v="2020"/>
    <s v="1MO"/>
    <n v="39"/>
    <n v="14"/>
    <n v="15"/>
    <n v="1"/>
    <n v="5"/>
    <x v="12"/>
    <d v="2023-01-02T00:00:00"/>
    <s v=" 14"/>
    <n v="13668.25"/>
    <n v="0.28087750155480701"/>
    <n v="0.80358213604002104"/>
    <n v="0.18707117043330179"/>
  </r>
  <r>
    <s v="4W"/>
    <n v="2020"/>
    <s v="1MO"/>
    <n v="40"/>
    <n v="15"/>
    <n v="16"/>
    <n v="1"/>
    <n v="6"/>
    <x v="13"/>
    <d v="2023-01-02T00:00:00"/>
    <s v=" 15"/>
    <n v="13783.25"/>
    <n v="0.23218429722923159"/>
    <n v="0.76187934920697298"/>
    <n v="0"/>
  </r>
  <r>
    <s v="4W"/>
    <n v="2020"/>
    <s v="1MO"/>
    <n v="41"/>
    <n v="16"/>
    <n v="17"/>
    <n v="1"/>
    <n v="6"/>
    <x v="13"/>
    <d v="2023-01-02T00:00:00"/>
    <s v=" 16"/>
    <n v="14261.5"/>
    <n v="0.21434883719877759"/>
    <n v="0.68707760642224724"/>
    <n v="0"/>
  </r>
  <r>
    <s v="4W"/>
    <n v="2020"/>
    <s v="1MO"/>
    <n v="42"/>
    <n v="17"/>
    <n v="18"/>
    <n v="1"/>
    <n v="6"/>
    <x v="13"/>
    <d v="2023-01-02T00:00:00"/>
    <s v=" 17"/>
    <n v="15242.25"/>
    <n v="0.21169882894317391"/>
    <n v="0.61988431704598534"/>
    <n v="0"/>
  </r>
  <r>
    <s v="4W"/>
    <n v="2020"/>
    <s v="1MO"/>
    <n v="43"/>
    <n v="18"/>
    <n v="19"/>
    <n v="1"/>
    <n v="7"/>
    <x v="14"/>
    <d v="2023-01-02T00:00:00"/>
    <s v=" 18"/>
    <n v="14789"/>
    <n v="0.21165045252322401"/>
    <n v="0.58364991108513364"/>
    <n v="0"/>
  </r>
  <r>
    <s v="4W"/>
    <n v="2020"/>
    <s v="1MO"/>
    <n v="44"/>
    <n v="19"/>
    <n v="20"/>
    <n v="1"/>
    <n v="7"/>
    <x v="14"/>
    <d v="2023-01-02T00:00:00"/>
    <s v=" 19"/>
    <n v="14212.75"/>
    <n v="0.21393539264521441"/>
    <n v="0.55030150313619153"/>
    <n v="0"/>
  </r>
  <r>
    <s v="4W"/>
    <n v="2020"/>
    <s v="1MO"/>
    <n v="45"/>
    <n v="20"/>
    <n v="21"/>
    <n v="1"/>
    <n v="7"/>
    <x v="14"/>
    <d v="2023-01-02T00:00:00"/>
    <s v=" 20"/>
    <n v="13569.25"/>
    <n v="0.21374838667446849"/>
    <n v="0.52926416290262335"/>
    <n v="0"/>
  </r>
  <r>
    <s v="4W"/>
    <n v="2020"/>
    <s v="1MO"/>
    <n v="46"/>
    <n v="21"/>
    <n v="22"/>
    <n v="1"/>
    <n v="8"/>
    <x v="15"/>
    <d v="2023-01-02T00:00:00"/>
    <s v=" 21"/>
    <n v="12902"/>
    <n v="0.20023918166892121"/>
    <n v="0.49848803134426772"/>
    <n v="0"/>
  </r>
  <r>
    <s v="4W"/>
    <n v="2020"/>
    <s v="1MO"/>
    <n v="47"/>
    <n v="22"/>
    <n v="23"/>
    <n v="1"/>
    <n v="8"/>
    <x v="15"/>
    <d v="2023-01-02T00:00:00"/>
    <s v=" 22"/>
    <n v="12091.75"/>
    <n v="0.18694427086994711"/>
    <n v="0.44859599424528063"/>
    <n v="0"/>
  </r>
  <r>
    <s v="4W"/>
    <n v="2020"/>
    <s v="1MO"/>
    <n v="48"/>
    <n v="23"/>
    <n v="24"/>
    <n v="1"/>
    <n v="8"/>
    <x v="15"/>
    <d v="2023-01-02T00:00:00"/>
    <s v=" 23"/>
    <n v="11372.5"/>
    <n v="0.19741821810941271"/>
    <n v="0.45863345962725199"/>
    <n v="0"/>
  </r>
  <r>
    <s v="4W"/>
    <n v="2020"/>
    <s v="2TU"/>
    <n v="49"/>
    <n v="0"/>
    <n v="1"/>
    <n v="1"/>
    <n v="1"/>
    <x v="16"/>
    <d v="2023-01-03T00:00:00"/>
    <s v=" 00"/>
    <n v="10819"/>
    <n v="0.23439018709085829"/>
    <n v="0.50789061289708104"/>
    <n v="0"/>
  </r>
  <r>
    <s v="4W"/>
    <n v="2020"/>
    <s v="2TU"/>
    <n v="50"/>
    <n v="1"/>
    <n v="2"/>
    <n v="1"/>
    <n v="1"/>
    <x v="16"/>
    <d v="2023-01-03T00:00:00"/>
    <s v=" 01"/>
    <n v="10405.5"/>
    <n v="0.2376786328067286"/>
    <n v="0.49723431412375052"/>
    <n v="0"/>
  </r>
  <r>
    <s v="4W"/>
    <n v="2020"/>
    <s v="2TU"/>
    <n v="51"/>
    <n v="2"/>
    <n v="3"/>
    <n v="1"/>
    <n v="1"/>
    <x v="16"/>
    <d v="2023-01-03T00:00:00"/>
    <s v=" 02"/>
    <n v="10131.25"/>
    <n v="0.2146421719378824"/>
    <n v="0.47938653836902051"/>
    <n v="0"/>
  </r>
  <r>
    <s v="4W"/>
    <n v="2020"/>
    <s v="2TU"/>
    <n v="52"/>
    <n v="3"/>
    <n v="4"/>
    <n v="1"/>
    <n v="2"/>
    <x v="17"/>
    <d v="2023-01-03T00:00:00"/>
    <s v=" 03"/>
    <n v="9995.75"/>
    <n v="0.1801334140372689"/>
    <n v="0.42420295647701961"/>
    <n v="0"/>
  </r>
  <r>
    <s v="4W"/>
    <n v="2020"/>
    <s v="2TU"/>
    <n v="53"/>
    <n v="4"/>
    <n v="5"/>
    <n v="1"/>
    <n v="2"/>
    <x v="17"/>
    <d v="2023-01-03T00:00:00"/>
    <s v=" 04"/>
    <n v="10045.75"/>
    <n v="0.1818976943705399"/>
    <n v="0.40182095505626692"/>
    <n v="0"/>
  </r>
  <r>
    <s v="4W"/>
    <n v="2020"/>
    <s v="2TU"/>
    <n v="54"/>
    <n v="5"/>
    <n v="6"/>
    <n v="1"/>
    <n v="2"/>
    <x v="17"/>
    <d v="2023-01-03T00:00:00"/>
    <s v=" 05"/>
    <n v="10357.75"/>
    <n v="0.17801219558335199"/>
    <n v="0.3917893809227555"/>
    <n v="0"/>
  </r>
  <r>
    <s v="4W"/>
    <n v="2020"/>
    <s v="2TU"/>
    <n v="55"/>
    <n v="6"/>
    <n v="7"/>
    <n v="1"/>
    <n v="3"/>
    <x v="18"/>
    <d v="2023-01-03T00:00:00"/>
    <s v=" 06"/>
    <n v="11191"/>
    <n v="0.17390501823610649"/>
    <n v="0.40191752028942029"/>
    <n v="0"/>
  </r>
  <r>
    <s v="4W"/>
    <n v="2020"/>
    <s v="2TU"/>
    <n v="56"/>
    <n v="7"/>
    <n v="8"/>
    <n v="1"/>
    <n v="3"/>
    <x v="18"/>
    <d v="2023-01-03T00:00:00"/>
    <s v=" 07"/>
    <n v="12420.75"/>
    <n v="0.18587143435466219"/>
    <n v="0.41390665016794381"/>
    <n v="0"/>
  </r>
  <r>
    <s v="4W"/>
    <n v="2020"/>
    <s v="2TU"/>
    <n v="57"/>
    <n v="8"/>
    <n v="9"/>
    <n v="1"/>
    <n v="3"/>
    <x v="18"/>
    <d v="2023-01-03T00:00:00"/>
    <s v=" 08"/>
    <n v="13643.5"/>
    <n v="0.1923042124627293"/>
    <n v="0.45330935089377339"/>
    <n v="0"/>
  </r>
  <r>
    <s v="4W"/>
    <n v="2020"/>
    <s v="2TU"/>
    <n v="58"/>
    <n v="9"/>
    <n v="10"/>
    <n v="1"/>
    <n v="4"/>
    <x v="19"/>
    <d v="2023-01-03T00:00:00"/>
    <s v=" 09"/>
    <n v="14117.75"/>
    <n v="0.1898665395144315"/>
    <n v="0.44908382594160251"/>
    <n v="2.143819913714402E-2"/>
  </r>
  <r>
    <s v="4W"/>
    <n v="2020"/>
    <s v="2TU"/>
    <n v="59"/>
    <n v="10"/>
    <n v="11"/>
    <n v="1"/>
    <n v="4"/>
    <x v="19"/>
    <d v="2023-01-03T00:00:00"/>
    <s v=" 10"/>
    <n v="14119.75"/>
    <n v="0.12071006443673619"/>
    <n v="0.38109698495233219"/>
    <n v="5.8902450668625907E-2"/>
  </r>
  <r>
    <s v="4W"/>
    <n v="2020"/>
    <s v="2TU"/>
    <n v="60"/>
    <n v="11"/>
    <n v="12"/>
    <n v="1"/>
    <n v="4"/>
    <x v="19"/>
    <d v="2023-01-03T00:00:00"/>
    <s v=" 11"/>
    <n v="14059.5"/>
    <n v="0.11645019645665269"/>
    <n v="0.32323706647360367"/>
    <n v="0.13151041826947579"/>
  </r>
  <r>
    <s v="4W"/>
    <n v="2020"/>
    <s v="2TU"/>
    <n v="61"/>
    <n v="12"/>
    <n v="13"/>
    <n v="1"/>
    <n v="5"/>
    <x v="20"/>
    <d v="2023-01-03T00:00:00"/>
    <s v=" 12"/>
    <n v="13946"/>
    <n v="0.1475433902901411"/>
    <n v="0.32153766603847422"/>
    <n v="0.18708678721824379"/>
  </r>
  <r>
    <s v="4W"/>
    <n v="2020"/>
    <s v="2TU"/>
    <n v="62"/>
    <n v="13"/>
    <n v="14"/>
    <n v="1"/>
    <n v="5"/>
    <x v="20"/>
    <d v="2023-01-03T00:00:00"/>
    <s v=" 13"/>
    <n v="13741.25"/>
    <n v="0.15604711215559211"/>
    <n v="0.32277297595522791"/>
    <n v="0.18698234541651609"/>
  </r>
  <r>
    <s v="4W"/>
    <n v="2020"/>
    <s v="2TU"/>
    <n v="63"/>
    <n v="14"/>
    <n v="15"/>
    <n v="1"/>
    <n v="5"/>
    <x v="20"/>
    <d v="2023-01-03T00:00:00"/>
    <s v=" 14"/>
    <n v="13531"/>
    <n v="0.15005387552079871"/>
    <n v="0.34624126538445948"/>
    <n v="0.13627046933047571"/>
  </r>
  <r>
    <s v="4W"/>
    <n v="2020"/>
    <s v="2TU"/>
    <n v="64"/>
    <n v="15"/>
    <n v="16"/>
    <n v="1"/>
    <n v="6"/>
    <x v="21"/>
    <d v="2023-01-03T00:00:00"/>
    <s v=" 15"/>
    <n v="13847.75"/>
    <n v="0.1474812750206223"/>
    <n v="0.35912461767184489"/>
    <n v="0"/>
  </r>
  <r>
    <s v="4W"/>
    <n v="2020"/>
    <s v="2TU"/>
    <n v="65"/>
    <n v="16"/>
    <n v="17"/>
    <n v="1"/>
    <n v="6"/>
    <x v="21"/>
    <d v="2023-01-03T00:00:00"/>
    <s v=" 16"/>
    <n v="14476.75"/>
    <n v="0.142236544912243"/>
    <n v="0.32219746389747578"/>
    <n v="0"/>
  </r>
  <r>
    <s v="4W"/>
    <n v="2020"/>
    <s v="2TU"/>
    <n v="66"/>
    <n v="17"/>
    <n v="18"/>
    <n v="1"/>
    <n v="6"/>
    <x v="21"/>
    <d v="2023-01-03T00:00:00"/>
    <s v=" 17"/>
    <n v="15445.25"/>
    <n v="0.13104334070503659"/>
    <n v="0.29739783700283678"/>
    <n v="0"/>
  </r>
  <r>
    <s v="4W"/>
    <n v="2020"/>
    <s v="2TU"/>
    <n v="67"/>
    <n v="18"/>
    <n v="19"/>
    <n v="1"/>
    <n v="7"/>
    <x v="22"/>
    <d v="2023-01-03T00:00:00"/>
    <s v=" 18"/>
    <n v="14935.5"/>
    <n v="0.12622265813891859"/>
    <n v="0.29747187999335578"/>
    <n v="0"/>
  </r>
  <r>
    <s v="4W"/>
    <n v="2020"/>
    <s v="2TU"/>
    <n v="68"/>
    <n v="19"/>
    <n v="20"/>
    <n v="1"/>
    <n v="7"/>
    <x v="22"/>
    <d v="2023-01-03T00:00:00"/>
    <s v=" 19"/>
    <n v="14308.5"/>
    <n v="0.1117424604355"/>
    <n v="0.34436538564657238"/>
    <n v="0"/>
  </r>
  <r>
    <s v="4W"/>
    <n v="2020"/>
    <s v="2TU"/>
    <n v="69"/>
    <n v="20"/>
    <n v="21"/>
    <n v="1"/>
    <n v="7"/>
    <x v="22"/>
    <d v="2023-01-03T00:00:00"/>
    <s v=" 20"/>
    <n v="13632.5"/>
    <n v="0.1195241229310582"/>
    <n v="0.43099236482821718"/>
    <n v="0"/>
  </r>
  <r>
    <s v="4W"/>
    <n v="2020"/>
    <s v="2TU"/>
    <n v="70"/>
    <n v="21"/>
    <n v="22"/>
    <n v="1"/>
    <n v="8"/>
    <x v="23"/>
    <d v="2023-01-03T00:00:00"/>
    <s v=" 21"/>
    <n v="12915"/>
    <n v="9.4187280548409594E-2"/>
    <n v="0.35205242863596842"/>
    <n v="0"/>
  </r>
  <r>
    <s v="4W"/>
    <n v="2020"/>
    <s v="2TU"/>
    <n v="71"/>
    <n v="22"/>
    <n v="23"/>
    <n v="1"/>
    <n v="8"/>
    <x v="23"/>
    <d v="2023-01-03T00:00:00"/>
    <s v=" 22"/>
    <n v="12125.5"/>
    <n v="6.4888977064934558E-2"/>
    <n v="0.2431204131967"/>
    <n v="0"/>
  </r>
  <r>
    <s v="4W"/>
    <n v="2020"/>
    <s v="2TU"/>
    <n v="72"/>
    <n v="23"/>
    <n v="24"/>
    <n v="1"/>
    <n v="8"/>
    <x v="23"/>
    <d v="2023-01-03T00:00:00"/>
    <s v=" 23"/>
    <n v="11481.75"/>
    <n v="4.8112724474038103E-2"/>
    <n v="0.2122239971253492"/>
    <n v="0"/>
  </r>
  <r>
    <s v="4W"/>
    <n v="2020"/>
    <s v="3WE"/>
    <n v="73"/>
    <n v="0"/>
    <n v="1"/>
    <n v="1"/>
    <n v="1"/>
    <x v="24"/>
    <d v="2023-01-04T00:00:00"/>
    <s v=" 00"/>
    <n v="10984.5"/>
    <n v="6.6164504920800948E-2"/>
    <n v="0.21838982347374039"/>
    <n v="0"/>
  </r>
  <r>
    <s v="4W"/>
    <n v="2020"/>
    <s v="3WE"/>
    <n v="74"/>
    <n v="1"/>
    <n v="2"/>
    <n v="1"/>
    <n v="1"/>
    <x v="24"/>
    <d v="2023-01-04T00:00:00"/>
    <s v=" 01"/>
    <n v="10560"/>
    <n v="8.8739278760501611E-2"/>
    <n v="0.23332181269588639"/>
    <n v="0"/>
  </r>
  <r>
    <s v="4W"/>
    <n v="2020"/>
    <s v="3WE"/>
    <n v="75"/>
    <n v="2"/>
    <n v="3"/>
    <n v="1"/>
    <n v="1"/>
    <x v="24"/>
    <d v="2023-01-04T00:00:00"/>
    <s v=" 02"/>
    <n v="10343"/>
    <n v="0.1189343755832082"/>
    <n v="0.24399390837529561"/>
    <n v="0"/>
  </r>
  <r>
    <s v="4W"/>
    <n v="2020"/>
    <s v="3WE"/>
    <n v="76"/>
    <n v="3"/>
    <n v="4"/>
    <n v="1"/>
    <n v="2"/>
    <x v="25"/>
    <d v="2023-01-04T00:00:00"/>
    <s v=" 03"/>
    <n v="10282.25"/>
    <n v="0.16024638627897919"/>
    <n v="0.29177841290057183"/>
    <n v="0"/>
  </r>
  <r>
    <s v="4W"/>
    <n v="2020"/>
    <s v="3WE"/>
    <n v="77"/>
    <n v="4"/>
    <n v="5"/>
    <n v="1"/>
    <n v="2"/>
    <x v="25"/>
    <d v="2023-01-04T00:00:00"/>
    <s v=" 04"/>
    <n v="10293"/>
    <n v="0.2451751134171968"/>
    <n v="0.3539621208895346"/>
    <n v="0"/>
  </r>
  <r>
    <s v="4W"/>
    <n v="2020"/>
    <s v="3WE"/>
    <n v="78"/>
    <n v="5"/>
    <n v="6"/>
    <n v="1"/>
    <n v="2"/>
    <x v="25"/>
    <d v="2023-01-04T00:00:00"/>
    <s v=" 05"/>
    <n v="10610.5"/>
    <n v="0.32249278953183319"/>
    <n v="0.41022128468826069"/>
    <n v="0"/>
  </r>
  <r>
    <s v="4W"/>
    <n v="2020"/>
    <s v="3WE"/>
    <n v="79"/>
    <n v="6"/>
    <n v="7"/>
    <n v="1"/>
    <n v="3"/>
    <x v="26"/>
    <d v="2023-01-04T00:00:00"/>
    <s v=" 06"/>
    <n v="11613"/>
    <n v="0.34787973467151312"/>
    <n v="0.47786863691282749"/>
    <n v="0"/>
  </r>
  <r>
    <s v="4W"/>
    <n v="2020"/>
    <s v="3WE"/>
    <n v="80"/>
    <n v="7"/>
    <n v="8"/>
    <n v="1"/>
    <n v="3"/>
    <x v="26"/>
    <d v="2023-01-04T00:00:00"/>
    <s v=" 07"/>
    <n v="12819.5"/>
    <n v="0.33933239408695193"/>
    <n v="0.54263648458007641"/>
    <n v="0"/>
  </r>
  <r>
    <s v="4W"/>
    <n v="2020"/>
    <s v="3WE"/>
    <n v="81"/>
    <n v="8"/>
    <n v="9"/>
    <n v="1"/>
    <n v="3"/>
    <x v="26"/>
    <d v="2023-01-04T00:00:00"/>
    <s v=" 08"/>
    <n v="13696.5"/>
    <n v="0.34018100152726388"/>
    <n v="0.57510556474866992"/>
    <n v="0"/>
  </r>
  <r>
    <s v="4W"/>
    <n v="2020"/>
    <s v="3WE"/>
    <n v="82"/>
    <n v="9"/>
    <n v="10"/>
    <n v="1"/>
    <n v="4"/>
    <x v="27"/>
    <d v="2023-01-04T00:00:00"/>
    <s v=" 09"/>
    <n v="14343.75"/>
    <n v="0.32771149833886232"/>
    <n v="0.57920574021285265"/>
    <n v="1.266618834745302E-2"/>
  </r>
  <r>
    <s v="4W"/>
    <n v="2020"/>
    <s v="3WE"/>
    <n v="83"/>
    <n v="10"/>
    <n v="11"/>
    <n v="1"/>
    <n v="4"/>
    <x v="27"/>
    <d v="2023-01-04T00:00:00"/>
    <s v=" 10"/>
    <n v="14634.75"/>
    <n v="0.43640674845900429"/>
    <n v="0.65585474882945427"/>
    <n v="3.2031424625874792E-2"/>
  </r>
  <r>
    <s v="4W"/>
    <n v="2020"/>
    <s v="3WE"/>
    <n v="84"/>
    <n v="11"/>
    <n v="12"/>
    <n v="1"/>
    <n v="4"/>
    <x v="27"/>
    <d v="2023-01-04T00:00:00"/>
    <s v=" 11"/>
    <n v="14515.5"/>
    <n v="0.49933245602210641"/>
    <n v="0.66183897597377062"/>
    <n v="3.9943932664188032E-2"/>
  </r>
  <r>
    <s v="4W"/>
    <n v="2020"/>
    <s v="3WE"/>
    <n v="85"/>
    <n v="12"/>
    <n v="13"/>
    <n v="1"/>
    <n v="5"/>
    <x v="28"/>
    <d v="2023-01-04T00:00:00"/>
    <s v=" 12"/>
    <n v="14452.5"/>
    <n v="0.43968644986475791"/>
    <n v="0.67735787738418396"/>
    <n v="4.3249545222124833E-2"/>
  </r>
  <r>
    <s v="4W"/>
    <n v="2020"/>
    <s v="3WE"/>
    <n v="86"/>
    <n v="13"/>
    <n v="14"/>
    <n v="1"/>
    <n v="5"/>
    <x v="28"/>
    <d v="2023-01-04T00:00:00"/>
    <s v=" 13"/>
    <n v="14310"/>
    <n v="0.36826995593740042"/>
    <n v="0.69375437159232056"/>
    <n v="3.9005608783222477E-2"/>
  </r>
  <r>
    <s v="4W"/>
    <n v="2020"/>
    <s v="3WE"/>
    <n v="87"/>
    <n v="14"/>
    <n v="15"/>
    <n v="1"/>
    <n v="5"/>
    <x v="28"/>
    <d v="2023-01-04T00:00:00"/>
    <s v=" 14"/>
    <n v="14247"/>
    <n v="0.31851038384646951"/>
    <n v="0.67371191913116646"/>
    <n v="1.8019393946130152E-2"/>
  </r>
  <r>
    <s v="4W"/>
    <n v="2020"/>
    <s v="3WE"/>
    <n v="88"/>
    <n v="15"/>
    <n v="16"/>
    <n v="1"/>
    <n v="6"/>
    <x v="29"/>
    <d v="2023-01-04T00:00:00"/>
    <s v=" 15"/>
    <n v="14396.75"/>
    <n v="0.30644785064683439"/>
    <n v="0.64987626325584369"/>
    <n v="0"/>
  </r>
  <r>
    <s v="4W"/>
    <n v="2020"/>
    <s v="3WE"/>
    <n v="89"/>
    <n v="16"/>
    <n v="17"/>
    <n v="1"/>
    <n v="6"/>
    <x v="29"/>
    <d v="2023-01-04T00:00:00"/>
    <s v=" 16"/>
    <n v="14775"/>
    <n v="0.34054278642645669"/>
    <n v="0.67800008899696218"/>
    <n v="0"/>
  </r>
  <r>
    <s v="4W"/>
    <n v="2020"/>
    <s v="3WE"/>
    <n v="90"/>
    <n v="17"/>
    <n v="18"/>
    <n v="1"/>
    <n v="6"/>
    <x v="29"/>
    <d v="2023-01-04T00:00:00"/>
    <s v=" 17"/>
    <n v="15624.5"/>
    <n v="0.35515118836456511"/>
    <n v="0.6922573745664804"/>
    <n v="0"/>
  </r>
  <r>
    <s v="4W"/>
    <n v="2020"/>
    <s v="3WE"/>
    <n v="91"/>
    <n v="18"/>
    <n v="19"/>
    <n v="1"/>
    <n v="7"/>
    <x v="30"/>
    <d v="2023-01-04T00:00:00"/>
    <s v=" 18"/>
    <n v="15056.5"/>
    <n v="0.37667776223329957"/>
    <n v="0.73230355152805326"/>
    <n v="0"/>
  </r>
  <r>
    <s v="4W"/>
    <n v="2020"/>
    <s v="3WE"/>
    <n v="92"/>
    <n v="19"/>
    <n v="20"/>
    <n v="1"/>
    <n v="7"/>
    <x v="30"/>
    <d v="2023-01-04T00:00:00"/>
    <s v=" 19"/>
    <n v="14418.5"/>
    <n v="0.35847051444270661"/>
    <n v="0.77483910610884399"/>
    <n v="0"/>
  </r>
  <r>
    <s v="4W"/>
    <n v="2020"/>
    <s v="3WE"/>
    <n v="93"/>
    <n v="20"/>
    <n v="21"/>
    <n v="1"/>
    <n v="7"/>
    <x v="30"/>
    <d v="2023-01-04T00:00:00"/>
    <s v=" 20"/>
    <n v="13780.25"/>
    <n v="0.35948039513930069"/>
    <n v="0.83825743959244914"/>
    <n v="0"/>
  </r>
  <r>
    <s v="4W"/>
    <n v="2020"/>
    <s v="3WE"/>
    <n v="94"/>
    <n v="21"/>
    <n v="22"/>
    <n v="1"/>
    <n v="8"/>
    <x v="31"/>
    <d v="2023-01-04T00:00:00"/>
    <s v=" 21"/>
    <n v="13023.5"/>
    <n v="0.41171415508301362"/>
    <n v="0.85786762170301945"/>
    <n v="0"/>
  </r>
  <r>
    <s v="4W"/>
    <n v="2020"/>
    <s v="3WE"/>
    <n v="95"/>
    <n v="22"/>
    <n v="23"/>
    <n v="1"/>
    <n v="8"/>
    <x v="31"/>
    <d v="2023-01-04T00:00:00"/>
    <s v=" 22"/>
    <n v="12311.5"/>
    <n v="0.59703478664951737"/>
    <n v="0.84811652939760374"/>
    <n v="0"/>
  </r>
  <r>
    <s v="4W"/>
    <n v="2020"/>
    <s v="3WE"/>
    <n v="96"/>
    <n v="23"/>
    <n v="24"/>
    <n v="1"/>
    <n v="8"/>
    <x v="31"/>
    <d v="2023-01-04T00:00:00"/>
    <s v=" 23"/>
    <n v="11633"/>
    <n v="0.57778617434609403"/>
    <n v="0.83231804459884406"/>
    <n v="0"/>
  </r>
  <r>
    <s v="4W"/>
    <n v="2020"/>
    <s v="4TH"/>
    <n v="97"/>
    <n v="0"/>
    <n v="1"/>
    <n v="1"/>
    <n v="1"/>
    <x v="32"/>
    <d v="2023-01-05T00:00:00"/>
    <s v=" 00"/>
    <n v="11074"/>
    <n v="0.61386234579690124"/>
    <n v="0.8791940401856041"/>
    <n v="0"/>
  </r>
  <r>
    <s v="4W"/>
    <n v="2020"/>
    <s v="4TH"/>
    <n v="98"/>
    <n v="1"/>
    <n v="2"/>
    <n v="1"/>
    <n v="1"/>
    <x v="32"/>
    <d v="2023-01-05T00:00:00"/>
    <s v=" 01"/>
    <n v="10552.5"/>
    <n v="0.66208882495020538"/>
    <n v="0.88129126207833608"/>
    <n v="0"/>
  </r>
  <r>
    <s v="4W"/>
    <n v="2020"/>
    <s v="4TH"/>
    <n v="99"/>
    <n v="2"/>
    <n v="3"/>
    <n v="1"/>
    <n v="1"/>
    <x v="32"/>
    <d v="2023-01-05T00:00:00"/>
    <s v=" 02"/>
    <n v="10301.5"/>
    <n v="0.69128251677029973"/>
    <n v="0.88885219707948426"/>
    <n v="0"/>
  </r>
  <r>
    <s v="4W"/>
    <n v="2020"/>
    <s v="4TH"/>
    <n v="100"/>
    <n v="3"/>
    <n v="4"/>
    <n v="1"/>
    <n v="2"/>
    <x v="33"/>
    <d v="2023-01-05T00:00:00"/>
    <s v=" 03"/>
    <n v="10219"/>
    <n v="0.71500658608551404"/>
    <n v="0.9192283701418773"/>
    <n v="0"/>
  </r>
  <r>
    <s v="4W"/>
    <n v="2020"/>
    <s v="4TH"/>
    <n v="101"/>
    <n v="4"/>
    <n v="5"/>
    <n v="1"/>
    <n v="2"/>
    <x v="33"/>
    <d v="2023-01-05T00:00:00"/>
    <s v=" 04"/>
    <n v="10241.25"/>
    <n v="0.74821564840778487"/>
    <n v="0.94296064047134354"/>
    <n v="0"/>
  </r>
  <r>
    <s v="4W"/>
    <n v="2020"/>
    <s v="4TH"/>
    <n v="102"/>
    <n v="5"/>
    <n v="6"/>
    <n v="1"/>
    <n v="2"/>
    <x v="33"/>
    <d v="2023-01-05T00:00:00"/>
    <s v=" 05"/>
    <n v="10612.75"/>
    <n v="0.78387362822258766"/>
    <n v="0.93407334348452431"/>
    <n v="0"/>
  </r>
  <r>
    <s v="4W"/>
    <n v="2020"/>
    <s v="4TH"/>
    <n v="103"/>
    <n v="6"/>
    <n v="7"/>
    <n v="1"/>
    <n v="3"/>
    <x v="34"/>
    <d v="2023-01-05T00:00:00"/>
    <s v=" 06"/>
    <n v="11636.5"/>
    <n v="0.80053919448590816"/>
    <n v="0.9214220599892331"/>
    <n v="0"/>
  </r>
  <r>
    <s v="4W"/>
    <n v="2020"/>
    <s v="4TH"/>
    <n v="104"/>
    <n v="7"/>
    <n v="8"/>
    <n v="1"/>
    <n v="3"/>
    <x v="34"/>
    <d v="2023-01-05T00:00:00"/>
    <s v=" 07"/>
    <n v="12614.75"/>
    <n v="0.79408753687092237"/>
    <n v="0.90474243904291296"/>
    <n v="0"/>
  </r>
  <r>
    <s v="4W"/>
    <n v="2020"/>
    <s v="4TH"/>
    <n v="105"/>
    <n v="8"/>
    <n v="9"/>
    <n v="1"/>
    <n v="3"/>
    <x v="34"/>
    <d v="2023-01-05T00:00:00"/>
    <s v=" 08"/>
    <n v="13607.75"/>
    <n v="0.77453591805669098"/>
    <n v="0.87809812602203663"/>
    <n v="0"/>
  </r>
  <r>
    <s v="4W"/>
    <n v="2020"/>
    <s v="4TH"/>
    <n v="106"/>
    <n v="9"/>
    <n v="10"/>
    <n v="1"/>
    <n v="4"/>
    <x v="35"/>
    <d v="2023-01-05T00:00:00"/>
    <s v=" 09"/>
    <n v="14039.75"/>
    <n v="0.74496657462248539"/>
    <n v="0.8652467107344104"/>
    <n v="8.2450108945266477E-3"/>
  </r>
  <r>
    <s v="4W"/>
    <n v="2020"/>
    <s v="4TH"/>
    <n v="107"/>
    <n v="10"/>
    <n v="11"/>
    <n v="1"/>
    <n v="4"/>
    <x v="35"/>
    <d v="2023-01-05T00:00:00"/>
    <s v=" 10"/>
    <n v="13824.75"/>
    <n v="0.73567420374714743"/>
    <n v="0.91172907027448202"/>
    <n v="2.7911599287912162E-2"/>
  </r>
  <r>
    <s v="4W"/>
    <n v="2020"/>
    <s v="4TH"/>
    <n v="108"/>
    <n v="11"/>
    <n v="12"/>
    <n v="1"/>
    <n v="4"/>
    <x v="35"/>
    <d v="2023-01-05T00:00:00"/>
    <s v=" 11"/>
    <n v="13443"/>
    <n v="0.68526474353063516"/>
    <n v="0.88705368489915881"/>
    <n v="3.1956327983668133E-2"/>
  </r>
  <r>
    <s v="4W"/>
    <n v="2020"/>
    <s v="4TH"/>
    <n v="109"/>
    <n v="12"/>
    <n v="13"/>
    <n v="1"/>
    <n v="5"/>
    <x v="36"/>
    <d v="2023-01-05T00:00:00"/>
    <s v=" 12"/>
    <n v="13035.5"/>
    <n v="0.67339917256435577"/>
    <n v="0.8659128912686257"/>
    <n v="2.121127534376685E-2"/>
  </r>
  <r>
    <s v="4W"/>
    <n v="2020"/>
    <s v="4TH"/>
    <n v="110"/>
    <n v="13"/>
    <n v="14"/>
    <n v="1"/>
    <n v="5"/>
    <x v="36"/>
    <d v="2023-01-05T00:00:00"/>
    <s v=" 13"/>
    <n v="13133"/>
    <n v="0.66950471640192954"/>
    <n v="0.85570297663255734"/>
    <n v="1.2811387076887591E-2"/>
  </r>
  <r>
    <s v="4W"/>
    <n v="2020"/>
    <s v="4TH"/>
    <n v="111"/>
    <n v="14"/>
    <n v="15"/>
    <n v="1"/>
    <n v="5"/>
    <x v="36"/>
    <d v="2023-01-05T00:00:00"/>
    <s v=" 14"/>
    <n v="13548.5"/>
    <n v="0.67345192377695073"/>
    <n v="0.84761833686147781"/>
    <n v="4.4210453671079701E-3"/>
  </r>
  <r>
    <s v="4W"/>
    <n v="2020"/>
    <s v="4TH"/>
    <n v="112"/>
    <n v="15"/>
    <n v="16"/>
    <n v="1"/>
    <n v="6"/>
    <x v="37"/>
    <d v="2023-01-05T00:00:00"/>
    <s v=" 15"/>
    <n v="13983.5"/>
    <n v="0.65540023025329674"/>
    <n v="0.82351473344439241"/>
    <n v="0"/>
  </r>
  <r>
    <s v="4W"/>
    <n v="2020"/>
    <s v="4TH"/>
    <n v="113"/>
    <n v="16"/>
    <n v="17"/>
    <n v="1"/>
    <n v="6"/>
    <x v="37"/>
    <d v="2023-01-05T00:00:00"/>
    <s v=" 16"/>
    <n v="14707.25"/>
    <n v="0.62789111350551519"/>
    <n v="0.79217154185951888"/>
    <n v="0"/>
  </r>
  <r>
    <s v="4W"/>
    <n v="2020"/>
    <s v="4TH"/>
    <n v="114"/>
    <n v="17"/>
    <n v="18"/>
    <n v="1"/>
    <n v="6"/>
    <x v="37"/>
    <d v="2023-01-05T00:00:00"/>
    <s v=" 17"/>
    <n v="15608.25"/>
    <n v="0.59406826204289187"/>
    <n v="0.75901682947517857"/>
    <n v="0"/>
  </r>
  <r>
    <s v="4W"/>
    <n v="2020"/>
    <s v="4TH"/>
    <n v="115"/>
    <n v="18"/>
    <n v="19"/>
    <n v="1"/>
    <n v="7"/>
    <x v="38"/>
    <d v="2023-01-05T00:00:00"/>
    <s v=" 18"/>
    <n v="15012.75"/>
    <n v="0.57435971330607349"/>
    <n v="0.7399305879876712"/>
    <n v="0"/>
  </r>
  <r>
    <s v="4W"/>
    <n v="2020"/>
    <s v="4TH"/>
    <n v="116"/>
    <n v="19"/>
    <n v="20"/>
    <n v="1"/>
    <n v="7"/>
    <x v="38"/>
    <d v="2023-01-05T00:00:00"/>
    <s v=" 19"/>
    <n v="14399"/>
    <n v="0.56601231461465862"/>
    <n v="0.72593993974783411"/>
    <n v="0"/>
  </r>
  <r>
    <s v="4W"/>
    <n v="2020"/>
    <s v="4TH"/>
    <n v="117"/>
    <n v="20"/>
    <n v="21"/>
    <n v="1"/>
    <n v="7"/>
    <x v="38"/>
    <d v="2023-01-05T00:00:00"/>
    <s v=" 20"/>
    <n v="13736.75"/>
    <n v="0.56438060693897929"/>
    <n v="0.71840793751953569"/>
    <n v="0"/>
  </r>
  <r>
    <s v="4W"/>
    <n v="2020"/>
    <s v="4TH"/>
    <n v="118"/>
    <n v="21"/>
    <n v="22"/>
    <n v="1"/>
    <n v="8"/>
    <x v="39"/>
    <d v="2023-01-05T00:00:00"/>
    <s v=" 21"/>
    <n v="12984.75"/>
    <n v="0.55189081198457735"/>
    <n v="0.70167860296768025"/>
    <n v="0"/>
  </r>
  <r>
    <s v="4W"/>
    <n v="2020"/>
    <s v="4TH"/>
    <n v="119"/>
    <n v="22"/>
    <n v="23"/>
    <n v="1"/>
    <n v="8"/>
    <x v="39"/>
    <d v="2023-01-05T00:00:00"/>
    <s v=" 22"/>
    <n v="12186.25"/>
    <n v="0.48172530326333979"/>
    <n v="0.56804728902000479"/>
    <n v="0"/>
  </r>
  <r>
    <s v="4W"/>
    <n v="2020"/>
    <s v="4TH"/>
    <n v="120"/>
    <n v="23"/>
    <n v="24"/>
    <n v="1"/>
    <n v="8"/>
    <x v="39"/>
    <d v="2023-01-05T00:00:00"/>
    <s v=" 23"/>
    <n v="11469.75"/>
    <n v="0.43555751152759509"/>
    <n v="0.56129123226112665"/>
    <n v="0"/>
  </r>
  <r>
    <s v="4W"/>
    <n v="2020"/>
    <s v="5FR"/>
    <n v="121"/>
    <n v="0"/>
    <n v="1"/>
    <n v="1"/>
    <n v="1"/>
    <x v="40"/>
    <d v="2023-01-06T00:00:00"/>
    <s v=" 00"/>
    <n v="10941.5"/>
    <n v="0.42690596765217032"/>
    <n v="0.56639733722354402"/>
    <n v="0"/>
  </r>
  <r>
    <s v="4W"/>
    <n v="2020"/>
    <s v="5FR"/>
    <n v="122"/>
    <n v="1"/>
    <n v="2"/>
    <n v="1"/>
    <n v="1"/>
    <x v="40"/>
    <d v="2023-01-06T00:00:00"/>
    <s v=" 01"/>
    <n v="10542.5"/>
    <n v="0.40661640198230059"/>
    <n v="0.52283701642626013"/>
    <n v="0"/>
  </r>
  <r>
    <s v="4W"/>
    <n v="2020"/>
    <s v="5FR"/>
    <n v="123"/>
    <n v="2"/>
    <n v="3"/>
    <n v="1"/>
    <n v="1"/>
    <x v="40"/>
    <d v="2023-01-06T00:00:00"/>
    <s v=" 02"/>
    <n v="10280.5"/>
    <n v="0.36600008685540469"/>
    <n v="0.46388579961148368"/>
    <n v="0"/>
  </r>
  <r>
    <s v="4W"/>
    <n v="2020"/>
    <s v="5FR"/>
    <n v="124"/>
    <n v="3"/>
    <n v="4"/>
    <n v="1"/>
    <n v="2"/>
    <x v="41"/>
    <d v="2023-01-06T00:00:00"/>
    <s v=" 03"/>
    <n v="10135"/>
    <n v="0.33850812015109749"/>
    <n v="0.37055607192899159"/>
    <n v="0"/>
  </r>
  <r>
    <s v="4W"/>
    <n v="2020"/>
    <s v="5FR"/>
    <n v="125"/>
    <n v="4"/>
    <n v="5"/>
    <n v="1"/>
    <n v="2"/>
    <x v="41"/>
    <d v="2023-01-06T00:00:00"/>
    <s v=" 04"/>
    <n v="10153.75"/>
    <n v="0.30111720501356598"/>
    <n v="0.30270263641099471"/>
    <n v="0"/>
  </r>
  <r>
    <s v="4W"/>
    <n v="2020"/>
    <s v="5FR"/>
    <n v="126"/>
    <n v="5"/>
    <n v="6"/>
    <n v="1"/>
    <n v="2"/>
    <x v="41"/>
    <d v="2023-01-06T00:00:00"/>
    <s v=" 05"/>
    <n v="10495.5"/>
    <n v="0.26204922159552813"/>
    <n v="0.27354342633471751"/>
    <n v="0"/>
  </r>
  <r>
    <s v="4W"/>
    <n v="2020"/>
    <s v="5FR"/>
    <n v="127"/>
    <n v="6"/>
    <n v="7"/>
    <n v="1"/>
    <n v="3"/>
    <x v="42"/>
    <d v="2023-01-06T00:00:00"/>
    <s v=" 06"/>
    <n v="11365.75"/>
    <n v="0.24568077574432501"/>
    <n v="0.26924557883662709"/>
    <n v="0"/>
  </r>
  <r>
    <s v="4W"/>
    <n v="2020"/>
    <s v="5FR"/>
    <n v="128"/>
    <n v="7"/>
    <n v="8"/>
    <n v="1"/>
    <n v="3"/>
    <x v="42"/>
    <d v="2023-01-06T00:00:00"/>
    <s v=" 07"/>
    <n v="12475"/>
    <n v="0.24903957522729631"/>
    <n v="0.24043778468528751"/>
    <n v="0"/>
  </r>
  <r>
    <s v="4W"/>
    <n v="2020"/>
    <s v="5FR"/>
    <n v="129"/>
    <n v="8"/>
    <n v="9"/>
    <n v="1"/>
    <n v="3"/>
    <x v="42"/>
    <d v="2023-01-06T00:00:00"/>
    <s v=" 08"/>
    <n v="13575.75"/>
    <n v="0.22662413214007299"/>
    <n v="0.19435352841749429"/>
    <n v="0"/>
  </r>
  <r>
    <s v="4W"/>
    <n v="2020"/>
    <s v="5FR"/>
    <n v="130"/>
    <n v="9"/>
    <n v="10"/>
    <n v="1"/>
    <n v="4"/>
    <x v="43"/>
    <d v="2023-01-06T00:00:00"/>
    <s v=" 09"/>
    <n v="13850"/>
    <n v="0.19737211590088879"/>
    <n v="0.16327008115963659"/>
    <n v="1.279336913336202E-2"/>
  </r>
  <r>
    <s v="4W"/>
    <n v="2020"/>
    <s v="5FR"/>
    <n v="131"/>
    <n v="10"/>
    <n v="11"/>
    <n v="1"/>
    <n v="4"/>
    <x v="43"/>
    <d v="2023-01-06T00:00:00"/>
    <s v=" 10"/>
    <n v="13093.25"/>
    <n v="0.18460506190307471"/>
    <n v="0.1439711041125146"/>
    <n v="3.6425851408186542E-2"/>
  </r>
  <r>
    <s v="4W"/>
    <n v="2020"/>
    <s v="5FR"/>
    <n v="132"/>
    <n v="11"/>
    <n v="12"/>
    <n v="1"/>
    <n v="4"/>
    <x v="43"/>
    <d v="2023-01-06T00:00:00"/>
    <s v=" 11"/>
    <n v="12181.75"/>
    <n v="0.18272697280527919"/>
    <n v="0.13031986290912059"/>
    <n v="5.7403395934618559E-2"/>
  </r>
  <r>
    <s v="4W"/>
    <n v="2020"/>
    <s v="5FR"/>
    <n v="133"/>
    <n v="12"/>
    <n v="13"/>
    <n v="1"/>
    <n v="5"/>
    <x v="44"/>
    <d v="2023-01-06T00:00:00"/>
    <s v=" 12"/>
    <n v="12004.75"/>
    <n v="0.1530885236684893"/>
    <n v="0.10848081853025671"/>
    <n v="7.6421818164800273E-2"/>
  </r>
  <r>
    <s v="4W"/>
    <n v="2020"/>
    <s v="5FR"/>
    <n v="134"/>
    <n v="13"/>
    <n v="14"/>
    <n v="1"/>
    <n v="5"/>
    <x v="44"/>
    <d v="2023-01-06T00:00:00"/>
    <s v=" 13"/>
    <n v="12105.75"/>
    <n v="0.1077073085821067"/>
    <n v="9.0730823543465816E-2"/>
    <n v="6.7420855654687889E-2"/>
  </r>
  <r>
    <s v="4W"/>
    <n v="2020"/>
    <s v="5FR"/>
    <n v="135"/>
    <n v="14"/>
    <n v="15"/>
    <n v="1"/>
    <n v="5"/>
    <x v="44"/>
    <d v="2023-01-06T00:00:00"/>
    <s v=" 14"/>
    <n v="12897"/>
    <n v="8.7628031118684002E-2"/>
    <n v="9.2450385050883779E-2"/>
    <n v="2.9892266229412288E-2"/>
  </r>
  <r>
    <s v="4W"/>
    <n v="2020"/>
    <s v="5FR"/>
    <n v="136"/>
    <n v="15"/>
    <n v="16"/>
    <n v="1"/>
    <n v="6"/>
    <x v="45"/>
    <d v="2023-01-06T00:00:00"/>
    <s v=" 15"/>
    <n v="13495"/>
    <n v="9.8818410190320075E-2"/>
    <n v="9.5716897130272094E-2"/>
    <n v="0"/>
  </r>
  <r>
    <s v="4W"/>
    <n v="2020"/>
    <s v="5FR"/>
    <n v="137"/>
    <n v="16"/>
    <n v="17"/>
    <n v="1"/>
    <n v="6"/>
    <x v="45"/>
    <d v="2023-01-06T00:00:00"/>
    <s v=" 16"/>
    <n v="14244.75"/>
    <n v="0.11892635180499141"/>
    <n v="9.2424647249545938E-2"/>
    <n v="0"/>
  </r>
  <r>
    <s v="4W"/>
    <n v="2020"/>
    <s v="5FR"/>
    <n v="138"/>
    <n v="17"/>
    <n v="18"/>
    <n v="1"/>
    <n v="6"/>
    <x v="45"/>
    <d v="2023-01-06T00:00:00"/>
    <s v=" 17"/>
    <n v="15273.75"/>
    <n v="0.1039535235420868"/>
    <n v="0.12324332017899391"/>
    <n v="0"/>
  </r>
  <r>
    <s v="4W"/>
    <n v="2020"/>
    <s v="5FR"/>
    <n v="139"/>
    <n v="18"/>
    <n v="19"/>
    <n v="1"/>
    <n v="7"/>
    <x v="46"/>
    <d v="2023-01-06T00:00:00"/>
    <s v=" 18"/>
    <n v="14730.75"/>
    <n v="0.1169907128666622"/>
    <n v="0.16334620311780751"/>
    <n v="0"/>
  </r>
  <r>
    <s v="4W"/>
    <n v="2020"/>
    <s v="5FR"/>
    <n v="140"/>
    <n v="19"/>
    <n v="20"/>
    <n v="1"/>
    <n v="7"/>
    <x v="46"/>
    <d v="2023-01-06T00:00:00"/>
    <s v=" 19"/>
    <n v="14093.5"/>
    <n v="0.1134583936561238"/>
    <n v="0.1428587760845525"/>
    <n v="0"/>
  </r>
  <r>
    <s v="4W"/>
    <n v="2020"/>
    <s v="5FR"/>
    <n v="141"/>
    <n v="20"/>
    <n v="21"/>
    <n v="1"/>
    <n v="7"/>
    <x v="46"/>
    <d v="2023-01-06T00:00:00"/>
    <s v=" 20"/>
    <n v="13462"/>
    <n v="9.2845911378432344E-2"/>
    <n v="0.1124617587130082"/>
    <n v="0"/>
  </r>
  <r>
    <s v="4W"/>
    <n v="2020"/>
    <s v="5FR"/>
    <n v="142"/>
    <n v="21"/>
    <n v="22"/>
    <n v="1"/>
    <n v="8"/>
    <x v="47"/>
    <d v="2023-01-06T00:00:00"/>
    <s v=" 21"/>
    <n v="12689.25"/>
    <n v="6.7475330141211959E-2"/>
    <n v="0.1018797545052632"/>
    <n v="0"/>
  </r>
  <r>
    <s v="4W"/>
    <n v="2020"/>
    <s v="5FR"/>
    <n v="143"/>
    <n v="22"/>
    <n v="23"/>
    <n v="1"/>
    <n v="8"/>
    <x v="47"/>
    <d v="2023-01-06T00:00:00"/>
    <s v=" 22"/>
    <n v="11909.25"/>
    <n v="8.0318188056150777E-2"/>
    <n v="0.14045059327736731"/>
    <n v="0"/>
  </r>
  <r>
    <s v="4W"/>
    <n v="2020"/>
    <s v="5FR"/>
    <n v="144"/>
    <n v="23"/>
    <n v="24"/>
    <n v="1"/>
    <n v="8"/>
    <x v="47"/>
    <d v="2023-01-06T00:00:00"/>
    <s v=" 23"/>
    <n v="11365.75"/>
    <n v="9.1892982769358783E-2"/>
    <n v="0.12761720574758689"/>
    <n v="0"/>
  </r>
  <r>
    <s v="4W"/>
    <n v="2020"/>
    <s v="6SA"/>
    <n v="145"/>
    <n v="0"/>
    <n v="1"/>
    <n v="1"/>
    <n v="1"/>
    <x v="48"/>
    <d v="2023-01-07T00:00:00"/>
    <s v=" 00"/>
    <n v="10877.25"/>
    <n v="0.10405297764392191"/>
    <n v="0.1200693527879856"/>
    <n v="0"/>
  </r>
  <r>
    <s v="4W"/>
    <n v="2020"/>
    <s v="6SA"/>
    <n v="146"/>
    <n v="1"/>
    <n v="2"/>
    <n v="1"/>
    <n v="1"/>
    <x v="48"/>
    <d v="2023-01-07T00:00:00"/>
    <s v=" 01"/>
    <n v="10497.25"/>
    <n v="0.12871302029206441"/>
    <n v="0.13635631386678479"/>
    <n v="0"/>
  </r>
  <r>
    <s v="4W"/>
    <n v="2020"/>
    <s v="6SA"/>
    <n v="147"/>
    <n v="2"/>
    <n v="3"/>
    <n v="1"/>
    <n v="1"/>
    <x v="48"/>
    <d v="2023-01-07T00:00:00"/>
    <s v=" 02"/>
    <n v="10173"/>
    <n v="0.1400780748048196"/>
    <n v="0.1545902556903167"/>
    <n v="0"/>
  </r>
  <r>
    <s v="4W"/>
    <n v="2020"/>
    <s v="6SA"/>
    <n v="148"/>
    <n v="3"/>
    <n v="4"/>
    <n v="1"/>
    <n v="2"/>
    <x v="49"/>
    <d v="2023-01-07T00:00:00"/>
    <s v=" 03"/>
    <n v="9957"/>
    <n v="0.14096884608191079"/>
    <n v="0.2258117164557201"/>
    <n v="0"/>
  </r>
  <r>
    <s v="4W"/>
    <n v="2020"/>
    <s v="6SA"/>
    <n v="149"/>
    <n v="4"/>
    <n v="5"/>
    <n v="1"/>
    <n v="2"/>
    <x v="49"/>
    <d v="2023-01-07T00:00:00"/>
    <s v=" 04"/>
    <n v="9921.75"/>
    <n v="0.1685242760861852"/>
    <n v="0.30127880624041309"/>
    <n v="0"/>
  </r>
  <r>
    <s v="4W"/>
    <n v="2020"/>
    <s v="6SA"/>
    <n v="150"/>
    <n v="5"/>
    <n v="6"/>
    <n v="1"/>
    <n v="2"/>
    <x v="49"/>
    <d v="2023-01-07T00:00:00"/>
    <s v=" 05"/>
    <n v="10021.5"/>
    <n v="0.18485897016566261"/>
    <n v="0.33766720974347891"/>
    <n v="0"/>
  </r>
  <r>
    <s v="4W"/>
    <n v="2020"/>
    <s v="6SA"/>
    <n v="151"/>
    <n v="6"/>
    <n v="7"/>
    <n v="1"/>
    <n v="3"/>
    <x v="50"/>
    <d v="2023-01-07T00:00:00"/>
    <s v=" 06"/>
    <n v="10403.5"/>
    <n v="0.16429458514352729"/>
    <n v="0.38879739803243468"/>
    <n v="0"/>
  </r>
  <r>
    <s v="4W"/>
    <n v="2020"/>
    <s v="6SA"/>
    <n v="152"/>
    <n v="7"/>
    <n v="8"/>
    <n v="1"/>
    <n v="3"/>
    <x v="50"/>
    <d v="2023-01-07T00:00:00"/>
    <s v=" 07"/>
    <n v="10974.5"/>
    <n v="0.1686340412883181"/>
    <n v="0.47962075968439188"/>
    <n v="0"/>
  </r>
  <r>
    <s v="4W"/>
    <n v="2020"/>
    <s v="6SA"/>
    <n v="153"/>
    <n v="8"/>
    <n v="9"/>
    <n v="1"/>
    <n v="3"/>
    <x v="50"/>
    <d v="2023-01-07T00:00:00"/>
    <s v=" 08"/>
    <n v="11509"/>
    <n v="0.19525987444832049"/>
    <n v="0.61784752546210586"/>
    <n v="0"/>
  </r>
  <r>
    <s v="4W"/>
    <n v="2020"/>
    <s v="6SA"/>
    <n v="154"/>
    <n v="9"/>
    <n v="10"/>
    <n v="1"/>
    <n v="4"/>
    <x v="51"/>
    <d v="2023-01-07T00:00:00"/>
    <s v=" 09"/>
    <n v="11880"/>
    <n v="0.21801767439867711"/>
    <n v="0.70858954117658923"/>
    <n v="0"/>
  </r>
  <r>
    <s v="4W"/>
    <n v="2020"/>
    <s v="6SA"/>
    <n v="155"/>
    <n v="10"/>
    <n v="11"/>
    <n v="1"/>
    <n v="4"/>
    <x v="51"/>
    <d v="2023-01-07T00:00:00"/>
    <s v=" 10"/>
    <n v="11882"/>
    <n v="0.28057360580519691"/>
    <n v="0.8620720960843633"/>
    <n v="0"/>
  </r>
  <r>
    <s v="4W"/>
    <n v="2020"/>
    <s v="6SA"/>
    <n v="156"/>
    <n v="11"/>
    <n v="12"/>
    <n v="1"/>
    <n v="4"/>
    <x v="51"/>
    <d v="2023-01-07T00:00:00"/>
    <s v=" 11"/>
    <n v="11310"/>
    <n v="0.36836444596427448"/>
    <n v="0.90238840034961476"/>
    <n v="2.9429479457580552E-3"/>
  </r>
  <r>
    <s v="4W"/>
    <n v="2020"/>
    <s v="6SA"/>
    <n v="157"/>
    <n v="12"/>
    <n v="13"/>
    <n v="1"/>
    <n v="5"/>
    <x v="52"/>
    <d v="2023-01-07T00:00:00"/>
    <s v=" 12"/>
    <n v="10993.25"/>
    <n v="0.49377803707789419"/>
    <n v="0.92957618195128922"/>
    <n v="5.3969491257203394E-3"/>
  </r>
  <r>
    <s v="4W"/>
    <n v="2020"/>
    <s v="6SA"/>
    <n v="158"/>
    <n v="13"/>
    <n v="14"/>
    <n v="1"/>
    <n v="5"/>
    <x v="52"/>
    <d v="2023-01-07T00:00:00"/>
    <s v=" 13"/>
    <n v="10982"/>
    <n v="0.57816786690879451"/>
    <n v="0.94244981015864315"/>
    <n v="6.7889165104621551E-3"/>
  </r>
  <r>
    <s v="4W"/>
    <n v="2020"/>
    <s v="6SA"/>
    <n v="159"/>
    <n v="14"/>
    <n v="15"/>
    <n v="1"/>
    <n v="5"/>
    <x v="52"/>
    <d v="2023-01-07T00:00:00"/>
    <s v=" 14"/>
    <n v="11335"/>
    <n v="0.67265138712039718"/>
    <n v="0.94597064524438168"/>
    <n v="3.025260433228916E-3"/>
  </r>
  <r>
    <s v="4W"/>
    <n v="2020"/>
    <s v="6SA"/>
    <n v="160"/>
    <n v="15"/>
    <n v="16"/>
    <n v="1"/>
    <n v="6"/>
    <x v="53"/>
    <d v="2023-01-07T00:00:00"/>
    <s v=" 15"/>
    <n v="12026.25"/>
    <n v="0.73368161650505592"/>
    <n v="0.94805697203933181"/>
    <n v="0"/>
  </r>
  <r>
    <s v="4W"/>
    <n v="2020"/>
    <s v="6SA"/>
    <n v="161"/>
    <n v="16"/>
    <n v="17"/>
    <n v="1"/>
    <n v="6"/>
    <x v="53"/>
    <d v="2023-01-07T00:00:00"/>
    <s v=" 16"/>
    <n v="12817.25"/>
    <n v="0.79904458039205772"/>
    <n v="0.94961982575845738"/>
    <n v="0"/>
  </r>
  <r>
    <s v="4W"/>
    <n v="2020"/>
    <s v="6SA"/>
    <n v="162"/>
    <n v="17"/>
    <n v="18"/>
    <n v="1"/>
    <n v="6"/>
    <x v="53"/>
    <d v="2023-01-07T00:00:00"/>
    <s v=" 17"/>
    <n v="13868.25"/>
    <n v="0.83646603986555068"/>
    <n v="0.94986972712703333"/>
    <n v="0"/>
  </r>
  <r>
    <s v="4W"/>
    <n v="2020"/>
    <s v="6SA"/>
    <n v="163"/>
    <n v="18"/>
    <n v="19"/>
    <n v="1"/>
    <n v="7"/>
    <x v="54"/>
    <d v="2023-01-07T00:00:00"/>
    <s v=" 18"/>
    <n v="13591.25"/>
    <n v="0.85899399405430199"/>
    <n v="0.94997252623158235"/>
    <n v="0"/>
  </r>
  <r>
    <s v="4W"/>
    <n v="2020"/>
    <s v="6SA"/>
    <n v="164"/>
    <n v="19"/>
    <n v="20"/>
    <n v="1"/>
    <n v="7"/>
    <x v="54"/>
    <d v="2023-01-07T00:00:00"/>
    <s v=" 19"/>
    <n v="13059.25"/>
    <n v="0.87977155823376907"/>
    <n v="0.94998902855773171"/>
    <n v="0"/>
  </r>
  <r>
    <s v="4W"/>
    <n v="2020"/>
    <s v="6SA"/>
    <n v="165"/>
    <n v="20"/>
    <n v="21"/>
    <n v="1"/>
    <n v="7"/>
    <x v="54"/>
    <d v="2023-01-07T00:00:00"/>
    <s v=" 20"/>
    <n v="12552"/>
    <n v="0.88976213983527264"/>
    <n v="0.94999398488088049"/>
    <n v="0"/>
  </r>
  <r>
    <s v="4W"/>
    <n v="2020"/>
    <s v="6SA"/>
    <n v="166"/>
    <n v="21"/>
    <n v="22"/>
    <n v="1"/>
    <n v="8"/>
    <x v="55"/>
    <d v="2023-01-07T00:00:00"/>
    <s v=" 21"/>
    <n v="12070.5"/>
    <n v="0.89599690141172761"/>
    <n v="0.94999703695890259"/>
    <n v="0"/>
  </r>
  <r>
    <s v="4W"/>
    <n v="2020"/>
    <s v="6SA"/>
    <n v="167"/>
    <n v="22"/>
    <n v="23"/>
    <n v="1"/>
    <n v="8"/>
    <x v="55"/>
    <d v="2023-01-07T00:00:00"/>
    <s v=" 22"/>
    <n v="11516.5"/>
    <n v="0.90531117656451787"/>
    <n v="0.94991325551261063"/>
    <n v="0"/>
  </r>
  <r>
    <s v="4W"/>
    <n v="2020"/>
    <s v="6SA"/>
    <n v="168"/>
    <n v="23"/>
    <n v="24"/>
    <n v="1"/>
    <n v="8"/>
    <x v="55"/>
    <d v="2023-01-07T00:00:00"/>
    <s v=" 23"/>
    <n v="10985.25"/>
    <n v="0.88691854399826375"/>
    <n v="0.9494112317734642"/>
    <n v="0"/>
  </r>
  <r>
    <s v="4W"/>
    <n v="2020"/>
    <s v="7SU"/>
    <n v="169"/>
    <n v="0"/>
    <n v="1"/>
    <n v="1"/>
    <n v="1"/>
    <x v="0"/>
    <d v="2023-01-08T00:00:00"/>
    <s v=" 00"/>
    <n v="10528.25"/>
    <n v="0.86598615446549676"/>
    <n v="0.94863811768108675"/>
    <n v="0"/>
  </r>
  <r>
    <s v="4W"/>
    <n v="2020"/>
    <s v="7SU"/>
    <n v="170"/>
    <n v="1"/>
    <n v="2"/>
    <n v="1"/>
    <n v="1"/>
    <x v="0"/>
    <d v="2023-01-08T00:00:00"/>
    <s v=" 01"/>
    <n v="10106.25"/>
    <n v="0.88432788659368233"/>
    <n v="0.9480495996795848"/>
    <n v="0"/>
  </r>
  <r>
    <s v="4W"/>
    <n v="2020"/>
    <s v="7SU"/>
    <n v="171"/>
    <n v="2"/>
    <n v="3"/>
    <n v="1"/>
    <n v="1"/>
    <x v="0"/>
    <d v="2023-01-08T00:00:00"/>
    <s v=" 02"/>
    <n v="9855.5"/>
    <n v="0.89590431604929432"/>
    <n v="0.94587417558283504"/>
    <n v="0"/>
  </r>
  <r>
    <s v="4W"/>
    <n v="2020"/>
    <s v="7SU"/>
    <n v="172"/>
    <n v="3"/>
    <n v="4"/>
    <n v="1"/>
    <n v="2"/>
    <x v="1"/>
    <d v="2023-01-08T00:00:00"/>
    <s v=" 03"/>
    <n v="9739.5"/>
    <n v="0.90964883766071591"/>
    <n v="0.94393913054613421"/>
    <n v="0"/>
  </r>
  <r>
    <s v="4W"/>
    <n v="2020"/>
    <s v="7SU"/>
    <n v="173"/>
    <n v="4"/>
    <n v="5"/>
    <n v="1"/>
    <n v="2"/>
    <x v="1"/>
    <d v="2023-01-08T00:00:00"/>
    <s v=" 04"/>
    <n v="9715.75"/>
    <n v="0.91928589913895198"/>
    <n v="0.93278166708058419"/>
    <n v="0"/>
  </r>
  <r>
    <s v="4W"/>
    <n v="2020"/>
    <s v="7SU"/>
    <n v="174"/>
    <n v="5"/>
    <n v="6"/>
    <n v="1"/>
    <n v="2"/>
    <x v="1"/>
    <d v="2023-01-08T00:00:00"/>
    <s v=" 05"/>
    <n v="9761"/>
    <n v="0.92726345290864876"/>
    <n v="0.92888987749704288"/>
    <n v="0"/>
  </r>
  <r>
    <s v="4W"/>
    <n v="2020"/>
    <s v="7SU"/>
    <n v="175"/>
    <n v="6"/>
    <n v="7"/>
    <n v="1"/>
    <n v="3"/>
    <x v="2"/>
    <d v="2023-01-08T00:00:00"/>
    <s v=" 06"/>
    <n v="10019.25"/>
    <n v="0.93240850226919836"/>
    <n v="0.91577798560114765"/>
    <n v="0"/>
  </r>
  <r>
    <s v="4W"/>
    <n v="2020"/>
    <s v="7SU"/>
    <n v="176"/>
    <n v="7"/>
    <n v="8"/>
    <n v="1"/>
    <n v="3"/>
    <x v="2"/>
    <d v="2023-01-08T00:00:00"/>
    <s v=" 07"/>
    <n v="10480.75"/>
    <n v="0.93574057370647978"/>
    <n v="0.91503108254674603"/>
    <n v="0"/>
  </r>
  <r>
    <s v="4W"/>
    <n v="2020"/>
    <s v="7SU"/>
    <n v="177"/>
    <n v="8"/>
    <n v="9"/>
    <n v="1"/>
    <n v="3"/>
    <x v="2"/>
    <d v="2023-01-08T00:00:00"/>
    <s v=" 08"/>
    <n v="11182.75"/>
    <n v="0.93833411758023599"/>
    <n v="0.92654369006781145"/>
    <n v="0"/>
  </r>
  <r>
    <s v="4W"/>
    <n v="2020"/>
    <s v="7SU"/>
    <n v="178"/>
    <n v="9"/>
    <n v="10"/>
    <n v="1"/>
    <n v="4"/>
    <x v="3"/>
    <d v="2023-01-08T00:00:00"/>
    <s v=" 09"/>
    <n v="11243.25"/>
    <n v="0.93929574143178129"/>
    <n v="0.9429003629952597"/>
    <n v="2.2192103999140681E-2"/>
  </r>
  <r>
    <s v="4W"/>
    <n v="2020"/>
    <s v="7SU"/>
    <n v="179"/>
    <n v="10"/>
    <n v="11"/>
    <n v="1"/>
    <n v="4"/>
    <x v="3"/>
    <d v="2023-01-08T00:00:00"/>
    <s v=" 10"/>
    <n v="10633"/>
    <n v="0.93682043265584969"/>
    <n v="0.94259046837317184"/>
    <n v="7.9360157044481169E-2"/>
  </r>
  <r>
    <s v="4W"/>
    <n v="2020"/>
    <s v="7SU"/>
    <n v="180"/>
    <n v="11"/>
    <n v="12"/>
    <n v="1"/>
    <n v="4"/>
    <x v="3"/>
    <d v="2023-01-08T00:00:00"/>
    <s v=" 11"/>
    <n v="10251.5"/>
    <n v="0.93742280362747687"/>
    <n v="0.94733071190803964"/>
    <n v="0.20961421728044419"/>
  </r>
  <r>
    <s v="4W"/>
    <n v="2020"/>
    <s v="7SU"/>
    <n v="181"/>
    <n v="12"/>
    <n v="13"/>
    <n v="1"/>
    <n v="5"/>
    <x v="4"/>
    <d v="2023-01-08T00:00:00"/>
    <s v=" 12"/>
    <n v="10027.75"/>
    <n v="0.93447533164516938"/>
    <n v="0.94696879867748573"/>
    <n v="0.28072916532331488"/>
  </r>
  <r>
    <s v="4W"/>
    <n v="2020"/>
    <s v="7SU"/>
    <n v="182"/>
    <n v="13"/>
    <n v="14"/>
    <n v="1"/>
    <n v="5"/>
    <x v="4"/>
    <d v="2023-01-08T00:00:00"/>
    <s v=" 13"/>
    <n v="10052.5"/>
    <n v="0.93527487434741374"/>
    <n v="0.94732259127734664"/>
    <n v="0.22457879693836669"/>
  </r>
  <r>
    <s v="4W"/>
    <n v="2020"/>
    <s v="7SU"/>
    <n v="183"/>
    <n v="14"/>
    <n v="15"/>
    <n v="1"/>
    <n v="5"/>
    <x v="4"/>
    <d v="2023-01-08T00:00:00"/>
    <s v=" 14"/>
    <n v="10379.25"/>
    <n v="0.93508361139072993"/>
    <n v="0.94588309938293313"/>
    <n v="0.1479458785823955"/>
  </r>
  <r>
    <s v="4W"/>
    <n v="2020"/>
    <s v="7SU"/>
    <n v="184"/>
    <n v="15"/>
    <n v="16"/>
    <n v="1"/>
    <n v="6"/>
    <x v="5"/>
    <d v="2023-01-08T00:00:00"/>
    <s v=" 15"/>
    <n v="11164"/>
    <n v="0.93655495933765576"/>
    <n v="0.94627119121356218"/>
    <n v="4.7206552353802118E-2"/>
  </r>
  <r>
    <s v="4W"/>
    <n v="2020"/>
    <s v="7SU"/>
    <n v="185"/>
    <n v="16"/>
    <n v="17"/>
    <n v="1"/>
    <n v="6"/>
    <x v="5"/>
    <d v="2023-01-08T00:00:00"/>
    <s v=" 16"/>
    <n v="12331.75"/>
    <n v="0.93555816783916967"/>
    <n v="0.94633482892779308"/>
    <n v="0"/>
  </r>
  <r>
    <s v="4W"/>
    <n v="2020"/>
    <s v="7SU"/>
    <n v="186"/>
    <n v="17"/>
    <n v="18"/>
    <n v="1"/>
    <n v="6"/>
    <x v="5"/>
    <d v="2023-01-08T00:00:00"/>
    <s v=" 17"/>
    <n v="13738.75"/>
    <n v="0.93551008917583234"/>
    <n v="0.9484614054534215"/>
    <n v="0"/>
  </r>
  <r>
    <s v="4W"/>
    <n v="2020"/>
    <s v="7SU"/>
    <n v="187"/>
    <n v="18"/>
    <n v="19"/>
    <n v="1"/>
    <n v="7"/>
    <x v="6"/>
    <d v="2023-01-08T00:00:00"/>
    <s v=" 18"/>
    <n v="13677.75"/>
    <n v="0.93274309555393475"/>
    <n v="0.94854242029288982"/>
    <n v="0"/>
  </r>
  <r>
    <s v="4W"/>
    <n v="2020"/>
    <s v="7SU"/>
    <n v="188"/>
    <n v="19"/>
    <n v="20"/>
    <n v="1"/>
    <n v="7"/>
    <x v="6"/>
    <d v="2023-01-08T00:00:00"/>
    <s v=" 19"/>
    <n v="13175.5"/>
    <n v="0.93277845727680864"/>
    <n v="0.94957910015279579"/>
    <n v="0"/>
  </r>
  <r>
    <s v="4W"/>
    <n v="2020"/>
    <s v="7SU"/>
    <n v="189"/>
    <n v="20"/>
    <n v="21"/>
    <n v="1"/>
    <n v="7"/>
    <x v="6"/>
    <d v="2023-01-08T00:00:00"/>
    <s v=" 20"/>
    <n v="12712.25"/>
    <n v="0.92578026399734381"/>
    <n v="0.94998604269967091"/>
    <n v="0"/>
  </r>
  <r>
    <s v="4W"/>
    <n v="2020"/>
    <s v="7SU"/>
    <n v="190"/>
    <n v="21"/>
    <n v="22"/>
    <n v="1"/>
    <n v="8"/>
    <x v="7"/>
    <d v="2023-01-08T00:00:00"/>
    <s v=" 21"/>
    <n v="12166"/>
    <n v="0.92111971605924747"/>
    <n v="0.94999904774049315"/>
    <n v="0"/>
  </r>
  <r>
    <s v="4W"/>
    <n v="2020"/>
    <s v="7SU"/>
    <n v="191"/>
    <n v="22"/>
    <n v="23"/>
    <n v="1"/>
    <n v="8"/>
    <x v="7"/>
    <d v="2023-01-08T00:00:00"/>
    <s v=" 22"/>
    <n v="11584.75"/>
    <n v="0.88882717880655304"/>
    <n v="0.95"/>
    <n v="0"/>
  </r>
  <r>
    <s v="4W"/>
    <n v="2020"/>
    <s v="7SU"/>
    <n v="192"/>
    <n v="23"/>
    <n v="24"/>
    <n v="1"/>
    <n v="8"/>
    <x v="7"/>
    <d v="2023-01-08T00:00:00"/>
    <s v=" 23"/>
    <n v="11025"/>
    <n v="0.88485083058535474"/>
    <n v="0.94999998127327845"/>
    <n v="0"/>
  </r>
  <r>
    <s v="4W"/>
    <n v="2020"/>
    <s v="1MO"/>
    <n v="193"/>
    <n v="0"/>
    <n v="1"/>
    <n v="1"/>
    <n v="1"/>
    <x v="8"/>
    <d v="2023-01-09T00:00:00"/>
    <s v=" 00"/>
    <n v="10554.75"/>
    <n v="0.86825619744865368"/>
    <n v="0.94999392994211407"/>
    <n v="0"/>
  </r>
  <r>
    <s v="4W"/>
    <n v="2020"/>
    <s v="1MO"/>
    <n v="194"/>
    <n v="1"/>
    <n v="2"/>
    <n v="1"/>
    <n v="1"/>
    <x v="8"/>
    <d v="2023-01-09T00:00:00"/>
    <s v=" 01"/>
    <n v="10193.75"/>
    <n v="0.84730395034540917"/>
    <n v="0.94999948055092753"/>
    <n v="0"/>
  </r>
  <r>
    <s v="4W"/>
    <n v="2020"/>
    <s v="1MO"/>
    <n v="195"/>
    <n v="2"/>
    <n v="3"/>
    <n v="1"/>
    <n v="1"/>
    <x v="8"/>
    <d v="2023-01-09T00:00:00"/>
    <s v=" 02"/>
    <n v="10045.5"/>
    <n v="0.84806576692477187"/>
    <n v="0.94999904992628958"/>
    <n v="0"/>
  </r>
  <r>
    <s v="4W"/>
    <n v="2020"/>
    <s v="1MO"/>
    <n v="196"/>
    <n v="3"/>
    <n v="4"/>
    <n v="1"/>
    <n v="2"/>
    <x v="9"/>
    <d v="2023-01-09T00:00:00"/>
    <s v=" 03"/>
    <n v="10005.75"/>
    <n v="0.82061189191695239"/>
    <n v="0.94999955593758822"/>
    <n v="0"/>
  </r>
  <r>
    <s v="4W"/>
    <n v="2020"/>
    <s v="1MO"/>
    <n v="197"/>
    <n v="4"/>
    <n v="5"/>
    <n v="1"/>
    <n v="2"/>
    <x v="9"/>
    <d v="2023-01-09T00:00:00"/>
    <s v=" 04"/>
    <n v="10178.5"/>
    <n v="0.79081482125371594"/>
    <n v="0.94998787063072831"/>
    <n v="0"/>
  </r>
  <r>
    <s v="4W"/>
    <n v="2020"/>
    <s v="1MO"/>
    <n v="198"/>
    <n v="5"/>
    <n v="6"/>
    <n v="1"/>
    <n v="2"/>
    <x v="9"/>
    <d v="2023-01-09T00:00:00"/>
    <s v=" 05"/>
    <n v="10653"/>
    <n v="0.75745736772975947"/>
    <n v="0.94959790139442735"/>
    <n v="0"/>
  </r>
  <r>
    <s v="4W"/>
    <n v="2020"/>
    <s v="1MO"/>
    <n v="199"/>
    <n v="6"/>
    <n v="7"/>
    <n v="1"/>
    <n v="3"/>
    <x v="10"/>
    <d v="2023-01-09T00:00:00"/>
    <s v=" 06"/>
    <n v="11786"/>
    <n v="0.72196730322556946"/>
    <n v="0.94835069219978041"/>
    <n v="0"/>
  </r>
  <r>
    <s v="4W"/>
    <n v="2020"/>
    <s v="1MO"/>
    <n v="200"/>
    <n v="7"/>
    <n v="8"/>
    <n v="1"/>
    <n v="3"/>
    <x v="10"/>
    <d v="2023-01-09T00:00:00"/>
    <s v=" 07"/>
    <n v="13253"/>
    <n v="0.6812698457704065"/>
    <n v="0.94786266855266255"/>
    <n v="0"/>
  </r>
  <r>
    <s v="4W"/>
    <n v="2020"/>
    <s v="1MO"/>
    <n v="201"/>
    <n v="8"/>
    <n v="9"/>
    <n v="1"/>
    <n v="3"/>
    <x v="10"/>
    <d v="2023-01-09T00:00:00"/>
    <s v=" 08"/>
    <n v="14422"/>
    <n v="0.68641871504242569"/>
    <n v="0.94884953667154637"/>
    <n v="0"/>
  </r>
  <r>
    <s v="4W"/>
    <n v="2020"/>
    <s v="1MO"/>
    <n v="202"/>
    <n v="9"/>
    <n v="10"/>
    <n v="1"/>
    <n v="4"/>
    <x v="11"/>
    <d v="2023-01-09T00:00:00"/>
    <s v=" 09"/>
    <n v="14719.25"/>
    <n v="0.69581479663512791"/>
    <n v="0.94465829906756782"/>
    <n v="0.15551012143263779"/>
  </r>
  <r>
    <s v="4W"/>
    <n v="2020"/>
    <s v="1MO"/>
    <n v="203"/>
    <n v="10"/>
    <n v="11"/>
    <n v="1"/>
    <n v="4"/>
    <x v="11"/>
    <d v="2023-01-09T00:00:00"/>
    <s v=" 10"/>
    <n v="14637"/>
    <n v="0.54112274562885776"/>
    <n v="0.93353923609254075"/>
    <n v="0.27906552059307632"/>
  </r>
  <r>
    <s v="4W"/>
    <n v="2020"/>
    <s v="1MO"/>
    <n v="204"/>
    <n v="11"/>
    <n v="12"/>
    <n v="1"/>
    <n v="4"/>
    <x v="11"/>
    <d v="2023-01-09T00:00:00"/>
    <s v=" 11"/>
    <n v="14158.25"/>
    <n v="0.54922543624835052"/>
    <n v="0.93922384195211084"/>
    <n v="0.32282682309598743"/>
  </r>
  <r>
    <s v="4W"/>
    <n v="2020"/>
    <s v="1MO"/>
    <n v="205"/>
    <n v="12"/>
    <n v="13"/>
    <n v="1"/>
    <n v="5"/>
    <x v="12"/>
    <d v="2023-01-09T00:00:00"/>
    <s v=" 12"/>
    <n v="13813.25"/>
    <n v="0.64857420568267654"/>
    <n v="0.94159167943805433"/>
    <n v="0.3083912715494001"/>
  </r>
  <r>
    <s v="4W"/>
    <n v="2020"/>
    <s v="1MO"/>
    <n v="206"/>
    <n v="13"/>
    <n v="14"/>
    <n v="1"/>
    <n v="5"/>
    <x v="12"/>
    <d v="2023-01-09T00:00:00"/>
    <s v=" 13"/>
    <n v="13655"/>
    <n v="0.73270540208467971"/>
    <n v="0.94442829527821859"/>
    <n v="0.254099335530098"/>
  </r>
  <r>
    <s v="4W"/>
    <n v="2020"/>
    <s v="1MO"/>
    <n v="207"/>
    <n v="14"/>
    <n v="15"/>
    <n v="1"/>
    <n v="5"/>
    <x v="12"/>
    <d v="2023-01-09T00:00:00"/>
    <s v=" 14"/>
    <n v="13703"/>
    <n v="0.77181565604339974"/>
    <n v="0.94800645220046198"/>
    <n v="0.16944037798542971"/>
  </r>
  <r>
    <s v="4W"/>
    <n v="2020"/>
    <s v="1MO"/>
    <n v="208"/>
    <n v="15"/>
    <n v="16"/>
    <n v="1"/>
    <n v="6"/>
    <x v="13"/>
    <d v="2023-01-09T00:00:00"/>
    <s v=" 15"/>
    <n v="14170.25"/>
    <n v="0.76282737208348683"/>
    <n v="0.94580085154986304"/>
    <n v="7.142615506755276E-2"/>
  </r>
  <r>
    <s v="4W"/>
    <n v="2020"/>
    <s v="1MO"/>
    <n v="209"/>
    <n v="16"/>
    <n v="17"/>
    <n v="1"/>
    <n v="6"/>
    <x v="13"/>
    <d v="2023-01-09T00:00:00"/>
    <s v=" 16"/>
    <n v="14951.25"/>
    <n v="0.69317740052867016"/>
    <n v="0.93198089585417643"/>
    <n v="0"/>
  </r>
  <r>
    <s v="4W"/>
    <n v="2020"/>
    <s v="1MO"/>
    <n v="210"/>
    <n v="17"/>
    <n v="18"/>
    <n v="1"/>
    <n v="6"/>
    <x v="13"/>
    <d v="2023-01-09T00:00:00"/>
    <s v=" 17"/>
    <n v="15997.25"/>
    <n v="0.64657970760630967"/>
    <n v="0.9178270631631662"/>
    <n v="0"/>
  </r>
  <r>
    <s v="4W"/>
    <n v="2020"/>
    <s v="1MO"/>
    <n v="211"/>
    <n v="18"/>
    <n v="19"/>
    <n v="1"/>
    <n v="7"/>
    <x v="14"/>
    <d v="2023-01-09T00:00:00"/>
    <s v=" 18"/>
    <n v="15457.5"/>
    <n v="0.64467253649921064"/>
    <n v="0.9122352101028649"/>
    <n v="0"/>
  </r>
  <r>
    <s v="4W"/>
    <n v="2020"/>
    <s v="1MO"/>
    <n v="212"/>
    <n v="19"/>
    <n v="20"/>
    <n v="1"/>
    <n v="7"/>
    <x v="14"/>
    <d v="2023-01-09T00:00:00"/>
    <s v=" 19"/>
    <n v="14769.5"/>
    <n v="0.58641797123530925"/>
    <n v="0.89147162037405892"/>
    <n v="0"/>
  </r>
  <r>
    <s v="4W"/>
    <n v="2020"/>
    <s v="1MO"/>
    <n v="213"/>
    <n v="20"/>
    <n v="21"/>
    <n v="1"/>
    <n v="7"/>
    <x v="14"/>
    <d v="2023-01-09T00:00:00"/>
    <s v=" 20"/>
    <n v="14010.75"/>
    <n v="0.5015390184391666"/>
    <n v="0.85378317192281661"/>
    <n v="0"/>
  </r>
  <r>
    <s v="4W"/>
    <n v="2020"/>
    <s v="1MO"/>
    <n v="214"/>
    <n v="21"/>
    <n v="22"/>
    <n v="1"/>
    <n v="8"/>
    <x v="15"/>
    <d v="2023-01-09T00:00:00"/>
    <s v=" 21"/>
    <n v="13214.75"/>
    <n v="0.43241674001440972"/>
    <n v="0.7962195315725662"/>
    <n v="0"/>
  </r>
  <r>
    <s v="4W"/>
    <n v="2020"/>
    <s v="1MO"/>
    <n v="215"/>
    <n v="22"/>
    <n v="23"/>
    <n v="1"/>
    <n v="8"/>
    <x v="15"/>
    <d v="2023-01-09T00:00:00"/>
    <s v=" 22"/>
    <n v="12368"/>
    <n v="0.42038357271930987"/>
    <n v="0.73345245536625392"/>
    <n v="0"/>
  </r>
  <r>
    <s v="4W"/>
    <n v="2020"/>
    <s v="1MO"/>
    <n v="216"/>
    <n v="23"/>
    <n v="24"/>
    <n v="1"/>
    <n v="8"/>
    <x v="15"/>
    <d v="2023-01-09T00:00:00"/>
    <s v=" 23"/>
    <n v="11618.25"/>
    <n v="0.32159375223420572"/>
    <n v="0.63975607034446824"/>
    <n v="0"/>
  </r>
  <r>
    <s v="4W"/>
    <n v="2020"/>
    <s v="2TU"/>
    <n v="217"/>
    <n v="0"/>
    <n v="1"/>
    <n v="1"/>
    <n v="1"/>
    <x v="16"/>
    <d v="2023-01-10T00:00:00"/>
    <s v=" 00"/>
    <n v="11177"/>
    <n v="0.23497932538629651"/>
    <n v="0.51026418042400989"/>
    <n v="0"/>
  </r>
  <r>
    <s v="4W"/>
    <n v="2020"/>
    <s v="2TU"/>
    <n v="218"/>
    <n v="1"/>
    <n v="2"/>
    <n v="1"/>
    <n v="1"/>
    <x v="16"/>
    <d v="2023-01-10T00:00:00"/>
    <s v=" 01"/>
    <n v="10825"/>
    <n v="0.1831875299112122"/>
    <n v="0.41771986679369683"/>
    <n v="0"/>
  </r>
  <r>
    <s v="4W"/>
    <n v="2020"/>
    <s v="2TU"/>
    <n v="219"/>
    <n v="2"/>
    <n v="3"/>
    <n v="1"/>
    <n v="1"/>
    <x v="16"/>
    <d v="2023-01-10T00:00:00"/>
    <s v=" 02"/>
    <n v="10563"/>
    <n v="0.15683775492348981"/>
    <n v="0.32763596440978582"/>
    <n v="0"/>
  </r>
  <r>
    <s v="4W"/>
    <n v="2020"/>
    <s v="2TU"/>
    <n v="220"/>
    <n v="3"/>
    <n v="4"/>
    <n v="1"/>
    <n v="2"/>
    <x v="17"/>
    <d v="2023-01-10T00:00:00"/>
    <s v=" 03"/>
    <n v="10339"/>
    <n v="0.12268418760477361"/>
    <n v="0.24491204536894751"/>
    <n v="0"/>
  </r>
  <r>
    <s v="4W"/>
    <n v="2020"/>
    <s v="2TU"/>
    <n v="221"/>
    <n v="4"/>
    <n v="5"/>
    <n v="1"/>
    <n v="2"/>
    <x v="17"/>
    <d v="2023-01-10T00:00:00"/>
    <s v=" 04"/>
    <n v="10320.5"/>
    <n v="9.6933487847973135E-2"/>
    <n v="0.1851555031302613"/>
    <n v="0"/>
  </r>
  <r>
    <s v="4W"/>
    <n v="2020"/>
    <s v="2TU"/>
    <n v="222"/>
    <n v="5"/>
    <n v="6"/>
    <n v="1"/>
    <n v="2"/>
    <x v="17"/>
    <d v="2023-01-10T00:00:00"/>
    <s v=" 05"/>
    <n v="10623"/>
    <n v="6.6483859703623166E-2"/>
    <n v="0.14810188726793391"/>
    <n v="0"/>
  </r>
  <r>
    <s v="4W"/>
    <n v="2020"/>
    <s v="2TU"/>
    <n v="223"/>
    <n v="6"/>
    <n v="7"/>
    <n v="1"/>
    <n v="3"/>
    <x v="18"/>
    <d v="2023-01-10T00:00:00"/>
    <s v=" 06"/>
    <n v="11629"/>
    <n v="4.8162693776094292E-2"/>
    <n v="0.1143216797522445"/>
    <n v="0"/>
  </r>
  <r>
    <s v="4W"/>
    <n v="2020"/>
    <s v="2TU"/>
    <n v="224"/>
    <n v="7"/>
    <n v="8"/>
    <n v="1"/>
    <n v="3"/>
    <x v="18"/>
    <d v="2023-01-10T00:00:00"/>
    <s v=" 07"/>
    <n v="13430.5"/>
    <n v="3.8151583934123351E-2"/>
    <n v="0.10310577036345819"/>
    <n v="0"/>
  </r>
  <r>
    <s v="4W"/>
    <n v="2020"/>
    <s v="2TU"/>
    <n v="225"/>
    <n v="8"/>
    <n v="9"/>
    <n v="1"/>
    <n v="3"/>
    <x v="18"/>
    <d v="2023-01-10T00:00:00"/>
    <s v=" 08"/>
    <n v="14646.75"/>
    <n v="2.6067405444811492E-2"/>
    <n v="0.11163544975565889"/>
    <n v="0"/>
  </r>
  <r>
    <s v="4W"/>
    <n v="2020"/>
    <s v="2TU"/>
    <n v="226"/>
    <n v="9"/>
    <n v="10"/>
    <n v="1"/>
    <n v="4"/>
    <x v="19"/>
    <d v="2023-01-10T00:00:00"/>
    <s v=" 09"/>
    <n v="14715.5"/>
    <n v="1.3855214320066899E-2"/>
    <n v="8.9887916071993201E-2"/>
    <n v="1.2038742734062609E-2"/>
  </r>
  <r>
    <s v="4W"/>
    <n v="2020"/>
    <s v="2TU"/>
    <n v="227"/>
    <n v="10"/>
    <n v="11"/>
    <n v="1"/>
    <n v="4"/>
    <x v="19"/>
    <d v="2023-01-10T00:00:00"/>
    <s v=" 10"/>
    <n v="14334"/>
    <n v="4.5799113592311707E-3"/>
    <n v="2.9426626412567689E-2"/>
    <n v="3.6072542681896448E-2"/>
  </r>
  <r>
    <s v="4W"/>
    <n v="2020"/>
    <s v="2TU"/>
    <n v="228"/>
    <n v="11"/>
    <n v="12"/>
    <n v="1"/>
    <n v="4"/>
    <x v="19"/>
    <d v="2023-01-10T00:00:00"/>
    <s v=" 11"/>
    <n v="14058"/>
    <n v="9.4954057164768786E-4"/>
    <n v="1.7800222773038232E-2"/>
    <n v="6.2965356931618824E-2"/>
  </r>
  <r>
    <s v="4W"/>
    <n v="2020"/>
    <s v="2TU"/>
    <n v="229"/>
    <n v="12"/>
    <n v="13"/>
    <n v="1"/>
    <n v="5"/>
    <x v="20"/>
    <d v="2023-01-10T00:00:00"/>
    <s v=" 12"/>
    <n v="14133.75"/>
    <n v="4.8975430301918142E-3"/>
    <n v="4.9615597195596668E-2"/>
    <n v="7.0746913731666639E-2"/>
  </r>
  <r>
    <s v="4W"/>
    <n v="2020"/>
    <s v="2TU"/>
    <n v="230"/>
    <n v="13"/>
    <n v="14"/>
    <n v="1"/>
    <n v="5"/>
    <x v="20"/>
    <d v="2023-01-10T00:00:00"/>
    <s v=" 13"/>
    <n v="14387.5"/>
    <n v="1.7593773681805858E-2"/>
    <n v="6.6941645694319707E-2"/>
    <n v="5.0408983316146627E-2"/>
  </r>
  <r>
    <s v="4W"/>
    <n v="2020"/>
    <s v="2TU"/>
    <n v="231"/>
    <n v="14"/>
    <n v="15"/>
    <n v="1"/>
    <n v="5"/>
    <x v="20"/>
    <d v="2023-01-10T00:00:00"/>
    <s v=" 14"/>
    <n v="14549.5"/>
    <n v="3.1161804067965568E-2"/>
    <n v="8.8025383723863593E-2"/>
    <n v="2.4673101212281289E-2"/>
  </r>
  <r>
    <s v="4W"/>
    <n v="2020"/>
    <s v="2TU"/>
    <n v="232"/>
    <n v="15"/>
    <n v="16"/>
    <n v="1"/>
    <n v="6"/>
    <x v="21"/>
    <d v="2023-01-10T00:00:00"/>
    <s v=" 15"/>
    <n v="14936"/>
    <n v="3.8502213056753651E-2"/>
    <n v="0.1229456825067284"/>
    <n v="0"/>
  </r>
  <r>
    <s v="4W"/>
    <n v="2020"/>
    <s v="2TU"/>
    <n v="233"/>
    <n v="16"/>
    <n v="17"/>
    <n v="1"/>
    <n v="6"/>
    <x v="21"/>
    <d v="2023-01-10T00:00:00"/>
    <s v=" 16"/>
    <n v="15424.5"/>
    <n v="4.9114168803307143E-2"/>
    <n v="0.1665866234908239"/>
    <n v="0"/>
  </r>
  <r>
    <s v="4W"/>
    <n v="2020"/>
    <s v="2TU"/>
    <n v="234"/>
    <n v="17"/>
    <n v="18"/>
    <n v="1"/>
    <n v="6"/>
    <x v="21"/>
    <d v="2023-01-10T00:00:00"/>
    <s v=" 17"/>
    <n v="16250.25"/>
    <n v="6.2090584901743892E-2"/>
    <n v="0.21293637796235609"/>
    <n v="0"/>
  </r>
  <r>
    <s v="4W"/>
    <n v="2020"/>
    <s v="2TU"/>
    <n v="235"/>
    <n v="18"/>
    <n v="19"/>
    <n v="1"/>
    <n v="7"/>
    <x v="22"/>
    <d v="2023-01-10T00:00:00"/>
    <s v=" 18"/>
    <n v="15703.25"/>
    <n v="7.7684061171191462E-2"/>
    <n v="0.2021070183130759"/>
    <n v="0"/>
  </r>
  <r>
    <s v="4W"/>
    <n v="2020"/>
    <s v="2TU"/>
    <n v="236"/>
    <n v="19"/>
    <n v="20"/>
    <n v="1"/>
    <n v="7"/>
    <x v="22"/>
    <d v="2023-01-10T00:00:00"/>
    <s v=" 19"/>
    <n v="15011.5"/>
    <n v="9.6333090470283017E-2"/>
    <n v="0.22023957453772711"/>
    <n v="0"/>
  </r>
  <r>
    <s v="4W"/>
    <n v="2020"/>
    <s v="2TU"/>
    <n v="237"/>
    <n v="20"/>
    <n v="21"/>
    <n v="1"/>
    <n v="7"/>
    <x v="22"/>
    <d v="2023-01-10T00:00:00"/>
    <s v=" 20"/>
    <n v="14293.5"/>
    <n v="0.12281980590659949"/>
    <n v="0.24794780743291131"/>
    <n v="0"/>
  </r>
  <r>
    <s v="4W"/>
    <n v="2020"/>
    <s v="2TU"/>
    <n v="238"/>
    <n v="21"/>
    <n v="22"/>
    <n v="1"/>
    <n v="8"/>
    <x v="23"/>
    <d v="2023-01-10T00:00:00"/>
    <s v=" 21"/>
    <n v="13476"/>
    <n v="0.16118906937886909"/>
    <n v="0.29001469713427019"/>
    <n v="0"/>
  </r>
  <r>
    <s v="4W"/>
    <n v="2020"/>
    <s v="2TU"/>
    <n v="239"/>
    <n v="22"/>
    <n v="23"/>
    <n v="1"/>
    <n v="8"/>
    <x v="23"/>
    <d v="2023-01-10T00:00:00"/>
    <s v=" 22"/>
    <n v="12655"/>
    <n v="0.17370460881201399"/>
    <n v="0.40950803663689062"/>
    <n v="0"/>
  </r>
  <r>
    <s v="4W"/>
    <n v="2020"/>
    <s v="2TU"/>
    <n v="240"/>
    <n v="23"/>
    <n v="24"/>
    <n v="1"/>
    <n v="8"/>
    <x v="23"/>
    <d v="2023-01-10T00:00:00"/>
    <s v=" 23"/>
    <n v="11861"/>
    <n v="0.16281682641471421"/>
    <n v="0.51051543695341617"/>
    <n v="0"/>
  </r>
  <r>
    <s v="4W"/>
    <n v="2020"/>
    <s v="3WE"/>
    <n v="241"/>
    <n v="0"/>
    <n v="1"/>
    <n v="1"/>
    <n v="1"/>
    <x v="24"/>
    <d v="2023-01-11T00:00:00"/>
    <s v=" 00"/>
    <n v="11220.75"/>
    <n v="0.14606578305744569"/>
    <n v="0.54787024118874683"/>
    <n v="0"/>
  </r>
  <r>
    <s v="4W"/>
    <n v="2020"/>
    <s v="3WE"/>
    <n v="242"/>
    <n v="1"/>
    <n v="2"/>
    <n v="1"/>
    <n v="1"/>
    <x v="24"/>
    <d v="2023-01-11T00:00:00"/>
    <s v=" 01"/>
    <n v="10767.25"/>
    <n v="0.14842594382298741"/>
    <n v="0.57876753963472116"/>
    <n v="0"/>
  </r>
  <r>
    <s v="4W"/>
    <n v="2020"/>
    <s v="3WE"/>
    <n v="243"/>
    <n v="2"/>
    <n v="3"/>
    <n v="1"/>
    <n v="1"/>
    <x v="24"/>
    <d v="2023-01-11T00:00:00"/>
    <s v=" 02"/>
    <n v="10461.25"/>
    <n v="0.16055645075721109"/>
    <n v="0.55764729432521021"/>
    <n v="0"/>
  </r>
  <r>
    <s v="4W"/>
    <n v="2020"/>
    <s v="3WE"/>
    <n v="244"/>
    <n v="3"/>
    <n v="4"/>
    <n v="1"/>
    <n v="2"/>
    <x v="25"/>
    <d v="2023-01-11T00:00:00"/>
    <s v=" 03"/>
    <n v="10335.75"/>
    <n v="0.19132898633237899"/>
    <n v="0.5604643532957394"/>
    <n v="0"/>
  </r>
  <r>
    <s v="4W"/>
    <n v="2020"/>
    <s v="3WE"/>
    <n v="245"/>
    <n v="4"/>
    <n v="5"/>
    <n v="1"/>
    <n v="2"/>
    <x v="25"/>
    <d v="2023-01-11T00:00:00"/>
    <s v=" 04"/>
    <n v="10408"/>
    <n v="0.22850925156880711"/>
    <n v="0.58949883626990029"/>
    <n v="0"/>
  </r>
  <r>
    <s v="4W"/>
    <n v="2020"/>
    <s v="3WE"/>
    <n v="246"/>
    <n v="5"/>
    <n v="6"/>
    <n v="1"/>
    <n v="2"/>
    <x v="25"/>
    <d v="2023-01-11T00:00:00"/>
    <s v=" 05"/>
    <n v="10884"/>
    <n v="0.28767963605974028"/>
    <n v="0.67617885432490832"/>
    <n v="0"/>
  </r>
  <r>
    <s v="4W"/>
    <n v="2020"/>
    <s v="3WE"/>
    <n v="247"/>
    <n v="6"/>
    <n v="7"/>
    <n v="1"/>
    <n v="3"/>
    <x v="26"/>
    <d v="2023-01-11T00:00:00"/>
    <s v=" 06"/>
    <n v="12047.75"/>
    <n v="0.32675421502231639"/>
    <n v="0.78362532804897933"/>
    <n v="0"/>
  </r>
  <r>
    <s v="4W"/>
    <n v="2020"/>
    <s v="3WE"/>
    <n v="248"/>
    <n v="7"/>
    <n v="8"/>
    <n v="1"/>
    <n v="3"/>
    <x v="26"/>
    <d v="2023-01-11T00:00:00"/>
    <s v=" 07"/>
    <n v="13532.5"/>
    <n v="0.34291711910637362"/>
    <n v="0.78001219118920151"/>
    <n v="0"/>
  </r>
  <r>
    <s v="4W"/>
    <n v="2020"/>
    <s v="3WE"/>
    <n v="249"/>
    <n v="8"/>
    <n v="9"/>
    <n v="1"/>
    <n v="3"/>
    <x v="26"/>
    <d v="2023-01-11T00:00:00"/>
    <s v=" 08"/>
    <n v="14606.5"/>
    <n v="0.37797185528693872"/>
    <n v="0.77424680959940706"/>
    <n v="0"/>
  </r>
  <r>
    <s v="4W"/>
    <n v="2020"/>
    <s v="3WE"/>
    <n v="250"/>
    <n v="9"/>
    <n v="10"/>
    <n v="1"/>
    <n v="4"/>
    <x v="27"/>
    <d v="2023-01-11T00:00:00"/>
    <s v=" 09"/>
    <n v="14827.5"/>
    <n v="0.42049842032299878"/>
    <n v="0.80752681981019414"/>
    <n v="1.0847658849351589E-3"/>
  </r>
  <r>
    <s v="4W"/>
    <n v="2020"/>
    <s v="3WE"/>
    <n v="251"/>
    <n v="10"/>
    <n v="11"/>
    <n v="1"/>
    <n v="4"/>
    <x v="27"/>
    <d v="2023-01-11T00:00:00"/>
    <s v=" 10"/>
    <n v="13765.75"/>
    <n v="0.47259850370321282"/>
    <n v="0.88220879182978018"/>
    <n v="1.2562847242069941E-2"/>
  </r>
  <r>
    <s v="4W"/>
    <n v="2020"/>
    <s v="3WE"/>
    <n v="252"/>
    <n v="11"/>
    <n v="12"/>
    <n v="1"/>
    <n v="4"/>
    <x v="27"/>
    <d v="2023-01-11T00:00:00"/>
    <s v=" 11"/>
    <n v="12395.75"/>
    <n v="0.47730842036309168"/>
    <n v="0.91382873936549425"/>
    <n v="2.9579147086822331E-2"/>
  </r>
  <r>
    <s v="4W"/>
    <n v="2020"/>
    <s v="3WE"/>
    <n v="253"/>
    <n v="12"/>
    <n v="13"/>
    <n v="1"/>
    <n v="5"/>
    <x v="28"/>
    <d v="2023-01-11T00:00:00"/>
    <s v=" 12"/>
    <n v="12114.25"/>
    <n v="0.51041617342621148"/>
    <n v="0.91180520732716175"/>
    <n v="3.2140966193634983E-2"/>
  </r>
  <r>
    <s v="4W"/>
    <n v="2020"/>
    <s v="3WE"/>
    <n v="254"/>
    <n v="13"/>
    <n v="14"/>
    <n v="1"/>
    <n v="5"/>
    <x v="28"/>
    <d v="2023-01-11T00:00:00"/>
    <s v=" 13"/>
    <n v="12353.5"/>
    <n v="0.54485170043697329"/>
    <n v="0.91857677749127942"/>
    <n v="2.1030439350049571E-2"/>
  </r>
  <r>
    <s v="4W"/>
    <n v="2020"/>
    <s v="3WE"/>
    <n v="255"/>
    <n v="14"/>
    <n v="15"/>
    <n v="1"/>
    <n v="5"/>
    <x v="28"/>
    <d v="2023-01-11T00:00:00"/>
    <s v=" 14"/>
    <n v="12767.75"/>
    <n v="0.57064635373359418"/>
    <n v="0.9270579706273423"/>
    <n v="1.097745931222696E-2"/>
  </r>
  <r>
    <s v="4W"/>
    <n v="2020"/>
    <s v="3WE"/>
    <n v="256"/>
    <n v="15"/>
    <n v="16"/>
    <n v="1"/>
    <n v="6"/>
    <x v="29"/>
    <d v="2023-01-11T00:00:00"/>
    <s v=" 15"/>
    <n v="13531.75"/>
    <n v="0.59193469475594218"/>
    <n v="0.92996808114164842"/>
    <n v="0"/>
  </r>
  <r>
    <s v="4W"/>
    <n v="2020"/>
    <s v="3WE"/>
    <n v="257"/>
    <n v="16"/>
    <n v="17"/>
    <n v="1"/>
    <n v="6"/>
    <x v="29"/>
    <d v="2023-01-11T00:00:00"/>
    <s v=" 16"/>
    <n v="14698.5"/>
    <n v="0.62866798783786448"/>
    <n v="0.92995346901398768"/>
    <n v="0"/>
  </r>
  <r>
    <s v="4W"/>
    <n v="2020"/>
    <s v="3WE"/>
    <n v="258"/>
    <n v="17"/>
    <n v="18"/>
    <n v="1"/>
    <n v="6"/>
    <x v="29"/>
    <d v="2023-01-11T00:00:00"/>
    <s v=" 17"/>
    <n v="15963.5"/>
    <n v="0.63394299446981828"/>
    <n v="0.92441832801266988"/>
    <n v="0"/>
  </r>
  <r>
    <s v="4W"/>
    <n v="2020"/>
    <s v="3WE"/>
    <n v="259"/>
    <n v="18"/>
    <n v="19"/>
    <n v="1"/>
    <n v="7"/>
    <x v="30"/>
    <d v="2023-01-11T00:00:00"/>
    <s v=" 18"/>
    <n v="15445.25"/>
    <n v="0.60574457143805571"/>
    <n v="0.91041976961760107"/>
    <n v="0"/>
  </r>
  <r>
    <s v="4W"/>
    <n v="2020"/>
    <s v="3WE"/>
    <n v="260"/>
    <n v="19"/>
    <n v="20"/>
    <n v="1"/>
    <n v="7"/>
    <x v="30"/>
    <d v="2023-01-11T00:00:00"/>
    <s v=" 19"/>
    <n v="14774.75"/>
    <n v="0.59033919283377867"/>
    <n v="0.90245761493243837"/>
    <n v="0"/>
  </r>
  <r>
    <s v="4W"/>
    <n v="2020"/>
    <s v="3WE"/>
    <n v="261"/>
    <n v="20"/>
    <n v="21"/>
    <n v="1"/>
    <n v="7"/>
    <x v="30"/>
    <d v="2023-01-11T00:00:00"/>
    <s v=" 20"/>
    <n v="14156.75"/>
    <n v="0.56232882157648867"/>
    <n v="0.87511990973936604"/>
    <n v="0"/>
  </r>
  <r>
    <s v="4W"/>
    <n v="2020"/>
    <s v="3WE"/>
    <n v="262"/>
    <n v="21"/>
    <n v="22"/>
    <n v="1"/>
    <n v="8"/>
    <x v="31"/>
    <d v="2023-01-11T00:00:00"/>
    <s v=" 21"/>
    <n v="13470.5"/>
    <n v="0.51468061146320887"/>
    <n v="0.81884946206357156"/>
    <n v="0"/>
  </r>
  <r>
    <s v="4W"/>
    <n v="2020"/>
    <s v="3WE"/>
    <n v="263"/>
    <n v="22"/>
    <n v="23"/>
    <n v="1"/>
    <n v="8"/>
    <x v="31"/>
    <d v="2023-01-11T00:00:00"/>
    <s v=" 22"/>
    <n v="12614.25"/>
    <n v="0.4596214559458649"/>
    <n v="0.78684538119113778"/>
    <n v="0"/>
  </r>
  <r>
    <s v="4W"/>
    <n v="2020"/>
    <s v="3WE"/>
    <n v="264"/>
    <n v="23"/>
    <n v="24"/>
    <n v="1"/>
    <n v="8"/>
    <x v="31"/>
    <d v="2023-01-11T00:00:00"/>
    <s v=" 23"/>
    <n v="11893"/>
    <n v="0.41648281703968187"/>
    <n v="0.71890184453686712"/>
    <n v="0"/>
  </r>
  <r>
    <s v="4W"/>
    <n v="2020"/>
    <s v="4TH"/>
    <n v="265"/>
    <n v="0"/>
    <n v="1"/>
    <n v="1"/>
    <n v="1"/>
    <x v="32"/>
    <d v="2023-01-12T00:00:00"/>
    <s v=" 00"/>
    <n v="11365.5"/>
    <n v="0.41419986066967363"/>
    <n v="0.65092190734481536"/>
    <n v="0"/>
  </r>
  <r>
    <s v="4W"/>
    <n v="2020"/>
    <s v="4TH"/>
    <n v="266"/>
    <n v="1"/>
    <n v="2"/>
    <n v="1"/>
    <n v="1"/>
    <x v="32"/>
    <d v="2023-01-12T00:00:00"/>
    <s v=" 01"/>
    <n v="10942.5"/>
    <n v="0.42491067735668359"/>
    <n v="0.60094094674056142"/>
    <n v="0"/>
  </r>
  <r>
    <s v="4W"/>
    <n v="2020"/>
    <s v="4TH"/>
    <n v="267"/>
    <n v="2"/>
    <n v="3"/>
    <n v="1"/>
    <n v="1"/>
    <x v="32"/>
    <d v="2023-01-12T00:00:00"/>
    <s v=" 02"/>
    <n v="10654"/>
    <n v="0.41016424288415332"/>
    <n v="0.63817466567240899"/>
    <n v="0"/>
  </r>
  <r>
    <s v="4W"/>
    <n v="2020"/>
    <s v="4TH"/>
    <n v="268"/>
    <n v="3"/>
    <n v="4"/>
    <n v="1"/>
    <n v="2"/>
    <x v="33"/>
    <d v="2023-01-12T00:00:00"/>
    <s v=" 03"/>
    <n v="10496.5"/>
    <n v="0.42012531532473679"/>
    <n v="0.82413925581567549"/>
    <n v="0"/>
  </r>
  <r>
    <s v="4W"/>
    <n v="2020"/>
    <s v="4TH"/>
    <n v="269"/>
    <n v="4"/>
    <n v="5"/>
    <n v="1"/>
    <n v="2"/>
    <x v="33"/>
    <d v="2023-01-12T00:00:00"/>
    <s v=" 04"/>
    <n v="10561.75"/>
    <n v="0.52874912715767619"/>
    <n v="0.89251944950089934"/>
    <n v="0"/>
  </r>
  <r>
    <s v="4W"/>
    <n v="2020"/>
    <s v="4TH"/>
    <n v="270"/>
    <n v="5"/>
    <n v="6"/>
    <n v="1"/>
    <n v="2"/>
    <x v="33"/>
    <d v="2023-01-12T00:00:00"/>
    <s v=" 05"/>
    <n v="10971"/>
    <n v="0.53396487189222785"/>
    <n v="0.90841293783665567"/>
    <n v="0"/>
  </r>
  <r>
    <s v="4W"/>
    <n v="2020"/>
    <s v="4TH"/>
    <n v="271"/>
    <n v="6"/>
    <n v="7"/>
    <n v="1"/>
    <n v="3"/>
    <x v="34"/>
    <d v="2023-01-12T00:00:00"/>
    <s v=" 06"/>
    <n v="11904.5"/>
    <n v="0.56924591061979679"/>
    <n v="0.93468124818384846"/>
    <n v="0"/>
  </r>
  <r>
    <s v="4W"/>
    <n v="2020"/>
    <s v="4TH"/>
    <n v="272"/>
    <n v="7"/>
    <n v="8"/>
    <n v="1"/>
    <n v="3"/>
    <x v="34"/>
    <d v="2023-01-12T00:00:00"/>
    <s v=" 07"/>
    <n v="13432"/>
    <n v="0.63746731382397515"/>
    <n v="0.94723775446321179"/>
    <n v="0"/>
  </r>
  <r>
    <s v="4W"/>
    <n v="2020"/>
    <s v="4TH"/>
    <n v="273"/>
    <n v="8"/>
    <n v="9"/>
    <n v="1"/>
    <n v="3"/>
    <x v="34"/>
    <d v="2023-01-12T00:00:00"/>
    <s v=" 08"/>
    <n v="14661.25"/>
    <n v="0.69920091226097281"/>
    <n v="0.94905593315585002"/>
    <n v="0"/>
  </r>
  <r>
    <s v="4W"/>
    <n v="2020"/>
    <s v="4TH"/>
    <n v="274"/>
    <n v="9"/>
    <n v="10"/>
    <n v="1"/>
    <n v="4"/>
    <x v="35"/>
    <d v="2023-01-12T00:00:00"/>
    <s v=" 09"/>
    <n v="15098.25"/>
    <n v="0.76710525029664911"/>
    <n v="0.94964103457149007"/>
    <n v="0"/>
  </r>
  <r>
    <s v="4W"/>
    <n v="2020"/>
    <s v="4TH"/>
    <n v="275"/>
    <n v="10"/>
    <n v="11"/>
    <n v="1"/>
    <n v="4"/>
    <x v="35"/>
    <d v="2023-01-12T00:00:00"/>
    <s v=" 10"/>
    <n v="15068.75"/>
    <n v="0.79981593061977829"/>
    <n v="0.9498131343401619"/>
    <n v="2.581635628715597E-3"/>
  </r>
  <r>
    <s v="4W"/>
    <n v="2020"/>
    <s v="4TH"/>
    <n v="276"/>
    <n v="11"/>
    <n v="12"/>
    <n v="1"/>
    <n v="4"/>
    <x v="35"/>
    <d v="2023-01-12T00:00:00"/>
    <s v=" 11"/>
    <n v="14919.25"/>
    <n v="0.81221189080579115"/>
    <n v="0.94993238415379144"/>
    <n v="1.051562635097943E-2"/>
  </r>
  <r>
    <s v="4W"/>
    <n v="2020"/>
    <s v="4TH"/>
    <n v="277"/>
    <n v="12"/>
    <n v="13"/>
    <n v="1"/>
    <n v="5"/>
    <x v="36"/>
    <d v="2023-01-12T00:00:00"/>
    <s v=" 12"/>
    <n v="14811"/>
    <n v="0.80272879251801477"/>
    <n v="0.94993738605162226"/>
    <n v="1.649781756552697E-2"/>
  </r>
  <r>
    <s v="4W"/>
    <n v="2020"/>
    <s v="4TH"/>
    <n v="278"/>
    <n v="13"/>
    <n v="14"/>
    <n v="1"/>
    <n v="5"/>
    <x v="36"/>
    <d v="2023-01-12T00:00:00"/>
    <s v=" 13"/>
    <n v="14854"/>
    <n v="0.80204948883257032"/>
    <n v="0.94976610776388681"/>
    <n v="2.7445068394566261E-2"/>
  </r>
  <r>
    <s v="4W"/>
    <n v="2020"/>
    <s v="4TH"/>
    <n v="279"/>
    <n v="14"/>
    <n v="15"/>
    <n v="1"/>
    <n v="5"/>
    <x v="36"/>
    <d v="2023-01-12T00:00:00"/>
    <s v=" 14"/>
    <n v="14808"/>
    <n v="0.79393301718694576"/>
    <n v="0.94966631527060741"/>
    <n v="4.16692913905677E-2"/>
  </r>
  <r>
    <s v="4W"/>
    <n v="2020"/>
    <s v="4TH"/>
    <n v="280"/>
    <n v="15"/>
    <n v="16"/>
    <n v="1"/>
    <n v="6"/>
    <x v="37"/>
    <d v="2023-01-12T00:00:00"/>
    <s v=" 15"/>
    <n v="14972"/>
    <n v="0.76985928914634227"/>
    <n v="0.94955229817640774"/>
    <n v="2.4828073104670081E-2"/>
  </r>
  <r>
    <s v="4W"/>
    <n v="2020"/>
    <s v="4TH"/>
    <n v="281"/>
    <n v="16"/>
    <n v="17"/>
    <n v="1"/>
    <n v="6"/>
    <x v="37"/>
    <d v="2023-01-12T00:00:00"/>
    <s v=" 16"/>
    <n v="15281.25"/>
    <n v="0.74454182388356882"/>
    <n v="0.94908754465228473"/>
    <n v="0"/>
  </r>
  <r>
    <s v="4W"/>
    <n v="2020"/>
    <s v="4TH"/>
    <n v="282"/>
    <n v="17"/>
    <n v="18"/>
    <n v="1"/>
    <n v="6"/>
    <x v="37"/>
    <d v="2023-01-12T00:00:00"/>
    <s v=" 17"/>
    <n v="15990"/>
    <n v="0.74825762477873936"/>
    <n v="0.94904429252526235"/>
    <n v="0"/>
  </r>
  <r>
    <s v="4W"/>
    <n v="2020"/>
    <s v="4TH"/>
    <n v="283"/>
    <n v="18"/>
    <n v="19"/>
    <n v="1"/>
    <n v="7"/>
    <x v="38"/>
    <d v="2023-01-12T00:00:00"/>
    <s v=" 18"/>
    <n v="15492"/>
    <n v="0.75438941462203501"/>
    <n v="0.94877373770505991"/>
    <n v="0"/>
  </r>
  <r>
    <s v="4W"/>
    <n v="2020"/>
    <s v="4TH"/>
    <n v="284"/>
    <n v="19"/>
    <n v="20"/>
    <n v="1"/>
    <n v="7"/>
    <x v="38"/>
    <d v="2023-01-12T00:00:00"/>
    <s v=" 19"/>
    <n v="14890.5"/>
    <n v="0.73982532657015487"/>
    <n v="0.9445765094365961"/>
    <n v="0"/>
  </r>
  <r>
    <s v="4W"/>
    <n v="2020"/>
    <s v="4TH"/>
    <n v="285"/>
    <n v="20"/>
    <n v="21"/>
    <n v="1"/>
    <n v="7"/>
    <x v="38"/>
    <d v="2023-01-12T00:00:00"/>
    <s v=" 20"/>
    <n v="14162"/>
    <n v="0.70705098324369087"/>
    <n v="0.93734990014578545"/>
    <n v="0"/>
  </r>
  <r>
    <s v="4W"/>
    <n v="2020"/>
    <s v="4TH"/>
    <n v="286"/>
    <n v="21"/>
    <n v="22"/>
    <n v="1"/>
    <n v="8"/>
    <x v="39"/>
    <d v="2023-01-12T00:00:00"/>
    <s v=" 21"/>
    <n v="13510.25"/>
    <n v="0.67796665290606817"/>
    <n v="0.93297984641015042"/>
    <n v="0"/>
  </r>
  <r>
    <s v="4W"/>
    <n v="2020"/>
    <s v="4TH"/>
    <n v="287"/>
    <n v="22"/>
    <n v="23"/>
    <n v="1"/>
    <n v="8"/>
    <x v="39"/>
    <d v="2023-01-12T00:00:00"/>
    <s v=" 22"/>
    <n v="12750.25"/>
    <n v="0.67462076516316516"/>
    <n v="0.85635736343694546"/>
    <n v="0"/>
  </r>
  <r>
    <s v="4W"/>
    <n v="2020"/>
    <s v="4TH"/>
    <n v="288"/>
    <n v="23"/>
    <n v="24"/>
    <n v="1"/>
    <n v="8"/>
    <x v="39"/>
    <d v="2023-01-12T00:00:00"/>
    <s v=" 23"/>
    <n v="12050.75"/>
    <n v="0.60305817038620324"/>
    <n v="0.86861082160634961"/>
    <n v="0"/>
  </r>
  <r>
    <s v="4W"/>
    <n v="2020"/>
    <s v="5FR"/>
    <n v="289"/>
    <n v="0"/>
    <n v="1"/>
    <n v="1"/>
    <n v="1"/>
    <x v="40"/>
    <d v="2023-01-13T00:00:00"/>
    <s v=" 00"/>
    <n v="11432.25"/>
    <n v="0.60195237795054002"/>
    <n v="0.85547871626745708"/>
    <n v="0"/>
  </r>
  <r>
    <s v="4W"/>
    <n v="2020"/>
    <s v="5FR"/>
    <n v="290"/>
    <n v="1"/>
    <n v="2"/>
    <n v="1"/>
    <n v="1"/>
    <x v="40"/>
    <d v="2023-01-13T00:00:00"/>
    <s v=" 01"/>
    <n v="10909.75"/>
    <n v="0.52316654760731673"/>
    <n v="0.86285974584394531"/>
    <n v="0"/>
  </r>
  <r>
    <s v="4W"/>
    <n v="2020"/>
    <s v="5FR"/>
    <n v="291"/>
    <n v="2"/>
    <n v="3"/>
    <n v="1"/>
    <n v="1"/>
    <x v="40"/>
    <d v="2023-01-13T00:00:00"/>
    <s v=" 02"/>
    <n v="10601"/>
    <n v="0.53871889242798132"/>
    <n v="0.84616719093508586"/>
    <n v="0"/>
  </r>
  <r>
    <s v="4W"/>
    <n v="2020"/>
    <s v="5FR"/>
    <n v="292"/>
    <n v="3"/>
    <n v="4"/>
    <n v="1"/>
    <n v="2"/>
    <x v="41"/>
    <d v="2023-01-13T00:00:00"/>
    <s v=" 03"/>
    <n v="10536.75"/>
    <n v="0.51731664551133061"/>
    <n v="0.89485349097204558"/>
    <n v="0"/>
  </r>
  <r>
    <s v="4W"/>
    <n v="2020"/>
    <s v="5FR"/>
    <n v="293"/>
    <n v="4"/>
    <n v="5"/>
    <n v="1"/>
    <n v="2"/>
    <x v="41"/>
    <d v="2023-01-13T00:00:00"/>
    <s v=" 04"/>
    <n v="10556"/>
    <n v="0.51688862657917833"/>
    <n v="0.93784128212760998"/>
    <n v="0"/>
  </r>
  <r>
    <s v="4W"/>
    <n v="2020"/>
    <s v="5FR"/>
    <n v="294"/>
    <n v="5"/>
    <n v="6"/>
    <n v="1"/>
    <n v="2"/>
    <x v="41"/>
    <d v="2023-01-13T00:00:00"/>
    <s v=" 05"/>
    <n v="10962.75"/>
    <n v="0.67315048388817733"/>
    <n v="0.94927076763027296"/>
    <n v="0"/>
  </r>
  <r>
    <s v="4W"/>
    <n v="2020"/>
    <s v="5FR"/>
    <n v="295"/>
    <n v="6"/>
    <n v="7"/>
    <n v="1"/>
    <n v="3"/>
    <x v="42"/>
    <d v="2023-01-13T00:00:00"/>
    <s v=" 06"/>
    <n v="12093.75"/>
    <n v="0.7663456444149217"/>
    <n v="0.94972487403874495"/>
    <n v="0"/>
  </r>
  <r>
    <s v="4W"/>
    <n v="2020"/>
    <s v="5FR"/>
    <n v="296"/>
    <n v="7"/>
    <n v="8"/>
    <n v="1"/>
    <n v="3"/>
    <x v="42"/>
    <d v="2023-01-13T00:00:00"/>
    <s v=" 07"/>
    <n v="13595.25"/>
    <n v="0.81926856763488454"/>
    <n v="0.94995783204415396"/>
    <n v="0"/>
  </r>
  <r>
    <s v="4W"/>
    <n v="2020"/>
    <s v="5FR"/>
    <n v="297"/>
    <n v="8"/>
    <n v="9"/>
    <n v="1"/>
    <n v="3"/>
    <x v="42"/>
    <d v="2023-01-13T00:00:00"/>
    <s v=" 08"/>
    <n v="14567"/>
    <n v="0.86234589816270757"/>
    <n v="0.94995428289001516"/>
    <n v="0"/>
  </r>
  <r>
    <s v="4W"/>
    <n v="2020"/>
    <s v="5FR"/>
    <n v="298"/>
    <n v="9"/>
    <n v="10"/>
    <n v="1"/>
    <n v="4"/>
    <x v="43"/>
    <d v="2023-01-13T00:00:00"/>
    <s v=" 09"/>
    <n v="14801.5"/>
    <n v="0.86214050575290557"/>
    <n v="0.94993394041185031"/>
    <n v="0"/>
  </r>
  <r>
    <s v="4W"/>
    <n v="2020"/>
    <s v="5FR"/>
    <n v="299"/>
    <n v="10"/>
    <n v="11"/>
    <n v="1"/>
    <n v="4"/>
    <x v="43"/>
    <d v="2023-01-13T00:00:00"/>
    <s v=" 10"/>
    <n v="14650"/>
    <n v="0.85757973736039161"/>
    <n v="0.94996193865188938"/>
    <n v="1.34750184483064E-3"/>
  </r>
  <r>
    <s v="4W"/>
    <n v="2020"/>
    <s v="5FR"/>
    <n v="300"/>
    <n v="11"/>
    <n v="12"/>
    <n v="1"/>
    <n v="4"/>
    <x v="43"/>
    <d v="2023-01-13T00:00:00"/>
    <s v=" 11"/>
    <n v="14591"/>
    <n v="0.84821807162087171"/>
    <n v="0.94993673977612758"/>
    <n v="3.0692172347529549E-3"/>
  </r>
  <r>
    <s v="4W"/>
    <n v="2020"/>
    <s v="5FR"/>
    <n v="301"/>
    <n v="12"/>
    <n v="13"/>
    <n v="1"/>
    <n v="5"/>
    <x v="44"/>
    <d v="2023-01-13T00:00:00"/>
    <s v=" 12"/>
    <n v="14362"/>
    <n v="0.86046277616490985"/>
    <n v="0.94997106674988419"/>
    <n v="4.6195179562790942E-3"/>
  </r>
  <r>
    <s v="4W"/>
    <n v="2020"/>
    <s v="5FR"/>
    <n v="302"/>
    <n v="13"/>
    <n v="14"/>
    <n v="1"/>
    <n v="5"/>
    <x v="44"/>
    <d v="2023-01-13T00:00:00"/>
    <s v=" 13"/>
    <n v="14335"/>
    <n v="0.88434354045531904"/>
    <n v="0.94999718709888126"/>
    <n v="7.0594205648039114E-3"/>
  </r>
  <r>
    <s v="4W"/>
    <n v="2020"/>
    <s v="5FR"/>
    <n v="303"/>
    <n v="14"/>
    <n v="15"/>
    <n v="1"/>
    <n v="5"/>
    <x v="44"/>
    <d v="2023-01-13T00:00:00"/>
    <s v=" 14"/>
    <n v="14417.25"/>
    <n v="0.91350795212285352"/>
    <n v="0.94999561620572415"/>
    <n v="4.1299778021035381E-3"/>
  </r>
  <r>
    <s v="4W"/>
    <n v="2020"/>
    <s v="5FR"/>
    <n v="304"/>
    <n v="15"/>
    <n v="16"/>
    <n v="1"/>
    <n v="6"/>
    <x v="45"/>
    <d v="2023-01-13T00:00:00"/>
    <s v=" 15"/>
    <n v="14609"/>
    <n v="0.92590070764711441"/>
    <n v="0.94999987267347863"/>
    <n v="5.1482185774413911E-4"/>
  </r>
  <r>
    <s v="4W"/>
    <n v="2020"/>
    <s v="5FR"/>
    <n v="305"/>
    <n v="16"/>
    <n v="17"/>
    <n v="1"/>
    <n v="6"/>
    <x v="45"/>
    <d v="2023-01-13T00:00:00"/>
    <s v=" 16"/>
    <n v="14883.75"/>
    <n v="0.92947427043422048"/>
    <n v="0.94999357432162501"/>
    <n v="0"/>
  </r>
  <r>
    <s v="4W"/>
    <n v="2020"/>
    <s v="5FR"/>
    <n v="306"/>
    <n v="17"/>
    <n v="18"/>
    <n v="1"/>
    <n v="6"/>
    <x v="45"/>
    <d v="2023-01-13T00:00:00"/>
    <s v=" 17"/>
    <n v="15698.25"/>
    <n v="0.92712838820676247"/>
    <n v="0.94997778798480548"/>
    <n v="0"/>
  </r>
  <r>
    <s v="4W"/>
    <n v="2020"/>
    <s v="5FR"/>
    <n v="307"/>
    <n v="18"/>
    <n v="19"/>
    <n v="1"/>
    <n v="7"/>
    <x v="46"/>
    <d v="2023-01-13T00:00:00"/>
    <s v=" 18"/>
    <n v="15244.25"/>
    <n v="0.92083722071569496"/>
    <n v="0.94997808377169468"/>
    <n v="0"/>
  </r>
  <r>
    <s v="4W"/>
    <n v="2020"/>
    <s v="5FR"/>
    <n v="308"/>
    <n v="19"/>
    <n v="20"/>
    <n v="1"/>
    <n v="7"/>
    <x v="46"/>
    <d v="2023-01-13T00:00:00"/>
    <s v=" 19"/>
    <n v="14501.5"/>
    <n v="0.90998985674444843"/>
    <n v="0.94998157406095118"/>
    <n v="0"/>
  </r>
  <r>
    <s v="4W"/>
    <n v="2020"/>
    <s v="5FR"/>
    <n v="309"/>
    <n v="20"/>
    <n v="21"/>
    <n v="1"/>
    <n v="7"/>
    <x v="46"/>
    <d v="2023-01-13T00:00:00"/>
    <s v=" 20"/>
    <n v="13770.5"/>
    <n v="0.8998610070442068"/>
    <n v="0.94999720477311711"/>
    <n v="0"/>
  </r>
  <r>
    <s v="4W"/>
    <n v="2020"/>
    <s v="5FR"/>
    <n v="310"/>
    <n v="21"/>
    <n v="22"/>
    <n v="1"/>
    <n v="8"/>
    <x v="47"/>
    <d v="2023-01-13T00:00:00"/>
    <s v=" 21"/>
    <n v="13032.75"/>
    <n v="0.89109258194057028"/>
    <n v="0.94999723664144731"/>
    <n v="0"/>
  </r>
  <r>
    <s v="4W"/>
    <n v="2020"/>
    <s v="5FR"/>
    <n v="311"/>
    <n v="22"/>
    <n v="23"/>
    <n v="1"/>
    <n v="8"/>
    <x v="47"/>
    <d v="2023-01-13T00:00:00"/>
    <s v=" 22"/>
    <n v="12277"/>
    <n v="0.86829765604125186"/>
    <n v="0.94733497053372195"/>
    <n v="0"/>
  </r>
  <r>
    <s v="4W"/>
    <n v="2020"/>
    <s v="5FR"/>
    <n v="312"/>
    <n v="23"/>
    <n v="24"/>
    <n v="1"/>
    <n v="8"/>
    <x v="47"/>
    <d v="2023-01-13T00:00:00"/>
    <s v=" 23"/>
    <n v="11710.75"/>
    <n v="0.78435035438167244"/>
    <n v="0.93605386778294575"/>
    <n v="0"/>
  </r>
  <r>
    <s v="4W"/>
    <n v="2020"/>
    <s v="6SA"/>
    <n v="313"/>
    <n v="0"/>
    <n v="1"/>
    <n v="1"/>
    <n v="1"/>
    <x v="48"/>
    <d v="2023-01-14T00:00:00"/>
    <s v=" 00"/>
    <n v="11114.25"/>
    <n v="0.69239762832393814"/>
    <n v="0.93302303228214489"/>
    <n v="0"/>
  </r>
  <r>
    <s v="4W"/>
    <n v="2020"/>
    <s v="6SA"/>
    <n v="314"/>
    <n v="1"/>
    <n v="2"/>
    <n v="1"/>
    <n v="1"/>
    <x v="48"/>
    <d v="2023-01-14T00:00:00"/>
    <s v=" 01"/>
    <n v="10579.5"/>
    <n v="0.60017190032393763"/>
    <n v="0.93948226356222753"/>
    <n v="0"/>
  </r>
  <r>
    <s v="4W"/>
    <n v="2020"/>
    <s v="6SA"/>
    <n v="315"/>
    <n v="2"/>
    <n v="3"/>
    <n v="1"/>
    <n v="1"/>
    <x v="48"/>
    <d v="2023-01-14T00:00:00"/>
    <s v=" 02"/>
    <n v="10300.75"/>
    <n v="0.56554799862770144"/>
    <n v="0.92209939206873437"/>
    <n v="0"/>
  </r>
  <r>
    <s v="4W"/>
    <n v="2020"/>
    <s v="6SA"/>
    <n v="316"/>
    <n v="3"/>
    <n v="4"/>
    <n v="1"/>
    <n v="2"/>
    <x v="49"/>
    <d v="2023-01-14T00:00:00"/>
    <s v=" 03"/>
    <n v="10172"/>
    <n v="0.53555383837687875"/>
    <n v="0.85805377362840518"/>
    <n v="0"/>
  </r>
  <r>
    <s v="4W"/>
    <n v="2020"/>
    <s v="6SA"/>
    <n v="317"/>
    <n v="4"/>
    <n v="5"/>
    <n v="1"/>
    <n v="2"/>
    <x v="49"/>
    <d v="2023-01-14T00:00:00"/>
    <s v=" 04"/>
    <n v="10294.75"/>
    <n v="0.48894401374482249"/>
    <n v="0.85823501324086471"/>
    <n v="0"/>
  </r>
  <r>
    <s v="4W"/>
    <n v="2020"/>
    <s v="6SA"/>
    <n v="318"/>
    <n v="5"/>
    <n v="6"/>
    <n v="1"/>
    <n v="2"/>
    <x v="49"/>
    <d v="2023-01-14T00:00:00"/>
    <s v=" 05"/>
    <n v="10542.25"/>
    <n v="0.57917757549608317"/>
    <n v="0.91097241948255303"/>
    <n v="0"/>
  </r>
  <r>
    <s v="4W"/>
    <n v="2020"/>
    <s v="6SA"/>
    <n v="319"/>
    <n v="6"/>
    <n v="7"/>
    <n v="1"/>
    <n v="3"/>
    <x v="50"/>
    <d v="2023-01-14T00:00:00"/>
    <s v=" 06"/>
    <n v="10919.75"/>
    <n v="0.62728012695597091"/>
    <n v="0.93962229982650669"/>
    <n v="0"/>
  </r>
  <r>
    <s v="4W"/>
    <n v="2020"/>
    <s v="6SA"/>
    <n v="320"/>
    <n v="7"/>
    <n v="8"/>
    <n v="1"/>
    <n v="3"/>
    <x v="50"/>
    <d v="2023-01-14T00:00:00"/>
    <s v=" 07"/>
    <n v="11543.75"/>
    <n v="0.69626791800402332"/>
    <n v="0.9445833136691606"/>
    <n v="0"/>
  </r>
  <r>
    <s v="4W"/>
    <n v="2020"/>
    <s v="6SA"/>
    <n v="321"/>
    <n v="8"/>
    <n v="9"/>
    <n v="1"/>
    <n v="3"/>
    <x v="50"/>
    <d v="2023-01-14T00:00:00"/>
    <s v=" 08"/>
    <n v="12405.5"/>
    <n v="0.72490778243265541"/>
    <n v="0.93086707486698106"/>
    <n v="0"/>
  </r>
  <r>
    <s v="4W"/>
    <n v="2020"/>
    <s v="6SA"/>
    <n v="322"/>
    <n v="9"/>
    <n v="10"/>
    <n v="1"/>
    <n v="4"/>
    <x v="51"/>
    <d v="2023-01-14T00:00:00"/>
    <s v=" 09"/>
    <n v="13055"/>
    <n v="0.70994210375954458"/>
    <n v="0.90049210884562925"/>
    <n v="0.16246977055405651"/>
  </r>
  <r>
    <s v="4W"/>
    <n v="2020"/>
    <s v="6SA"/>
    <n v="323"/>
    <n v="10"/>
    <n v="11"/>
    <n v="1"/>
    <n v="4"/>
    <x v="51"/>
    <d v="2023-01-14T00:00:00"/>
    <s v=" 10"/>
    <n v="13681"/>
    <n v="0.65102366399219769"/>
    <n v="0.85063166125540701"/>
    <n v="0.26876882258320611"/>
  </r>
  <r>
    <s v="4W"/>
    <n v="2020"/>
    <s v="6SA"/>
    <n v="324"/>
    <n v="11"/>
    <n v="12"/>
    <n v="1"/>
    <n v="4"/>
    <x v="51"/>
    <d v="2023-01-14T00:00:00"/>
    <s v=" 11"/>
    <n v="13762"/>
    <n v="0.71970349277930357"/>
    <n v="0.83191510211725861"/>
    <n v="0.28779347980190412"/>
  </r>
  <r>
    <s v="4W"/>
    <n v="2020"/>
    <s v="6SA"/>
    <n v="325"/>
    <n v="12"/>
    <n v="13"/>
    <n v="1"/>
    <n v="5"/>
    <x v="52"/>
    <d v="2023-01-14T00:00:00"/>
    <s v=" 12"/>
    <n v="13752.75"/>
    <n v="0.76743151852532421"/>
    <n v="0.82817371778171101"/>
    <n v="0.2782882035403158"/>
  </r>
  <r>
    <s v="4W"/>
    <n v="2020"/>
    <s v="6SA"/>
    <n v="326"/>
    <n v="13"/>
    <n v="14"/>
    <n v="1"/>
    <n v="5"/>
    <x v="52"/>
    <d v="2023-01-14T00:00:00"/>
    <s v=" 13"/>
    <n v="13714.25"/>
    <n v="0.73643457350906383"/>
    <n v="0.8433579412149862"/>
    <n v="0.27689325799955122"/>
  </r>
  <r>
    <s v="4W"/>
    <n v="2020"/>
    <s v="6SA"/>
    <n v="327"/>
    <n v="14"/>
    <n v="15"/>
    <n v="1"/>
    <n v="5"/>
    <x v="52"/>
    <d v="2023-01-14T00:00:00"/>
    <s v=" 14"/>
    <n v="13582.75"/>
    <n v="0.69414886655049912"/>
    <n v="0.84634658240973493"/>
    <n v="0.2094610457929085"/>
  </r>
  <r>
    <s v="4W"/>
    <n v="2020"/>
    <s v="6SA"/>
    <n v="328"/>
    <n v="15"/>
    <n v="16"/>
    <n v="1"/>
    <n v="6"/>
    <x v="53"/>
    <d v="2023-01-14T00:00:00"/>
    <s v=" 15"/>
    <n v="13459.5"/>
    <n v="0.63323488029896613"/>
    <n v="0.84443949288697973"/>
    <n v="7.4915165214025761E-2"/>
  </r>
  <r>
    <s v="4W"/>
    <n v="2020"/>
    <s v="6SA"/>
    <n v="329"/>
    <n v="16"/>
    <n v="17"/>
    <n v="1"/>
    <n v="6"/>
    <x v="53"/>
    <d v="2023-01-14T00:00:00"/>
    <s v=" 16"/>
    <n v="13629"/>
    <n v="0.57847350523847507"/>
    <n v="0.80615635163196553"/>
    <n v="0"/>
  </r>
  <r>
    <s v="4W"/>
    <n v="2020"/>
    <s v="6SA"/>
    <n v="330"/>
    <n v="17"/>
    <n v="18"/>
    <n v="1"/>
    <n v="6"/>
    <x v="53"/>
    <d v="2023-01-14T00:00:00"/>
    <s v=" 17"/>
    <n v="14404.25"/>
    <n v="0.56081927129000309"/>
    <n v="0.75860776629620996"/>
    <n v="0"/>
  </r>
  <r>
    <s v="4W"/>
    <n v="2020"/>
    <s v="6SA"/>
    <n v="331"/>
    <n v="18"/>
    <n v="19"/>
    <n v="1"/>
    <n v="7"/>
    <x v="54"/>
    <d v="2023-01-14T00:00:00"/>
    <s v=" 18"/>
    <n v="14097.75"/>
    <n v="0.56246763450275872"/>
    <n v="0.71400567455192521"/>
    <n v="0"/>
  </r>
  <r>
    <s v="4W"/>
    <n v="2020"/>
    <s v="6SA"/>
    <n v="332"/>
    <n v="19"/>
    <n v="20"/>
    <n v="1"/>
    <n v="7"/>
    <x v="54"/>
    <d v="2023-01-14T00:00:00"/>
    <s v=" 19"/>
    <n v="13524.25"/>
    <n v="0.48114497599426598"/>
    <n v="0.56954566823751895"/>
    <n v="0"/>
  </r>
  <r>
    <s v="4W"/>
    <n v="2020"/>
    <s v="6SA"/>
    <n v="333"/>
    <n v="20"/>
    <n v="21"/>
    <n v="1"/>
    <n v="7"/>
    <x v="54"/>
    <d v="2023-01-14T00:00:00"/>
    <s v=" 20"/>
    <n v="12931.75"/>
    <n v="0.37670797628485497"/>
    <n v="0.44042032394508068"/>
    <n v="0"/>
  </r>
  <r>
    <s v="4W"/>
    <n v="2020"/>
    <s v="6SA"/>
    <n v="334"/>
    <n v="21"/>
    <n v="22"/>
    <n v="1"/>
    <n v="8"/>
    <x v="55"/>
    <d v="2023-01-14T00:00:00"/>
    <s v=" 21"/>
    <n v="12351"/>
    <n v="0.30346763436743629"/>
    <n v="0.4026850094002461"/>
    <n v="0"/>
  </r>
  <r>
    <s v="4W"/>
    <n v="2020"/>
    <s v="6SA"/>
    <n v="335"/>
    <n v="22"/>
    <n v="23"/>
    <n v="1"/>
    <n v="8"/>
    <x v="55"/>
    <d v="2023-01-14T00:00:00"/>
    <s v=" 22"/>
    <n v="11822.75"/>
    <n v="0.2471333407937511"/>
    <n v="0.41003888558998941"/>
    <n v="0"/>
  </r>
  <r>
    <s v="4W"/>
    <n v="2020"/>
    <s v="6SA"/>
    <n v="336"/>
    <n v="23"/>
    <n v="24"/>
    <n v="1"/>
    <n v="8"/>
    <x v="55"/>
    <d v="2023-01-14T00:00:00"/>
    <s v=" 23"/>
    <n v="11470.75"/>
    <n v="0.30046710975888669"/>
    <n v="0.55669056449564192"/>
    <n v="0"/>
  </r>
  <r>
    <s v="4W"/>
    <n v="2020"/>
    <s v="7SU"/>
    <n v="337"/>
    <n v="0"/>
    <n v="1"/>
    <n v="1"/>
    <n v="1"/>
    <x v="0"/>
    <d v="2023-01-15T00:00:00"/>
    <s v=" 00"/>
    <n v="11112.25"/>
    <n v="0.38403947746217387"/>
    <n v="0.71104904733740892"/>
    <n v="0"/>
  </r>
  <r>
    <s v="4W"/>
    <n v="2020"/>
    <s v="7SU"/>
    <n v="338"/>
    <n v="1"/>
    <n v="2"/>
    <n v="1"/>
    <n v="1"/>
    <x v="0"/>
    <d v="2023-01-15T00:00:00"/>
    <s v=" 01"/>
    <n v="10691.25"/>
    <n v="0.44448727085351919"/>
    <n v="0.82765082329103667"/>
    <n v="0"/>
  </r>
  <r>
    <s v="4W"/>
    <n v="2020"/>
    <s v="7SU"/>
    <n v="339"/>
    <n v="2"/>
    <n v="3"/>
    <n v="1"/>
    <n v="1"/>
    <x v="0"/>
    <d v="2023-01-15T00:00:00"/>
    <s v=" 02"/>
    <n v="10394.5"/>
    <n v="0.49130465753089508"/>
    <n v="0.86493111951390522"/>
    <n v="0"/>
  </r>
  <r>
    <s v="4W"/>
    <n v="2020"/>
    <s v="7SU"/>
    <n v="340"/>
    <n v="3"/>
    <n v="4"/>
    <n v="1"/>
    <n v="2"/>
    <x v="1"/>
    <d v="2023-01-15T00:00:00"/>
    <s v=" 03"/>
    <n v="10218.25"/>
    <n v="0.56673163945211902"/>
    <n v="0.85410464548851162"/>
    <n v="0"/>
  </r>
  <r>
    <s v="4W"/>
    <n v="2020"/>
    <s v="7SU"/>
    <n v="341"/>
    <n v="4"/>
    <n v="5"/>
    <n v="1"/>
    <n v="2"/>
    <x v="1"/>
    <d v="2023-01-15T00:00:00"/>
    <s v=" 04"/>
    <n v="10152"/>
    <n v="0.61316398529914307"/>
    <n v="0.85087239696174999"/>
    <n v="0"/>
  </r>
  <r>
    <s v="4W"/>
    <n v="2020"/>
    <s v="7SU"/>
    <n v="342"/>
    <n v="5"/>
    <n v="6"/>
    <n v="1"/>
    <n v="2"/>
    <x v="1"/>
    <d v="2023-01-15T00:00:00"/>
    <s v=" 05"/>
    <n v="10201.75"/>
    <n v="0.61030457989776177"/>
    <n v="0.85431866064555217"/>
    <n v="0"/>
  </r>
  <r>
    <s v="4W"/>
    <n v="2020"/>
    <s v="7SU"/>
    <n v="343"/>
    <n v="6"/>
    <n v="7"/>
    <n v="1"/>
    <n v="3"/>
    <x v="2"/>
    <d v="2023-01-15T00:00:00"/>
    <s v=" 06"/>
    <n v="10366.75"/>
    <n v="0.63546869273760087"/>
    <n v="0.88650915533978081"/>
    <n v="0"/>
  </r>
  <r>
    <s v="4W"/>
    <n v="2020"/>
    <s v="7SU"/>
    <n v="344"/>
    <n v="7"/>
    <n v="8"/>
    <n v="1"/>
    <n v="3"/>
    <x v="2"/>
    <d v="2023-01-15T00:00:00"/>
    <s v=" 07"/>
    <n v="10796.25"/>
    <n v="0.67700960742265659"/>
    <n v="0.90636244773574304"/>
    <n v="0"/>
  </r>
  <r>
    <s v="4W"/>
    <n v="2020"/>
    <s v="7SU"/>
    <n v="345"/>
    <n v="8"/>
    <n v="9"/>
    <n v="1"/>
    <n v="3"/>
    <x v="2"/>
    <d v="2023-01-15T00:00:00"/>
    <s v=" 08"/>
    <n v="11519.25"/>
    <n v="0.70529940459549523"/>
    <n v="0.91856854846718572"/>
    <n v="0"/>
  </r>
  <r>
    <s v="4W"/>
    <n v="2020"/>
    <s v="7SU"/>
    <n v="346"/>
    <n v="9"/>
    <n v="10"/>
    <n v="1"/>
    <n v="4"/>
    <x v="3"/>
    <d v="2023-01-15T00:00:00"/>
    <s v=" 09"/>
    <n v="11687.75"/>
    <n v="0.72015148349641933"/>
    <n v="0.94136013952721065"/>
    <n v="1.7655292545743481E-2"/>
  </r>
  <r>
    <s v="4W"/>
    <n v="2020"/>
    <s v="7SU"/>
    <n v="347"/>
    <n v="10"/>
    <n v="11"/>
    <n v="1"/>
    <n v="4"/>
    <x v="3"/>
    <d v="2023-01-15T00:00:00"/>
    <s v=" 10"/>
    <n v="11441"/>
    <n v="0.73159161385530602"/>
    <n v="0.9455587987229952"/>
    <n v="3.3180980215696543E-2"/>
  </r>
  <r>
    <s v="4W"/>
    <n v="2020"/>
    <s v="7SU"/>
    <n v="348"/>
    <n v="11"/>
    <n v="12"/>
    <n v="1"/>
    <n v="4"/>
    <x v="3"/>
    <d v="2023-01-15T00:00:00"/>
    <s v=" 11"/>
    <n v="11295"/>
    <n v="0.74316643031974206"/>
    <n v="0.94143098810047388"/>
    <n v="3.6994020954916447E-2"/>
  </r>
  <r>
    <s v="4W"/>
    <n v="2020"/>
    <s v="7SU"/>
    <n v="349"/>
    <n v="12"/>
    <n v="13"/>
    <n v="1"/>
    <n v="5"/>
    <x v="4"/>
    <d v="2023-01-15T00:00:00"/>
    <s v=" 12"/>
    <n v="11724.75"/>
    <n v="0.77755658424602481"/>
    <n v="0.94304569100377789"/>
    <n v="3.6166703526495647E-2"/>
  </r>
  <r>
    <s v="4W"/>
    <n v="2020"/>
    <s v="7SU"/>
    <n v="350"/>
    <n v="13"/>
    <n v="14"/>
    <n v="1"/>
    <n v="5"/>
    <x v="4"/>
    <d v="2023-01-15T00:00:00"/>
    <s v=" 13"/>
    <n v="11937.25"/>
    <n v="0.771419104240052"/>
    <n v="0.9447590423866592"/>
    <n v="2.2378934098933261E-2"/>
  </r>
  <r>
    <s v="4W"/>
    <n v="2020"/>
    <s v="7SU"/>
    <n v="351"/>
    <n v="14"/>
    <n v="15"/>
    <n v="1"/>
    <n v="5"/>
    <x v="4"/>
    <d v="2023-01-15T00:00:00"/>
    <s v=" 14"/>
    <n v="12145.5"/>
    <n v="0.76311467640128949"/>
    <n v="0.94454320450884033"/>
    <n v="3.3871555629751068E-3"/>
  </r>
  <r>
    <s v="4W"/>
    <n v="2020"/>
    <s v="7SU"/>
    <n v="352"/>
    <n v="15"/>
    <n v="16"/>
    <n v="1"/>
    <n v="6"/>
    <x v="5"/>
    <d v="2023-01-15T00:00:00"/>
    <s v=" 15"/>
    <n v="12445"/>
    <n v="0.73492241412058179"/>
    <n v="0.9443018879900329"/>
    <n v="0"/>
  </r>
  <r>
    <s v="4W"/>
    <n v="2020"/>
    <s v="7SU"/>
    <n v="353"/>
    <n v="16"/>
    <n v="17"/>
    <n v="1"/>
    <n v="6"/>
    <x v="5"/>
    <d v="2023-01-15T00:00:00"/>
    <s v=" 16"/>
    <n v="13002.75"/>
    <n v="0.71849483179114204"/>
    <n v="0.94319561621769221"/>
    <n v="0"/>
  </r>
  <r>
    <s v="4W"/>
    <n v="2020"/>
    <s v="7SU"/>
    <n v="354"/>
    <n v="17"/>
    <n v="18"/>
    <n v="1"/>
    <n v="6"/>
    <x v="5"/>
    <d v="2023-01-15T00:00:00"/>
    <s v=" 17"/>
    <n v="14139.75"/>
    <n v="0.71842752344298089"/>
    <n v="0.94238650512009836"/>
    <n v="0"/>
  </r>
  <r>
    <s v="4W"/>
    <n v="2020"/>
    <s v="7SU"/>
    <n v="355"/>
    <n v="18"/>
    <n v="19"/>
    <n v="1"/>
    <n v="7"/>
    <x v="6"/>
    <d v="2023-01-15T00:00:00"/>
    <s v=" 18"/>
    <n v="14130.5"/>
    <n v="0.7282502073810293"/>
    <n v="0.94172718120426269"/>
    <n v="0"/>
  </r>
  <r>
    <s v="4W"/>
    <n v="2020"/>
    <s v="7SU"/>
    <n v="356"/>
    <n v="19"/>
    <n v="20"/>
    <n v="1"/>
    <n v="7"/>
    <x v="6"/>
    <d v="2023-01-15T00:00:00"/>
    <s v=" 19"/>
    <n v="13654.5"/>
    <n v="0.72507541967233136"/>
    <n v="0.94248652295687718"/>
    <n v="0"/>
  </r>
  <r>
    <s v="4W"/>
    <n v="2020"/>
    <s v="7SU"/>
    <n v="357"/>
    <n v="20"/>
    <n v="21"/>
    <n v="1"/>
    <n v="7"/>
    <x v="6"/>
    <d v="2023-01-15T00:00:00"/>
    <s v=" 20"/>
    <n v="13089"/>
    <n v="0.72291547670860867"/>
    <n v="0.94551218076571608"/>
    <n v="0"/>
  </r>
  <r>
    <s v="4W"/>
    <n v="2020"/>
    <s v="7SU"/>
    <n v="358"/>
    <n v="21"/>
    <n v="22"/>
    <n v="1"/>
    <n v="8"/>
    <x v="7"/>
    <d v="2023-01-15T00:00:00"/>
    <s v=" 21"/>
    <n v="12430"/>
    <n v="0.7172061539985175"/>
    <n v="0.94600246567061541"/>
    <n v="0"/>
  </r>
  <r>
    <s v="4W"/>
    <n v="2020"/>
    <s v="7SU"/>
    <n v="359"/>
    <n v="22"/>
    <n v="23"/>
    <n v="1"/>
    <n v="8"/>
    <x v="7"/>
    <d v="2023-01-15T00:00:00"/>
    <s v=" 22"/>
    <n v="11807.75"/>
    <n v="0.65583859347806517"/>
    <n v="0.94735558104434259"/>
    <n v="0"/>
  </r>
  <r>
    <s v="4W"/>
    <n v="2020"/>
    <s v="7SU"/>
    <n v="360"/>
    <n v="23"/>
    <n v="24"/>
    <n v="1"/>
    <n v="8"/>
    <x v="7"/>
    <d v="2023-01-15T00:00:00"/>
    <s v=" 23"/>
    <n v="11186"/>
    <n v="0.66766096051546342"/>
    <n v="0.94766650709743772"/>
    <n v="0"/>
  </r>
  <r>
    <s v="4W"/>
    <n v="2020"/>
    <s v="1MO"/>
    <n v="361"/>
    <n v="0"/>
    <n v="1"/>
    <n v="1"/>
    <n v="1"/>
    <x v="8"/>
    <d v="2023-01-16T00:00:00"/>
    <s v=" 00"/>
    <n v="10794.75"/>
    <n v="0.66912562611032889"/>
    <n v="0.94738929823924289"/>
    <n v="0"/>
  </r>
  <r>
    <s v="4W"/>
    <n v="2020"/>
    <s v="1MO"/>
    <n v="362"/>
    <n v="1"/>
    <n v="2"/>
    <n v="1"/>
    <n v="1"/>
    <x v="8"/>
    <d v="2023-01-16T00:00:00"/>
    <s v=" 01"/>
    <n v="10421.75"/>
    <n v="0.69429794577713455"/>
    <n v="0.94834897370102689"/>
    <n v="0"/>
  </r>
  <r>
    <s v="4W"/>
    <n v="2020"/>
    <s v="1MO"/>
    <n v="363"/>
    <n v="2"/>
    <n v="3"/>
    <n v="1"/>
    <n v="1"/>
    <x v="8"/>
    <d v="2023-01-16T00:00:00"/>
    <s v=" 02"/>
    <n v="10343"/>
    <n v="0.72350106815199522"/>
    <n v="0.94859086324555908"/>
    <n v="0"/>
  </r>
  <r>
    <s v="4W"/>
    <n v="2020"/>
    <s v="1MO"/>
    <n v="364"/>
    <n v="3"/>
    <n v="4"/>
    <n v="1"/>
    <n v="2"/>
    <x v="9"/>
    <d v="2023-01-16T00:00:00"/>
    <s v=" 03"/>
    <n v="10229.5"/>
    <n v="0.72467235710468447"/>
    <n v="0.9485494446806868"/>
    <n v="0"/>
  </r>
  <r>
    <s v="4W"/>
    <n v="2020"/>
    <s v="1MO"/>
    <n v="365"/>
    <n v="4"/>
    <n v="5"/>
    <n v="1"/>
    <n v="2"/>
    <x v="9"/>
    <d v="2023-01-16T00:00:00"/>
    <s v=" 04"/>
    <n v="10360.75"/>
    <n v="0.73341905367051607"/>
    <n v="0.94916149924379367"/>
    <n v="0"/>
  </r>
  <r>
    <s v="4W"/>
    <n v="2020"/>
    <s v="1MO"/>
    <n v="366"/>
    <n v="5"/>
    <n v="6"/>
    <n v="1"/>
    <n v="2"/>
    <x v="9"/>
    <d v="2023-01-16T00:00:00"/>
    <s v=" 05"/>
    <n v="10845.25"/>
    <n v="0.76102170562882865"/>
    <n v="0.94957180558113796"/>
    <n v="0"/>
  </r>
  <r>
    <s v="4W"/>
    <n v="2020"/>
    <s v="1MO"/>
    <n v="367"/>
    <n v="6"/>
    <n v="7"/>
    <n v="1"/>
    <n v="3"/>
    <x v="10"/>
    <d v="2023-01-16T00:00:00"/>
    <s v=" 06"/>
    <n v="11803"/>
    <n v="0.77104993641128683"/>
    <n v="0.94962044446288441"/>
    <n v="0"/>
  </r>
  <r>
    <s v="4W"/>
    <n v="2020"/>
    <s v="1MO"/>
    <n v="368"/>
    <n v="7"/>
    <n v="8"/>
    <n v="1"/>
    <n v="3"/>
    <x v="10"/>
    <d v="2023-01-16T00:00:00"/>
    <s v=" 07"/>
    <n v="13591.25"/>
    <n v="0.78249279358339785"/>
    <n v="0.94980862841539082"/>
    <n v="0"/>
  </r>
  <r>
    <s v="4W"/>
    <n v="2020"/>
    <s v="1MO"/>
    <n v="369"/>
    <n v="8"/>
    <n v="9"/>
    <n v="1"/>
    <n v="3"/>
    <x v="10"/>
    <d v="2023-01-16T00:00:00"/>
    <s v=" 08"/>
    <n v="14968.5"/>
    <n v="0.7998097885769917"/>
    <n v="0.94992725509780507"/>
    <n v="0"/>
  </r>
  <r>
    <s v="4W"/>
    <n v="2020"/>
    <s v="1MO"/>
    <n v="370"/>
    <n v="9"/>
    <n v="10"/>
    <n v="1"/>
    <n v="4"/>
    <x v="11"/>
    <d v="2023-01-16T00:00:00"/>
    <s v=" 09"/>
    <n v="15518.75"/>
    <n v="0.81038964475729891"/>
    <n v="0.94997817741283219"/>
    <n v="5.340598606161437E-4"/>
  </r>
  <r>
    <s v="4W"/>
    <n v="2020"/>
    <s v="1MO"/>
    <n v="371"/>
    <n v="10"/>
    <n v="11"/>
    <n v="1"/>
    <n v="4"/>
    <x v="11"/>
    <d v="2023-01-16T00:00:00"/>
    <s v=" 10"/>
    <n v="15488"/>
    <n v="0.7482701129766488"/>
    <n v="0.94963776079383311"/>
    <n v="1.114960514239334E-2"/>
  </r>
  <r>
    <s v="4W"/>
    <n v="2020"/>
    <s v="1MO"/>
    <n v="372"/>
    <n v="11"/>
    <n v="12"/>
    <n v="1"/>
    <n v="4"/>
    <x v="11"/>
    <d v="2023-01-16T00:00:00"/>
    <s v=" 11"/>
    <n v="15158.75"/>
    <n v="0.77833753237724768"/>
    <n v="0.94989055108939913"/>
    <n v="1.769260364535272E-2"/>
  </r>
  <r>
    <s v="4W"/>
    <n v="2020"/>
    <s v="1MO"/>
    <n v="373"/>
    <n v="12"/>
    <n v="13"/>
    <n v="1"/>
    <n v="5"/>
    <x v="12"/>
    <d v="2023-01-16T00:00:00"/>
    <s v=" 12"/>
    <n v="15040.25"/>
    <n v="0.7898303316877554"/>
    <n v="0.94989909761245328"/>
    <n v="1.8199281681851712E-2"/>
  </r>
  <r>
    <s v="4W"/>
    <n v="2020"/>
    <s v="1MO"/>
    <n v="374"/>
    <n v="13"/>
    <n v="14"/>
    <n v="1"/>
    <n v="5"/>
    <x v="12"/>
    <d v="2023-01-16T00:00:00"/>
    <s v=" 13"/>
    <n v="14982"/>
    <n v="0.77375348328541138"/>
    <n v="0.94990932357773183"/>
    <n v="1.531158275341959E-2"/>
  </r>
  <r>
    <s v="4W"/>
    <n v="2020"/>
    <s v="1MO"/>
    <n v="375"/>
    <n v="14"/>
    <n v="15"/>
    <n v="1"/>
    <n v="5"/>
    <x v="12"/>
    <d v="2023-01-16T00:00:00"/>
    <s v=" 14"/>
    <n v="15200.5"/>
    <n v="0.76571590692816405"/>
    <n v="0.9499560034765564"/>
    <n v="1.082468033293324E-2"/>
  </r>
  <r>
    <s v="4W"/>
    <n v="2020"/>
    <s v="1MO"/>
    <n v="376"/>
    <n v="15"/>
    <n v="16"/>
    <n v="1"/>
    <n v="6"/>
    <x v="13"/>
    <d v="2023-01-16T00:00:00"/>
    <s v=" 15"/>
    <n v="15506"/>
    <n v="0.80301172663433074"/>
    <n v="0.94999315366712977"/>
    <n v="3.2036345108401459E-4"/>
  </r>
  <r>
    <s v="4W"/>
    <n v="2020"/>
    <s v="1MO"/>
    <n v="377"/>
    <n v="16"/>
    <n v="17"/>
    <n v="1"/>
    <n v="6"/>
    <x v="13"/>
    <d v="2023-01-16T00:00:00"/>
    <s v=" 16"/>
    <n v="15888.5"/>
    <n v="0.81010195108794891"/>
    <n v="0.94996771758282916"/>
    <n v="0"/>
  </r>
  <r>
    <s v="4W"/>
    <n v="2020"/>
    <s v="1MO"/>
    <n v="378"/>
    <n v="17"/>
    <n v="18"/>
    <n v="1"/>
    <n v="6"/>
    <x v="13"/>
    <d v="2023-01-16T00:00:00"/>
    <s v=" 17"/>
    <n v="16653.75"/>
    <n v="0.82565254787160636"/>
    <n v="0.94994656056759896"/>
    <n v="0"/>
  </r>
  <r>
    <s v="4W"/>
    <n v="2020"/>
    <s v="1MO"/>
    <n v="379"/>
    <n v="18"/>
    <n v="19"/>
    <n v="1"/>
    <n v="7"/>
    <x v="14"/>
    <d v="2023-01-16T00:00:00"/>
    <s v=" 18"/>
    <n v="15918.5"/>
    <n v="0.84457760135173487"/>
    <n v="0.94855476407564843"/>
    <n v="0"/>
  </r>
  <r>
    <s v="4W"/>
    <n v="2020"/>
    <s v="1MO"/>
    <n v="380"/>
    <n v="19"/>
    <n v="20"/>
    <n v="1"/>
    <n v="7"/>
    <x v="14"/>
    <d v="2023-01-16T00:00:00"/>
    <s v=" 19"/>
    <n v="15179"/>
    <n v="0.85362933018103937"/>
    <n v="0.90160710529821042"/>
    <n v="0"/>
  </r>
  <r>
    <s v="4W"/>
    <n v="2020"/>
    <s v="1MO"/>
    <n v="381"/>
    <n v="20"/>
    <n v="21"/>
    <n v="1"/>
    <n v="7"/>
    <x v="14"/>
    <d v="2023-01-16T00:00:00"/>
    <s v=" 20"/>
    <n v="14493.75"/>
    <n v="0.85802141726133629"/>
    <n v="0.70376033209375688"/>
    <n v="0"/>
  </r>
  <r>
    <s v="4W"/>
    <n v="2020"/>
    <s v="1MO"/>
    <n v="382"/>
    <n v="21"/>
    <n v="22"/>
    <n v="1"/>
    <n v="8"/>
    <x v="15"/>
    <d v="2023-01-16T00:00:00"/>
    <s v=" 21"/>
    <n v="13689"/>
    <n v="0.79985732815247323"/>
    <n v="0.57898092848359295"/>
    <n v="0"/>
  </r>
  <r>
    <s v="4W"/>
    <n v="2020"/>
    <s v="1MO"/>
    <n v="383"/>
    <n v="22"/>
    <n v="23"/>
    <n v="1"/>
    <n v="8"/>
    <x v="15"/>
    <d v="2023-01-16T00:00:00"/>
    <s v=" 22"/>
    <n v="12780.25"/>
    <n v="0.55562311079159643"/>
    <n v="0.74841647016134916"/>
    <n v="0"/>
  </r>
  <r>
    <s v="4W"/>
    <n v="2020"/>
    <s v="1MO"/>
    <n v="384"/>
    <n v="23"/>
    <n v="24"/>
    <n v="1"/>
    <n v="8"/>
    <x v="15"/>
    <d v="2023-01-16T00:00:00"/>
    <s v=" 23"/>
    <n v="11901.25"/>
    <n v="0.37898025272012242"/>
    <n v="0.84080554393973372"/>
    <n v="0"/>
  </r>
  <r>
    <s v="4W"/>
    <n v="2020"/>
    <s v="2TU"/>
    <n v="385"/>
    <n v="0"/>
    <n v="1"/>
    <n v="1"/>
    <n v="1"/>
    <x v="16"/>
    <d v="2023-01-17T00:00:00"/>
    <s v=" 00"/>
    <n v="11396.5"/>
    <n v="0.4005244356796171"/>
    <n v="0.88431927182873316"/>
    <n v="0"/>
  </r>
  <r>
    <s v="4W"/>
    <n v="2020"/>
    <s v="2TU"/>
    <n v="386"/>
    <n v="1"/>
    <n v="2"/>
    <n v="1"/>
    <n v="1"/>
    <x v="16"/>
    <d v="2023-01-17T00:00:00"/>
    <s v=" 01"/>
    <n v="11023.25"/>
    <n v="0.5322034362693594"/>
    <n v="0.90032693952491782"/>
    <n v="0"/>
  </r>
  <r>
    <s v="4W"/>
    <n v="2020"/>
    <s v="2TU"/>
    <n v="387"/>
    <n v="2"/>
    <n v="3"/>
    <n v="1"/>
    <n v="1"/>
    <x v="16"/>
    <d v="2023-01-17T00:00:00"/>
    <s v=" 02"/>
    <n v="10822.25"/>
    <n v="0.61896917600844359"/>
    <n v="0.86366957450077775"/>
    <n v="0"/>
  </r>
  <r>
    <s v="4W"/>
    <n v="2020"/>
    <s v="2TU"/>
    <n v="388"/>
    <n v="3"/>
    <n v="4"/>
    <n v="1"/>
    <n v="2"/>
    <x v="17"/>
    <d v="2023-01-17T00:00:00"/>
    <s v=" 03"/>
    <n v="10700.25"/>
    <n v="0.64667512373639202"/>
    <n v="0.8441143534406822"/>
    <n v="0"/>
  </r>
  <r>
    <s v="4W"/>
    <n v="2020"/>
    <s v="2TU"/>
    <n v="389"/>
    <n v="4"/>
    <n v="5"/>
    <n v="1"/>
    <n v="2"/>
    <x v="17"/>
    <d v="2023-01-17T00:00:00"/>
    <s v=" 04"/>
    <n v="10731.75"/>
    <n v="0.652082719261321"/>
    <n v="0.86352841365110133"/>
    <n v="0"/>
  </r>
  <r>
    <s v="4W"/>
    <n v="2020"/>
    <s v="2TU"/>
    <n v="390"/>
    <n v="5"/>
    <n v="6"/>
    <n v="1"/>
    <n v="2"/>
    <x v="17"/>
    <d v="2023-01-17T00:00:00"/>
    <s v=" 05"/>
    <n v="11142.75"/>
    <n v="0.63624119348608799"/>
    <n v="0.81139551253695641"/>
    <n v="0"/>
  </r>
  <r>
    <s v="4W"/>
    <n v="2020"/>
    <s v="2TU"/>
    <n v="391"/>
    <n v="6"/>
    <n v="7"/>
    <n v="1"/>
    <n v="3"/>
    <x v="18"/>
    <d v="2023-01-17T00:00:00"/>
    <s v=" 06"/>
    <n v="12364.25"/>
    <n v="0.60282433856733009"/>
    <n v="0.84282702347020377"/>
    <n v="0"/>
  </r>
  <r>
    <s v="4W"/>
    <n v="2020"/>
    <s v="2TU"/>
    <n v="392"/>
    <n v="7"/>
    <n v="8"/>
    <n v="1"/>
    <n v="3"/>
    <x v="18"/>
    <d v="2023-01-17T00:00:00"/>
    <s v=" 07"/>
    <n v="14241.75"/>
    <n v="0.59715845883313756"/>
    <n v="0.92203485382883343"/>
    <n v="0"/>
  </r>
  <r>
    <s v="4W"/>
    <n v="2020"/>
    <s v="2TU"/>
    <n v="393"/>
    <n v="8"/>
    <n v="9"/>
    <n v="1"/>
    <n v="3"/>
    <x v="18"/>
    <d v="2023-01-17T00:00:00"/>
    <s v=" 08"/>
    <n v="15356.25"/>
    <n v="0.59066425849662674"/>
    <n v="0.93583929855151704"/>
    <n v="0"/>
  </r>
  <r>
    <s v="4W"/>
    <n v="2020"/>
    <s v="2TU"/>
    <n v="394"/>
    <n v="9"/>
    <n v="10"/>
    <n v="1"/>
    <n v="4"/>
    <x v="19"/>
    <d v="2023-01-17T00:00:00"/>
    <s v=" 09"/>
    <n v="15027.5"/>
    <n v="0.50649510473789938"/>
    <n v="0.93846227539560856"/>
    <n v="3.4158475400218991E-2"/>
  </r>
  <r>
    <s v="4W"/>
    <n v="2020"/>
    <s v="2TU"/>
    <n v="395"/>
    <n v="10"/>
    <n v="11"/>
    <n v="1"/>
    <n v="4"/>
    <x v="19"/>
    <d v="2023-01-17T00:00:00"/>
    <s v=" 10"/>
    <n v="13918.75"/>
    <n v="0.47349592593894968"/>
    <n v="0.93336487197667894"/>
    <n v="7.5311983844277439E-2"/>
  </r>
  <r>
    <s v="4W"/>
    <n v="2020"/>
    <s v="2TU"/>
    <n v="396"/>
    <n v="11"/>
    <n v="12"/>
    <n v="1"/>
    <n v="4"/>
    <x v="19"/>
    <d v="2023-01-17T00:00:00"/>
    <s v=" 11"/>
    <n v="12968.25"/>
    <n v="0.43941850472978028"/>
    <n v="0.91513338756225748"/>
    <n v="0.14607990698435619"/>
  </r>
  <r>
    <s v="4W"/>
    <n v="2020"/>
    <s v="2TU"/>
    <n v="397"/>
    <n v="12"/>
    <n v="13"/>
    <n v="1"/>
    <n v="5"/>
    <x v="20"/>
    <d v="2023-01-17T00:00:00"/>
    <s v=" 12"/>
    <n v="11896.5"/>
    <n v="0.56308268957860685"/>
    <n v="0.87224606999755228"/>
    <n v="0.24414378400185699"/>
  </r>
  <r>
    <s v="4W"/>
    <n v="2020"/>
    <s v="2TU"/>
    <n v="398"/>
    <n v="13"/>
    <n v="14"/>
    <n v="1"/>
    <n v="5"/>
    <x v="20"/>
    <d v="2023-01-17T00:00:00"/>
    <s v=" 13"/>
    <n v="11544.5"/>
    <n v="0.54169621689030711"/>
    <n v="0.87121418585935873"/>
    <n v="0.23819727965315921"/>
  </r>
  <r>
    <s v="4W"/>
    <n v="2020"/>
    <s v="2TU"/>
    <n v="399"/>
    <n v="14"/>
    <n v="15"/>
    <n v="1"/>
    <n v="5"/>
    <x v="20"/>
    <d v="2023-01-17T00:00:00"/>
    <s v=" 14"/>
    <n v="12147.5"/>
    <n v="0.48415030275931542"/>
    <n v="0.93883324729980577"/>
    <n v="0.14686006788117389"/>
  </r>
  <r>
    <s v="4W"/>
    <n v="2020"/>
    <s v="2TU"/>
    <n v="400"/>
    <n v="15"/>
    <n v="16"/>
    <n v="1"/>
    <n v="6"/>
    <x v="21"/>
    <d v="2023-01-17T00:00:00"/>
    <s v=" 15"/>
    <n v="13454.75"/>
    <n v="0.59012744182479937"/>
    <n v="0.94948255165837292"/>
    <n v="7.7307133001342843E-2"/>
  </r>
  <r>
    <s v="4W"/>
    <n v="2020"/>
    <s v="2TU"/>
    <n v="401"/>
    <n v="16"/>
    <n v="17"/>
    <n v="1"/>
    <n v="6"/>
    <x v="21"/>
    <d v="2023-01-17T00:00:00"/>
    <s v=" 16"/>
    <n v="15024"/>
    <n v="0.59953188585168882"/>
    <n v="0.94915096457599302"/>
    <n v="0"/>
  </r>
  <r>
    <s v="4W"/>
    <n v="2020"/>
    <s v="2TU"/>
    <n v="402"/>
    <n v="17"/>
    <n v="18"/>
    <n v="1"/>
    <n v="6"/>
    <x v="21"/>
    <d v="2023-01-17T00:00:00"/>
    <s v=" 17"/>
    <n v="16565.25"/>
    <n v="0.53472123521141668"/>
    <n v="0.9492998949984609"/>
    <n v="0"/>
  </r>
  <r>
    <s v="4W"/>
    <n v="2020"/>
    <s v="2TU"/>
    <n v="403"/>
    <n v="18"/>
    <n v="19"/>
    <n v="1"/>
    <n v="7"/>
    <x v="22"/>
    <d v="2023-01-17T00:00:00"/>
    <s v=" 18"/>
    <n v="16212.25"/>
    <n v="0.5920144672162031"/>
    <n v="0.94873478028564284"/>
    <n v="0"/>
  </r>
  <r>
    <s v="4W"/>
    <n v="2020"/>
    <s v="2TU"/>
    <n v="404"/>
    <n v="19"/>
    <n v="20"/>
    <n v="1"/>
    <n v="7"/>
    <x v="22"/>
    <d v="2023-01-17T00:00:00"/>
    <s v=" 19"/>
    <n v="15634.5"/>
    <n v="0.64831736373791404"/>
    <n v="0.94712243389927464"/>
    <n v="0"/>
  </r>
  <r>
    <s v="4W"/>
    <n v="2020"/>
    <s v="2TU"/>
    <n v="405"/>
    <n v="20"/>
    <n v="21"/>
    <n v="1"/>
    <n v="7"/>
    <x v="22"/>
    <d v="2023-01-17T00:00:00"/>
    <s v=" 20"/>
    <n v="14950"/>
    <n v="0.65525950857685722"/>
    <n v="0.94331451227523488"/>
    <n v="0"/>
  </r>
  <r>
    <s v="4W"/>
    <n v="2020"/>
    <s v="2TU"/>
    <n v="406"/>
    <n v="21"/>
    <n v="22"/>
    <n v="1"/>
    <n v="8"/>
    <x v="23"/>
    <d v="2023-01-17T00:00:00"/>
    <s v=" 21"/>
    <n v="14153.25"/>
    <n v="0.59845782312278784"/>
    <n v="0.92861552050588392"/>
    <n v="0"/>
  </r>
  <r>
    <s v="4W"/>
    <n v="2020"/>
    <s v="2TU"/>
    <n v="407"/>
    <n v="22"/>
    <n v="23"/>
    <n v="1"/>
    <n v="8"/>
    <x v="23"/>
    <d v="2023-01-17T00:00:00"/>
    <s v=" 22"/>
    <n v="13231.25"/>
    <n v="0.45682952205859428"/>
    <n v="0.77540592724069768"/>
    <n v="0"/>
  </r>
  <r>
    <s v="4W"/>
    <n v="2020"/>
    <s v="2TU"/>
    <n v="408"/>
    <n v="23"/>
    <n v="24"/>
    <n v="1"/>
    <n v="8"/>
    <x v="23"/>
    <d v="2023-01-17T00:00:00"/>
    <s v=" 23"/>
    <n v="12392.75"/>
    <n v="0.3287790317220699"/>
    <n v="0.57618491366563884"/>
    <n v="0"/>
  </r>
  <r>
    <s v="4W"/>
    <n v="2020"/>
    <s v="3WE"/>
    <n v="409"/>
    <n v="0"/>
    <n v="1"/>
    <n v="1"/>
    <n v="1"/>
    <x v="24"/>
    <d v="2023-01-18T00:00:00"/>
    <s v=" 00"/>
    <n v="11673.75"/>
    <n v="0.21561225022417821"/>
    <n v="0.38033520009158661"/>
    <n v="0"/>
  </r>
  <r>
    <s v="4W"/>
    <n v="2020"/>
    <s v="3WE"/>
    <n v="410"/>
    <n v="1"/>
    <n v="2"/>
    <n v="1"/>
    <n v="1"/>
    <x v="24"/>
    <d v="2023-01-18T00:00:00"/>
    <s v=" 01"/>
    <n v="11160"/>
    <n v="0.13305202258518811"/>
    <n v="0.22292372179765371"/>
    <n v="0"/>
  </r>
  <r>
    <s v="4W"/>
    <n v="2020"/>
    <s v="3WE"/>
    <n v="411"/>
    <n v="2"/>
    <n v="3"/>
    <n v="1"/>
    <n v="1"/>
    <x v="24"/>
    <d v="2023-01-18T00:00:00"/>
    <s v=" 02"/>
    <n v="10944.5"/>
    <n v="8.7441767215274996E-2"/>
    <n v="0.12513005781068881"/>
    <n v="0"/>
  </r>
  <r>
    <s v="4W"/>
    <n v="2020"/>
    <s v="3WE"/>
    <n v="412"/>
    <n v="3"/>
    <n v="4"/>
    <n v="1"/>
    <n v="2"/>
    <x v="25"/>
    <d v="2023-01-18T00:00:00"/>
    <s v=" 03"/>
    <n v="10765"/>
    <n v="4.470192889535813E-2"/>
    <n v="6.6780023613980374E-2"/>
    <n v="0"/>
  </r>
  <r>
    <s v="4W"/>
    <n v="2020"/>
    <s v="3WE"/>
    <n v="413"/>
    <n v="4"/>
    <n v="5"/>
    <n v="1"/>
    <n v="2"/>
    <x v="25"/>
    <d v="2023-01-18T00:00:00"/>
    <s v=" 04"/>
    <n v="10835"/>
    <n v="2.987942375943687E-2"/>
    <n v="5.192654544371287E-2"/>
    <n v="0"/>
  </r>
  <r>
    <s v="4W"/>
    <n v="2020"/>
    <s v="3WE"/>
    <n v="414"/>
    <n v="5"/>
    <n v="6"/>
    <n v="1"/>
    <n v="2"/>
    <x v="25"/>
    <d v="2023-01-18T00:00:00"/>
    <s v=" 05"/>
    <n v="11235"/>
    <n v="3.7796489569412027E-2"/>
    <n v="6.2107725477219072E-2"/>
    <n v="0"/>
  </r>
  <r>
    <s v="4W"/>
    <n v="2020"/>
    <s v="3WE"/>
    <n v="415"/>
    <n v="6"/>
    <n v="7"/>
    <n v="1"/>
    <n v="3"/>
    <x v="26"/>
    <d v="2023-01-18T00:00:00"/>
    <s v=" 06"/>
    <n v="12365.75"/>
    <n v="5.9348183963025408E-2"/>
    <n v="7.4662279469305148E-2"/>
    <n v="0"/>
  </r>
  <r>
    <s v="4W"/>
    <n v="2020"/>
    <s v="3WE"/>
    <n v="416"/>
    <n v="7"/>
    <n v="8"/>
    <n v="1"/>
    <n v="3"/>
    <x v="26"/>
    <d v="2023-01-18T00:00:00"/>
    <s v=" 07"/>
    <n v="14195.25"/>
    <n v="9.1279701087914958E-2"/>
    <n v="7.5021026636900884E-2"/>
    <n v="0"/>
  </r>
  <r>
    <s v="4W"/>
    <n v="2020"/>
    <s v="3WE"/>
    <n v="417"/>
    <n v="8"/>
    <n v="9"/>
    <n v="1"/>
    <n v="3"/>
    <x v="26"/>
    <d v="2023-01-18T00:00:00"/>
    <s v=" 08"/>
    <n v="15491.75"/>
    <n v="0.1051112640969091"/>
    <n v="6.3472514173794237E-2"/>
    <n v="0"/>
  </r>
  <r>
    <s v="4W"/>
    <n v="2020"/>
    <s v="3WE"/>
    <n v="418"/>
    <n v="9"/>
    <n v="10"/>
    <n v="1"/>
    <n v="4"/>
    <x v="27"/>
    <d v="2023-01-18T00:00:00"/>
    <s v=" 09"/>
    <n v="15328.5"/>
    <n v="0.1134819686054801"/>
    <n v="4.5051991260234597E-2"/>
    <n v="0.20112140049353799"/>
  </r>
  <r>
    <s v="4W"/>
    <n v="2020"/>
    <s v="3WE"/>
    <n v="419"/>
    <n v="10"/>
    <n v="11"/>
    <n v="1"/>
    <n v="4"/>
    <x v="27"/>
    <d v="2023-01-18T00:00:00"/>
    <s v=" 10"/>
    <n v="13756.5"/>
    <n v="0.1119511207275538"/>
    <n v="4.9554120868469533E-2"/>
    <n v="0.35079411501050162"/>
  </r>
  <r>
    <s v="4W"/>
    <n v="2020"/>
    <s v="3WE"/>
    <n v="420"/>
    <n v="11"/>
    <n v="12"/>
    <n v="1"/>
    <n v="4"/>
    <x v="27"/>
    <d v="2023-01-18T00:00:00"/>
    <s v=" 11"/>
    <n v="12368.5"/>
    <n v="9.0382554226183173E-2"/>
    <n v="6.5524018769196446E-2"/>
    <n v="0.40797000999089922"/>
  </r>
  <r>
    <s v="4W"/>
    <n v="2020"/>
    <s v="3WE"/>
    <n v="421"/>
    <n v="12"/>
    <n v="13"/>
    <n v="1"/>
    <n v="5"/>
    <x v="28"/>
    <d v="2023-01-18T00:00:00"/>
    <s v=" 12"/>
    <n v="11694"/>
    <n v="7.2200473661736056E-2"/>
    <n v="8.4392660433630085E-2"/>
    <n v="0.41744502804602168"/>
  </r>
  <r>
    <s v="4W"/>
    <n v="2020"/>
    <s v="3WE"/>
    <n v="422"/>
    <n v="13"/>
    <n v="14"/>
    <n v="1"/>
    <n v="5"/>
    <x v="28"/>
    <d v="2023-01-18T00:00:00"/>
    <s v=" 13"/>
    <n v="11958.5"/>
    <n v="6.6972079647038385E-2"/>
    <n v="9.3152868688342161E-2"/>
    <n v="0.38881584909490879"/>
  </r>
  <r>
    <s v="4W"/>
    <n v="2020"/>
    <s v="3WE"/>
    <n v="423"/>
    <n v="14"/>
    <n v="15"/>
    <n v="1"/>
    <n v="5"/>
    <x v="28"/>
    <d v="2023-01-18T00:00:00"/>
    <s v=" 14"/>
    <n v="12926"/>
    <n v="6.2002096709200268E-2"/>
    <n v="9.9309300314831886E-2"/>
    <n v="0.2752292936090141"/>
  </r>
  <r>
    <s v="4W"/>
    <n v="2020"/>
    <s v="3WE"/>
    <n v="424"/>
    <n v="15"/>
    <n v="16"/>
    <n v="1"/>
    <n v="6"/>
    <x v="29"/>
    <d v="2023-01-18T00:00:00"/>
    <s v=" 15"/>
    <n v="14144.5"/>
    <n v="7.2878136686643794E-2"/>
    <n v="0.12405903528600121"/>
    <n v="0.12804867865370409"/>
  </r>
  <r>
    <s v="4W"/>
    <n v="2020"/>
    <s v="3WE"/>
    <n v="425"/>
    <n v="16"/>
    <n v="17"/>
    <n v="1"/>
    <n v="6"/>
    <x v="29"/>
    <d v="2023-01-18T00:00:00"/>
    <s v=" 16"/>
    <n v="15281"/>
    <n v="0.1006467001141957"/>
    <n v="0.16174538607022129"/>
    <n v="0"/>
  </r>
  <r>
    <s v="4W"/>
    <n v="2020"/>
    <s v="3WE"/>
    <n v="426"/>
    <n v="17"/>
    <n v="18"/>
    <n v="1"/>
    <n v="6"/>
    <x v="29"/>
    <d v="2023-01-18T00:00:00"/>
    <s v=" 17"/>
    <n v="16460.75"/>
    <n v="0.13577654269975739"/>
    <n v="0.21511897808180269"/>
    <n v="0"/>
  </r>
  <r>
    <s v="4W"/>
    <n v="2020"/>
    <s v="3WE"/>
    <n v="427"/>
    <n v="18"/>
    <n v="19"/>
    <n v="1"/>
    <n v="7"/>
    <x v="30"/>
    <d v="2023-01-18T00:00:00"/>
    <s v=" 18"/>
    <n v="15954.25"/>
    <n v="0.15921328101585361"/>
    <n v="0.30714998634037161"/>
    <n v="0"/>
  </r>
  <r>
    <s v="4W"/>
    <n v="2020"/>
    <s v="3WE"/>
    <n v="428"/>
    <n v="19"/>
    <n v="20"/>
    <n v="1"/>
    <n v="7"/>
    <x v="30"/>
    <d v="2023-01-18T00:00:00"/>
    <s v=" 19"/>
    <n v="15290.25"/>
    <n v="0.1649046638257381"/>
    <n v="0.42748604760264169"/>
    <n v="0"/>
  </r>
  <r>
    <s v="4W"/>
    <n v="2020"/>
    <s v="3WE"/>
    <n v="429"/>
    <n v="20"/>
    <n v="21"/>
    <n v="1"/>
    <n v="7"/>
    <x v="30"/>
    <d v="2023-01-18T00:00:00"/>
    <s v=" 20"/>
    <n v="14617"/>
    <n v="0.15936054183284001"/>
    <n v="0.49365714615997403"/>
    <n v="0"/>
  </r>
  <r>
    <s v="4W"/>
    <n v="2020"/>
    <s v="3WE"/>
    <n v="430"/>
    <n v="21"/>
    <n v="22"/>
    <n v="1"/>
    <n v="8"/>
    <x v="31"/>
    <d v="2023-01-18T00:00:00"/>
    <s v=" 21"/>
    <n v="13881.25"/>
    <n v="0.15012478450309821"/>
    <n v="0.50430843980083329"/>
    <n v="0"/>
  </r>
  <r>
    <s v="4W"/>
    <n v="2020"/>
    <s v="3WE"/>
    <n v="431"/>
    <n v="22"/>
    <n v="23"/>
    <n v="1"/>
    <n v="8"/>
    <x v="31"/>
    <d v="2023-01-18T00:00:00"/>
    <s v=" 22"/>
    <n v="12972.5"/>
    <n v="0.13655685504724061"/>
    <n v="0.50117605668729415"/>
    <n v="0"/>
  </r>
  <r>
    <s v="4W"/>
    <n v="2020"/>
    <s v="3WE"/>
    <n v="432"/>
    <n v="23"/>
    <n v="24"/>
    <n v="1"/>
    <n v="8"/>
    <x v="31"/>
    <d v="2023-01-18T00:00:00"/>
    <s v=" 23"/>
    <n v="12163.5"/>
    <n v="0.13042553522077771"/>
    <n v="0.53081104686308089"/>
    <n v="0"/>
  </r>
  <r>
    <s v="4W"/>
    <n v="2020"/>
    <s v="4TH"/>
    <n v="433"/>
    <n v="0"/>
    <n v="1"/>
    <n v="1"/>
    <n v="1"/>
    <x v="32"/>
    <d v="2023-01-19T00:00:00"/>
    <s v=" 00"/>
    <n v="11498.75"/>
    <n v="0.1239846574827457"/>
    <n v="0.52007830273344147"/>
    <n v="0"/>
  </r>
  <r>
    <s v="4W"/>
    <n v="2020"/>
    <s v="4TH"/>
    <n v="434"/>
    <n v="1"/>
    <n v="2"/>
    <n v="1"/>
    <n v="1"/>
    <x v="32"/>
    <d v="2023-01-19T00:00:00"/>
    <s v=" 01"/>
    <n v="11034.5"/>
    <n v="0.1254020024874698"/>
    <n v="0.49302180908467852"/>
    <n v="0"/>
  </r>
  <r>
    <s v="4W"/>
    <n v="2020"/>
    <s v="4TH"/>
    <n v="435"/>
    <n v="2"/>
    <n v="3"/>
    <n v="1"/>
    <n v="1"/>
    <x v="32"/>
    <d v="2023-01-19T00:00:00"/>
    <s v=" 02"/>
    <n v="10722.25"/>
    <n v="0.14204852395770409"/>
    <n v="0.49847624528740442"/>
    <n v="0"/>
  </r>
  <r>
    <s v="4W"/>
    <n v="2020"/>
    <s v="4TH"/>
    <n v="436"/>
    <n v="3"/>
    <n v="4"/>
    <n v="1"/>
    <n v="2"/>
    <x v="33"/>
    <d v="2023-01-19T00:00:00"/>
    <s v=" 03"/>
    <n v="10585.25"/>
    <n v="0.15238484055720231"/>
    <n v="0.51696924735069127"/>
    <n v="0"/>
  </r>
  <r>
    <s v="4W"/>
    <n v="2020"/>
    <s v="4TH"/>
    <n v="437"/>
    <n v="4"/>
    <n v="5"/>
    <n v="1"/>
    <n v="2"/>
    <x v="33"/>
    <d v="2023-01-19T00:00:00"/>
    <s v=" 04"/>
    <n v="10747"/>
    <n v="0.16048183840508509"/>
    <n v="0.56308102901562518"/>
    <n v="0"/>
  </r>
  <r>
    <s v="4W"/>
    <n v="2020"/>
    <s v="4TH"/>
    <n v="438"/>
    <n v="5"/>
    <n v="6"/>
    <n v="1"/>
    <n v="2"/>
    <x v="33"/>
    <d v="2023-01-19T00:00:00"/>
    <s v=" 05"/>
    <n v="11185"/>
    <n v="0.15561481314408621"/>
    <n v="0.57617209537006686"/>
    <n v="0"/>
  </r>
  <r>
    <s v="4W"/>
    <n v="2020"/>
    <s v="4TH"/>
    <n v="439"/>
    <n v="6"/>
    <n v="7"/>
    <n v="1"/>
    <n v="3"/>
    <x v="34"/>
    <d v="2023-01-19T00:00:00"/>
    <s v=" 06"/>
    <n v="12316.25"/>
    <n v="0.1653628038580636"/>
    <n v="0.56148050783857317"/>
    <n v="0"/>
  </r>
  <r>
    <s v="4W"/>
    <n v="2020"/>
    <s v="4TH"/>
    <n v="440"/>
    <n v="7"/>
    <n v="8"/>
    <n v="1"/>
    <n v="3"/>
    <x v="34"/>
    <d v="2023-01-19T00:00:00"/>
    <s v=" 07"/>
    <n v="13976.5"/>
    <n v="0.18738096325358769"/>
    <n v="0.57590184259594357"/>
    <n v="0"/>
  </r>
  <r>
    <s v="4W"/>
    <n v="2020"/>
    <s v="4TH"/>
    <n v="441"/>
    <n v="8"/>
    <n v="9"/>
    <n v="1"/>
    <n v="3"/>
    <x v="34"/>
    <d v="2023-01-19T00:00:00"/>
    <s v=" 08"/>
    <n v="15212"/>
    <n v="0.20893166167686"/>
    <n v="0.61561587607609025"/>
    <n v="0"/>
  </r>
  <r>
    <s v="4W"/>
    <n v="2020"/>
    <s v="4TH"/>
    <n v="442"/>
    <n v="9"/>
    <n v="10"/>
    <n v="1"/>
    <n v="4"/>
    <x v="35"/>
    <d v="2023-01-19T00:00:00"/>
    <s v=" 09"/>
    <n v="15405.5"/>
    <n v="0.2063637420182329"/>
    <n v="0.62637634478138859"/>
    <n v="0.18869156140269469"/>
  </r>
  <r>
    <s v="4W"/>
    <n v="2020"/>
    <s v="4TH"/>
    <n v="443"/>
    <n v="10"/>
    <n v="11"/>
    <n v="1"/>
    <n v="4"/>
    <x v="35"/>
    <d v="2023-01-19T00:00:00"/>
    <s v=" 10"/>
    <n v="14229.25"/>
    <n v="0.1804094409159494"/>
    <n v="0.63089435074399924"/>
    <n v="0.33269841995627769"/>
  </r>
  <r>
    <s v="4W"/>
    <n v="2020"/>
    <s v="4TH"/>
    <n v="444"/>
    <n v="11"/>
    <n v="12"/>
    <n v="1"/>
    <n v="4"/>
    <x v="35"/>
    <d v="2023-01-19T00:00:00"/>
    <s v=" 11"/>
    <n v="12921.25"/>
    <n v="0.12411544307111499"/>
    <n v="0.58762458243003035"/>
    <n v="0.43686128964933968"/>
  </r>
  <r>
    <s v="4W"/>
    <n v="2020"/>
    <s v="4TH"/>
    <n v="445"/>
    <n v="12"/>
    <n v="13"/>
    <n v="1"/>
    <n v="5"/>
    <x v="36"/>
    <d v="2023-01-19T00:00:00"/>
    <s v=" 12"/>
    <n v="12145.5"/>
    <n v="0.1106450888695789"/>
    <n v="0.5848988258499519"/>
    <n v="0.44057069797403098"/>
  </r>
  <r>
    <s v="4W"/>
    <n v="2020"/>
    <s v="4TH"/>
    <n v="446"/>
    <n v="13"/>
    <n v="14"/>
    <n v="1"/>
    <n v="5"/>
    <x v="36"/>
    <d v="2023-01-19T00:00:00"/>
    <s v=" 13"/>
    <n v="12289.25"/>
    <n v="0.1059256253323729"/>
    <n v="0.53119309852809871"/>
    <n v="0.37617427736669162"/>
  </r>
  <r>
    <s v="4W"/>
    <n v="2020"/>
    <s v="4TH"/>
    <n v="447"/>
    <n v="14"/>
    <n v="15"/>
    <n v="1"/>
    <n v="5"/>
    <x v="36"/>
    <d v="2023-01-19T00:00:00"/>
    <s v=" 14"/>
    <n v="12800"/>
    <n v="0.12720660414164059"/>
    <n v="0.46118760770698358"/>
    <n v="0.29037888481252427"/>
  </r>
  <r>
    <s v="4W"/>
    <n v="2020"/>
    <s v="4TH"/>
    <n v="448"/>
    <n v="15"/>
    <n v="16"/>
    <n v="1"/>
    <n v="6"/>
    <x v="37"/>
    <d v="2023-01-19T00:00:00"/>
    <s v=" 15"/>
    <n v="13854"/>
    <n v="0.16909699503961509"/>
    <n v="0.43244054725445918"/>
    <n v="0.14629215030539769"/>
  </r>
  <r>
    <s v="4W"/>
    <n v="2020"/>
    <s v="4TH"/>
    <n v="449"/>
    <n v="16"/>
    <n v="17"/>
    <n v="1"/>
    <n v="6"/>
    <x v="37"/>
    <d v="2023-01-19T00:00:00"/>
    <s v=" 16"/>
    <n v="15117.25"/>
    <n v="0.22596640720265571"/>
    <n v="0.42058013061648242"/>
    <n v="0"/>
  </r>
  <r>
    <s v="4W"/>
    <n v="2020"/>
    <s v="4TH"/>
    <n v="450"/>
    <n v="17"/>
    <n v="18"/>
    <n v="1"/>
    <n v="6"/>
    <x v="37"/>
    <d v="2023-01-19T00:00:00"/>
    <s v=" 17"/>
    <n v="16449"/>
    <n v="0.26636957442023462"/>
    <n v="0.41283134049704201"/>
    <n v="0"/>
  </r>
  <r>
    <s v="4W"/>
    <n v="2020"/>
    <s v="4TH"/>
    <n v="451"/>
    <n v="18"/>
    <n v="19"/>
    <n v="1"/>
    <n v="7"/>
    <x v="38"/>
    <d v="2023-01-19T00:00:00"/>
    <s v=" 18"/>
    <n v="16248.75"/>
    <n v="0.26793088243799329"/>
    <n v="0.42464765465900478"/>
    <n v="0"/>
  </r>
  <r>
    <s v="4W"/>
    <n v="2020"/>
    <s v="4TH"/>
    <n v="452"/>
    <n v="19"/>
    <n v="20"/>
    <n v="1"/>
    <n v="7"/>
    <x v="38"/>
    <d v="2023-01-19T00:00:00"/>
    <s v=" 19"/>
    <n v="15633.75"/>
    <n v="0.24495757666039719"/>
    <n v="0.42381774159802948"/>
    <n v="0"/>
  </r>
  <r>
    <s v="4W"/>
    <n v="2020"/>
    <s v="4TH"/>
    <n v="453"/>
    <n v="20"/>
    <n v="21"/>
    <n v="1"/>
    <n v="7"/>
    <x v="38"/>
    <d v="2023-01-19T00:00:00"/>
    <s v=" 20"/>
    <n v="14880.5"/>
    <n v="0.22471302254846209"/>
    <n v="0.41027590316714391"/>
    <n v="0"/>
  </r>
  <r>
    <s v="4W"/>
    <n v="2020"/>
    <s v="4TH"/>
    <n v="454"/>
    <n v="21"/>
    <n v="22"/>
    <n v="1"/>
    <n v="8"/>
    <x v="39"/>
    <d v="2023-01-19T00:00:00"/>
    <s v=" 21"/>
    <n v="14023.25"/>
    <n v="0.21124788298507891"/>
    <n v="0.38041794514609861"/>
    <n v="0"/>
  </r>
  <r>
    <s v="4W"/>
    <n v="2020"/>
    <s v="4TH"/>
    <n v="455"/>
    <n v="22"/>
    <n v="23"/>
    <n v="1"/>
    <n v="8"/>
    <x v="39"/>
    <d v="2023-01-19T00:00:00"/>
    <s v=" 22"/>
    <n v="13056"/>
    <n v="0.21100467814113419"/>
    <n v="0.38915789418248548"/>
    <n v="0"/>
  </r>
  <r>
    <s v="4W"/>
    <n v="2020"/>
    <s v="4TH"/>
    <n v="456"/>
    <n v="23"/>
    <n v="24"/>
    <n v="1"/>
    <n v="8"/>
    <x v="39"/>
    <d v="2023-01-19T00:00:00"/>
    <s v=" 23"/>
    <n v="12206.25"/>
    <n v="0.19395705982953759"/>
    <n v="0.33550322319896497"/>
    <n v="0"/>
  </r>
  <r>
    <s v="4W"/>
    <n v="2020"/>
    <s v="5FR"/>
    <n v="457"/>
    <n v="0"/>
    <n v="1"/>
    <n v="1"/>
    <n v="1"/>
    <x v="40"/>
    <d v="2023-01-20T00:00:00"/>
    <s v=" 00"/>
    <n v="11658.75"/>
    <n v="0.1549658348186046"/>
    <n v="0.26840653029973388"/>
    <n v="0"/>
  </r>
  <r>
    <s v="4W"/>
    <n v="2020"/>
    <s v="5FR"/>
    <n v="458"/>
    <n v="1"/>
    <n v="2"/>
    <n v="1"/>
    <n v="1"/>
    <x v="40"/>
    <d v="2023-01-20T00:00:00"/>
    <s v=" 01"/>
    <n v="11163.5"/>
    <n v="0.1120168168674643"/>
    <n v="0.1844420177030304"/>
    <n v="0"/>
  </r>
  <r>
    <s v="4W"/>
    <n v="2020"/>
    <s v="5FR"/>
    <n v="459"/>
    <n v="2"/>
    <n v="3"/>
    <n v="1"/>
    <n v="1"/>
    <x v="40"/>
    <d v="2023-01-20T00:00:00"/>
    <s v=" 02"/>
    <n v="10855.25"/>
    <n v="0.10176373694391939"/>
    <n v="0.13435916963324801"/>
    <n v="0"/>
  </r>
  <r>
    <s v="4W"/>
    <n v="2020"/>
    <s v="5FR"/>
    <n v="460"/>
    <n v="3"/>
    <n v="4"/>
    <n v="1"/>
    <n v="2"/>
    <x v="41"/>
    <d v="2023-01-20T00:00:00"/>
    <s v=" 03"/>
    <n v="10706"/>
    <n v="9.1434982708704288E-2"/>
    <n v="0.1101877505905043"/>
    <n v="0"/>
  </r>
  <r>
    <s v="4W"/>
    <n v="2020"/>
    <s v="5FR"/>
    <n v="461"/>
    <n v="4"/>
    <n v="5"/>
    <n v="1"/>
    <n v="2"/>
    <x v="41"/>
    <d v="2023-01-20T00:00:00"/>
    <s v=" 04"/>
    <n v="10686.5"/>
    <n v="8.9669432718120404E-2"/>
    <n v="0.1049481426513334"/>
    <n v="0"/>
  </r>
  <r>
    <s v="4W"/>
    <n v="2020"/>
    <s v="5FR"/>
    <n v="462"/>
    <n v="5"/>
    <n v="6"/>
    <n v="1"/>
    <n v="2"/>
    <x v="41"/>
    <d v="2023-01-20T00:00:00"/>
    <s v=" 05"/>
    <n v="11017.75"/>
    <n v="8.0292791162767579E-2"/>
    <n v="9.80125439592818E-2"/>
    <n v="0"/>
  </r>
  <r>
    <s v="4W"/>
    <n v="2020"/>
    <s v="5FR"/>
    <n v="463"/>
    <n v="6"/>
    <n v="7"/>
    <n v="1"/>
    <n v="3"/>
    <x v="42"/>
    <d v="2023-01-20T00:00:00"/>
    <s v=" 06"/>
    <n v="12263.25"/>
    <n v="7.3095696392717888E-2"/>
    <n v="9.9397140829728045E-2"/>
    <n v="0"/>
  </r>
  <r>
    <s v="4W"/>
    <n v="2020"/>
    <s v="5FR"/>
    <n v="464"/>
    <n v="7"/>
    <n v="8"/>
    <n v="1"/>
    <n v="3"/>
    <x v="42"/>
    <d v="2023-01-20T00:00:00"/>
    <s v=" 07"/>
    <n v="14022"/>
    <n v="6.9217224467142208E-2"/>
    <n v="9.3944777296513488E-2"/>
    <n v="0"/>
  </r>
  <r>
    <s v="4W"/>
    <n v="2020"/>
    <s v="5FR"/>
    <n v="465"/>
    <n v="8"/>
    <n v="9"/>
    <n v="1"/>
    <n v="3"/>
    <x v="42"/>
    <d v="2023-01-20T00:00:00"/>
    <s v=" 08"/>
    <n v="15405.5"/>
    <n v="7.4516297901232278E-2"/>
    <n v="8.1410708959078273E-2"/>
    <n v="0"/>
  </r>
  <r>
    <s v="4W"/>
    <n v="2020"/>
    <s v="5FR"/>
    <n v="466"/>
    <n v="9"/>
    <n v="10"/>
    <n v="1"/>
    <n v="4"/>
    <x v="43"/>
    <d v="2023-01-20T00:00:00"/>
    <s v=" 09"/>
    <n v="16049.25"/>
    <n v="6.8881462748377364E-2"/>
    <n v="6.1758771091396908E-2"/>
    <n v="0.25177499485433202"/>
  </r>
  <r>
    <s v="4W"/>
    <n v="2020"/>
    <s v="5FR"/>
    <n v="467"/>
    <n v="10"/>
    <n v="11"/>
    <n v="1"/>
    <n v="4"/>
    <x v="43"/>
    <d v="2023-01-20T00:00:00"/>
    <s v=" 10"/>
    <n v="15949.5"/>
    <n v="3.3693389330200177E-2"/>
    <n v="4.8141180633816019E-2"/>
    <n v="0.40740029632634212"/>
  </r>
  <r>
    <s v="4W"/>
    <n v="2020"/>
    <s v="5FR"/>
    <n v="468"/>
    <n v="11"/>
    <n v="12"/>
    <n v="1"/>
    <n v="4"/>
    <x v="43"/>
    <d v="2023-01-20T00:00:00"/>
    <s v=" 11"/>
    <n v="15810"/>
    <n v="1.32590754127201E-2"/>
    <n v="4.0516813749641327E-2"/>
    <n v="0.49560401017790429"/>
  </r>
  <r>
    <s v="4W"/>
    <n v="2020"/>
    <s v="5FR"/>
    <n v="469"/>
    <n v="12"/>
    <n v="13"/>
    <n v="1"/>
    <n v="5"/>
    <x v="44"/>
    <d v="2023-01-20T00:00:00"/>
    <s v=" 12"/>
    <n v="15759.25"/>
    <n v="8.8750594521200266E-3"/>
    <n v="2.627756204981695E-2"/>
    <n v="0.51146427803959615"/>
  </r>
  <r>
    <s v="4W"/>
    <n v="2020"/>
    <s v="5FR"/>
    <n v="470"/>
    <n v="13"/>
    <n v="14"/>
    <n v="1"/>
    <n v="5"/>
    <x v="44"/>
    <d v="2023-01-20T00:00:00"/>
    <s v=" 13"/>
    <n v="15626.25"/>
    <n v="8.6370299549224025E-3"/>
    <n v="1.420124875772279E-2"/>
    <n v="0.45691462139109762"/>
  </r>
  <r>
    <s v="4W"/>
    <n v="2020"/>
    <s v="5FR"/>
    <n v="471"/>
    <n v="14"/>
    <n v="15"/>
    <n v="1"/>
    <n v="5"/>
    <x v="44"/>
    <d v="2023-01-20T00:00:00"/>
    <s v=" 14"/>
    <n v="15569"/>
    <n v="1.0507441232148919E-2"/>
    <n v="1.1629047926519521E-2"/>
    <n v="0.33216480214911731"/>
  </r>
  <r>
    <s v="4W"/>
    <n v="2020"/>
    <s v="5FR"/>
    <n v="472"/>
    <n v="15"/>
    <n v="16"/>
    <n v="1"/>
    <n v="6"/>
    <x v="45"/>
    <d v="2023-01-20T00:00:00"/>
    <s v=" 15"/>
    <n v="15508.5"/>
    <n v="1.9866479912841069E-2"/>
    <n v="1.074665151600444E-2"/>
    <n v="0.16123472195747421"/>
  </r>
  <r>
    <s v="4W"/>
    <n v="2020"/>
    <s v="5FR"/>
    <n v="473"/>
    <n v="16"/>
    <n v="17"/>
    <n v="1"/>
    <n v="6"/>
    <x v="45"/>
    <d v="2023-01-20T00:00:00"/>
    <s v=" 16"/>
    <n v="15700.25"/>
    <n v="3.6144145564758548E-2"/>
    <n v="8.6997802556627729E-3"/>
    <n v="0"/>
  </r>
  <r>
    <s v="4W"/>
    <n v="2020"/>
    <s v="5FR"/>
    <n v="474"/>
    <n v="17"/>
    <n v="18"/>
    <n v="1"/>
    <n v="6"/>
    <x v="45"/>
    <d v="2023-01-20T00:00:00"/>
    <s v=" 17"/>
    <n v="16458.25"/>
    <n v="4.7365559876316389E-2"/>
    <n v="4.6370099914337347E-3"/>
    <n v="0"/>
  </r>
  <r>
    <s v="4W"/>
    <n v="2020"/>
    <s v="5FR"/>
    <n v="475"/>
    <n v="18"/>
    <n v="19"/>
    <n v="1"/>
    <n v="7"/>
    <x v="46"/>
    <d v="2023-01-20T00:00:00"/>
    <s v=" 18"/>
    <n v="15928.25"/>
    <n v="4.400082068304996E-2"/>
    <n v="2.0312112482739832E-3"/>
    <n v="0"/>
  </r>
  <r>
    <s v="4W"/>
    <n v="2020"/>
    <s v="5FR"/>
    <n v="476"/>
    <n v="19"/>
    <n v="20"/>
    <n v="1"/>
    <n v="7"/>
    <x v="46"/>
    <d v="2023-01-20T00:00:00"/>
    <s v=" 19"/>
    <n v="15203.75"/>
    <n v="3.0025915295196871E-2"/>
    <n v="6.3312443796607399E-4"/>
    <n v="0"/>
  </r>
  <r>
    <s v="4W"/>
    <n v="2020"/>
    <s v="5FR"/>
    <n v="477"/>
    <n v="20"/>
    <n v="21"/>
    <n v="1"/>
    <n v="7"/>
    <x v="46"/>
    <d v="2023-01-20T00:00:00"/>
    <s v=" 20"/>
    <n v="14456"/>
    <n v="1.7947484285215431E-2"/>
    <n v="1.0091756083634321E-3"/>
    <n v="0"/>
  </r>
  <r>
    <s v="4W"/>
    <n v="2020"/>
    <s v="5FR"/>
    <n v="478"/>
    <n v="21"/>
    <n v="22"/>
    <n v="1"/>
    <n v="8"/>
    <x v="47"/>
    <d v="2023-01-20T00:00:00"/>
    <s v=" 21"/>
    <n v="13640.25"/>
    <n v="1.2344337224749931E-2"/>
    <n v="2.8119327104522019E-3"/>
    <n v="0"/>
  </r>
  <r>
    <s v="4W"/>
    <n v="2020"/>
    <s v="5FR"/>
    <n v="479"/>
    <n v="22"/>
    <n v="23"/>
    <n v="1"/>
    <n v="8"/>
    <x v="47"/>
    <d v="2023-01-20T00:00:00"/>
    <s v=" 22"/>
    <n v="12825"/>
    <n v="6.1065529008723952E-3"/>
    <n v="6.2165311434614892E-3"/>
    <n v="0"/>
  </r>
  <r>
    <s v="4W"/>
    <n v="2020"/>
    <s v="5FR"/>
    <n v="480"/>
    <n v="23"/>
    <n v="24"/>
    <n v="1"/>
    <n v="8"/>
    <x v="47"/>
    <d v="2023-01-20T00:00:00"/>
    <s v=" 23"/>
    <n v="12175.25"/>
    <n v="3.8819877872482058E-3"/>
    <n v="8.9697658245432681E-3"/>
    <n v="0"/>
  </r>
  <r>
    <s v="4W"/>
    <n v="2020"/>
    <s v="6SA"/>
    <n v="481"/>
    <n v="0"/>
    <n v="1"/>
    <n v="1"/>
    <n v="1"/>
    <x v="48"/>
    <d v="2023-01-21T00:00:00"/>
    <s v=" 00"/>
    <n v="11590.75"/>
    <n v="2.2086694388746171E-3"/>
    <n v="1.12217888564191E-2"/>
    <n v="0"/>
  </r>
  <r>
    <s v="4W"/>
    <n v="2020"/>
    <s v="6SA"/>
    <n v="482"/>
    <n v="1"/>
    <n v="2"/>
    <n v="1"/>
    <n v="1"/>
    <x v="48"/>
    <d v="2023-01-21T00:00:00"/>
    <s v=" 01"/>
    <n v="11122"/>
    <n v="4.517276521025064E-3"/>
    <n v="1.7586676350869818E-2"/>
    <n v="0"/>
  </r>
  <r>
    <s v="4W"/>
    <n v="2020"/>
    <s v="6SA"/>
    <n v="483"/>
    <n v="2"/>
    <n v="3"/>
    <n v="1"/>
    <n v="1"/>
    <x v="48"/>
    <d v="2023-01-21T00:00:00"/>
    <s v=" 02"/>
    <n v="10824.25"/>
    <n v="8.9297319822497674E-3"/>
    <n v="2.81065719115451E-2"/>
    <n v="0"/>
  </r>
  <r>
    <s v="4W"/>
    <n v="2020"/>
    <s v="6SA"/>
    <n v="484"/>
    <n v="3"/>
    <n v="4"/>
    <n v="1"/>
    <n v="2"/>
    <x v="49"/>
    <d v="2023-01-21T00:00:00"/>
    <s v=" 03"/>
    <n v="10711.25"/>
    <n v="1.9023109795769471E-2"/>
    <n v="4.1747232844717527E-2"/>
    <n v="0"/>
  </r>
  <r>
    <s v="4W"/>
    <n v="2020"/>
    <s v="6SA"/>
    <n v="485"/>
    <n v="4"/>
    <n v="5"/>
    <n v="1"/>
    <n v="2"/>
    <x v="49"/>
    <d v="2023-01-21T00:00:00"/>
    <s v=" 04"/>
    <n v="10734.75"/>
    <n v="2.9931913699526681E-2"/>
    <n v="4.8245023763343498E-2"/>
    <n v="0"/>
  </r>
  <r>
    <s v="4W"/>
    <n v="2020"/>
    <s v="6SA"/>
    <n v="486"/>
    <n v="5"/>
    <n v="6"/>
    <n v="1"/>
    <n v="2"/>
    <x v="49"/>
    <d v="2023-01-21T00:00:00"/>
    <s v=" 05"/>
    <n v="10827.75"/>
    <n v="4.0388186092712809E-2"/>
    <n v="6.5232000779374771E-2"/>
    <n v="0"/>
  </r>
  <r>
    <s v="4W"/>
    <n v="2020"/>
    <s v="6SA"/>
    <n v="487"/>
    <n v="6"/>
    <n v="7"/>
    <n v="1"/>
    <n v="3"/>
    <x v="50"/>
    <d v="2023-01-21T00:00:00"/>
    <s v=" 06"/>
    <n v="11136"/>
    <n v="5.1935679976563502E-2"/>
    <n v="5.6024907571368243E-2"/>
    <n v="0"/>
  </r>
  <r>
    <s v="4W"/>
    <n v="2020"/>
    <s v="6SA"/>
    <n v="488"/>
    <n v="7"/>
    <n v="8"/>
    <n v="1"/>
    <n v="3"/>
    <x v="50"/>
    <d v="2023-01-21T00:00:00"/>
    <s v=" 07"/>
    <n v="11811.75"/>
    <n v="7.0917905371973608E-2"/>
    <n v="5.244744967124633E-2"/>
    <n v="0"/>
  </r>
  <r>
    <s v="4W"/>
    <n v="2020"/>
    <s v="6SA"/>
    <n v="489"/>
    <n v="8"/>
    <n v="9"/>
    <n v="1"/>
    <n v="3"/>
    <x v="50"/>
    <d v="2023-01-21T00:00:00"/>
    <s v=" 08"/>
    <n v="12750.25"/>
    <n v="8.8466872816428538E-2"/>
    <n v="3.7969951723187248E-2"/>
    <n v="8.8972097439942008E-5"/>
  </r>
  <r>
    <s v="4W"/>
    <n v="2020"/>
    <s v="6SA"/>
    <n v="490"/>
    <n v="9"/>
    <n v="10"/>
    <n v="1"/>
    <n v="4"/>
    <x v="51"/>
    <d v="2023-01-21T00:00:00"/>
    <s v=" 09"/>
    <n v="13385.75"/>
    <n v="9.6676221194385015E-2"/>
    <n v="1.57266368536567E-2"/>
    <n v="0.21587550275041109"/>
  </r>
  <r>
    <s v="4W"/>
    <n v="2020"/>
    <s v="6SA"/>
    <n v="491"/>
    <n v="10"/>
    <n v="11"/>
    <n v="1"/>
    <n v="4"/>
    <x v="51"/>
    <d v="2023-01-21T00:00:00"/>
    <s v=" 10"/>
    <n v="13212.25"/>
    <n v="9.3934640440638303E-2"/>
    <n v="9.0728585277859153E-3"/>
    <n v="0.33987074589242378"/>
  </r>
  <r>
    <s v="4W"/>
    <n v="2020"/>
    <s v="6SA"/>
    <n v="492"/>
    <n v="11"/>
    <n v="12"/>
    <n v="1"/>
    <n v="4"/>
    <x v="51"/>
    <d v="2023-01-21T00:00:00"/>
    <s v=" 11"/>
    <n v="12670"/>
    <n v="7.9817971358403281E-2"/>
    <n v="1.1766641532441269E-2"/>
    <n v="0.41803464672913521"/>
  </r>
  <r>
    <s v="4W"/>
    <n v="2020"/>
    <s v="6SA"/>
    <n v="493"/>
    <n v="12"/>
    <n v="13"/>
    <n v="1"/>
    <n v="5"/>
    <x v="52"/>
    <d v="2023-01-21T00:00:00"/>
    <s v=" 12"/>
    <n v="11894"/>
    <n v="6.2228471123143031E-2"/>
    <n v="1.8717893450820668E-2"/>
    <n v="0.41783950198534792"/>
  </r>
  <r>
    <s v="4W"/>
    <n v="2020"/>
    <s v="6SA"/>
    <n v="494"/>
    <n v="13"/>
    <n v="14"/>
    <n v="1"/>
    <n v="5"/>
    <x v="52"/>
    <d v="2023-01-21T00:00:00"/>
    <s v=" 13"/>
    <n v="11576.25"/>
    <n v="5.7982383641256657E-2"/>
    <n v="3.0108374094934071E-2"/>
    <n v="0.28226752290047508"/>
  </r>
  <r>
    <s v="4W"/>
    <n v="2020"/>
    <s v="6SA"/>
    <n v="495"/>
    <n v="14"/>
    <n v="15"/>
    <n v="1"/>
    <n v="5"/>
    <x v="52"/>
    <d v="2023-01-21T00:00:00"/>
    <s v=" 14"/>
    <n v="11805.25"/>
    <n v="6.4367919174184204E-2"/>
    <n v="2.2936018378782161E-2"/>
    <n v="0.12960966319943151"/>
  </r>
  <r>
    <s v="4W"/>
    <n v="2020"/>
    <s v="6SA"/>
    <n v="496"/>
    <n v="15"/>
    <n v="16"/>
    <n v="1"/>
    <n v="6"/>
    <x v="53"/>
    <d v="2023-01-21T00:00:00"/>
    <s v=" 15"/>
    <n v="12541.25"/>
    <n v="7.3474397421712231E-2"/>
    <n v="2.5223874604273739E-2"/>
    <n v="4.3995741846366149E-2"/>
  </r>
  <r>
    <s v="4W"/>
    <n v="2020"/>
    <s v="6SA"/>
    <n v="497"/>
    <n v="16"/>
    <n v="17"/>
    <n v="1"/>
    <n v="6"/>
    <x v="53"/>
    <d v="2023-01-21T00:00:00"/>
    <s v=" 16"/>
    <n v="13581.75"/>
    <n v="8.2597974407201111E-2"/>
    <n v="4.0842489341327212E-2"/>
    <n v="0"/>
  </r>
  <r>
    <s v="4W"/>
    <n v="2020"/>
    <s v="6SA"/>
    <n v="498"/>
    <n v="17"/>
    <n v="18"/>
    <n v="1"/>
    <n v="6"/>
    <x v="53"/>
    <d v="2023-01-21T00:00:00"/>
    <s v=" 17"/>
    <n v="14875.75"/>
    <n v="0.11297153900194951"/>
    <n v="8.3958822944677242E-2"/>
    <n v="0"/>
  </r>
  <r>
    <s v="4W"/>
    <n v="2020"/>
    <s v="6SA"/>
    <n v="499"/>
    <n v="18"/>
    <n v="19"/>
    <n v="1"/>
    <n v="7"/>
    <x v="54"/>
    <d v="2023-01-21T00:00:00"/>
    <s v=" 18"/>
    <n v="14880"/>
    <n v="0.1428963206204871"/>
    <n v="0.14090103580408761"/>
    <n v="0"/>
  </r>
  <r>
    <s v="4W"/>
    <n v="2020"/>
    <s v="6SA"/>
    <n v="500"/>
    <n v="19"/>
    <n v="20"/>
    <n v="1"/>
    <n v="7"/>
    <x v="54"/>
    <d v="2023-01-21T00:00:00"/>
    <s v=" 19"/>
    <n v="14276.5"/>
    <n v="0.16465015725572729"/>
    <n v="0.22226780583164771"/>
    <n v="0"/>
  </r>
  <r>
    <s v="4W"/>
    <n v="2020"/>
    <s v="6SA"/>
    <n v="501"/>
    <n v="20"/>
    <n v="21"/>
    <n v="1"/>
    <n v="7"/>
    <x v="54"/>
    <d v="2023-01-21T00:00:00"/>
    <s v=" 20"/>
    <n v="13684.5"/>
    <n v="0.18681524890536111"/>
    <n v="0.29540110827232052"/>
    <n v="0"/>
  </r>
  <r>
    <s v="4W"/>
    <n v="2020"/>
    <s v="6SA"/>
    <n v="502"/>
    <n v="21"/>
    <n v="22"/>
    <n v="1"/>
    <n v="8"/>
    <x v="55"/>
    <d v="2023-01-21T00:00:00"/>
    <s v=" 21"/>
    <n v="13053.25"/>
    <n v="0.20509751462950379"/>
    <n v="0.40883236950356261"/>
    <n v="0"/>
  </r>
  <r>
    <s v="4W"/>
    <n v="2020"/>
    <s v="6SA"/>
    <n v="503"/>
    <n v="22"/>
    <n v="23"/>
    <n v="1"/>
    <n v="8"/>
    <x v="55"/>
    <d v="2023-01-21T00:00:00"/>
    <s v=" 22"/>
    <n v="12424.25"/>
    <n v="0.20693425117950659"/>
    <n v="0.58239366738351084"/>
    <n v="0"/>
  </r>
  <r>
    <s v="4W"/>
    <n v="2020"/>
    <s v="6SA"/>
    <n v="504"/>
    <n v="23"/>
    <n v="24"/>
    <n v="1"/>
    <n v="8"/>
    <x v="55"/>
    <d v="2023-01-21T00:00:00"/>
    <s v=" 23"/>
    <n v="11842.25"/>
    <n v="0.24713126049268841"/>
    <n v="0.70941537302059055"/>
    <n v="0"/>
  </r>
  <r>
    <s v="4W"/>
    <n v="2020"/>
    <s v="7SU"/>
    <n v="505"/>
    <n v="0"/>
    <n v="1"/>
    <n v="1"/>
    <n v="1"/>
    <x v="0"/>
    <d v="2023-01-22T00:00:00"/>
    <s v=" 00"/>
    <n v="11310.25"/>
    <n v="0.29624442091437792"/>
    <n v="0.80979438550273741"/>
    <n v="0"/>
  </r>
  <r>
    <s v="4W"/>
    <n v="2020"/>
    <s v="7SU"/>
    <n v="506"/>
    <n v="1"/>
    <n v="2"/>
    <n v="1"/>
    <n v="1"/>
    <x v="0"/>
    <d v="2023-01-22T00:00:00"/>
    <s v=" 01"/>
    <n v="10896"/>
    <n v="0.34373023258486401"/>
    <n v="0.88967250914479257"/>
    <n v="0"/>
  </r>
  <r>
    <s v="4W"/>
    <n v="2020"/>
    <s v="7SU"/>
    <n v="507"/>
    <n v="2"/>
    <n v="3"/>
    <n v="1"/>
    <n v="1"/>
    <x v="0"/>
    <d v="2023-01-22T00:00:00"/>
    <s v=" 02"/>
    <n v="10549.5"/>
    <n v="0.40077433176969002"/>
    <n v="0.91850223837273637"/>
    <n v="0"/>
  </r>
  <r>
    <s v="4W"/>
    <n v="2020"/>
    <s v="7SU"/>
    <n v="508"/>
    <n v="3"/>
    <n v="4"/>
    <n v="1"/>
    <n v="2"/>
    <x v="1"/>
    <d v="2023-01-22T00:00:00"/>
    <s v=" 03"/>
    <n v="10368.25"/>
    <n v="0.46454536420029219"/>
    <n v="0.93084492667866003"/>
    <n v="0"/>
  </r>
  <r>
    <s v="4W"/>
    <n v="2020"/>
    <s v="7SU"/>
    <n v="509"/>
    <n v="4"/>
    <n v="5"/>
    <n v="1"/>
    <n v="2"/>
    <x v="1"/>
    <d v="2023-01-22T00:00:00"/>
    <s v=" 04"/>
    <n v="10295"/>
    <n v="0.53535766104578497"/>
    <n v="0.93882880841190486"/>
    <n v="0"/>
  </r>
  <r>
    <s v="4W"/>
    <n v="2020"/>
    <s v="7SU"/>
    <n v="510"/>
    <n v="5"/>
    <n v="6"/>
    <n v="1"/>
    <n v="2"/>
    <x v="1"/>
    <d v="2023-01-22T00:00:00"/>
    <s v=" 05"/>
    <n v="10295"/>
    <n v="0.58515832954857439"/>
    <n v="0.94329714244417495"/>
    <n v="0"/>
  </r>
  <r>
    <s v="4W"/>
    <n v="2020"/>
    <s v="7SU"/>
    <n v="511"/>
    <n v="6"/>
    <n v="7"/>
    <n v="1"/>
    <n v="3"/>
    <x v="2"/>
    <d v="2023-01-22T00:00:00"/>
    <s v=" 06"/>
    <n v="10450.75"/>
    <n v="0.63201056191091753"/>
    <n v="0.946087819304263"/>
    <n v="0"/>
  </r>
  <r>
    <s v="4W"/>
    <n v="2020"/>
    <s v="7SU"/>
    <n v="512"/>
    <n v="7"/>
    <n v="8"/>
    <n v="1"/>
    <n v="3"/>
    <x v="2"/>
    <d v="2023-01-22T00:00:00"/>
    <s v=" 07"/>
    <n v="10936.5"/>
    <n v="0.66825681233848455"/>
    <n v="0.94731236484317138"/>
    <n v="0"/>
  </r>
  <r>
    <s v="4W"/>
    <n v="2020"/>
    <s v="7SU"/>
    <n v="513"/>
    <n v="8"/>
    <n v="9"/>
    <n v="1"/>
    <n v="3"/>
    <x v="2"/>
    <d v="2023-01-22T00:00:00"/>
    <s v=" 08"/>
    <n v="11607.25"/>
    <n v="0.6993544965850812"/>
    <n v="0.94536882114408005"/>
    <n v="0"/>
  </r>
  <r>
    <s v="4W"/>
    <n v="2020"/>
    <s v="7SU"/>
    <n v="514"/>
    <n v="9"/>
    <n v="10"/>
    <n v="1"/>
    <n v="4"/>
    <x v="3"/>
    <d v="2023-01-22T00:00:00"/>
    <s v=" 09"/>
    <n v="12230"/>
    <n v="0.70489523676409349"/>
    <n v="0.82124865038448613"/>
    <n v="8.989135736624343E-2"/>
  </r>
  <r>
    <s v="4W"/>
    <n v="2020"/>
    <s v="7SU"/>
    <n v="515"/>
    <n v="10"/>
    <n v="11"/>
    <n v="1"/>
    <n v="4"/>
    <x v="3"/>
    <d v="2023-01-22T00:00:00"/>
    <s v=" 10"/>
    <n v="12429.25"/>
    <n v="0.61494921069553354"/>
    <n v="0.77644235103771864"/>
    <n v="0.18533462690879399"/>
  </r>
  <r>
    <s v="4W"/>
    <n v="2020"/>
    <s v="7SU"/>
    <n v="516"/>
    <n v="11"/>
    <n v="12"/>
    <n v="1"/>
    <n v="4"/>
    <x v="3"/>
    <d v="2023-01-22T00:00:00"/>
    <s v=" 11"/>
    <n v="12533.75"/>
    <n v="0.55747146252338775"/>
    <n v="0.65256052781825136"/>
    <n v="0.19810943078054391"/>
  </r>
  <r>
    <s v="4W"/>
    <n v="2020"/>
    <s v="7SU"/>
    <n v="517"/>
    <n v="12"/>
    <n v="13"/>
    <n v="1"/>
    <n v="5"/>
    <x v="4"/>
    <d v="2023-01-22T00:00:00"/>
    <s v=" 12"/>
    <n v="12715.5"/>
    <n v="0.52083520016945539"/>
    <n v="0.5131335939561672"/>
    <n v="0.1622360249648723"/>
  </r>
  <r>
    <s v="4W"/>
    <n v="2020"/>
    <s v="7SU"/>
    <n v="518"/>
    <n v="13"/>
    <n v="14"/>
    <n v="1"/>
    <n v="5"/>
    <x v="4"/>
    <d v="2023-01-22T00:00:00"/>
    <s v=" 13"/>
    <n v="12876"/>
    <n v="0.49516341063040048"/>
    <n v="0.38081220961877349"/>
    <n v="0.13048466361770361"/>
  </r>
  <r>
    <s v="4W"/>
    <n v="2020"/>
    <s v="7SU"/>
    <n v="519"/>
    <n v="14"/>
    <n v="15"/>
    <n v="1"/>
    <n v="5"/>
    <x v="4"/>
    <d v="2023-01-22T00:00:00"/>
    <s v=" 14"/>
    <n v="13008.25"/>
    <n v="0.48022983110553752"/>
    <n v="0.25619409401553878"/>
    <n v="6.6338523057399651E-2"/>
  </r>
  <r>
    <s v="4W"/>
    <n v="2020"/>
    <s v="7SU"/>
    <n v="520"/>
    <n v="15"/>
    <n v="16"/>
    <n v="1"/>
    <n v="6"/>
    <x v="5"/>
    <d v="2023-01-22T00:00:00"/>
    <s v=" 15"/>
    <n v="13248"/>
    <n v="0.47923739630125561"/>
    <n v="0.20618407126985219"/>
    <n v="1.3577452324429031E-2"/>
  </r>
  <r>
    <s v="4W"/>
    <n v="2020"/>
    <s v="7SU"/>
    <n v="521"/>
    <n v="16"/>
    <n v="17"/>
    <n v="1"/>
    <n v="6"/>
    <x v="5"/>
    <d v="2023-01-22T00:00:00"/>
    <s v=" 16"/>
    <n v="13613.25"/>
    <n v="0.40843132727213122"/>
    <n v="0.19472258478100221"/>
    <n v="0"/>
  </r>
  <r>
    <s v="4W"/>
    <n v="2020"/>
    <s v="7SU"/>
    <n v="522"/>
    <n v="17"/>
    <n v="18"/>
    <n v="1"/>
    <n v="6"/>
    <x v="5"/>
    <d v="2023-01-22T00:00:00"/>
    <s v=" 17"/>
    <n v="14735"/>
    <n v="0.36900120834572309"/>
    <n v="0.18864080053104729"/>
    <n v="0"/>
  </r>
  <r>
    <s v="4W"/>
    <n v="2020"/>
    <s v="7SU"/>
    <n v="523"/>
    <n v="18"/>
    <n v="19"/>
    <n v="1"/>
    <n v="7"/>
    <x v="6"/>
    <d v="2023-01-22T00:00:00"/>
    <s v=" 18"/>
    <n v="14734"/>
    <n v="0.33224857561960452"/>
    <n v="0.17141957052688531"/>
    <n v="0"/>
  </r>
  <r>
    <s v="4W"/>
    <n v="2020"/>
    <s v="7SU"/>
    <n v="524"/>
    <n v="19"/>
    <n v="20"/>
    <n v="1"/>
    <n v="7"/>
    <x v="6"/>
    <d v="2023-01-22T00:00:00"/>
    <s v=" 19"/>
    <n v="14192.5"/>
    <n v="0.30044443263897841"/>
    <n v="0.1458474372911413"/>
    <n v="0"/>
  </r>
  <r>
    <s v="4W"/>
    <n v="2020"/>
    <s v="7SU"/>
    <n v="525"/>
    <n v="20"/>
    <n v="21"/>
    <n v="1"/>
    <n v="7"/>
    <x v="6"/>
    <d v="2023-01-22T00:00:00"/>
    <s v=" 20"/>
    <n v="13616"/>
    <n v="0.28029844625544148"/>
    <n v="0.12892124132821911"/>
    <n v="0"/>
  </r>
  <r>
    <s v="4W"/>
    <n v="2020"/>
    <s v="7SU"/>
    <n v="526"/>
    <n v="21"/>
    <n v="22"/>
    <n v="1"/>
    <n v="8"/>
    <x v="7"/>
    <d v="2023-01-22T00:00:00"/>
    <s v=" 21"/>
    <n v="12976.25"/>
    <n v="0.25241946084989098"/>
    <n v="0.1178027177008734"/>
    <n v="0"/>
  </r>
  <r>
    <s v="4W"/>
    <n v="2020"/>
    <s v="7SU"/>
    <n v="527"/>
    <n v="22"/>
    <n v="23"/>
    <n v="1"/>
    <n v="8"/>
    <x v="7"/>
    <d v="2023-01-22T00:00:00"/>
    <s v=" 22"/>
    <n v="12277"/>
    <n v="0.19419738586979221"/>
    <n v="8.3629090198377762E-2"/>
    <n v="0"/>
  </r>
  <r>
    <s v="4W"/>
    <n v="2020"/>
    <s v="7SU"/>
    <n v="528"/>
    <n v="23"/>
    <n v="24"/>
    <n v="1"/>
    <n v="8"/>
    <x v="7"/>
    <d v="2023-01-22T00:00:00"/>
    <s v=" 23"/>
    <n v="11535"/>
    <n v="0.1942440597568148"/>
    <n v="6.7340132101229341E-2"/>
    <n v="0"/>
  </r>
  <r>
    <s v="4W"/>
    <n v="2020"/>
    <s v="1MO"/>
    <n v="529"/>
    <n v="0"/>
    <n v="1"/>
    <n v="1"/>
    <n v="1"/>
    <x v="8"/>
    <d v="2023-01-23T00:00:00"/>
    <s v=" 00"/>
    <n v="11031.25"/>
    <n v="0.19165378547703191"/>
    <n v="8.9473466964575532E-2"/>
    <n v="0"/>
  </r>
  <r>
    <s v="4W"/>
    <n v="2020"/>
    <s v="1MO"/>
    <n v="530"/>
    <n v="1"/>
    <n v="2"/>
    <n v="1"/>
    <n v="1"/>
    <x v="8"/>
    <d v="2023-01-23T00:00:00"/>
    <s v=" 01"/>
    <n v="10650.75"/>
    <n v="0.16121903971158699"/>
    <n v="0.13234868557440019"/>
    <n v="0"/>
  </r>
  <r>
    <s v="4W"/>
    <n v="2020"/>
    <s v="1MO"/>
    <n v="531"/>
    <n v="2"/>
    <n v="3"/>
    <n v="1"/>
    <n v="1"/>
    <x v="8"/>
    <d v="2023-01-23T00:00:00"/>
    <s v=" 02"/>
    <n v="10443.5"/>
    <n v="0.13355656593827309"/>
    <n v="0.1648598169023168"/>
    <n v="0"/>
  </r>
  <r>
    <s v="4W"/>
    <n v="2020"/>
    <s v="1MO"/>
    <n v="532"/>
    <n v="3"/>
    <n v="4"/>
    <n v="1"/>
    <n v="2"/>
    <x v="9"/>
    <d v="2023-01-23T00:00:00"/>
    <s v=" 03"/>
    <n v="10409.75"/>
    <n v="0.1017778550034853"/>
    <n v="0.1872813625244463"/>
    <n v="0"/>
  </r>
  <r>
    <s v="4W"/>
    <n v="2020"/>
    <s v="1MO"/>
    <n v="533"/>
    <n v="4"/>
    <n v="5"/>
    <n v="1"/>
    <n v="2"/>
    <x v="9"/>
    <d v="2023-01-23T00:00:00"/>
    <s v=" 04"/>
    <n v="10456.25"/>
    <n v="8.0107654797011318E-2"/>
    <n v="0.1819598851941483"/>
    <n v="0"/>
  </r>
  <r>
    <s v="4W"/>
    <n v="2020"/>
    <s v="1MO"/>
    <n v="534"/>
    <n v="5"/>
    <n v="6"/>
    <n v="1"/>
    <n v="2"/>
    <x v="9"/>
    <d v="2023-01-23T00:00:00"/>
    <s v=" 05"/>
    <n v="10865"/>
    <n v="7.2748533430210705E-2"/>
    <n v="0.15096818546588159"/>
    <n v="0"/>
  </r>
  <r>
    <s v="4W"/>
    <n v="2020"/>
    <s v="1MO"/>
    <n v="535"/>
    <n v="6"/>
    <n v="7"/>
    <n v="1"/>
    <n v="3"/>
    <x v="10"/>
    <d v="2023-01-23T00:00:00"/>
    <s v=" 06"/>
    <n v="12038"/>
    <n v="6.8911543449978366E-2"/>
    <n v="0.111704275658613"/>
    <n v="0"/>
  </r>
  <r>
    <s v="4W"/>
    <n v="2020"/>
    <s v="1MO"/>
    <n v="536"/>
    <n v="7"/>
    <n v="8"/>
    <n v="1"/>
    <n v="3"/>
    <x v="10"/>
    <d v="2023-01-23T00:00:00"/>
    <s v=" 07"/>
    <n v="14027.5"/>
    <n v="6.1260664680755153E-2"/>
    <n v="8.3784456063143928E-2"/>
    <n v="0"/>
  </r>
  <r>
    <s v="4W"/>
    <n v="2020"/>
    <s v="1MO"/>
    <n v="537"/>
    <n v="8"/>
    <n v="9"/>
    <n v="1"/>
    <n v="3"/>
    <x v="10"/>
    <d v="2023-01-23T00:00:00"/>
    <s v=" 08"/>
    <n v="15484"/>
    <n v="5.347416379518851E-2"/>
    <n v="7.8891190284413965E-2"/>
    <n v="0"/>
  </r>
  <r>
    <s v="4W"/>
    <n v="2020"/>
    <s v="1MO"/>
    <n v="538"/>
    <n v="9"/>
    <n v="10"/>
    <n v="1"/>
    <n v="4"/>
    <x v="11"/>
    <d v="2023-01-23T00:00:00"/>
    <s v=" 09"/>
    <n v="15941.5"/>
    <n v="4.1677312270213963E-2"/>
    <n v="6.3113062345497253E-2"/>
    <n v="4.8658430161068043E-2"/>
  </r>
  <r>
    <s v="4W"/>
    <n v="2020"/>
    <s v="1MO"/>
    <n v="539"/>
    <n v="10"/>
    <n v="11"/>
    <n v="1"/>
    <n v="4"/>
    <x v="11"/>
    <d v="2023-01-23T00:00:00"/>
    <s v=" 10"/>
    <n v="15660.25"/>
    <n v="2.504881486067672E-2"/>
    <n v="3.7229752317827602E-2"/>
    <n v="0.1037731411964172"/>
  </r>
  <r>
    <s v="4W"/>
    <n v="2020"/>
    <s v="1MO"/>
    <n v="540"/>
    <n v="11"/>
    <n v="12"/>
    <n v="1"/>
    <n v="4"/>
    <x v="11"/>
    <d v="2023-01-23T00:00:00"/>
    <s v=" 11"/>
    <n v="15168.25"/>
    <n v="2.6857071958973841E-2"/>
    <n v="1.87451308360637E-2"/>
    <n v="0.16336937155031281"/>
  </r>
  <r>
    <s v="4W"/>
    <n v="2020"/>
    <s v="1MO"/>
    <n v="541"/>
    <n v="12"/>
    <n v="13"/>
    <n v="1"/>
    <n v="5"/>
    <x v="12"/>
    <d v="2023-01-23T00:00:00"/>
    <s v=" 12"/>
    <n v="14539.75"/>
    <n v="3.2011312513314259E-2"/>
    <n v="1.5644281548474911E-2"/>
    <n v="0.20644951742537759"/>
  </r>
  <r>
    <s v="4W"/>
    <n v="2020"/>
    <s v="1MO"/>
    <n v="542"/>
    <n v="13"/>
    <n v="14"/>
    <n v="1"/>
    <n v="5"/>
    <x v="12"/>
    <d v="2023-01-23T00:00:00"/>
    <s v=" 13"/>
    <n v="14490.25"/>
    <n v="4.0660880219884003E-2"/>
    <n v="1.923683513610221E-2"/>
    <n v="0.20618027244010231"/>
  </r>
  <r>
    <s v="4W"/>
    <n v="2020"/>
    <s v="1MO"/>
    <n v="543"/>
    <n v="14"/>
    <n v="15"/>
    <n v="1"/>
    <n v="5"/>
    <x v="12"/>
    <d v="2023-01-23T00:00:00"/>
    <s v=" 14"/>
    <n v="14639.25"/>
    <n v="4.8549618631542633E-2"/>
    <n v="2.9311280470743169E-2"/>
    <n v="0.1586648610316102"/>
  </r>
  <r>
    <s v="4W"/>
    <n v="2020"/>
    <s v="1MO"/>
    <n v="544"/>
    <n v="15"/>
    <n v="16"/>
    <n v="1"/>
    <n v="6"/>
    <x v="13"/>
    <d v="2023-01-23T00:00:00"/>
    <s v=" 15"/>
    <n v="14844.25"/>
    <n v="4.553373457181626E-2"/>
    <n v="4.0484997807051053E-2"/>
    <n v="7.4830843989429435E-2"/>
  </r>
  <r>
    <s v="4W"/>
    <n v="2020"/>
    <s v="1MO"/>
    <n v="545"/>
    <n v="16"/>
    <n v="17"/>
    <n v="1"/>
    <n v="6"/>
    <x v="13"/>
    <d v="2023-01-23T00:00:00"/>
    <s v=" 16"/>
    <n v="15529"/>
    <n v="4.6854126363696909E-2"/>
    <n v="4.8914839737847188E-2"/>
    <n v="0"/>
  </r>
  <r>
    <s v="4W"/>
    <n v="2020"/>
    <s v="1MO"/>
    <n v="546"/>
    <n v="17"/>
    <n v="18"/>
    <n v="1"/>
    <n v="6"/>
    <x v="13"/>
    <d v="2023-01-23T00:00:00"/>
    <s v=" 17"/>
    <n v="16534"/>
    <n v="5.7080006001240247E-2"/>
    <n v="5.3747319017340978E-2"/>
    <n v="0"/>
  </r>
  <r>
    <s v="4W"/>
    <n v="2020"/>
    <s v="1MO"/>
    <n v="547"/>
    <n v="18"/>
    <n v="19"/>
    <n v="1"/>
    <n v="7"/>
    <x v="14"/>
    <d v="2023-01-23T00:00:00"/>
    <s v=" 18"/>
    <n v="16151.5"/>
    <n v="5.9249928845878271E-2"/>
    <n v="5.3220612267572777E-2"/>
    <n v="0"/>
  </r>
  <r>
    <s v="4W"/>
    <n v="2020"/>
    <s v="1MO"/>
    <n v="548"/>
    <n v="19"/>
    <n v="20"/>
    <n v="1"/>
    <n v="7"/>
    <x v="14"/>
    <d v="2023-01-23T00:00:00"/>
    <s v=" 19"/>
    <n v="15501.75"/>
    <n v="5.2929597958774603E-2"/>
    <n v="4.8637710860546107E-2"/>
    <n v="0"/>
  </r>
  <r>
    <s v="4W"/>
    <n v="2020"/>
    <s v="1MO"/>
    <n v="549"/>
    <n v="20"/>
    <n v="21"/>
    <n v="1"/>
    <n v="7"/>
    <x v="14"/>
    <d v="2023-01-23T00:00:00"/>
    <s v=" 20"/>
    <n v="14713"/>
    <n v="4.2491725973953967E-2"/>
    <n v="4.2010644470119859E-2"/>
    <n v="0"/>
  </r>
  <r>
    <s v="4W"/>
    <n v="2020"/>
    <s v="1MO"/>
    <n v="550"/>
    <n v="21"/>
    <n v="22"/>
    <n v="1"/>
    <n v="8"/>
    <x v="15"/>
    <d v="2023-01-23T00:00:00"/>
    <s v=" 21"/>
    <n v="13897.75"/>
    <n v="2.8957152359340349E-2"/>
    <n v="3.3523102052443951E-2"/>
    <n v="0"/>
  </r>
  <r>
    <s v="4W"/>
    <n v="2020"/>
    <s v="1MO"/>
    <n v="551"/>
    <n v="22"/>
    <n v="23"/>
    <n v="1"/>
    <n v="8"/>
    <x v="15"/>
    <d v="2023-01-23T00:00:00"/>
    <s v=" 22"/>
    <n v="12952.75"/>
    <n v="3.532831179770607E-3"/>
    <n v="8.8228742236243704E-3"/>
    <n v="0"/>
  </r>
  <r>
    <s v="4W"/>
    <n v="2020"/>
    <s v="1MO"/>
    <n v="552"/>
    <n v="23"/>
    <n v="24"/>
    <n v="1"/>
    <n v="8"/>
    <x v="15"/>
    <d v="2023-01-23T00:00:00"/>
    <s v=" 23"/>
    <n v="12083.5"/>
    <n v="2.3794450873329959E-3"/>
    <n v="2.9230257964447141E-3"/>
    <n v="0"/>
  </r>
  <r>
    <s v="4W"/>
    <n v="2020"/>
    <s v="2TU"/>
    <n v="553"/>
    <n v="0"/>
    <n v="1"/>
    <n v="1"/>
    <n v="1"/>
    <x v="16"/>
    <d v="2023-01-24T00:00:00"/>
    <s v=" 00"/>
    <n v="11456.75"/>
    <n v="2.175101381465721E-3"/>
    <n v="2.4480517029617141E-5"/>
    <n v="0"/>
  </r>
  <r>
    <s v="4W"/>
    <n v="2020"/>
    <s v="2TU"/>
    <n v="554"/>
    <n v="1"/>
    <n v="2"/>
    <n v="1"/>
    <n v="1"/>
    <x v="16"/>
    <d v="2023-01-24T00:00:00"/>
    <s v=" 01"/>
    <n v="10989.25"/>
    <n v="1.685531271145466E-3"/>
    <n v="0"/>
    <n v="0"/>
  </r>
  <r>
    <s v="4W"/>
    <n v="2020"/>
    <s v="2TU"/>
    <n v="555"/>
    <n v="2"/>
    <n v="3"/>
    <n v="1"/>
    <n v="1"/>
    <x v="16"/>
    <d v="2023-01-24T00:00:00"/>
    <s v=" 02"/>
    <n v="10819.75"/>
    <n v="2.067218079482945E-3"/>
    <n v="0"/>
    <n v="0"/>
  </r>
  <r>
    <s v="4W"/>
    <n v="2020"/>
    <s v="2TU"/>
    <n v="556"/>
    <n v="3"/>
    <n v="4"/>
    <n v="1"/>
    <n v="2"/>
    <x v="17"/>
    <d v="2023-01-24T00:00:00"/>
    <s v=" 03"/>
    <n v="10676"/>
    <n v="3.4441379152370059E-3"/>
    <n v="0"/>
    <n v="0"/>
  </r>
  <r>
    <s v="4W"/>
    <n v="2020"/>
    <s v="2TU"/>
    <n v="557"/>
    <n v="4"/>
    <n v="5"/>
    <n v="1"/>
    <n v="2"/>
    <x v="17"/>
    <d v="2023-01-24T00:00:00"/>
    <s v=" 04"/>
    <n v="10686.25"/>
    <n v="4.6405864292543304E-3"/>
    <n v="5.0257465867585679E-4"/>
    <n v="0"/>
  </r>
  <r>
    <s v="4W"/>
    <n v="2020"/>
    <s v="2TU"/>
    <n v="558"/>
    <n v="5"/>
    <n v="6"/>
    <n v="1"/>
    <n v="2"/>
    <x v="17"/>
    <d v="2023-01-24T00:00:00"/>
    <s v=" 05"/>
    <n v="11033.5"/>
    <n v="6.050392925808422E-3"/>
    <n v="5.7290630877075014E-3"/>
    <n v="0"/>
  </r>
  <r>
    <s v="4W"/>
    <n v="2020"/>
    <s v="2TU"/>
    <n v="559"/>
    <n v="6"/>
    <n v="7"/>
    <n v="1"/>
    <n v="3"/>
    <x v="18"/>
    <d v="2023-01-24T00:00:00"/>
    <s v=" 06"/>
    <n v="12181.5"/>
    <n v="7.7070826787912468E-3"/>
    <n v="6.104095416476254E-3"/>
    <n v="0"/>
  </r>
  <r>
    <s v="4W"/>
    <n v="2020"/>
    <s v="2TU"/>
    <n v="560"/>
    <n v="7"/>
    <n v="8"/>
    <n v="1"/>
    <n v="3"/>
    <x v="18"/>
    <d v="2023-01-24T00:00:00"/>
    <s v=" 07"/>
    <n v="14101"/>
    <n v="1.4794619615012021E-2"/>
    <n v="7.711228140156642E-3"/>
    <n v="0"/>
  </r>
  <r>
    <s v="4W"/>
    <n v="2020"/>
    <s v="2TU"/>
    <n v="561"/>
    <n v="8"/>
    <n v="9"/>
    <n v="1"/>
    <n v="3"/>
    <x v="18"/>
    <d v="2023-01-24T00:00:00"/>
    <s v=" 08"/>
    <n v="15486.75"/>
    <n v="1.9606013732593491E-2"/>
    <n v="1.171810796013624E-2"/>
    <n v="5.0096200100737407E-3"/>
  </r>
  <r>
    <s v="4W"/>
    <n v="2020"/>
    <s v="2TU"/>
    <n v="562"/>
    <n v="9"/>
    <n v="10"/>
    <n v="1"/>
    <n v="4"/>
    <x v="19"/>
    <d v="2023-01-24T00:00:00"/>
    <s v=" 09"/>
    <n v="15981.25"/>
    <n v="2.1126621715040761E-2"/>
    <n v="2.4900161957555841E-2"/>
    <n v="9.7583371041231964E-2"/>
  </r>
  <r>
    <s v="4W"/>
    <n v="2020"/>
    <s v="2TU"/>
    <n v="563"/>
    <n v="10"/>
    <n v="11"/>
    <n v="1"/>
    <n v="4"/>
    <x v="19"/>
    <d v="2023-01-24T00:00:00"/>
    <s v=" 10"/>
    <n v="15811.75"/>
    <n v="2.6087797563874911E-2"/>
    <n v="6.7219728905696663E-2"/>
    <n v="0.20025500133554791"/>
  </r>
  <r>
    <s v="4W"/>
    <n v="2020"/>
    <s v="2TU"/>
    <n v="564"/>
    <n v="11"/>
    <n v="12"/>
    <n v="1"/>
    <n v="4"/>
    <x v="19"/>
    <d v="2023-01-24T00:00:00"/>
    <s v=" 11"/>
    <n v="15630.25"/>
    <n v="1.930616522801849E-2"/>
    <n v="8.2803898249655311E-2"/>
    <n v="0.25953104850932329"/>
  </r>
  <r>
    <s v="4W"/>
    <n v="2020"/>
    <s v="2TU"/>
    <n v="565"/>
    <n v="12"/>
    <n v="13"/>
    <n v="1"/>
    <n v="5"/>
    <x v="20"/>
    <d v="2023-01-24T00:00:00"/>
    <s v=" 12"/>
    <n v="15452.75"/>
    <n v="7.5618122454405492E-3"/>
    <n v="5.9335949727250932E-2"/>
    <n v="0.29143716795011337"/>
  </r>
  <r>
    <s v="4W"/>
    <n v="2020"/>
    <s v="2TU"/>
    <n v="566"/>
    <n v="13"/>
    <n v="14"/>
    <n v="1"/>
    <n v="5"/>
    <x v="20"/>
    <d v="2023-01-24T00:00:00"/>
    <s v=" 13"/>
    <n v="15407.5"/>
    <n v="4.3091303142140163E-3"/>
    <n v="4.2358419518976183E-2"/>
    <n v="0.29756312640285543"/>
  </r>
  <r>
    <s v="4W"/>
    <n v="2020"/>
    <s v="2TU"/>
    <n v="567"/>
    <n v="14"/>
    <n v="15"/>
    <n v="1"/>
    <n v="5"/>
    <x v="20"/>
    <d v="2023-01-24T00:00:00"/>
    <s v=" 14"/>
    <n v="15476.75"/>
    <n v="4.1180148613540529E-3"/>
    <n v="2.1854255419122871E-2"/>
    <n v="0.22309002318634791"/>
  </r>
  <r>
    <s v="4W"/>
    <n v="2020"/>
    <s v="2TU"/>
    <n v="568"/>
    <n v="15"/>
    <n v="16"/>
    <n v="1"/>
    <n v="6"/>
    <x v="21"/>
    <d v="2023-01-24T00:00:00"/>
    <s v=" 15"/>
    <n v="15693"/>
    <n v="2.1105855163752732E-3"/>
    <n v="8.6229605667051488E-3"/>
    <n v="9.6600565250862802E-2"/>
  </r>
  <r>
    <s v="4W"/>
    <n v="2020"/>
    <s v="2TU"/>
    <n v="569"/>
    <n v="16"/>
    <n v="17"/>
    <n v="1"/>
    <n v="6"/>
    <x v="21"/>
    <d v="2023-01-24T00:00:00"/>
    <s v=" 16"/>
    <n v="16047.5"/>
    <n v="3.120307127901025E-3"/>
    <n v="5.5530615663506276E-3"/>
    <n v="0"/>
  </r>
  <r>
    <s v="4W"/>
    <n v="2020"/>
    <s v="2TU"/>
    <n v="570"/>
    <n v="17"/>
    <n v="18"/>
    <n v="1"/>
    <n v="6"/>
    <x v="21"/>
    <d v="2023-01-24T00:00:00"/>
    <s v=" 17"/>
    <n v="16809.75"/>
    <n v="7.6438941879559642E-3"/>
    <n v="6.9314782982479346E-3"/>
    <n v="0"/>
  </r>
  <r>
    <s v="4W"/>
    <n v="2020"/>
    <s v="2TU"/>
    <n v="571"/>
    <n v="18"/>
    <n v="19"/>
    <n v="1"/>
    <n v="7"/>
    <x v="22"/>
    <d v="2023-01-24T00:00:00"/>
    <s v=" 18"/>
    <n v="16410.25"/>
    <n v="6.5840492957492357E-3"/>
    <n v="8.9275710100760602E-3"/>
    <n v="0"/>
  </r>
  <r>
    <s v="4W"/>
    <n v="2020"/>
    <s v="2TU"/>
    <n v="572"/>
    <n v="19"/>
    <n v="20"/>
    <n v="1"/>
    <n v="7"/>
    <x v="22"/>
    <d v="2023-01-24T00:00:00"/>
    <s v=" 19"/>
    <n v="15807"/>
    <n v="1.1367849997668541E-2"/>
    <n v="3.475018414620526E-2"/>
    <n v="0"/>
  </r>
  <r>
    <s v="4W"/>
    <n v="2020"/>
    <s v="2TU"/>
    <n v="573"/>
    <n v="20"/>
    <n v="21"/>
    <n v="1"/>
    <n v="7"/>
    <x v="22"/>
    <d v="2023-01-24T00:00:00"/>
    <s v=" 20"/>
    <n v="15051.75"/>
    <n v="1.550056013538503E-2"/>
    <n v="5.6197111095823447E-2"/>
    <n v="0"/>
  </r>
  <r>
    <s v="4W"/>
    <n v="2020"/>
    <s v="2TU"/>
    <n v="574"/>
    <n v="21"/>
    <n v="22"/>
    <n v="1"/>
    <n v="8"/>
    <x v="23"/>
    <d v="2023-01-24T00:00:00"/>
    <s v=" 21"/>
    <n v="14247.75"/>
    <n v="1.2859299933148931E-2"/>
    <n v="7.6786337759900167E-2"/>
    <n v="0"/>
  </r>
  <r>
    <s v="4W"/>
    <n v="2020"/>
    <s v="2TU"/>
    <n v="575"/>
    <n v="22"/>
    <n v="23"/>
    <n v="1"/>
    <n v="8"/>
    <x v="23"/>
    <d v="2023-01-24T00:00:00"/>
    <s v=" 22"/>
    <n v="13402"/>
    <n v="6.5123012675445558E-3"/>
    <n v="6.8847379278483306E-2"/>
    <n v="0"/>
  </r>
  <r>
    <s v="4W"/>
    <n v="2020"/>
    <s v="2TU"/>
    <n v="576"/>
    <n v="23"/>
    <n v="24"/>
    <n v="1"/>
    <n v="8"/>
    <x v="23"/>
    <d v="2023-01-24T00:00:00"/>
    <s v=" 23"/>
    <n v="12527.75"/>
    <n v="4.9800449772594612E-3"/>
    <n v="5.8503889239370353E-2"/>
    <n v="0"/>
  </r>
  <r>
    <s v="4W"/>
    <n v="2020"/>
    <s v="3WE"/>
    <n v="577"/>
    <n v="0"/>
    <n v="1"/>
    <n v="1"/>
    <n v="1"/>
    <x v="24"/>
    <d v="2023-01-25T00:00:00"/>
    <s v=" 00"/>
    <n v="11919.75"/>
    <n v="5.1128606187390889E-3"/>
    <n v="5.6392484190141062E-2"/>
    <n v="0"/>
  </r>
  <r>
    <s v="4W"/>
    <n v="2020"/>
    <s v="3WE"/>
    <n v="578"/>
    <n v="1"/>
    <n v="2"/>
    <n v="1"/>
    <n v="1"/>
    <x v="24"/>
    <d v="2023-01-25T00:00:00"/>
    <s v=" 01"/>
    <n v="11465.75"/>
    <n v="4.0262928656369214E-3"/>
    <n v="4.8804837673171127E-2"/>
    <n v="0"/>
  </r>
  <r>
    <s v="4W"/>
    <n v="2020"/>
    <s v="3WE"/>
    <n v="579"/>
    <n v="2"/>
    <n v="3"/>
    <n v="1"/>
    <n v="1"/>
    <x v="24"/>
    <d v="2023-01-25T00:00:00"/>
    <s v=" 02"/>
    <n v="11185.25"/>
    <n v="4.675983093310427E-3"/>
    <n v="6.2865716921587503E-2"/>
    <n v="0"/>
  </r>
  <r>
    <s v="4W"/>
    <n v="2020"/>
    <s v="3WE"/>
    <n v="580"/>
    <n v="3"/>
    <n v="4"/>
    <n v="1"/>
    <n v="2"/>
    <x v="25"/>
    <d v="2023-01-25T00:00:00"/>
    <s v=" 03"/>
    <n v="11066.5"/>
    <n v="8.2507419721591785E-3"/>
    <n v="7.2923877893528846E-2"/>
    <n v="0"/>
  </r>
  <r>
    <s v="4W"/>
    <n v="2020"/>
    <s v="3WE"/>
    <n v="581"/>
    <n v="4"/>
    <n v="5"/>
    <n v="1"/>
    <n v="2"/>
    <x v="25"/>
    <d v="2023-01-25T00:00:00"/>
    <s v=" 04"/>
    <n v="11102"/>
    <n v="5.0514972945937308E-3"/>
    <n v="7.9719790661045065E-2"/>
    <n v="0"/>
  </r>
  <r>
    <s v="4W"/>
    <n v="2020"/>
    <s v="3WE"/>
    <n v="582"/>
    <n v="5"/>
    <n v="6"/>
    <n v="1"/>
    <n v="2"/>
    <x v="25"/>
    <d v="2023-01-25T00:00:00"/>
    <s v=" 05"/>
    <n v="11451.25"/>
    <n v="1.0161270992734509E-2"/>
    <n v="0.13203141978180791"/>
    <n v="0"/>
  </r>
  <r>
    <s v="4W"/>
    <n v="2020"/>
    <s v="3WE"/>
    <n v="583"/>
    <n v="6"/>
    <n v="7"/>
    <n v="1"/>
    <n v="3"/>
    <x v="26"/>
    <d v="2023-01-25T00:00:00"/>
    <s v=" 06"/>
    <n v="12631.25"/>
    <n v="2.6428547622297169E-2"/>
    <n v="0.21518037143343641"/>
    <n v="0"/>
  </r>
  <r>
    <s v="4W"/>
    <n v="2020"/>
    <s v="3WE"/>
    <n v="584"/>
    <n v="7"/>
    <n v="8"/>
    <n v="1"/>
    <n v="3"/>
    <x v="26"/>
    <d v="2023-01-25T00:00:00"/>
    <s v=" 07"/>
    <n v="14548.25"/>
    <n v="5.633168480665493E-2"/>
    <n v="0.29353185802918991"/>
    <n v="0"/>
  </r>
  <r>
    <s v="4W"/>
    <n v="2020"/>
    <s v="3WE"/>
    <n v="585"/>
    <n v="8"/>
    <n v="9"/>
    <n v="1"/>
    <n v="3"/>
    <x v="26"/>
    <d v="2023-01-25T00:00:00"/>
    <s v=" 08"/>
    <n v="15923"/>
    <n v="8.8187907302005528E-2"/>
    <n v="0.47224431477574658"/>
    <n v="3.716490094875672E-2"/>
  </r>
  <r>
    <s v="4W"/>
    <n v="2020"/>
    <s v="3WE"/>
    <n v="586"/>
    <n v="9"/>
    <n v="10"/>
    <n v="1"/>
    <n v="4"/>
    <x v="27"/>
    <d v="2023-01-25T00:00:00"/>
    <s v=" 09"/>
    <n v="16432.75"/>
    <n v="0.105235951114343"/>
    <n v="0.64222782643541421"/>
    <n v="0.23640020085193139"/>
  </r>
  <r>
    <s v="4W"/>
    <n v="2020"/>
    <s v="3WE"/>
    <n v="587"/>
    <n v="10"/>
    <n v="11"/>
    <n v="1"/>
    <n v="4"/>
    <x v="27"/>
    <d v="2023-01-25T00:00:00"/>
    <s v=" 10"/>
    <n v="16359.5"/>
    <n v="0.1414360854881446"/>
    <n v="0.82822792814468371"/>
    <n v="0.3144794354726298"/>
  </r>
  <r>
    <s v="4W"/>
    <n v="2020"/>
    <s v="3WE"/>
    <n v="588"/>
    <n v="11"/>
    <n v="12"/>
    <n v="1"/>
    <n v="4"/>
    <x v="27"/>
    <d v="2023-01-25T00:00:00"/>
    <s v=" 11"/>
    <n v="16079.75"/>
    <n v="0.16720660480151181"/>
    <n v="0.89077100740014037"/>
    <n v="0.32925155745085721"/>
  </r>
  <r>
    <s v="4W"/>
    <n v="2020"/>
    <s v="3WE"/>
    <n v="589"/>
    <n v="12"/>
    <n v="13"/>
    <n v="1"/>
    <n v="5"/>
    <x v="28"/>
    <d v="2023-01-25T00:00:00"/>
    <s v=" 12"/>
    <n v="15921.5"/>
    <n v="0.22479587017282859"/>
    <n v="0.92041132356136102"/>
    <n v="0.20758249692731651"/>
  </r>
  <r>
    <s v="4W"/>
    <n v="2020"/>
    <s v="3WE"/>
    <n v="590"/>
    <n v="13"/>
    <n v="14"/>
    <n v="1"/>
    <n v="5"/>
    <x v="28"/>
    <d v="2023-01-25T00:00:00"/>
    <s v=" 13"/>
    <n v="15930"/>
    <n v="0.34924504293110958"/>
    <n v="0.93063558721894113"/>
    <n v="6.9714071420384369E-2"/>
  </r>
  <r>
    <s v="4W"/>
    <n v="2020"/>
    <s v="3WE"/>
    <n v="591"/>
    <n v="14"/>
    <n v="15"/>
    <n v="1"/>
    <n v="5"/>
    <x v="28"/>
    <d v="2023-01-25T00:00:00"/>
    <s v=" 14"/>
    <n v="15897.5"/>
    <n v="0.48018453694341229"/>
    <n v="0.89839972007214508"/>
    <n v="2.5446503462859048E-2"/>
  </r>
  <r>
    <s v="4W"/>
    <n v="2020"/>
    <s v="3WE"/>
    <n v="592"/>
    <n v="15"/>
    <n v="16"/>
    <n v="1"/>
    <n v="6"/>
    <x v="29"/>
    <d v="2023-01-25T00:00:00"/>
    <s v=" 15"/>
    <n v="16079.75"/>
    <n v="0.58948770217475199"/>
    <n v="0.83967314050556108"/>
    <n v="2.2890318598788391E-3"/>
  </r>
  <r>
    <s v="4W"/>
    <n v="2020"/>
    <s v="3WE"/>
    <n v="593"/>
    <n v="16"/>
    <n v="17"/>
    <n v="1"/>
    <n v="6"/>
    <x v="29"/>
    <d v="2023-01-25T00:00:00"/>
    <s v=" 16"/>
    <n v="16467.5"/>
    <n v="0.65471894255816054"/>
    <n v="0.85806423058685422"/>
    <n v="0"/>
  </r>
  <r>
    <s v="4W"/>
    <n v="2020"/>
    <s v="3WE"/>
    <n v="594"/>
    <n v="17"/>
    <n v="18"/>
    <n v="1"/>
    <n v="6"/>
    <x v="29"/>
    <d v="2023-01-25T00:00:00"/>
    <s v=" 17"/>
    <n v="17099.25"/>
    <n v="0.65351855977846462"/>
    <n v="0.88343566185022881"/>
    <n v="0"/>
  </r>
  <r>
    <s v="4W"/>
    <n v="2020"/>
    <s v="3WE"/>
    <n v="595"/>
    <n v="18"/>
    <n v="19"/>
    <n v="1"/>
    <n v="7"/>
    <x v="30"/>
    <d v="2023-01-25T00:00:00"/>
    <s v=" 18"/>
    <n v="16538.5"/>
    <n v="0.59909419721297696"/>
    <n v="0.88567038328667258"/>
    <n v="0"/>
  </r>
  <r>
    <s v="4W"/>
    <n v="2020"/>
    <s v="3WE"/>
    <n v="596"/>
    <n v="19"/>
    <n v="20"/>
    <n v="1"/>
    <n v="7"/>
    <x v="30"/>
    <d v="2023-01-25T00:00:00"/>
    <s v=" 19"/>
    <n v="15863.75"/>
    <n v="0.53156486783859491"/>
    <n v="0.8915378305080951"/>
    <n v="0"/>
  </r>
  <r>
    <s v="4W"/>
    <n v="2020"/>
    <s v="3WE"/>
    <n v="597"/>
    <n v="20"/>
    <n v="21"/>
    <n v="1"/>
    <n v="7"/>
    <x v="30"/>
    <d v="2023-01-25T00:00:00"/>
    <s v=" 20"/>
    <n v="15179"/>
    <n v="0.51108850371497483"/>
    <n v="0.8830196867343949"/>
    <n v="0"/>
  </r>
  <r>
    <s v="4W"/>
    <n v="2020"/>
    <s v="3WE"/>
    <n v="598"/>
    <n v="21"/>
    <n v="22"/>
    <n v="1"/>
    <n v="8"/>
    <x v="31"/>
    <d v="2023-01-25T00:00:00"/>
    <s v=" 21"/>
    <n v="14386.75"/>
    <n v="0.4912105893078636"/>
    <n v="0.86923854375307819"/>
    <n v="0"/>
  </r>
  <r>
    <s v="4W"/>
    <n v="2020"/>
    <s v="3WE"/>
    <n v="599"/>
    <n v="22"/>
    <n v="23"/>
    <n v="1"/>
    <n v="8"/>
    <x v="31"/>
    <d v="2023-01-25T00:00:00"/>
    <s v=" 22"/>
    <n v="13449"/>
    <n v="0.53851185766806453"/>
    <n v="0.87080909730198419"/>
    <n v="0"/>
  </r>
  <r>
    <s v="4W"/>
    <n v="2020"/>
    <s v="3WE"/>
    <n v="600"/>
    <n v="23"/>
    <n v="24"/>
    <n v="1"/>
    <n v="8"/>
    <x v="31"/>
    <d v="2023-01-25T00:00:00"/>
    <s v=" 23"/>
    <n v="12559.25"/>
    <n v="0.52801228849847437"/>
    <n v="0.88672816471468185"/>
    <n v="0"/>
  </r>
  <r>
    <s v="4W"/>
    <n v="2020"/>
    <s v="4TH"/>
    <n v="601"/>
    <n v="0"/>
    <n v="1"/>
    <n v="1"/>
    <n v="1"/>
    <x v="32"/>
    <d v="2023-01-26T00:00:00"/>
    <s v=" 00"/>
    <n v="11939"/>
    <n v="0.4944686118462378"/>
    <n v="0.88571454794524029"/>
    <n v="0"/>
  </r>
  <r>
    <s v="4W"/>
    <n v="2020"/>
    <s v="4TH"/>
    <n v="602"/>
    <n v="1"/>
    <n v="2"/>
    <n v="1"/>
    <n v="1"/>
    <x v="32"/>
    <d v="2023-01-26T00:00:00"/>
    <s v=" 01"/>
    <n v="11443.75"/>
    <n v="0.52849105922021045"/>
    <n v="0.90625375850146184"/>
    <n v="0"/>
  </r>
  <r>
    <s v="4W"/>
    <n v="2020"/>
    <s v="4TH"/>
    <n v="603"/>
    <n v="2"/>
    <n v="3"/>
    <n v="1"/>
    <n v="1"/>
    <x v="32"/>
    <d v="2023-01-26T00:00:00"/>
    <s v=" 02"/>
    <n v="11161.25"/>
    <n v="0.57977318722904092"/>
    <n v="0.91330114689465547"/>
    <n v="0"/>
  </r>
  <r>
    <s v="4W"/>
    <n v="2020"/>
    <s v="4TH"/>
    <n v="604"/>
    <n v="3"/>
    <n v="4"/>
    <n v="1"/>
    <n v="2"/>
    <x v="33"/>
    <d v="2023-01-26T00:00:00"/>
    <s v=" 03"/>
    <n v="11200.75"/>
    <n v="0.62666249390139217"/>
    <n v="0.91817720441759199"/>
    <n v="0"/>
  </r>
  <r>
    <s v="4W"/>
    <n v="2020"/>
    <s v="4TH"/>
    <n v="605"/>
    <n v="4"/>
    <n v="5"/>
    <n v="1"/>
    <n v="2"/>
    <x v="33"/>
    <d v="2023-01-26T00:00:00"/>
    <s v=" 04"/>
    <n v="11147.75"/>
    <n v="0.69403972021489901"/>
    <n v="0.92498870456856597"/>
    <n v="0"/>
  </r>
  <r>
    <s v="4W"/>
    <n v="2020"/>
    <s v="4TH"/>
    <n v="606"/>
    <n v="5"/>
    <n v="6"/>
    <n v="1"/>
    <n v="2"/>
    <x v="33"/>
    <d v="2023-01-26T00:00:00"/>
    <s v=" 05"/>
    <n v="11534.5"/>
    <n v="0.76686539181973179"/>
    <n v="0.93888381618515981"/>
    <n v="0"/>
  </r>
  <r>
    <s v="4W"/>
    <n v="2020"/>
    <s v="4TH"/>
    <n v="607"/>
    <n v="6"/>
    <n v="7"/>
    <n v="1"/>
    <n v="3"/>
    <x v="34"/>
    <d v="2023-01-26T00:00:00"/>
    <s v=" 06"/>
    <n v="12568.25"/>
    <n v="0.79963362096192325"/>
    <n v="0.93450454012270567"/>
    <n v="0"/>
  </r>
  <r>
    <s v="4W"/>
    <n v="2020"/>
    <s v="4TH"/>
    <n v="608"/>
    <n v="7"/>
    <n v="8"/>
    <n v="1"/>
    <n v="3"/>
    <x v="34"/>
    <d v="2023-01-26T00:00:00"/>
    <s v=" 07"/>
    <n v="14313.25"/>
    <n v="0.78351378273554972"/>
    <n v="0.92286923363718998"/>
    <n v="0"/>
  </r>
  <r>
    <s v="4W"/>
    <n v="2020"/>
    <s v="4TH"/>
    <n v="609"/>
    <n v="8"/>
    <n v="9"/>
    <n v="1"/>
    <n v="3"/>
    <x v="34"/>
    <d v="2023-01-26T00:00:00"/>
    <s v=" 08"/>
    <n v="15496"/>
    <n v="0.7375106311896712"/>
    <n v="0.91212429315538057"/>
    <n v="0"/>
  </r>
  <r>
    <s v="4W"/>
    <n v="2020"/>
    <s v="4TH"/>
    <n v="610"/>
    <n v="9"/>
    <n v="10"/>
    <n v="1"/>
    <n v="4"/>
    <x v="35"/>
    <d v="2023-01-26T00:00:00"/>
    <s v=" 09"/>
    <n v="15608"/>
    <n v="0.6940837736428026"/>
    <n v="0.90926949103789712"/>
    <n v="0"/>
  </r>
  <r>
    <s v="4W"/>
    <n v="2020"/>
    <s v="4TH"/>
    <n v="611"/>
    <n v="10"/>
    <n v="11"/>
    <n v="1"/>
    <n v="4"/>
    <x v="35"/>
    <d v="2023-01-26T00:00:00"/>
    <s v=" 10"/>
    <n v="14656"/>
    <n v="0.59537159667618844"/>
    <n v="0.85435786177163386"/>
    <n v="2.145613169743623E-3"/>
  </r>
  <r>
    <s v="4W"/>
    <n v="2020"/>
    <s v="4TH"/>
    <n v="612"/>
    <n v="11"/>
    <n v="12"/>
    <n v="1"/>
    <n v="4"/>
    <x v="35"/>
    <d v="2023-01-26T00:00:00"/>
    <s v=" 11"/>
    <n v="13696.25"/>
    <n v="0.53752852033948484"/>
    <n v="0.84256261841924607"/>
    <n v="1.014481336661582E-2"/>
  </r>
  <r>
    <s v="4W"/>
    <n v="2020"/>
    <s v="4TH"/>
    <n v="613"/>
    <n v="12"/>
    <n v="13"/>
    <n v="1"/>
    <n v="5"/>
    <x v="36"/>
    <d v="2023-01-26T00:00:00"/>
    <s v=" 12"/>
    <n v="12868.5"/>
    <n v="0.55648418255606635"/>
    <n v="0.87102662513927087"/>
    <n v="1.510402797612178E-2"/>
  </r>
  <r>
    <s v="4W"/>
    <n v="2020"/>
    <s v="4TH"/>
    <n v="614"/>
    <n v="13"/>
    <n v="14"/>
    <n v="1"/>
    <n v="5"/>
    <x v="36"/>
    <d v="2023-01-26T00:00:00"/>
    <s v=" 13"/>
    <n v="12864.25"/>
    <n v="0.59120679659796838"/>
    <n v="0.89264767842784876"/>
    <n v="1.5191035411379381E-2"/>
  </r>
  <r>
    <s v="4W"/>
    <n v="2020"/>
    <s v="4TH"/>
    <n v="615"/>
    <n v="14"/>
    <n v="15"/>
    <n v="1"/>
    <n v="5"/>
    <x v="36"/>
    <d v="2023-01-26T00:00:00"/>
    <s v=" 14"/>
    <n v="13410"/>
    <n v="0.57415492772746002"/>
    <n v="0.90459242424998054"/>
    <n v="1.3337747024147891E-2"/>
  </r>
  <r>
    <s v="4W"/>
    <n v="2020"/>
    <s v="4TH"/>
    <n v="616"/>
    <n v="15"/>
    <n v="16"/>
    <n v="1"/>
    <n v="6"/>
    <x v="37"/>
    <d v="2023-01-26T00:00:00"/>
    <s v=" 15"/>
    <n v="14258.25"/>
    <n v="0.57475726078459288"/>
    <n v="0.90480112093995579"/>
    <n v="2.484412554982491E-3"/>
  </r>
  <r>
    <s v="4W"/>
    <n v="2020"/>
    <s v="4TH"/>
    <n v="617"/>
    <n v="16"/>
    <n v="17"/>
    <n v="1"/>
    <n v="6"/>
    <x v="37"/>
    <d v="2023-01-26T00:00:00"/>
    <s v=" 16"/>
    <n v="15090"/>
    <n v="0.58185347393666387"/>
    <n v="0.92218020464807093"/>
    <n v="0"/>
  </r>
  <r>
    <s v="4W"/>
    <n v="2020"/>
    <s v="4TH"/>
    <n v="618"/>
    <n v="17"/>
    <n v="18"/>
    <n v="1"/>
    <n v="6"/>
    <x v="37"/>
    <d v="2023-01-26T00:00:00"/>
    <s v=" 17"/>
    <n v="16105"/>
    <n v="0.60282471568816731"/>
    <n v="0.93526506753945471"/>
    <n v="0"/>
  </r>
  <r>
    <s v="4W"/>
    <n v="2020"/>
    <s v="4TH"/>
    <n v="619"/>
    <n v="18"/>
    <n v="19"/>
    <n v="1"/>
    <n v="7"/>
    <x v="38"/>
    <d v="2023-01-26T00:00:00"/>
    <s v=" 18"/>
    <n v="15865"/>
    <n v="0.65263589162569191"/>
    <n v="0.94429828392550008"/>
    <n v="0"/>
  </r>
  <r>
    <s v="4W"/>
    <n v="2020"/>
    <s v="4TH"/>
    <n v="620"/>
    <n v="19"/>
    <n v="20"/>
    <n v="1"/>
    <n v="7"/>
    <x v="38"/>
    <d v="2023-01-26T00:00:00"/>
    <s v=" 19"/>
    <n v="15263.75"/>
    <n v="0.68571709487876931"/>
    <n v="0.94783909658179377"/>
    <n v="0"/>
  </r>
  <r>
    <s v="4W"/>
    <n v="2020"/>
    <s v="4TH"/>
    <n v="621"/>
    <n v="20"/>
    <n v="21"/>
    <n v="1"/>
    <n v="7"/>
    <x v="38"/>
    <d v="2023-01-26T00:00:00"/>
    <s v=" 20"/>
    <n v="14667.75"/>
    <n v="0.72165047927324877"/>
    <n v="0.94766003493159312"/>
    <n v="0"/>
  </r>
  <r>
    <s v="4W"/>
    <n v="2020"/>
    <s v="4TH"/>
    <n v="622"/>
    <n v="21"/>
    <n v="22"/>
    <n v="1"/>
    <n v="8"/>
    <x v="39"/>
    <d v="2023-01-26T00:00:00"/>
    <s v=" 21"/>
    <n v="13823"/>
    <n v="0.77284709538480645"/>
    <n v="0.94903206099547766"/>
    <n v="0"/>
  </r>
  <r>
    <s v="4W"/>
    <n v="2020"/>
    <s v="4TH"/>
    <n v="623"/>
    <n v="22"/>
    <n v="23"/>
    <n v="1"/>
    <n v="8"/>
    <x v="39"/>
    <d v="2023-01-26T00:00:00"/>
    <s v=" 22"/>
    <n v="12908.25"/>
    <n v="0.78266221226491572"/>
    <n v="0.94896606061453137"/>
    <n v="0"/>
  </r>
  <r>
    <s v="4W"/>
    <n v="2020"/>
    <s v="4TH"/>
    <n v="624"/>
    <n v="23"/>
    <n v="24"/>
    <n v="1"/>
    <n v="8"/>
    <x v="39"/>
    <d v="2023-01-26T00:00:00"/>
    <s v=" 23"/>
    <n v="12081.25"/>
    <n v="0.81343713332616396"/>
    <n v="0.94960901036956269"/>
    <n v="0"/>
  </r>
  <r>
    <s v="4W"/>
    <n v="2020"/>
    <s v="5FR"/>
    <n v="625"/>
    <n v="0"/>
    <n v="1"/>
    <n v="1"/>
    <n v="1"/>
    <x v="40"/>
    <d v="2023-01-27T00:00:00"/>
    <s v=" 00"/>
    <n v="11394.5"/>
    <n v="0.82879165611749051"/>
    <n v="0.9496671111790691"/>
    <n v="0"/>
  </r>
  <r>
    <s v="4W"/>
    <n v="2020"/>
    <s v="5FR"/>
    <n v="626"/>
    <n v="1"/>
    <n v="2"/>
    <n v="1"/>
    <n v="1"/>
    <x v="40"/>
    <d v="2023-01-27T00:00:00"/>
    <s v=" 01"/>
    <n v="10952.75"/>
    <n v="0.83725065509921826"/>
    <n v="0.94964859225964027"/>
    <n v="0"/>
  </r>
  <r>
    <s v="4W"/>
    <n v="2020"/>
    <s v="5FR"/>
    <n v="627"/>
    <n v="2"/>
    <n v="3"/>
    <n v="1"/>
    <n v="1"/>
    <x v="40"/>
    <d v="2023-01-27T00:00:00"/>
    <s v=" 02"/>
    <n v="10691"/>
    <n v="0.8349822038429956"/>
    <n v="0.94937660207076258"/>
    <n v="0"/>
  </r>
  <r>
    <s v="4W"/>
    <n v="2020"/>
    <s v="5FR"/>
    <n v="628"/>
    <n v="3"/>
    <n v="4"/>
    <n v="1"/>
    <n v="2"/>
    <x v="41"/>
    <d v="2023-01-27T00:00:00"/>
    <s v=" 03"/>
    <n v="10598.5"/>
    <n v="0.82262394045995246"/>
    <n v="0.94680136710307061"/>
    <n v="0"/>
  </r>
  <r>
    <s v="4W"/>
    <n v="2020"/>
    <s v="5FR"/>
    <n v="629"/>
    <n v="4"/>
    <n v="5"/>
    <n v="1"/>
    <n v="2"/>
    <x v="41"/>
    <d v="2023-01-27T00:00:00"/>
    <s v=" 04"/>
    <n v="10548"/>
    <n v="0.77213033269944786"/>
    <n v="0.89730551549972948"/>
    <n v="0"/>
  </r>
  <r>
    <s v="4W"/>
    <n v="2020"/>
    <s v="5FR"/>
    <n v="630"/>
    <n v="5"/>
    <n v="6"/>
    <n v="1"/>
    <n v="2"/>
    <x v="41"/>
    <d v="2023-01-27T00:00:00"/>
    <s v=" 05"/>
    <n v="10909.75"/>
    <n v="0.70779201148283355"/>
    <n v="0.78842074027915199"/>
    <n v="0"/>
  </r>
  <r>
    <s v="4W"/>
    <n v="2020"/>
    <s v="5FR"/>
    <n v="631"/>
    <n v="6"/>
    <n v="7"/>
    <n v="1"/>
    <n v="3"/>
    <x v="42"/>
    <d v="2023-01-27T00:00:00"/>
    <s v=" 06"/>
    <n v="12045.5"/>
    <n v="0.64728661842075597"/>
    <n v="0.63139075293629643"/>
    <n v="0"/>
  </r>
  <r>
    <s v="4W"/>
    <n v="2020"/>
    <s v="5FR"/>
    <n v="632"/>
    <n v="7"/>
    <n v="8"/>
    <n v="1"/>
    <n v="3"/>
    <x v="42"/>
    <d v="2023-01-27T00:00:00"/>
    <s v=" 07"/>
    <n v="13745"/>
    <n v="0.58640444211872256"/>
    <n v="0.52844317322281897"/>
    <n v="0"/>
  </r>
  <r>
    <s v="4W"/>
    <n v="2020"/>
    <s v="5FR"/>
    <n v="633"/>
    <n v="8"/>
    <n v="9"/>
    <n v="1"/>
    <n v="3"/>
    <x v="42"/>
    <d v="2023-01-27T00:00:00"/>
    <s v=" 08"/>
    <n v="14989.25"/>
    <n v="0.50267340925379167"/>
    <n v="0.67285941083518241"/>
    <n v="0"/>
  </r>
  <r>
    <s v="4W"/>
    <n v="2020"/>
    <s v="5FR"/>
    <n v="634"/>
    <n v="9"/>
    <n v="10"/>
    <n v="1"/>
    <n v="4"/>
    <x v="43"/>
    <d v="2023-01-27T00:00:00"/>
    <s v=" 09"/>
    <n v="15182"/>
    <n v="0.4071726804809026"/>
    <n v="0.83440868135828006"/>
    <n v="1.2819070461049881E-2"/>
  </r>
  <r>
    <s v="4W"/>
    <n v="2020"/>
    <s v="5FR"/>
    <n v="635"/>
    <n v="10"/>
    <n v="11"/>
    <n v="1"/>
    <n v="4"/>
    <x v="43"/>
    <d v="2023-01-27T00:00:00"/>
    <s v=" 10"/>
    <n v="14666.25"/>
    <n v="0.37692307844248679"/>
    <n v="0.90780638832385052"/>
    <n v="2.4650108333588321E-2"/>
  </r>
  <r>
    <s v="4W"/>
    <n v="2020"/>
    <s v="5FR"/>
    <n v="636"/>
    <n v="11"/>
    <n v="12"/>
    <n v="1"/>
    <n v="4"/>
    <x v="43"/>
    <d v="2023-01-27T00:00:00"/>
    <s v=" 11"/>
    <n v="14169"/>
    <n v="0.41693910912165499"/>
    <n v="0.90758808268287594"/>
    <n v="2.803766996428576E-2"/>
  </r>
  <r>
    <s v="4W"/>
    <n v="2020"/>
    <s v="5FR"/>
    <n v="637"/>
    <n v="12"/>
    <n v="13"/>
    <n v="1"/>
    <n v="5"/>
    <x v="44"/>
    <d v="2023-01-27T00:00:00"/>
    <s v=" 12"/>
    <n v="14160.75"/>
    <n v="0.43993608424079578"/>
    <n v="0.8251713340982918"/>
    <n v="3.3206264518062661E-2"/>
  </r>
  <r>
    <s v="4W"/>
    <n v="2020"/>
    <s v="5FR"/>
    <n v="638"/>
    <n v="13"/>
    <n v="14"/>
    <n v="1"/>
    <n v="5"/>
    <x v="44"/>
    <d v="2023-01-27T00:00:00"/>
    <s v=" 13"/>
    <n v="14619.25"/>
    <n v="0.38392815301275518"/>
    <n v="0.86907539453463722"/>
    <n v="4.1484785439743349E-2"/>
  </r>
  <r>
    <s v="4W"/>
    <n v="2020"/>
    <s v="5FR"/>
    <n v="639"/>
    <n v="14"/>
    <n v="15"/>
    <n v="1"/>
    <n v="5"/>
    <x v="44"/>
    <d v="2023-01-27T00:00:00"/>
    <s v=" 14"/>
    <n v="14815"/>
    <n v="0.3971740465165689"/>
    <n v="0.90415061780701644"/>
    <n v="5.1366168178255907E-2"/>
  </r>
  <r>
    <s v="4W"/>
    <n v="2020"/>
    <s v="5FR"/>
    <n v="640"/>
    <n v="15"/>
    <n v="16"/>
    <n v="1"/>
    <n v="6"/>
    <x v="45"/>
    <d v="2023-01-27T00:00:00"/>
    <s v=" 15"/>
    <n v="15016"/>
    <n v="0.48352168131360818"/>
    <n v="0.91957994560986112"/>
    <n v="4.1926425990281208E-2"/>
  </r>
  <r>
    <s v="4W"/>
    <n v="2020"/>
    <s v="5FR"/>
    <n v="641"/>
    <n v="16"/>
    <n v="17"/>
    <n v="1"/>
    <n v="6"/>
    <x v="45"/>
    <d v="2023-01-27T00:00:00"/>
    <s v=" 16"/>
    <n v="15311.75"/>
    <n v="0.54436065786423526"/>
    <n v="0.91849076539156882"/>
    <n v="0"/>
  </r>
  <r>
    <s v="4W"/>
    <n v="2020"/>
    <s v="5FR"/>
    <n v="642"/>
    <n v="17"/>
    <n v="18"/>
    <n v="1"/>
    <n v="6"/>
    <x v="45"/>
    <d v="2023-01-27T00:00:00"/>
    <s v=" 17"/>
    <n v="15992.25"/>
    <n v="0.56522562627102879"/>
    <n v="0.91423535346898621"/>
    <n v="0"/>
  </r>
  <r>
    <s v="4W"/>
    <n v="2020"/>
    <s v="5FR"/>
    <n v="643"/>
    <n v="18"/>
    <n v="19"/>
    <n v="1"/>
    <n v="7"/>
    <x v="46"/>
    <d v="2023-01-27T00:00:00"/>
    <s v=" 18"/>
    <n v="15645.75"/>
    <n v="0.61709618212889461"/>
    <n v="0.90838308064953455"/>
    <n v="0"/>
  </r>
  <r>
    <s v="4W"/>
    <n v="2020"/>
    <s v="5FR"/>
    <n v="644"/>
    <n v="19"/>
    <n v="20"/>
    <n v="1"/>
    <n v="7"/>
    <x v="46"/>
    <d v="2023-01-27T00:00:00"/>
    <s v=" 19"/>
    <n v="14923.5"/>
    <n v="0.66238210823537125"/>
    <n v="0.88716876788200483"/>
    <n v="0"/>
  </r>
  <r>
    <s v="4W"/>
    <n v="2020"/>
    <s v="5FR"/>
    <n v="645"/>
    <n v="20"/>
    <n v="21"/>
    <n v="1"/>
    <n v="7"/>
    <x v="46"/>
    <d v="2023-01-27T00:00:00"/>
    <s v=" 20"/>
    <n v="14221.5"/>
    <n v="0.69551074322808937"/>
    <n v="0.76983433554711"/>
    <n v="0"/>
  </r>
  <r>
    <s v="4W"/>
    <n v="2020"/>
    <s v="5FR"/>
    <n v="646"/>
    <n v="21"/>
    <n v="22"/>
    <n v="1"/>
    <n v="8"/>
    <x v="47"/>
    <d v="2023-01-27T00:00:00"/>
    <s v=" 21"/>
    <n v="13436"/>
    <n v="0.70715429296285992"/>
    <n v="0.64798939507773068"/>
    <n v="0"/>
  </r>
  <r>
    <s v="4W"/>
    <n v="2020"/>
    <s v="5FR"/>
    <n v="647"/>
    <n v="22"/>
    <n v="23"/>
    <n v="1"/>
    <n v="8"/>
    <x v="47"/>
    <d v="2023-01-27T00:00:00"/>
    <s v=" 22"/>
    <n v="12697.5"/>
    <n v="0.72725463353813291"/>
    <n v="0.79256322108748423"/>
    <n v="0"/>
  </r>
  <r>
    <s v="4W"/>
    <n v="2020"/>
    <s v="5FR"/>
    <n v="648"/>
    <n v="23"/>
    <n v="24"/>
    <n v="1"/>
    <n v="8"/>
    <x v="47"/>
    <d v="2023-01-27T00:00:00"/>
    <s v=" 23"/>
    <n v="11982.25"/>
    <n v="0.62161034160424844"/>
    <n v="0.83272042336331586"/>
    <n v="0"/>
  </r>
  <r>
    <s v="4W"/>
    <n v="2020"/>
    <s v="6SA"/>
    <n v="649"/>
    <n v="0"/>
    <n v="1"/>
    <n v="1"/>
    <n v="1"/>
    <x v="48"/>
    <d v="2023-01-28T00:00:00"/>
    <s v=" 00"/>
    <n v="11469.5"/>
    <n v="0.5501088236998819"/>
    <n v="0.86173584053880847"/>
    <n v="0"/>
  </r>
  <r>
    <s v="4W"/>
    <n v="2020"/>
    <s v="6SA"/>
    <n v="650"/>
    <n v="1"/>
    <n v="2"/>
    <n v="1"/>
    <n v="1"/>
    <x v="48"/>
    <d v="2023-01-28T00:00:00"/>
    <s v=" 01"/>
    <n v="11047.25"/>
    <n v="0.48257778932403061"/>
    <n v="0.87587217650725435"/>
    <n v="0"/>
  </r>
  <r>
    <s v="4W"/>
    <n v="2020"/>
    <s v="6SA"/>
    <n v="651"/>
    <n v="2"/>
    <n v="3"/>
    <n v="1"/>
    <n v="1"/>
    <x v="48"/>
    <d v="2023-01-28T00:00:00"/>
    <s v=" 02"/>
    <n v="10720"/>
    <n v="0.43260903881088048"/>
    <n v="0.88171066563046108"/>
    <n v="0"/>
  </r>
  <r>
    <s v="4W"/>
    <n v="2020"/>
    <s v="6SA"/>
    <n v="652"/>
    <n v="3"/>
    <n v="4"/>
    <n v="1"/>
    <n v="2"/>
    <x v="49"/>
    <d v="2023-01-28T00:00:00"/>
    <s v=" 03"/>
    <n v="10598.25"/>
    <n v="0.43082603607864772"/>
    <n v="0.89340008896993428"/>
    <n v="0"/>
  </r>
  <r>
    <s v="4W"/>
    <n v="2020"/>
    <s v="6SA"/>
    <n v="653"/>
    <n v="4"/>
    <n v="5"/>
    <n v="1"/>
    <n v="2"/>
    <x v="49"/>
    <d v="2023-01-28T00:00:00"/>
    <s v=" 04"/>
    <n v="10523"/>
    <n v="0.46796692691584901"/>
    <n v="0.90291154154700415"/>
    <n v="0"/>
  </r>
  <r>
    <s v="4W"/>
    <n v="2020"/>
    <s v="6SA"/>
    <n v="654"/>
    <n v="5"/>
    <n v="6"/>
    <n v="1"/>
    <n v="2"/>
    <x v="49"/>
    <d v="2023-01-28T00:00:00"/>
    <s v=" 05"/>
    <n v="10568.5"/>
    <n v="0.52751068589479755"/>
    <n v="0.91649810576872603"/>
    <n v="0"/>
  </r>
  <r>
    <s v="4W"/>
    <n v="2020"/>
    <s v="6SA"/>
    <n v="655"/>
    <n v="6"/>
    <n v="7"/>
    <n v="1"/>
    <n v="3"/>
    <x v="50"/>
    <d v="2023-01-28T00:00:00"/>
    <s v=" 06"/>
    <n v="10895"/>
    <n v="0.58871810068225061"/>
    <n v="0.94370648521345579"/>
    <n v="0"/>
  </r>
  <r>
    <s v="4W"/>
    <n v="2020"/>
    <s v="6SA"/>
    <n v="656"/>
    <n v="7"/>
    <n v="8"/>
    <n v="1"/>
    <n v="3"/>
    <x v="50"/>
    <d v="2023-01-28T00:00:00"/>
    <s v=" 07"/>
    <n v="11631.5"/>
    <n v="0.68213672727973029"/>
    <n v="0.94999999276318881"/>
    <n v="0"/>
  </r>
  <r>
    <s v="4W"/>
    <n v="2020"/>
    <s v="6SA"/>
    <n v="657"/>
    <n v="8"/>
    <n v="9"/>
    <n v="1"/>
    <n v="3"/>
    <x v="50"/>
    <d v="2023-01-28T00:00:00"/>
    <s v=" 08"/>
    <n v="12541"/>
    <n v="0.74808130558218355"/>
    <n v="0.94999998656352957"/>
    <n v="1.272308514255964E-3"/>
  </r>
  <r>
    <s v="4W"/>
    <n v="2020"/>
    <s v="6SA"/>
    <n v="658"/>
    <n v="9"/>
    <n v="10"/>
    <n v="1"/>
    <n v="4"/>
    <x v="51"/>
    <d v="2023-01-28T00:00:00"/>
    <s v=" 09"/>
    <n v="12864.25"/>
    <n v="0.79515014048669996"/>
    <n v="0.9499922490374697"/>
    <n v="3.4571947016472537E-2"/>
  </r>
  <r>
    <s v="4W"/>
    <n v="2020"/>
    <s v="6SA"/>
    <n v="659"/>
    <n v="10"/>
    <n v="11"/>
    <n v="1"/>
    <n v="4"/>
    <x v="51"/>
    <d v="2023-01-28T00:00:00"/>
    <s v=" 10"/>
    <n v="12319.25"/>
    <n v="0.82275752723794904"/>
    <n v="0.94952442850129348"/>
    <n v="5.6210875285642517E-2"/>
  </r>
  <r>
    <s v="4W"/>
    <n v="2020"/>
    <s v="6SA"/>
    <n v="660"/>
    <n v="11"/>
    <n v="12"/>
    <n v="1"/>
    <n v="4"/>
    <x v="51"/>
    <d v="2023-01-28T00:00:00"/>
    <s v=" 11"/>
    <n v="11232.25"/>
    <n v="0.84429416353962039"/>
    <n v="0.94863341432631809"/>
    <n v="7.04847431130253E-2"/>
  </r>
  <r>
    <s v="4W"/>
    <n v="2020"/>
    <s v="6SA"/>
    <n v="661"/>
    <n v="12"/>
    <n v="13"/>
    <n v="1"/>
    <n v="5"/>
    <x v="52"/>
    <d v="2023-01-28T00:00:00"/>
    <s v=" 12"/>
    <n v="10362.5"/>
    <n v="0.83864891230098348"/>
    <n v="0.94869905572039381"/>
    <n v="0.10451923181422421"/>
  </r>
  <r>
    <s v="4W"/>
    <n v="2020"/>
    <s v="6SA"/>
    <n v="662"/>
    <n v="13"/>
    <n v="14"/>
    <n v="1"/>
    <n v="5"/>
    <x v="52"/>
    <d v="2023-01-28T00:00:00"/>
    <s v=" 13"/>
    <n v="10071"/>
    <n v="0.80433911999166763"/>
    <n v="0.94795032254242018"/>
    <n v="0.11978927976740331"/>
  </r>
  <r>
    <s v="4W"/>
    <n v="2020"/>
    <s v="6SA"/>
    <n v="663"/>
    <n v="14"/>
    <n v="15"/>
    <n v="1"/>
    <n v="5"/>
    <x v="52"/>
    <d v="2023-01-28T00:00:00"/>
    <s v=" 14"/>
    <n v="10407.25"/>
    <n v="0.77106130954043228"/>
    <n v="0.94769806809649171"/>
    <n v="8.2263241306861828E-2"/>
  </r>
  <r>
    <s v="4W"/>
    <n v="2020"/>
    <s v="6SA"/>
    <n v="664"/>
    <n v="15"/>
    <n v="16"/>
    <n v="1"/>
    <n v="6"/>
    <x v="53"/>
    <d v="2023-01-28T00:00:00"/>
    <s v=" 15"/>
    <n v="11432"/>
    <n v="0.6731908202917104"/>
    <n v="0.94632974377021339"/>
    <n v="3.5884733178476479E-2"/>
  </r>
  <r>
    <s v="4W"/>
    <n v="2020"/>
    <s v="6SA"/>
    <n v="665"/>
    <n v="16"/>
    <n v="17"/>
    <n v="1"/>
    <n v="6"/>
    <x v="53"/>
    <d v="2023-01-28T00:00:00"/>
    <s v=" 16"/>
    <n v="12827.5"/>
    <n v="0.61545942050352731"/>
    <n v="0.94266950286230544"/>
    <n v="0"/>
  </r>
  <r>
    <s v="4W"/>
    <n v="2020"/>
    <s v="6SA"/>
    <n v="666"/>
    <n v="17"/>
    <n v="18"/>
    <n v="1"/>
    <n v="6"/>
    <x v="53"/>
    <d v="2023-01-28T00:00:00"/>
    <s v=" 17"/>
    <n v="14281.75"/>
    <n v="0.55749107720671942"/>
    <n v="0.93491768940089148"/>
    <n v="0"/>
  </r>
  <r>
    <s v="4W"/>
    <n v="2020"/>
    <s v="6SA"/>
    <n v="667"/>
    <n v="18"/>
    <n v="19"/>
    <n v="1"/>
    <n v="7"/>
    <x v="54"/>
    <d v="2023-01-28T00:00:00"/>
    <s v=" 18"/>
    <n v="14420.25"/>
    <n v="0.49375393857623212"/>
    <n v="0.92409657196483774"/>
    <n v="0"/>
  </r>
  <r>
    <s v="4W"/>
    <n v="2020"/>
    <s v="6SA"/>
    <n v="668"/>
    <n v="19"/>
    <n v="20"/>
    <n v="1"/>
    <n v="7"/>
    <x v="54"/>
    <d v="2023-01-28T00:00:00"/>
    <s v=" 19"/>
    <n v="13851.25"/>
    <n v="0.45587469772853562"/>
    <n v="0.91424840412542507"/>
    <n v="0"/>
  </r>
  <r>
    <s v="4W"/>
    <n v="2020"/>
    <s v="6SA"/>
    <n v="669"/>
    <n v="20"/>
    <n v="21"/>
    <n v="1"/>
    <n v="7"/>
    <x v="54"/>
    <d v="2023-01-28T00:00:00"/>
    <s v=" 20"/>
    <n v="13295.5"/>
    <n v="0.43006043182998011"/>
    <n v="0.84165386154574573"/>
    <n v="0"/>
  </r>
  <r>
    <s v="4W"/>
    <n v="2020"/>
    <s v="6SA"/>
    <n v="670"/>
    <n v="21"/>
    <n v="22"/>
    <n v="1"/>
    <n v="8"/>
    <x v="55"/>
    <d v="2023-01-28T00:00:00"/>
    <s v=" 21"/>
    <n v="12630.25"/>
    <n v="0.38650708754778712"/>
    <n v="0.72176273571106364"/>
    <n v="0"/>
  </r>
  <r>
    <s v="4W"/>
    <n v="2020"/>
    <s v="6SA"/>
    <n v="671"/>
    <n v="22"/>
    <n v="23"/>
    <n v="1"/>
    <n v="8"/>
    <x v="55"/>
    <d v="2023-01-28T00:00:00"/>
    <s v=" 22"/>
    <n v="12016.5"/>
    <n v="0.25503167157516521"/>
    <n v="0.62984140816601863"/>
    <n v="0"/>
  </r>
  <r>
    <s v="4W"/>
    <n v="2020"/>
    <s v="6SA"/>
    <n v="672"/>
    <n v="23"/>
    <n v="24"/>
    <n v="1"/>
    <n v="8"/>
    <x v="55"/>
    <d v="2023-01-28T00:00:00"/>
    <s v=" 23"/>
    <n v="11443.5"/>
    <n v="0.24300039737927051"/>
    <n v="0.6126388707099848"/>
    <n v="0"/>
  </r>
  <r>
    <s v="4W"/>
    <n v="2020"/>
    <s v="7SU"/>
    <n v="673"/>
    <n v="0"/>
    <n v="1"/>
    <n v="1"/>
    <n v="1"/>
    <x v="0"/>
    <d v="2023-01-29T00:00:00"/>
    <s v=" 00"/>
    <n v="10881.5"/>
    <n v="0.24122228738752391"/>
    <n v="0.46122715619430138"/>
    <n v="0"/>
  </r>
  <r>
    <s v="4W"/>
    <n v="2020"/>
    <s v="7SU"/>
    <n v="674"/>
    <n v="1"/>
    <n v="2"/>
    <n v="1"/>
    <n v="1"/>
    <x v="0"/>
    <d v="2023-01-29T00:00:00"/>
    <s v=" 01"/>
    <n v="10440"/>
    <n v="0.22276192890611651"/>
    <n v="0.35394256853205341"/>
    <n v="0"/>
  </r>
  <r>
    <s v="4W"/>
    <n v="2020"/>
    <s v="7SU"/>
    <n v="675"/>
    <n v="2"/>
    <n v="3"/>
    <n v="1"/>
    <n v="1"/>
    <x v="0"/>
    <d v="2023-01-29T00:00:00"/>
    <s v=" 02"/>
    <n v="10160.75"/>
    <n v="0.19456952708580191"/>
    <n v="0.27275215437939032"/>
    <n v="0"/>
  </r>
  <r>
    <s v="4W"/>
    <n v="2020"/>
    <s v="7SU"/>
    <n v="676"/>
    <n v="3"/>
    <n v="4"/>
    <n v="1"/>
    <n v="2"/>
    <x v="1"/>
    <d v="2023-01-29T00:00:00"/>
    <s v=" 03"/>
    <n v="9938"/>
    <n v="0.15123499656999539"/>
    <n v="0.29577330470105972"/>
    <n v="0"/>
  </r>
  <r>
    <s v="4W"/>
    <n v="2020"/>
    <s v="7SU"/>
    <n v="677"/>
    <n v="4"/>
    <n v="5"/>
    <n v="1"/>
    <n v="2"/>
    <x v="1"/>
    <d v="2023-01-29T00:00:00"/>
    <s v=" 04"/>
    <n v="9879.25"/>
    <n v="0.1469220592006058"/>
    <n v="0.37118181805778389"/>
    <n v="0"/>
  </r>
  <r>
    <s v="4W"/>
    <n v="2020"/>
    <s v="7SU"/>
    <n v="678"/>
    <n v="5"/>
    <n v="6"/>
    <n v="1"/>
    <n v="2"/>
    <x v="1"/>
    <d v="2023-01-29T00:00:00"/>
    <s v=" 05"/>
    <n v="9918"/>
    <n v="0.1782357989334041"/>
    <n v="0.4225589444791068"/>
    <n v="0"/>
  </r>
  <r>
    <s v="4W"/>
    <n v="2020"/>
    <s v="7SU"/>
    <n v="679"/>
    <n v="6"/>
    <n v="7"/>
    <n v="1"/>
    <n v="3"/>
    <x v="2"/>
    <d v="2023-01-29T00:00:00"/>
    <s v=" 06"/>
    <n v="10112.5"/>
    <n v="0.23498097679538921"/>
    <n v="0.48412324854810368"/>
    <n v="0"/>
  </r>
  <r>
    <s v="4W"/>
    <n v="2020"/>
    <s v="7SU"/>
    <n v="680"/>
    <n v="7"/>
    <n v="8"/>
    <n v="1"/>
    <n v="3"/>
    <x v="2"/>
    <d v="2023-01-29T00:00:00"/>
    <s v=" 07"/>
    <n v="10528.25"/>
    <n v="0.28207180948164762"/>
    <n v="0.50910842503590303"/>
    <n v="0"/>
  </r>
  <r>
    <s v="4W"/>
    <n v="2020"/>
    <s v="7SU"/>
    <n v="681"/>
    <n v="8"/>
    <n v="9"/>
    <n v="1"/>
    <n v="3"/>
    <x v="2"/>
    <d v="2023-01-29T00:00:00"/>
    <s v=" 08"/>
    <n v="11235.25"/>
    <n v="0.31319341905221421"/>
    <n v="0.5568273304310547"/>
    <n v="8.0347706851249923E-2"/>
  </r>
  <r>
    <s v="4W"/>
    <n v="2020"/>
    <s v="7SU"/>
    <n v="682"/>
    <n v="9"/>
    <n v="10"/>
    <n v="1"/>
    <n v="4"/>
    <x v="3"/>
    <d v="2023-01-29T00:00:00"/>
    <s v=" 09"/>
    <n v="11855"/>
    <n v="0.33230116253233499"/>
    <n v="0.59537439227954947"/>
    <n v="0.24076583818647329"/>
  </r>
  <r>
    <s v="4W"/>
    <n v="2020"/>
    <s v="7SU"/>
    <n v="683"/>
    <n v="10"/>
    <n v="11"/>
    <n v="1"/>
    <n v="4"/>
    <x v="3"/>
    <d v="2023-01-29T00:00:00"/>
    <s v=" 10"/>
    <n v="12196.25"/>
    <n v="0.30203566737445142"/>
    <n v="0.59199453893546983"/>
    <n v="0.38518579446740492"/>
  </r>
  <r>
    <s v="4W"/>
    <n v="2020"/>
    <s v="7SU"/>
    <n v="684"/>
    <n v="11"/>
    <n v="12"/>
    <n v="1"/>
    <n v="4"/>
    <x v="3"/>
    <d v="2023-01-29T00:00:00"/>
    <s v=" 11"/>
    <n v="12442.5"/>
    <n v="0.26465227861837848"/>
    <n v="0.61824935000980596"/>
    <n v="0.47460808258507931"/>
  </r>
  <r>
    <s v="4W"/>
    <n v="2020"/>
    <s v="7SU"/>
    <n v="685"/>
    <n v="12"/>
    <n v="13"/>
    <n v="1"/>
    <n v="5"/>
    <x v="4"/>
    <d v="2023-01-29T00:00:00"/>
    <s v=" 12"/>
    <n v="12704.25"/>
    <n v="0.27448878468551491"/>
    <n v="0.60031136000256025"/>
    <n v="0.49429050895556842"/>
  </r>
  <r>
    <s v="4W"/>
    <n v="2020"/>
    <s v="7SU"/>
    <n v="686"/>
    <n v="13"/>
    <n v="14"/>
    <n v="1"/>
    <n v="5"/>
    <x v="4"/>
    <d v="2023-01-29T00:00:00"/>
    <s v=" 13"/>
    <n v="12685.75"/>
    <n v="0.27862878381665812"/>
    <n v="0.5849119359956243"/>
    <n v="0.43888844191207371"/>
  </r>
  <r>
    <s v="4W"/>
    <n v="2020"/>
    <s v="7SU"/>
    <n v="687"/>
    <n v="14"/>
    <n v="15"/>
    <n v="1"/>
    <n v="5"/>
    <x v="4"/>
    <d v="2023-01-29T00:00:00"/>
    <s v=" 14"/>
    <n v="12700.5"/>
    <n v="0.25541512057951049"/>
    <n v="0.5792467114269465"/>
    <n v="0.32664595533558383"/>
  </r>
  <r>
    <s v="4W"/>
    <n v="2020"/>
    <s v="7SU"/>
    <n v="688"/>
    <n v="15"/>
    <n v="16"/>
    <n v="1"/>
    <n v="6"/>
    <x v="5"/>
    <d v="2023-01-29T00:00:00"/>
    <s v=" 15"/>
    <n v="12806.25"/>
    <n v="0.26106874849888551"/>
    <n v="0.68287114825446404"/>
    <n v="0.17589643428158941"/>
  </r>
  <r>
    <s v="4W"/>
    <n v="2020"/>
    <s v="7SU"/>
    <n v="689"/>
    <n v="16"/>
    <n v="17"/>
    <n v="1"/>
    <n v="6"/>
    <x v="5"/>
    <d v="2023-01-29T00:00:00"/>
    <s v=" 16"/>
    <n v="13168.25"/>
    <n v="0.29781610783331081"/>
    <n v="0.73463827255944902"/>
    <n v="0"/>
  </r>
  <r>
    <s v="4W"/>
    <n v="2020"/>
    <s v="7SU"/>
    <n v="690"/>
    <n v="17"/>
    <n v="18"/>
    <n v="1"/>
    <n v="6"/>
    <x v="5"/>
    <d v="2023-01-29T00:00:00"/>
    <s v=" 17"/>
    <n v="14165.75"/>
    <n v="0.33356048350778378"/>
    <n v="0.76400820135013248"/>
    <n v="0"/>
  </r>
  <r>
    <s v="4W"/>
    <n v="2020"/>
    <s v="7SU"/>
    <n v="691"/>
    <n v="18"/>
    <n v="19"/>
    <n v="1"/>
    <n v="7"/>
    <x v="6"/>
    <d v="2023-01-29T00:00:00"/>
    <s v=" 18"/>
    <n v="14326.5"/>
    <n v="0.33425627407820252"/>
    <n v="0.80933486949932743"/>
    <n v="0"/>
  </r>
  <r>
    <s v="4W"/>
    <n v="2020"/>
    <s v="7SU"/>
    <n v="692"/>
    <n v="19"/>
    <n v="20"/>
    <n v="1"/>
    <n v="7"/>
    <x v="6"/>
    <d v="2023-01-29T00:00:00"/>
    <s v=" 19"/>
    <n v="13733"/>
    <n v="0.34054860051432428"/>
    <n v="0.84144206290764312"/>
    <n v="0"/>
  </r>
  <r>
    <s v="4W"/>
    <n v="2020"/>
    <s v="7SU"/>
    <n v="693"/>
    <n v="20"/>
    <n v="21"/>
    <n v="1"/>
    <n v="7"/>
    <x v="6"/>
    <d v="2023-01-29T00:00:00"/>
    <s v=" 20"/>
    <n v="13215.5"/>
    <n v="0.33245185544685851"/>
    <n v="0.83313535059911814"/>
    <n v="0"/>
  </r>
  <r>
    <s v="4W"/>
    <n v="2020"/>
    <s v="7SU"/>
    <n v="694"/>
    <n v="21"/>
    <n v="22"/>
    <n v="1"/>
    <n v="8"/>
    <x v="7"/>
    <d v="2023-01-29T00:00:00"/>
    <s v=" 21"/>
    <n v="12673.25"/>
    <n v="0.29568222920701309"/>
    <n v="0.76667450516718805"/>
    <n v="0"/>
  </r>
  <r>
    <s v="4W"/>
    <n v="2020"/>
    <s v="7SU"/>
    <n v="695"/>
    <n v="22"/>
    <n v="23"/>
    <n v="1"/>
    <n v="8"/>
    <x v="7"/>
    <d v="2023-01-29T00:00:00"/>
    <s v=" 22"/>
    <n v="11956"/>
    <n v="0.2579914187038837"/>
    <n v="0.65189906693012001"/>
    <n v="0"/>
  </r>
  <r>
    <s v="4W"/>
    <n v="2020"/>
    <s v="7SU"/>
    <n v="696"/>
    <n v="23"/>
    <n v="24"/>
    <n v="1"/>
    <n v="8"/>
    <x v="7"/>
    <d v="2023-01-29T00:00:00"/>
    <s v=" 23"/>
    <n v="11261.5"/>
    <n v="0.2459235302264087"/>
    <n v="0.5325902190974493"/>
    <n v="0"/>
  </r>
  <r>
    <s v="4W"/>
    <n v="2020"/>
    <s v="1MO"/>
    <n v="697"/>
    <n v="0"/>
    <n v="1"/>
    <n v="1"/>
    <n v="1"/>
    <x v="8"/>
    <d v="2023-01-30T00:00:00"/>
    <s v=" 00"/>
    <n v="10870.5"/>
    <n v="0.23797219177096199"/>
    <n v="0.46661507903216848"/>
    <n v="0"/>
  </r>
  <r>
    <s v="4W"/>
    <n v="2020"/>
    <s v="1MO"/>
    <n v="698"/>
    <n v="1"/>
    <n v="2"/>
    <n v="1"/>
    <n v="1"/>
    <x v="8"/>
    <d v="2023-01-30T00:00:00"/>
    <s v=" 01"/>
    <n v="10314.5"/>
    <n v="0.2067629343617744"/>
    <n v="0.39822866067309909"/>
    <n v="0"/>
  </r>
  <r>
    <s v="4W"/>
    <n v="2020"/>
    <s v="1MO"/>
    <n v="699"/>
    <n v="2"/>
    <n v="3"/>
    <n v="1"/>
    <n v="1"/>
    <x v="8"/>
    <d v="2023-01-30T00:00:00"/>
    <s v=" 02"/>
    <n v="10088.25"/>
    <n v="0.2081631051680588"/>
    <n v="0.3208196604809761"/>
    <n v="0"/>
  </r>
  <r>
    <s v="4W"/>
    <n v="2020"/>
    <s v="1MO"/>
    <n v="700"/>
    <n v="3"/>
    <n v="4"/>
    <n v="1"/>
    <n v="2"/>
    <x v="9"/>
    <d v="2023-01-30T00:00:00"/>
    <s v=" 03"/>
    <n v="10101.75"/>
    <n v="0.2419562660157166"/>
    <n v="0.27075798305887611"/>
    <n v="0"/>
  </r>
  <r>
    <s v="4W"/>
    <n v="2020"/>
    <s v="1MO"/>
    <n v="701"/>
    <n v="4"/>
    <n v="5"/>
    <n v="1"/>
    <n v="2"/>
    <x v="9"/>
    <d v="2023-01-30T00:00:00"/>
    <s v=" 04"/>
    <n v="10193.75"/>
    <n v="0.22796930485949199"/>
    <n v="0.28801282620262247"/>
    <n v="0"/>
  </r>
  <r>
    <s v="4W"/>
    <n v="2020"/>
    <s v="1MO"/>
    <n v="702"/>
    <n v="5"/>
    <n v="6"/>
    <n v="1"/>
    <n v="2"/>
    <x v="9"/>
    <d v="2023-01-30T00:00:00"/>
    <s v=" 05"/>
    <n v="10606.5"/>
    <n v="0.20915464963581429"/>
    <n v="0.26500750471297102"/>
    <n v="0"/>
  </r>
  <r>
    <s v="4W"/>
    <n v="2020"/>
    <s v="1MO"/>
    <n v="703"/>
    <n v="6"/>
    <n v="7"/>
    <n v="1"/>
    <n v="3"/>
    <x v="10"/>
    <d v="2023-01-30T00:00:00"/>
    <s v=" 06"/>
    <n v="11632.75"/>
    <n v="0.20343609640563859"/>
    <n v="0.22415498039918949"/>
    <n v="0"/>
  </r>
  <r>
    <s v="4W"/>
    <n v="2020"/>
    <s v="1MO"/>
    <n v="704"/>
    <n v="7"/>
    <n v="8"/>
    <n v="1"/>
    <n v="3"/>
    <x v="10"/>
    <d v="2023-01-30T00:00:00"/>
    <s v=" 07"/>
    <n v="13326"/>
    <n v="0.1862797169938836"/>
    <n v="0.20037894369651421"/>
    <n v="0"/>
  </r>
  <r>
    <s v="4W"/>
    <n v="2020"/>
    <s v="1MO"/>
    <n v="705"/>
    <n v="8"/>
    <n v="9"/>
    <n v="1"/>
    <n v="3"/>
    <x v="10"/>
    <d v="2023-01-30T00:00:00"/>
    <s v=" 08"/>
    <n v="14403.5"/>
    <n v="0.15735089339795749"/>
    <n v="0.20093779722944"/>
    <n v="1.234642271616143E-2"/>
  </r>
  <r>
    <s v="4W"/>
    <n v="2020"/>
    <s v="1MO"/>
    <n v="706"/>
    <n v="9"/>
    <n v="10"/>
    <n v="1"/>
    <n v="4"/>
    <x v="11"/>
    <d v="2023-01-30T00:00:00"/>
    <s v=" 09"/>
    <n v="14187.75"/>
    <n v="0.1386698243459511"/>
    <n v="0.23512006490477549"/>
    <n v="6.4354532082335214E-2"/>
  </r>
  <r>
    <s v="4W"/>
    <n v="2020"/>
    <s v="1MO"/>
    <n v="707"/>
    <n v="10"/>
    <n v="11"/>
    <n v="1"/>
    <n v="4"/>
    <x v="11"/>
    <d v="2023-01-30T00:00:00"/>
    <s v=" 10"/>
    <n v="13703"/>
    <n v="6.762452900791828E-2"/>
    <n v="0.25572537749617208"/>
    <n v="0.1162334500329933"/>
  </r>
  <r>
    <s v="4W"/>
    <n v="2020"/>
    <s v="1MO"/>
    <n v="708"/>
    <n v="11"/>
    <n v="12"/>
    <n v="1"/>
    <n v="4"/>
    <x v="11"/>
    <d v="2023-01-30T00:00:00"/>
    <s v=" 11"/>
    <n v="13397"/>
    <n v="5.3766119201152741E-2"/>
    <n v="0.25415265363924949"/>
    <n v="0.1473994124052303"/>
  </r>
  <r>
    <s v="4W"/>
    <n v="2020"/>
    <s v="1MO"/>
    <n v="709"/>
    <n v="12"/>
    <n v="13"/>
    <n v="1"/>
    <n v="5"/>
    <x v="12"/>
    <d v="2023-01-30T00:00:00"/>
    <s v=" 12"/>
    <n v="12777.75"/>
    <n v="4.2183434564626497E-2"/>
    <n v="0.215374172034144"/>
    <n v="0.15303567955821509"/>
  </r>
  <r>
    <s v="4W"/>
    <n v="2020"/>
    <s v="1MO"/>
    <n v="710"/>
    <n v="13"/>
    <n v="14"/>
    <n v="1"/>
    <n v="5"/>
    <x v="12"/>
    <d v="2023-01-30T00:00:00"/>
    <s v=" 13"/>
    <n v="12516.75"/>
    <n v="4.0953419598628527E-2"/>
    <n v="0.17014619594409211"/>
    <n v="0.13429953777405149"/>
  </r>
  <r>
    <s v="4W"/>
    <n v="2020"/>
    <s v="1MO"/>
    <n v="711"/>
    <n v="14"/>
    <n v="15"/>
    <n v="1"/>
    <n v="5"/>
    <x v="12"/>
    <d v="2023-01-30T00:00:00"/>
    <s v=" 14"/>
    <n v="12852.75"/>
    <n v="3.8263953850331628E-2"/>
    <n v="0.12868596192915679"/>
    <n v="8.4968164197274682E-2"/>
  </r>
  <r>
    <s v="4W"/>
    <n v="2020"/>
    <s v="1MO"/>
    <n v="712"/>
    <n v="15"/>
    <n v="16"/>
    <n v="1"/>
    <n v="6"/>
    <x v="13"/>
    <d v="2023-01-30T00:00:00"/>
    <s v=" 15"/>
    <n v="13545.25"/>
    <n v="3.5405494998142092E-2"/>
    <n v="9.7022688925334402E-2"/>
    <n v="3.1698359225352288E-2"/>
  </r>
  <r>
    <s v="4W"/>
    <n v="2020"/>
    <s v="1MO"/>
    <n v="713"/>
    <n v="16"/>
    <n v="17"/>
    <n v="1"/>
    <n v="6"/>
    <x v="13"/>
    <d v="2023-01-30T00:00:00"/>
    <s v=" 16"/>
    <n v="14471.75"/>
    <n v="3.1952766579979509E-2"/>
    <n v="7.9252046108689772E-2"/>
    <n v="0"/>
  </r>
  <r>
    <s v="4W"/>
    <n v="2020"/>
    <s v="1MO"/>
    <n v="714"/>
    <n v="17"/>
    <n v="18"/>
    <n v="1"/>
    <n v="6"/>
    <x v="13"/>
    <d v="2023-01-30T00:00:00"/>
    <s v=" 17"/>
    <n v="15714.5"/>
    <n v="3.1647338367832407E-2"/>
    <n v="7.3563541472009608E-2"/>
    <n v="0"/>
  </r>
  <r>
    <s v="4W"/>
    <n v="2020"/>
    <s v="1MO"/>
    <n v="715"/>
    <n v="18"/>
    <n v="19"/>
    <n v="1"/>
    <n v="7"/>
    <x v="14"/>
    <d v="2023-01-30T00:00:00"/>
    <s v=" 18"/>
    <n v="15659"/>
    <n v="3.782936553055366E-2"/>
    <n v="6.8434060909179389E-2"/>
    <n v="0"/>
  </r>
  <r>
    <s v="4W"/>
    <n v="2020"/>
    <s v="1MO"/>
    <n v="716"/>
    <n v="19"/>
    <n v="20"/>
    <n v="1"/>
    <n v="7"/>
    <x v="14"/>
    <d v="2023-01-30T00:00:00"/>
    <s v=" 19"/>
    <n v="15048"/>
    <n v="4.4485800307256677E-2"/>
    <n v="7.001993670760609E-2"/>
    <n v="0"/>
  </r>
  <r>
    <s v="4W"/>
    <n v="2020"/>
    <s v="1MO"/>
    <n v="717"/>
    <n v="20"/>
    <n v="21"/>
    <n v="1"/>
    <n v="7"/>
    <x v="14"/>
    <d v="2023-01-30T00:00:00"/>
    <s v=" 20"/>
    <n v="14307.5"/>
    <n v="4.9786668167487433E-2"/>
    <n v="6.5011685004691358E-2"/>
    <n v="0"/>
  </r>
  <r>
    <s v="4W"/>
    <n v="2020"/>
    <s v="1MO"/>
    <n v="718"/>
    <n v="21"/>
    <n v="22"/>
    <n v="1"/>
    <n v="8"/>
    <x v="15"/>
    <d v="2023-01-30T00:00:00"/>
    <s v=" 21"/>
    <n v="13505.25"/>
    <n v="5.2417871898395217E-2"/>
    <n v="6.113324926492017E-2"/>
    <n v="0"/>
  </r>
  <r>
    <s v="4W"/>
    <n v="2020"/>
    <s v="1MO"/>
    <n v="719"/>
    <n v="22"/>
    <n v="23"/>
    <n v="1"/>
    <n v="8"/>
    <x v="15"/>
    <d v="2023-01-30T00:00:00"/>
    <s v=" 22"/>
    <n v="12583"/>
    <n v="5.2130676279775932E-2"/>
    <n v="7.32358409094572E-2"/>
    <n v="0"/>
  </r>
  <r>
    <s v="4W"/>
    <n v="2020"/>
    <s v="1MO"/>
    <n v="720"/>
    <n v="23"/>
    <n v="24"/>
    <n v="1"/>
    <n v="8"/>
    <x v="15"/>
    <d v="2023-01-30T00:00:00"/>
    <s v=" 23"/>
    <n v="11754.25"/>
    <n v="5.9015027826927788E-2"/>
    <n v="9.6546793065126355E-2"/>
    <n v="0"/>
  </r>
  <r>
    <s v="4W"/>
    <n v="2020"/>
    <s v="2TU"/>
    <n v="721"/>
    <n v="0"/>
    <n v="1"/>
    <n v="1"/>
    <n v="1"/>
    <x v="16"/>
    <d v="2023-01-31T00:00:00"/>
    <s v=" 00"/>
    <n v="11109.5"/>
    <n v="6.5067709637127727E-2"/>
    <n v="0.1057118981089443"/>
    <n v="0"/>
  </r>
  <r>
    <s v="4W"/>
    <n v="2020"/>
    <s v="2TU"/>
    <n v="722"/>
    <n v="1"/>
    <n v="2"/>
    <n v="1"/>
    <n v="1"/>
    <x v="16"/>
    <d v="2023-01-31T00:00:00"/>
    <s v=" 01"/>
    <n v="10919.25"/>
    <n v="7.9458741324692786E-2"/>
    <n v="0.1036451122814821"/>
    <n v="0"/>
  </r>
  <r>
    <s v="4W"/>
    <n v="2020"/>
    <s v="2TU"/>
    <n v="723"/>
    <n v="2"/>
    <n v="3"/>
    <n v="1"/>
    <n v="1"/>
    <x v="16"/>
    <d v="2023-01-31T00:00:00"/>
    <s v=" 02"/>
    <n v="10620"/>
    <n v="9.2984894294112802E-2"/>
    <n v="0.1027015269646655"/>
    <n v="0"/>
  </r>
  <r>
    <s v="4W"/>
    <n v="2020"/>
    <s v="2TU"/>
    <n v="724"/>
    <n v="3"/>
    <n v="4"/>
    <n v="1"/>
    <n v="2"/>
    <x v="17"/>
    <d v="2023-01-31T00:00:00"/>
    <s v=" 03"/>
    <n v="10440.75"/>
    <n v="0.1167379635536698"/>
    <n v="0.12591440031950221"/>
    <n v="0"/>
  </r>
  <r>
    <s v="4W"/>
    <n v="2020"/>
    <s v="2TU"/>
    <n v="725"/>
    <n v="4"/>
    <n v="5"/>
    <n v="1"/>
    <n v="2"/>
    <x v="17"/>
    <d v="2023-01-31T00:00:00"/>
    <s v=" 04"/>
    <n v="10419.5"/>
    <n v="0.12773690809011209"/>
    <n v="0.14164057102589589"/>
    <n v="0"/>
  </r>
  <r>
    <s v="4W"/>
    <n v="2020"/>
    <s v="2TU"/>
    <n v="726"/>
    <n v="5"/>
    <n v="6"/>
    <n v="1"/>
    <n v="2"/>
    <x v="17"/>
    <d v="2023-01-31T00:00:00"/>
    <s v=" 05"/>
    <n v="10759"/>
    <n v="0.1420790095297696"/>
    <n v="0.14319579436065069"/>
    <n v="0"/>
  </r>
  <r>
    <s v="4W"/>
    <n v="2020"/>
    <s v="2TU"/>
    <n v="727"/>
    <n v="6"/>
    <n v="7"/>
    <n v="1"/>
    <n v="3"/>
    <x v="18"/>
    <d v="2023-01-31T00:00:00"/>
    <s v=" 06"/>
    <n v="11813.75"/>
    <n v="0.171880154431134"/>
    <n v="0.1271440191225349"/>
    <n v="0"/>
  </r>
  <r>
    <s v="4W"/>
    <n v="2020"/>
    <s v="2TU"/>
    <n v="728"/>
    <n v="7"/>
    <n v="8"/>
    <n v="1"/>
    <n v="3"/>
    <x v="18"/>
    <d v="2023-01-31T00:00:00"/>
    <s v=" 07"/>
    <n v="13492.5"/>
    <n v="0.19409232120185979"/>
    <n v="0.13112244469049331"/>
    <n v="0"/>
  </r>
  <r>
    <s v="4W"/>
    <n v="2020"/>
    <s v="2TU"/>
    <n v="729"/>
    <n v="8"/>
    <n v="9"/>
    <n v="1"/>
    <n v="3"/>
    <x v="18"/>
    <d v="2023-01-31T00:00:00"/>
    <s v=" 08"/>
    <n v="14632.25"/>
    <n v="0.201129166022883"/>
    <n v="0.14178228066663071"/>
    <n v="7.5117981167863473E-2"/>
  </r>
  <r>
    <s v="4W"/>
    <n v="2020"/>
    <s v="2TU"/>
    <n v="730"/>
    <n v="9"/>
    <n v="10"/>
    <n v="1"/>
    <n v="4"/>
    <x v="19"/>
    <d v="2023-01-31T00:00:00"/>
    <s v=" 09"/>
    <n v="14903"/>
    <n v="0.19356129865882291"/>
    <n v="0.1483494760670177"/>
    <n v="0.22707870588561979"/>
  </r>
  <r>
    <s v="4W"/>
    <n v="2020"/>
    <s v="2TU"/>
    <n v="731"/>
    <n v="10"/>
    <n v="11"/>
    <n v="1"/>
    <n v="4"/>
    <x v="19"/>
    <d v="2023-01-31T00:00:00"/>
    <s v=" 10"/>
    <n v="14342.5"/>
    <n v="0.1674539850928809"/>
    <n v="0.12671429047614871"/>
    <n v="0.41200658950083552"/>
  </r>
  <r>
    <s v="4W"/>
    <n v="2020"/>
    <s v="2TU"/>
    <n v="732"/>
    <n v="11"/>
    <n v="12"/>
    <n v="1"/>
    <n v="4"/>
    <x v="19"/>
    <d v="2023-01-31T00:00:00"/>
    <s v=" 11"/>
    <n v="14274"/>
    <n v="0.1613854110559183"/>
    <n v="0.13516844428201291"/>
    <n v="0.53887118275516044"/>
  </r>
  <r>
    <s v="4W"/>
    <n v="2020"/>
    <s v="2TU"/>
    <n v="733"/>
    <n v="12"/>
    <n v="13"/>
    <n v="1"/>
    <n v="5"/>
    <x v="20"/>
    <d v="2023-01-31T00:00:00"/>
    <s v=" 12"/>
    <n v="14316.5"/>
    <n v="0.12778543631517489"/>
    <n v="0.15827682626673351"/>
    <n v="0.56868343172561742"/>
  </r>
  <r>
    <s v="4W"/>
    <n v="2020"/>
    <s v="2TU"/>
    <n v="734"/>
    <n v="13"/>
    <n v="14"/>
    <n v="1"/>
    <n v="5"/>
    <x v="20"/>
    <d v="2023-01-31T00:00:00"/>
    <s v=" 13"/>
    <n v="13972.25"/>
    <n v="0.12618200178624289"/>
    <n v="0.16787070527251799"/>
    <n v="0.52624270753444824"/>
  </r>
  <r>
    <s v="4W"/>
    <n v="2020"/>
    <s v="2TU"/>
    <n v="735"/>
    <n v="14"/>
    <n v="15"/>
    <n v="1"/>
    <n v="5"/>
    <x v="20"/>
    <d v="2023-01-31T00:00:00"/>
    <s v=" 14"/>
    <n v="13621"/>
    <n v="0.117055749179449"/>
    <n v="0.17782329910857"/>
    <n v="0.41246025151680821"/>
  </r>
  <r>
    <s v="4W"/>
    <n v="2020"/>
    <s v="2TU"/>
    <n v="736"/>
    <n v="15"/>
    <n v="16"/>
    <n v="1"/>
    <n v="6"/>
    <x v="21"/>
    <d v="2023-01-31T00:00:00"/>
    <s v=" 15"/>
    <n v="13972"/>
    <n v="8.7898194229458035E-2"/>
    <n v="0.1971173389152428"/>
    <n v="0.22982236908598769"/>
  </r>
  <r>
    <s v="4W"/>
    <n v="2020"/>
    <s v="2TU"/>
    <n v="737"/>
    <n v="16"/>
    <n v="17"/>
    <n v="1"/>
    <n v="6"/>
    <x v="21"/>
    <d v="2023-01-31T00:00:00"/>
    <s v=" 16"/>
    <n v="14575.75"/>
    <n v="8.6338672421468393E-2"/>
    <n v="0.26178018567061589"/>
    <n v="0"/>
  </r>
  <r>
    <s v="4W"/>
    <n v="2020"/>
    <s v="2TU"/>
    <n v="738"/>
    <n v="17"/>
    <n v="18"/>
    <n v="1"/>
    <n v="6"/>
    <x v="21"/>
    <d v="2023-01-31T00:00:00"/>
    <s v=" 17"/>
    <n v="15702"/>
    <n v="0.12541999282110711"/>
    <n v="0.36220481888712802"/>
    <n v="0"/>
  </r>
  <r>
    <s v="4W"/>
    <n v="2020"/>
    <s v="2TU"/>
    <n v="739"/>
    <n v="18"/>
    <n v="19"/>
    <n v="1"/>
    <n v="7"/>
    <x v="22"/>
    <d v="2023-01-31T00:00:00"/>
    <s v=" 18"/>
    <n v="15592.75"/>
    <n v="0.17764797842067381"/>
    <n v="0.46928822332821418"/>
    <n v="0"/>
  </r>
  <r>
    <s v="4W"/>
    <n v="2020"/>
    <s v="2TU"/>
    <n v="740"/>
    <n v="19"/>
    <n v="20"/>
    <n v="1"/>
    <n v="7"/>
    <x v="22"/>
    <d v="2023-01-31T00:00:00"/>
    <s v=" 19"/>
    <n v="14954.5"/>
    <n v="0.2148367628088528"/>
    <n v="0.57376708737686566"/>
    <n v="0"/>
  </r>
  <r>
    <s v="4W"/>
    <n v="2020"/>
    <s v="2TU"/>
    <n v="741"/>
    <n v="20"/>
    <n v="21"/>
    <n v="1"/>
    <n v="7"/>
    <x v="22"/>
    <d v="2023-01-31T00:00:00"/>
    <s v=" 20"/>
    <n v="14295.5"/>
    <n v="0.22716825899325299"/>
    <n v="0.63182749977263242"/>
    <n v="0"/>
  </r>
  <r>
    <s v="4W"/>
    <n v="2020"/>
    <s v="2TU"/>
    <n v="742"/>
    <n v="21"/>
    <n v="22"/>
    <n v="1"/>
    <n v="8"/>
    <x v="23"/>
    <d v="2023-01-31T00:00:00"/>
    <s v=" 21"/>
    <n v="13446"/>
    <n v="0.2689981470796014"/>
    <n v="0.66461546968909246"/>
    <n v="0"/>
  </r>
  <r>
    <s v="4W"/>
    <n v="2020"/>
    <s v="2TU"/>
    <n v="743"/>
    <n v="22"/>
    <n v="23"/>
    <n v="1"/>
    <n v="8"/>
    <x v="23"/>
    <d v="2023-01-31T00:00:00"/>
    <s v=" 22"/>
    <n v="12560.25"/>
    <n v="0.32950019401986769"/>
    <n v="0.68591227095345131"/>
    <n v="0"/>
  </r>
  <r>
    <s v="4W"/>
    <n v="2020"/>
    <s v="2TU"/>
    <n v="744"/>
    <n v="23"/>
    <n v="24"/>
    <n v="1"/>
    <n v="8"/>
    <x v="23"/>
    <d v="2023-01-31T00:00:00"/>
    <s v=" 23"/>
    <n v="11803.75"/>
    <n v="0.40347835306503782"/>
    <n v="0.79243951237110311"/>
    <n v="0"/>
  </r>
  <r>
    <s v="4W"/>
    <n v="2020"/>
    <s v="3WE"/>
    <n v="745"/>
    <n v="0"/>
    <n v="1"/>
    <n v="1"/>
    <n v="1"/>
    <x v="24"/>
    <d v="2023-02-01T00:00:00"/>
    <s v=" 00"/>
    <n v="11320"/>
    <n v="0.43245763043718499"/>
    <n v="0.87695121659929387"/>
    <n v="0"/>
  </r>
  <r>
    <s v="4W"/>
    <n v="2020"/>
    <s v="3WE"/>
    <n v="746"/>
    <n v="1"/>
    <n v="2"/>
    <n v="1"/>
    <n v="1"/>
    <x v="24"/>
    <d v="2023-02-01T00:00:00"/>
    <s v=" 01"/>
    <n v="10847.5"/>
    <n v="0.43839528847645981"/>
    <n v="0.89727941869186068"/>
    <n v="0"/>
  </r>
  <r>
    <s v="4W"/>
    <n v="2020"/>
    <s v="3WE"/>
    <n v="747"/>
    <n v="2"/>
    <n v="3"/>
    <n v="1"/>
    <n v="1"/>
    <x v="24"/>
    <d v="2023-02-01T00:00:00"/>
    <s v=" 02"/>
    <n v="10553.75"/>
    <n v="0.4704131926793072"/>
    <n v="0.90254207486854243"/>
    <n v="0"/>
  </r>
  <r>
    <s v="4W"/>
    <n v="2020"/>
    <s v="3WE"/>
    <n v="748"/>
    <n v="3"/>
    <n v="4"/>
    <n v="1"/>
    <n v="2"/>
    <x v="25"/>
    <d v="2023-02-01T00:00:00"/>
    <s v=" 03"/>
    <n v="10402.25"/>
    <n v="0.47822760779967388"/>
    <n v="0.88899007281615483"/>
    <n v="0"/>
  </r>
  <r>
    <s v="4W"/>
    <n v="2020"/>
    <s v="3WE"/>
    <n v="749"/>
    <n v="4"/>
    <n v="5"/>
    <n v="1"/>
    <n v="2"/>
    <x v="25"/>
    <d v="2023-02-01T00:00:00"/>
    <s v=" 04"/>
    <n v="10409.25"/>
    <n v="0.47712561856767438"/>
    <n v="0.86443187439211999"/>
    <n v="0"/>
  </r>
  <r>
    <s v="4W"/>
    <n v="2020"/>
    <s v="3WE"/>
    <n v="750"/>
    <n v="5"/>
    <n v="6"/>
    <n v="1"/>
    <n v="2"/>
    <x v="25"/>
    <d v="2023-02-01T00:00:00"/>
    <s v=" 05"/>
    <n v="10802.75"/>
    <n v="0.46625278741070197"/>
    <n v="0.84707160652355062"/>
    <n v="0"/>
  </r>
  <r>
    <s v="4W"/>
    <n v="2020"/>
    <s v="3WE"/>
    <n v="751"/>
    <n v="6"/>
    <n v="7"/>
    <n v="1"/>
    <n v="3"/>
    <x v="26"/>
    <d v="2023-02-01T00:00:00"/>
    <s v=" 06"/>
    <n v="11890"/>
    <n v="0.42472853145077272"/>
    <n v="0.83718819639270592"/>
    <n v="0"/>
  </r>
  <r>
    <s v="4W"/>
    <n v="2020"/>
    <s v="3WE"/>
    <n v="752"/>
    <n v="7"/>
    <n v="8"/>
    <n v="1"/>
    <n v="3"/>
    <x v="26"/>
    <d v="2023-02-01T00:00:00"/>
    <s v=" 07"/>
    <n v="13536.25"/>
    <n v="0.35793992625175219"/>
    <n v="0.76201756223886419"/>
    <n v="0"/>
  </r>
  <r>
    <s v="4W"/>
    <n v="2020"/>
    <s v="3WE"/>
    <n v="753"/>
    <n v="8"/>
    <n v="9"/>
    <n v="1"/>
    <n v="3"/>
    <x v="26"/>
    <d v="2023-02-01T00:00:00"/>
    <s v=" 08"/>
    <n v="14545"/>
    <n v="0.31615613069172621"/>
    <n v="0.70285718529755514"/>
    <n v="3.267313520364024E-3"/>
  </r>
  <r>
    <s v="4W"/>
    <n v="2020"/>
    <s v="3WE"/>
    <n v="754"/>
    <n v="9"/>
    <n v="10"/>
    <n v="1"/>
    <n v="4"/>
    <x v="27"/>
    <d v="2023-02-01T00:00:00"/>
    <s v=" 09"/>
    <n v="14404.75"/>
    <n v="0.28506372864333618"/>
    <n v="0.61381461180799302"/>
    <n v="4.7108241809453583E-2"/>
  </r>
  <r>
    <s v="4W"/>
    <n v="2020"/>
    <s v="3WE"/>
    <n v="755"/>
    <n v="10"/>
    <n v="11"/>
    <n v="1"/>
    <n v="4"/>
    <x v="27"/>
    <d v="2023-02-01T00:00:00"/>
    <s v=" 10"/>
    <n v="14054"/>
    <n v="0.19507133328177009"/>
    <n v="0.51710245359926732"/>
    <n v="0.1205940737751114"/>
  </r>
  <r>
    <s v="4W"/>
    <n v="2020"/>
    <s v="3WE"/>
    <n v="756"/>
    <n v="11"/>
    <n v="12"/>
    <n v="1"/>
    <n v="4"/>
    <x v="27"/>
    <d v="2023-02-01T00:00:00"/>
    <s v=" 11"/>
    <n v="14180.75"/>
    <n v="0.16215010463390711"/>
    <n v="0.42463462484469922"/>
    <n v="0.15343811097309529"/>
  </r>
  <r>
    <s v="4W"/>
    <n v="2020"/>
    <s v="3WE"/>
    <n v="757"/>
    <n v="12"/>
    <n v="13"/>
    <n v="1"/>
    <n v="5"/>
    <x v="28"/>
    <d v="2023-02-01T00:00:00"/>
    <s v=" 12"/>
    <n v="14270"/>
    <n v="0.12807053048393219"/>
    <n v="0.36642193579854682"/>
    <n v="0.11356305781186971"/>
  </r>
  <r>
    <s v="4W"/>
    <n v="2020"/>
    <s v="3WE"/>
    <n v="758"/>
    <n v="13"/>
    <n v="14"/>
    <n v="1"/>
    <n v="5"/>
    <x v="28"/>
    <d v="2023-02-01T00:00:00"/>
    <s v=" 13"/>
    <n v="14094.75"/>
    <n v="8.4188938550587678E-2"/>
    <n v="0.33285979629000317"/>
    <n v="8.2702831634563156E-2"/>
  </r>
  <r>
    <s v="4W"/>
    <n v="2020"/>
    <s v="3WE"/>
    <n v="759"/>
    <n v="14"/>
    <n v="15"/>
    <n v="1"/>
    <n v="5"/>
    <x v="28"/>
    <d v="2023-02-01T00:00:00"/>
    <s v=" 14"/>
    <n v="13887.5"/>
    <n v="5.1544562424319623E-2"/>
    <n v="0.28050763892124148"/>
    <n v="6.1462241078133563E-2"/>
  </r>
  <r>
    <s v="4W"/>
    <n v="2020"/>
    <s v="3WE"/>
    <n v="760"/>
    <n v="15"/>
    <n v="16"/>
    <n v="1"/>
    <n v="6"/>
    <x v="29"/>
    <d v="2023-02-01T00:00:00"/>
    <s v=" 15"/>
    <n v="14325.5"/>
    <n v="4.5603959940466482E-2"/>
    <n v="0.23427727724640759"/>
    <n v="2.425993061163487E-2"/>
  </r>
  <r>
    <s v="4W"/>
    <n v="2020"/>
    <s v="3WE"/>
    <n v="761"/>
    <n v="16"/>
    <n v="17"/>
    <n v="1"/>
    <n v="6"/>
    <x v="29"/>
    <d v="2023-02-01T00:00:00"/>
    <s v=" 16"/>
    <n v="14835.25"/>
    <n v="5.2511012430257638E-2"/>
    <n v="0.23759147212075321"/>
    <n v="0"/>
  </r>
  <r>
    <s v="4W"/>
    <n v="2020"/>
    <s v="3WE"/>
    <n v="762"/>
    <n v="17"/>
    <n v="18"/>
    <n v="1"/>
    <n v="6"/>
    <x v="29"/>
    <d v="2023-02-01T00:00:00"/>
    <s v=" 17"/>
    <n v="15803.25"/>
    <n v="7.026650777566662E-2"/>
    <n v="0.21652844585949721"/>
    <n v="0"/>
  </r>
  <r>
    <s v="4W"/>
    <n v="2020"/>
    <s v="3WE"/>
    <n v="763"/>
    <n v="18"/>
    <n v="19"/>
    <n v="1"/>
    <n v="7"/>
    <x v="30"/>
    <d v="2023-02-01T00:00:00"/>
    <s v=" 18"/>
    <n v="15537.75"/>
    <n v="9.1340718844946114E-2"/>
    <n v="0.17445632407733269"/>
    <n v="0"/>
  </r>
  <r>
    <s v="4W"/>
    <n v="2020"/>
    <s v="3WE"/>
    <n v="764"/>
    <n v="19"/>
    <n v="20"/>
    <n v="1"/>
    <n v="7"/>
    <x v="30"/>
    <d v="2023-02-01T00:00:00"/>
    <s v=" 19"/>
    <n v="14901.25"/>
    <n v="9.6845456876950467E-2"/>
    <n v="0.16374460403398691"/>
    <n v="0"/>
  </r>
  <r>
    <s v="4W"/>
    <n v="2020"/>
    <s v="3WE"/>
    <n v="765"/>
    <n v="20"/>
    <n v="21"/>
    <n v="1"/>
    <n v="7"/>
    <x v="30"/>
    <d v="2023-02-01T00:00:00"/>
    <s v=" 20"/>
    <n v="14225.75"/>
    <n v="8.7017215371478343E-2"/>
    <n v="0.13799699314772329"/>
    <n v="0"/>
  </r>
  <r>
    <s v="4W"/>
    <n v="2020"/>
    <s v="3WE"/>
    <n v="766"/>
    <n v="21"/>
    <n v="22"/>
    <n v="1"/>
    <n v="8"/>
    <x v="31"/>
    <d v="2023-02-01T00:00:00"/>
    <s v=" 21"/>
    <n v="13433.5"/>
    <n v="5.8627834495947072E-2"/>
    <n v="0.1056831833442687"/>
    <n v="0"/>
  </r>
  <r>
    <s v="4W"/>
    <n v="2020"/>
    <s v="3WE"/>
    <n v="767"/>
    <n v="22"/>
    <n v="23"/>
    <n v="1"/>
    <n v="8"/>
    <x v="31"/>
    <d v="2023-02-01T00:00:00"/>
    <s v=" 22"/>
    <n v="12595.75"/>
    <n v="4.4972481331341498E-2"/>
    <n v="6.5938174595142104E-2"/>
    <n v="0"/>
  </r>
  <r>
    <s v="4W"/>
    <n v="2020"/>
    <s v="3WE"/>
    <n v="768"/>
    <n v="23"/>
    <n v="24"/>
    <n v="1"/>
    <n v="8"/>
    <x v="31"/>
    <d v="2023-02-01T00:00:00"/>
    <s v=" 23"/>
    <n v="11746.5"/>
    <n v="5.7825107331626269E-2"/>
    <n v="6.5876100456440684E-2"/>
    <n v="0"/>
  </r>
  <r>
    <s v="4W"/>
    <n v="2020"/>
    <s v="4TH"/>
    <n v="769"/>
    <n v="0"/>
    <n v="1"/>
    <n v="1"/>
    <n v="1"/>
    <x v="32"/>
    <d v="2023-02-02T00:00:00"/>
    <s v=" 00"/>
    <n v="11233.25"/>
    <n v="8.4885707494081683E-2"/>
    <n v="8.1834565510056717E-2"/>
    <n v="0"/>
  </r>
  <r>
    <s v="4W"/>
    <n v="2020"/>
    <s v="4TH"/>
    <n v="770"/>
    <n v="1"/>
    <n v="2"/>
    <n v="1"/>
    <n v="1"/>
    <x v="32"/>
    <d v="2023-02-02T00:00:00"/>
    <s v=" 01"/>
    <n v="10698.25"/>
    <n v="0.1024699246839717"/>
    <n v="0.1200164302482052"/>
    <n v="0"/>
  </r>
  <r>
    <s v="4W"/>
    <n v="2020"/>
    <s v="4TH"/>
    <n v="771"/>
    <n v="2"/>
    <n v="3"/>
    <n v="1"/>
    <n v="1"/>
    <x v="32"/>
    <d v="2023-02-02T00:00:00"/>
    <s v=" 02"/>
    <n v="10367.75"/>
    <n v="0.1136850135013056"/>
    <n v="0.18267972813452579"/>
    <n v="0"/>
  </r>
  <r>
    <s v="4W"/>
    <n v="2020"/>
    <s v="4TH"/>
    <n v="772"/>
    <n v="3"/>
    <n v="4"/>
    <n v="1"/>
    <n v="2"/>
    <x v="33"/>
    <d v="2023-02-02T00:00:00"/>
    <s v=" 03"/>
    <n v="10227.25"/>
    <n v="0.12227836409789219"/>
    <n v="0.24984549508061479"/>
    <n v="0"/>
  </r>
  <r>
    <s v="4W"/>
    <n v="2020"/>
    <s v="4TH"/>
    <n v="773"/>
    <n v="4"/>
    <n v="5"/>
    <n v="1"/>
    <n v="2"/>
    <x v="33"/>
    <d v="2023-02-02T00:00:00"/>
    <s v=" 04"/>
    <n v="10215.25"/>
    <n v="0.1279059371305484"/>
    <n v="0.29701998942621211"/>
    <n v="0"/>
  </r>
  <r>
    <s v="4W"/>
    <n v="2020"/>
    <s v="4TH"/>
    <n v="774"/>
    <n v="5"/>
    <n v="6"/>
    <n v="1"/>
    <n v="2"/>
    <x v="33"/>
    <d v="2023-02-02T00:00:00"/>
    <s v=" 05"/>
    <n v="10683.5"/>
    <n v="0.1230307679160811"/>
    <n v="0.31237157060960508"/>
    <n v="0"/>
  </r>
  <r>
    <s v="4W"/>
    <n v="2020"/>
    <s v="4TH"/>
    <n v="775"/>
    <n v="6"/>
    <n v="7"/>
    <n v="1"/>
    <n v="3"/>
    <x v="34"/>
    <d v="2023-02-02T00:00:00"/>
    <s v=" 06"/>
    <n v="11839.75"/>
    <n v="0.1172825504417153"/>
    <n v="0.32788252046833283"/>
    <n v="0"/>
  </r>
  <r>
    <s v="4W"/>
    <n v="2020"/>
    <s v="4TH"/>
    <n v="776"/>
    <n v="7"/>
    <n v="8"/>
    <n v="1"/>
    <n v="3"/>
    <x v="34"/>
    <d v="2023-02-02T00:00:00"/>
    <s v=" 07"/>
    <n v="13430"/>
    <n v="0.11276270699332069"/>
    <n v="0.33348572733347781"/>
    <n v="0"/>
  </r>
  <r>
    <s v="4W"/>
    <n v="2020"/>
    <s v="4TH"/>
    <n v="777"/>
    <n v="8"/>
    <n v="9"/>
    <n v="1"/>
    <n v="3"/>
    <x v="34"/>
    <d v="2023-02-02T00:00:00"/>
    <s v=" 08"/>
    <n v="14494.25"/>
    <n v="0.1199280767177535"/>
    <n v="0.36285602496810038"/>
    <n v="6.0763856447926786E-3"/>
  </r>
  <r>
    <s v="4W"/>
    <n v="2020"/>
    <s v="4TH"/>
    <n v="778"/>
    <n v="9"/>
    <n v="10"/>
    <n v="1"/>
    <n v="4"/>
    <x v="35"/>
    <d v="2023-02-02T00:00:00"/>
    <s v=" 09"/>
    <n v="14739"/>
    <n v="0.1173708376154721"/>
    <n v="0.39438717279749269"/>
    <n v="2.595833325543602E-2"/>
  </r>
  <r>
    <s v="4W"/>
    <n v="2020"/>
    <s v="4TH"/>
    <n v="779"/>
    <n v="10"/>
    <n v="11"/>
    <n v="1"/>
    <n v="4"/>
    <x v="35"/>
    <d v="2023-02-02T00:00:00"/>
    <s v=" 10"/>
    <n v="14316.25"/>
    <n v="0.1067825105335032"/>
    <n v="0.43650548802027828"/>
    <n v="3.5558380240661047E-2"/>
  </r>
  <r>
    <s v="4W"/>
    <n v="2020"/>
    <s v="4TH"/>
    <n v="780"/>
    <n v="11"/>
    <n v="12"/>
    <n v="1"/>
    <n v="4"/>
    <x v="35"/>
    <d v="2023-02-02T00:00:00"/>
    <s v=" 11"/>
    <n v="14015.5"/>
    <n v="9.8809578890364097E-2"/>
    <n v="0.43432890681796371"/>
    <n v="4.9208363448104968E-2"/>
  </r>
  <r>
    <s v="4W"/>
    <n v="2020"/>
    <s v="4TH"/>
    <n v="781"/>
    <n v="12"/>
    <n v="13"/>
    <n v="1"/>
    <n v="5"/>
    <x v="36"/>
    <d v="2023-02-02T00:00:00"/>
    <s v=" 12"/>
    <n v="14137.75"/>
    <n v="9.3460742644532052E-2"/>
    <n v="0.41337418660382291"/>
    <n v="6.0553022053780978E-2"/>
  </r>
  <r>
    <s v="4W"/>
    <n v="2020"/>
    <s v="4TH"/>
    <n v="782"/>
    <n v="13"/>
    <n v="14"/>
    <n v="1"/>
    <n v="5"/>
    <x v="36"/>
    <d v="2023-02-02T00:00:00"/>
    <s v=" 13"/>
    <n v="14310.75"/>
    <n v="9.0256782259022381E-2"/>
    <n v="0.38355494467669682"/>
    <n v="6.4245280474709357E-2"/>
  </r>
  <r>
    <s v="4W"/>
    <n v="2020"/>
    <s v="4TH"/>
    <n v="783"/>
    <n v="14"/>
    <n v="15"/>
    <n v="1"/>
    <n v="5"/>
    <x v="36"/>
    <d v="2023-02-02T00:00:00"/>
    <s v=" 14"/>
    <n v="14341.25"/>
    <n v="7.677349904148581E-2"/>
    <n v="0.35461875579603458"/>
    <n v="5.6749610289708922E-2"/>
  </r>
  <r>
    <s v="4W"/>
    <n v="2020"/>
    <s v="4TH"/>
    <n v="784"/>
    <n v="15"/>
    <n v="16"/>
    <n v="1"/>
    <n v="6"/>
    <x v="37"/>
    <d v="2023-02-02T00:00:00"/>
    <s v=" 15"/>
    <n v="14386.5"/>
    <n v="7.1805068120165474E-2"/>
    <n v="0.32803888008117987"/>
    <n v="2.8289219412997321E-2"/>
  </r>
  <r>
    <s v="4W"/>
    <n v="2020"/>
    <s v="4TH"/>
    <n v="785"/>
    <n v="16"/>
    <n v="17"/>
    <n v="1"/>
    <n v="6"/>
    <x v="37"/>
    <d v="2023-02-02T00:00:00"/>
    <s v=" 16"/>
    <n v="14672.25"/>
    <n v="8.1943325534493044E-2"/>
    <n v="0.3070154949654596"/>
    <n v="0"/>
  </r>
  <r>
    <s v="4W"/>
    <n v="2020"/>
    <s v="4TH"/>
    <n v="786"/>
    <n v="17"/>
    <n v="18"/>
    <n v="1"/>
    <n v="6"/>
    <x v="37"/>
    <d v="2023-02-02T00:00:00"/>
    <s v=" 17"/>
    <n v="15563.5"/>
    <n v="9.6416597036240961E-2"/>
    <n v="0.3348533694786287"/>
    <n v="0"/>
  </r>
  <r>
    <s v="4W"/>
    <n v="2020"/>
    <s v="4TH"/>
    <n v="787"/>
    <n v="18"/>
    <n v="19"/>
    <n v="1"/>
    <n v="7"/>
    <x v="38"/>
    <d v="2023-02-02T00:00:00"/>
    <s v=" 18"/>
    <n v="15418"/>
    <n v="0.10337098146012851"/>
    <n v="0.37187197687559032"/>
    <n v="0"/>
  </r>
  <r>
    <s v="4W"/>
    <n v="2020"/>
    <s v="4TH"/>
    <n v="788"/>
    <n v="19"/>
    <n v="20"/>
    <n v="1"/>
    <n v="7"/>
    <x v="38"/>
    <d v="2023-02-02T00:00:00"/>
    <s v=" 19"/>
    <n v="14807.75"/>
    <n v="0.10170826266981579"/>
    <n v="0.40484122059708277"/>
    <n v="0"/>
  </r>
  <r>
    <s v="4W"/>
    <n v="2020"/>
    <s v="4TH"/>
    <n v="789"/>
    <n v="20"/>
    <n v="21"/>
    <n v="1"/>
    <n v="7"/>
    <x v="38"/>
    <d v="2023-02-02T00:00:00"/>
    <s v=" 20"/>
    <n v="14153"/>
    <n v="0.1035711796294025"/>
    <n v="0.43080605830241231"/>
    <n v="0"/>
  </r>
  <r>
    <s v="4W"/>
    <n v="2020"/>
    <s v="4TH"/>
    <n v="790"/>
    <n v="21"/>
    <n v="22"/>
    <n v="1"/>
    <n v="8"/>
    <x v="39"/>
    <d v="2023-02-02T00:00:00"/>
    <s v=" 21"/>
    <n v="13310.5"/>
    <n v="0.1063570321877189"/>
    <n v="0.43971489374887063"/>
    <n v="0"/>
  </r>
  <r>
    <s v="4W"/>
    <n v="2020"/>
    <s v="4TH"/>
    <n v="791"/>
    <n v="22"/>
    <n v="23"/>
    <n v="1"/>
    <n v="8"/>
    <x v="39"/>
    <d v="2023-02-02T00:00:00"/>
    <s v=" 22"/>
    <n v="12466.5"/>
    <n v="0.1052570964112377"/>
    <n v="0.4789248056508747"/>
    <n v="0"/>
  </r>
  <r>
    <s v="4W"/>
    <n v="2020"/>
    <s v="4TH"/>
    <n v="792"/>
    <n v="23"/>
    <n v="24"/>
    <n v="1"/>
    <n v="8"/>
    <x v="39"/>
    <d v="2023-02-02T00:00:00"/>
    <s v=" 23"/>
    <n v="11714.25"/>
    <n v="0.13248788856405511"/>
    <n v="0.48124039793972512"/>
    <n v="0"/>
  </r>
  <r>
    <s v="4W"/>
    <n v="2020"/>
    <s v="5FR"/>
    <n v="793"/>
    <n v="0"/>
    <n v="1"/>
    <n v="1"/>
    <n v="1"/>
    <x v="40"/>
    <d v="2023-02-03T00:00:00"/>
    <s v=" 00"/>
    <n v="11003.5"/>
    <n v="0.1711418080527139"/>
    <n v="0.49647096092311022"/>
    <n v="0"/>
  </r>
  <r>
    <s v="4W"/>
    <n v="2020"/>
    <s v="5FR"/>
    <n v="794"/>
    <n v="1"/>
    <n v="2"/>
    <n v="1"/>
    <n v="1"/>
    <x v="40"/>
    <d v="2023-02-03T00:00:00"/>
    <s v=" 01"/>
    <n v="10579.5"/>
    <n v="0.22755831162856199"/>
    <n v="0.50773189756238601"/>
    <n v="0"/>
  </r>
  <r>
    <s v="4W"/>
    <n v="2020"/>
    <s v="5FR"/>
    <n v="795"/>
    <n v="2"/>
    <n v="3"/>
    <n v="1"/>
    <n v="1"/>
    <x v="40"/>
    <d v="2023-02-03T00:00:00"/>
    <s v=" 02"/>
    <n v="10244"/>
    <n v="0.27609441230210818"/>
    <n v="0.52671968333658592"/>
    <n v="0"/>
  </r>
  <r>
    <s v="4W"/>
    <n v="2020"/>
    <s v="5FR"/>
    <n v="796"/>
    <n v="3"/>
    <n v="4"/>
    <n v="1"/>
    <n v="2"/>
    <x v="41"/>
    <d v="2023-02-03T00:00:00"/>
    <s v=" 03"/>
    <n v="10099.75"/>
    <n v="0.28953691252751479"/>
    <n v="0.48913601474066648"/>
    <n v="0"/>
  </r>
  <r>
    <s v="4W"/>
    <n v="2020"/>
    <s v="5FR"/>
    <n v="797"/>
    <n v="4"/>
    <n v="5"/>
    <n v="1"/>
    <n v="2"/>
    <x v="41"/>
    <d v="2023-02-03T00:00:00"/>
    <s v=" 04"/>
    <n v="10183.5"/>
    <n v="0.27709867833900881"/>
    <n v="0.42272235667502672"/>
    <n v="0"/>
  </r>
  <r>
    <s v="4W"/>
    <n v="2020"/>
    <s v="5FR"/>
    <n v="798"/>
    <n v="5"/>
    <n v="6"/>
    <n v="1"/>
    <n v="2"/>
    <x v="41"/>
    <d v="2023-02-03T00:00:00"/>
    <s v=" 05"/>
    <n v="10531"/>
    <n v="0.24901768902228949"/>
    <n v="0.37234809511678302"/>
    <n v="0"/>
  </r>
  <r>
    <s v="4W"/>
    <n v="2020"/>
    <s v="5FR"/>
    <n v="799"/>
    <n v="6"/>
    <n v="7"/>
    <n v="1"/>
    <n v="3"/>
    <x v="42"/>
    <d v="2023-02-03T00:00:00"/>
    <s v=" 06"/>
    <n v="11624"/>
    <n v="0.18810558987046319"/>
    <n v="0.35483111789434141"/>
    <n v="0"/>
  </r>
  <r>
    <s v="4W"/>
    <n v="2020"/>
    <s v="5FR"/>
    <n v="800"/>
    <n v="7"/>
    <n v="8"/>
    <n v="1"/>
    <n v="3"/>
    <x v="42"/>
    <d v="2023-02-03T00:00:00"/>
    <s v=" 07"/>
    <n v="13169.25"/>
    <n v="0.14030255582902759"/>
    <n v="0.30615122020445901"/>
    <n v="0"/>
  </r>
  <r>
    <s v="4W"/>
    <n v="2020"/>
    <s v="5FR"/>
    <n v="801"/>
    <n v="8"/>
    <n v="9"/>
    <n v="1"/>
    <n v="3"/>
    <x v="42"/>
    <d v="2023-02-03T00:00:00"/>
    <s v=" 08"/>
    <n v="14278"/>
    <n v="0.14890647330632961"/>
    <n v="0.26702454204110582"/>
    <n v="0.1105753579055635"/>
  </r>
  <r>
    <s v="4W"/>
    <n v="2020"/>
    <s v="5FR"/>
    <n v="802"/>
    <n v="9"/>
    <n v="10"/>
    <n v="1"/>
    <n v="4"/>
    <x v="43"/>
    <d v="2023-02-03T00:00:00"/>
    <s v=" 09"/>
    <n v="14656.75"/>
    <n v="0.14517428531281329"/>
    <n v="0.26544407518532032"/>
    <n v="0.27516470115163122"/>
  </r>
  <r>
    <s v="4W"/>
    <n v="2020"/>
    <s v="5FR"/>
    <n v="803"/>
    <n v="10"/>
    <n v="11"/>
    <n v="1"/>
    <n v="4"/>
    <x v="43"/>
    <d v="2023-02-03T00:00:00"/>
    <s v=" 10"/>
    <n v="14410.75"/>
    <n v="0.1202871731930371"/>
    <n v="0.20422833356265549"/>
    <n v="0.43314924199337951"/>
  </r>
  <r>
    <s v="4W"/>
    <n v="2020"/>
    <s v="5FR"/>
    <n v="804"/>
    <n v="11"/>
    <n v="12"/>
    <n v="1"/>
    <n v="4"/>
    <x v="43"/>
    <d v="2023-02-03T00:00:00"/>
    <s v=" 11"/>
    <n v="14063.75"/>
    <n v="0.1364022433412706"/>
    <n v="0.18852959904323879"/>
    <n v="0.50376670223656728"/>
  </r>
  <r>
    <s v="4W"/>
    <n v="2020"/>
    <s v="5FR"/>
    <n v="805"/>
    <n v="12"/>
    <n v="13"/>
    <n v="1"/>
    <n v="5"/>
    <x v="44"/>
    <d v="2023-02-03T00:00:00"/>
    <s v=" 12"/>
    <n v="13877"/>
    <n v="0.17722814264477929"/>
    <n v="0.18702686268418889"/>
    <n v="0.49456303686641367"/>
  </r>
  <r>
    <s v="4W"/>
    <n v="2020"/>
    <s v="5FR"/>
    <n v="806"/>
    <n v="13"/>
    <n v="14"/>
    <n v="1"/>
    <n v="5"/>
    <x v="44"/>
    <d v="2023-02-03T00:00:00"/>
    <s v=" 13"/>
    <n v="13774.75"/>
    <n v="0.1467385677501159"/>
    <n v="0.16100414965470811"/>
    <n v="0.44859087585212493"/>
  </r>
  <r>
    <s v="4W"/>
    <n v="2020"/>
    <s v="5FR"/>
    <n v="807"/>
    <n v="14"/>
    <n v="15"/>
    <n v="1"/>
    <n v="5"/>
    <x v="44"/>
    <d v="2023-02-03T00:00:00"/>
    <s v=" 14"/>
    <n v="13803.5"/>
    <n v="0.10693640197134489"/>
    <n v="0.18005847330838981"/>
    <n v="0.34257342377125499"/>
  </r>
  <r>
    <s v="4W"/>
    <n v="2020"/>
    <s v="5FR"/>
    <n v="808"/>
    <n v="15"/>
    <n v="16"/>
    <n v="1"/>
    <n v="6"/>
    <x v="45"/>
    <d v="2023-02-03T00:00:00"/>
    <s v=" 15"/>
    <n v="13880.5"/>
    <n v="0.1217162805436357"/>
    <n v="0.10691201904876189"/>
    <n v="0.19448699464251629"/>
  </r>
  <r>
    <s v="4W"/>
    <n v="2020"/>
    <s v="5FR"/>
    <n v="809"/>
    <n v="16"/>
    <n v="17"/>
    <n v="1"/>
    <n v="6"/>
    <x v="45"/>
    <d v="2023-02-03T00:00:00"/>
    <s v=" 16"/>
    <n v="14161.75"/>
    <n v="7.5345189914717337E-2"/>
    <n v="0.1150293755585548"/>
    <n v="0"/>
  </r>
  <r>
    <s v="4W"/>
    <n v="2020"/>
    <s v="5FR"/>
    <n v="810"/>
    <n v="17"/>
    <n v="18"/>
    <n v="1"/>
    <n v="6"/>
    <x v="45"/>
    <d v="2023-02-03T00:00:00"/>
    <s v=" 17"/>
    <n v="15128"/>
    <n v="5.7994598447535579E-2"/>
    <n v="0.21239717946450981"/>
    <n v="0"/>
  </r>
  <r>
    <s v="4W"/>
    <n v="2020"/>
    <s v="5FR"/>
    <n v="811"/>
    <n v="18"/>
    <n v="19"/>
    <n v="1"/>
    <n v="7"/>
    <x v="46"/>
    <d v="2023-02-03T00:00:00"/>
    <s v=" 18"/>
    <n v="15137.5"/>
    <n v="9.2491846596568963E-2"/>
    <n v="0.34756381394979458"/>
    <n v="0"/>
  </r>
  <r>
    <s v="4W"/>
    <n v="2020"/>
    <s v="5FR"/>
    <n v="812"/>
    <n v="19"/>
    <n v="20"/>
    <n v="1"/>
    <n v="7"/>
    <x v="46"/>
    <d v="2023-02-03T00:00:00"/>
    <s v=" 19"/>
    <n v="14457.75"/>
    <n v="0.1344564524035381"/>
    <n v="0.52092754301225364"/>
    <n v="0"/>
  </r>
  <r>
    <s v="4W"/>
    <n v="2020"/>
    <s v="5FR"/>
    <n v="813"/>
    <n v="20"/>
    <n v="21"/>
    <n v="1"/>
    <n v="7"/>
    <x v="46"/>
    <d v="2023-02-03T00:00:00"/>
    <s v=" 20"/>
    <n v="13764.25"/>
    <n v="0.15778112469597269"/>
    <n v="0.66527961358371979"/>
    <n v="0"/>
  </r>
  <r>
    <s v="4W"/>
    <n v="2020"/>
    <s v="5FR"/>
    <n v="814"/>
    <n v="21"/>
    <n v="22"/>
    <n v="1"/>
    <n v="8"/>
    <x v="47"/>
    <d v="2023-02-03T00:00:00"/>
    <s v=" 21"/>
    <n v="12929.75"/>
    <n v="0.2063111217664669"/>
    <n v="0.79259087523623806"/>
    <n v="0"/>
  </r>
  <r>
    <s v="4W"/>
    <n v="2020"/>
    <s v="5FR"/>
    <n v="815"/>
    <n v="22"/>
    <n v="23"/>
    <n v="1"/>
    <n v="8"/>
    <x v="47"/>
    <d v="2023-02-03T00:00:00"/>
    <s v=" 22"/>
    <n v="12192.25"/>
    <n v="0.39398689820229621"/>
    <n v="0.89589342001578909"/>
    <n v="0"/>
  </r>
  <r>
    <s v="4W"/>
    <n v="2020"/>
    <s v="5FR"/>
    <n v="816"/>
    <n v="23"/>
    <n v="24"/>
    <n v="1"/>
    <n v="8"/>
    <x v="47"/>
    <d v="2023-02-03T00:00:00"/>
    <s v=" 23"/>
    <n v="11523.5"/>
    <n v="0.43869370569898658"/>
    <n v="0.91658314960931975"/>
    <n v="0"/>
  </r>
  <r>
    <s v="4W"/>
    <n v="2020"/>
    <s v="6SA"/>
    <n v="817"/>
    <n v="0"/>
    <n v="1"/>
    <n v="1"/>
    <n v="1"/>
    <x v="48"/>
    <d v="2023-02-04T00:00:00"/>
    <s v=" 00"/>
    <n v="11016"/>
    <n v="0.4926454295330524"/>
    <n v="0.9327220701474781"/>
    <n v="0"/>
  </r>
  <r>
    <s v="4W"/>
    <n v="2020"/>
    <s v="6SA"/>
    <n v="818"/>
    <n v="1"/>
    <n v="2"/>
    <n v="1"/>
    <n v="1"/>
    <x v="48"/>
    <d v="2023-02-04T00:00:00"/>
    <s v=" 01"/>
    <n v="10571.25"/>
    <n v="0.57075969593219444"/>
    <n v="0.94175640844076469"/>
    <n v="0"/>
  </r>
  <r>
    <s v="4W"/>
    <n v="2020"/>
    <s v="6SA"/>
    <n v="819"/>
    <n v="2"/>
    <n v="3"/>
    <n v="1"/>
    <n v="1"/>
    <x v="48"/>
    <d v="2023-02-04T00:00:00"/>
    <s v=" 02"/>
    <n v="10294"/>
    <n v="0.62557860263238918"/>
    <n v="0.94594364978295964"/>
    <n v="0"/>
  </r>
  <r>
    <s v="4W"/>
    <n v="2020"/>
    <s v="6SA"/>
    <n v="820"/>
    <n v="3"/>
    <n v="4"/>
    <n v="1"/>
    <n v="2"/>
    <x v="49"/>
    <d v="2023-02-04T00:00:00"/>
    <s v=" 03"/>
    <n v="10103.75"/>
    <n v="0.62752677218328556"/>
    <n v="0.94634209344852105"/>
    <n v="0"/>
  </r>
  <r>
    <s v="4W"/>
    <n v="2020"/>
    <s v="6SA"/>
    <n v="821"/>
    <n v="4"/>
    <n v="5"/>
    <n v="1"/>
    <n v="2"/>
    <x v="49"/>
    <d v="2023-02-04T00:00:00"/>
    <s v=" 04"/>
    <n v="10070"/>
    <n v="0.66570756149509702"/>
    <n v="0.94660374068010433"/>
    <n v="0"/>
  </r>
  <r>
    <s v="4W"/>
    <n v="2020"/>
    <s v="6SA"/>
    <n v="822"/>
    <n v="5"/>
    <n v="6"/>
    <n v="1"/>
    <n v="2"/>
    <x v="49"/>
    <d v="2023-02-04T00:00:00"/>
    <s v=" 05"/>
    <n v="10154.75"/>
    <n v="0.69052319611600255"/>
    <n v="0.94659782747891019"/>
    <n v="0"/>
  </r>
  <r>
    <s v="4W"/>
    <n v="2020"/>
    <s v="6SA"/>
    <n v="823"/>
    <n v="6"/>
    <n v="7"/>
    <n v="1"/>
    <n v="3"/>
    <x v="50"/>
    <d v="2023-02-04T00:00:00"/>
    <s v=" 06"/>
    <n v="10521.25"/>
    <n v="0.72124527038413877"/>
    <n v="0.94760107039084063"/>
    <n v="0"/>
  </r>
  <r>
    <s v="4W"/>
    <n v="2020"/>
    <s v="6SA"/>
    <n v="824"/>
    <n v="7"/>
    <n v="8"/>
    <n v="1"/>
    <n v="3"/>
    <x v="50"/>
    <d v="2023-02-04T00:00:00"/>
    <s v=" 07"/>
    <n v="11129"/>
    <n v="0.75181426220029779"/>
    <n v="0.94855297017800222"/>
    <n v="0"/>
  </r>
  <r>
    <s v="4W"/>
    <n v="2020"/>
    <s v="6SA"/>
    <n v="825"/>
    <n v="8"/>
    <n v="9"/>
    <n v="1"/>
    <n v="3"/>
    <x v="50"/>
    <d v="2023-02-04T00:00:00"/>
    <s v=" 08"/>
    <n v="11864.25"/>
    <n v="0.79422671358421415"/>
    <n v="0.94937022227972356"/>
    <n v="2.4911121707919891E-2"/>
  </r>
  <r>
    <s v="4W"/>
    <n v="2020"/>
    <s v="6SA"/>
    <n v="826"/>
    <n v="9"/>
    <n v="10"/>
    <n v="1"/>
    <n v="4"/>
    <x v="51"/>
    <d v="2023-02-04T00:00:00"/>
    <s v=" 09"/>
    <n v="12191.5"/>
    <n v="0.82538498653335091"/>
    <n v="0.9497313961030962"/>
    <n v="7.8611547640918253E-2"/>
  </r>
  <r>
    <s v="4W"/>
    <n v="2020"/>
    <s v="6SA"/>
    <n v="827"/>
    <n v="10"/>
    <n v="11"/>
    <n v="1"/>
    <n v="4"/>
    <x v="51"/>
    <d v="2023-02-04T00:00:00"/>
    <s v=" 10"/>
    <n v="11853.25"/>
    <n v="0.82265757445857779"/>
    <n v="0.94974767904501745"/>
    <n v="0.11729771217855731"/>
  </r>
  <r>
    <s v="4W"/>
    <n v="2020"/>
    <s v="6SA"/>
    <n v="828"/>
    <n v="11"/>
    <n v="12"/>
    <n v="1"/>
    <n v="4"/>
    <x v="51"/>
    <d v="2023-02-04T00:00:00"/>
    <s v=" 11"/>
    <n v="11253.5"/>
    <n v="0.81692463594576736"/>
    <n v="0.94994590298212533"/>
    <n v="0.124639905075656"/>
  </r>
  <r>
    <s v="4W"/>
    <n v="2020"/>
    <s v="6SA"/>
    <n v="829"/>
    <n v="12"/>
    <n v="13"/>
    <n v="1"/>
    <n v="5"/>
    <x v="52"/>
    <d v="2023-02-04T00:00:00"/>
    <s v=" 12"/>
    <n v="10671.75"/>
    <n v="0.85500853010307976"/>
    <n v="0.94988291431635941"/>
    <n v="9.724633864540827E-2"/>
  </r>
  <r>
    <s v="4W"/>
    <n v="2020"/>
    <s v="6SA"/>
    <n v="830"/>
    <n v="13"/>
    <n v="14"/>
    <n v="1"/>
    <n v="5"/>
    <x v="52"/>
    <d v="2023-02-04T00:00:00"/>
    <s v=" 13"/>
    <n v="10493.5"/>
    <n v="0.88385066415508329"/>
    <n v="0.9498915806794872"/>
    <n v="6.131436451552405E-2"/>
  </r>
  <r>
    <s v="4W"/>
    <n v="2020"/>
    <s v="6SA"/>
    <n v="831"/>
    <n v="14"/>
    <n v="15"/>
    <n v="1"/>
    <n v="5"/>
    <x v="52"/>
    <d v="2023-02-04T00:00:00"/>
    <s v=" 14"/>
    <n v="10711.25"/>
    <n v="0.89632835206117689"/>
    <n v="0.9494749630160626"/>
    <n v="3.4694463639182292E-2"/>
  </r>
  <r>
    <s v="4W"/>
    <n v="2020"/>
    <s v="6SA"/>
    <n v="832"/>
    <n v="15"/>
    <n v="16"/>
    <n v="1"/>
    <n v="6"/>
    <x v="53"/>
    <d v="2023-02-04T00:00:00"/>
    <s v=" 15"/>
    <n v="11299.25"/>
    <n v="0.89743645419554807"/>
    <n v="0.94969583007785574"/>
    <n v="1.196806468093228E-2"/>
  </r>
  <r>
    <s v="4W"/>
    <n v="2020"/>
    <s v="6SA"/>
    <n v="833"/>
    <n v="16"/>
    <n v="17"/>
    <n v="1"/>
    <n v="6"/>
    <x v="53"/>
    <d v="2023-02-04T00:00:00"/>
    <s v=" 16"/>
    <n v="12403.5"/>
    <n v="0.89081960800239435"/>
    <n v="0.94990074518124334"/>
    <n v="0"/>
  </r>
  <r>
    <s v="4W"/>
    <n v="2020"/>
    <s v="6SA"/>
    <n v="834"/>
    <n v="17"/>
    <n v="18"/>
    <n v="1"/>
    <n v="6"/>
    <x v="53"/>
    <d v="2023-02-04T00:00:00"/>
    <s v=" 17"/>
    <n v="13685.75"/>
    <n v="0.87690047897917267"/>
    <n v="0.94999004985597546"/>
    <n v="0"/>
  </r>
  <r>
    <s v="4W"/>
    <n v="2020"/>
    <s v="6SA"/>
    <n v="835"/>
    <n v="18"/>
    <n v="19"/>
    <n v="1"/>
    <n v="7"/>
    <x v="54"/>
    <d v="2023-02-04T00:00:00"/>
    <s v=" 18"/>
    <n v="13988"/>
    <n v="0.85972864588554687"/>
    <n v="0.94983870354829469"/>
    <n v="0"/>
  </r>
  <r>
    <s v="4W"/>
    <n v="2020"/>
    <s v="6SA"/>
    <n v="836"/>
    <n v="19"/>
    <n v="20"/>
    <n v="1"/>
    <n v="7"/>
    <x v="54"/>
    <d v="2023-02-04T00:00:00"/>
    <s v=" 19"/>
    <n v="13427.75"/>
    <n v="0.83970981615870122"/>
    <n v="0.92282721696782954"/>
    <n v="0"/>
  </r>
  <r>
    <s v="4W"/>
    <n v="2020"/>
    <s v="6SA"/>
    <n v="837"/>
    <n v="20"/>
    <n v="21"/>
    <n v="1"/>
    <n v="7"/>
    <x v="54"/>
    <d v="2023-02-04T00:00:00"/>
    <s v=" 20"/>
    <n v="12853"/>
    <n v="0.81199508414332944"/>
    <n v="0.75422130839584356"/>
    <n v="0"/>
  </r>
  <r>
    <s v="4W"/>
    <n v="2020"/>
    <s v="6SA"/>
    <n v="838"/>
    <n v="21"/>
    <n v="22"/>
    <n v="1"/>
    <n v="8"/>
    <x v="55"/>
    <d v="2023-02-04T00:00:00"/>
    <s v=" 21"/>
    <n v="12268"/>
    <n v="0.77040539926683249"/>
    <n v="0.52459861503467864"/>
    <n v="0"/>
  </r>
  <r>
    <s v="4W"/>
    <n v="2020"/>
    <s v="6SA"/>
    <n v="839"/>
    <n v="22"/>
    <n v="23"/>
    <n v="1"/>
    <n v="8"/>
    <x v="55"/>
    <d v="2023-02-04T00:00:00"/>
    <s v=" 22"/>
    <n v="11698.75"/>
    <n v="0.62761752064930121"/>
    <n v="0.40387710414611611"/>
    <n v="0"/>
  </r>
  <r>
    <s v="4W"/>
    <n v="2020"/>
    <s v="6SA"/>
    <n v="840"/>
    <n v="23"/>
    <n v="24"/>
    <n v="1"/>
    <n v="8"/>
    <x v="55"/>
    <d v="2023-02-04T00:00:00"/>
    <s v=" 23"/>
    <n v="11134.25"/>
    <n v="0.4916354234964998"/>
    <n v="0.27676099638570051"/>
    <n v="0"/>
  </r>
  <r>
    <s v="4W"/>
    <n v="2020"/>
    <s v="7SU"/>
    <n v="841"/>
    <n v="0"/>
    <n v="1"/>
    <n v="1"/>
    <n v="1"/>
    <x v="0"/>
    <d v="2023-02-05T00:00:00"/>
    <s v=" 00"/>
    <n v="10688"/>
    <n v="0.36554930481720821"/>
    <n v="0.22807164942198679"/>
    <n v="0"/>
  </r>
  <r>
    <s v="4W"/>
    <n v="2020"/>
    <s v="7SU"/>
    <n v="842"/>
    <n v="1"/>
    <n v="2"/>
    <n v="1"/>
    <n v="1"/>
    <x v="0"/>
    <d v="2023-02-05T00:00:00"/>
    <s v=" 01"/>
    <n v="10185.5"/>
    <n v="0.29109445021307467"/>
    <n v="0.19569309570230339"/>
    <n v="0"/>
  </r>
  <r>
    <s v="4W"/>
    <n v="2020"/>
    <s v="7SU"/>
    <n v="843"/>
    <n v="2"/>
    <n v="3"/>
    <n v="1"/>
    <n v="1"/>
    <x v="0"/>
    <d v="2023-02-05T00:00:00"/>
    <s v=" 02"/>
    <n v="9846.75"/>
    <n v="0.26727692678344622"/>
    <n v="0.174108388960591"/>
    <n v="0"/>
  </r>
  <r>
    <s v="4W"/>
    <n v="2020"/>
    <s v="7SU"/>
    <n v="844"/>
    <n v="3"/>
    <n v="4"/>
    <n v="1"/>
    <n v="2"/>
    <x v="1"/>
    <d v="2023-02-05T00:00:00"/>
    <s v=" 03"/>
    <n v="9707.5"/>
    <n v="0.27100593463602191"/>
    <n v="0.16000781114578741"/>
    <n v="0"/>
  </r>
  <r>
    <s v="4W"/>
    <n v="2020"/>
    <s v="7SU"/>
    <n v="845"/>
    <n v="4"/>
    <n v="5"/>
    <n v="1"/>
    <n v="2"/>
    <x v="1"/>
    <d v="2023-02-05T00:00:00"/>
    <s v=" 04"/>
    <n v="9550"/>
    <n v="0.27274252644172498"/>
    <n v="0.16343839367083951"/>
    <n v="0"/>
  </r>
  <r>
    <s v="4W"/>
    <n v="2020"/>
    <s v="7SU"/>
    <n v="846"/>
    <n v="5"/>
    <n v="6"/>
    <n v="1"/>
    <n v="2"/>
    <x v="1"/>
    <d v="2023-02-05T00:00:00"/>
    <s v=" 05"/>
    <n v="9743.75"/>
    <n v="0.27553774872752501"/>
    <n v="0.16900506501759621"/>
    <n v="0"/>
  </r>
  <r>
    <s v="4W"/>
    <n v="2020"/>
    <s v="7SU"/>
    <n v="847"/>
    <n v="6"/>
    <n v="7"/>
    <n v="1"/>
    <n v="3"/>
    <x v="2"/>
    <d v="2023-02-05T00:00:00"/>
    <s v=" 06"/>
    <n v="9960.5"/>
    <n v="0.27124896404413651"/>
    <n v="0.18725301529583629"/>
    <n v="0"/>
  </r>
  <r>
    <s v="4W"/>
    <n v="2020"/>
    <s v="7SU"/>
    <n v="848"/>
    <n v="7"/>
    <n v="8"/>
    <n v="1"/>
    <n v="3"/>
    <x v="2"/>
    <d v="2023-02-05T00:00:00"/>
    <s v=" 07"/>
    <n v="10450.25"/>
    <n v="0.27084391799684049"/>
    <n v="0.19693290135183969"/>
    <n v="0"/>
  </r>
  <r>
    <s v="4W"/>
    <n v="2020"/>
    <s v="7SU"/>
    <n v="849"/>
    <n v="8"/>
    <n v="9"/>
    <n v="1"/>
    <n v="3"/>
    <x v="2"/>
    <d v="2023-02-05T00:00:00"/>
    <s v=" 08"/>
    <n v="10909.25"/>
    <n v="0.2485641734772869"/>
    <n v="0.17130383673228389"/>
    <n v="1.462089120550676E-2"/>
  </r>
  <r>
    <s v="4W"/>
    <n v="2020"/>
    <s v="7SU"/>
    <n v="850"/>
    <n v="9"/>
    <n v="10"/>
    <n v="1"/>
    <n v="4"/>
    <x v="3"/>
    <d v="2023-02-05T00:00:00"/>
    <s v=" 09"/>
    <n v="11052"/>
    <n v="0.21261504262469211"/>
    <n v="0.1541289578159199"/>
    <n v="5.3397469048572628E-2"/>
  </r>
  <r>
    <s v="4W"/>
    <n v="2020"/>
    <s v="7SU"/>
    <n v="851"/>
    <n v="10"/>
    <n v="11"/>
    <n v="1"/>
    <n v="4"/>
    <x v="3"/>
    <d v="2023-02-05T00:00:00"/>
    <s v=" 10"/>
    <n v="10862.75"/>
    <n v="0.17050682060947281"/>
    <n v="0.15318613815886031"/>
    <n v="0.1001216350818806"/>
  </r>
  <r>
    <s v="4W"/>
    <n v="2020"/>
    <s v="7SU"/>
    <n v="852"/>
    <n v="11"/>
    <n v="12"/>
    <n v="1"/>
    <n v="4"/>
    <x v="3"/>
    <d v="2023-02-05T00:00:00"/>
    <s v=" 11"/>
    <n v="10533.75"/>
    <n v="0.16657482242516949"/>
    <n v="0.1510346683204771"/>
    <n v="0.13041984151237901"/>
  </r>
  <r>
    <s v="4W"/>
    <n v="2020"/>
    <s v="7SU"/>
    <n v="853"/>
    <n v="12"/>
    <n v="13"/>
    <n v="1"/>
    <n v="5"/>
    <x v="4"/>
    <d v="2023-02-05T00:00:00"/>
    <s v=" 12"/>
    <n v="10259"/>
    <n v="0.15313053699079809"/>
    <n v="0.1495265035130291"/>
    <n v="0.13819646028760671"/>
  </r>
  <r>
    <s v="4W"/>
    <n v="2020"/>
    <s v="7SU"/>
    <n v="854"/>
    <n v="13"/>
    <n v="14"/>
    <n v="1"/>
    <n v="5"/>
    <x v="4"/>
    <d v="2023-02-05T00:00:00"/>
    <s v=" 13"/>
    <n v="9978.5"/>
    <n v="0.14733844085706799"/>
    <n v="0.1610687052295596"/>
    <n v="0.12690647000553071"/>
  </r>
  <r>
    <s v="4W"/>
    <n v="2020"/>
    <s v="7SU"/>
    <n v="855"/>
    <n v="14"/>
    <n v="15"/>
    <n v="1"/>
    <n v="5"/>
    <x v="4"/>
    <d v="2023-02-05T00:00:00"/>
    <s v=" 14"/>
    <n v="9936.5"/>
    <n v="0.1126881116149807"/>
    <n v="0.205053434177625"/>
    <n v="9.1403643090867404E-2"/>
  </r>
  <r>
    <s v="4W"/>
    <n v="2020"/>
    <s v="7SU"/>
    <n v="856"/>
    <n v="15"/>
    <n v="16"/>
    <n v="1"/>
    <n v="6"/>
    <x v="5"/>
    <d v="2023-02-05T00:00:00"/>
    <s v=" 15"/>
    <n v="10547.25"/>
    <n v="0.1037488495863769"/>
    <n v="0.28751614362922429"/>
    <n v="5.0736175864426122E-2"/>
  </r>
  <r>
    <s v="4W"/>
    <n v="2020"/>
    <s v="7SU"/>
    <n v="857"/>
    <n v="16"/>
    <n v="17"/>
    <n v="1"/>
    <n v="6"/>
    <x v="5"/>
    <d v="2023-02-05T00:00:00"/>
    <s v=" 16"/>
    <n v="11649.5"/>
    <n v="0.11336647618086269"/>
    <n v="0.4260243954330496"/>
    <n v="1.933016405018663E-3"/>
  </r>
  <r>
    <s v="4W"/>
    <n v="2020"/>
    <s v="7SU"/>
    <n v="858"/>
    <n v="17"/>
    <n v="18"/>
    <n v="1"/>
    <n v="6"/>
    <x v="5"/>
    <d v="2023-02-05T00:00:00"/>
    <s v=" 17"/>
    <n v="13355.75"/>
    <n v="0.16749029906371449"/>
    <n v="0.60982607936522404"/>
    <n v="0"/>
  </r>
  <r>
    <s v="4W"/>
    <n v="2020"/>
    <s v="7SU"/>
    <n v="859"/>
    <n v="18"/>
    <n v="19"/>
    <n v="1"/>
    <n v="7"/>
    <x v="6"/>
    <d v="2023-02-05T00:00:00"/>
    <s v=" 18"/>
    <n v="13941.25"/>
    <n v="0.22367939688796329"/>
    <n v="0.72123691777452026"/>
    <n v="0"/>
  </r>
  <r>
    <s v="4W"/>
    <n v="2020"/>
    <s v="7SU"/>
    <n v="860"/>
    <n v="19"/>
    <n v="20"/>
    <n v="1"/>
    <n v="7"/>
    <x v="6"/>
    <d v="2023-02-05T00:00:00"/>
    <s v=" 19"/>
    <n v="13444"/>
    <n v="0.26062141159375207"/>
    <n v="0.81761838988138691"/>
    <n v="0"/>
  </r>
  <r>
    <s v="4W"/>
    <n v="2020"/>
    <s v="7SU"/>
    <n v="861"/>
    <n v="20"/>
    <n v="21"/>
    <n v="1"/>
    <n v="7"/>
    <x v="6"/>
    <d v="2023-02-05T00:00:00"/>
    <s v=" 20"/>
    <n v="12953.75"/>
    <n v="0.28083375139575473"/>
    <n v="0.89019962048030066"/>
    <n v="0"/>
  </r>
  <r>
    <s v="4W"/>
    <n v="2020"/>
    <s v="7SU"/>
    <n v="862"/>
    <n v="21"/>
    <n v="22"/>
    <n v="1"/>
    <n v="8"/>
    <x v="7"/>
    <d v="2023-02-05T00:00:00"/>
    <s v=" 21"/>
    <n v="12403.5"/>
    <n v="0.29864681697946788"/>
    <n v="0.91408095825866686"/>
    <n v="0"/>
  </r>
  <r>
    <s v="4W"/>
    <n v="2020"/>
    <s v="7SU"/>
    <n v="863"/>
    <n v="22"/>
    <n v="23"/>
    <n v="1"/>
    <n v="8"/>
    <x v="7"/>
    <d v="2023-02-05T00:00:00"/>
    <s v=" 22"/>
    <n v="11713.75"/>
    <n v="0.34870016277371041"/>
    <n v="0.92045037943805719"/>
    <n v="0"/>
  </r>
  <r>
    <s v="4W"/>
    <n v="2020"/>
    <s v="7SU"/>
    <n v="864"/>
    <n v="23"/>
    <n v="24"/>
    <n v="1"/>
    <n v="8"/>
    <x v="7"/>
    <d v="2023-02-05T00:00:00"/>
    <s v=" 23"/>
    <n v="11045.25"/>
    <n v="0.4369330144058724"/>
    <n v="0.93557127803375839"/>
    <n v="0"/>
  </r>
  <r>
    <s v="4W"/>
    <n v="2020"/>
    <s v="1MO"/>
    <n v="865"/>
    <n v="0"/>
    <n v="1"/>
    <n v="1"/>
    <n v="1"/>
    <x v="8"/>
    <d v="2023-02-06T00:00:00"/>
    <s v=" 00"/>
    <n v="10585.25"/>
    <n v="0.49297990499240618"/>
    <n v="0.93842595762764613"/>
    <n v="0"/>
  </r>
  <r>
    <s v="4W"/>
    <n v="2020"/>
    <s v="1MO"/>
    <n v="866"/>
    <n v="1"/>
    <n v="2"/>
    <n v="1"/>
    <n v="1"/>
    <x v="8"/>
    <d v="2023-02-06T00:00:00"/>
    <s v=" 01"/>
    <n v="10218.75"/>
    <n v="0.53649566808493776"/>
    <n v="0.94191703381618896"/>
    <n v="0"/>
  </r>
  <r>
    <s v="4W"/>
    <n v="2020"/>
    <s v="1MO"/>
    <n v="867"/>
    <n v="2"/>
    <n v="3"/>
    <n v="1"/>
    <n v="1"/>
    <x v="8"/>
    <d v="2023-02-06T00:00:00"/>
    <s v=" 02"/>
    <n v="10038.5"/>
    <n v="0.5719863854519972"/>
    <n v="0.94443901288535947"/>
    <n v="0"/>
  </r>
  <r>
    <s v="4W"/>
    <n v="2020"/>
    <s v="1MO"/>
    <n v="868"/>
    <n v="3"/>
    <n v="4"/>
    <n v="1"/>
    <n v="2"/>
    <x v="9"/>
    <d v="2023-02-06T00:00:00"/>
    <s v=" 03"/>
    <n v="10024.5"/>
    <n v="0.6275961059281886"/>
    <n v="0.94641281892326212"/>
    <n v="0"/>
  </r>
  <r>
    <s v="4W"/>
    <n v="2020"/>
    <s v="1MO"/>
    <n v="869"/>
    <n v="4"/>
    <n v="5"/>
    <n v="1"/>
    <n v="2"/>
    <x v="9"/>
    <d v="2023-02-06T00:00:00"/>
    <s v=" 04"/>
    <n v="10153"/>
    <n v="0.63193301273787905"/>
    <n v="0.94678531555100975"/>
    <n v="0"/>
  </r>
  <r>
    <s v="4W"/>
    <n v="2020"/>
    <s v="1MO"/>
    <n v="870"/>
    <n v="5"/>
    <n v="6"/>
    <n v="1"/>
    <n v="2"/>
    <x v="9"/>
    <d v="2023-02-06T00:00:00"/>
    <s v=" 05"/>
    <n v="10678.75"/>
    <n v="0.64123556980864393"/>
    <n v="0.94731980101595847"/>
    <n v="0"/>
  </r>
  <r>
    <s v="4W"/>
    <n v="2020"/>
    <s v="1MO"/>
    <n v="871"/>
    <n v="6"/>
    <n v="7"/>
    <n v="1"/>
    <n v="3"/>
    <x v="10"/>
    <d v="2023-02-06T00:00:00"/>
    <s v=" 06"/>
    <n v="11855.75"/>
    <n v="0.65554540963770302"/>
    <n v="0.94726548939366773"/>
    <n v="0"/>
  </r>
  <r>
    <s v="4W"/>
    <n v="2020"/>
    <s v="1MO"/>
    <n v="872"/>
    <n v="7"/>
    <n v="8"/>
    <n v="1"/>
    <n v="3"/>
    <x v="10"/>
    <d v="2023-02-06T00:00:00"/>
    <s v=" 07"/>
    <n v="13750.5"/>
    <n v="0.65554710827304785"/>
    <n v="0.94744236908851265"/>
    <n v="0"/>
  </r>
  <r>
    <s v="4W"/>
    <n v="2020"/>
    <s v="1MO"/>
    <n v="873"/>
    <n v="8"/>
    <n v="9"/>
    <n v="1"/>
    <n v="3"/>
    <x v="10"/>
    <d v="2023-02-06T00:00:00"/>
    <s v=" 08"/>
    <n v="14880"/>
    <n v="0.65086476852121111"/>
    <n v="0.93664606001916517"/>
    <n v="0"/>
  </r>
  <r>
    <s v="4W"/>
    <n v="2020"/>
    <s v="1MO"/>
    <n v="874"/>
    <n v="9"/>
    <n v="10"/>
    <n v="1"/>
    <n v="4"/>
    <x v="11"/>
    <d v="2023-02-06T00:00:00"/>
    <s v=" 09"/>
    <n v="14641"/>
    <n v="0.63472677038644909"/>
    <n v="0.88451916221414761"/>
    <n v="6.3172575729534967E-4"/>
  </r>
  <r>
    <s v="4W"/>
    <n v="2020"/>
    <s v="1MO"/>
    <n v="875"/>
    <n v="10"/>
    <n v="11"/>
    <n v="1"/>
    <n v="4"/>
    <x v="11"/>
    <d v="2023-02-06T00:00:00"/>
    <s v=" 10"/>
    <n v="13270"/>
    <n v="0.43120449350993378"/>
    <n v="0.64035549619417864"/>
    <n v="5.6740349507814723E-3"/>
  </r>
  <r>
    <s v="4W"/>
    <n v="2020"/>
    <s v="1MO"/>
    <n v="876"/>
    <n v="11"/>
    <n v="12"/>
    <n v="1"/>
    <n v="4"/>
    <x v="11"/>
    <d v="2023-02-06T00:00:00"/>
    <s v=" 11"/>
    <n v="11931"/>
    <n v="0.40037696851736532"/>
    <n v="0.46841900107876921"/>
    <n v="1.0789257563995951E-2"/>
  </r>
  <r>
    <s v="4W"/>
    <n v="2020"/>
    <s v="1MO"/>
    <n v="877"/>
    <n v="12"/>
    <n v="13"/>
    <n v="1"/>
    <n v="5"/>
    <x v="12"/>
    <d v="2023-02-06T00:00:00"/>
    <s v=" 12"/>
    <n v="11197.5"/>
    <n v="0.38571561311575631"/>
    <n v="0.36376195643476161"/>
    <n v="1.551070709663474E-2"/>
  </r>
  <r>
    <s v="4W"/>
    <n v="2020"/>
    <s v="1MO"/>
    <n v="878"/>
    <n v="13"/>
    <n v="14"/>
    <n v="1"/>
    <n v="5"/>
    <x v="12"/>
    <d v="2023-02-06T00:00:00"/>
    <s v=" 13"/>
    <n v="10960"/>
    <n v="0.3343562797642235"/>
    <n v="0.29472311446492439"/>
    <n v="2.1749295137664802E-2"/>
  </r>
  <r>
    <s v="4W"/>
    <n v="2020"/>
    <s v="1MO"/>
    <n v="879"/>
    <n v="14"/>
    <n v="15"/>
    <n v="1"/>
    <n v="5"/>
    <x v="12"/>
    <d v="2023-02-06T00:00:00"/>
    <s v=" 14"/>
    <n v="11312.25"/>
    <n v="0.29087836235501302"/>
    <n v="0.2145443184887191"/>
    <n v="1.638605037311789E-2"/>
  </r>
  <r>
    <s v="4W"/>
    <n v="2020"/>
    <s v="1MO"/>
    <n v="880"/>
    <n v="15"/>
    <n v="16"/>
    <n v="1"/>
    <n v="6"/>
    <x v="13"/>
    <d v="2023-02-06T00:00:00"/>
    <s v=" 15"/>
    <n v="12304.25"/>
    <n v="0.26141651847039948"/>
    <n v="0.19976856294760301"/>
    <n v="3.163370337135111E-3"/>
  </r>
  <r>
    <s v="4W"/>
    <n v="2020"/>
    <s v="1MO"/>
    <n v="881"/>
    <n v="16"/>
    <n v="17"/>
    <n v="1"/>
    <n v="6"/>
    <x v="13"/>
    <d v="2023-02-06T00:00:00"/>
    <s v=" 16"/>
    <n v="13808"/>
    <n v="0.24756829336229999"/>
    <n v="0.21098576101010569"/>
    <n v="0"/>
  </r>
  <r>
    <s v="4W"/>
    <n v="2020"/>
    <s v="1MO"/>
    <n v="882"/>
    <n v="17"/>
    <n v="18"/>
    <n v="1"/>
    <n v="6"/>
    <x v="13"/>
    <d v="2023-02-06T00:00:00"/>
    <s v=" 17"/>
    <n v="15525.5"/>
    <n v="0.22728668323365511"/>
    <n v="0.17604654662283359"/>
    <n v="0"/>
  </r>
  <r>
    <s v="4W"/>
    <n v="2020"/>
    <s v="1MO"/>
    <n v="883"/>
    <n v="18"/>
    <n v="19"/>
    <n v="1"/>
    <n v="7"/>
    <x v="14"/>
    <d v="2023-02-06T00:00:00"/>
    <s v=" 18"/>
    <n v="15747.5"/>
    <n v="0.19943508814152749"/>
    <n v="0.15655509558819911"/>
    <n v="0"/>
  </r>
  <r>
    <s v="4W"/>
    <n v="2020"/>
    <s v="1MO"/>
    <n v="884"/>
    <n v="19"/>
    <n v="20"/>
    <n v="1"/>
    <n v="7"/>
    <x v="14"/>
    <d v="2023-02-06T00:00:00"/>
    <s v=" 19"/>
    <n v="15142"/>
    <n v="0.19405195923726379"/>
    <n v="0.150438068398136"/>
    <n v="0"/>
  </r>
  <r>
    <s v="4W"/>
    <n v="2020"/>
    <s v="1MO"/>
    <n v="885"/>
    <n v="20"/>
    <n v="21"/>
    <n v="1"/>
    <n v="7"/>
    <x v="14"/>
    <d v="2023-02-06T00:00:00"/>
    <s v=" 20"/>
    <n v="14430.75"/>
    <n v="0.19593145633698059"/>
    <n v="0.18935474757028481"/>
    <n v="0"/>
  </r>
  <r>
    <s v="4W"/>
    <n v="2020"/>
    <s v="1MO"/>
    <n v="886"/>
    <n v="21"/>
    <n v="22"/>
    <n v="1"/>
    <n v="8"/>
    <x v="15"/>
    <d v="2023-02-06T00:00:00"/>
    <s v=" 21"/>
    <n v="13702.25"/>
    <n v="0.224506123674626"/>
    <n v="0.26722603260396433"/>
    <n v="0"/>
  </r>
  <r>
    <s v="4W"/>
    <n v="2020"/>
    <s v="1MO"/>
    <n v="887"/>
    <n v="22"/>
    <n v="23"/>
    <n v="1"/>
    <n v="8"/>
    <x v="15"/>
    <d v="2023-02-06T00:00:00"/>
    <s v=" 22"/>
    <n v="12841"/>
    <n v="0.20737583744729321"/>
    <n v="0.26214295596707649"/>
    <n v="0"/>
  </r>
  <r>
    <s v="4W"/>
    <n v="2020"/>
    <s v="1MO"/>
    <n v="888"/>
    <n v="23"/>
    <n v="24"/>
    <n v="1"/>
    <n v="8"/>
    <x v="15"/>
    <d v="2023-02-06T00:00:00"/>
    <s v=" 23"/>
    <n v="12025"/>
    <n v="0.28070291846844331"/>
    <n v="0.48200477584021711"/>
    <n v="0"/>
  </r>
  <r>
    <s v="4W"/>
    <n v="2020"/>
    <s v="2TU"/>
    <n v="889"/>
    <n v="0"/>
    <n v="1"/>
    <n v="1"/>
    <n v="1"/>
    <x v="16"/>
    <d v="2023-02-07T00:00:00"/>
    <s v=" 00"/>
    <n v="11389"/>
    <n v="0.36741896881333869"/>
    <n v="0.64050592211277024"/>
    <n v="0"/>
  </r>
  <r>
    <s v="4W"/>
    <n v="2020"/>
    <s v="2TU"/>
    <n v="890"/>
    <n v="1"/>
    <n v="2"/>
    <n v="1"/>
    <n v="1"/>
    <x v="16"/>
    <d v="2023-02-07T00:00:00"/>
    <s v=" 01"/>
    <n v="10946"/>
    <n v="0.45757010135929249"/>
    <n v="0.74987243208301002"/>
    <n v="0"/>
  </r>
  <r>
    <s v="4W"/>
    <n v="2020"/>
    <s v="2TU"/>
    <n v="891"/>
    <n v="2"/>
    <n v="3"/>
    <n v="1"/>
    <n v="1"/>
    <x v="16"/>
    <d v="2023-02-07T00:00:00"/>
    <s v=" 02"/>
    <n v="10712.25"/>
    <n v="0.56296279983085895"/>
    <n v="0.90113748781857916"/>
    <n v="0"/>
  </r>
  <r>
    <s v="4W"/>
    <n v="2020"/>
    <s v="2TU"/>
    <n v="892"/>
    <n v="3"/>
    <n v="4"/>
    <n v="1"/>
    <n v="2"/>
    <x v="17"/>
    <d v="2023-02-07T00:00:00"/>
    <s v=" 03"/>
    <n v="10587.25"/>
    <n v="0.69068573541414935"/>
    <n v="0.93399496188018927"/>
    <n v="0"/>
  </r>
  <r>
    <s v="4W"/>
    <n v="2020"/>
    <s v="2TU"/>
    <n v="893"/>
    <n v="4"/>
    <n v="5"/>
    <n v="1"/>
    <n v="2"/>
    <x v="17"/>
    <d v="2023-02-07T00:00:00"/>
    <s v=" 04"/>
    <n v="10613.5"/>
    <n v="0.80112085652490439"/>
    <n v="0.94499873283730262"/>
    <n v="0"/>
  </r>
  <r>
    <s v="4W"/>
    <n v="2020"/>
    <s v="2TU"/>
    <n v="894"/>
    <n v="5"/>
    <n v="6"/>
    <n v="1"/>
    <n v="2"/>
    <x v="17"/>
    <d v="2023-02-07T00:00:00"/>
    <s v=" 05"/>
    <n v="11042.75"/>
    <n v="0.86121647508456234"/>
    <n v="0.9492480604705118"/>
    <n v="0"/>
  </r>
  <r>
    <s v="4W"/>
    <n v="2020"/>
    <s v="2TU"/>
    <n v="895"/>
    <n v="6"/>
    <n v="7"/>
    <n v="1"/>
    <n v="3"/>
    <x v="18"/>
    <d v="2023-02-07T00:00:00"/>
    <s v=" 06"/>
    <n v="12273.25"/>
    <n v="0.88529678832497438"/>
    <n v="0.94999727869788964"/>
    <n v="0"/>
  </r>
  <r>
    <s v="4W"/>
    <n v="2020"/>
    <s v="2TU"/>
    <n v="896"/>
    <n v="7"/>
    <n v="8"/>
    <n v="1"/>
    <n v="3"/>
    <x v="18"/>
    <d v="2023-02-07T00:00:00"/>
    <s v=" 07"/>
    <n v="14228.75"/>
    <n v="0.89994014927622801"/>
    <n v="0.94999748212440971"/>
    <n v="0"/>
  </r>
  <r>
    <s v="4W"/>
    <n v="2020"/>
    <s v="2TU"/>
    <n v="897"/>
    <n v="8"/>
    <n v="9"/>
    <n v="1"/>
    <n v="3"/>
    <x v="18"/>
    <d v="2023-02-07T00:00:00"/>
    <s v=" 08"/>
    <n v="15202.25"/>
    <n v="0.90965480165865342"/>
    <n v="0.94999770958297014"/>
    <n v="1.2083840082149281E-2"/>
  </r>
  <r>
    <s v="4W"/>
    <n v="2020"/>
    <s v="2TU"/>
    <n v="898"/>
    <n v="9"/>
    <n v="10"/>
    <n v="1"/>
    <n v="4"/>
    <x v="19"/>
    <d v="2023-02-07T00:00:00"/>
    <s v=" 09"/>
    <n v="14306.5"/>
    <n v="0.9135220938507288"/>
    <n v="0.94996926817607286"/>
    <n v="0.11014223737229061"/>
  </r>
  <r>
    <s v="4W"/>
    <n v="2020"/>
    <s v="2TU"/>
    <n v="899"/>
    <n v="10"/>
    <n v="11"/>
    <n v="1"/>
    <n v="4"/>
    <x v="19"/>
    <d v="2023-02-07T00:00:00"/>
    <s v=" 10"/>
    <n v="12533.25"/>
    <n v="0.85639641827528945"/>
    <n v="0.9497157588322902"/>
    <n v="0.29641462414927688"/>
  </r>
  <r>
    <s v="4W"/>
    <n v="2020"/>
    <s v="2TU"/>
    <n v="900"/>
    <n v="11"/>
    <n v="12"/>
    <n v="1"/>
    <n v="4"/>
    <x v="19"/>
    <d v="2023-02-07T00:00:00"/>
    <s v=" 11"/>
    <n v="11176"/>
    <n v="0.87935918880380703"/>
    <n v="0.94664006234923237"/>
    <n v="0.44673290074244559"/>
  </r>
  <r>
    <s v="4W"/>
    <n v="2020"/>
    <s v="2TU"/>
    <n v="901"/>
    <n v="12"/>
    <n v="13"/>
    <n v="1"/>
    <n v="5"/>
    <x v="20"/>
    <d v="2023-02-07T00:00:00"/>
    <s v=" 12"/>
    <n v="10166.75"/>
    <n v="0.92766113966312003"/>
    <n v="0.94421088125296704"/>
    <n v="0.50812379697389409"/>
  </r>
  <r>
    <s v="4W"/>
    <n v="2020"/>
    <s v="2TU"/>
    <n v="902"/>
    <n v="13"/>
    <n v="14"/>
    <n v="1"/>
    <n v="5"/>
    <x v="20"/>
    <d v="2023-02-07T00:00:00"/>
    <s v=" 13"/>
    <n v="9832.25"/>
    <n v="0.93689551256179771"/>
    <n v="0.941082192971604"/>
    <n v="0.44741169959815791"/>
  </r>
  <r>
    <s v="4W"/>
    <n v="2020"/>
    <s v="2TU"/>
    <n v="903"/>
    <n v="14"/>
    <n v="15"/>
    <n v="1"/>
    <n v="5"/>
    <x v="20"/>
    <d v="2023-02-07T00:00:00"/>
    <s v=" 14"/>
    <n v="10290.5"/>
    <n v="0.93767682097924088"/>
    <n v="0.94238210596848271"/>
    <n v="0.32544132982879881"/>
  </r>
  <r>
    <s v="4W"/>
    <n v="2020"/>
    <s v="2TU"/>
    <n v="904"/>
    <n v="15"/>
    <n v="16"/>
    <n v="1"/>
    <n v="6"/>
    <x v="21"/>
    <d v="2023-02-07T00:00:00"/>
    <s v=" 15"/>
    <n v="11426.25"/>
    <n v="0.93734373109798741"/>
    <n v="0.94930276427214277"/>
    <n v="0.18001979497693779"/>
  </r>
  <r>
    <s v="4W"/>
    <n v="2020"/>
    <s v="2TU"/>
    <n v="905"/>
    <n v="16"/>
    <n v="17"/>
    <n v="1"/>
    <n v="6"/>
    <x v="21"/>
    <d v="2023-02-07T00:00:00"/>
    <s v=" 16"/>
    <n v="13322.25"/>
    <n v="0.92549429861303067"/>
    <n v="0.94998400071111311"/>
    <n v="2.8817457888515412E-2"/>
  </r>
  <r>
    <s v="4W"/>
    <n v="2020"/>
    <s v="2TU"/>
    <n v="906"/>
    <n v="17"/>
    <n v="18"/>
    <n v="1"/>
    <n v="6"/>
    <x v="21"/>
    <d v="2023-02-07T00:00:00"/>
    <s v=" 17"/>
    <n v="15552.25"/>
    <n v="0.90843616616967005"/>
    <n v="0.94999521349008265"/>
    <n v="0"/>
  </r>
  <r>
    <s v="4W"/>
    <n v="2020"/>
    <s v="2TU"/>
    <n v="907"/>
    <n v="18"/>
    <n v="19"/>
    <n v="1"/>
    <n v="7"/>
    <x v="22"/>
    <d v="2023-02-07T00:00:00"/>
    <s v=" 18"/>
    <n v="15941.5"/>
    <n v="0.88731991829970569"/>
    <n v="0.94994944688907978"/>
    <n v="0"/>
  </r>
  <r>
    <s v="4W"/>
    <n v="2020"/>
    <s v="2TU"/>
    <n v="908"/>
    <n v="19"/>
    <n v="20"/>
    <n v="1"/>
    <n v="7"/>
    <x v="22"/>
    <d v="2023-02-07T00:00:00"/>
    <s v=" 19"/>
    <n v="15358.25"/>
    <n v="0.86295336626546792"/>
    <n v="0.94982904530126677"/>
    <n v="0"/>
  </r>
  <r>
    <s v="4W"/>
    <n v="2020"/>
    <s v="2TU"/>
    <n v="909"/>
    <n v="20"/>
    <n v="21"/>
    <n v="1"/>
    <n v="7"/>
    <x v="22"/>
    <d v="2023-02-07T00:00:00"/>
    <s v=" 20"/>
    <n v="14665.75"/>
    <n v="0.83218087817407871"/>
    <n v="0.94939455295653319"/>
    <n v="0"/>
  </r>
  <r>
    <s v="4W"/>
    <n v="2020"/>
    <s v="2TU"/>
    <n v="910"/>
    <n v="21"/>
    <n v="22"/>
    <n v="1"/>
    <n v="8"/>
    <x v="23"/>
    <d v="2023-02-07T00:00:00"/>
    <s v=" 21"/>
    <n v="13943.75"/>
    <n v="0.80443351375728112"/>
    <n v="0.9490281788806092"/>
    <n v="0"/>
  </r>
  <r>
    <s v="4W"/>
    <n v="2020"/>
    <s v="2TU"/>
    <n v="911"/>
    <n v="22"/>
    <n v="23"/>
    <n v="1"/>
    <n v="8"/>
    <x v="23"/>
    <d v="2023-02-07T00:00:00"/>
    <s v=" 22"/>
    <n v="13059.5"/>
    <n v="0.78752586827515858"/>
    <n v="0.94939510911206981"/>
    <n v="0"/>
  </r>
  <r>
    <s v="4W"/>
    <n v="2020"/>
    <s v="2TU"/>
    <n v="912"/>
    <n v="23"/>
    <n v="24"/>
    <n v="1"/>
    <n v="8"/>
    <x v="23"/>
    <d v="2023-02-07T00:00:00"/>
    <s v=" 23"/>
    <n v="12267.25"/>
    <n v="0.74806677237137154"/>
    <n v="0.94522616984631802"/>
    <n v="0"/>
  </r>
  <r>
    <s v="4W"/>
    <n v="2020"/>
    <s v="3WE"/>
    <n v="913"/>
    <n v="0"/>
    <n v="1"/>
    <n v="1"/>
    <n v="1"/>
    <x v="24"/>
    <d v="2023-02-08T00:00:00"/>
    <s v=" 00"/>
    <n v="11544.25"/>
    <n v="0.7042743805713132"/>
    <n v="0.93526338411353771"/>
    <n v="0"/>
  </r>
  <r>
    <s v="4W"/>
    <n v="2020"/>
    <s v="3WE"/>
    <n v="914"/>
    <n v="1"/>
    <n v="2"/>
    <n v="1"/>
    <n v="1"/>
    <x v="24"/>
    <d v="2023-02-08T00:00:00"/>
    <s v=" 01"/>
    <n v="10995.5"/>
    <n v="0.68155131400593738"/>
    <n v="0.9295256426712718"/>
    <n v="0"/>
  </r>
  <r>
    <s v="4W"/>
    <n v="2020"/>
    <s v="3WE"/>
    <n v="915"/>
    <n v="2"/>
    <n v="3"/>
    <n v="1"/>
    <n v="1"/>
    <x v="24"/>
    <d v="2023-02-08T00:00:00"/>
    <s v=" 02"/>
    <n v="10777.5"/>
    <n v="0.668330731652369"/>
    <n v="0.93318396184056662"/>
    <n v="0"/>
  </r>
  <r>
    <s v="4W"/>
    <n v="2020"/>
    <s v="3WE"/>
    <n v="916"/>
    <n v="3"/>
    <n v="4"/>
    <n v="1"/>
    <n v="2"/>
    <x v="25"/>
    <d v="2023-02-08T00:00:00"/>
    <s v=" 03"/>
    <n v="10685"/>
    <n v="0.67311644197818454"/>
    <n v="0.9338187106999507"/>
    <n v="0"/>
  </r>
  <r>
    <s v="4W"/>
    <n v="2020"/>
    <s v="3WE"/>
    <n v="917"/>
    <n v="4"/>
    <n v="5"/>
    <n v="1"/>
    <n v="2"/>
    <x v="25"/>
    <d v="2023-02-08T00:00:00"/>
    <s v=" 04"/>
    <n v="10740.25"/>
    <n v="0.6964905897036554"/>
    <n v="0.94000655426185276"/>
    <n v="0"/>
  </r>
  <r>
    <s v="4W"/>
    <n v="2020"/>
    <s v="3WE"/>
    <n v="918"/>
    <n v="5"/>
    <n v="6"/>
    <n v="1"/>
    <n v="2"/>
    <x v="25"/>
    <d v="2023-02-08T00:00:00"/>
    <s v=" 05"/>
    <n v="11144.25"/>
    <n v="0.71423817904718989"/>
    <n v="0.9439767831203143"/>
    <n v="0"/>
  </r>
  <r>
    <s v="4W"/>
    <n v="2020"/>
    <s v="3WE"/>
    <n v="919"/>
    <n v="6"/>
    <n v="7"/>
    <n v="1"/>
    <n v="3"/>
    <x v="26"/>
    <d v="2023-02-08T00:00:00"/>
    <s v=" 06"/>
    <n v="12382"/>
    <n v="0.74857987866886966"/>
    <n v="0.94818020450070217"/>
    <n v="0"/>
  </r>
  <r>
    <s v="4W"/>
    <n v="2020"/>
    <s v="3WE"/>
    <n v="920"/>
    <n v="7"/>
    <n v="8"/>
    <n v="1"/>
    <n v="3"/>
    <x v="26"/>
    <d v="2023-02-08T00:00:00"/>
    <s v=" 07"/>
    <n v="14320.75"/>
    <n v="0.7911031465231404"/>
    <n v="0.94962806792286725"/>
    <n v="0"/>
  </r>
  <r>
    <s v="4W"/>
    <n v="2020"/>
    <s v="3WE"/>
    <n v="921"/>
    <n v="8"/>
    <n v="9"/>
    <n v="1"/>
    <n v="3"/>
    <x v="26"/>
    <d v="2023-02-08T00:00:00"/>
    <s v=" 08"/>
    <n v="15203"/>
    <n v="0.82288143432236527"/>
    <n v="0.94998973749653337"/>
    <n v="6.2993608726047466E-3"/>
  </r>
  <r>
    <s v="4W"/>
    <n v="2020"/>
    <s v="3WE"/>
    <n v="922"/>
    <n v="9"/>
    <n v="10"/>
    <n v="1"/>
    <n v="4"/>
    <x v="27"/>
    <d v="2023-02-08T00:00:00"/>
    <s v=" 09"/>
    <n v="13942.5"/>
    <n v="0.84766073880144732"/>
    <n v="0.94999994265776988"/>
    <n v="2.3944790796041761E-2"/>
  </r>
  <r>
    <s v="4W"/>
    <n v="2020"/>
    <s v="3WE"/>
    <n v="923"/>
    <n v="10"/>
    <n v="11"/>
    <n v="1"/>
    <n v="4"/>
    <x v="27"/>
    <d v="2023-02-08T00:00:00"/>
    <s v=" 10"/>
    <n v="12145"/>
    <n v="0.85381985127927151"/>
    <n v="0.94999997331537456"/>
    <n v="3.3000969226858863E-2"/>
  </r>
  <r>
    <s v="4W"/>
    <n v="2020"/>
    <s v="3WE"/>
    <n v="924"/>
    <n v="11"/>
    <n v="12"/>
    <n v="1"/>
    <n v="4"/>
    <x v="27"/>
    <d v="2023-02-08T00:00:00"/>
    <s v=" 11"/>
    <n v="10710.75"/>
    <n v="0.88489852215364684"/>
    <n v="0.94997274470131132"/>
    <n v="4.2373873141891637E-2"/>
  </r>
  <r>
    <s v="4W"/>
    <n v="2020"/>
    <s v="3WE"/>
    <n v="925"/>
    <n v="12"/>
    <n v="13"/>
    <n v="1"/>
    <n v="5"/>
    <x v="28"/>
    <d v="2023-02-08T00:00:00"/>
    <s v=" 12"/>
    <n v="9842.25"/>
    <n v="0.91019011281953344"/>
    <n v="0.94960902385995705"/>
    <n v="5.3661831655098143E-2"/>
  </r>
  <r>
    <s v="4W"/>
    <n v="2020"/>
    <s v="3WE"/>
    <n v="926"/>
    <n v="13"/>
    <n v="14"/>
    <n v="1"/>
    <n v="5"/>
    <x v="28"/>
    <d v="2023-02-08T00:00:00"/>
    <s v=" 13"/>
    <n v="9745.25"/>
    <n v="0.91472041197788623"/>
    <n v="0.94853936035031539"/>
    <n v="4.580667855582355E-2"/>
  </r>
  <r>
    <s v="4W"/>
    <n v="2020"/>
    <s v="3WE"/>
    <n v="927"/>
    <n v="14"/>
    <n v="15"/>
    <n v="1"/>
    <n v="5"/>
    <x v="28"/>
    <d v="2023-02-08T00:00:00"/>
    <s v=" 14"/>
    <n v="10203.75"/>
    <n v="0.91906065512791335"/>
    <n v="0.94236013979382327"/>
    <n v="2.7881473874014559E-2"/>
  </r>
  <r>
    <s v="4W"/>
    <n v="2020"/>
    <s v="3WE"/>
    <n v="928"/>
    <n v="15"/>
    <n v="16"/>
    <n v="1"/>
    <n v="6"/>
    <x v="29"/>
    <d v="2023-02-08T00:00:00"/>
    <s v=" 15"/>
    <n v="11374.5"/>
    <n v="0.92540699217354039"/>
    <n v="0.92422442612988676"/>
    <n v="1.2136125622601969E-2"/>
  </r>
  <r>
    <s v="4W"/>
    <n v="2020"/>
    <s v="3WE"/>
    <n v="929"/>
    <n v="16"/>
    <n v="17"/>
    <n v="1"/>
    <n v="6"/>
    <x v="29"/>
    <d v="2023-02-08T00:00:00"/>
    <s v=" 16"/>
    <n v="13213.75"/>
    <n v="0.93083835358319356"/>
    <n v="0.89540747168813595"/>
    <n v="0"/>
  </r>
  <r>
    <s v="4W"/>
    <n v="2020"/>
    <s v="3WE"/>
    <n v="930"/>
    <n v="17"/>
    <n v="18"/>
    <n v="1"/>
    <n v="6"/>
    <x v="29"/>
    <d v="2023-02-08T00:00:00"/>
    <s v=" 17"/>
    <n v="15432.5"/>
    <n v="0.93463202782776134"/>
    <n v="0.89057994323480605"/>
    <n v="0"/>
  </r>
  <r>
    <s v="4W"/>
    <n v="2020"/>
    <s v="3WE"/>
    <n v="931"/>
    <n v="18"/>
    <n v="19"/>
    <n v="1"/>
    <n v="7"/>
    <x v="30"/>
    <d v="2023-02-08T00:00:00"/>
    <s v=" 18"/>
    <n v="15834.25"/>
    <n v="0.93676180270995302"/>
    <n v="0.90175532012700155"/>
    <n v="0"/>
  </r>
  <r>
    <s v="4W"/>
    <n v="2020"/>
    <s v="3WE"/>
    <n v="932"/>
    <n v="19"/>
    <n v="20"/>
    <n v="1"/>
    <n v="7"/>
    <x v="30"/>
    <d v="2023-02-08T00:00:00"/>
    <s v=" 19"/>
    <n v="15254.75"/>
    <n v="0.93844700072770837"/>
    <n v="0.89018801505912948"/>
    <n v="0"/>
  </r>
  <r>
    <s v="4W"/>
    <n v="2020"/>
    <s v="3WE"/>
    <n v="933"/>
    <n v="20"/>
    <n v="21"/>
    <n v="1"/>
    <n v="7"/>
    <x v="30"/>
    <d v="2023-02-08T00:00:00"/>
    <s v=" 20"/>
    <n v="14530.75"/>
    <n v="0.93893558305947655"/>
    <n v="0.8783572675195932"/>
    <n v="0"/>
  </r>
  <r>
    <s v="4W"/>
    <n v="2020"/>
    <s v="3WE"/>
    <n v="934"/>
    <n v="21"/>
    <n v="22"/>
    <n v="1"/>
    <n v="8"/>
    <x v="31"/>
    <d v="2023-02-08T00:00:00"/>
    <s v=" 21"/>
    <n v="13758.75"/>
    <n v="0.93960279365853716"/>
    <n v="0.9063277072241247"/>
    <n v="0"/>
  </r>
  <r>
    <s v="4W"/>
    <n v="2020"/>
    <s v="3WE"/>
    <n v="935"/>
    <n v="22"/>
    <n v="23"/>
    <n v="1"/>
    <n v="8"/>
    <x v="31"/>
    <d v="2023-02-08T00:00:00"/>
    <s v=" 22"/>
    <n v="12868.5"/>
    <n v="0.9391416166137817"/>
    <n v="0.93732146406971451"/>
    <n v="0"/>
  </r>
  <r>
    <s v="4W"/>
    <n v="2020"/>
    <s v="3WE"/>
    <n v="936"/>
    <n v="23"/>
    <n v="24"/>
    <n v="1"/>
    <n v="8"/>
    <x v="31"/>
    <d v="2023-02-08T00:00:00"/>
    <s v=" 23"/>
    <n v="12049.75"/>
    <n v="0.93449509747897552"/>
    <n v="0.94949262114139565"/>
    <n v="0"/>
  </r>
  <r>
    <s v="4W"/>
    <n v="2020"/>
    <s v="4TH"/>
    <n v="937"/>
    <n v="0"/>
    <n v="1"/>
    <n v="1"/>
    <n v="1"/>
    <x v="32"/>
    <d v="2023-02-09T00:00:00"/>
    <s v=" 00"/>
    <n v="11319.25"/>
    <n v="0.92589113320922911"/>
    <n v="0.94999121873675407"/>
    <n v="0"/>
  </r>
  <r>
    <s v="4W"/>
    <n v="2020"/>
    <s v="4TH"/>
    <n v="938"/>
    <n v="1"/>
    <n v="2"/>
    <n v="1"/>
    <n v="1"/>
    <x v="32"/>
    <d v="2023-02-09T00:00:00"/>
    <s v=" 01"/>
    <n v="10884.75"/>
    <n v="0.91433582132427971"/>
    <n v="0.94999926347826702"/>
    <n v="0"/>
  </r>
  <r>
    <s v="4W"/>
    <n v="2020"/>
    <s v="4TH"/>
    <n v="939"/>
    <n v="2"/>
    <n v="3"/>
    <n v="1"/>
    <n v="1"/>
    <x v="32"/>
    <d v="2023-02-09T00:00:00"/>
    <s v=" 02"/>
    <n v="10638.75"/>
    <n v="0.90671692886225363"/>
    <n v="0.94999999546997427"/>
    <n v="0"/>
  </r>
  <r>
    <s v="4W"/>
    <n v="2020"/>
    <s v="4TH"/>
    <n v="940"/>
    <n v="3"/>
    <n v="4"/>
    <n v="1"/>
    <n v="2"/>
    <x v="33"/>
    <d v="2023-02-09T00:00:00"/>
    <s v=" 03"/>
    <n v="10527"/>
    <n v="0.91269915646834976"/>
    <n v="0.95"/>
    <n v="0"/>
  </r>
  <r>
    <s v="4W"/>
    <n v="2020"/>
    <s v="4TH"/>
    <n v="941"/>
    <n v="4"/>
    <n v="5"/>
    <n v="1"/>
    <n v="2"/>
    <x v="33"/>
    <d v="2023-02-09T00:00:00"/>
    <s v=" 04"/>
    <n v="10584"/>
    <n v="0.91644220386945974"/>
    <n v="0.95"/>
    <n v="0"/>
  </r>
  <r>
    <s v="4W"/>
    <n v="2020"/>
    <s v="4TH"/>
    <n v="942"/>
    <n v="5"/>
    <n v="6"/>
    <n v="1"/>
    <n v="2"/>
    <x v="33"/>
    <d v="2023-02-09T00:00:00"/>
    <s v=" 05"/>
    <n v="10927.75"/>
    <n v="0.9201745677014499"/>
    <n v="0.94998123965324899"/>
    <n v="0"/>
  </r>
  <r>
    <s v="4W"/>
    <n v="2020"/>
    <s v="4TH"/>
    <n v="943"/>
    <n v="6"/>
    <n v="7"/>
    <n v="1"/>
    <n v="3"/>
    <x v="34"/>
    <d v="2023-02-09T00:00:00"/>
    <s v=" 06"/>
    <n v="12131.25"/>
    <n v="0.92560392793975033"/>
    <n v="0.94970079030989607"/>
    <n v="0"/>
  </r>
  <r>
    <s v="4W"/>
    <n v="2020"/>
    <s v="4TH"/>
    <n v="944"/>
    <n v="7"/>
    <n v="8"/>
    <n v="1"/>
    <n v="3"/>
    <x v="34"/>
    <d v="2023-02-09T00:00:00"/>
    <s v=" 07"/>
    <n v="14008.75"/>
    <n v="0.93198401005225551"/>
    <n v="0.94461188820367314"/>
    <n v="0"/>
  </r>
  <r>
    <s v="4W"/>
    <n v="2020"/>
    <s v="4TH"/>
    <n v="945"/>
    <n v="8"/>
    <n v="9"/>
    <n v="1"/>
    <n v="3"/>
    <x v="34"/>
    <d v="2023-02-09T00:00:00"/>
    <s v=" 08"/>
    <n v="14841.25"/>
    <n v="0.93629231167901028"/>
    <n v="0.92737316604317521"/>
    <n v="0.11574277950290519"/>
  </r>
  <r>
    <s v="4W"/>
    <n v="2020"/>
    <s v="4TH"/>
    <n v="946"/>
    <n v="9"/>
    <n v="10"/>
    <n v="1"/>
    <n v="4"/>
    <x v="35"/>
    <d v="2023-02-09T00:00:00"/>
    <s v=" 09"/>
    <n v="14297"/>
    <n v="0.93992363991076677"/>
    <n v="0.91153365326092273"/>
    <n v="0.27242787471576191"/>
  </r>
  <r>
    <s v="4W"/>
    <n v="2020"/>
    <s v="4TH"/>
    <n v="947"/>
    <n v="10"/>
    <n v="11"/>
    <n v="1"/>
    <n v="4"/>
    <x v="35"/>
    <d v="2023-02-09T00:00:00"/>
    <s v=" 10"/>
    <n v="13140.25"/>
    <n v="0.93685067751100626"/>
    <n v="0.92017852110034715"/>
    <n v="0.39321368769062143"/>
  </r>
  <r>
    <s v="4W"/>
    <n v="2020"/>
    <s v="4TH"/>
    <n v="948"/>
    <n v="11"/>
    <n v="12"/>
    <n v="1"/>
    <n v="4"/>
    <x v="35"/>
    <d v="2023-02-09T00:00:00"/>
    <s v=" 11"/>
    <n v="12269.75"/>
    <n v="0.93946480989487902"/>
    <n v="0.93949621949430795"/>
    <n v="0.43981972229241129"/>
  </r>
  <r>
    <s v="4W"/>
    <n v="2020"/>
    <s v="4TH"/>
    <n v="949"/>
    <n v="12"/>
    <n v="13"/>
    <n v="1"/>
    <n v="5"/>
    <x v="36"/>
    <d v="2023-02-09T00:00:00"/>
    <s v=" 12"/>
    <n v="11926"/>
    <n v="0.9403618466186846"/>
    <n v="0.94434666696637826"/>
    <n v="0.46385996095221149"/>
  </r>
  <r>
    <s v="4W"/>
    <n v="2020"/>
    <s v="4TH"/>
    <n v="950"/>
    <n v="13"/>
    <n v="14"/>
    <n v="1"/>
    <n v="5"/>
    <x v="36"/>
    <d v="2023-02-09T00:00:00"/>
    <s v=" 13"/>
    <n v="12572.75"/>
    <n v="0.94067594189644355"/>
    <n v="0.94529563963266616"/>
    <n v="0.45938875136774732"/>
  </r>
  <r>
    <s v="4W"/>
    <n v="2020"/>
    <s v="4TH"/>
    <n v="951"/>
    <n v="14"/>
    <n v="15"/>
    <n v="1"/>
    <n v="5"/>
    <x v="36"/>
    <d v="2023-02-09T00:00:00"/>
    <s v=" 14"/>
    <n v="13568"/>
    <n v="0.93999631224801783"/>
    <n v="0.94725030466099991"/>
    <n v="0.3749859382006403"/>
  </r>
  <r>
    <s v="4W"/>
    <n v="2020"/>
    <s v="4TH"/>
    <n v="952"/>
    <n v="15"/>
    <n v="16"/>
    <n v="1"/>
    <n v="6"/>
    <x v="37"/>
    <d v="2023-02-09T00:00:00"/>
    <s v=" 15"/>
    <n v="14406.75"/>
    <n v="0.93878145003102942"/>
    <n v="0.94873759095780974"/>
    <n v="0.21519702381759481"/>
  </r>
  <r>
    <s v="4W"/>
    <n v="2020"/>
    <s v="4TH"/>
    <n v="953"/>
    <n v="16"/>
    <n v="17"/>
    <n v="1"/>
    <n v="6"/>
    <x v="37"/>
    <d v="2023-02-09T00:00:00"/>
    <s v=" 16"/>
    <n v="15066"/>
    <n v="0.93243547610834521"/>
    <n v="0.94991704022549395"/>
    <n v="5.6567009069176222E-2"/>
  </r>
  <r>
    <s v="4W"/>
    <n v="2020"/>
    <s v="4TH"/>
    <n v="954"/>
    <n v="17"/>
    <n v="18"/>
    <n v="1"/>
    <n v="6"/>
    <x v="37"/>
    <d v="2023-02-09T00:00:00"/>
    <s v=" 17"/>
    <n v="15901.75"/>
    <n v="0.92413048535253117"/>
    <n v="0.94999480066488373"/>
    <n v="0"/>
  </r>
  <r>
    <s v="4W"/>
    <n v="2020"/>
    <s v="4TH"/>
    <n v="955"/>
    <n v="18"/>
    <n v="19"/>
    <n v="1"/>
    <n v="7"/>
    <x v="38"/>
    <d v="2023-02-09T00:00:00"/>
    <s v=" 18"/>
    <n v="15924.5"/>
    <n v="0.91482608023819212"/>
    <n v="0.94999975513710733"/>
    <n v="0"/>
  </r>
  <r>
    <s v="4W"/>
    <n v="2020"/>
    <s v="4TH"/>
    <n v="956"/>
    <n v="19"/>
    <n v="20"/>
    <n v="1"/>
    <n v="7"/>
    <x v="38"/>
    <d v="2023-02-09T00:00:00"/>
    <s v=" 19"/>
    <n v="15299.5"/>
    <n v="0.9009463200751755"/>
    <n v="0.94999951065689836"/>
    <n v="0"/>
  </r>
  <r>
    <s v="4W"/>
    <n v="2020"/>
    <s v="4TH"/>
    <n v="957"/>
    <n v="20"/>
    <n v="21"/>
    <n v="1"/>
    <n v="7"/>
    <x v="38"/>
    <d v="2023-02-09T00:00:00"/>
    <s v=" 20"/>
    <n v="14543.75"/>
    <n v="0.87558497540140545"/>
    <n v="0.94999285939591505"/>
    <n v="0"/>
  </r>
  <r>
    <s v="4W"/>
    <n v="2020"/>
    <s v="4TH"/>
    <n v="958"/>
    <n v="21"/>
    <n v="22"/>
    <n v="1"/>
    <n v="8"/>
    <x v="39"/>
    <d v="2023-02-09T00:00:00"/>
    <s v=" 21"/>
    <n v="13729"/>
    <n v="0.84780536550712349"/>
    <n v="0.94993480985181356"/>
    <n v="0"/>
  </r>
  <r>
    <s v="4W"/>
    <n v="2020"/>
    <s v="4TH"/>
    <n v="959"/>
    <n v="22"/>
    <n v="23"/>
    <n v="1"/>
    <n v="8"/>
    <x v="39"/>
    <d v="2023-02-09T00:00:00"/>
    <s v=" 22"/>
    <n v="12754.75"/>
    <n v="0.81384369098600129"/>
    <n v="0.94977286450384923"/>
    <n v="0"/>
  </r>
  <r>
    <s v="4W"/>
    <n v="2020"/>
    <s v="4TH"/>
    <n v="960"/>
    <n v="23"/>
    <n v="24"/>
    <n v="1"/>
    <n v="8"/>
    <x v="39"/>
    <d v="2023-02-09T00:00:00"/>
    <s v=" 23"/>
    <n v="11976.25"/>
    <n v="0.76873523078937966"/>
    <n v="0.94871115305391363"/>
    <n v="0"/>
  </r>
  <r>
    <s v="4W"/>
    <n v="2020"/>
    <s v="5FR"/>
    <n v="961"/>
    <n v="0"/>
    <n v="1"/>
    <n v="1"/>
    <n v="1"/>
    <x v="40"/>
    <d v="2023-02-10T00:00:00"/>
    <s v=" 00"/>
    <n v="11227.25"/>
    <n v="0.71847726704632198"/>
    <n v="0.94470427000884927"/>
    <n v="0"/>
  </r>
  <r>
    <s v="4W"/>
    <n v="2020"/>
    <s v="5FR"/>
    <n v="962"/>
    <n v="1"/>
    <n v="2"/>
    <n v="1"/>
    <n v="1"/>
    <x v="40"/>
    <d v="2023-02-10T00:00:00"/>
    <s v=" 01"/>
    <n v="10774.5"/>
    <n v="0.66190182448501023"/>
    <n v="0.93139765435075783"/>
    <n v="0"/>
  </r>
  <r>
    <s v="4W"/>
    <n v="2020"/>
    <s v="5FR"/>
    <n v="963"/>
    <n v="2"/>
    <n v="3"/>
    <n v="1"/>
    <n v="1"/>
    <x v="40"/>
    <d v="2023-02-10T00:00:00"/>
    <s v=" 02"/>
    <n v="10501"/>
    <n v="0.59806385092198533"/>
    <n v="0.89195237314444631"/>
    <n v="0"/>
  </r>
  <r>
    <s v="4W"/>
    <n v="2020"/>
    <s v="5FR"/>
    <n v="964"/>
    <n v="3"/>
    <n v="4"/>
    <n v="1"/>
    <n v="2"/>
    <x v="41"/>
    <d v="2023-02-10T00:00:00"/>
    <s v=" 03"/>
    <n v="10392.5"/>
    <n v="0.51418870369719039"/>
    <n v="0.71851773137744368"/>
    <n v="0"/>
  </r>
  <r>
    <s v="4W"/>
    <n v="2020"/>
    <s v="5FR"/>
    <n v="965"/>
    <n v="4"/>
    <n v="5"/>
    <n v="1"/>
    <n v="2"/>
    <x v="41"/>
    <d v="2023-02-10T00:00:00"/>
    <s v=" 04"/>
    <n v="10408.5"/>
    <n v="0.45735156345941902"/>
    <n v="0.49162688343306532"/>
    <n v="0"/>
  </r>
  <r>
    <s v="4W"/>
    <n v="2020"/>
    <s v="5FR"/>
    <n v="966"/>
    <n v="5"/>
    <n v="6"/>
    <n v="1"/>
    <n v="2"/>
    <x v="41"/>
    <d v="2023-02-10T00:00:00"/>
    <s v=" 05"/>
    <n v="10741.5"/>
    <n v="0.39625434286504679"/>
    <n v="0.28630327246481302"/>
    <n v="0"/>
  </r>
  <r>
    <s v="4W"/>
    <n v="2020"/>
    <s v="5FR"/>
    <n v="967"/>
    <n v="6"/>
    <n v="7"/>
    <n v="1"/>
    <n v="3"/>
    <x v="42"/>
    <d v="2023-02-10T00:00:00"/>
    <s v=" 06"/>
    <n v="11944.5"/>
    <n v="0.38003474746687071"/>
    <n v="0.162110143357313"/>
    <n v="0"/>
  </r>
  <r>
    <s v="4W"/>
    <n v="2020"/>
    <s v="5FR"/>
    <n v="968"/>
    <n v="7"/>
    <n v="8"/>
    <n v="1"/>
    <n v="3"/>
    <x v="42"/>
    <d v="2023-02-10T00:00:00"/>
    <s v=" 07"/>
    <n v="13805"/>
    <n v="0.38572843208365842"/>
    <n v="0.15122599380807439"/>
    <n v="0"/>
  </r>
  <r>
    <s v="4W"/>
    <n v="2020"/>
    <s v="5FR"/>
    <n v="969"/>
    <n v="8"/>
    <n v="9"/>
    <n v="1"/>
    <n v="3"/>
    <x v="42"/>
    <d v="2023-02-10T00:00:00"/>
    <s v=" 08"/>
    <n v="14836.5"/>
    <n v="0.37244343818518588"/>
    <n v="0.14961709479046739"/>
    <n v="0"/>
  </r>
  <r>
    <s v="4W"/>
    <n v="2020"/>
    <s v="5FR"/>
    <n v="970"/>
    <n v="9"/>
    <n v="10"/>
    <n v="1"/>
    <n v="4"/>
    <x v="43"/>
    <d v="2023-02-10T00:00:00"/>
    <s v=" 09"/>
    <n v="14502.5"/>
    <n v="0.34027230101196709"/>
    <n v="0.16016452451569879"/>
    <n v="2.7173657052780272E-3"/>
  </r>
  <r>
    <s v="4W"/>
    <n v="2020"/>
    <s v="5FR"/>
    <n v="971"/>
    <n v="10"/>
    <n v="11"/>
    <n v="1"/>
    <n v="4"/>
    <x v="43"/>
    <d v="2023-02-10T00:00:00"/>
    <s v=" 10"/>
    <n v="13060.25"/>
    <n v="0.2042007788253021"/>
    <n v="9.1848957536574294E-2"/>
    <n v="1.016096948427443E-2"/>
  </r>
  <r>
    <s v="4W"/>
    <n v="2020"/>
    <s v="5FR"/>
    <n v="972"/>
    <n v="11"/>
    <n v="12"/>
    <n v="1"/>
    <n v="4"/>
    <x v="43"/>
    <d v="2023-02-10T00:00:00"/>
    <s v=" 11"/>
    <n v="11414"/>
    <n v="0.2149183223190011"/>
    <n v="9.0937008930447621E-2"/>
    <n v="2.4748878451776531E-2"/>
  </r>
  <r>
    <s v="4W"/>
    <n v="2020"/>
    <s v="5FR"/>
    <n v="973"/>
    <n v="12"/>
    <n v="13"/>
    <n v="1"/>
    <n v="5"/>
    <x v="44"/>
    <d v="2023-02-10T00:00:00"/>
    <s v=" 12"/>
    <n v="10599.25"/>
    <n v="0.2479369200029917"/>
    <n v="0.1215967470890414"/>
    <n v="4.8187426576738773E-2"/>
  </r>
  <r>
    <s v="4W"/>
    <n v="2020"/>
    <s v="5FR"/>
    <n v="974"/>
    <n v="13"/>
    <n v="14"/>
    <n v="1"/>
    <n v="5"/>
    <x v="44"/>
    <d v="2023-02-10T00:00:00"/>
    <s v=" 13"/>
    <n v="10579.5"/>
    <n v="0.30088402228333999"/>
    <n v="0.2347766414857024"/>
    <n v="6.900655159935043E-2"/>
  </r>
  <r>
    <s v="4W"/>
    <n v="2020"/>
    <s v="5FR"/>
    <n v="975"/>
    <n v="14"/>
    <n v="15"/>
    <n v="1"/>
    <n v="5"/>
    <x v="44"/>
    <d v="2023-02-10T00:00:00"/>
    <s v=" 14"/>
    <n v="10886.25"/>
    <n v="0.36919723063842708"/>
    <n v="0.33813126029311091"/>
    <n v="5.1994858330756462E-2"/>
  </r>
  <r>
    <s v="4W"/>
    <n v="2020"/>
    <s v="5FR"/>
    <n v="976"/>
    <n v="15"/>
    <n v="16"/>
    <n v="1"/>
    <n v="6"/>
    <x v="45"/>
    <d v="2023-02-10T00:00:00"/>
    <s v=" 15"/>
    <n v="11926.25"/>
    <n v="0.37553153475025569"/>
    <n v="0.47028853351573091"/>
    <n v="1.354623267921215E-2"/>
  </r>
  <r>
    <s v="4W"/>
    <n v="2020"/>
    <s v="5FR"/>
    <n v="977"/>
    <n v="16"/>
    <n v="17"/>
    <n v="1"/>
    <n v="6"/>
    <x v="45"/>
    <d v="2023-02-10T00:00:00"/>
    <s v=" 16"/>
    <n v="13669"/>
    <n v="0.34456267596890472"/>
    <n v="0.61730755401456938"/>
    <n v="0"/>
  </r>
  <r>
    <s v="4W"/>
    <n v="2020"/>
    <s v="5FR"/>
    <n v="978"/>
    <n v="17"/>
    <n v="18"/>
    <n v="1"/>
    <n v="6"/>
    <x v="45"/>
    <d v="2023-02-10T00:00:00"/>
    <s v=" 17"/>
    <n v="15108.5"/>
    <n v="0.38200453370580417"/>
    <n v="0.83906066696746162"/>
    <n v="0"/>
  </r>
  <r>
    <s v="4W"/>
    <n v="2020"/>
    <s v="5FR"/>
    <n v="979"/>
    <n v="18"/>
    <n v="19"/>
    <n v="1"/>
    <n v="7"/>
    <x v="46"/>
    <d v="2023-02-10T00:00:00"/>
    <s v=" 18"/>
    <n v="15198.25"/>
    <n v="0.49495924102574718"/>
    <n v="0.92143914939066862"/>
    <n v="0"/>
  </r>
  <r>
    <s v="4W"/>
    <n v="2020"/>
    <s v="5FR"/>
    <n v="980"/>
    <n v="19"/>
    <n v="20"/>
    <n v="1"/>
    <n v="7"/>
    <x v="46"/>
    <d v="2023-02-10T00:00:00"/>
    <s v=" 19"/>
    <n v="14529.5"/>
    <n v="0.63413801079294352"/>
    <n v="0.93381507839368472"/>
    <n v="0"/>
  </r>
  <r>
    <s v="4W"/>
    <n v="2020"/>
    <s v="5FR"/>
    <n v="981"/>
    <n v="20"/>
    <n v="21"/>
    <n v="1"/>
    <n v="7"/>
    <x v="46"/>
    <d v="2023-02-10T00:00:00"/>
    <s v=" 20"/>
    <n v="13762.75"/>
    <n v="0.71538724839964185"/>
    <n v="0.93847274288714821"/>
    <n v="0"/>
  </r>
  <r>
    <s v="4W"/>
    <n v="2020"/>
    <s v="5FR"/>
    <n v="982"/>
    <n v="21"/>
    <n v="22"/>
    <n v="1"/>
    <n v="8"/>
    <x v="47"/>
    <d v="2023-02-10T00:00:00"/>
    <s v=" 21"/>
    <n v="13013"/>
    <n v="0.73301835460489473"/>
    <n v="0.93824921157432484"/>
    <n v="0"/>
  </r>
  <r>
    <s v="4W"/>
    <n v="2020"/>
    <s v="5FR"/>
    <n v="983"/>
    <n v="22"/>
    <n v="23"/>
    <n v="1"/>
    <n v="8"/>
    <x v="47"/>
    <d v="2023-02-10T00:00:00"/>
    <s v=" 22"/>
    <n v="12155"/>
    <n v="0.74332806585663891"/>
    <n v="0.94840474531003405"/>
    <n v="0"/>
  </r>
  <r>
    <s v="4W"/>
    <n v="2020"/>
    <s v="5FR"/>
    <n v="984"/>
    <n v="23"/>
    <n v="24"/>
    <n v="1"/>
    <n v="8"/>
    <x v="47"/>
    <d v="2023-02-10T00:00:00"/>
    <s v=" 23"/>
    <n v="11433"/>
    <n v="0.71763445925790825"/>
    <n v="0.94782411252195176"/>
    <n v="0"/>
  </r>
  <r>
    <s v="4W"/>
    <n v="2020"/>
    <s v="6SA"/>
    <n v="985"/>
    <n v="0"/>
    <n v="1"/>
    <n v="1"/>
    <n v="1"/>
    <x v="48"/>
    <d v="2023-02-11T00:00:00"/>
    <s v=" 00"/>
    <n v="10687.5"/>
    <n v="0.71527290427459655"/>
    <n v="0.94721804417881805"/>
    <n v="0"/>
  </r>
  <r>
    <s v="4W"/>
    <n v="2020"/>
    <s v="6SA"/>
    <n v="986"/>
    <n v="1"/>
    <n v="2"/>
    <n v="1"/>
    <n v="1"/>
    <x v="48"/>
    <d v="2023-02-11T00:00:00"/>
    <s v=" 01"/>
    <n v="10249.5"/>
    <n v="0.72580952433449963"/>
    <n v="0.93847452519864505"/>
    <n v="0"/>
  </r>
  <r>
    <s v="4W"/>
    <n v="2020"/>
    <s v="6SA"/>
    <n v="987"/>
    <n v="2"/>
    <n v="3"/>
    <n v="1"/>
    <n v="1"/>
    <x v="48"/>
    <d v="2023-02-11T00:00:00"/>
    <s v=" 02"/>
    <n v="9956.5"/>
    <n v="0.70319796879390362"/>
    <n v="0.91709870390335291"/>
    <n v="0"/>
  </r>
  <r>
    <s v="4W"/>
    <n v="2020"/>
    <s v="6SA"/>
    <n v="988"/>
    <n v="3"/>
    <n v="4"/>
    <n v="1"/>
    <n v="2"/>
    <x v="49"/>
    <d v="2023-02-11T00:00:00"/>
    <s v=" 03"/>
    <n v="9808.25"/>
    <n v="0.68582403567387684"/>
    <n v="0.87660409225337177"/>
    <n v="0"/>
  </r>
  <r>
    <s v="4W"/>
    <n v="2020"/>
    <s v="6SA"/>
    <n v="989"/>
    <n v="4"/>
    <n v="5"/>
    <n v="1"/>
    <n v="2"/>
    <x v="49"/>
    <d v="2023-02-11T00:00:00"/>
    <s v=" 04"/>
    <n v="9729.5"/>
    <n v="0.64318275472849173"/>
    <n v="0.83004344868013591"/>
    <n v="0"/>
  </r>
  <r>
    <s v="4W"/>
    <n v="2020"/>
    <s v="6SA"/>
    <n v="990"/>
    <n v="5"/>
    <n v="6"/>
    <n v="1"/>
    <n v="2"/>
    <x v="49"/>
    <d v="2023-02-11T00:00:00"/>
    <s v=" 05"/>
    <n v="9881.25"/>
    <n v="0.58606913091912771"/>
    <n v="0.85991033305562192"/>
    <n v="0"/>
  </r>
  <r>
    <s v="4W"/>
    <n v="2020"/>
    <s v="6SA"/>
    <n v="991"/>
    <n v="6"/>
    <n v="7"/>
    <n v="1"/>
    <n v="3"/>
    <x v="50"/>
    <d v="2023-02-11T00:00:00"/>
    <s v=" 06"/>
    <n v="10259.5"/>
    <n v="0.5922868056389663"/>
    <n v="0.84415010744599028"/>
    <n v="0"/>
  </r>
  <r>
    <s v="4W"/>
    <n v="2020"/>
    <s v="6SA"/>
    <n v="992"/>
    <n v="7"/>
    <n v="8"/>
    <n v="1"/>
    <n v="3"/>
    <x v="50"/>
    <d v="2023-02-11T00:00:00"/>
    <s v=" 07"/>
    <n v="10962.5"/>
    <n v="0.57549664879163809"/>
    <n v="0.77345906342286463"/>
    <n v="0"/>
  </r>
  <r>
    <s v="4W"/>
    <n v="2020"/>
    <s v="6SA"/>
    <n v="993"/>
    <n v="8"/>
    <n v="9"/>
    <n v="1"/>
    <n v="3"/>
    <x v="50"/>
    <d v="2023-02-11T00:00:00"/>
    <s v=" 08"/>
    <n v="11729.75"/>
    <n v="0.55514892151885487"/>
    <n v="0.73246903641987848"/>
    <n v="8.7740396993624306E-2"/>
  </r>
  <r>
    <s v="4W"/>
    <n v="2020"/>
    <s v="6SA"/>
    <n v="994"/>
    <n v="9"/>
    <n v="10"/>
    <n v="1"/>
    <n v="4"/>
    <x v="51"/>
    <d v="2023-02-11T00:00:00"/>
    <s v=" 09"/>
    <n v="12234"/>
    <n v="0.54784227116016104"/>
    <n v="0.72246559687651657"/>
    <n v="0.26520302166178572"/>
  </r>
  <r>
    <s v="4W"/>
    <n v="2020"/>
    <s v="6SA"/>
    <n v="995"/>
    <n v="10"/>
    <n v="11"/>
    <n v="1"/>
    <n v="4"/>
    <x v="51"/>
    <d v="2023-02-11T00:00:00"/>
    <s v=" 10"/>
    <n v="12191.25"/>
    <n v="0.55232142423053654"/>
    <n v="0.72296608790765837"/>
    <n v="0.4417171485273102"/>
  </r>
  <r>
    <s v="4W"/>
    <n v="2020"/>
    <s v="6SA"/>
    <n v="996"/>
    <n v="11"/>
    <n v="12"/>
    <n v="1"/>
    <n v="4"/>
    <x v="51"/>
    <d v="2023-02-11T00:00:00"/>
    <s v=" 11"/>
    <n v="11867.75"/>
    <n v="0.56727729715795006"/>
    <n v="0.69138433710574698"/>
    <n v="0.54899080520868682"/>
  </r>
  <r>
    <s v="4W"/>
    <n v="2020"/>
    <s v="6SA"/>
    <n v="997"/>
    <n v="12"/>
    <n v="13"/>
    <n v="1"/>
    <n v="5"/>
    <x v="52"/>
    <d v="2023-02-11T00:00:00"/>
    <s v=" 12"/>
    <n v="11694.25"/>
    <n v="0.60845076788894181"/>
    <n v="0.61737089555626012"/>
    <n v="0.57704800740837026"/>
  </r>
  <r>
    <s v="4W"/>
    <n v="2020"/>
    <s v="6SA"/>
    <n v="998"/>
    <n v="13"/>
    <n v="14"/>
    <n v="1"/>
    <n v="5"/>
    <x v="52"/>
    <d v="2023-02-11T00:00:00"/>
    <s v=" 13"/>
    <n v="11296.75"/>
    <n v="0.55736017086557998"/>
    <n v="0.60191368649615151"/>
    <n v="0.54418781050821319"/>
  </r>
  <r>
    <s v="4W"/>
    <n v="2020"/>
    <s v="6SA"/>
    <n v="999"/>
    <n v="14"/>
    <n v="15"/>
    <n v="1"/>
    <n v="5"/>
    <x v="52"/>
    <d v="2023-02-11T00:00:00"/>
    <s v=" 14"/>
    <n v="11182.25"/>
    <n v="0.55363929245937604"/>
    <n v="0.59608839681543757"/>
    <n v="0.45737052304825532"/>
  </r>
  <r>
    <s v="4W"/>
    <n v="2020"/>
    <s v="6SA"/>
    <n v="1000"/>
    <n v="15"/>
    <n v="16"/>
    <n v="1"/>
    <n v="6"/>
    <x v="53"/>
    <d v="2023-02-11T00:00:00"/>
    <s v=" 15"/>
    <n v="11466"/>
    <n v="0.46904795572949209"/>
    <n v="0.67958669675523997"/>
    <n v="0.28839687113845519"/>
  </r>
  <r>
    <s v="4W"/>
    <n v="2020"/>
    <s v="6SA"/>
    <n v="1001"/>
    <n v="16"/>
    <n v="17"/>
    <n v="1"/>
    <n v="6"/>
    <x v="53"/>
    <d v="2023-02-11T00:00:00"/>
    <s v=" 16"/>
    <n v="12254.5"/>
    <n v="0.52707959687938133"/>
    <n v="0.66124942798700403"/>
    <n v="0.10320983316843731"/>
  </r>
  <r>
    <s v="4W"/>
    <n v="2020"/>
    <s v="6SA"/>
    <n v="1002"/>
    <n v="17"/>
    <n v="18"/>
    <n v="1"/>
    <n v="6"/>
    <x v="53"/>
    <d v="2023-02-11T00:00:00"/>
    <s v=" 17"/>
    <n v="13470.25"/>
    <n v="0.43600476165303409"/>
    <n v="0.51913956567473418"/>
    <n v="0"/>
  </r>
  <r>
    <s v="4W"/>
    <n v="2020"/>
    <s v="6SA"/>
    <n v="1003"/>
    <n v="18"/>
    <n v="19"/>
    <n v="1"/>
    <n v="7"/>
    <x v="54"/>
    <d v="2023-02-11T00:00:00"/>
    <s v=" 18"/>
    <n v="13885"/>
    <n v="0.28902194950142529"/>
    <n v="0.48525196446243679"/>
    <n v="0"/>
  </r>
  <r>
    <s v="4W"/>
    <n v="2020"/>
    <s v="6SA"/>
    <n v="1004"/>
    <n v="19"/>
    <n v="20"/>
    <n v="1"/>
    <n v="7"/>
    <x v="54"/>
    <d v="2023-02-11T00:00:00"/>
    <s v=" 19"/>
    <n v="13313.75"/>
    <n v="0.28749247126259458"/>
    <n v="0.50937826081498372"/>
    <n v="0"/>
  </r>
  <r>
    <s v="4W"/>
    <n v="2020"/>
    <s v="6SA"/>
    <n v="1005"/>
    <n v="20"/>
    <n v="21"/>
    <n v="1"/>
    <n v="7"/>
    <x v="54"/>
    <d v="2023-02-11T00:00:00"/>
    <s v=" 20"/>
    <n v="12671.75"/>
    <n v="0.33920111704287742"/>
    <n v="0.45737258156266869"/>
    <n v="0"/>
  </r>
  <r>
    <s v="4W"/>
    <n v="2020"/>
    <s v="6SA"/>
    <n v="1006"/>
    <n v="21"/>
    <n v="22"/>
    <n v="1"/>
    <n v="8"/>
    <x v="55"/>
    <d v="2023-02-11T00:00:00"/>
    <s v=" 21"/>
    <n v="12097.5"/>
    <n v="0.28991368058527728"/>
    <n v="0.41501280401773277"/>
    <n v="0"/>
  </r>
  <r>
    <s v="4W"/>
    <n v="2020"/>
    <s v="6SA"/>
    <n v="1007"/>
    <n v="22"/>
    <n v="23"/>
    <n v="1"/>
    <n v="8"/>
    <x v="55"/>
    <d v="2023-02-11T00:00:00"/>
    <s v=" 22"/>
    <n v="11527.5"/>
    <n v="0.20866271693555299"/>
    <n v="0.42151660192019269"/>
    <n v="0"/>
  </r>
  <r>
    <s v="4W"/>
    <n v="2020"/>
    <s v="6SA"/>
    <n v="1008"/>
    <n v="23"/>
    <n v="24"/>
    <n v="1"/>
    <n v="8"/>
    <x v="55"/>
    <d v="2023-02-11T00:00:00"/>
    <s v=" 23"/>
    <n v="10940.25"/>
    <n v="0.28817284545502392"/>
    <n v="0.4794947860420366"/>
    <n v="0"/>
  </r>
  <r>
    <s v="4W"/>
    <n v="2020"/>
    <s v="7SU"/>
    <n v="1009"/>
    <n v="0"/>
    <n v="1"/>
    <n v="1"/>
    <n v="1"/>
    <x v="0"/>
    <d v="2023-02-12T00:00:00"/>
    <s v=" 00"/>
    <n v="10419.75"/>
    <n v="0.33162696700130889"/>
    <n v="0.39551109162209891"/>
    <n v="0"/>
  </r>
  <r>
    <s v="4W"/>
    <n v="2020"/>
    <s v="7SU"/>
    <n v="1010"/>
    <n v="1"/>
    <n v="2"/>
    <n v="1"/>
    <n v="1"/>
    <x v="0"/>
    <d v="2023-02-12T00:00:00"/>
    <s v=" 01"/>
    <n v="10034.25"/>
    <n v="0.32481140681234261"/>
    <n v="0.35101686000662741"/>
    <n v="0"/>
  </r>
  <r>
    <s v="4W"/>
    <n v="2020"/>
    <s v="7SU"/>
    <n v="1011"/>
    <n v="2"/>
    <n v="3"/>
    <n v="1"/>
    <n v="1"/>
    <x v="0"/>
    <d v="2023-02-12T00:00:00"/>
    <s v=" 02"/>
    <n v="9822.5"/>
    <n v="0.32916044159375102"/>
    <n v="0.30442392619436381"/>
    <n v="0"/>
  </r>
  <r>
    <s v="4W"/>
    <n v="2020"/>
    <s v="7SU"/>
    <n v="1012"/>
    <n v="3"/>
    <n v="4"/>
    <n v="1"/>
    <n v="2"/>
    <x v="1"/>
    <d v="2023-02-12T00:00:00"/>
    <s v=" 03"/>
    <n v="9729"/>
    <n v="0.27670855758831792"/>
    <n v="0.29912160765742002"/>
    <n v="0"/>
  </r>
  <r>
    <s v="4W"/>
    <n v="2020"/>
    <s v="7SU"/>
    <n v="1013"/>
    <n v="4"/>
    <n v="5"/>
    <n v="1"/>
    <n v="2"/>
    <x v="1"/>
    <d v="2023-02-12T00:00:00"/>
    <s v=" 04"/>
    <n v="9674.75"/>
    <n v="0.23130634826750501"/>
    <n v="0.31420705727140558"/>
    <n v="0"/>
  </r>
  <r>
    <s v="4W"/>
    <n v="2020"/>
    <s v="7SU"/>
    <n v="1014"/>
    <n v="5"/>
    <n v="6"/>
    <n v="1"/>
    <n v="2"/>
    <x v="1"/>
    <d v="2023-02-12T00:00:00"/>
    <s v=" 05"/>
    <n v="9641.75"/>
    <n v="0.2092139393488841"/>
    <n v="0.36021300213197599"/>
    <n v="0"/>
  </r>
  <r>
    <s v="4W"/>
    <n v="2020"/>
    <s v="7SU"/>
    <n v="1015"/>
    <n v="6"/>
    <n v="7"/>
    <n v="1"/>
    <n v="3"/>
    <x v="2"/>
    <d v="2023-02-12T00:00:00"/>
    <s v=" 06"/>
    <n v="9846.5"/>
    <n v="0.19343292814730439"/>
    <n v="0.43976293414647799"/>
    <n v="0"/>
  </r>
  <r>
    <s v="4W"/>
    <n v="2020"/>
    <s v="7SU"/>
    <n v="1016"/>
    <n v="7"/>
    <n v="8"/>
    <n v="1"/>
    <n v="3"/>
    <x v="2"/>
    <d v="2023-02-12T00:00:00"/>
    <s v=" 07"/>
    <n v="10242.5"/>
    <n v="0.21193619946688641"/>
    <n v="0.49166252229982582"/>
    <n v="0"/>
  </r>
  <r>
    <s v="4W"/>
    <n v="2020"/>
    <s v="7SU"/>
    <n v="1017"/>
    <n v="8"/>
    <n v="9"/>
    <n v="1"/>
    <n v="3"/>
    <x v="2"/>
    <d v="2023-02-12T00:00:00"/>
    <s v=" 08"/>
    <n v="10870"/>
    <n v="0.1961588321039342"/>
    <n v="0.49414863586103658"/>
    <n v="3.6255970857297509E-2"/>
  </r>
  <r>
    <s v="4W"/>
    <n v="2020"/>
    <s v="7SU"/>
    <n v="1018"/>
    <n v="9"/>
    <n v="10"/>
    <n v="1"/>
    <n v="4"/>
    <x v="3"/>
    <d v="2023-02-12T00:00:00"/>
    <s v=" 09"/>
    <n v="11287.25"/>
    <n v="0.19209680039491761"/>
    <n v="0.55169049661491598"/>
    <n v="0.12266893776386099"/>
  </r>
  <r>
    <s v="4W"/>
    <n v="2020"/>
    <s v="7SU"/>
    <n v="1019"/>
    <n v="10"/>
    <n v="11"/>
    <n v="1"/>
    <n v="4"/>
    <x v="3"/>
    <d v="2023-02-12T00:00:00"/>
    <s v=" 10"/>
    <n v="11477.75"/>
    <n v="0.16204753980270989"/>
    <n v="0.64250431908276495"/>
    <n v="0.22337558575641231"/>
  </r>
  <r>
    <s v="4W"/>
    <n v="2020"/>
    <s v="7SU"/>
    <n v="1020"/>
    <n v="11"/>
    <n v="12"/>
    <n v="1"/>
    <n v="4"/>
    <x v="3"/>
    <d v="2023-02-12T00:00:00"/>
    <s v=" 11"/>
    <n v="11488.5"/>
    <n v="0.23094376874496431"/>
    <n v="0.66885107512002417"/>
    <n v="0.37035337448864603"/>
  </r>
  <r>
    <s v="4W"/>
    <n v="2020"/>
    <s v="7SU"/>
    <n v="1021"/>
    <n v="12"/>
    <n v="13"/>
    <n v="1"/>
    <n v="5"/>
    <x v="4"/>
    <d v="2023-02-12T00:00:00"/>
    <s v=" 12"/>
    <n v="11569.25"/>
    <n v="0.31019467672669121"/>
    <n v="0.6639142145324175"/>
    <n v="0.43525767856511011"/>
  </r>
  <r>
    <s v="4W"/>
    <n v="2020"/>
    <s v="7SU"/>
    <n v="1022"/>
    <n v="13"/>
    <n v="14"/>
    <n v="1"/>
    <n v="5"/>
    <x v="4"/>
    <d v="2023-02-12T00:00:00"/>
    <s v=" 13"/>
    <n v="11639"/>
    <n v="0.34624010937872979"/>
    <n v="0.7814069345075445"/>
    <n v="0.36284901711674111"/>
  </r>
  <r>
    <s v="4W"/>
    <n v="2020"/>
    <s v="7SU"/>
    <n v="1023"/>
    <n v="14"/>
    <n v="15"/>
    <n v="1"/>
    <n v="5"/>
    <x v="4"/>
    <d v="2023-02-12T00:00:00"/>
    <s v=" 14"/>
    <n v="11727"/>
    <n v="0.35328191269032172"/>
    <n v="0.830509192856139"/>
    <n v="0.2917520504025794"/>
  </r>
  <r>
    <s v="4W"/>
    <n v="2020"/>
    <s v="7SU"/>
    <n v="1024"/>
    <n v="15"/>
    <n v="16"/>
    <n v="1"/>
    <n v="6"/>
    <x v="5"/>
    <d v="2023-02-12T00:00:00"/>
    <s v=" 15"/>
    <n v="11894.75"/>
    <n v="0.34405889151371299"/>
    <n v="0.87330285042517297"/>
    <n v="0.19020665331369979"/>
  </r>
  <r>
    <s v="4W"/>
    <n v="2020"/>
    <s v="7SU"/>
    <n v="1025"/>
    <n v="16"/>
    <n v="17"/>
    <n v="1"/>
    <n v="6"/>
    <x v="5"/>
    <d v="2023-02-12T00:00:00"/>
    <s v=" 16"/>
    <n v="12382.75"/>
    <n v="0.36005242733234732"/>
    <n v="0.90802723833357857"/>
    <n v="6.6651589406259412E-2"/>
  </r>
  <r>
    <s v="4W"/>
    <n v="2020"/>
    <s v="7SU"/>
    <n v="1026"/>
    <n v="17"/>
    <n v="18"/>
    <n v="1"/>
    <n v="6"/>
    <x v="5"/>
    <d v="2023-02-12T00:00:00"/>
    <s v=" 17"/>
    <n v="13490.75"/>
    <n v="0.42596121511120538"/>
    <n v="0.92159983383308719"/>
    <n v="0"/>
  </r>
  <r>
    <s v="4W"/>
    <n v="2020"/>
    <s v="7SU"/>
    <n v="1027"/>
    <n v="18"/>
    <n v="19"/>
    <n v="1"/>
    <n v="7"/>
    <x v="6"/>
    <d v="2023-02-12T00:00:00"/>
    <s v=" 18"/>
    <n v="13929"/>
    <n v="0.49355013752082499"/>
    <n v="0.92636270840721147"/>
    <n v="0"/>
  </r>
  <r>
    <s v="4W"/>
    <n v="2020"/>
    <s v="7SU"/>
    <n v="1028"/>
    <n v="19"/>
    <n v="20"/>
    <n v="1"/>
    <n v="7"/>
    <x v="6"/>
    <d v="2023-02-12T00:00:00"/>
    <s v=" 19"/>
    <n v="13456.75"/>
    <n v="0.53642876278345186"/>
    <n v="0.93452041434179378"/>
    <n v="0"/>
  </r>
  <r>
    <s v="4W"/>
    <n v="2020"/>
    <s v="7SU"/>
    <n v="1029"/>
    <n v="20"/>
    <n v="21"/>
    <n v="1"/>
    <n v="7"/>
    <x v="6"/>
    <d v="2023-02-12T00:00:00"/>
    <s v=" 20"/>
    <n v="12931.75"/>
    <n v="0.5650800727202403"/>
    <n v="0.93692775974025433"/>
    <n v="0"/>
  </r>
  <r>
    <s v="4W"/>
    <n v="2020"/>
    <s v="7SU"/>
    <n v="1030"/>
    <n v="21"/>
    <n v="22"/>
    <n v="1"/>
    <n v="8"/>
    <x v="7"/>
    <d v="2023-02-12T00:00:00"/>
    <s v=" 21"/>
    <n v="12281.75"/>
    <n v="0.57432508367205348"/>
    <n v="0.92856366716565308"/>
    <n v="0"/>
  </r>
  <r>
    <s v="4W"/>
    <n v="2020"/>
    <s v="7SU"/>
    <n v="1031"/>
    <n v="22"/>
    <n v="23"/>
    <n v="1"/>
    <n v="8"/>
    <x v="7"/>
    <d v="2023-02-12T00:00:00"/>
    <s v=" 22"/>
    <n v="11628"/>
    <n v="0.55663993886882357"/>
    <n v="0.92125371354888186"/>
    <n v="0"/>
  </r>
  <r>
    <s v="4W"/>
    <n v="2020"/>
    <s v="7SU"/>
    <n v="1032"/>
    <n v="23"/>
    <n v="24"/>
    <n v="1"/>
    <n v="8"/>
    <x v="7"/>
    <d v="2023-02-12T00:00:00"/>
    <s v=" 23"/>
    <n v="10919.25"/>
    <n v="0.49128873137586432"/>
    <n v="0.91538033576511801"/>
    <n v="0"/>
  </r>
  <r>
    <s v="4W"/>
    <n v="2020"/>
    <s v="1MO"/>
    <n v="1033"/>
    <n v="0"/>
    <n v="1"/>
    <n v="1"/>
    <n v="1"/>
    <x v="8"/>
    <d v="2023-02-13T00:00:00"/>
    <s v=" 00"/>
    <n v="10506.25"/>
    <n v="0.43213310599694371"/>
    <n v="0.90200524741823651"/>
    <n v="0"/>
  </r>
  <r>
    <s v="4W"/>
    <n v="2020"/>
    <s v="1MO"/>
    <n v="1034"/>
    <n v="1"/>
    <n v="2"/>
    <n v="1"/>
    <n v="1"/>
    <x v="8"/>
    <d v="2023-02-13T00:00:00"/>
    <s v=" 01"/>
    <n v="10196"/>
    <n v="0.42831116419465071"/>
    <n v="0.8987480341850631"/>
    <n v="0"/>
  </r>
  <r>
    <s v="4W"/>
    <n v="2020"/>
    <s v="1MO"/>
    <n v="1035"/>
    <n v="2"/>
    <n v="3"/>
    <n v="1"/>
    <n v="1"/>
    <x v="8"/>
    <d v="2023-02-13T00:00:00"/>
    <s v=" 02"/>
    <n v="10026.5"/>
    <n v="0.4310473706036842"/>
    <n v="0.8989300495227972"/>
    <n v="0"/>
  </r>
  <r>
    <s v="4W"/>
    <n v="2020"/>
    <s v="1MO"/>
    <n v="1036"/>
    <n v="3"/>
    <n v="4"/>
    <n v="1"/>
    <n v="2"/>
    <x v="9"/>
    <d v="2023-02-13T00:00:00"/>
    <s v=" 03"/>
    <n v="9984.75"/>
    <n v="0.46510727062189022"/>
    <n v="0.90668883872313011"/>
    <n v="0"/>
  </r>
  <r>
    <s v="4W"/>
    <n v="2020"/>
    <s v="1MO"/>
    <n v="1037"/>
    <n v="4"/>
    <n v="5"/>
    <n v="1"/>
    <n v="2"/>
    <x v="9"/>
    <d v="2023-02-13T00:00:00"/>
    <s v=" 04"/>
    <n v="10072"/>
    <n v="0.44843901126730951"/>
    <n v="0.89626785038883361"/>
    <n v="0"/>
  </r>
  <r>
    <s v="4W"/>
    <n v="2020"/>
    <s v="1MO"/>
    <n v="1038"/>
    <n v="5"/>
    <n v="6"/>
    <n v="1"/>
    <n v="2"/>
    <x v="9"/>
    <d v="2023-02-13T00:00:00"/>
    <s v=" 05"/>
    <n v="10426"/>
    <n v="0.41566553216781799"/>
    <n v="0.87508421043938922"/>
    <n v="0"/>
  </r>
  <r>
    <s v="4W"/>
    <n v="2020"/>
    <s v="1MO"/>
    <n v="1039"/>
    <n v="6"/>
    <n v="7"/>
    <n v="1"/>
    <n v="3"/>
    <x v="10"/>
    <d v="2023-02-13T00:00:00"/>
    <s v=" 06"/>
    <n v="11551.25"/>
    <n v="0.38500343575819362"/>
    <n v="0.86051380284313228"/>
    <n v="0"/>
  </r>
  <r>
    <s v="4W"/>
    <n v="2020"/>
    <s v="1MO"/>
    <n v="1040"/>
    <n v="7"/>
    <n v="8"/>
    <n v="1"/>
    <n v="3"/>
    <x v="10"/>
    <d v="2023-02-13T00:00:00"/>
    <s v=" 07"/>
    <n v="13461.25"/>
    <n v="0.37256295489018831"/>
    <n v="0.82691904984821407"/>
    <n v="0"/>
  </r>
  <r>
    <s v="4W"/>
    <n v="2020"/>
    <s v="1MO"/>
    <n v="1041"/>
    <n v="8"/>
    <n v="9"/>
    <n v="1"/>
    <n v="3"/>
    <x v="10"/>
    <d v="2023-02-13T00:00:00"/>
    <s v=" 08"/>
    <n v="14468.25"/>
    <n v="0.36878868312301022"/>
    <n v="0.80549883515373122"/>
    <n v="3.5916822140871058E-3"/>
  </r>
  <r>
    <s v="4W"/>
    <n v="2020"/>
    <s v="1MO"/>
    <n v="1042"/>
    <n v="9"/>
    <n v="10"/>
    <n v="1"/>
    <n v="4"/>
    <x v="11"/>
    <d v="2023-02-13T00:00:00"/>
    <s v=" 09"/>
    <n v="14000"/>
    <n v="0.36265279869107442"/>
    <n v="0.88739506120789868"/>
    <n v="3.0816863749571339E-2"/>
  </r>
  <r>
    <s v="4W"/>
    <n v="2020"/>
    <s v="1MO"/>
    <n v="1043"/>
    <n v="10"/>
    <n v="11"/>
    <n v="1"/>
    <n v="4"/>
    <x v="11"/>
    <d v="2023-02-13T00:00:00"/>
    <s v=" 10"/>
    <n v="12745"/>
    <n v="0.34934427030541038"/>
    <n v="0.87419450160022516"/>
    <n v="8.4079949477882998E-2"/>
  </r>
  <r>
    <s v="4W"/>
    <n v="2020"/>
    <s v="1MO"/>
    <n v="1044"/>
    <n v="11"/>
    <n v="12"/>
    <n v="1"/>
    <n v="4"/>
    <x v="11"/>
    <d v="2023-02-13T00:00:00"/>
    <s v=" 11"/>
    <n v="11567.5"/>
    <n v="0.3482674083347172"/>
    <n v="0.88962637335736983"/>
    <n v="0.13942155197323031"/>
  </r>
  <r>
    <s v="4W"/>
    <n v="2020"/>
    <s v="1MO"/>
    <n v="1045"/>
    <n v="12"/>
    <n v="13"/>
    <n v="1"/>
    <n v="5"/>
    <x v="12"/>
    <d v="2023-02-13T00:00:00"/>
    <s v=" 12"/>
    <n v="10653"/>
    <n v="0.32628926661730612"/>
    <n v="0.88707350071873603"/>
    <n v="0.1289211756077796"/>
  </r>
  <r>
    <s v="4W"/>
    <n v="2020"/>
    <s v="1MO"/>
    <n v="1046"/>
    <n v="13"/>
    <n v="14"/>
    <n v="1"/>
    <n v="5"/>
    <x v="12"/>
    <d v="2023-02-13T00:00:00"/>
    <s v=" 13"/>
    <n v="10200"/>
    <n v="0.31012205428829398"/>
    <n v="0.90128151811951662"/>
    <n v="9.210166189425037E-2"/>
  </r>
  <r>
    <s v="4W"/>
    <n v="2020"/>
    <s v="1MO"/>
    <n v="1047"/>
    <n v="14"/>
    <n v="15"/>
    <n v="1"/>
    <n v="5"/>
    <x v="12"/>
    <d v="2023-02-13T00:00:00"/>
    <s v=" 14"/>
    <n v="10265"/>
    <n v="0.28232396183256508"/>
    <n v="0.90699229990003549"/>
    <n v="6.9850244798300196E-2"/>
  </r>
  <r>
    <s v="4W"/>
    <n v="2020"/>
    <s v="1MO"/>
    <n v="1048"/>
    <n v="15"/>
    <n v="16"/>
    <n v="1"/>
    <n v="6"/>
    <x v="13"/>
    <d v="2023-02-13T00:00:00"/>
    <s v=" 15"/>
    <n v="11105"/>
    <n v="0.26533958131829788"/>
    <n v="0.90980975113878304"/>
    <n v="4.2409756190520821E-2"/>
  </r>
  <r>
    <s v="4W"/>
    <n v="2020"/>
    <s v="1MO"/>
    <n v="1049"/>
    <n v="16"/>
    <n v="17"/>
    <n v="1"/>
    <n v="6"/>
    <x v="13"/>
    <d v="2023-02-13T00:00:00"/>
    <s v=" 16"/>
    <n v="12681.75"/>
    <n v="0.28155095133030811"/>
    <n v="0.9159704155090751"/>
    <n v="8.3124033515900239E-3"/>
  </r>
  <r>
    <s v="4W"/>
    <n v="2020"/>
    <s v="1MO"/>
    <n v="1050"/>
    <n v="17"/>
    <n v="18"/>
    <n v="1"/>
    <n v="6"/>
    <x v="13"/>
    <d v="2023-02-13T00:00:00"/>
    <s v=" 17"/>
    <n v="14730.5"/>
    <n v="0.3144390521124385"/>
    <n v="0.92048731631339153"/>
    <n v="0"/>
  </r>
  <r>
    <s v="4W"/>
    <n v="2020"/>
    <s v="1MO"/>
    <n v="1051"/>
    <n v="18"/>
    <n v="19"/>
    <n v="1"/>
    <n v="7"/>
    <x v="14"/>
    <d v="2023-02-13T00:00:00"/>
    <s v=" 18"/>
    <n v="15235.5"/>
    <n v="0.33858729024050321"/>
    <n v="0.91993805216183233"/>
    <n v="0"/>
  </r>
  <r>
    <s v="4W"/>
    <n v="2020"/>
    <s v="1MO"/>
    <n v="1052"/>
    <n v="19"/>
    <n v="20"/>
    <n v="1"/>
    <n v="7"/>
    <x v="14"/>
    <d v="2023-02-13T00:00:00"/>
    <s v=" 19"/>
    <n v="14560"/>
    <n v="0.3626371820929849"/>
    <n v="0.9173595497099678"/>
    <n v="0"/>
  </r>
  <r>
    <s v="4W"/>
    <n v="2020"/>
    <s v="1MO"/>
    <n v="1053"/>
    <n v="20"/>
    <n v="21"/>
    <n v="1"/>
    <n v="7"/>
    <x v="14"/>
    <d v="2023-02-13T00:00:00"/>
    <s v=" 20"/>
    <n v="13991.5"/>
    <n v="0.36070878225036113"/>
    <n v="0.91185762085904765"/>
    <n v="0"/>
  </r>
  <r>
    <s v="4W"/>
    <n v="2020"/>
    <s v="1MO"/>
    <n v="1054"/>
    <n v="21"/>
    <n v="22"/>
    <n v="1"/>
    <n v="8"/>
    <x v="15"/>
    <d v="2023-02-13T00:00:00"/>
    <s v=" 21"/>
    <n v="13249.5"/>
    <n v="0.35204104020433619"/>
    <n v="0.90572634381481576"/>
    <n v="0"/>
  </r>
  <r>
    <s v="4W"/>
    <n v="2020"/>
    <s v="1MO"/>
    <n v="1055"/>
    <n v="22"/>
    <n v="23"/>
    <n v="1"/>
    <n v="8"/>
    <x v="15"/>
    <d v="2023-02-13T00:00:00"/>
    <s v=" 22"/>
    <n v="12390"/>
    <n v="0.34308338259675741"/>
    <n v="0.89471773504533259"/>
    <n v="0"/>
  </r>
  <r>
    <s v="4W"/>
    <n v="2020"/>
    <s v="1MO"/>
    <n v="1056"/>
    <n v="23"/>
    <n v="24"/>
    <n v="1"/>
    <n v="8"/>
    <x v="15"/>
    <d v="2023-02-13T00:00:00"/>
    <s v=" 23"/>
    <n v="11607.25"/>
    <n v="0.31449912454774609"/>
    <n v="0.88038891996094426"/>
    <n v="0"/>
  </r>
  <r>
    <s v="4W"/>
    <n v="2020"/>
    <s v="2TU"/>
    <n v="1057"/>
    <n v="0"/>
    <n v="1"/>
    <n v="1"/>
    <n v="1"/>
    <x v="16"/>
    <d v="2023-02-14T00:00:00"/>
    <s v=" 00"/>
    <n v="11035.75"/>
    <n v="0.29388558984698487"/>
    <n v="0.85857071625747461"/>
    <n v="0"/>
  </r>
  <r>
    <s v="4W"/>
    <n v="2020"/>
    <s v="2TU"/>
    <n v="1058"/>
    <n v="1"/>
    <n v="2"/>
    <n v="1"/>
    <n v="1"/>
    <x v="16"/>
    <d v="2023-02-14T00:00:00"/>
    <s v=" 01"/>
    <n v="10694"/>
    <n v="0.28143072533541419"/>
    <n v="0.83336907250345615"/>
    <n v="0"/>
  </r>
  <r>
    <s v="4W"/>
    <n v="2020"/>
    <s v="2TU"/>
    <n v="1059"/>
    <n v="2"/>
    <n v="3"/>
    <n v="1"/>
    <n v="1"/>
    <x v="16"/>
    <d v="2023-02-14T00:00:00"/>
    <s v=" 02"/>
    <n v="10521.5"/>
    <n v="0.2374853879550525"/>
    <n v="0.8201821661392088"/>
    <n v="0"/>
  </r>
  <r>
    <s v="4W"/>
    <n v="2020"/>
    <s v="2TU"/>
    <n v="1060"/>
    <n v="3"/>
    <n v="4"/>
    <n v="1"/>
    <n v="2"/>
    <x v="17"/>
    <d v="2023-02-14T00:00:00"/>
    <s v=" 03"/>
    <n v="10413"/>
    <n v="0.20642941662260539"/>
    <n v="0.80471233873506287"/>
    <n v="0"/>
  </r>
  <r>
    <s v="4W"/>
    <n v="2020"/>
    <s v="2TU"/>
    <n v="1061"/>
    <n v="4"/>
    <n v="5"/>
    <n v="1"/>
    <n v="2"/>
    <x v="17"/>
    <d v="2023-02-14T00:00:00"/>
    <s v=" 04"/>
    <n v="10444"/>
    <n v="0.1892313178944158"/>
    <n v="0.75070034024496002"/>
    <n v="0"/>
  </r>
  <r>
    <s v="4W"/>
    <n v="2020"/>
    <s v="2TU"/>
    <n v="1062"/>
    <n v="5"/>
    <n v="6"/>
    <n v="1"/>
    <n v="2"/>
    <x v="17"/>
    <d v="2023-02-14T00:00:00"/>
    <s v=" 05"/>
    <n v="10737.25"/>
    <n v="0.17829778364883789"/>
    <n v="0.64668506952089777"/>
    <n v="0"/>
  </r>
  <r>
    <s v="4W"/>
    <n v="2020"/>
    <s v="2TU"/>
    <n v="1063"/>
    <n v="6"/>
    <n v="7"/>
    <n v="1"/>
    <n v="3"/>
    <x v="18"/>
    <d v="2023-02-14T00:00:00"/>
    <s v=" 06"/>
    <n v="12004"/>
    <n v="0.17135370026953431"/>
    <n v="0.52489687760211323"/>
    <n v="0"/>
  </r>
  <r>
    <s v="4W"/>
    <n v="2020"/>
    <s v="2TU"/>
    <n v="1064"/>
    <n v="7"/>
    <n v="8"/>
    <n v="1"/>
    <n v="3"/>
    <x v="18"/>
    <d v="2023-02-14T00:00:00"/>
    <s v=" 07"/>
    <n v="13828.5"/>
    <n v="0.18631983637481661"/>
    <n v="0.44746782652652373"/>
    <n v="0"/>
  </r>
  <r>
    <s v="4W"/>
    <n v="2020"/>
    <s v="2TU"/>
    <n v="1065"/>
    <n v="8"/>
    <n v="9"/>
    <n v="1"/>
    <n v="3"/>
    <x v="18"/>
    <d v="2023-02-14T00:00:00"/>
    <s v=" 08"/>
    <n v="14469.75"/>
    <n v="0.2086216904989146"/>
    <n v="0.40974001354953149"/>
    <n v="0.17619765453491179"/>
  </r>
  <r>
    <s v="4W"/>
    <n v="2020"/>
    <s v="2TU"/>
    <n v="1066"/>
    <n v="9"/>
    <n v="10"/>
    <n v="1"/>
    <n v="4"/>
    <x v="19"/>
    <d v="2023-02-14T00:00:00"/>
    <s v=" 09"/>
    <n v="13126.25"/>
    <n v="0.1971495369461258"/>
    <n v="0.36332059146109208"/>
    <n v="0.36302008593237878"/>
  </r>
  <r>
    <s v="4W"/>
    <n v="2020"/>
    <s v="2TU"/>
    <n v="1067"/>
    <n v="10"/>
    <n v="11"/>
    <n v="1"/>
    <n v="4"/>
    <x v="19"/>
    <d v="2023-02-14T00:00:00"/>
    <s v=" 10"/>
    <n v="11275"/>
    <n v="0.1076944284109007"/>
    <n v="0.26516054981023918"/>
    <n v="0.51319172015146963"/>
  </r>
  <r>
    <s v="4W"/>
    <n v="2020"/>
    <s v="2TU"/>
    <n v="1068"/>
    <n v="11"/>
    <n v="12"/>
    <n v="1"/>
    <n v="4"/>
    <x v="19"/>
    <d v="2023-02-14T00:00:00"/>
    <s v=" 11"/>
    <n v="9861.75"/>
    <n v="9.3476076447626094E-2"/>
    <n v="0.3013004849485249"/>
    <n v="0.60450376178684206"/>
  </r>
  <r>
    <s v="4W"/>
    <n v="2020"/>
    <s v="2TU"/>
    <n v="1069"/>
    <n v="12"/>
    <n v="13"/>
    <n v="1"/>
    <n v="5"/>
    <x v="20"/>
    <d v="2023-02-14T00:00:00"/>
    <s v=" 12"/>
    <n v="9071.75"/>
    <n v="7.8667766320313526E-2"/>
    <n v="0.32313524480601119"/>
    <n v="0.62245907994262717"/>
  </r>
  <r>
    <s v="4W"/>
    <n v="2020"/>
    <s v="2TU"/>
    <n v="1070"/>
    <n v="13"/>
    <n v="14"/>
    <n v="1"/>
    <n v="5"/>
    <x v="20"/>
    <d v="2023-02-14T00:00:00"/>
    <s v=" 13"/>
    <n v="8975.5"/>
    <n v="6.5009804252236486E-2"/>
    <n v="0.33252140799765828"/>
    <n v="0.57678256676707307"/>
  </r>
  <r>
    <s v="4W"/>
    <n v="2020"/>
    <s v="2TU"/>
    <n v="1071"/>
    <n v="14"/>
    <n v="15"/>
    <n v="1"/>
    <n v="5"/>
    <x v="20"/>
    <d v="2023-02-14T00:00:00"/>
    <s v=" 14"/>
    <n v="9500"/>
    <n v="4.9704874458829047E-2"/>
    <n v="0.33474126851702579"/>
    <n v="0.46760459694845907"/>
  </r>
  <r>
    <s v="4W"/>
    <n v="2020"/>
    <s v="2TU"/>
    <n v="1072"/>
    <n v="15"/>
    <n v="16"/>
    <n v="1"/>
    <n v="6"/>
    <x v="21"/>
    <d v="2023-02-14T00:00:00"/>
    <s v=" 15"/>
    <n v="10669"/>
    <n v="4.1736995932158613E-2"/>
    <n v="0.34505917283338933"/>
    <n v="0.30046724007233883"/>
  </r>
  <r>
    <s v="4W"/>
    <n v="2020"/>
    <s v="2TU"/>
    <n v="1073"/>
    <n v="16"/>
    <n v="17"/>
    <n v="1"/>
    <n v="6"/>
    <x v="21"/>
    <d v="2023-02-14T00:00:00"/>
    <s v=" 16"/>
    <n v="12517"/>
    <n v="5.4067973685075543E-2"/>
    <n v="0.35724107834782848"/>
    <n v="0.1161711623790473"/>
  </r>
  <r>
    <s v="4W"/>
    <n v="2020"/>
    <s v="2TU"/>
    <n v="1074"/>
    <n v="17"/>
    <n v="18"/>
    <n v="1"/>
    <n v="6"/>
    <x v="21"/>
    <d v="2023-02-14T00:00:00"/>
    <s v=" 17"/>
    <n v="14693.25"/>
    <n v="7.1536972392352044E-2"/>
    <n v="0.33783653037353212"/>
    <n v="0"/>
  </r>
  <r>
    <s v="4W"/>
    <n v="2020"/>
    <s v="2TU"/>
    <n v="1075"/>
    <n v="18"/>
    <n v="19"/>
    <n v="1"/>
    <n v="7"/>
    <x v="22"/>
    <d v="2023-02-14T00:00:00"/>
    <s v=" 18"/>
    <n v="15289"/>
    <n v="9.6470438263389982E-2"/>
    <n v="0.31490160191341399"/>
    <n v="0"/>
  </r>
  <r>
    <s v="4W"/>
    <n v="2020"/>
    <s v="2TU"/>
    <n v="1076"/>
    <n v="19"/>
    <n v="20"/>
    <n v="1"/>
    <n v="7"/>
    <x v="22"/>
    <d v="2023-02-14T00:00:00"/>
    <s v=" 19"/>
    <n v="14862"/>
    <n v="0.11903876431135239"/>
    <n v="0.31465796756562542"/>
    <n v="0"/>
  </r>
  <r>
    <s v="4W"/>
    <n v="2020"/>
    <s v="2TU"/>
    <n v="1077"/>
    <n v="20"/>
    <n v="21"/>
    <n v="1"/>
    <n v="7"/>
    <x v="22"/>
    <d v="2023-02-14T00:00:00"/>
    <s v=" 20"/>
    <n v="14208.75"/>
    <n v="0.1416289909172605"/>
    <n v="0.35662870690654441"/>
    <n v="0"/>
  </r>
  <r>
    <s v="4W"/>
    <n v="2020"/>
    <s v="2TU"/>
    <n v="1078"/>
    <n v="21"/>
    <n v="22"/>
    <n v="1"/>
    <n v="8"/>
    <x v="23"/>
    <d v="2023-02-14T00:00:00"/>
    <s v=" 21"/>
    <n v="13480"/>
    <n v="0.17019140373475089"/>
    <n v="0.43136907718799772"/>
    <n v="0"/>
  </r>
  <r>
    <s v="4W"/>
    <n v="2020"/>
    <s v="2TU"/>
    <n v="1079"/>
    <n v="22"/>
    <n v="23"/>
    <n v="1"/>
    <n v="8"/>
    <x v="23"/>
    <d v="2023-02-14T00:00:00"/>
    <s v=" 22"/>
    <n v="12630.25"/>
    <n v="0.16796669075510631"/>
    <n v="0.51049270739825914"/>
    <n v="0"/>
  </r>
  <r>
    <s v="4W"/>
    <n v="2020"/>
    <s v="2TU"/>
    <n v="1080"/>
    <n v="23"/>
    <n v="24"/>
    <n v="1"/>
    <n v="8"/>
    <x v="23"/>
    <d v="2023-02-14T00:00:00"/>
    <s v=" 23"/>
    <n v="11823.75"/>
    <n v="0.15558689566828099"/>
    <n v="0.57040583981217063"/>
    <n v="0"/>
  </r>
  <r>
    <s v="4W"/>
    <n v="2020"/>
    <s v="3WE"/>
    <n v="1081"/>
    <n v="0"/>
    <n v="1"/>
    <n v="1"/>
    <n v="1"/>
    <x v="24"/>
    <d v="2023-02-15T00:00:00"/>
    <s v=" 00"/>
    <n v="11182"/>
    <n v="0.1493991031845685"/>
    <n v="0.56220539350974774"/>
    <n v="0"/>
  </r>
  <r>
    <s v="4W"/>
    <n v="2020"/>
    <s v="3WE"/>
    <n v="1082"/>
    <n v="1"/>
    <n v="2"/>
    <n v="1"/>
    <n v="1"/>
    <x v="24"/>
    <d v="2023-02-15T00:00:00"/>
    <s v=" 01"/>
    <n v="10751.75"/>
    <n v="0.15695784646738131"/>
    <n v="0.51238164939625097"/>
    <n v="0"/>
  </r>
  <r>
    <s v="4W"/>
    <n v="2020"/>
    <s v="3WE"/>
    <n v="1083"/>
    <n v="2"/>
    <n v="3"/>
    <n v="1"/>
    <n v="1"/>
    <x v="24"/>
    <d v="2023-02-15T00:00:00"/>
    <s v=" 02"/>
    <n v="10515"/>
    <n v="0.16597468840048199"/>
    <n v="0.42717063125981453"/>
    <n v="0"/>
  </r>
  <r>
    <s v="4W"/>
    <n v="2020"/>
    <s v="3WE"/>
    <n v="1084"/>
    <n v="3"/>
    <n v="4"/>
    <n v="1"/>
    <n v="2"/>
    <x v="25"/>
    <d v="2023-02-15T00:00:00"/>
    <s v=" 03"/>
    <n v="10392.5"/>
    <n v="0.16993700213971641"/>
    <n v="0.3572546117438552"/>
    <n v="0"/>
  </r>
  <r>
    <s v="4W"/>
    <n v="2020"/>
    <s v="3WE"/>
    <n v="1085"/>
    <n v="4"/>
    <n v="5"/>
    <n v="1"/>
    <n v="2"/>
    <x v="25"/>
    <d v="2023-02-15T00:00:00"/>
    <s v=" 04"/>
    <n v="10419.75"/>
    <n v="0.18106407926860391"/>
    <n v="0.34424390561202228"/>
    <n v="0"/>
  </r>
  <r>
    <s v="4W"/>
    <n v="2020"/>
    <s v="3WE"/>
    <n v="1086"/>
    <n v="5"/>
    <n v="6"/>
    <n v="1"/>
    <n v="2"/>
    <x v="25"/>
    <d v="2023-02-15T00:00:00"/>
    <s v=" 05"/>
    <n v="10775.25"/>
    <n v="0.19640338168953089"/>
    <n v="0.38260119150680749"/>
    <n v="0"/>
  </r>
  <r>
    <s v="4W"/>
    <n v="2020"/>
    <s v="3WE"/>
    <n v="1087"/>
    <n v="6"/>
    <n v="7"/>
    <n v="1"/>
    <n v="3"/>
    <x v="26"/>
    <d v="2023-02-15T00:00:00"/>
    <s v=" 06"/>
    <n v="12023"/>
    <n v="0.21166860560805259"/>
    <n v="0.45905113373918199"/>
    <n v="0"/>
  </r>
  <r>
    <s v="4W"/>
    <n v="2020"/>
    <s v="3WE"/>
    <n v="1088"/>
    <n v="7"/>
    <n v="8"/>
    <n v="1"/>
    <n v="3"/>
    <x v="26"/>
    <d v="2023-02-15T00:00:00"/>
    <s v=" 07"/>
    <n v="13766.5"/>
    <n v="0.23456488995564981"/>
    <n v="0.54365641053632852"/>
    <n v="0"/>
  </r>
  <r>
    <s v="4W"/>
    <n v="2020"/>
    <s v="3WE"/>
    <n v="1089"/>
    <n v="8"/>
    <n v="9"/>
    <n v="1"/>
    <n v="3"/>
    <x v="26"/>
    <d v="2023-02-15T00:00:00"/>
    <s v=" 08"/>
    <n v="14232"/>
    <n v="0.25440813181033711"/>
    <n v="0.66346235515826069"/>
    <n v="0.19436598168785749"/>
  </r>
  <r>
    <s v="4W"/>
    <n v="2020"/>
    <s v="3WE"/>
    <n v="1090"/>
    <n v="9"/>
    <n v="10"/>
    <n v="1"/>
    <n v="4"/>
    <x v="27"/>
    <d v="2023-02-15T00:00:00"/>
    <s v=" 09"/>
    <n v="13065.5"/>
    <n v="0.24263599011759879"/>
    <n v="0.73553437870553795"/>
    <n v="0.39204325334178108"/>
  </r>
  <r>
    <s v="4W"/>
    <n v="2020"/>
    <s v="3WE"/>
    <n v="1091"/>
    <n v="10"/>
    <n v="11"/>
    <n v="1"/>
    <n v="4"/>
    <x v="27"/>
    <d v="2023-02-15T00:00:00"/>
    <s v=" 10"/>
    <n v="11538"/>
    <n v="0.1543244707744659"/>
    <n v="0.60178952637265604"/>
    <n v="0.53382851399026943"/>
  </r>
  <r>
    <s v="4W"/>
    <n v="2020"/>
    <s v="3WE"/>
    <n v="1092"/>
    <n v="11"/>
    <n v="12"/>
    <n v="1"/>
    <n v="4"/>
    <x v="27"/>
    <d v="2023-02-15T00:00:00"/>
    <s v=" 11"/>
    <n v="10357"/>
    <n v="0.12953131819790581"/>
    <n v="0.56931203964551624"/>
    <n v="0.61322688538810877"/>
  </r>
  <r>
    <s v="4W"/>
    <n v="2020"/>
    <s v="3WE"/>
    <n v="1093"/>
    <n v="12"/>
    <n v="13"/>
    <n v="1"/>
    <n v="5"/>
    <x v="28"/>
    <d v="2023-02-15T00:00:00"/>
    <s v=" 12"/>
    <n v="9742.25"/>
    <n v="0.11848452384059199"/>
    <n v="0.58831900640117607"/>
    <n v="0.62827353097354943"/>
  </r>
  <r>
    <s v="4W"/>
    <n v="2020"/>
    <s v="3WE"/>
    <n v="1094"/>
    <n v="13"/>
    <n v="14"/>
    <n v="1"/>
    <n v="5"/>
    <x v="28"/>
    <d v="2023-02-15T00:00:00"/>
    <s v=" 13"/>
    <n v="9847.25"/>
    <n v="0.11153288557155119"/>
    <n v="0.6646567381889974"/>
    <n v="0.58207476112074452"/>
  </r>
  <r>
    <s v="4W"/>
    <n v="2020"/>
    <s v="3WE"/>
    <n v="1095"/>
    <n v="14"/>
    <n v="15"/>
    <n v="1"/>
    <n v="5"/>
    <x v="28"/>
    <d v="2023-02-15T00:00:00"/>
    <s v=" 14"/>
    <n v="10807.5"/>
    <n v="0.12868458221498111"/>
    <n v="0.70858300815520503"/>
    <n v="0.4728401202673056"/>
  </r>
  <r>
    <s v="4W"/>
    <n v="2020"/>
    <s v="3WE"/>
    <n v="1096"/>
    <n v="15"/>
    <n v="16"/>
    <n v="1"/>
    <n v="6"/>
    <x v="29"/>
    <d v="2023-02-15T00:00:00"/>
    <s v=" 15"/>
    <n v="11896"/>
    <n v="0.1546595232361562"/>
    <n v="0.66407293436727932"/>
    <n v="0.30668276285428342"/>
  </r>
  <r>
    <s v="4W"/>
    <n v="2020"/>
    <s v="3WE"/>
    <n v="1097"/>
    <n v="16"/>
    <n v="17"/>
    <n v="1"/>
    <n v="6"/>
    <x v="29"/>
    <d v="2023-02-15T00:00:00"/>
    <s v=" 16"/>
    <n v="13359.5"/>
    <n v="0.1963577011208211"/>
    <n v="0.59952095939931616"/>
    <n v="0.1200663559670396"/>
  </r>
  <r>
    <s v="4W"/>
    <n v="2020"/>
    <s v="3WE"/>
    <n v="1098"/>
    <n v="17"/>
    <n v="18"/>
    <n v="1"/>
    <n v="6"/>
    <x v="29"/>
    <d v="2023-02-15T00:00:00"/>
    <s v=" 17"/>
    <n v="14867.75"/>
    <n v="0.2475730514820349"/>
    <n v="0.60274789552455088"/>
    <n v="0"/>
  </r>
  <r>
    <s v="4W"/>
    <n v="2020"/>
    <s v="3WE"/>
    <n v="1099"/>
    <n v="18"/>
    <n v="19"/>
    <n v="1"/>
    <n v="7"/>
    <x v="30"/>
    <d v="2023-02-15T00:00:00"/>
    <s v=" 18"/>
    <n v="15194.25"/>
    <n v="0.29203087639609349"/>
    <n v="0.67535614968114643"/>
    <n v="0"/>
  </r>
  <r>
    <s v="4W"/>
    <n v="2020"/>
    <s v="3WE"/>
    <n v="1100"/>
    <n v="19"/>
    <n v="20"/>
    <n v="1"/>
    <n v="7"/>
    <x v="30"/>
    <d v="2023-02-15T00:00:00"/>
    <s v=" 19"/>
    <n v="14674.25"/>
    <n v="0.32043584711603529"/>
    <n v="0.74737349799232466"/>
    <n v="0"/>
  </r>
  <r>
    <s v="4W"/>
    <n v="2020"/>
    <s v="3WE"/>
    <n v="1101"/>
    <n v="20"/>
    <n v="21"/>
    <n v="1"/>
    <n v="7"/>
    <x v="30"/>
    <d v="2023-02-15T00:00:00"/>
    <s v=" 20"/>
    <n v="14012.25"/>
    <n v="0.33273529996974821"/>
    <n v="0.78605121034289283"/>
    <n v="0"/>
  </r>
  <r>
    <s v="4W"/>
    <n v="2020"/>
    <s v="3WE"/>
    <n v="1102"/>
    <n v="21"/>
    <n v="22"/>
    <n v="1"/>
    <n v="8"/>
    <x v="31"/>
    <d v="2023-02-15T00:00:00"/>
    <s v=" 21"/>
    <n v="13299.75"/>
    <n v="0.35698235477678281"/>
    <n v="0.80966601844040176"/>
    <n v="0"/>
  </r>
  <r>
    <s v="4W"/>
    <n v="2020"/>
    <s v="3WE"/>
    <n v="1103"/>
    <n v="22"/>
    <n v="23"/>
    <n v="1"/>
    <n v="8"/>
    <x v="31"/>
    <d v="2023-02-15T00:00:00"/>
    <s v=" 22"/>
    <n v="12431.75"/>
    <n v="0.33579794118985501"/>
    <n v="0.73567607012951597"/>
    <n v="0"/>
  </r>
  <r>
    <s v="4W"/>
    <n v="2020"/>
    <s v="3WE"/>
    <n v="1104"/>
    <n v="23"/>
    <n v="24"/>
    <n v="1"/>
    <n v="8"/>
    <x v="31"/>
    <d v="2023-02-15T00:00:00"/>
    <s v=" 23"/>
    <n v="11644.75"/>
    <n v="0.36786701889040552"/>
    <n v="0.77310240157305565"/>
    <n v="0"/>
  </r>
  <r>
    <s v="4W"/>
    <n v="2020"/>
    <s v="4TH"/>
    <n v="1105"/>
    <n v="0"/>
    <n v="1"/>
    <n v="1"/>
    <n v="1"/>
    <x v="32"/>
    <d v="2023-02-16T00:00:00"/>
    <s v=" 00"/>
    <n v="10984"/>
    <n v="0.38902068537603218"/>
    <n v="0.82439387284839816"/>
    <n v="0"/>
  </r>
  <r>
    <s v="4W"/>
    <n v="2020"/>
    <s v="4TH"/>
    <n v="1106"/>
    <n v="1"/>
    <n v="2"/>
    <n v="1"/>
    <n v="1"/>
    <x v="32"/>
    <d v="2023-02-16T00:00:00"/>
    <s v=" 01"/>
    <n v="10552"/>
    <n v="0.41747023194865007"/>
    <n v="0.87732218607336721"/>
    <n v="0"/>
  </r>
  <r>
    <s v="4W"/>
    <n v="2020"/>
    <s v="4TH"/>
    <n v="1107"/>
    <n v="2"/>
    <n v="3"/>
    <n v="1"/>
    <n v="1"/>
    <x v="32"/>
    <d v="2023-02-16T00:00:00"/>
    <s v=" 02"/>
    <n v="10295.75"/>
    <n v="0.42424297818528839"/>
    <n v="0.88842129723357388"/>
    <n v="0"/>
  </r>
  <r>
    <s v="4W"/>
    <n v="2020"/>
    <s v="4TH"/>
    <n v="1108"/>
    <n v="3"/>
    <n v="4"/>
    <n v="1"/>
    <n v="2"/>
    <x v="33"/>
    <d v="2023-02-16T00:00:00"/>
    <s v=" 03"/>
    <n v="10122.25"/>
    <n v="0.4310084033448407"/>
    <n v="0.88367935189398095"/>
    <n v="0"/>
  </r>
  <r>
    <s v="4W"/>
    <n v="2020"/>
    <s v="4TH"/>
    <n v="1109"/>
    <n v="4"/>
    <n v="5"/>
    <n v="1"/>
    <n v="2"/>
    <x v="33"/>
    <d v="2023-02-16T00:00:00"/>
    <s v=" 04"/>
    <n v="10116.5"/>
    <n v="0.41730774622435512"/>
    <n v="0.86675123435243862"/>
    <n v="0"/>
  </r>
  <r>
    <s v="4W"/>
    <n v="2020"/>
    <s v="4TH"/>
    <n v="1110"/>
    <n v="5"/>
    <n v="6"/>
    <n v="1"/>
    <n v="2"/>
    <x v="33"/>
    <d v="2023-02-16T00:00:00"/>
    <s v=" 05"/>
    <n v="10497.75"/>
    <n v="0.41835071390803807"/>
    <n v="0.87108320555842123"/>
    <n v="0"/>
  </r>
  <r>
    <s v="4W"/>
    <n v="2020"/>
    <s v="4TH"/>
    <n v="1111"/>
    <n v="6"/>
    <n v="7"/>
    <n v="1"/>
    <n v="3"/>
    <x v="34"/>
    <d v="2023-02-16T00:00:00"/>
    <s v=" 06"/>
    <n v="11560"/>
    <n v="0.42980855144228503"/>
    <n v="0.88658797750769125"/>
    <n v="0"/>
  </r>
  <r>
    <s v="4W"/>
    <n v="2020"/>
    <s v="4TH"/>
    <n v="1112"/>
    <n v="7"/>
    <n v="8"/>
    <n v="1"/>
    <n v="3"/>
    <x v="34"/>
    <d v="2023-02-16T00:00:00"/>
    <s v=" 07"/>
    <n v="13297.75"/>
    <n v="0.43768845583192151"/>
    <n v="0.89186843143730199"/>
    <n v="0"/>
  </r>
  <r>
    <s v="4W"/>
    <n v="2020"/>
    <s v="4TH"/>
    <n v="1113"/>
    <n v="8"/>
    <n v="9"/>
    <n v="1"/>
    <n v="3"/>
    <x v="34"/>
    <d v="2023-02-16T00:00:00"/>
    <s v=" 08"/>
    <n v="14306"/>
    <n v="0.42333167148699219"/>
    <n v="0.88801373303532372"/>
    <n v="0.19767237513730301"/>
  </r>
  <r>
    <s v="4W"/>
    <n v="2020"/>
    <s v="4TH"/>
    <n v="1114"/>
    <n v="9"/>
    <n v="10"/>
    <n v="1"/>
    <n v="4"/>
    <x v="35"/>
    <d v="2023-02-16T00:00:00"/>
    <s v=" 09"/>
    <n v="14655"/>
    <n v="0.4009651555963038"/>
    <n v="0.88406507803047629"/>
    <n v="0.39394466335182188"/>
  </r>
  <r>
    <s v="4W"/>
    <n v="2020"/>
    <s v="4TH"/>
    <n v="1115"/>
    <n v="10"/>
    <n v="11"/>
    <n v="1"/>
    <n v="4"/>
    <x v="35"/>
    <d v="2023-02-16T00:00:00"/>
    <s v=" 10"/>
    <n v="14368.25"/>
    <n v="0.22219040596089229"/>
    <n v="0.76705682502662675"/>
    <n v="0.53690186806149853"/>
  </r>
  <r>
    <s v="4W"/>
    <n v="2020"/>
    <s v="4TH"/>
    <n v="1116"/>
    <n v="11"/>
    <n v="12"/>
    <n v="1"/>
    <n v="4"/>
    <x v="35"/>
    <d v="2023-02-16T00:00:00"/>
    <s v=" 11"/>
    <n v="13857.75"/>
    <n v="0.19264175065269129"/>
    <n v="0.81463853081861815"/>
    <n v="0.61267796019942655"/>
  </r>
  <r>
    <s v="4W"/>
    <n v="2020"/>
    <s v="4TH"/>
    <n v="1117"/>
    <n v="12"/>
    <n v="13"/>
    <n v="1"/>
    <n v="5"/>
    <x v="36"/>
    <d v="2023-02-16T00:00:00"/>
    <s v=" 12"/>
    <n v="13064.75"/>
    <n v="0.18084216709350251"/>
    <n v="0.84606939361224409"/>
    <n v="0.61682497544920734"/>
  </r>
  <r>
    <s v="4W"/>
    <n v="2020"/>
    <s v="4TH"/>
    <n v="1118"/>
    <n v="13"/>
    <n v="14"/>
    <n v="1"/>
    <n v="5"/>
    <x v="36"/>
    <d v="2023-02-16T00:00:00"/>
    <s v=" 13"/>
    <n v="11981"/>
    <n v="0.1811798763090324"/>
    <n v="0.85119344142095221"/>
    <n v="0.55977325079496831"/>
  </r>
  <r>
    <s v="4W"/>
    <n v="2020"/>
    <s v="4TH"/>
    <n v="1119"/>
    <n v="14"/>
    <n v="15"/>
    <n v="1"/>
    <n v="5"/>
    <x v="36"/>
    <d v="2023-02-16T00:00:00"/>
    <s v=" 14"/>
    <n v="12126"/>
    <n v="0.17836721263408259"/>
    <n v="0.81310763350846404"/>
    <n v="0.44911366942481862"/>
  </r>
  <r>
    <s v="4W"/>
    <n v="2020"/>
    <s v="4TH"/>
    <n v="1120"/>
    <n v="15"/>
    <n v="16"/>
    <n v="1"/>
    <n v="6"/>
    <x v="37"/>
    <d v="2023-02-16T00:00:00"/>
    <s v=" 15"/>
    <n v="13065.25"/>
    <n v="0.18437267819293759"/>
    <n v="0.75453933150305441"/>
    <n v="0.28111960839242911"/>
  </r>
  <r>
    <s v="4W"/>
    <n v="2020"/>
    <s v="4TH"/>
    <n v="1121"/>
    <n v="16"/>
    <n v="17"/>
    <n v="1"/>
    <n v="6"/>
    <x v="37"/>
    <d v="2023-02-16T00:00:00"/>
    <s v=" 16"/>
    <n v="14036.25"/>
    <n v="0.18860762734729991"/>
    <n v="0.7069859415710934"/>
    <n v="0.1036310717880643"/>
  </r>
  <r>
    <s v="4W"/>
    <n v="2020"/>
    <s v="4TH"/>
    <n v="1122"/>
    <n v="17"/>
    <n v="18"/>
    <n v="1"/>
    <n v="6"/>
    <x v="37"/>
    <d v="2023-02-16T00:00:00"/>
    <s v=" 17"/>
    <n v="15141.25"/>
    <n v="0.20382768226030321"/>
    <n v="0.69949832658592659"/>
    <n v="0"/>
  </r>
  <r>
    <s v="4W"/>
    <n v="2020"/>
    <s v="4TH"/>
    <n v="1123"/>
    <n v="18"/>
    <n v="19"/>
    <n v="1"/>
    <n v="7"/>
    <x v="38"/>
    <d v="2023-02-16T00:00:00"/>
    <s v=" 18"/>
    <n v="15243.25"/>
    <n v="0.20712058537632641"/>
    <n v="0.69203296376539281"/>
    <n v="0"/>
  </r>
  <r>
    <s v="4W"/>
    <n v="2020"/>
    <s v="4TH"/>
    <n v="1124"/>
    <n v="19"/>
    <n v="20"/>
    <n v="1"/>
    <n v="7"/>
    <x v="38"/>
    <d v="2023-02-16T00:00:00"/>
    <s v=" 19"/>
    <n v="14731.25"/>
    <n v="0.18436271240649729"/>
    <n v="0.6988816441977741"/>
    <n v="0"/>
  </r>
  <r>
    <s v="4W"/>
    <n v="2020"/>
    <s v="4TH"/>
    <n v="1125"/>
    <n v="20"/>
    <n v="21"/>
    <n v="1"/>
    <n v="7"/>
    <x v="38"/>
    <d v="2023-02-16T00:00:00"/>
    <s v=" 20"/>
    <n v="14042.75"/>
    <n v="0.16662702732673201"/>
    <n v="0.70186612121013869"/>
    <n v="0"/>
  </r>
  <r>
    <s v="4W"/>
    <n v="2020"/>
    <s v="4TH"/>
    <n v="1126"/>
    <n v="21"/>
    <n v="22"/>
    <n v="1"/>
    <n v="8"/>
    <x v="39"/>
    <d v="2023-02-16T00:00:00"/>
    <s v=" 21"/>
    <n v="13279"/>
    <n v="0.16191718448331971"/>
    <n v="0.68563227770894364"/>
    <n v="0"/>
  </r>
  <r>
    <s v="4W"/>
    <n v="2020"/>
    <s v="4TH"/>
    <n v="1127"/>
    <n v="22"/>
    <n v="23"/>
    <n v="1"/>
    <n v="8"/>
    <x v="39"/>
    <d v="2023-02-16T00:00:00"/>
    <s v=" 22"/>
    <n v="12451.75"/>
    <n v="0.1566303804714626"/>
    <n v="0.66145706432129459"/>
    <n v="0"/>
  </r>
  <r>
    <s v="4W"/>
    <n v="2020"/>
    <s v="4TH"/>
    <n v="1128"/>
    <n v="23"/>
    <n v="24"/>
    <n v="1"/>
    <n v="8"/>
    <x v="39"/>
    <d v="2023-02-16T00:00:00"/>
    <s v=" 23"/>
    <n v="11719.5"/>
    <n v="0.15331431065299159"/>
    <n v="0.62731167093428764"/>
    <n v="0"/>
  </r>
  <r>
    <s v="4W"/>
    <n v="2020"/>
    <s v="5FR"/>
    <n v="1129"/>
    <n v="0"/>
    <n v="1"/>
    <n v="1"/>
    <n v="1"/>
    <x v="40"/>
    <d v="2023-02-17T00:00:00"/>
    <s v=" 00"/>
    <n v="10870"/>
    <n v="0.13979364101098421"/>
    <n v="0.56533851427481663"/>
    <n v="0"/>
  </r>
  <r>
    <s v="4W"/>
    <n v="2020"/>
    <s v="5FR"/>
    <n v="1130"/>
    <n v="1"/>
    <n v="2"/>
    <n v="1"/>
    <n v="1"/>
    <x v="40"/>
    <d v="2023-02-17T00:00:00"/>
    <s v=" 01"/>
    <n v="10469.5"/>
    <n v="0.13371806268132799"/>
    <n v="0.50569844295869748"/>
    <n v="0"/>
  </r>
  <r>
    <s v="4W"/>
    <n v="2020"/>
    <s v="5FR"/>
    <n v="1131"/>
    <n v="2"/>
    <n v="3"/>
    <n v="1"/>
    <n v="1"/>
    <x v="40"/>
    <d v="2023-02-17T00:00:00"/>
    <s v=" 02"/>
    <n v="10251.25"/>
    <n v="0.125962228565204"/>
    <n v="0.48309910299398728"/>
    <n v="0"/>
  </r>
  <r>
    <s v="4W"/>
    <n v="2020"/>
    <s v="5FR"/>
    <n v="1132"/>
    <n v="3"/>
    <n v="4"/>
    <n v="1"/>
    <n v="2"/>
    <x v="41"/>
    <d v="2023-02-17T00:00:00"/>
    <s v=" 03"/>
    <n v="10131.25"/>
    <n v="0.13136595008091809"/>
    <n v="0.53218650982116444"/>
    <n v="0"/>
  </r>
  <r>
    <s v="4W"/>
    <n v="2020"/>
    <s v="5FR"/>
    <n v="1133"/>
    <n v="4"/>
    <n v="5"/>
    <n v="1"/>
    <n v="2"/>
    <x v="41"/>
    <d v="2023-02-17T00:00:00"/>
    <s v=" 04"/>
    <n v="10144"/>
    <n v="0.15481563599821141"/>
    <n v="0.61918695980752325"/>
    <n v="0"/>
  </r>
  <r>
    <s v="4W"/>
    <n v="2020"/>
    <s v="5FR"/>
    <n v="1134"/>
    <n v="5"/>
    <n v="6"/>
    <n v="1"/>
    <n v="2"/>
    <x v="41"/>
    <d v="2023-02-17T00:00:00"/>
    <s v=" 05"/>
    <n v="10509.5"/>
    <n v="0.20267371094723269"/>
    <n v="0.70680036980291661"/>
    <n v="0"/>
  </r>
  <r>
    <s v="4W"/>
    <n v="2020"/>
    <s v="5FR"/>
    <n v="1135"/>
    <n v="6"/>
    <n v="7"/>
    <n v="1"/>
    <n v="3"/>
    <x v="42"/>
    <d v="2023-02-17T00:00:00"/>
    <s v=" 06"/>
    <n v="11581.25"/>
    <n v="0.26056124398579972"/>
    <n v="0.76853112605728624"/>
    <n v="0"/>
  </r>
  <r>
    <s v="4W"/>
    <n v="2020"/>
    <s v="5FR"/>
    <n v="1136"/>
    <n v="7"/>
    <n v="8"/>
    <n v="1"/>
    <n v="3"/>
    <x v="42"/>
    <d v="2023-02-17T00:00:00"/>
    <s v=" 07"/>
    <n v="13114"/>
    <n v="0.31281467196709178"/>
    <n v="0.83259125929266486"/>
    <n v="0"/>
  </r>
  <r>
    <s v="4W"/>
    <n v="2020"/>
    <s v="5FR"/>
    <n v="1137"/>
    <n v="8"/>
    <n v="9"/>
    <n v="1"/>
    <n v="3"/>
    <x v="42"/>
    <d v="2023-02-17T00:00:00"/>
    <s v=" 08"/>
    <n v="14056.75"/>
    <n v="0.33679827373767118"/>
    <n v="0.87503023548447767"/>
    <n v="0.1917497426736785"/>
  </r>
  <r>
    <s v="4W"/>
    <n v="2020"/>
    <s v="5FR"/>
    <n v="1138"/>
    <n v="9"/>
    <n v="10"/>
    <n v="1"/>
    <n v="4"/>
    <x v="43"/>
    <d v="2023-02-17T00:00:00"/>
    <s v=" 09"/>
    <n v="14341.75"/>
    <n v="0.33983590385824641"/>
    <n v="0.89664364616591663"/>
    <n v="0.38309651661293109"/>
  </r>
  <r>
    <s v="4W"/>
    <n v="2020"/>
    <s v="5FR"/>
    <n v="1139"/>
    <n v="10"/>
    <n v="11"/>
    <n v="1"/>
    <n v="4"/>
    <x v="43"/>
    <d v="2023-02-17T00:00:00"/>
    <s v=" 10"/>
    <n v="13960.25"/>
    <n v="0.26004410796973559"/>
    <n v="0.88812671484009853"/>
    <n v="0.53083094262762076"/>
  </r>
  <r>
    <s v="4W"/>
    <n v="2020"/>
    <s v="5FR"/>
    <n v="1140"/>
    <n v="11"/>
    <n v="12"/>
    <n v="1"/>
    <n v="4"/>
    <x v="43"/>
    <d v="2023-02-17T00:00:00"/>
    <s v=" 11"/>
    <n v="13742"/>
    <n v="0.22006650835791719"/>
    <n v="0.90415334298734162"/>
    <n v="0.61555477490685384"/>
  </r>
  <r>
    <s v="4W"/>
    <n v="2020"/>
    <s v="5FR"/>
    <n v="1141"/>
    <n v="12"/>
    <n v="13"/>
    <n v="1"/>
    <n v="5"/>
    <x v="44"/>
    <d v="2023-02-17T00:00:00"/>
    <s v=" 12"/>
    <n v="13618"/>
    <n v="0.2066256649140919"/>
    <n v="0.90927144080676547"/>
    <n v="0.60541288956441952"/>
  </r>
  <r>
    <s v="4W"/>
    <n v="2020"/>
    <s v="5FR"/>
    <n v="1142"/>
    <n v="13"/>
    <n v="14"/>
    <n v="1"/>
    <n v="5"/>
    <x v="44"/>
    <d v="2023-02-17T00:00:00"/>
    <s v=" 13"/>
    <n v="13490.75"/>
    <n v="0.19377001757795209"/>
    <n v="0.90535644202843424"/>
    <n v="0.52151178855236391"/>
  </r>
  <r>
    <s v="4W"/>
    <n v="2020"/>
    <s v="5FR"/>
    <n v="1143"/>
    <n v="14"/>
    <n v="15"/>
    <n v="1"/>
    <n v="5"/>
    <x v="44"/>
    <d v="2023-02-17T00:00:00"/>
    <s v=" 14"/>
    <n v="13373.5"/>
    <n v="0.20157454069684549"/>
    <n v="0.90056257587239275"/>
    <n v="0.4163944679678736"/>
  </r>
  <r>
    <s v="4W"/>
    <n v="2020"/>
    <s v="5FR"/>
    <n v="1144"/>
    <n v="15"/>
    <n v="16"/>
    <n v="1"/>
    <n v="6"/>
    <x v="45"/>
    <d v="2023-02-17T00:00:00"/>
    <s v=" 15"/>
    <n v="13249.75"/>
    <n v="0.26022787173470752"/>
    <n v="0.90261559541559044"/>
    <n v="0.27478530211472091"/>
  </r>
  <r>
    <s v="4W"/>
    <n v="2020"/>
    <s v="5FR"/>
    <n v="1145"/>
    <n v="16"/>
    <n v="17"/>
    <n v="1"/>
    <n v="6"/>
    <x v="45"/>
    <d v="2023-02-17T00:00:00"/>
    <s v=" 16"/>
    <n v="13576.75"/>
    <n v="0.32769970880148808"/>
    <n v="0.90548887673160239"/>
    <n v="0.1090869181658491"/>
  </r>
  <r>
    <s v="4W"/>
    <n v="2020"/>
    <s v="5FR"/>
    <n v="1146"/>
    <n v="17"/>
    <n v="18"/>
    <n v="1"/>
    <n v="6"/>
    <x v="45"/>
    <d v="2023-02-17T00:00:00"/>
    <s v=" 17"/>
    <n v="14591.25"/>
    <n v="0.38014054550360649"/>
    <n v="0.90713199713967918"/>
    <n v="0"/>
  </r>
  <r>
    <s v="4W"/>
    <n v="2020"/>
    <s v="5FR"/>
    <n v="1147"/>
    <n v="18"/>
    <n v="19"/>
    <n v="1"/>
    <n v="7"/>
    <x v="46"/>
    <d v="2023-02-17T00:00:00"/>
    <s v=" 18"/>
    <n v="14821.5"/>
    <n v="0.3945883480292694"/>
    <n v="0.90706384123640404"/>
    <n v="0"/>
  </r>
  <r>
    <s v="4W"/>
    <n v="2020"/>
    <s v="5FR"/>
    <n v="1148"/>
    <n v="19"/>
    <n v="20"/>
    <n v="1"/>
    <n v="7"/>
    <x v="46"/>
    <d v="2023-02-17T00:00:00"/>
    <s v=" 19"/>
    <n v="14219.75"/>
    <n v="0.3993384588778548"/>
    <n v="0.91323273734120602"/>
    <n v="0"/>
  </r>
  <r>
    <s v="4W"/>
    <n v="2020"/>
    <s v="5FR"/>
    <n v="1149"/>
    <n v="20"/>
    <n v="21"/>
    <n v="1"/>
    <n v="7"/>
    <x v="46"/>
    <d v="2023-02-17T00:00:00"/>
    <s v=" 20"/>
    <n v="13524.25"/>
    <n v="0.39684869157498398"/>
    <n v="0.91320103813082487"/>
    <n v="0"/>
  </r>
  <r>
    <s v="4W"/>
    <n v="2020"/>
    <s v="5FR"/>
    <n v="1150"/>
    <n v="21"/>
    <n v="22"/>
    <n v="1"/>
    <n v="8"/>
    <x v="47"/>
    <d v="2023-02-17T00:00:00"/>
    <s v=" 21"/>
    <n v="12805.5"/>
    <n v="0.38579316823727478"/>
    <n v="0.89176392257889803"/>
    <n v="0"/>
  </r>
  <r>
    <s v="4W"/>
    <n v="2020"/>
    <s v="5FR"/>
    <n v="1151"/>
    <n v="22"/>
    <n v="23"/>
    <n v="1"/>
    <n v="8"/>
    <x v="47"/>
    <d v="2023-02-17T00:00:00"/>
    <s v=" 22"/>
    <n v="11991.5"/>
    <n v="0.4150298248599264"/>
    <n v="0.8852339462730312"/>
    <n v="0"/>
  </r>
  <r>
    <s v="4W"/>
    <n v="2020"/>
    <s v="5FR"/>
    <n v="1152"/>
    <n v="23"/>
    <n v="24"/>
    <n v="1"/>
    <n v="8"/>
    <x v="47"/>
    <d v="2023-02-17T00:00:00"/>
    <s v=" 23"/>
    <n v="11347.75"/>
    <n v="0.36362182256863251"/>
    <n v="0.82658664128111625"/>
    <n v="0"/>
  </r>
  <r>
    <s v="4W"/>
    <n v="2020"/>
    <s v="6SA"/>
    <n v="1153"/>
    <n v="0"/>
    <n v="1"/>
    <n v="1"/>
    <n v="1"/>
    <x v="48"/>
    <d v="2023-02-18T00:00:00"/>
    <s v=" 00"/>
    <n v="10705.5"/>
    <n v="0.30214624344058688"/>
    <n v="0.72810789293835121"/>
    <n v="0"/>
  </r>
  <r>
    <s v="4W"/>
    <n v="2020"/>
    <s v="6SA"/>
    <n v="1154"/>
    <n v="1"/>
    <n v="2"/>
    <n v="1"/>
    <n v="1"/>
    <x v="48"/>
    <d v="2023-02-18T00:00:00"/>
    <s v=" 01"/>
    <n v="10369.5"/>
    <n v="0.2325491342002117"/>
    <n v="0.6313736235224473"/>
    <n v="0"/>
  </r>
  <r>
    <s v="4W"/>
    <n v="2020"/>
    <s v="6SA"/>
    <n v="1155"/>
    <n v="2"/>
    <n v="3"/>
    <n v="1"/>
    <n v="1"/>
    <x v="48"/>
    <d v="2023-02-18T00:00:00"/>
    <s v=" 02"/>
    <n v="10154.5"/>
    <n v="0.17788946859902191"/>
    <n v="0.56562103881176728"/>
    <n v="0"/>
  </r>
  <r>
    <s v="4W"/>
    <n v="2020"/>
    <s v="6SA"/>
    <n v="1156"/>
    <n v="3"/>
    <n v="4"/>
    <n v="1"/>
    <n v="2"/>
    <x v="49"/>
    <d v="2023-02-18T00:00:00"/>
    <s v=" 03"/>
    <n v="9938.5"/>
    <n v="0.15458264437939009"/>
    <n v="0.53968618753284414"/>
    <n v="0"/>
  </r>
  <r>
    <s v="4W"/>
    <n v="2020"/>
    <s v="6SA"/>
    <n v="1157"/>
    <n v="4"/>
    <n v="5"/>
    <n v="1"/>
    <n v="2"/>
    <x v="49"/>
    <d v="2023-02-18T00:00:00"/>
    <s v=" 04"/>
    <n v="9776.5"/>
    <n v="0.15328955485051049"/>
    <n v="0.52487034896342966"/>
    <n v="0"/>
  </r>
  <r>
    <s v="4W"/>
    <n v="2020"/>
    <s v="6SA"/>
    <n v="1158"/>
    <n v="5"/>
    <n v="6"/>
    <n v="1"/>
    <n v="2"/>
    <x v="49"/>
    <d v="2023-02-18T00:00:00"/>
    <s v=" 05"/>
    <n v="9700"/>
    <n v="0.1688283792864855"/>
    <n v="0.54145094371881131"/>
    <n v="0"/>
  </r>
  <r>
    <s v="4W"/>
    <n v="2020"/>
    <s v="6SA"/>
    <n v="1159"/>
    <n v="6"/>
    <n v="7"/>
    <n v="1"/>
    <n v="3"/>
    <x v="50"/>
    <d v="2023-02-18T00:00:00"/>
    <s v=" 06"/>
    <n v="10174"/>
    <n v="0.20100083219707751"/>
    <n v="0.62330745578796931"/>
    <n v="0"/>
  </r>
  <r>
    <s v="4W"/>
    <n v="2020"/>
    <s v="6SA"/>
    <n v="1160"/>
    <n v="7"/>
    <n v="8"/>
    <n v="1"/>
    <n v="3"/>
    <x v="50"/>
    <d v="2023-02-18T00:00:00"/>
    <s v=" 07"/>
    <n v="10788"/>
    <n v="0.237240762273904"/>
    <n v="0.69185296754907055"/>
    <n v="0"/>
  </r>
  <r>
    <s v="4W"/>
    <n v="2020"/>
    <s v="6SA"/>
    <n v="1161"/>
    <n v="8"/>
    <n v="9"/>
    <n v="1"/>
    <n v="3"/>
    <x v="50"/>
    <d v="2023-02-18T00:00:00"/>
    <s v=" 08"/>
    <n v="11505.25"/>
    <n v="0.24730594885111951"/>
    <n v="0.71612249391672789"/>
    <n v="0.19358315464272069"/>
  </r>
  <r>
    <s v="4W"/>
    <n v="2020"/>
    <s v="6SA"/>
    <n v="1162"/>
    <n v="9"/>
    <n v="10"/>
    <n v="1"/>
    <n v="4"/>
    <x v="51"/>
    <d v="2023-02-18T00:00:00"/>
    <s v=" 09"/>
    <n v="12087.75"/>
    <n v="0.22354236702523089"/>
    <n v="0.71411505863506242"/>
    <n v="0.36746540925770071"/>
  </r>
  <r>
    <s v="4W"/>
    <n v="2020"/>
    <s v="6SA"/>
    <n v="1163"/>
    <n v="10"/>
    <n v="11"/>
    <n v="1"/>
    <n v="4"/>
    <x v="51"/>
    <d v="2023-02-18T00:00:00"/>
    <s v=" 10"/>
    <n v="12233.5"/>
    <n v="0.14227439072893491"/>
    <n v="0.65855964360144859"/>
    <n v="0.5112080743556785"/>
  </r>
  <r>
    <s v="4W"/>
    <n v="2020"/>
    <s v="6SA"/>
    <n v="1164"/>
    <n v="11"/>
    <n v="12"/>
    <n v="1"/>
    <n v="4"/>
    <x v="51"/>
    <d v="2023-02-18T00:00:00"/>
    <s v=" 11"/>
    <n v="12033"/>
    <n v="0.1102924396577717"/>
    <n v="0.63921823188473914"/>
    <n v="0.60532626708682713"/>
  </r>
  <r>
    <s v="4W"/>
    <n v="2020"/>
    <s v="6SA"/>
    <n v="1165"/>
    <n v="12"/>
    <n v="13"/>
    <n v="1"/>
    <n v="5"/>
    <x v="52"/>
    <d v="2023-02-18T00:00:00"/>
    <s v=" 12"/>
    <n v="11756"/>
    <n v="9.8169520950614916E-2"/>
    <n v="0.61426753246185439"/>
    <n v="0.61934258071510029"/>
  </r>
  <r>
    <s v="4W"/>
    <n v="2020"/>
    <s v="6SA"/>
    <n v="1166"/>
    <n v="13"/>
    <n v="14"/>
    <n v="1"/>
    <n v="5"/>
    <x v="52"/>
    <d v="2023-02-18T00:00:00"/>
    <s v=" 13"/>
    <n v="11223"/>
    <n v="8.3501157867108697E-2"/>
    <n v="0.60599540506327165"/>
    <n v="0.56176106582889884"/>
  </r>
  <r>
    <s v="4W"/>
    <n v="2020"/>
    <s v="6SA"/>
    <n v="1167"/>
    <n v="14"/>
    <n v="15"/>
    <n v="1"/>
    <n v="5"/>
    <x v="52"/>
    <d v="2023-02-18T00:00:00"/>
    <s v=" 14"/>
    <n v="10987.25"/>
    <n v="6.3919938838365595E-2"/>
    <n v="0.56905644009159528"/>
    <n v="0.44833884989258371"/>
  </r>
  <r>
    <s v="4W"/>
    <n v="2020"/>
    <s v="6SA"/>
    <n v="1168"/>
    <n v="15"/>
    <n v="16"/>
    <n v="1"/>
    <n v="6"/>
    <x v="53"/>
    <d v="2023-02-18T00:00:00"/>
    <s v=" 15"/>
    <n v="11261.5"/>
    <n v="5.4329923300164687E-2"/>
    <n v="0.56628126682288704"/>
    <n v="0.29269330136555832"/>
  </r>
  <r>
    <s v="4W"/>
    <n v="2020"/>
    <s v="6SA"/>
    <n v="1169"/>
    <n v="16"/>
    <n v="17"/>
    <n v="1"/>
    <n v="6"/>
    <x v="53"/>
    <d v="2023-02-18T00:00:00"/>
    <s v=" 16"/>
    <n v="11998"/>
    <n v="6.2918191506605312E-2"/>
    <n v="0.5684732598306611"/>
    <n v="0.11726098370533369"/>
  </r>
  <r>
    <s v="4W"/>
    <n v="2020"/>
    <s v="6SA"/>
    <n v="1170"/>
    <n v="17"/>
    <n v="18"/>
    <n v="1"/>
    <n v="6"/>
    <x v="53"/>
    <d v="2023-02-18T00:00:00"/>
    <s v=" 17"/>
    <n v="13056.25"/>
    <n v="9.0494467348380264E-2"/>
    <n v="0.5345606491273307"/>
    <n v="0"/>
  </r>
  <r>
    <s v="4W"/>
    <n v="2020"/>
    <s v="6SA"/>
    <n v="1171"/>
    <n v="18"/>
    <n v="19"/>
    <n v="1"/>
    <n v="7"/>
    <x v="54"/>
    <d v="2023-02-18T00:00:00"/>
    <s v=" 18"/>
    <n v="13489"/>
    <n v="0.117287580808669"/>
    <n v="0.51939109186832688"/>
    <n v="0"/>
  </r>
  <r>
    <s v="4W"/>
    <n v="2020"/>
    <s v="6SA"/>
    <n v="1172"/>
    <n v="19"/>
    <n v="20"/>
    <n v="1"/>
    <n v="7"/>
    <x v="54"/>
    <d v="2023-02-18T00:00:00"/>
    <s v=" 19"/>
    <n v="12984"/>
    <n v="0.1465823932224177"/>
    <n v="0.56824909451585415"/>
    <n v="0"/>
  </r>
  <r>
    <s v="4W"/>
    <n v="2020"/>
    <s v="6SA"/>
    <n v="1173"/>
    <n v="20"/>
    <n v="21"/>
    <n v="1"/>
    <n v="7"/>
    <x v="54"/>
    <d v="2023-02-18T00:00:00"/>
    <s v=" 20"/>
    <n v="12381.25"/>
    <n v="0.1612854092968348"/>
    <n v="0.68049164739953505"/>
    <n v="0"/>
  </r>
  <r>
    <s v="4W"/>
    <n v="2020"/>
    <s v="6SA"/>
    <n v="1174"/>
    <n v="21"/>
    <n v="22"/>
    <n v="1"/>
    <n v="8"/>
    <x v="55"/>
    <d v="2023-02-18T00:00:00"/>
    <s v=" 21"/>
    <n v="11791.25"/>
    <n v="0.1820543067148003"/>
    <n v="0.81834984895082419"/>
    <n v="0"/>
  </r>
  <r>
    <s v="4W"/>
    <n v="2020"/>
    <s v="6SA"/>
    <n v="1175"/>
    <n v="22"/>
    <n v="23"/>
    <n v="1"/>
    <n v="8"/>
    <x v="55"/>
    <d v="2023-02-18T00:00:00"/>
    <s v=" 22"/>
    <n v="11263.25"/>
    <n v="0.2143713068809901"/>
    <n v="0.85382280589116621"/>
    <n v="0"/>
  </r>
  <r>
    <s v="4W"/>
    <n v="2020"/>
    <s v="6SA"/>
    <n v="1176"/>
    <n v="23"/>
    <n v="24"/>
    <n v="1"/>
    <n v="8"/>
    <x v="55"/>
    <d v="2023-02-18T00:00:00"/>
    <s v=" 23"/>
    <n v="10663.5"/>
    <n v="0.27157864275944071"/>
    <n v="0.87522686689323415"/>
    <n v="0"/>
  </r>
  <r>
    <s v="4W"/>
    <n v="2020"/>
    <s v="7SU"/>
    <n v="1177"/>
    <n v="0"/>
    <n v="1"/>
    <n v="1"/>
    <n v="1"/>
    <x v="0"/>
    <d v="2023-02-19T00:00:00"/>
    <s v=" 00"/>
    <n v="10232.25"/>
    <n v="0.33806980530458258"/>
    <n v="0.85487377227837591"/>
    <n v="0"/>
  </r>
  <r>
    <s v="4W"/>
    <n v="2020"/>
    <s v="7SU"/>
    <n v="1178"/>
    <n v="1"/>
    <n v="2"/>
    <n v="1"/>
    <n v="1"/>
    <x v="0"/>
    <d v="2023-02-19T00:00:00"/>
    <s v=" 01"/>
    <n v="9833.25"/>
    <n v="0.34487751885134632"/>
    <n v="0.86323000840285846"/>
    <n v="0"/>
  </r>
  <r>
    <s v="4W"/>
    <n v="2020"/>
    <s v="7SU"/>
    <n v="1179"/>
    <n v="2"/>
    <n v="3"/>
    <n v="1"/>
    <n v="1"/>
    <x v="0"/>
    <d v="2023-02-19T00:00:00"/>
    <s v=" 02"/>
    <n v="9515.25"/>
    <n v="0.35162220944872091"/>
    <n v="0.90937991209499114"/>
    <n v="0"/>
  </r>
  <r>
    <s v="4W"/>
    <n v="2020"/>
    <s v="7SU"/>
    <n v="1180"/>
    <n v="3"/>
    <n v="4"/>
    <n v="1"/>
    <n v="2"/>
    <x v="1"/>
    <d v="2023-02-19T00:00:00"/>
    <s v=" 03"/>
    <n v="9382.25"/>
    <n v="0.42030735845350597"/>
    <n v="0.92030332311586771"/>
    <n v="0"/>
  </r>
  <r>
    <s v="4W"/>
    <n v="2020"/>
    <s v="7SU"/>
    <n v="1181"/>
    <n v="4"/>
    <n v="5"/>
    <n v="1"/>
    <n v="2"/>
    <x v="1"/>
    <d v="2023-02-19T00:00:00"/>
    <s v=" 04"/>
    <n v="9375.5"/>
    <n v="0.46651026512243138"/>
    <n v="0.92707882969511646"/>
    <n v="0"/>
  </r>
  <r>
    <s v="4W"/>
    <n v="2020"/>
    <s v="7SU"/>
    <n v="1182"/>
    <n v="5"/>
    <n v="6"/>
    <n v="1"/>
    <n v="2"/>
    <x v="1"/>
    <d v="2023-02-19T00:00:00"/>
    <s v=" 05"/>
    <n v="9375.5"/>
    <n v="0.50243846906208844"/>
    <n v="0.93460402405397325"/>
    <n v="0"/>
  </r>
  <r>
    <s v="4W"/>
    <n v="2020"/>
    <s v="7SU"/>
    <n v="1183"/>
    <n v="6"/>
    <n v="7"/>
    <n v="1"/>
    <n v="3"/>
    <x v="2"/>
    <d v="2023-02-19T00:00:00"/>
    <s v=" 06"/>
    <n v="9589"/>
    <n v="0.53425720204615168"/>
    <n v="0.93329661523863261"/>
    <n v="0"/>
  </r>
  <r>
    <s v="4W"/>
    <n v="2020"/>
    <s v="7SU"/>
    <n v="1184"/>
    <n v="7"/>
    <n v="8"/>
    <n v="1"/>
    <n v="3"/>
    <x v="2"/>
    <d v="2023-02-19T00:00:00"/>
    <s v=" 07"/>
    <n v="10012"/>
    <n v="0.53130483815348539"/>
    <n v="0.9249685568082916"/>
    <n v="0"/>
  </r>
  <r>
    <s v="4W"/>
    <n v="2020"/>
    <s v="7SU"/>
    <n v="1185"/>
    <n v="8"/>
    <n v="9"/>
    <n v="1"/>
    <n v="3"/>
    <x v="2"/>
    <d v="2023-02-19T00:00:00"/>
    <s v=" 08"/>
    <n v="10553.75"/>
    <n v="0.51802012186900459"/>
    <n v="0.91374669958490728"/>
    <n v="0.1417329887721043"/>
  </r>
  <r>
    <s v="4W"/>
    <n v="2020"/>
    <s v="7SU"/>
    <n v="1186"/>
    <n v="9"/>
    <n v="10"/>
    <n v="1"/>
    <n v="4"/>
    <x v="3"/>
    <d v="2023-02-19T00:00:00"/>
    <s v=" 09"/>
    <n v="10739.5"/>
    <n v="0.53242206763268374"/>
    <n v="0.90431740290305895"/>
    <n v="0.14972694788944019"/>
  </r>
  <r>
    <s v="4W"/>
    <n v="2020"/>
    <s v="7SU"/>
    <n v="1187"/>
    <n v="10"/>
    <n v="11"/>
    <n v="1"/>
    <n v="4"/>
    <x v="3"/>
    <d v="2023-02-19T00:00:00"/>
    <s v=" 10"/>
    <n v="10675.75"/>
    <n v="0.52268799341957917"/>
    <n v="0.86077035325684614"/>
    <n v="0.1187657895112367"/>
  </r>
  <r>
    <s v="4W"/>
    <n v="2020"/>
    <s v="7SU"/>
    <n v="1188"/>
    <n v="11"/>
    <n v="12"/>
    <n v="1"/>
    <n v="4"/>
    <x v="3"/>
    <d v="2023-02-19T00:00:00"/>
    <s v=" 11"/>
    <n v="10568.5"/>
    <n v="0.50232527332591248"/>
    <n v="0.85086548927328465"/>
    <n v="0.1200468485740292"/>
  </r>
  <r>
    <s v="4W"/>
    <n v="2020"/>
    <s v="7SU"/>
    <n v="1189"/>
    <n v="12"/>
    <n v="13"/>
    <n v="1"/>
    <n v="5"/>
    <x v="4"/>
    <d v="2023-02-19T00:00:00"/>
    <s v=" 12"/>
    <n v="10566.75"/>
    <n v="0.4817244187729528"/>
    <n v="0.85610708144405601"/>
    <n v="0.13776992829289869"/>
  </r>
  <r>
    <s v="4W"/>
    <n v="2020"/>
    <s v="7SU"/>
    <n v="1190"/>
    <n v="13"/>
    <n v="14"/>
    <n v="1"/>
    <n v="5"/>
    <x v="4"/>
    <d v="2023-02-19T00:00:00"/>
    <s v=" 13"/>
    <n v="10654.25"/>
    <n v="0.49930473826947253"/>
    <n v="0.86176540323590789"/>
    <n v="0.14312347852889959"/>
  </r>
  <r>
    <s v="4W"/>
    <n v="2020"/>
    <s v="7SU"/>
    <n v="1191"/>
    <n v="14"/>
    <n v="15"/>
    <n v="1"/>
    <n v="5"/>
    <x v="4"/>
    <d v="2023-02-19T00:00:00"/>
    <s v=" 14"/>
    <n v="10785.5"/>
    <n v="0.51421139539911376"/>
    <n v="0.85416660119574739"/>
    <n v="0.1248612374104317"/>
  </r>
  <r>
    <s v="4W"/>
    <n v="2020"/>
    <s v="7SU"/>
    <n v="1192"/>
    <n v="15"/>
    <n v="16"/>
    <n v="1"/>
    <n v="6"/>
    <x v="5"/>
    <d v="2023-02-19T00:00:00"/>
    <s v=" 15"/>
    <n v="10928.25"/>
    <n v="0.51152797812708117"/>
    <n v="0.83321691582324819"/>
    <n v="8.7174442476265906E-2"/>
  </r>
  <r>
    <s v="4W"/>
    <n v="2020"/>
    <s v="7SU"/>
    <n v="1193"/>
    <n v="16"/>
    <n v="17"/>
    <n v="1"/>
    <n v="6"/>
    <x v="5"/>
    <d v="2023-02-19T00:00:00"/>
    <s v=" 16"/>
    <n v="11574.5"/>
    <n v="0.46648353422648459"/>
    <n v="0.76504072417594216"/>
    <n v="3.2102828942344917E-2"/>
  </r>
  <r>
    <s v="4W"/>
    <n v="2020"/>
    <s v="7SU"/>
    <n v="1194"/>
    <n v="17"/>
    <n v="18"/>
    <n v="1"/>
    <n v="6"/>
    <x v="5"/>
    <d v="2023-02-19T00:00:00"/>
    <s v=" 17"/>
    <n v="12892.25"/>
    <n v="0.41328049453067561"/>
    <n v="0.6723485894625042"/>
    <n v="0"/>
  </r>
  <r>
    <s v="4W"/>
    <n v="2020"/>
    <s v="7SU"/>
    <n v="1195"/>
    <n v="18"/>
    <n v="19"/>
    <n v="1"/>
    <n v="7"/>
    <x v="6"/>
    <d v="2023-02-19T00:00:00"/>
    <s v=" 18"/>
    <n v="13496.25"/>
    <n v="0.37764553873285678"/>
    <n v="0.63111975612104754"/>
    <n v="0"/>
  </r>
  <r>
    <s v="4W"/>
    <n v="2020"/>
    <s v="7SU"/>
    <n v="1196"/>
    <n v="19"/>
    <n v="20"/>
    <n v="1"/>
    <n v="7"/>
    <x v="6"/>
    <d v="2023-02-19T00:00:00"/>
    <s v=" 19"/>
    <n v="13164.5"/>
    <n v="0.35532534051633069"/>
    <n v="0.64645193050983174"/>
    <n v="0"/>
  </r>
  <r>
    <s v="4W"/>
    <n v="2020"/>
    <s v="7SU"/>
    <n v="1197"/>
    <n v="20"/>
    <n v="21"/>
    <n v="1"/>
    <n v="7"/>
    <x v="6"/>
    <d v="2023-02-19T00:00:00"/>
    <s v=" 20"/>
    <n v="12619.75"/>
    <n v="0.34113718174284741"/>
    <n v="0.6907858528019174"/>
    <n v="0"/>
  </r>
  <r>
    <s v="4W"/>
    <n v="2020"/>
    <s v="7SU"/>
    <n v="1198"/>
    <n v="21"/>
    <n v="22"/>
    <n v="1"/>
    <n v="8"/>
    <x v="7"/>
    <d v="2023-02-19T00:00:00"/>
    <s v=" 21"/>
    <n v="12053.75"/>
    <n v="0.34707574934150243"/>
    <n v="0.72088295767292421"/>
    <n v="0"/>
  </r>
  <r>
    <s v="4W"/>
    <n v="2020"/>
    <s v="7SU"/>
    <n v="1199"/>
    <n v="22"/>
    <n v="23"/>
    <n v="1"/>
    <n v="8"/>
    <x v="7"/>
    <d v="2023-02-19T00:00:00"/>
    <s v=" 22"/>
    <n v="11445.75"/>
    <n v="0.33710400967103099"/>
    <n v="0.75707493276558102"/>
    <n v="0"/>
  </r>
  <r>
    <s v="4W"/>
    <n v="2020"/>
    <s v="7SU"/>
    <n v="1200"/>
    <n v="23"/>
    <n v="24"/>
    <n v="1"/>
    <n v="8"/>
    <x v="7"/>
    <d v="2023-02-19T00:00:00"/>
    <s v=" 23"/>
    <n v="10855.25"/>
    <n v="0.38029953846637721"/>
    <n v="0.80428007202029816"/>
    <n v="0"/>
  </r>
  <r>
    <s v="4W"/>
    <n v="2020"/>
    <s v="1MO"/>
    <n v="1201"/>
    <n v="0"/>
    <n v="1"/>
    <n v="1"/>
    <n v="1"/>
    <x v="8"/>
    <d v="2023-02-20T00:00:00"/>
    <s v=" 00"/>
    <n v="10354.25"/>
    <n v="0.3917378536958287"/>
    <n v="0.83313194402301449"/>
    <n v="0"/>
  </r>
  <r>
    <s v="4W"/>
    <n v="2020"/>
    <s v="1MO"/>
    <n v="1202"/>
    <n v="1"/>
    <n v="2"/>
    <n v="1"/>
    <n v="1"/>
    <x v="8"/>
    <d v="2023-02-20T00:00:00"/>
    <s v=" 01"/>
    <n v="10062.75"/>
    <n v="0.37457420022131682"/>
    <n v="0.84672024401188228"/>
    <n v="0"/>
  </r>
  <r>
    <s v="4W"/>
    <n v="2020"/>
    <s v="1MO"/>
    <n v="1203"/>
    <n v="2"/>
    <n v="3"/>
    <n v="1"/>
    <n v="1"/>
    <x v="8"/>
    <d v="2023-02-20T00:00:00"/>
    <s v=" 02"/>
    <n v="9967.25"/>
    <n v="0.37249406427149762"/>
    <n v="0.84435437203709673"/>
    <n v="0"/>
  </r>
  <r>
    <s v="4W"/>
    <n v="2020"/>
    <s v="1MO"/>
    <n v="1204"/>
    <n v="3"/>
    <n v="4"/>
    <n v="1"/>
    <n v="2"/>
    <x v="9"/>
    <d v="2023-02-20T00:00:00"/>
    <s v=" 03"/>
    <n v="9907.75"/>
    <n v="0.3548235116746189"/>
    <n v="0.82338715185450295"/>
    <n v="0"/>
  </r>
  <r>
    <s v="4W"/>
    <n v="2020"/>
    <s v="1MO"/>
    <n v="1205"/>
    <n v="4"/>
    <n v="5"/>
    <n v="1"/>
    <n v="2"/>
    <x v="9"/>
    <d v="2023-02-20T00:00:00"/>
    <s v=" 04"/>
    <n v="9942.5"/>
    <n v="0.30431206873157779"/>
    <n v="0.76054301378511946"/>
    <n v="0"/>
  </r>
  <r>
    <s v="4W"/>
    <n v="2020"/>
    <s v="1MO"/>
    <n v="1206"/>
    <n v="5"/>
    <n v="6"/>
    <n v="1"/>
    <n v="2"/>
    <x v="9"/>
    <d v="2023-02-20T00:00:00"/>
    <s v=" 05"/>
    <n v="10327"/>
    <n v="0.29276537942513781"/>
    <n v="0.72594580812772169"/>
    <n v="0"/>
  </r>
  <r>
    <s v="4W"/>
    <n v="2020"/>
    <s v="1MO"/>
    <n v="1207"/>
    <n v="6"/>
    <n v="7"/>
    <n v="1"/>
    <n v="3"/>
    <x v="10"/>
    <d v="2023-02-20T00:00:00"/>
    <s v=" 06"/>
    <n v="11527.25"/>
    <n v="0.30301550747154932"/>
    <n v="0.72996069245502437"/>
    <n v="0"/>
  </r>
  <r>
    <s v="4W"/>
    <n v="2020"/>
    <s v="1MO"/>
    <n v="1208"/>
    <n v="7"/>
    <n v="8"/>
    <n v="1"/>
    <n v="3"/>
    <x v="10"/>
    <d v="2023-02-20T00:00:00"/>
    <s v=" 07"/>
    <n v="12839.25"/>
    <n v="0.30853779841364221"/>
    <n v="0.78494183728833566"/>
    <n v="0"/>
  </r>
  <r>
    <s v="4W"/>
    <n v="2020"/>
    <s v="1MO"/>
    <n v="1209"/>
    <n v="8"/>
    <n v="9"/>
    <n v="1"/>
    <n v="3"/>
    <x v="10"/>
    <d v="2023-02-20T00:00:00"/>
    <s v=" 08"/>
    <n v="13688.25"/>
    <n v="0.30788202911284612"/>
    <n v="0.84521593372603632"/>
    <n v="4.7724893579883299E-2"/>
  </r>
  <r>
    <s v="4W"/>
    <n v="2020"/>
    <s v="1MO"/>
    <n v="1210"/>
    <n v="9"/>
    <n v="10"/>
    <n v="1"/>
    <n v="4"/>
    <x v="11"/>
    <d v="2023-02-20T00:00:00"/>
    <s v=" 09"/>
    <n v="13898.25"/>
    <n v="0.33802722745031222"/>
    <n v="0.88303874377555713"/>
    <n v="0.11239672064985019"/>
  </r>
  <r>
    <s v="4W"/>
    <n v="2020"/>
    <s v="1MO"/>
    <n v="1211"/>
    <n v="10"/>
    <n v="11"/>
    <n v="1"/>
    <n v="4"/>
    <x v="11"/>
    <d v="2023-02-20T00:00:00"/>
    <s v=" 10"/>
    <n v="13808.5"/>
    <n v="0.24942965888772239"/>
    <n v="0.89383079088695194"/>
    <n v="0.11896253144348259"/>
  </r>
  <r>
    <s v="4W"/>
    <n v="2020"/>
    <s v="1MO"/>
    <n v="1212"/>
    <n v="11"/>
    <n v="12"/>
    <n v="1"/>
    <n v="4"/>
    <x v="11"/>
    <d v="2023-02-20T00:00:00"/>
    <s v=" 11"/>
    <n v="13687.75"/>
    <n v="0.25155406649183498"/>
    <n v="0.91152829292821747"/>
    <n v="0.1039140427646698"/>
  </r>
  <r>
    <s v="4W"/>
    <n v="2020"/>
    <s v="1MO"/>
    <n v="1213"/>
    <n v="12"/>
    <n v="13"/>
    <n v="1"/>
    <n v="5"/>
    <x v="12"/>
    <d v="2023-02-20T00:00:00"/>
    <s v=" 12"/>
    <n v="13418.5"/>
    <n v="0.26635002704958682"/>
    <n v="0.92212463351310114"/>
    <n v="0.1789359868151677"/>
  </r>
  <r>
    <s v="4W"/>
    <n v="2020"/>
    <s v="1MO"/>
    <n v="1214"/>
    <n v="13"/>
    <n v="14"/>
    <n v="1"/>
    <n v="5"/>
    <x v="12"/>
    <d v="2023-02-20T00:00:00"/>
    <s v=" 13"/>
    <n v="13213"/>
    <n v="0.30197860483742273"/>
    <n v="0.92695514719282179"/>
    <n v="0.33106687050613198"/>
  </r>
  <r>
    <s v="4W"/>
    <n v="2020"/>
    <s v="1MO"/>
    <n v="1215"/>
    <n v="14"/>
    <n v="15"/>
    <n v="1"/>
    <n v="5"/>
    <x v="12"/>
    <d v="2023-02-20T00:00:00"/>
    <s v=" 14"/>
    <n v="13176.25"/>
    <n v="0.29196406616596182"/>
    <n v="0.92023699562818606"/>
    <n v="0.34039341281480312"/>
  </r>
  <r>
    <s v="4W"/>
    <n v="2020"/>
    <s v="1MO"/>
    <n v="1216"/>
    <n v="15"/>
    <n v="16"/>
    <n v="1"/>
    <n v="6"/>
    <x v="13"/>
    <d v="2023-02-20T00:00:00"/>
    <s v=" 15"/>
    <n v="13372.75"/>
    <n v="0.30027107041939127"/>
    <n v="0.912593406910716"/>
    <n v="0.20869018262247069"/>
  </r>
  <r>
    <s v="4W"/>
    <n v="2020"/>
    <s v="1MO"/>
    <n v="1217"/>
    <n v="16"/>
    <n v="17"/>
    <n v="1"/>
    <n v="6"/>
    <x v="13"/>
    <d v="2023-02-20T00:00:00"/>
    <s v=" 16"/>
    <n v="13896.25"/>
    <n v="0.3380599985323135"/>
    <n v="0.90034753683175484"/>
    <n v="6.9658876105508735E-2"/>
  </r>
  <r>
    <s v="4W"/>
    <n v="2020"/>
    <s v="1MO"/>
    <n v="1218"/>
    <n v="17"/>
    <n v="18"/>
    <n v="1"/>
    <n v="6"/>
    <x v="13"/>
    <d v="2023-02-20T00:00:00"/>
    <s v=" 17"/>
    <n v="14796.25"/>
    <n v="0.34631521731164999"/>
    <n v="0.90305282448909652"/>
    <n v="0"/>
  </r>
  <r>
    <s v="4W"/>
    <n v="2020"/>
    <s v="1MO"/>
    <n v="1219"/>
    <n v="18"/>
    <n v="19"/>
    <n v="1"/>
    <n v="7"/>
    <x v="14"/>
    <d v="2023-02-20T00:00:00"/>
    <s v=" 18"/>
    <n v="14975.25"/>
    <n v="0.34890556386421889"/>
    <n v="0.91429144003638685"/>
    <n v="0"/>
  </r>
  <r>
    <s v="4W"/>
    <n v="2020"/>
    <s v="1MO"/>
    <n v="1220"/>
    <n v="19"/>
    <n v="20"/>
    <n v="1"/>
    <n v="7"/>
    <x v="14"/>
    <d v="2023-02-20T00:00:00"/>
    <s v=" 19"/>
    <n v="14452.75"/>
    <n v="0.37296917575951732"/>
    <n v="0.91887065415085079"/>
    <n v="0"/>
  </r>
  <r>
    <s v="4W"/>
    <n v="2020"/>
    <s v="1MO"/>
    <n v="1221"/>
    <n v="20"/>
    <n v="21"/>
    <n v="1"/>
    <n v="7"/>
    <x v="14"/>
    <d v="2023-02-20T00:00:00"/>
    <s v=" 20"/>
    <n v="13701.5"/>
    <n v="0.38653410536716809"/>
    <n v="0.91836370890902463"/>
    <n v="0"/>
  </r>
  <r>
    <s v="4W"/>
    <n v="2020"/>
    <s v="1MO"/>
    <n v="1222"/>
    <n v="21"/>
    <n v="22"/>
    <n v="1"/>
    <n v="8"/>
    <x v="15"/>
    <d v="2023-02-20T00:00:00"/>
    <s v=" 21"/>
    <n v="12931.5"/>
    <n v="0.40227963467584948"/>
    <n v="0.92061336500783186"/>
    <n v="0"/>
  </r>
  <r>
    <s v="4W"/>
    <n v="2020"/>
    <s v="1MO"/>
    <n v="1223"/>
    <n v="22"/>
    <n v="23"/>
    <n v="1"/>
    <n v="8"/>
    <x v="15"/>
    <d v="2023-02-20T00:00:00"/>
    <s v=" 22"/>
    <n v="12077.25"/>
    <n v="0.49976296310224932"/>
    <n v="0.93150759139356754"/>
    <n v="0"/>
  </r>
  <r>
    <s v="4W"/>
    <n v="2020"/>
    <s v="1MO"/>
    <n v="1224"/>
    <n v="23"/>
    <n v="24"/>
    <n v="1"/>
    <n v="8"/>
    <x v="15"/>
    <d v="2023-02-20T00:00:00"/>
    <s v=" 23"/>
    <n v="11415"/>
    <n v="0.49414132078640921"/>
    <n v="0.92062080464626717"/>
    <n v="0"/>
  </r>
  <r>
    <s v="4W"/>
    <n v="2020"/>
    <s v="2TU"/>
    <n v="1225"/>
    <n v="0"/>
    <n v="1"/>
    <n v="1"/>
    <n v="1"/>
    <x v="16"/>
    <d v="2023-02-21T00:00:00"/>
    <s v=" 00"/>
    <n v="10807"/>
    <n v="0.47578883519443549"/>
    <n v="0.91592631273962255"/>
    <n v="0"/>
  </r>
  <r>
    <s v="4W"/>
    <n v="2020"/>
    <s v="2TU"/>
    <n v="1226"/>
    <n v="1"/>
    <n v="2"/>
    <n v="1"/>
    <n v="1"/>
    <x v="16"/>
    <d v="2023-02-21T00:00:00"/>
    <s v=" 01"/>
    <n v="10386.25"/>
    <n v="0.4611890843455983"/>
    <n v="0.91736345366666772"/>
    <n v="0"/>
  </r>
  <r>
    <s v="4W"/>
    <n v="2020"/>
    <s v="2TU"/>
    <n v="1227"/>
    <n v="2"/>
    <n v="3"/>
    <n v="1"/>
    <n v="1"/>
    <x v="16"/>
    <d v="2023-02-21T00:00:00"/>
    <s v=" 02"/>
    <n v="10162.75"/>
    <n v="0.44544491551205911"/>
    <n v="0.90995740569907191"/>
    <n v="0"/>
  </r>
  <r>
    <s v="4W"/>
    <n v="2020"/>
    <s v="2TU"/>
    <n v="1228"/>
    <n v="3"/>
    <n v="4"/>
    <n v="1"/>
    <n v="2"/>
    <x v="17"/>
    <d v="2023-02-21T00:00:00"/>
    <s v=" 03"/>
    <n v="9873.5"/>
    <n v="0.4574832261443782"/>
    <n v="0.90476706487463376"/>
    <n v="0"/>
  </r>
  <r>
    <s v="4W"/>
    <n v="2020"/>
    <s v="2TU"/>
    <n v="1229"/>
    <n v="4"/>
    <n v="5"/>
    <n v="1"/>
    <n v="2"/>
    <x v="17"/>
    <d v="2023-02-21T00:00:00"/>
    <s v=" 04"/>
    <n v="9916.75"/>
    <n v="0.45610998969508609"/>
    <n v="0.89644607514274088"/>
    <n v="0"/>
  </r>
  <r>
    <s v="4W"/>
    <n v="2020"/>
    <s v="2TU"/>
    <n v="1230"/>
    <n v="5"/>
    <n v="6"/>
    <n v="1"/>
    <n v="2"/>
    <x v="17"/>
    <d v="2023-02-21T00:00:00"/>
    <s v=" 05"/>
    <n v="10340.25"/>
    <n v="0.43598257778544453"/>
    <n v="0.88423961257119998"/>
    <n v="0"/>
  </r>
  <r>
    <s v="4W"/>
    <n v="2020"/>
    <s v="2TU"/>
    <n v="1231"/>
    <n v="6"/>
    <n v="7"/>
    <n v="1"/>
    <n v="3"/>
    <x v="18"/>
    <d v="2023-02-21T00:00:00"/>
    <s v=" 06"/>
    <n v="11316"/>
    <n v="0.41329254579638858"/>
    <n v="0.88504714690086783"/>
    <n v="0"/>
  </r>
  <r>
    <s v="4W"/>
    <n v="2020"/>
    <s v="2TU"/>
    <n v="1232"/>
    <n v="7"/>
    <n v="8"/>
    <n v="1"/>
    <n v="3"/>
    <x v="18"/>
    <d v="2023-02-21T00:00:00"/>
    <s v=" 07"/>
    <n v="12975.25"/>
    <n v="0.42034680398416208"/>
    <n v="0.89325561894699346"/>
    <n v="0"/>
  </r>
  <r>
    <s v="4W"/>
    <n v="2020"/>
    <s v="2TU"/>
    <n v="1233"/>
    <n v="8"/>
    <n v="9"/>
    <n v="1"/>
    <n v="3"/>
    <x v="18"/>
    <d v="2023-02-21T00:00:00"/>
    <s v=" 08"/>
    <n v="14057.5"/>
    <n v="0.38954575851263962"/>
    <n v="0.89045081299929985"/>
    <n v="4.6207493070158791E-2"/>
  </r>
  <r>
    <s v="4W"/>
    <n v="2020"/>
    <s v="2TU"/>
    <n v="1234"/>
    <n v="9"/>
    <n v="10"/>
    <n v="1"/>
    <n v="4"/>
    <x v="19"/>
    <d v="2023-02-21T00:00:00"/>
    <s v=" 09"/>
    <n v="14263.25"/>
    <n v="0.39084482424116801"/>
    <n v="0.89261835286574309"/>
    <n v="8.7458142588467375E-2"/>
  </r>
  <r>
    <s v="4W"/>
    <n v="2020"/>
    <s v="2TU"/>
    <n v="1235"/>
    <n v="10"/>
    <n v="11"/>
    <n v="1"/>
    <n v="4"/>
    <x v="19"/>
    <d v="2023-02-21T00:00:00"/>
    <s v=" 10"/>
    <n v="14052.25"/>
    <n v="0.3685984757527615"/>
    <n v="0.8416283144037926"/>
    <n v="0.111469013670824"/>
  </r>
  <r>
    <s v="4W"/>
    <n v="2020"/>
    <s v="2TU"/>
    <n v="1236"/>
    <n v="11"/>
    <n v="12"/>
    <n v="1"/>
    <n v="4"/>
    <x v="19"/>
    <d v="2023-02-21T00:00:00"/>
    <s v=" 11"/>
    <n v="13917.75"/>
    <n v="0.42577860400594691"/>
    <n v="0.83511930002147472"/>
    <n v="0.1091237898548206"/>
  </r>
  <r>
    <s v="4W"/>
    <n v="2020"/>
    <s v="2TU"/>
    <n v="1237"/>
    <n v="12"/>
    <n v="13"/>
    <n v="1"/>
    <n v="5"/>
    <x v="20"/>
    <d v="2023-02-21T00:00:00"/>
    <s v=" 12"/>
    <n v="13780.5"/>
    <n v="0.41283687922308271"/>
    <n v="0.80453040226329886"/>
    <n v="7.9358388084387124E-2"/>
  </r>
  <r>
    <s v="4W"/>
    <n v="2020"/>
    <s v="2TU"/>
    <n v="1238"/>
    <n v="13"/>
    <n v="14"/>
    <n v="1"/>
    <n v="5"/>
    <x v="20"/>
    <d v="2023-02-21T00:00:00"/>
    <s v=" 13"/>
    <n v="13833"/>
    <n v="0.35029509285216831"/>
    <n v="0.76442833571931779"/>
    <n v="4.9826497708202952E-2"/>
  </r>
  <r>
    <s v="4W"/>
    <n v="2020"/>
    <s v="2TU"/>
    <n v="1239"/>
    <n v="14"/>
    <n v="15"/>
    <n v="1"/>
    <n v="5"/>
    <x v="20"/>
    <d v="2023-02-21T00:00:00"/>
    <s v=" 14"/>
    <n v="13840.25"/>
    <n v="0.29745310359738741"/>
    <n v="0.73510252437512869"/>
    <n v="3.7781122621570198E-2"/>
  </r>
  <r>
    <s v="4W"/>
    <n v="2020"/>
    <s v="2TU"/>
    <n v="1240"/>
    <n v="15"/>
    <n v="16"/>
    <n v="1"/>
    <n v="6"/>
    <x v="21"/>
    <d v="2023-02-21T00:00:00"/>
    <s v=" 15"/>
    <n v="13970.5"/>
    <n v="0.27592126417500917"/>
    <n v="0.68291195983843278"/>
    <n v="1.9297298528650749E-2"/>
  </r>
  <r>
    <s v="4W"/>
    <n v="2020"/>
    <s v="2TU"/>
    <n v="1241"/>
    <n v="16"/>
    <n v="17"/>
    <n v="1"/>
    <n v="6"/>
    <x v="21"/>
    <d v="2023-02-21T00:00:00"/>
    <s v=" 16"/>
    <n v="14371.5"/>
    <n v="0.2438641153175056"/>
    <n v="0.57722104910106165"/>
    <n v="6.1457791671820855E-4"/>
  </r>
  <r>
    <s v="4W"/>
    <n v="2020"/>
    <s v="2TU"/>
    <n v="1242"/>
    <n v="17"/>
    <n v="18"/>
    <n v="1"/>
    <n v="6"/>
    <x v="21"/>
    <d v="2023-02-21T00:00:00"/>
    <s v=" 17"/>
    <n v="15184.5"/>
    <n v="0.19982140376408"/>
    <n v="0.50360503864666528"/>
    <n v="0"/>
  </r>
  <r>
    <s v="4W"/>
    <n v="2020"/>
    <s v="2TU"/>
    <n v="1243"/>
    <n v="18"/>
    <n v="19"/>
    <n v="1"/>
    <n v="7"/>
    <x v="22"/>
    <d v="2023-02-21T00:00:00"/>
    <s v=" 18"/>
    <n v="15195.25"/>
    <n v="0.1884733914826125"/>
    <n v="0.46925925290199733"/>
    <n v="0"/>
  </r>
  <r>
    <s v="4W"/>
    <n v="2020"/>
    <s v="2TU"/>
    <n v="1244"/>
    <n v="19"/>
    <n v="20"/>
    <n v="1"/>
    <n v="7"/>
    <x v="22"/>
    <d v="2023-02-21T00:00:00"/>
    <s v=" 19"/>
    <n v="14687.25"/>
    <n v="0.1898019261652267"/>
    <n v="0.38482181379908498"/>
    <n v="0"/>
  </r>
  <r>
    <s v="4W"/>
    <n v="2020"/>
    <s v="2TU"/>
    <n v="1245"/>
    <n v="20"/>
    <n v="21"/>
    <n v="1"/>
    <n v="7"/>
    <x v="22"/>
    <d v="2023-02-21T00:00:00"/>
    <s v=" 20"/>
    <n v="13977"/>
    <n v="0.15119713575632171"/>
    <n v="0.27651883391533377"/>
    <n v="0"/>
  </r>
  <r>
    <s v="4W"/>
    <n v="2020"/>
    <s v="2TU"/>
    <n v="1246"/>
    <n v="21"/>
    <n v="22"/>
    <n v="1"/>
    <n v="8"/>
    <x v="23"/>
    <d v="2023-02-21T00:00:00"/>
    <s v=" 21"/>
    <n v="13191.5"/>
    <n v="0.10234097961932991"/>
    <n v="0.21608153558944379"/>
    <n v="0"/>
  </r>
  <r>
    <s v="4W"/>
    <n v="2020"/>
    <s v="2TU"/>
    <n v="1247"/>
    <n v="22"/>
    <n v="23"/>
    <n v="1"/>
    <n v="8"/>
    <x v="23"/>
    <d v="2023-02-21T00:00:00"/>
    <s v=" 22"/>
    <n v="12353.5"/>
    <n v="7.0076080769645901E-2"/>
    <n v="0.1686899967069162"/>
    <n v="0"/>
  </r>
  <r>
    <s v="4W"/>
    <n v="2020"/>
    <s v="2TU"/>
    <n v="1248"/>
    <n v="23"/>
    <n v="24"/>
    <n v="1"/>
    <n v="8"/>
    <x v="23"/>
    <d v="2023-02-21T00:00:00"/>
    <s v=" 23"/>
    <n v="11513.5"/>
    <n v="6.6272537921321859E-2"/>
    <n v="0.1198941196866062"/>
    <n v="0"/>
  </r>
  <r>
    <s v="4W"/>
    <n v="2020"/>
    <s v="3WE"/>
    <n v="1249"/>
    <n v="0"/>
    <n v="1"/>
    <n v="1"/>
    <n v="1"/>
    <x v="24"/>
    <d v="2023-02-22T00:00:00"/>
    <s v=" 00"/>
    <n v="10846.5"/>
    <n v="6.0348352606117692E-2"/>
    <n v="8.7506800434399332E-2"/>
    <n v="0"/>
  </r>
  <r>
    <s v="4W"/>
    <n v="2020"/>
    <s v="3WE"/>
    <n v="1250"/>
    <n v="1"/>
    <n v="2"/>
    <n v="1"/>
    <n v="1"/>
    <x v="24"/>
    <d v="2023-02-22T00:00:00"/>
    <s v=" 01"/>
    <n v="10397.75"/>
    <n v="5.6479345240703263E-2"/>
    <n v="4.9868910718108637E-2"/>
    <n v="0"/>
  </r>
  <r>
    <s v="4W"/>
    <n v="2020"/>
    <s v="3WE"/>
    <n v="1251"/>
    <n v="2"/>
    <n v="3"/>
    <n v="1"/>
    <n v="1"/>
    <x v="24"/>
    <d v="2023-02-22T00:00:00"/>
    <s v=" 02"/>
    <n v="10180.5"/>
    <n v="3.976482388506717E-2"/>
    <n v="2.327478443352117E-2"/>
    <n v="0"/>
  </r>
  <r>
    <s v="4W"/>
    <n v="2020"/>
    <s v="3WE"/>
    <n v="1252"/>
    <n v="3"/>
    <n v="4"/>
    <n v="1"/>
    <n v="2"/>
    <x v="25"/>
    <d v="2023-02-22T00:00:00"/>
    <s v=" 03"/>
    <n v="10128"/>
    <n v="2.9874770446118758E-2"/>
    <n v="5.7278190387071983E-3"/>
    <n v="0"/>
  </r>
  <r>
    <s v="4W"/>
    <n v="2020"/>
    <s v="3WE"/>
    <n v="1253"/>
    <n v="4"/>
    <n v="5"/>
    <n v="1"/>
    <n v="2"/>
    <x v="25"/>
    <d v="2023-02-22T00:00:00"/>
    <s v=" 04"/>
    <n v="10144"/>
    <n v="1.7269209131541629E-2"/>
    <n v="1.983973937826448E-3"/>
    <n v="0"/>
  </r>
  <r>
    <s v="4W"/>
    <n v="2020"/>
    <s v="3WE"/>
    <n v="1254"/>
    <n v="5"/>
    <n v="6"/>
    <n v="1"/>
    <n v="2"/>
    <x v="25"/>
    <d v="2023-02-22T00:00:00"/>
    <s v=" 05"/>
    <n v="10532"/>
    <n v="1.083650971779497E-2"/>
    <n v="1.3836411113605741E-3"/>
    <n v="0"/>
  </r>
  <r>
    <s v="4W"/>
    <n v="2020"/>
    <s v="3WE"/>
    <n v="1255"/>
    <n v="6"/>
    <n v="7"/>
    <n v="1"/>
    <n v="3"/>
    <x v="26"/>
    <d v="2023-02-22T00:00:00"/>
    <s v=" 06"/>
    <n v="11499.75"/>
    <n v="7.8205297659004625E-3"/>
    <n v="1.8151028754952851E-3"/>
    <n v="0"/>
  </r>
  <r>
    <s v="4W"/>
    <n v="2020"/>
    <s v="3WE"/>
    <n v="1256"/>
    <n v="7"/>
    <n v="8"/>
    <n v="1"/>
    <n v="3"/>
    <x v="26"/>
    <d v="2023-02-22T00:00:00"/>
    <s v=" 07"/>
    <n v="13178"/>
    <n v="1.172092068435638E-2"/>
    <n v="7.1344236859589381E-3"/>
    <n v="0"/>
  </r>
  <r>
    <s v="4W"/>
    <n v="2020"/>
    <s v="3WE"/>
    <n v="1257"/>
    <n v="8"/>
    <n v="9"/>
    <n v="1"/>
    <n v="3"/>
    <x v="26"/>
    <d v="2023-02-22T00:00:00"/>
    <s v=" 08"/>
    <n v="14122"/>
    <n v="1.115400187928698E-2"/>
    <n v="1.5743784950885759E-2"/>
    <n v="4.172572058792326E-2"/>
  </r>
  <r>
    <s v="4W"/>
    <n v="2020"/>
    <s v="3WE"/>
    <n v="1258"/>
    <n v="9"/>
    <n v="10"/>
    <n v="1"/>
    <n v="4"/>
    <x v="27"/>
    <d v="2023-02-22T00:00:00"/>
    <s v=" 09"/>
    <n v="14017.25"/>
    <n v="2.8587816597996848E-3"/>
    <n v="4.9652896832195453E-2"/>
    <n v="0.1052840278100514"/>
  </r>
  <r>
    <s v="4W"/>
    <n v="2020"/>
    <s v="3WE"/>
    <n v="1259"/>
    <n v="10"/>
    <n v="11"/>
    <n v="1"/>
    <n v="4"/>
    <x v="27"/>
    <d v="2023-02-22T00:00:00"/>
    <s v=" 10"/>
    <n v="13253.75"/>
    <n v="3.2870774179431799E-3"/>
    <n v="0.1211274465755368"/>
    <n v="0.15349487335454731"/>
  </r>
  <r>
    <s v="4W"/>
    <n v="2020"/>
    <s v="3WE"/>
    <n v="1260"/>
    <n v="11"/>
    <n v="12"/>
    <n v="1"/>
    <n v="4"/>
    <x v="27"/>
    <d v="2023-02-22T00:00:00"/>
    <s v=" 11"/>
    <n v="12514.25"/>
    <n v="2.3681247735053779E-3"/>
    <n v="0.13885014607634419"/>
    <n v="0.20213295770879491"/>
  </r>
  <r>
    <s v="4W"/>
    <n v="2020"/>
    <s v="3WE"/>
    <n v="1261"/>
    <n v="12"/>
    <n v="13"/>
    <n v="1"/>
    <n v="5"/>
    <x v="28"/>
    <d v="2023-02-22T00:00:00"/>
    <s v=" 12"/>
    <n v="12107.5"/>
    <n v="3.1062182733490652E-3"/>
    <n v="0.13799931217950229"/>
    <n v="0.25451711420931372"/>
  </r>
  <r>
    <s v="4W"/>
    <n v="2020"/>
    <s v="3WE"/>
    <n v="1262"/>
    <n v="13"/>
    <n v="14"/>
    <n v="1"/>
    <n v="5"/>
    <x v="28"/>
    <d v="2023-02-22T00:00:00"/>
    <s v=" 13"/>
    <n v="12220.75"/>
    <n v="4.8604605751419797E-3"/>
    <n v="0.10251877737525281"/>
    <n v="0.24187906506758641"/>
  </r>
  <r>
    <s v="4W"/>
    <n v="2020"/>
    <s v="3WE"/>
    <n v="1263"/>
    <n v="14"/>
    <n v="15"/>
    <n v="1"/>
    <n v="5"/>
    <x v="28"/>
    <d v="2023-02-22T00:00:00"/>
    <s v=" 14"/>
    <n v="12847.75"/>
    <n v="7.2218784087666379E-3"/>
    <n v="7.3218456882377742E-2"/>
    <n v="0.18226043709383019"/>
  </r>
  <r>
    <s v="4W"/>
    <n v="2020"/>
    <s v="3WE"/>
    <n v="1264"/>
    <n v="15"/>
    <n v="16"/>
    <n v="1"/>
    <n v="6"/>
    <x v="29"/>
    <d v="2023-02-22T00:00:00"/>
    <s v=" 15"/>
    <n v="13443.5"/>
    <n v="1.147331397540239E-2"/>
    <n v="6.3117713560936609E-2"/>
    <n v="0.11273994560707799"/>
  </r>
  <r>
    <s v="4W"/>
    <n v="2020"/>
    <s v="3WE"/>
    <n v="1265"/>
    <n v="16"/>
    <n v="17"/>
    <n v="1"/>
    <n v="6"/>
    <x v="29"/>
    <d v="2023-02-22T00:00:00"/>
    <s v=" 16"/>
    <n v="14126.25"/>
    <n v="1.5381766292171681E-2"/>
    <n v="5.1005031569352703E-2"/>
    <n v="3.5098684958577098E-2"/>
  </r>
  <r>
    <s v="4W"/>
    <n v="2020"/>
    <s v="3WE"/>
    <n v="1266"/>
    <n v="17"/>
    <n v="18"/>
    <n v="1"/>
    <n v="6"/>
    <x v="29"/>
    <d v="2023-02-22T00:00:00"/>
    <s v=" 17"/>
    <n v="15091.25"/>
    <n v="3.3294959237213068E-2"/>
    <n v="4.4709954693329758E-2"/>
    <n v="0"/>
  </r>
  <r>
    <s v="4W"/>
    <n v="2020"/>
    <s v="3WE"/>
    <n v="1267"/>
    <n v="18"/>
    <n v="19"/>
    <n v="1"/>
    <n v="7"/>
    <x v="30"/>
    <d v="2023-02-22T00:00:00"/>
    <s v=" 18"/>
    <n v="15246.5"/>
    <n v="6.6494629950772294E-2"/>
    <n v="5.2642489161202358E-2"/>
    <n v="0"/>
  </r>
  <r>
    <s v="4W"/>
    <n v="2020"/>
    <s v="3WE"/>
    <n v="1268"/>
    <n v="19"/>
    <n v="20"/>
    <n v="1"/>
    <n v="7"/>
    <x v="30"/>
    <d v="2023-02-22T00:00:00"/>
    <s v=" 19"/>
    <n v="14740"/>
    <n v="9.8660202585723916E-2"/>
    <n v="9.8901795633972528E-2"/>
    <n v="0"/>
  </r>
  <r>
    <s v="4W"/>
    <n v="2020"/>
    <s v="3WE"/>
    <n v="1269"/>
    <n v="20"/>
    <n v="21"/>
    <n v="1"/>
    <n v="7"/>
    <x v="30"/>
    <d v="2023-02-22T00:00:00"/>
    <s v=" 20"/>
    <n v="14051.5"/>
    <n v="0.13622282195176849"/>
    <n v="0.19315147837292779"/>
    <n v="0"/>
  </r>
  <r>
    <s v="4W"/>
    <n v="2020"/>
    <s v="3WE"/>
    <n v="1270"/>
    <n v="21"/>
    <n v="22"/>
    <n v="1"/>
    <n v="8"/>
    <x v="31"/>
    <d v="2023-02-22T00:00:00"/>
    <s v=" 21"/>
    <n v="13346.5"/>
    <n v="0.1766961556592142"/>
    <n v="0.33921493621626791"/>
    <n v="0"/>
  </r>
  <r>
    <s v="4W"/>
    <n v="2020"/>
    <s v="3WE"/>
    <n v="1271"/>
    <n v="22"/>
    <n v="23"/>
    <n v="1"/>
    <n v="8"/>
    <x v="31"/>
    <d v="2023-02-22T00:00:00"/>
    <s v=" 22"/>
    <n v="12522.25"/>
    <n v="0.18924087373519191"/>
    <n v="0.48440808188605899"/>
    <n v="0"/>
  </r>
  <r>
    <s v="4W"/>
    <n v="2020"/>
    <s v="3WE"/>
    <n v="1272"/>
    <n v="23"/>
    <n v="24"/>
    <n v="1"/>
    <n v="8"/>
    <x v="31"/>
    <d v="2023-02-22T00:00:00"/>
    <s v=" 23"/>
    <n v="11667"/>
    <n v="0.2080141346283497"/>
    <n v="0.5749293103066101"/>
    <n v="0"/>
  </r>
  <r>
    <s v="4W"/>
    <n v="2020"/>
    <s v="4TH"/>
    <n v="1273"/>
    <n v="0"/>
    <n v="1"/>
    <n v="1"/>
    <n v="1"/>
    <x v="32"/>
    <d v="2023-02-23T00:00:00"/>
    <s v=" 00"/>
    <n v="10937.25"/>
    <n v="0.2221977898054176"/>
    <n v="0.58331022031634394"/>
    <n v="0"/>
  </r>
  <r>
    <s v="4W"/>
    <n v="2020"/>
    <s v="4TH"/>
    <n v="1274"/>
    <n v="1"/>
    <n v="2"/>
    <n v="1"/>
    <n v="1"/>
    <x v="32"/>
    <d v="2023-02-23T00:00:00"/>
    <s v=" 01"/>
    <n v="10474.25"/>
    <n v="0.22250966679009729"/>
    <n v="0.54171711716653426"/>
    <n v="0"/>
  </r>
  <r>
    <s v="4W"/>
    <n v="2020"/>
    <s v="4TH"/>
    <n v="1275"/>
    <n v="2"/>
    <n v="3"/>
    <n v="1"/>
    <n v="1"/>
    <x v="32"/>
    <d v="2023-02-23T00:00:00"/>
    <s v=" 02"/>
    <n v="10280.75"/>
    <n v="0.21619044690228059"/>
    <n v="0.52243808331128827"/>
    <n v="0"/>
  </r>
  <r>
    <s v="4W"/>
    <n v="2020"/>
    <s v="4TH"/>
    <n v="1276"/>
    <n v="3"/>
    <n v="4"/>
    <n v="1"/>
    <n v="2"/>
    <x v="33"/>
    <d v="2023-02-23T00:00:00"/>
    <s v=" 03"/>
    <n v="10168.75"/>
    <n v="0.1804236513572916"/>
    <n v="0.51518276913321093"/>
    <n v="0"/>
  </r>
  <r>
    <s v="4W"/>
    <n v="2020"/>
    <s v="4TH"/>
    <n v="1277"/>
    <n v="4"/>
    <n v="5"/>
    <n v="1"/>
    <n v="2"/>
    <x v="33"/>
    <d v="2023-02-23T00:00:00"/>
    <s v=" 04"/>
    <n v="10194.25"/>
    <n v="0.14997859797880009"/>
    <n v="0.54399218142743799"/>
    <n v="0"/>
  </r>
  <r>
    <s v="4W"/>
    <n v="2020"/>
    <s v="4TH"/>
    <n v="1278"/>
    <n v="5"/>
    <n v="6"/>
    <n v="1"/>
    <n v="2"/>
    <x v="33"/>
    <d v="2023-02-23T00:00:00"/>
    <s v=" 05"/>
    <n v="10564"/>
    <n v="0.1658579794931388"/>
    <n v="0.59616034477265756"/>
    <n v="0"/>
  </r>
  <r>
    <s v="4W"/>
    <n v="2020"/>
    <s v="4TH"/>
    <n v="1279"/>
    <n v="6"/>
    <n v="7"/>
    <n v="1"/>
    <n v="3"/>
    <x v="34"/>
    <d v="2023-02-23T00:00:00"/>
    <s v=" 06"/>
    <n v="11639.75"/>
    <n v="0.2027074504797737"/>
    <n v="0.62813684082574994"/>
    <n v="0"/>
  </r>
  <r>
    <s v="4W"/>
    <n v="2020"/>
    <s v="4TH"/>
    <n v="1280"/>
    <n v="7"/>
    <n v="8"/>
    <n v="1"/>
    <n v="3"/>
    <x v="34"/>
    <d v="2023-02-23T00:00:00"/>
    <s v=" 07"/>
    <n v="13255.5"/>
    <n v="0.25475607664533317"/>
    <n v="0.67037578513537788"/>
    <n v="6.8076328731205976E-3"/>
  </r>
  <r>
    <s v="4W"/>
    <n v="2020"/>
    <s v="4TH"/>
    <n v="1281"/>
    <n v="8"/>
    <n v="9"/>
    <n v="1"/>
    <n v="3"/>
    <x v="34"/>
    <d v="2023-02-23T00:00:00"/>
    <s v=" 08"/>
    <n v="14290.25"/>
    <n v="0.27878255431827198"/>
    <n v="0.72977727453650854"/>
    <n v="0.218542446985004"/>
  </r>
  <r>
    <s v="4W"/>
    <n v="2020"/>
    <s v="4TH"/>
    <n v="1282"/>
    <n v="9"/>
    <n v="10"/>
    <n v="1"/>
    <n v="4"/>
    <x v="35"/>
    <d v="2023-02-23T00:00:00"/>
    <s v=" 09"/>
    <n v="14469.25"/>
    <n v="0.1988563897346452"/>
    <n v="0.76561192140034429"/>
    <n v="0.41139474730108988"/>
  </r>
  <r>
    <s v="4W"/>
    <n v="2020"/>
    <s v="4TH"/>
    <n v="1283"/>
    <n v="10"/>
    <n v="11"/>
    <n v="1"/>
    <n v="4"/>
    <x v="35"/>
    <d v="2023-02-23T00:00:00"/>
    <s v=" 10"/>
    <n v="14201.5"/>
    <n v="0.1156251901658976"/>
    <n v="0.61992253572391509"/>
    <n v="0.55277522505811794"/>
  </r>
  <r>
    <s v="4W"/>
    <n v="2020"/>
    <s v="4TH"/>
    <n v="1284"/>
    <n v="11"/>
    <n v="12"/>
    <n v="1"/>
    <n v="4"/>
    <x v="35"/>
    <d v="2023-02-23T00:00:00"/>
    <s v=" 11"/>
    <n v="13803.75"/>
    <n v="8.6755137805616819E-2"/>
    <n v="0.54456148396936099"/>
    <n v="0.63460251379152599"/>
  </r>
  <r>
    <s v="4W"/>
    <n v="2020"/>
    <s v="4TH"/>
    <n v="1285"/>
    <n v="12"/>
    <n v="13"/>
    <n v="1"/>
    <n v="5"/>
    <x v="36"/>
    <d v="2023-02-23T00:00:00"/>
    <s v=" 12"/>
    <n v="13546.5"/>
    <n v="6.313430644356989E-2"/>
    <n v="0.46879672857204319"/>
    <n v="0.65327910324090277"/>
  </r>
  <r>
    <s v="4W"/>
    <n v="2020"/>
    <s v="4TH"/>
    <n v="1286"/>
    <n v="13"/>
    <n v="14"/>
    <n v="1"/>
    <n v="5"/>
    <x v="36"/>
    <d v="2023-02-23T00:00:00"/>
    <s v=" 13"/>
    <n v="13442.25"/>
    <n v="4.4889865648453653E-2"/>
    <n v="0.37020377156317019"/>
    <n v="0.60877603084524645"/>
  </r>
  <r>
    <s v="4W"/>
    <n v="2020"/>
    <s v="4TH"/>
    <n v="1287"/>
    <n v="14"/>
    <n v="15"/>
    <n v="1"/>
    <n v="5"/>
    <x v="36"/>
    <d v="2023-02-23T00:00:00"/>
    <s v=" 14"/>
    <n v="13562.5"/>
    <n v="3.7500186029775062E-2"/>
    <n v="0.26400369006005642"/>
    <n v="0.50332147316943543"/>
  </r>
  <r>
    <s v="4W"/>
    <n v="2020"/>
    <s v="4TH"/>
    <n v="1288"/>
    <n v="15"/>
    <n v="16"/>
    <n v="1"/>
    <n v="6"/>
    <x v="37"/>
    <d v="2023-02-23T00:00:00"/>
    <s v=" 15"/>
    <n v="13829.25"/>
    <n v="4.6881550143409313E-2"/>
    <n v="0.22887939326458739"/>
    <n v="0.34080480295823817"/>
  </r>
  <r>
    <s v="4W"/>
    <n v="2020"/>
    <s v="4TH"/>
    <n v="1289"/>
    <n v="16"/>
    <n v="17"/>
    <n v="1"/>
    <n v="6"/>
    <x v="37"/>
    <d v="2023-02-23T00:00:00"/>
    <s v=" 16"/>
    <n v="14296.5"/>
    <n v="8.0991493231345635E-2"/>
    <n v="0.26131238190571737"/>
    <n v="0.14505427963402601"/>
  </r>
  <r>
    <s v="4W"/>
    <n v="2020"/>
    <s v="4TH"/>
    <n v="1290"/>
    <n v="17"/>
    <n v="18"/>
    <n v="1"/>
    <n v="6"/>
    <x v="37"/>
    <d v="2023-02-23T00:00:00"/>
    <s v=" 17"/>
    <n v="15131.5"/>
    <n v="0.17845756906385851"/>
    <n v="0.4153288190885579"/>
    <n v="0"/>
  </r>
  <r>
    <s v="4W"/>
    <n v="2020"/>
    <s v="4TH"/>
    <n v="1291"/>
    <n v="18"/>
    <n v="19"/>
    <n v="1"/>
    <n v="7"/>
    <x v="38"/>
    <d v="2023-02-23T00:00:00"/>
    <s v=" 18"/>
    <n v="15282.75"/>
    <n v="0.28037393547260792"/>
    <n v="0.62294066082958233"/>
    <n v="0"/>
  </r>
  <r>
    <s v="4W"/>
    <n v="2020"/>
    <s v="4TH"/>
    <n v="1292"/>
    <n v="19"/>
    <n v="20"/>
    <n v="1"/>
    <n v="7"/>
    <x v="38"/>
    <d v="2023-02-23T00:00:00"/>
    <s v=" 19"/>
    <n v="14896"/>
    <n v="0.30832409482022399"/>
    <n v="0.74285349534009237"/>
    <n v="0"/>
  </r>
  <r>
    <s v="4W"/>
    <n v="2020"/>
    <s v="4TH"/>
    <n v="1293"/>
    <n v="20"/>
    <n v="21"/>
    <n v="1"/>
    <n v="7"/>
    <x v="38"/>
    <d v="2023-02-23T00:00:00"/>
    <s v=" 20"/>
    <n v="14269.25"/>
    <n v="0.26710835695175839"/>
    <n v="0.75350119478634681"/>
    <n v="0"/>
  </r>
  <r>
    <s v="4W"/>
    <n v="2020"/>
    <s v="4TH"/>
    <n v="1294"/>
    <n v="21"/>
    <n v="22"/>
    <n v="1"/>
    <n v="8"/>
    <x v="39"/>
    <d v="2023-02-23T00:00:00"/>
    <s v=" 21"/>
    <n v="13522.5"/>
    <n v="0.233264456186313"/>
    <n v="0.70552585457823169"/>
    <n v="0"/>
  </r>
  <r>
    <s v="4W"/>
    <n v="2020"/>
    <s v="4TH"/>
    <n v="1295"/>
    <n v="22"/>
    <n v="23"/>
    <n v="1"/>
    <n v="8"/>
    <x v="39"/>
    <d v="2023-02-23T00:00:00"/>
    <s v=" 22"/>
    <n v="12675.25"/>
    <n v="0.19794028691371959"/>
    <n v="0.56756691324616715"/>
    <n v="0"/>
  </r>
  <r>
    <s v="4W"/>
    <n v="2020"/>
    <s v="4TH"/>
    <n v="1296"/>
    <n v="23"/>
    <n v="24"/>
    <n v="1"/>
    <n v="8"/>
    <x v="39"/>
    <d v="2023-02-23T00:00:00"/>
    <s v=" 23"/>
    <n v="11933.25"/>
    <n v="0.19409710515099621"/>
    <n v="0.39963763621595771"/>
    <n v="0"/>
  </r>
  <r>
    <s v="4W"/>
    <n v="2020"/>
    <s v="5FR"/>
    <n v="1297"/>
    <n v="0"/>
    <n v="1"/>
    <n v="1"/>
    <n v="1"/>
    <x v="40"/>
    <d v="2023-02-24T00:00:00"/>
    <s v=" 00"/>
    <n v="11163.25"/>
    <n v="0.15845560553244439"/>
    <n v="0.25988977439600519"/>
    <n v="0"/>
  </r>
  <r>
    <s v="4W"/>
    <n v="2020"/>
    <s v="5FR"/>
    <n v="1298"/>
    <n v="1"/>
    <n v="2"/>
    <n v="1"/>
    <n v="1"/>
    <x v="40"/>
    <d v="2023-02-24T00:00:00"/>
    <s v=" 01"/>
    <n v="10621.25"/>
    <n v="0.12352257958034971"/>
    <n v="0.1632511219776622"/>
    <n v="0"/>
  </r>
  <r>
    <s v="4W"/>
    <n v="2020"/>
    <s v="5FR"/>
    <n v="1299"/>
    <n v="2"/>
    <n v="3"/>
    <n v="1"/>
    <n v="1"/>
    <x v="40"/>
    <d v="2023-02-24T00:00:00"/>
    <s v=" 02"/>
    <n v="10484.75"/>
    <n v="0.12026061964258671"/>
    <n v="0.1010233725681034"/>
    <n v="0"/>
  </r>
  <r>
    <s v="4W"/>
    <n v="2020"/>
    <s v="5FR"/>
    <n v="1300"/>
    <n v="3"/>
    <n v="4"/>
    <n v="1"/>
    <n v="2"/>
    <x v="41"/>
    <d v="2023-02-24T00:00:00"/>
    <s v=" 03"/>
    <n v="10296.5"/>
    <n v="0.11884700431596749"/>
    <n v="5.4073802151870583E-2"/>
    <n v="0"/>
  </r>
  <r>
    <s v="4W"/>
    <n v="2020"/>
    <s v="5FR"/>
    <n v="1301"/>
    <n v="4"/>
    <n v="5"/>
    <n v="1"/>
    <n v="2"/>
    <x v="41"/>
    <d v="2023-02-24T00:00:00"/>
    <s v=" 04"/>
    <n v="10365"/>
    <n v="8.927525793356117E-2"/>
    <n v="1.899297610413506E-2"/>
    <n v="0"/>
  </r>
  <r>
    <s v="4W"/>
    <n v="2020"/>
    <s v="5FR"/>
    <n v="1302"/>
    <n v="5"/>
    <n v="6"/>
    <n v="1"/>
    <n v="2"/>
    <x v="41"/>
    <d v="2023-02-24T00:00:00"/>
    <s v=" 05"/>
    <n v="10735"/>
    <n v="7.191124475331305E-2"/>
    <n v="7.6622991139741912E-3"/>
    <n v="0"/>
  </r>
  <r>
    <s v="4W"/>
    <n v="2020"/>
    <s v="5FR"/>
    <n v="1303"/>
    <n v="6"/>
    <n v="7"/>
    <n v="1"/>
    <n v="3"/>
    <x v="42"/>
    <d v="2023-02-24T00:00:00"/>
    <s v=" 06"/>
    <n v="11678.25"/>
    <n v="5.965864341445859E-2"/>
    <n v="3.300549851126077E-3"/>
    <n v="0"/>
  </r>
  <r>
    <s v="4W"/>
    <n v="2020"/>
    <s v="5FR"/>
    <n v="1304"/>
    <n v="7"/>
    <n v="8"/>
    <n v="1"/>
    <n v="3"/>
    <x v="42"/>
    <d v="2023-02-24T00:00:00"/>
    <s v=" 07"/>
    <n v="13146.25"/>
    <n v="4.6210286198302343E-2"/>
    <n v="9.5385122417139252E-4"/>
    <n v="2.783216978303648E-2"/>
  </r>
  <r>
    <s v="4W"/>
    <n v="2020"/>
    <s v="5FR"/>
    <n v="1305"/>
    <n v="8"/>
    <n v="9"/>
    <n v="1"/>
    <n v="3"/>
    <x v="42"/>
    <d v="2023-02-24T00:00:00"/>
    <s v=" 08"/>
    <n v="14181"/>
    <n v="3.4550401550488961E-2"/>
    <n v="3.2640139673619422E-4"/>
    <n v="0.23935341940020019"/>
  </r>
  <r>
    <s v="4W"/>
    <n v="2020"/>
    <s v="5FR"/>
    <n v="1306"/>
    <n v="9"/>
    <n v="10"/>
    <n v="1"/>
    <n v="4"/>
    <x v="43"/>
    <d v="2023-02-24T00:00:00"/>
    <s v=" 09"/>
    <n v="14021"/>
    <n v="1.0646633143401019E-2"/>
    <n v="6.8427316887799893E-4"/>
    <n v="0.43344689671229469"/>
  </r>
  <r>
    <s v="4W"/>
    <n v="2020"/>
    <s v="5FR"/>
    <n v="1307"/>
    <n v="10"/>
    <n v="11"/>
    <n v="1"/>
    <n v="4"/>
    <x v="43"/>
    <d v="2023-02-24T00:00:00"/>
    <s v=" 10"/>
    <n v="14184.25"/>
    <n v="6.0191258435028953E-3"/>
    <n v="1.3752516619537891E-2"/>
    <n v="0.57523281465433762"/>
  </r>
  <r>
    <s v="4W"/>
    <n v="2020"/>
    <s v="5FR"/>
    <n v="1308"/>
    <n v="11"/>
    <n v="12"/>
    <n v="1"/>
    <n v="4"/>
    <x v="43"/>
    <d v="2023-02-24T00:00:00"/>
    <s v=" 11"/>
    <n v="13896.5"/>
    <n v="6.463989871993165E-3"/>
    <n v="3.2983959569866647E-2"/>
    <n v="0.64980925339946682"/>
  </r>
  <r>
    <s v="4W"/>
    <n v="2020"/>
    <s v="5FR"/>
    <n v="1309"/>
    <n v="12"/>
    <n v="13"/>
    <n v="1"/>
    <n v="5"/>
    <x v="44"/>
    <d v="2023-02-24T00:00:00"/>
    <s v=" 12"/>
    <n v="13451.75"/>
    <n v="1.0899846636545391E-2"/>
    <n v="3.4356081795332852E-2"/>
    <n v="0.66295503000550549"/>
  </r>
  <r>
    <s v="4W"/>
    <n v="2020"/>
    <s v="5FR"/>
    <n v="1310"/>
    <n v="13"/>
    <n v="14"/>
    <n v="1"/>
    <n v="5"/>
    <x v="44"/>
    <d v="2023-02-24T00:00:00"/>
    <s v=" 13"/>
    <n v="13021.5"/>
    <n v="1.2643320977947251E-2"/>
    <n v="2.1653112354115701E-2"/>
    <n v="0.61173713764754245"/>
  </r>
  <r>
    <s v="4W"/>
    <n v="2020"/>
    <s v="5FR"/>
    <n v="1311"/>
    <n v="14"/>
    <n v="15"/>
    <n v="1"/>
    <n v="5"/>
    <x v="44"/>
    <d v="2023-02-24T00:00:00"/>
    <s v=" 14"/>
    <n v="12662.5"/>
    <n v="6.4700764386489851E-3"/>
    <n v="2.1377272867538152E-2"/>
    <n v="0.50013865612552311"/>
  </r>
  <r>
    <s v="4W"/>
    <n v="2020"/>
    <s v="5FR"/>
    <n v="1312"/>
    <n v="15"/>
    <n v="16"/>
    <n v="1"/>
    <n v="6"/>
    <x v="45"/>
    <d v="2023-02-24T00:00:00"/>
    <s v=" 15"/>
    <n v="12465"/>
    <n v="3.181850810621304E-3"/>
    <n v="2.357566492058084E-2"/>
    <n v="0.33274391226469502"/>
  </r>
  <r>
    <s v="4W"/>
    <n v="2020"/>
    <s v="5FR"/>
    <n v="1313"/>
    <n v="16"/>
    <n v="17"/>
    <n v="1"/>
    <n v="6"/>
    <x v="45"/>
    <d v="2023-02-24T00:00:00"/>
    <s v=" 16"/>
    <n v="13142.75"/>
    <n v="2.4726228733485639E-3"/>
    <n v="1.127296039261389E-2"/>
    <n v="0.1369566356568741"/>
  </r>
  <r>
    <s v="4W"/>
    <n v="2020"/>
    <s v="5FR"/>
    <n v="1314"/>
    <n v="17"/>
    <n v="18"/>
    <n v="1"/>
    <n v="6"/>
    <x v="45"/>
    <d v="2023-02-24T00:00:00"/>
    <s v=" 17"/>
    <n v="14433.75"/>
    <n v="5.7363598372543309E-3"/>
    <n v="1.0204315702683599E-3"/>
    <n v="0"/>
  </r>
  <r>
    <s v="4W"/>
    <n v="2020"/>
    <s v="5FR"/>
    <n v="1315"/>
    <n v="18"/>
    <n v="19"/>
    <n v="1"/>
    <n v="7"/>
    <x v="46"/>
    <d v="2023-02-24T00:00:00"/>
    <s v=" 18"/>
    <n v="14882.5"/>
    <n v="1.2810797460496379E-2"/>
    <n v="0"/>
    <n v="0"/>
  </r>
  <r>
    <s v="4W"/>
    <n v="2020"/>
    <s v="5FR"/>
    <n v="1316"/>
    <n v="19"/>
    <n v="20"/>
    <n v="1"/>
    <n v="7"/>
    <x v="46"/>
    <d v="2023-02-24T00:00:00"/>
    <s v=" 19"/>
    <n v="14510.75"/>
    <n v="1.8863823334961411E-2"/>
    <n v="1.6427312766035819E-4"/>
    <n v="0"/>
  </r>
  <r>
    <s v="4W"/>
    <n v="2020"/>
    <s v="5FR"/>
    <n v="1317"/>
    <n v="20"/>
    <n v="21"/>
    <n v="1"/>
    <n v="7"/>
    <x v="46"/>
    <d v="2023-02-24T00:00:00"/>
    <s v=" 20"/>
    <n v="13847.5"/>
    <n v="1.9827824475401941E-2"/>
    <n v="3.6331406436117698E-4"/>
    <n v="0"/>
  </r>
  <r>
    <s v="4W"/>
    <n v="2020"/>
    <s v="5FR"/>
    <n v="1318"/>
    <n v="21"/>
    <n v="22"/>
    <n v="1"/>
    <n v="8"/>
    <x v="47"/>
    <d v="2023-02-24T00:00:00"/>
    <s v=" 21"/>
    <n v="13131.25"/>
    <n v="1.7056222161438771E-2"/>
    <n v="1.797237278253255E-3"/>
    <n v="0"/>
  </r>
  <r>
    <s v="4W"/>
    <n v="2020"/>
    <s v="5FR"/>
    <n v="1319"/>
    <n v="22"/>
    <n v="23"/>
    <n v="1"/>
    <n v="8"/>
    <x v="47"/>
    <d v="2023-02-24T00:00:00"/>
    <s v=" 22"/>
    <n v="12363.25"/>
    <n v="2.1093180288915339E-2"/>
    <n v="2.0859598139754219E-2"/>
    <n v="0"/>
  </r>
  <r>
    <s v="4W"/>
    <n v="2020"/>
    <s v="5FR"/>
    <n v="1320"/>
    <n v="23"/>
    <n v="24"/>
    <n v="1"/>
    <n v="8"/>
    <x v="47"/>
    <d v="2023-02-24T00:00:00"/>
    <s v=" 23"/>
    <n v="11697.75"/>
    <n v="2.7426888916894661E-2"/>
    <n v="3.1068696363721442E-2"/>
    <n v="0"/>
  </r>
  <r>
    <s v="4W"/>
    <n v="2020"/>
    <s v="6SA"/>
    <n v="1321"/>
    <n v="0"/>
    <n v="1"/>
    <n v="1"/>
    <n v="1"/>
    <x v="48"/>
    <d v="2023-02-25T00:00:00"/>
    <s v=" 00"/>
    <n v="10959.25"/>
    <n v="3.8906510544800751E-2"/>
    <n v="3.6655676440564153E-2"/>
    <n v="0"/>
  </r>
  <r>
    <s v="4W"/>
    <n v="2020"/>
    <s v="6SA"/>
    <n v="1322"/>
    <n v="1"/>
    <n v="2"/>
    <n v="1"/>
    <n v="1"/>
    <x v="48"/>
    <d v="2023-02-25T00:00:00"/>
    <s v=" 01"/>
    <n v="10428"/>
    <n v="4.3270695347268753E-2"/>
    <n v="5.2063302747351797E-2"/>
    <n v="0"/>
  </r>
  <r>
    <s v="4W"/>
    <n v="2020"/>
    <s v="6SA"/>
    <n v="1323"/>
    <n v="2"/>
    <n v="3"/>
    <n v="1"/>
    <n v="1"/>
    <x v="48"/>
    <d v="2023-02-25T00:00:00"/>
    <s v=" 02"/>
    <n v="10114.25"/>
    <n v="4.4806457469070443E-2"/>
    <n v="6.1332228535141767E-2"/>
    <n v="0"/>
  </r>
  <r>
    <s v="4W"/>
    <n v="2020"/>
    <s v="6SA"/>
    <n v="1324"/>
    <n v="3"/>
    <n v="4"/>
    <n v="1"/>
    <n v="2"/>
    <x v="49"/>
    <d v="2023-02-25T00:00:00"/>
    <s v=" 03"/>
    <n v="9916.75"/>
    <n v="4.8463617751038322E-2"/>
    <n v="6.2853308530021218E-2"/>
    <n v="0"/>
  </r>
  <r>
    <s v="4W"/>
    <n v="2020"/>
    <s v="6SA"/>
    <n v="1325"/>
    <n v="4"/>
    <n v="5"/>
    <n v="1"/>
    <n v="2"/>
    <x v="49"/>
    <d v="2023-02-25T00:00:00"/>
    <s v=" 04"/>
    <n v="9930.5"/>
    <n v="4.6240306330117678E-2"/>
    <n v="5.4911230908792283E-2"/>
    <n v="0"/>
  </r>
  <r>
    <s v="4W"/>
    <n v="2020"/>
    <s v="6SA"/>
    <n v="1326"/>
    <n v="5"/>
    <n v="6"/>
    <n v="1"/>
    <n v="2"/>
    <x v="49"/>
    <d v="2023-02-25T00:00:00"/>
    <s v=" 05"/>
    <n v="9950.5"/>
    <n v="4.1219104586861607E-2"/>
    <n v="5.474704631414043E-2"/>
    <n v="0"/>
  </r>
  <r>
    <s v="4W"/>
    <n v="2020"/>
    <s v="6SA"/>
    <n v="1327"/>
    <n v="6"/>
    <n v="7"/>
    <n v="1"/>
    <n v="3"/>
    <x v="50"/>
    <d v="2023-02-25T00:00:00"/>
    <s v=" 06"/>
    <n v="10335.25"/>
    <n v="2.8380327901657339E-2"/>
    <n v="4.0736387471982459E-2"/>
    <n v="0"/>
  </r>
  <r>
    <s v="4W"/>
    <n v="2020"/>
    <s v="6SA"/>
    <n v="1328"/>
    <n v="7"/>
    <n v="8"/>
    <n v="1"/>
    <n v="3"/>
    <x v="50"/>
    <d v="2023-02-25T00:00:00"/>
    <s v=" 07"/>
    <n v="11135"/>
    <n v="9.1411214882691372E-3"/>
    <n v="1.6628447174435301E-2"/>
    <n v="4.7788657069471857E-2"/>
  </r>
  <r>
    <s v="4W"/>
    <n v="2020"/>
    <s v="6SA"/>
    <n v="1329"/>
    <n v="8"/>
    <n v="9"/>
    <n v="1"/>
    <n v="3"/>
    <x v="50"/>
    <d v="2023-02-25T00:00:00"/>
    <s v=" 08"/>
    <n v="11348.5"/>
    <n v="3.9258735998525633E-3"/>
    <n v="5.4650149343147148E-4"/>
    <n v="0.25162116157760961"/>
  </r>
  <r>
    <s v="4W"/>
    <n v="2020"/>
    <s v="6SA"/>
    <n v="1330"/>
    <n v="9"/>
    <n v="10"/>
    <n v="1"/>
    <n v="4"/>
    <x v="51"/>
    <d v="2023-02-25T00:00:00"/>
    <s v=" 09"/>
    <n v="11008"/>
    <n v="2.8029249036528878E-3"/>
    <n v="4.7579131864129882E-3"/>
    <n v="0.44458352977108578"/>
  </r>
  <r>
    <s v="4W"/>
    <n v="2020"/>
    <s v="6SA"/>
    <n v="1331"/>
    <n v="10"/>
    <n v="11"/>
    <n v="1"/>
    <n v="4"/>
    <x v="51"/>
    <d v="2023-02-25T00:00:00"/>
    <s v=" 10"/>
    <n v="10438.5"/>
    <n v="6.8079633769799744E-3"/>
    <n v="2.777297996746211E-2"/>
    <n v="0.5820416654861178"/>
  </r>
  <r>
    <s v="4W"/>
    <n v="2020"/>
    <s v="6SA"/>
    <n v="1332"/>
    <n v="11"/>
    <n v="12"/>
    <n v="1"/>
    <n v="4"/>
    <x v="51"/>
    <d v="2023-02-25T00:00:00"/>
    <s v=" 11"/>
    <n v="9787.75"/>
    <n v="7.1587364268092517E-3"/>
    <n v="3.8208336701806608E-2"/>
    <n v="0.6531862449879029"/>
  </r>
  <r>
    <s v="4W"/>
    <n v="2020"/>
    <s v="6SA"/>
    <n v="1333"/>
    <n v="12"/>
    <n v="13"/>
    <n v="1"/>
    <n v="5"/>
    <x v="52"/>
    <d v="2023-02-25T00:00:00"/>
    <s v=" 12"/>
    <n v="9281.5"/>
    <n v="7.6409605873668934E-3"/>
    <n v="2.9203647246711682E-2"/>
    <n v="0.6645068634867638"/>
  </r>
  <r>
    <s v="4W"/>
    <n v="2020"/>
    <s v="6SA"/>
    <n v="1334"/>
    <n v="13"/>
    <n v="14"/>
    <n v="1"/>
    <n v="5"/>
    <x v="52"/>
    <d v="2023-02-25T00:00:00"/>
    <s v=" 13"/>
    <n v="8770"/>
    <n v="4.9568864956302527E-3"/>
    <n v="1.31201521652768E-2"/>
    <n v="0.61737434026154314"/>
  </r>
  <r>
    <s v="4W"/>
    <n v="2020"/>
    <s v="6SA"/>
    <n v="1335"/>
    <n v="14"/>
    <n v="15"/>
    <n v="1"/>
    <n v="5"/>
    <x v="52"/>
    <d v="2023-02-25T00:00:00"/>
    <s v=" 14"/>
    <n v="8307.75"/>
    <n v="1.039407226163201E-3"/>
    <n v="3.1949131480743889E-3"/>
    <n v="0.51533944198754977"/>
  </r>
  <r>
    <s v="4W"/>
    <n v="2020"/>
    <s v="6SA"/>
    <n v="1336"/>
    <n v="15"/>
    <n v="16"/>
    <n v="1"/>
    <n v="6"/>
    <x v="53"/>
    <d v="2023-02-25T00:00:00"/>
    <s v=" 15"/>
    <n v="8798"/>
    <n v="2.341773786281625E-3"/>
    <n v="7.2843644083531714E-3"/>
    <n v="0.35430577457977103"/>
  </r>
  <r>
    <s v="4W"/>
    <n v="2020"/>
    <s v="6SA"/>
    <n v="1337"/>
    <n v="16"/>
    <n v="17"/>
    <n v="1"/>
    <n v="6"/>
    <x v="53"/>
    <d v="2023-02-25T00:00:00"/>
    <s v=" 16"/>
    <n v="10152.5"/>
    <n v="1.747055127083251E-2"/>
    <n v="1.433230614097855E-2"/>
    <n v="0.15700476310994199"/>
  </r>
  <r>
    <s v="4W"/>
    <n v="2020"/>
    <s v="6SA"/>
    <n v="1338"/>
    <n v="17"/>
    <n v="18"/>
    <n v="1"/>
    <n v="6"/>
    <x v="53"/>
    <d v="2023-02-25T00:00:00"/>
    <s v=" 17"/>
    <n v="12386"/>
    <n v="3.6484888912236287E-2"/>
    <n v="2.258576220827032E-2"/>
    <n v="0"/>
  </r>
  <r>
    <s v="4W"/>
    <n v="2020"/>
    <s v="6SA"/>
    <n v="1339"/>
    <n v="18"/>
    <n v="19"/>
    <n v="1"/>
    <n v="7"/>
    <x v="54"/>
    <d v="2023-02-25T00:00:00"/>
    <s v=" 18"/>
    <n v="13630.25"/>
    <n v="4.4078584006301678E-2"/>
    <n v="3.1015451736099691E-2"/>
    <n v="0"/>
  </r>
  <r>
    <s v="4W"/>
    <n v="2020"/>
    <s v="6SA"/>
    <n v="1340"/>
    <n v="19"/>
    <n v="20"/>
    <n v="1"/>
    <n v="7"/>
    <x v="54"/>
    <d v="2023-02-25T00:00:00"/>
    <s v=" 19"/>
    <n v="13462.25"/>
    <n v="4.6139941605449507E-2"/>
    <n v="4.16871453729225E-2"/>
    <n v="0"/>
  </r>
  <r>
    <s v="4W"/>
    <n v="2020"/>
    <s v="6SA"/>
    <n v="1341"/>
    <n v="20"/>
    <n v="21"/>
    <n v="1"/>
    <n v="7"/>
    <x v="54"/>
    <d v="2023-02-25T00:00:00"/>
    <s v=" 20"/>
    <n v="12958"/>
    <n v="4.8815032680542519E-2"/>
    <n v="5.0611894277639367E-2"/>
    <n v="0"/>
  </r>
  <r>
    <s v="4W"/>
    <n v="2020"/>
    <s v="6SA"/>
    <n v="1342"/>
    <n v="21"/>
    <n v="22"/>
    <n v="1"/>
    <n v="8"/>
    <x v="55"/>
    <d v="2023-02-25T00:00:00"/>
    <s v=" 21"/>
    <n v="12340.75"/>
    <n v="4.1176567527070163E-2"/>
    <n v="6.1906280919409043E-2"/>
    <n v="0"/>
  </r>
  <r>
    <s v="4W"/>
    <n v="2020"/>
    <s v="6SA"/>
    <n v="1343"/>
    <n v="22"/>
    <n v="23"/>
    <n v="1"/>
    <n v="8"/>
    <x v="55"/>
    <d v="2023-02-25T00:00:00"/>
    <s v=" 22"/>
    <n v="11784"/>
    <n v="3.4838447292895272E-2"/>
    <n v="8.0327270765686964E-2"/>
    <n v="0"/>
  </r>
  <r>
    <s v="4W"/>
    <n v="2020"/>
    <s v="6SA"/>
    <n v="1344"/>
    <n v="23"/>
    <n v="24"/>
    <n v="1"/>
    <n v="8"/>
    <x v="55"/>
    <d v="2023-02-25T00:00:00"/>
    <s v=" 23"/>
    <n v="11244.75"/>
    <n v="1.9188881300308141E-2"/>
    <n v="5.6702829502794948E-2"/>
    <n v="0"/>
  </r>
  <r>
    <s v="4W"/>
    <n v="2020"/>
    <s v="7SU"/>
    <n v="1345"/>
    <n v="0"/>
    <n v="1"/>
    <n v="1"/>
    <n v="1"/>
    <x v="0"/>
    <d v="2023-02-26T00:00:00"/>
    <s v=" 00"/>
    <n v="10623.5"/>
    <n v="1.5351837731174741E-2"/>
    <n v="3.7278919456351013E-2"/>
    <n v="0"/>
  </r>
  <r>
    <s v="4W"/>
    <n v="2020"/>
    <s v="7SU"/>
    <n v="1346"/>
    <n v="1"/>
    <n v="2"/>
    <n v="1"/>
    <n v="1"/>
    <x v="0"/>
    <d v="2023-02-26T00:00:00"/>
    <s v=" 01"/>
    <n v="10113.75"/>
    <n v="1.556293040671722E-2"/>
    <n v="1.8915923518062591E-2"/>
    <n v="0"/>
  </r>
  <r>
    <s v="4W"/>
    <n v="2020"/>
    <s v="7SU"/>
    <n v="1347"/>
    <n v="2"/>
    <n v="3"/>
    <n v="1"/>
    <n v="1"/>
    <x v="0"/>
    <d v="2023-02-26T00:00:00"/>
    <s v=" 02"/>
    <n v="9826.5"/>
    <n v="1.1166773994302701E-2"/>
    <n v="5.0467269819274366E-3"/>
    <n v="0"/>
  </r>
  <r>
    <s v="4W"/>
    <n v="2020"/>
    <s v="7SU"/>
    <n v="1348"/>
    <n v="3"/>
    <n v="4"/>
    <n v="1"/>
    <n v="2"/>
    <x v="1"/>
    <d v="2023-02-26T00:00:00"/>
    <s v=" 03"/>
    <n v="9720"/>
    <n v="5.8125919081386604E-3"/>
    <n v="7.9793648695078816E-3"/>
    <n v="0"/>
  </r>
  <r>
    <s v="4W"/>
    <n v="2020"/>
    <s v="7SU"/>
    <n v="1349"/>
    <n v="4"/>
    <n v="5"/>
    <n v="1"/>
    <n v="2"/>
    <x v="1"/>
    <d v="2023-02-26T00:00:00"/>
    <s v=" 04"/>
    <n v="9792"/>
    <n v="5.6541746620943963E-3"/>
    <n v="1.0463657295304719E-2"/>
    <n v="0"/>
  </r>
  <r>
    <s v="4W"/>
    <n v="2020"/>
    <s v="7SU"/>
    <n v="1350"/>
    <n v="5"/>
    <n v="6"/>
    <n v="1"/>
    <n v="2"/>
    <x v="1"/>
    <d v="2023-02-26T00:00:00"/>
    <s v=" 05"/>
    <n v="9883"/>
    <n v="5.0682764812308581E-3"/>
    <n v="9.3111734100907E-3"/>
    <n v="0"/>
  </r>
  <r>
    <s v="4W"/>
    <n v="2020"/>
    <s v="7SU"/>
    <n v="1351"/>
    <n v="6"/>
    <n v="7"/>
    <n v="1"/>
    <n v="3"/>
    <x v="2"/>
    <d v="2023-02-26T00:00:00"/>
    <s v=" 06"/>
    <n v="10093"/>
    <n v="6.8805738946719416E-3"/>
    <n v="8.6410222920070591E-3"/>
    <n v="0"/>
  </r>
  <r>
    <s v="4W"/>
    <n v="2020"/>
    <s v="7SU"/>
    <n v="1352"/>
    <n v="7"/>
    <n v="8"/>
    <n v="1"/>
    <n v="3"/>
    <x v="2"/>
    <d v="2023-02-26T00:00:00"/>
    <s v=" 07"/>
    <n v="10424.25"/>
    <n v="1.318039351240117E-2"/>
    <n v="2.023989470211016E-2"/>
    <n v="6.229539165778436E-2"/>
  </r>
  <r>
    <s v="4W"/>
    <n v="2020"/>
    <s v="7SU"/>
    <n v="1353"/>
    <n v="8"/>
    <n v="9"/>
    <n v="1"/>
    <n v="3"/>
    <x v="2"/>
    <d v="2023-02-26T00:00:00"/>
    <s v=" 08"/>
    <n v="9944"/>
    <n v="1.85537361021419E-2"/>
    <n v="4.9793772786683968E-2"/>
    <n v="0.25291810378788859"/>
  </r>
  <r>
    <s v="4W"/>
    <n v="2020"/>
    <s v="7SU"/>
    <n v="1354"/>
    <n v="9"/>
    <n v="10"/>
    <n v="1"/>
    <n v="4"/>
    <x v="3"/>
    <d v="2023-02-26T00:00:00"/>
    <s v=" 09"/>
    <n v="8881.75"/>
    <n v="1.318616219741113E-2"/>
    <n v="7.6181966797558703E-2"/>
    <n v="0.44136155841666552"/>
  </r>
  <r>
    <s v="4W"/>
    <n v="2020"/>
    <s v="7SU"/>
    <n v="1355"/>
    <n v="10"/>
    <n v="11"/>
    <n v="1"/>
    <n v="4"/>
    <x v="3"/>
    <d v="2023-02-26T00:00:00"/>
    <s v=" 10"/>
    <n v="7801"/>
    <n v="1.028038848513017E-2"/>
    <n v="9.1839457967577712E-2"/>
    <n v="0.57368642872998965"/>
  </r>
  <r>
    <s v="4W"/>
    <n v="2020"/>
    <s v="7SU"/>
    <n v="1356"/>
    <n v="11"/>
    <n v="12"/>
    <n v="1"/>
    <n v="4"/>
    <x v="3"/>
    <d v="2023-02-26T00:00:00"/>
    <s v=" 11"/>
    <n v="7159.25"/>
    <n v="4.1769731210111521E-3"/>
    <n v="8.888480359776027E-2"/>
    <n v="0.6416332651661758"/>
  </r>
  <r>
    <s v="4W"/>
    <n v="2020"/>
    <s v="7SU"/>
    <n v="1357"/>
    <n v="12"/>
    <n v="13"/>
    <n v="1"/>
    <n v="5"/>
    <x v="4"/>
    <d v="2023-02-26T00:00:00"/>
    <s v=" 12"/>
    <n v="6891"/>
    <n v="2.0250232805871051E-3"/>
    <n v="8.0697163996737792E-2"/>
    <n v="0.654424258633166"/>
  </r>
  <r>
    <s v="4W"/>
    <n v="2020"/>
    <s v="7SU"/>
    <n v="1358"/>
    <n v="13"/>
    <n v="14"/>
    <n v="1"/>
    <n v="5"/>
    <x v="4"/>
    <d v="2023-02-26T00:00:00"/>
    <s v=" 13"/>
    <n v="6768"/>
    <n v="1.5147238252663721E-3"/>
    <n v="7.7079749772963307E-2"/>
    <n v="0.61115501523065208"/>
  </r>
  <r>
    <s v="4W"/>
    <n v="2020"/>
    <s v="7SU"/>
    <n v="1359"/>
    <n v="14"/>
    <n v="15"/>
    <n v="1"/>
    <n v="5"/>
    <x v="4"/>
    <d v="2023-02-26T00:00:00"/>
    <s v=" 14"/>
    <n v="7065.25"/>
    <n v="1.2860074568750591E-3"/>
    <n v="6.6358372458738546E-2"/>
    <n v="0.50877575219579496"/>
  </r>
  <r>
    <s v="4W"/>
    <n v="2020"/>
    <s v="7SU"/>
    <n v="1360"/>
    <n v="15"/>
    <n v="16"/>
    <n v="1"/>
    <n v="6"/>
    <x v="5"/>
    <d v="2023-02-26T00:00:00"/>
    <s v=" 15"/>
    <n v="7955.75"/>
    <n v="1.1747756556334829E-3"/>
    <n v="3.3480018520827382E-2"/>
    <n v="0.34920329995658761"/>
  </r>
  <r>
    <s v="4W"/>
    <n v="2020"/>
    <s v="7SU"/>
    <n v="1361"/>
    <n v="16"/>
    <n v="17"/>
    <n v="1"/>
    <n v="6"/>
    <x v="5"/>
    <d v="2023-02-26T00:00:00"/>
    <s v=" 16"/>
    <n v="9603.25"/>
    <n v="5.1589096220392046E-3"/>
    <n v="1.303251514595458E-2"/>
    <n v="0.15482449363606421"/>
  </r>
  <r>
    <s v="4W"/>
    <n v="2020"/>
    <s v="7SU"/>
    <n v="1362"/>
    <n v="17"/>
    <n v="18"/>
    <n v="1"/>
    <n v="6"/>
    <x v="5"/>
    <d v="2023-02-26T00:00:00"/>
    <s v=" 17"/>
    <n v="12063.75"/>
    <n v="1.4360512750632271E-2"/>
    <n v="1.1664600703295549E-2"/>
    <n v="0"/>
  </r>
  <r>
    <s v="4W"/>
    <n v="2020"/>
    <s v="7SU"/>
    <n v="1363"/>
    <n v="18"/>
    <n v="19"/>
    <n v="1"/>
    <n v="7"/>
    <x v="6"/>
    <d v="2023-02-26T00:00:00"/>
    <s v=" 18"/>
    <n v="13483.75"/>
    <n v="2.3445885662027061E-2"/>
    <n v="1.285914324299208E-2"/>
    <n v="0"/>
  </r>
  <r>
    <s v="4W"/>
    <n v="2020"/>
    <s v="7SU"/>
    <n v="1364"/>
    <n v="19"/>
    <n v="20"/>
    <n v="1"/>
    <n v="7"/>
    <x v="6"/>
    <d v="2023-02-26T00:00:00"/>
    <s v=" 19"/>
    <n v="13397.25"/>
    <n v="3.8496313921934359E-2"/>
    <n v="2.4170866751870471E-2"/>
    <n v="0"/>
  </r>
  <r>
    <s v="4W"/>
    <n v="2020"/>
    <s v="7SU"/>
    <n v="1365"/>
    <n v="20"/>
    <n v="21"/>
    <n v="1"/>
    <n v="7"/>
    <x v="6"/>
    <d v="2023-02-26T00:00:00"/>
    <s v=" 20"/>
    <n v="12943.5"/>
    <n v="4.7258299267496418E-2"/>
    <n v="5.246904130661327E-2"/>
    <n v="0"/>
  </r>
  <r>
    <s v="4W"/>
    <n v="2020"/>
    <s v="7SU"/>
    <n v="1366"/>
    <n v="21"/>
    <n v="22"/>
    <n v="1"/>
    <n v="8"/>
    <x v="7"/>
    <d v="2023-02-26T00:00:00"/>
    <s v=" 21"/>
    <n v="12361.5"/>
    <n v="5.0007308649875223E-2"/>
    <n v="9.828254604813616E-2"/>
    <n v="0"/>
  </r>
  <r>
    <s v="4W"/>
    <n v="2020"/>
    <s v="7SU"/>
    <n v="1367"/>
    <n v="22"/>
    <n v="23"/>
    <n v="1"/>
    <n v="8"/>
    <x v="7"/>
    <d v="2023-02-26T00:00:00"/>
    <s v=" 22"/>
    <n v="11728"/>
    <n v="6.141823365079592E-2"/>
    <n v="0.16889002379852669"/>
    <n v="0"/>
  </r>
  <r>
    <s v="4W"/>
    <n v="2020"/>
    <s v="7SU"/>
    <n v="1368"/>
    <n v="23"/>
    <n v="24"/>
    <n v="1"/>
    <n v="8"/>
    <x v="7"/>
    <d v="2023-02-26T00:00:00"/>
    <s v=" 23"/>
    <n v="10988.5"/>
    <n v="6.355986010273143E-2"/>
    <n v="0.20614177377673679"/>
    <n v="0"/>
  </r>
  <r>
    <s v="4W"/>
    <n v="2020"/>
    <s v="1MO"/>
    <n v="1369"/>
    <n v="0"/>
    <n v="1"/>
    <n v="1"/>
    <n v="1"/>
    <x v="8"/>
    <d v="2023-02-27T00:00:00"/>
    <s v=" 00"/>
    <n v="10379.5"/>
    <n v="7.5182227045218972E-2"/>
    <n v="0.2378091057704016"/>
    <n v="0"/>
  </r>
  <r>
    <s v="4W"/>
    <n v="2020"/>
    <s v="1MO"/>
    <n v="1370"/>
    <n v="1"/>
    <n v="2"/>
    <n v="1"/>
    <n v="1"/>
    <x v="8"/>
    <d v="2023-02-27T00:00:00"/>
    <s v=" 01"/>
    <n v="10015"/>
    <n v="0.1061401075657151"/>
    <n v="0.2901233632420317"/>
    <n v="0"/>
  </r>
  <r>
    <s v="4W"/>
    <n v="2020"/>
    <s v="1MO"/>
    <n v="1371"/>
    <n v="2"/>
    <n v="3"/>
    <n v="1"/>
    <n v="1"/>
    <x v="8"/>
    <d v="2023-02-27T00:00:00"/>
    <s v=" 02"/>
    <n v="9871.75"/>
    <n v="0.1320650825009668"/>
    <n v="0.30669190394046569"/>
    <n v="0"/>
  </r>
  <r>
    <s v="4W"/>
    <n v="2020"/>
    <s v="1MO"/>
    <n v="1372"/>
    <n v="3"/>
    <n v="4"/>
    <n v="1"/>
    <n v="2"/>
    <x v="9"/>
    <d v="2023-02-27T00:00:00"/>
    <s v=" 03"/>
    <n v="9899"/>
    <n v="0.14268171315887579"/>
    <n v="0.29271666944903252"/>
    <n v="0"/>
  </r>
  <r>
    <s v="4W"/>
    <n v="2020"/>
    <s v="1MO"/>
    <n v="1373"/>
    <n v="4"/>
    <n v="5"/>
    <n v="1"/>
    <n v="2"/>
    <x v="9"/>
    <d v="2023-02-27T00:00:00"/>
    <s v=" 04"/>
    <n v="10000"/>
    <n v="0.121740456675588"/>
    <n v="0.25919725268992788"/>
    <n v="0"/>
  </r>
  <r>
    <s v="4W"/>
    <n v="2020"/>
    <s v="1MO"/>
    <n v="1374"/>
    <n v="5"/>
    <n v="6"/>
    <n v="1"/>
    <n v="2"/>
    <x v="9"/>
    <d v="2023-02-27T00:00:00"/>
    <s v=" 05"/>
    <n v="10440.25"/>
    <n v="9.4726993317609948E-2"/>
    <n v="0.2289971997953569"/>
    <n v="0"/>
  </r>
  <r>
    <s v="4W"/>
    <n v="2020"/>
    <s v="1MO"/>
    <n v="1375"/>
    <n v="6"/>
    <n v="7"/>
    <n v="1"/>
    <n v="3"/>
    <x v="10"/>
    <d v="2023-02-27T00:00:00"/>
    <s v=" 06"/>
    <n v="11727.75"/>
    <n v="7.861657233748906E-2"/>
    <n v="0.1811904299618203"/>
    <n v="0"/>
  </r>
  <r>
    <s v="4W"/>
    <n v="2020"/>
    <s v="1MO"/>
    <n v="1376"/>
    <n v="7"/>
    <n v="8"/>
    <n v="1"/>
    <n v="3"/>
    <x v="10"/>
    <d v="2023-02-27T00:00:00"/>
    <s v=" 07"/>
    <n v="13263.25"/>
    <n v="7.0891115516235823E-2"/>
    <n v="0.13449587174634989"/>
    <n v="6.9924098890873101E-2"/>
  </r>
  <r>
    <s v="4W"/>
    <n v="2020"/>
    <s v="1MO"/>
    <n v="1377"/>
    <n v="8"/>
    <n v="9"/>
    <n v="1"/>
    <n v="3"/>
    <x v="10"/>
    <d v="2023-02-27T00:00:00"/>
    <s v=" 08"/>
    <n v="13229.5"/>
    <n v="6.5070287332678764E-2"/>
    <n v="9.2355705407822258E-2"/>
    <n v="0.25793097467554399"/>
  </r>
  <r>
    <s v="4W"/>
    <n v="2020"/>
    <s v="1MO"/>
    <n v="1378"/>
    <n v="9"/>
    <n v="10"/>
    <n v="1"/>
    <n v="4"/>
    <x v="11"/>
    <d v="2023-02-27T00:00:00"/>
    <s v=" 09"/>
    <n v="11882.25"/>
    <n v="5.2556366934396498E-2"/>
    <n v="7.2255649620463561E-2"/>
    <n v="0.44599513464421808"/>
  </r>
  <r>
    <s v="4W"/>
    <n v="2020"/>
    <s v="1MO"/>
    <n v="1379"/>
    <n v="10"/>
    <n v="11"/>
    <n v="1"/>
    <n v="4"/>
    <x v="11"/>
    <d v="2023-02-27T00:00:00"/>
    <s v=" 10"/>
    <n v="10365.25"/>
    <n v="3.4820032365225448E-2"/>
    <n v="4.983044657973789E-2"/>
    <n v="0.57789639969711148"/>
  </r>
  <r>
    <s v="4W"/>
    <n v="2020"/>
    <s v="1MO"/>
    <n v="1380"/>
    <n v="11"/>
    <n v="12"/>
    <n v="1"/>
    <n v="4"/>
    <x v="11"/>
    <d v="2023-02-27T00:00:00"/>
    <s v=" 11"/>
    <n v="9098.5"/>
    <n v="2.9807549808381049E-2"/>
    <n v="3.4892327573847318E-2"/>
    <n v="0.64903320916677187"/>
  </r>
  <r>
    <s v="4W"/>
    <n v="2020"/>
    <s v="1MO"/>
    <n v="1381"/>
    <n v="12"/>
    <n v="13"/>
    <n v="1"/>
    <n v="5"/>
    <x v="12"/>
    <d v="2023-02-27T00:00:00"/>
    <s v=" 12"/>
    <n v="8938.25"/>
    <n v="2.471024048539628E-2"/>
    <n v="3.1095622461239269E-2"/>
    <n v="0.66070092521543167"/>
  </r>
  <r>
    <s v="4W"/>
    <n v="2020"/>
    <s v="1MO"/>
    <n v="1382"/>
    <n v="13"/>
    <n v="14"/>
    <n v="1"/>
    <n v="5"/>
    <x v="12"/>
    <d v="2023-02-27T00:00:00"/>
    <s v=" 13"/>
    <n v="9574.25"/>
    <n v="2.6335725180139349E-2"/>
    <n v="4.7082830866670103E-2"/>
    <n v="0.61598067439802795"/>
  </r>
  <r>
    <s v="4W"/>
    <n v="2020"/>
    <s v="1MO"/>
    <n v="1383"/>
    <n v="14"/>
    <n v="15"/>
    <n v="1"/>
    <n v="5"/>
    <x v="12"/>
    <d v="2023-02-27T00:00:00"/>
    <s v=" 14"/>
    <n v="10220.25"/>
    <n v="3.4138580578322003E-2"/>
    <n v="8.3514500145970144E-2"/>
    <n v="0.5141279474423508"/>
  </r>
  <r>
    <s v="4W"/>
    <n v="2020"/>
    <s v="1MO"/>
    <n v="1384"/>
    <n v="15"/>
    <n v="16"/>
    <n v="1"/>
    <n v="6"/>
    <x v="13"/>
    <d v="2023-02-27T00:00:00"/>
    <s v=" 15"/>
    <n v="10971.25"/>
    <n v="5.2375318081151673E-2"/>
    <n v="0.15058196484537831"/>
    <n v="0.354501821228494"/>
  </r>
  <r>
    <s v="4W"/>
    <n v="2020"/>
    <s v="1MO"/>
    <n v="1385"/>
    <n v="16"/>
    <n v="17"/>
    <n v="1"/>
    <n v="6"/>
    <x v="13"/>
    <d v="2023-02-27T00:00:00"/>
    <s v=" 16"/>
    <n v="12235.25"/>
    <n v="8.973693466639758E-2"/>
    <n v="0.23924078785615649"/>
    <n v="0.15956646994471799"/>
  </r>
  <r>
    <s v="4W"/>
    <n v="2020"/>
    <s v="1MO"/>
    <n v="1386"/>
    <n v="17"/>
    <n v="18"/>
    <n v="1"/>
    <n v="6"/>
    <x v="13"/>
    <d v="2023-02-27T00:00:00"/>
    <s v=" 17"/>
    <n v="14158.75"/>
    <n v="0.1427318009251215"/>
    <n v="0.31597209160288181"/>
    <n v="0"/>
  </r>
  <r>
    <s v="4W"/>
    <n v="2020"/>
    <s v="1MO"/>
    <n v="1387"/>
    <n v="18"/>
    <n v="19"/>
    <n v="1"/>
    <n v="7"/>
    <x v="14"/>
    <d v="2023-02-27T00:00:00"/>
    <s v=" 18"/>
    <n v="14934.75"/>
    <n v="0.20440141762610739"/>
    <n v="0.37572475955301893"/>
    <n v="0"/>
  </r>
  <r>
    <s v="4W"/>
    <n v="2020"/>
    <s v="1MO"/>
    <n v="1388"/>
    <n v="19"/>
    <n v="20"/>
    <n v="1"/>
    <n v="7"/>
    <x v="14"/>
    <d v="2023-02-27T00:00:00"/>
    <s v=" 19"/>
    <n v="14766.75"/>
    <n v="0.2457735948041668"/>
    <n v="0.44517050090897531"/>
    <n v="0"/>
  </r>
  <r>
    <s v="4W"/>
    <n v="2020"/>
    <s v="1MO"/>
    <n v="1389"/>
    <n v="20"/>
    <n v="21"/>
    <n v="1"/>
    <n v="7"/>
    <x v="14"/>
    <d v="2023-02-27T00:00:00"/>
    <s v=" 20"/>
    <n v="14071.5"/>
    <n v="0.25395148760830161"/>
    <n v="0.45574723368990672"/>
    <n v="0"/>
  </r>
  <r>
    <s v="4W"/>
    <n v="2020"/>
    <s v="1MO"/>
    <n v="1390"/>
    <n v="21"/>
    <n v="22"/>
    <n v="1"/>
    <n v="8"/>
    <x v="15"/>
    <d v="2023-02-27T00:00:00"/>
    <s v=" 21"/>
    <n v="13334.25"/>
    <n v="0.25519544482132378"/>
    <n v="0.42483597304146009"/>
    <n v="0"/>
  </r>
  <r>
    <s v="4W"/>
    <n v="2020"/>
    <s v="1MO"/>
    <n v="1391"/>
    <n v="22"/>
    <n v="23"/>
    <n v="1"/>
    <n v="8"/>
    <x v="15"/>
    <d v="2023-02-27T00:00:00"/>
    <s v=" 22"/>
    <n v="12492.5"/>
    <n v="0.28481474674472268"/>
    <n v="0.46589466354140963"/>
    <n v="0"/>
  </r>
  <r>
    <s v="4W"/>
    <n v="2020"/>
    <s v="1MO"/>
    <n v="1392"/>
    <n v="23"/>
    <n v="24"/>
    <n v="1"/>
    <n v="8"/>
    <x v="15"/>
    <d v="2023-02-27T00:00:00"/>
    <s v=" 23"/>
    <n v="11704"/>
    <n v="0.26086839353113422"/>
    <n v="0.40100411229363259"/>
    <n v="0"/>
  </r>
  <r>
    <s v="4W"/>
    <n v="2020"/>
    <s v="2TU"/>
    <n v="1393"/>
    <n v="0"/>
    <n v="1"/>
    <n v="1"/>
    <n v="1"/>
    <x v="16"/>
    <d v="2023-02-28T00:00:00"/>
    <s v=" 00"/>
    <n v="10987.25"/>
    <n v="0.2357708181503064"/>
    <n v="0.32341508927216028"/>
    <n v="0"/>
  </r>
  <r>
    <s v="4W"/>
    <n v="2020"/>
    <s v="2TU"/>
    <n v="1394"/>
    <n v="1"/>
    <n v="2"/>
    <n v="1"/>
    <n v="1"/>
    <x v="16"/>
    <d v="2023-02-28T00:00:00"/>
    <s v=" 01"/>
    <n v="10556.5"/>
    <n v="0.19944949987589319"/>
    <n v="0.23195865946475741"/>
    <n v="0"/>
  </r>
  <r>
    <s v="4W"/>
    <n v="2020"/>
    <s v="2TU"/>
    <n v="1395"/>
    <n v="2"/>
    <n v="3"/>
    <n v="1"/>
    <n v="1"/>
    <x v="16"/>
    <d v="2023-02-28T00:00:00"/>
    <s v=" 02"/>
    <n v="10354.5"/>
    <n v="0.17276514016130989"/>
    <n v="0.18542531250679051"/>
    <n v="0"/>
  </r>
  <r>
    <s v="4W"/>
    <n v="2020"/>
    <s v="2TU"/>
    <n v="1396"/>
    <n v="3"/>
    <n v="4"/>
    <n v="1"/>
    <n v="2"/>
    <x v="17"/>
    <d v="2023-02-28T00:00:00"/>
    <s v=" 03"/>
    <n v="10240.5"/>
    <n v="0.16044246738595799"/>
    <n v="0.1491938240543155"/>
    <n v="0"/>
  </r>
  <r>
    <s v="4W"/>
    <n v="2020"/>
    <s v="2TU"/>
    <n v="1397"/>
    <n v="4"/>
    <n v="5"/>
    <n v="1"/>
    <n v="2"/>
    <x v="17"/>
    <d v="2023-02-28T00:00:00"/>
    <s v=" 04"/>
    <n v="10294.25"/>
    <n v="0.16062173672581409"/>
    <n v="0.10382942965034681"/>
    <n v="0"/>
  </r>
  <r>
    <s v="4W"/>
    <n v="2020"/>
    <s v="2TU"/>
    <n v="1398"/>
    <n v="5"/>
    <n v="6"/>
    <n v="1"/>
    <n v="2"/>
    <x v="17"/>
    <d v="2023-02-28T00:00:00"/>
    <s v=" 05"/>
    <n v="10638.75"/>
    <n v="0.14243392408653979"/>
    <n v="5.6643810573525563E-2"/>
    <n v="0"/>
  </r>
  <r>
    <s v="4W"/>
    <n v="2020"/>
    <s v="2TU"/>
    <n v="1399"/>
    <n v="6"/>
    <n v="7"/>
    <n v="1"/>
    <n v="3"/>
    <x v="18"/>
    <d v="2023-02-28T00:00:00"/>
    <s v=" 06"/>
    <n v="11809.5"/>
    <n v="0.1165275950263395"/>
    <n v="5.207014398633103E-2"/>
    <n v="0"/>
  </r>
  <r>
    <s v="4W"/>
    <n v="2020"/>
    <s v="2TU"/>
    <n v="1400"/>
    <n v="7"/>
    <n v="8"/>
    <n v="1"/>
    <n v="3"/>
    <x v="18"/>
    <d v="2023-02-28T00:00:00"/>
    <s v=" 07"/>
    <n v="13423.5"/>
    <n v="9.4609842206347605E-2"/>
    <n v="6.4318744622063842E-2"/>
    <n v="7.0996622495384881E-2"/>
  </r>
  <r>
    <s v="4W"/>
    <n v="2020"/>
    <s v="2TU"/>
    <n v="1401"/>
    <n v="8"/>
    <n v="9"/>
    <n v="1"/>
    <n v="3"/>
    <x v="18"/>
    <d v="2023-02-28T00:00:00"/>
    <s v=" 08"/>
    <n v="14032.5"/>
    <n v="8.0920529378075437E-2"/>
    <n v="9.7836670317321628E-2"/>
    <n v="0.25226496694475792"/>
  </r>
  <r>
    <s v="4W"/>
    <n v="2020"/>
    <s v="2TU"/>
    <n v="1402"/>
    <n v="9"/>
    <n v="10"/>
    <n v="1"/>
    <n v="4"/>
    <x v="19"/>
    <d v="2023-02-28T00:00:00"/>
    <s v=" 09"/>
    <n v="13305.5"/>
    <n v="5.6884772323840607E-2"/>
    <n v="0.16144398236886359"/>
    <n v="0.39046568540740428"/>
  </r>
  <r>
    <s v="4W"/>
    <n v="2020"/>
    <s v="2TU"/>
    <n v="1403"/>
    <n v="10"/>
    <n v="11"/>
    <n v="1"/>
    <n v="4"/>
    <x v="19"/>
    <d v="2023-02-28T00:00:00"/>
    <s v=" 10"/>
    <n v="11825"/>
    <n v="7.3077844323361646E-2"/>
    <n v="0.25908769196966419"/>
    <n v="0.35599034908354171"/>
  </r>
  <r>
    <s v="4W"/>
    <n v="2020"/>
    <s v="2TU"/>
    <n v="1404"/>
    <n v="11"/>
    <n v="12"/>
    <n v="1"/>
    <n v="4"/>
    <x v="19"/>
    <d v="2023-02-28T00:00:00"/>
    <s v=" 11"/>
    <n v="10120"/>
    <n v="0.14353778972897499"/>
    <n v="0.29858042048628808"/>
    <n v="0.30101505901769621"/>
  </r>
  <r>
    <s v="4W"/>
    <n v="2020"/>
    <s v="2TU"/>
    <n v="1405"/>
    <n v="12"/>
    <n v="13"/>
    <n v="1"/>
    <n v="5"/>
    <x v="20"/>
    <d v="2023-02-28T00:00:00"/>
    <s v=" 12"/>
    <n v="8621.25"/>
    <n v="0.19921655023993359"/>
    <n v="0.32423509453989752"/>
    <n v="0.31310008124481931"/>
  </r>
  <r>
    <s v="4W"/>
    <n v="2020"/>
    <s v="2TU"/>
    <n v="1406"/>
    <n v="13"/>
    <n v="14"/>
    <n v="1"/>
    <n v="5"/>
    <x v="20"/>
    <d v="2023-02-28T00:00:00"/>
    <s v=" 13"/>
    <n v="8008.5"/>
    <n v="0.23891630318195439"/>
    <n v="0.3408560050983791"/>
    <n v="0.35916174898443659"/>
  </r>
  <r>
    <s v="4W"/>
    <n v="2020"/>
    <s v="2TU"/>
    <n v="1407"/>
    <n v="14"/>
    <n v="15"/>
    <n v="1"/>
    <n v="5"/>
    <x v="20"/>
    <d v="2023-02-28T00:00:00"/>
    <s v=" 14"/>
    <n v="8275.5"/>
    <n v="0.28123012731482899"/>
    <n v="0.43645398085856568"/>
    <n v="0.32385425585836919"/>
  </r>
  <r>
    <s v="4W"/>
    <n v="2020"/>
    <s v="2TU"/>
    <n v="1408"/>
    <n v="15"/>
    <n v="16"/>
    <n v="1"/>
    <n v="6"/>
    <x v="21"/>
    <d v="2023-02-28T00:00:00"/>
    <s v=" 15"/>
    <n v="9313"/>
    <n v="0.33454694150492692"/>
    <n v="0.49740897134602491"/>
    <n v="0.15987126608605701"/>
  </r>
  <r>
    <s v="4W"/>
    <n v="2020"/>
    <s v="2TU"/>
    <n v="1409"/>
    <n v="16"/>
    <n v="17"/>
    <n v="1"/>
    <n v="6"/>
    <x v="21"/>
    <d v="2023-02-28T00:00:00"/>
    <s v=" 16"/>
    <n v="11218"/>
    <n v="0.32428202940518458"/>
    <n v="0.45897542960841547"/>
    <n v="4.2937999402883877E-2"/>
  </r>
  <r>
    <s v="4W"/>
    <n v="2020"/>
    <s v="2TU"/>
    <n v="1410"/>
    <n v="17"/>
    <n v="18"/>
    <n v="1"/>
    <n v="6"/>
    <x v="21"/>
    <d v="2023-02-28T00:00:00"/>
    <s v=" 17"/>
    <n v="13742"/>
    <n v="0.2932134801227253"/>
    <n v="0.40783098686912728"/>
    <n v="0"/>
  </r>
  <r>
    <s v="4W"/>
    <n v="2020"/>
    <s v="2TU"/>
    <n v="1411"/>
    <n v="18"/>
    <n v="19"/>
    <n v="1"/>
    <n v="7"/>
    <x v="22"/>
    <d v="2023-02-28T00:00:00"/>
    <s v=" 18"/>
    <n v="14812.75"/>
    <n v="0.2404414870695202"/>
    <n v="0.31654693962047592"/>
    <n v="0"/>
  </r>
  <r>
    <s v="4W"/>
    <n v="2020"/>
    <s v="2TU"/>
    <n v="1412"/>
    <n v="19"/>
    <n v="20"/>
    <n v="1"/>
    <n v="7"/>
    <x v="22"/>
    <d v="2023-02-28T00:00:00"/>
    <s v=" 19"/>
    <n v="14722.25"/>
    <n v="0.18893121700643811"/>
    <n v="0.22023018012368409"/>
    <n v="0"/>
  </r>
  <r>
    <s v="4W"/>
    <n v="2020"/>
    <s v="2TU"/>
    <n v="1413"/>
    <n v="20"/>
    <n v="21"/>
    <n v="1"/>
    <n v="7"/>
    <x v="22"/>
    <d v="2023-02-28T00:00:00"/>
    <s v=" 20"/>
    <n v="14037.25"/>
    <n v="0.17347702425843661"/>
    <n v="0.15668278393401461"/>
    <n v="0"/>
  </r>
  <r>
    <s v="4W"/>
    <n v="2020"/>
    <s v="2TU"/>
    <n v="1414"/>
    <n v="21"/>
    <n v="22"/>
    <n v="1"/>
    <n v="8"/>
    <x v="23"/>
    <d v="2023-02-28T00:00:00"/>
    <s v=" 21"/>
    <n v="13288.25"/>
    <n v="0.1688701963883322"/>
    <n v="0.13527533307717399"/>
    <n v="0"/>
  </r>
  <r>
    <s v="4W"/>
    <n v="2020"/>
    <s v="2TU"/>
    <n v="1415"/>
    <n v="22"/>
    <n v="23"/>
    <n v="1"/>
    <n v="8"/>
    <x v="23"/>
    <d v="2023-02-28T00:00:00"/>
    <s v=" 22"/>
    <n v="12458.75"/>
    <n v="0.1175084932363603"/>
    <n v="0.1626847717670292"/>
    <n v="0"/>
  </r>
  <r>
    <s v="4W"/>
    <n v="2020"/>
    <s v="2TU"/>
    <n v="1416"/>
    <n v="23"/>
    <n v="24"/>
    <n v="1"/>
    <n v="8"/>
    <x v="23"/>
    <d v="2023-02-28T00:00:00"/>
    <s v=" 23"/>
    <n v="11643.5"/>
    <n v="9.6801416449900535E-2"/>
    <n v="0.15405450649223501"/>
    <n v="0"/>
  </r>
  <r>
    <s v="4W"/>
    <n v="2020"/>
    <s v="3WE"/>
    <n v="1417"/>
    <n v="0"/>
    <n v="1"/>
    <n v="1"/>
    <n v="1"/>
    <x v="24"/>
    <d v="2023-03-01T00:00:00"/>
    <s v=" 00"/>
    <n v="11018.5"/>
    <n v="8.3286406525929613E-2"/>
    <n v="0.18515264334857681"/>
    <n v="0"/>
  </r>
  <r>
    <s v="4W"/>
    <n v="2020"/>
    <s v="3WE"/>
    <n v="1418"/>
    <n v="1"/>
    <n v="2"/>
    <n v="1"/>
    <n v="1"/>
    <x v="24"/>
    <d v="2023-03-01T00:00:00"/>
    <s v=" 01"/>
    <n v="10594.75"/>
    <n v="7.0349021027183489E-2"/>
    <n v="0.31021522366365778"/>
    <n v="0"/>
  </r>
  <r>
    <s v="4W"/>
    <n v="2020"/>
    <s v="3WE"/>
    <n v="1419"/>
    <n v="2"/>
    <n v="3"/>
    <n v="1"/>
    <n v="1"/>
    <x v="24"/>
    <d v="2023-03-01T00:00:00"/>
    <s v=" 02"/>
    <n v="10335.25"/>
    <n v="9.1081917053626851E-2"/>
    <n v="0.40879531615934811"/>
    <n v="0"/>
  </r>
  <r>
    <s v="4W"/>
    <n v="2020"/>
    <s v="3WE"/>
    <n v="1420"/>
    <n v="3"/>
    <n v="4"/>
    <n v="1"/>
    <n v="2"/>
    <x v="25"/>
    <d v="2023-03-01T00:00:00"/>
    <s v=" 03"/>
    <n v="10257"/>
    <n v="0.1306577054174678"/>
    <n v="0.48099131723421229"/>
    <n v="0"/>
  </r>
  <r>
    <s v="4W"/>
    <n v="2020"/>
    <s v="3WE"/>
    <n v="1421"/>
    <n v="4"/>
    <n v="5"/>
    <n v="1"/>
    <n v="2"/>
    <x v="25"/>
    <d v="2023-03-01T00:00:00"/>
    <s v=" 04"/>
    <n v="10303.25"/>
    <n v="0.15836686134197281"/>
    <n v="0.55959460692802276"/>
    <n v="0"/>
  </r>
  <r>
    <s v="4W"/>
    <n v="2020"/>
    <s v="3WE"/>
    <n v="1422"/>
    <n v="5"/>
    <n v="6"/>
    <n v="1"/>
    <n v="2"/>
    <x v="25"/>
    <d v="2023-03-01T00:00:00"/>
    <s v=" 05"/>
    <n v="10706.75"/>
    <n v="0.18925422893978719"/>
    <n v="0.54203483599042224"/>
    <n v="0"/>
  </r>
  <r>
    <s v="4W"/>
    <n v="2020"/>
    <s v="3WE"/>
    <n v="1423"/>
    <n v="6"/>
    <n v="7"/>
    <n v="1"/>
    <n v="3"/>
    <x v="26"/>
    <d v="2023-03-01T00:00:00"/>
    <s v=" 06"/>
    <n v="11958.5"/>
    <n v="0.22584445485408891"/>
    <n v="0.50797203566460436"/>
    <n v="0"/>
  </r>
  <r>
    <s v="4W"/>
    <n v="2020"/>
    <s v="3WE"/>
    <n v="1424"/>
    <n v="7"/>
    <n v="8"/>
    <n v="1"/>
    <n v="3"/>
    <x v="26"/>
    <d v="2023-03-01T00:00:00"/>
    <s v=" 07"/>
    <n v="13449"/>
    <n v="0.24321028147568791"/>
    <n v="0.47056343692797631"/>
    <n v="3.5763515934612568E-4"/>
  </r>
  <r>
    <s v="4W"/>
    <n v="2020"/>
    <s v="3WE"/>
    <n v="1425"/>
    <n v="8"/>
    <n v="9"/>
    <n v="1"/>
    <n v="3"/>
    <x v="26"/>
    <d v="2023-03-01T00:00:00"/>
    <s v=" 08"/>
    <n v="13258.25"/>
    <n v="0.23525094191798579"/>
    <n v="0.43777708762245587"/>
    <n v="5.8075753734278222E-2"/>
  </r>
  <r>
    <s v="4W"/>
    <n v="2020"/>
    <s v="3WE"/>
    <n v="1426"/>
    <n v="9"/>
    <n v="10"/>
    <n v="1"/>
    <n v="4"/>
    <x v="27"/>
    <d v="2023-03-01T00:00:00"/>
    <s v=" 09"/>
    <n v="11629"/>
    <n v="0.23473622420465581"/>
    <n v="0.41505363740985168"/>
    <n v="0.1734304354689637"/>
  </r>
  <r>
    <s v="4W"/>
    <n v="2020"/>
    <s v="3WE"/>
    <n v="1427"/>
    <n v="10"/>
    <n v="11"/>
    <n v="1"/>
    <n v="4"/>
    <x v="27"/>
    <d v="2023-03-01T00:00:00"/>
    <s v=" 10"/>
    <n v="9891"/>
    <n v="0.21323264053657431"/>
    <n v="0.28670523218923721"/>
    <n v="0.26299408640602601"/>
  </r>
  <r>
    <s v="4W"/>
    <n v="2020"/>
    <s v="3WE"/>
    <n v="1428"/>
    <n v="11"/>
    <n v="12"/>
    <n v="1"/>
    <n v="4"/>
    <x v="27"/>
    <d v="2023-03-01T00:00:00"/>
    <s v=" 11"/>
    <n v="8469.5"/>
    <n v="0.2060494124868891"/>
    <n v="0.22741786293257429"/>
    <n v="0.2788104071649648"/>
  </r>
  <r>
    <s v="4W"/>
    <n v="2020"/>
    <s v="3WE"/>
    <n v="1429"/>
    <n v="12"/>
    <n v="13"/>
    <n v="1"/>
    <n v="5"/>
    <x v="28"/>
    <d v="2023-03-01T00:00:00"/>
    <s v=" 12"/>
    <n v="7771.25"/>
    <n v="0.17205088502984101"/>
    <n v="0.168677444106618"/>
    <n v="0.25123501762195111"/>
  </r>
  <r>
    <s v="4W"/>
    <n v="2020"/>
    <s v="3WE"/>
    <n v="1430"/>
    <n v="13"/>
    <n v="14"/>
    <n v="1"/>
    <n v="5"/>
    <x v="28"/>
    <d v="2023-03-01T00:00:00"/>
    <s v=" 13"/>
    <n v="7654"/>
    <n v="0.12620758939050181"/>
    <n v="0.14245764897511781"/>
    <n v="0.22164291147404949"/>
  </r>
  <r>
    <s v="4W"/>
    <n v="2020"/>
    <s v="3WE"/>
    <n v="1431"/>
    <n v="14"/>
    <n v="15"/>
    <n v="1"/>
    <n v="5"/>
    <x v="28"/>
    <d v="2023-03-01T00:00:00"/>
    <s v=" 14"/>
    <n v="8095"/>
    <n v="0.1067959655616663"/>
    <n v="0.13954996412561901"/>
    <n v="0.22043939989968489"/>
  </r>
  <r>
    <s v="4W"/>
    <n v="2020"/>
    <s v="3WE"/>
    <n v="1432"/>
    <n v="15"/>
    <n v="16"/>
    <n v="1"/>
    <n v="6"/>
    <x v="29"/>
    <d v="2023-03-01T00:00:00"/>
    <s v=" 15"/>
    <n v="9197.5"/>
    <n v="0.1169899093077975"/>
    <n v="0.1186829090155576"/>
    <n v="0.19305403688436271"/>
  </r>
  <r>
    <s v="4W"/>
    <n v="2020"/>
    <s v="3WE"/>
    <n v="1433"/>
    <n v="16"/>
    <n v="17"/>
    <n v="1"/>
    <n v="6"/>
    <x v="29"/>
    <d v="2023-03-01T00:00:00"/>
    <s v=" 16"/>
    <n v="11072"/>
    <n v="9.6287106744406811E-2"/>
    <n v="7.6197890693272707E-2"/>
    <n v="8.1792230240550379E-2"/>
  </r>
  <r>
    <s v="4W"/>
    <n v="2020"/>
    <s v="3WE"/>
    <n v="1434"/>
    <n v="17"/>
    <n v="18"/>
    <n v="1"/>
    <n v="6"/>
    <x v="29"/>
    <d v="2023-03-01T00:00:00"/>
    <s v=" 17"/>
    <n v="13653.75"/>
    <n v="6.2193660082401687E-2"/>
    <n v="5.0613949319645753E-2"/>
    <n v="0"/>
  </r>
  <r>
    <s v="4W"/>
    <n v="2020"/>
    <s v="3WE"/>
    <n v="1435"/>
    <n v="18"/>
    <n v="19"/>
    <n v="1"/>
    <n v="7"/>
    <x v="30"/>
    <d v="2023-03-01T00:00:00"/>
    <s v=" 18"/>
    <n v="14737"/>
    <n v="4.4015384040953197E-2"/>
    <n v="5.6772116101818759E-2"/>
    <n v="0"/>
  </r>
  <r>
    <s v="4W"/>
    <n v="2020"/>
    <s v="3WE"/>
    <n v="1436"/>
    <n v="19"/>
    <n v="20"/>
    <n v="1"/>
    <n v="7"/>
    <x v="30"/>
    <d v="2023-03-01T00:00:00"/>
    <s v=" 19"/>
    <n v="14675.75"/>
    <n v="5.8120237872229849E-2"/>
    <n v="6.6400357510917815E-2"/>
    <n v="0"/>
  </r>
  <r>
    <s v="4W"/>
    <n v="2020"/>
    <s v="3WE"/>
    <n v="1437"/>
    <n v="20"/>
    <n v="21"/>
    <n v="1"/>
    <n v="7"/>
    <x v="30"/>
    <d v="2023-03-01T00:00:00"/>
    <s v=" 20"/>
    <n v="13996.75"/>
    <n v="6.970713902189507E-2"/>
    <n v="5.8116390159690799E-2"/>
    <n v="0"/>
  </r>
  <r>
    <s v="4W"/>
    <n v="2020"/>
    <s v="3WE"/>
    <n v="1438"/>
    <n v="21"/>
    <n v="22"/>
    <n v="1"/>
    <n v="8"/>
    <x v="31"/>
    <d v="2023-03-01T00:00:00"/>
    <s v=" 21"/>
    <n v="13265.5"/>
    <n v="5.8835361950901797E-2"/>
    <n v="5.2783686411068301E-2"/>
    <n v="0"/>
  </r>
  <r>
    <s v="4W"/>
    <n v="2020"/>
    <s v="3WE"/>
    <n v="1439"/>
    <n v="22"/>
    <n v="23"/>
    <n v="1"/>
    <n v="8"/>
    <x v="31"/>
    <d v="2023-03-01T00:00:00"/>
    <s v=" 22"/>
    <n v="12440.75"/>
    <n v="5.2082316773525851E-2"/>
    <n v="5.4446040833818557E-2"/>
    <n v="0"/>
  </r>
  <r>
    <s v="4W"/>
    <n v="2020"/>
    <s v="3WE"/>
    <n v="1440"/>
    <n v="23"/>
    <n v="24"/>
    <n v="1"/>
    <n v="8"/>
    <x v="31"/>
    <d v="2023-03-01T00:00:00"/>
    <s v=" 23"/>
    <n v="11659"/>
    <n v="5.1433498437126697E-2"/>
    <n v="7.8448858838004065E-2"/>
    <n v="0"/>
  </r>
  <r>
    <s v="4W"/>
    <n v="2020"/>
    <s v="4TH"/>
    <n v="1441"/>
    <n v="0"/>
    <n v="1"/>
    <n v="1"/>
    <n v="1"/>
    <x v="32"/>
    <d v="2023-03-02T00:00:00"/>
    <s v=" 00"/>
    <n v="10955.75"/>
    <n v="4.4227439277613002E-2"/>
    <n v="0.10827107781767931"/>
    <n v="0"/>
  </r>
  <r>
    <s v="4W"/>
    <n v="2020"/>
    <s v="4TH"/>
    <n v="1442"/>
    <n v="1"/>
    <n v="2"/>
    <n v="1"/>
    <n v="1"/>
    <x v="32"/>
    <d v="2023-03-02T00:00:00"/>
    <s v=" 01"/>
    <n v="10445"/>
    <n v="4.150743924835415E-2"/>
    <n v="0.1413647179270224"/>
    <n v="0"/>
  </r>
  <r>
    <s v="4W"/>
    <n v="2020"/>
    <s v="4TH"/>
    <n v="1443"/>
    <n v="2"/>
    <n v="3"/>
    <n v="1"/>
    <n v="1"/>
    <x v="32"/>
    <d v="2023-03-02T00:00:00"/>
    <s v=" 02"/>
    <n v="10194.75"/>
    <n v="4.8990592004739812E-2"/>
    <n v="0.18113500616099981"/>
    <n v="0"/>
  </r>
  <r>
    <s v="4W"/>
    <n v="2020"/>
    <s v="4TH"/>
    <n v="1444"/>
    <n v="3"/>
    <n v="4"/>
    <n v="1"/>
    <n v="2"/>
    <x v="33"/>
    <d v="2023-03-02T00:00:00"/>
    <s v=" 03"/>
    <n v="10075.75"/>
    <n v="6.3159705326042773E-2"/>
    <n v="0.22967666693943109"/>
    <n v="0"/>
  </r>
  <r>
    <s v="4W"/>
    <n v="2020"/>
    <s v="4TH"/>
    <n v="1445"/>
    <n v="4"/>
    <n v="5"/>
    <n v="1"/>
    <n v="2"/>
    <x v="33"/>
    <d v="2023-03-02T00:00:00"/>
    <s v=" 04"/>
    <n v="10166.75"/>
    <n v="8.2996465443874068E-2"/>
    <n v="0.28910143422247409"/>
    <n v="0"/>
  </r>
  <r>
    <s v="4W"/>
    <n v="2020"/>
    <s v="4TH"/>
    <n v="1446"/>
    <n v="5"/>
    <n v="6"/>
    <n v="1"/>
    <n v="2"/>
    <x v="33"/>
    <d v="2023-03-02T00:00:00"/>
    <s v=" 05"/>
    <n v="10590.25"/>
    <n v="0.10236117437113711"/>
    <n v="0.38962230290426281"/>
    <n v="0"/>
  </r>
  <r>
    <s v="4W"/>
    <n v="2020"/>
    <s v="4TH"/>
    <n v="1447"/>
    <n v="6"/>
    <n v="7"/>
    <n v="1"/>
    <n v="3"/>
    <x v="34"/>
    <d v="2023-03-02T00:00:00"/>
    <s v=" 06"/>
    <n v="11763.25"/>
    <n v="0.1062342108510867"/>
    <n v="0.48504029364034612"/>
    <n v="0"/>
  </r>
  <r>
    <s v="4W"/>
    <n v="2020"/>
    <s v="4TH"/>
    <n v="1448"/>
    <n v="7"/>
    <n v="8"/>
    <n v="1"/>
    <n v="3"/>
    <x v="34"/>
    <d v="2023-03-02T00:00:00"/>
    <s v=" 07"/>
    <n v="13334.5"/>
    <n v="0.11670150976238911"/>
    <n v="0.51898375873412206"/>
    <n v="1.0556048175953519E-2"/>
  </r>
  <r>
    <s v="4W"/>
    <n v="2020"/>
    <s v="4TH"/>
    <n v="1449"/>
    <n v="8"/>
    <n v="9"/>
    <n v="1"/>
    <n v="3"/>
    <x v="34"/>
    <d v="2023-03-02T00:00:00"/>
    <s v=" 08"/>
    <n v="13587.25"/>
    <n v="0.1361330124134103"/>
    <n v="0.52795414454348366"/>
    <n v="4.5449656474118368E-2"/>
  </r>
  <r>
    <s v="4W"/>
    <n v="2020"/>
    <s v="4TH"/>
    <n v="1450"/>
    <n v="9"/>
    <n v="10"/>
    <n v="1"/>
    <n v="4"/>
    <x v="35"/>
    <d v="2023-03-02T00:00:00"/>
    <s v=" 09"/>
    <n v="12525.5"/>
    <n v="0.13753728608237531"/>
    <n v="0.55717840761356041"/>
    <n v="8.2610259398029948E-2"/>
  </r>
  <r>
    <s v="4W"/>
    <n v="2020"/>
    <s v="4TH"/>
    <n v="1451"/>
    <n v="10"/>
    <n v="11"/>
    <n v="1"/>
    <n v="4"/>
    <x v="35"/>
    <d v="2023-03-02T00:00:00"/>
    <s v=" 10"/>
    <n v="10888"/>
    <n v="0.1668167120180597"/>
    <n v="0.69331690375810595"/>
    <n v="0.12159877720794331"/>
  </r>
  <r>
    <s v="4W"/>
    <n v="2020"/>
    <s v="4TH"/>
    <n v="1452"/>
    <n v="11"/>
    <n v="12"/>
    <n v="1"/>
    <n v="4"/>
    <x v="35"/>
    <d v="2023-03-02T00:00:00"/>
    <s v=" 11"/>
    <n v="9410"/>
    <n v="0.19207664803982369"/>
    <n v="0.74156163959576249"/>
    <n v="0.18923998249666049"/>
  </r>
  <r>
    <s v="4W"/>
    <n v="2020"/>
    <s v="4TH"/>
    <n v="1453"/>
    <n v="12"/>
    <n v="13"/>
    <n v="1"/>
    <n v="5"/>
    <x v="36"/>
    <d v="2023-03-02T00:00:00"/>
    <s v=" 12"/>
    <n v="8372"/>
    <n v="0.24363632092803361"/>
    <n v="0.74097341037961573"/>
    <n v="0.27624011969305978"/>
  </r>
  <r>
    <s v="4W"/>
    <n v="2020"/>
    <s v="4TH"/>
    <n v="1454"/>
    <n v="13"/>
    <n v="14"/>
    <n v="1"/>
    <n v="5"/>
    <x v="36"/>
    <d v="2023-03-02T00:00:00"/>
    <s v=" 13"/>
    <n v="8049.5"/>
    <n v="0.28382274635480143"/>
    <n v="0.72856064352269745"/>
    <n v="0.30289388222599339"/>
  </r>
  <r>
    <s v="4W"/>
    <n v="2020"/>
    <s v="4TH"/>
    <n v="1455"/>
    <n v="14"/>
    <n v="15"/>
    <n v="1"/>
    <n v="5"/>
    <x v="36"/>
    <d v="2023-03-02T00:00:00"/>
    <s v=" 14"/>
    <n v="8268.75"/>
    <n v="0.29172921058991741"/>
    <n v="0.7336601205453106"/>
    <n v="0.24132832869026871"/>
  </r>
  <r>
    <s v="4W"/>
    <n v="2020"/>
    <s v="4TH"/>
    <n v="1456"/>
    <n v="15"/>
    <n v="16"/>
    <n v="1"/>
    <n v="6"/>
    <x v="37"/>
    <d v="2023-03-02T00:00:00"/>
    <s v=" 15"/>
    <n v="9314"/>
    <n v="0.30694688852735202"/>
    <n v="0.83163624474060738"/>
    <n v="0.14214163474715499"/>
  </r>
  <r>
    <s v="4W"/>
    <n v="2020"/>
    <s v="4TH"/>
    <n v="1457"/>
    <n v="16"/>
    <n v="17"/>
    <n v="1"/>
    <n v="6"/>
    <x v="37"/>
    <d v="2023-03-02T00:00:00"/>
    <s v=" 16"/>
    <n v="11062"/>
    <n v="0.38666691098714578"/>
    <n v="0.89133490807366544"/>
    <n v="4.6849663344951428E-2"/>
  </r>
  <r>
    <s v="4W"/>
    <n v="2020"/>
    <s v="4TH"/>
    <n v="1458"/>
    <n v="17"/>
    <n v="18"/>
    <n v="1"/>
    <n v="6"/>
    <x v="37"/>
    <d v="2023-03-02T00:00:00"/>
    <s v=" 17"/>
    <n v="13587.5"/>
    <n v="0.44753782839225081"/>
    <n v="0.90961678001660751"/>
    <n v="0"/>
  </r>
  <r>
    <s v="4W"/>
    <n v="2020"/>
    <s v="4TH"/>
    <n v="1459"/>
    <n v="18"/>
    <n v="19"/>
    <n v="1"/>
    <n v="7"/>
    <x v="38"/>
    <d v="2023-03-02T00:00:00"/>
    <s v=" 18"/>
    <n v="14745.5"/>
    <n v="0.48794868658022428"/>
    <n v="0.92841401420556524"/>
    <n v="0"/>
  </r>
  <r>
    <s v="4W"/>
    <n v="2020"/>
    <s v="4TH"/>
    <n v="1460"/>
    <n v="19"/>
    <n v="20"/>
    <n v="1"/>
    <n v="7"/>
    <x v="38"/>
    <d v="2023-03-02T00:00:00"/>
    <s v=" 19"/>
    <n v="14682"/>
    <n v="0.60062969158781954"/>
    <n v="0.94796319457911427"/>
    <n v="0"/>
  </r>
  <r>
    <s v="4W"/>
    <n v="2020"/>
    <s v="4TH"/>
    <n v="1461"/>
    <n v="20"/>
    <n v="21"/>
    <n v="1"/>
    <n v="7"/>
    <x v="38"/>
    <d v="2023-03-02T00:00:00"/>
    <s v=" 20"/>
    <n v="14066"/>
    <n v="0.72108520505213547"/>
    <n v="0.94973406950080408"/>
    <n v="0"/>
  </r>
  <r>
    <s v="4W"/>
    <n v="2020"/>
    <s v="4TH"/>
    <n v="1462"/>
    <n v="21"/>
    <n v="22"/>
    <n v="1"/>
    <n v="8"/>
    <x v="39"/>
    <d v="2023-03-02T00:00:00"/>
    <s v=" 21"/>
    <n v="13262.75"/>
    <n v="0.78679641357220675"/>
    <n v="0.94990603378605298"/>
    <n v="0"/>
  </r>
  <r>
    <s v="4W"/>
    <n v="2020"/>
    <s v="4TH"/>
    <n v="1463"/>
    <n v="22"/>
    <n v="23"/>
    <n v="1"/>
    <n v="8"/>
    <x v="39"/>
    <d v="2023-03-02T00:00:00"/>
    <s v=" 22"/>
    <n v="12397.25"/>
    <n v="0.83683441863023189"/>
    <n v="0.94999957660826362"/>
    <n v="0"/>
  </r>
  <r>
    <s v="4W"/>
    <n v="2020"/>
    <s v="4TH"/>
    <n v="1464"/>
    <n v="23"/>
    <n v="24"/>
    <n v="1"/>
    <n v="8"/>
    <x v="39"/>
    <d v="2023-03-02T00:00:00"/>
    <s v=" 23"/>
    <n v="11599.25"/>
    <n v="0.86432341455418005"/>
    <n v="0.94999995304393536"/>
    <n v="0"/>
  </r>
  <r>
    <s v="4W"/>
    <n v="2020"/>
    <s v="5FR"/>
    <n v="1465"/>
    <n v="0"/>
    <n v="1"/>
    <n v="1"/>
    <n v="1"/>
    <x v="40"/>
    <d v="2023-03-03T00:00:00"/>
    <s v=" 00"/>
    <n v="10917.5"/>
    <n v="0.88448009690065754"/>
    <n v="0.95"/>
    <n v="0"/>
  </r>
  <r>
    <s v="4W"/>
    <n v="2020"/>
    <s v="5FR"/>
    <n v="1466"/>
    <n v="1"/>
    <n v="2"/>
    <n v="1"/>
    <n v="1"/>
    <x v="40"/>
    <d v="2023-03-03T00:00:00"/>
    <s v=" 01"/>
    <n v="10472.5"/>
    <n v="0.89600924225530387"/>
    <n v="0.94999987197199709"/>
    <n v="0"/>
  </r>
  <r>
    <s v="4W"/>
    <n v="2020"/>
    <s v="5FR"/>
    <n v="1467"/>
    <n v="2"/>
    <n v="3"/>
    <n v="1"/>
    <n v="1"/>
    <x v="40"/>
    <d v="2023-03-03T00:00:00"/>
    <s v=" 02"/>
    <n v="10208.75"/>
    <n v="0.90309634074193312"/>
    <n v="0.95"/>
    <n v="0"/>
  </r>
  <r>
    <s v="4W"/>
    <n v="2020"/>
    <s v="5FR"/>
    <n v="1468"/>
    <n v="3"/>
    <n v="4"/>
    <n v="1"/>
    <n v="2"/>
    <x v="41"/>
    <d v="2023-03-03T00:00:00"/>
    <s v=" 03"/>
    <n v="10139"/>
    <n v="0.90673389316957942"/>
    <n v="0.95"/>
    <n v="0"/>
  </r>
  <r>
    <s v="4W"/>
    <n v="2020"/>
    <s v="5FR"/>
    <n v="1469"/>
    <n v="4"/>
    <n v="5"/>
    <n v="1"/>
    <n v="2"/>
    <x v="41"/>
    <d v="2023-03-03T00:00:00"/>
    <s v=" 04"/>
    <n v="10170.5"/>
    <n v="0.90624328171306623"/>
    <n v="0.94999996774541362"/>
    <n v="0"/>
  </r>
  <r>
    <s v="4W"/>
    <n v="2020"/>
    <s v="5FR"/>
    <n v="1470"/>
    <n v="5"/>
    <n v="6"/>
    <n v="1"/>
    <n v="2"/>
    <x v="41"/>
    <d v="2023-03-03T00:00:00"/>
    <s v=" 05"/>
    <n v="10500.75"/>
    <n v="0.897719552984373"/>
    <n v="0.9499659384710748"/>
    <n v="0"/>
  </r>
  <r>
    <s v="4W"/>
    <n v="2020"/>
    <s v="5FR"/>
    <n v="1471"/>
    <n v="6"/>
    <n v="7"/>
    <n v="1"/>
    <n v="3"/>
    <x v="42"/>
    <d v="2023-03-03T00:00:00"/>
    <s v=" 06"/>
    <n v="11671.75"/>
    <n v="0.88021667019365357"/>
    <n v="0.94911518574582887"/>
    <n v="0"/>
  </r>
  <r>
    <s v="4W"/>
    <n v="2020"/>
    <s v="5FR"/>
    <n v="1472"/>
    <n v="7"/>
    <n v="8"/>
    <n v="1"/>
    <n v="3"/>
    <x v="42"/>
    <d v="2023-03-03T00:00:00"/>
    <s v=" 07"/>
    <n v="13157.25"/>
    <n v="0.84759439545233617"/>
    <n v="0.94493648164082455"/>
    <n v="0"/>
  </r>
  <r>
    <s v="4W"/>
    <n v="2020"/>
    <s v="5FR"/>
    <n v="1473"/>
    <n v="8"/>
    <n v="9"/>
    <n v="1"/>
    <n v="3"/>
    <x v="42"/>
    <d v="2023-03-03T00:00:00"/>
    <s v=" 08"/>
    <n v="13874.75"/>
    <n v="0.80010678416446479"/>
    <n v="0.94248393831809962"/>
    <n v="7.8557480818580716E-3"/>
  </r>
  <r>
    <s v="4W"/>
    <n v="2020"/>
    <s v="5FR"/>
    <n v="1474"/>
    <n v="9"/>
    <n v="10"/>
    <n v="1"/>
    <n v="4"/>
    <x v="43"/>
    <d v="2023-03-03T00:00:00"/>
    <s v=" 09"/>
    <n v="13668.25"/>
    <n v="0.76035781486051768"/>
    <n v="0.92223955141809211"/>
    <n v="1.931781348015868E-2"/>
  </r>
  <r>
    <s v="4W"/>
    <n v="2020"/>
    <s v="5FR"/>
    <n v="1475"/>
    <n v="10"/>
    <n v="11"/>
    <n v="1"/>
    <n v="4"/>
    <x v="43"/>
    <d v="2023-03-03T00:00:00"/>
    <s v=" 10"/>
    <n v="12505.75"/>
    <n v="0.57024997621174489"/>
    <n v="0.86645999990110534"/>
    <n v="1.939099468295933E-2"/>
  </r>
  <r>
    <s v="4W"/>
    <n v="2020"/>
    <s v="5FR"/>
    <n v="1476"/>
    <n v="11"/>
    <n v="12"/>
    <n v="1"/>
    <n v="4"/>
    <x v="43"/>
    <d v="2023-03-03T00:00:00"/>
    <s v=" 11"/>
    <n v="11064.25"/>
    <n v="0.56578675848735849"/>
    <n v="0.86494591971551582"/>
    <n v="1.6286156536874711E-2"/>
  </r>
  <r>
    <s v="4W"/>
    <n v="2020"/>
    <s v="5FR"/>
    <n v="1477"/>
    <n v="12"/>
    <n v="13"/>
    <n v="1"/>
    <n v="5"/>
    <x v="44"/>
    <d v="2023-03-03T00:00:00"/>
    <s v=" 12"/>
    <n v="10261.5"/>
    <n v="0.60616411644180002"/>
    <n v="0.78031514758876308"/>
    <n v="1.9839508178466091E-2"/>
  </r>
  <r>
    <s v="4W"/>
    <n v="2020"/>
    <s v="5FR"/>
    <n v="1478"/>
    <n v="13"/>
    <n v="14"/>
    <n v="1"/>
    <n v="5"/>
    <x v="44"/>
    <d v="2023-03-03T00:00:00"/>
    <s v=" 13"/>
    <n v="10336"/>
    <n v="0.66437234560276048"/>
    <n v="0.88230890429369935"/>
    <n v="2.0377598825020059E-2"/>
  </r>
  <r>
    <s v="4W"/>
    <n v="2020"/>
    <s v="5FR"/>
    <n v="1479"/>
    <n v="14"/>
    <n v="15"/>
    <n v="1"/>
    <n v="5"/>
    <x v="44"/>
    <d v="2023-03-03T00:00:00"/>
    <s v=" 14"/>
    <n v="10815.5"/>
    <n v="0.72585626786832957"/>
    <n v="0.90411264107399791"/>
    <n v="1.7479026383958911E-2"/>
  </r>
  <r>
    <s v="4W"/>
    <n v="2020"/>
    <s v="5FR"/>
    <n v="1480"/>
    <n v="15"/>
    <n v="16"/>
    <n v="1"/>
    <n v="6"/>
    <x v="45"/>
    <d v="2023-03-03T00:00:00"/>
    <s v=" 15"/>
    <n v="11639"/>
    <n v="0.82439972381405269"/>
    <n v="0.87391080103463081"/>
    <n v="7.3892717855115952E-3"/>
  </r>
  <r>
    <s v="4W"/>
    <n v="2020"/>
    <s v="5FR"/>
    <n v="1481"/>
    <n v="16"/>
    <n v="17"/>
    <n v="1"/>
    <n v="6"/>
    <x v="45"/>
    <d v="2023-03-03T00:00:00"/>
    <s v=" 16"/>
    <n v="12681.5"/>
    <n v="0.876608931993477"/>
    <n v="0.91016238905330971"/>
    <n v="0"/>
  </r>
  <r>
    <s v="4W"/>
    <n v="2020"/>
    <s v="5FR"/>
    <n v="1482"/>
    <n v="17"/>
    <n v="18"/>
    <n v="1"/>
    <n v="6"/>
    <x v="45"/>
    <d v="2023-03-03T00:00:00"/>
    <s v=" 17"/>
    <n v="14189.75"/>
    <n v="0.88613436705390092"/>
    <n v="0.94995866228614978"/>
    <n v="0"/>
  </r>
  <r>
    <s v="4W"/>
    <n v="2020"/>
    <s v="5FR"/>
    <n v="1483"/>
    <n v="18"/>
    <n v="19"/>
    <n v="1"/>
    <n v="7"/>
    <x v="46"/>
    <d v="2023-03-03T00:00:00"/>
    <s v=" 18"/>
    <n v="14685"/>
    <n v="0.88859832665981919"/>
    <n v="0.94987005859890283"/>
    <n v="0"/>
  </r>
  <r>
    <s v="4W"/>
    <n v="2020"/>
    <s v="5FR"/>
    <n v="1484"/>
    <n v="19"/>
    <n v="20"/>
    <n v="1"/>
    <n v="7"/>
    <x v="46"/>
    <d v="2023-03-03T00:00:00"/>
    <s v=" 19"/>
    <n v="14383.25"/>
    <n v="0.89373924267396399"/>
    <n v="0.93061325171059828"/>
    <n v="0"/>
  </r>
  <r>
    <s v="4W"/>
    <n v="2020"/>
    <s v="5FR"/>
    <n v="1485"/>
    <n v="20"/>
    <n v="21"/>
    <n v="1"/>
    <n v="7"/>
    <x v="46"/>
    <d v="2023-03-03T00:00:00"/>
    <s v=" 20"/>
    <n v="13673"/>
    <n v="0.9115451132147987"/>
    <n v="0.92771878174222389"/>
    <n v="0"/>
  </r>
  <r>
    <s v="4W"/>
    <n v="2020"/>
    <s v="5FR"/>
    <n v="1486"/>
    <n v="21"/>
    <n v="22"/>
    <n v="1"/>
    <n v="8"/>
    <x v="47"/>
    <d v="2023-03-03T00:00:00"/>
    <s v=" 21"/>
    <n v="12858.5"/>
    <n v="0.92428105230987923"/>
    <n v="0.92963713723784025"/>
    <n v="0"/>
  </r>
  <r>
    <s v="4W"/>
    <n v="2020"/>
    <s v="5FR"/>
    <n v="1487"/>
    <n v="22"/>
    <n v="23"/>
    <n v="1"/>
    <n v="8"/>
    <x v="47"/>
    <d v="2023-03-03T00:00:00"/>
    <s v=" 22"/>
    <n v="12105"/>
    <n v="0.92349402503286937"/>
    <n v="0.94009802812395293"/>
    <n v="0"/>
  </r>
  <r>
    <s v="4W"/>
    <n v="2020"/>
    <s v="5FR"/>
    <n v="1488"/>
    <n v="23"/>
    <n v="24"/>
    <n v="1"/>
    <n v="8"/>
    <x v="47"/>
    <d v="2023-03-03T00:00:00"/>
    <s v=" 23"/>
    <n v="11465"/>
    <n v="0.90948371946535012"/>
    <n v="0.94197103294333406"/>
    <n v="0"/>
  </r>
  <r>
    <s v="4W"/>
    <n v="2020"/>
    <s v="6SA"/>
    <n v="1489"/>
    <n v="0"/>
    <n v="1"/>
    <n v="1"/>
    <n v="1"/>
    <x v="48"/>
    <d v="2023-03-04T00:00:00"/>
    <s v=" 00"/>
    <n v="10784.25"/>
    <n v="0.91747021994572142"/>
    <n v="0.94260005305501215"/>
    <n v="0"/>
  </r>
  <r>
    <s v="4W"/>
    <n v="2020"/>
    <s v="6SA"/>
    <n v="1490"/>
    <n v="1"/>
    <n v="2"/>
    <n v="1"/>
    <n v="1"/>
    <x v="48"/>
    <d v="2023-03-04T00:00:00"/>
    <s v=" 01"/>
    <n v="10305.5"/>
    <n v="0.917090134824875"/>
    <n v="0.94951740906944959"/>
    <n v="0"/>
  </r>
  <r>
    <s v="4W"/>
    <n v="2020"/>
    <s v="6SA"/>
    <n v="1491"/>
    <n v="2"/>
    <n v="3"/>
    <n v="1"/>
    <n v="1"/>
    <x v="48"/>
    <d v="2023-03-04T00:00:00"/>
    <s v=" 02"/>
    <n v="9942.25"/>
    <n v="0.91437766130009546"/>
    <n v="0.94985620062726261"/>
    <n v="0"/>
  </r>
  <r>
    <s v="4W"/>
    <n v="2020"/>
    <s v="6SA"/>
    <n v="1492"/>
    <n v="3"/>
    <n v="4"/>
    <n v="1"/>
    <n v="2"/>
    <x v="49"/>
    <d v="2023-03-04T00:00:00"/>
    <s v=" 03"/>
    <n v="9774.5"/>
    <n v="0.91571926796898939"/>
    <n v="0.9499958688821164"/>
    <n v="0"/>
  </r>
  <r>
    <s v="4W"/>
    <n v="2020"/>
    <s v="6SA"/>
    <n v="1493"/>
    <n v="4"/>
    <n v="5"/>
    <n v="1"/>
    <n v="2"/>
    <x v="49"/>
    <d v="2023-03-04T00:00:00"/>
    <s v=" 04"/>
    <n v="9710"/>
    <n v="0.91443156551831728"/>
    <n v="0.94974833515720425"/>
    <n v="0"/>
  </r>
  <r>
    <s v="4W"/>
    <n v="2020"/>
    <s v="6SA"/>
    <n v="1494"/>
    <n v="5"/>
    <n v="6"/>
    <n v="1"/>
    <n v="2"/>
    <x v="49"/>
    <d v="2023-03-04T00:00:00"/>
    <s v=" 05"/>
    <n v="9854.5"/>
    <n v="0.92735137762594699"/>
    <n v="0.90697543253919566"/>
    <n v="0"/>
  </r>
  <r>
    <s v="4W"/>
    <n v="2020"/>
    <s v="6SA"/>
    <n v="1495"/>
    <n v="6"/>
    <n v="7"/>
    <n v="1"/>
    <n v="3"/>
    <x v="50"/>
    <d v="2023-03-04T00:00:00"/>
    <s v=" 06"/>
    <n v="10230.25"/>
    <n v="0.92542850849524594"/>
    <n v="0.87348389247021563"/>
    <n v="0"/>
  </r>
  <r>
    <s v="4W"/>
    <n v="2020"/>
    <s v="6SA"/>
    <n v="1496"/>
    <n v="7"/>
    <n v="8"/>
    <n v="1"/>
    <n v="3"/>
    <x v="50"/>
    <d v="2023-03-04T00:00:00"/>
    <s v=" 07"/>
    <n v="10820.25"/>
    <n v="0.91048985612402333"/>
    <n v="0.93485799490941257"/>
    <n v="1.145603359157121E-2"/>
  </r>
  <r>
    <s v="4W"/>
    <n v="2020"/>
    <s v="6SA"/>
    <n v="1497"/>
    <n v="8"/>
    <n v="9"/>
    <n v="1"/>
    <n v="3"/>
    <x v="50"/>
    <d v="2023-03-04T00:00:00"/>
    <s v=" 08"/>
    <n v="11183.5"/>
    <n v="0.89174673083806633"/>
    <n v="0.94956598760230215"/>
    <n v="6.6080246997714309E-2"/>
  </r>
  <r>
    <s v="4W"/>
    <n v="2020"/>
    <s v="6SA"/>
    <n v="1498"/>
    <n v="9"/>
    <n v="10"/>
    <n v="1"/>
    <n v="4"/>
    <x v="51"/>
    <d v="2023-03-04T00:00:00"/>
    <s v=" 09"/>
    <n v="11093.5"/>
    <n v="0.88232524551478031"/>
    <n v="0.94999908715794734"/>
    <n v="0.1094214083160536"/>
  </r>
  <r>
    <s v="4W"/>
    <n v="2020"/>
    <s v="6SA"/>
    <n v="1499"/>
    <n v="10"/>
    <n v="11"/>
    <n v="1"/>
    <n v="4"/>
    <x v="51"/>
    <d v="2023-03-04T00:00:00"/>
    <s v=" 10"/>
    <n v="10733.75"/>
    <n v="0.88659416979132188"/>
    <n v="0.94641917769785211"/>
    <n v="0.16894587063999311"/>
  </r>
  <r>
    <s v="4W"/>
    <n v="2020"/>
    <s v="6SA"/>
    <n v="1500"/>
    <n v="11"/>
    <n v="12"/>
    <n v="1"/>
    <n v="4"/>
    <x v="51"/>
    <d v="2023-03-04T00:00:00"/>
    <s v=" 11"/>
    <n v="10642.5"/>
    <n v="0.91485678656172953"/>
    <n v="0.9495878696060871"/>
    <n v="0.30333377139511147"/>
  </r>
  <r>
    <s v="4W"/>
    <n v="2020"/>
    <s v="6SA"/>
    <n v="1501"/>
    <n v="12"/>
    <n v="13"/>
    <n v="1"/>
    <n v="5"/>
    <x v="52"/>
    <d v="2023-03-04T00:00:00"/>
    <s v=" 12"/>
    <n v="10550.5"/>
    <n v="0.92767795987919366"/>
    <n v="0.94992674446406511"/>
    <n v="0.40866267517656818"/>
  </r>
  <r>
    <s v="4W"/>
    <n v="2020"/>
    <s v="6SA"/>
    <n v="1502"/>
    <n v="13"/>
    <n v="14"/>
    <n v="1"/>
    <n v="5"/>
    <x v="52"/>
    <d v="2023-03-04T00:00:00"/>
    <s v=" 13"/>
    <n v="10470"/>
    <n v="0.92905401601909599"/>
    <n v="0.94992627582494449"/>
    <n v="0.40813293655657529"/>
  </r>
  <r>
    <s v="4W"/>
    <n v="2020"/>
    <s v="6SA"/>
    <n v="1503"/>
    <n v="14"/>
    <n v="15"/>
    <n v="1"/>
    <n v="5"/>
    <x v="52"/>
    <d v="2023-03-04T00:00:00"/>
    <s v=" 14"/>
    <n v="10575.25"/>
    <n v="0.93101278562376621"/>
    <n v="0.94923783539427919"/>
    <n v="0.33907539602466419"/>
  </r>
  <r>
    <s v="4W"/>
    <n v="2020"/>
    <s v="6SA"/>
    <n v="1504"/>
    <n v="15"/>
    <n v="16"/>
    <n v="1"/>
    <n v="6"/>
    <x v="53"/>
    <d v="2023-03-04T00:00:00"/>
    <s v=" 15"/>
    <n v="10949.75"/>
    <n v="0.93139895339384737"/>
    <n v="0.94921694316464578"/>
    <n v="0.24355846757792909"/>
  </r>
  <r>
    <s v="4W"/>
    <n v="2020"/>
    <s v="6SA"/>
    <n v="1505"/>
    <n v="16"/>
    <n v="17"/>
    <n v="1"/>
    <n v="6"/>
    <x v="53"/>
    <d v="2023-03-04T00:00:00"/>
    <s v=" 16"/>
    <n v="11738.75"/>
    <n v="0.91495434278221965"/>
    <n v="0.9497502522817185"/>
    <n v="0.12940418649530019"/>
  </r>
  <r>
    <s v="4W"/>
    <n v="2020"/>
    <s v="6SA"/>
    <n v="1506"/>
    <n v="17"/>
    <n v="18"/>
    <n v="1"/>
    <n v="6"/>
    <x v="53"/>
    <d v="2023-03-04T00:00:00"/>
    <s v=" 17"/>
    <n v="12940"/>
    <n v="0.89950854483435705"/>
    <n v="0.94991237654812632"/>
    <n v="0"/>
  </r>
  <r>
    <s v="4W"/>
    <n v="2020"/>
    <s v="6SA"/>
    <n v="1507"/>
    <n v="18"/>
    <n v="19"/>
    <n v="1"/>
    <n v="7"/>
    <x v="54"/>
    <d v="2023-03-04T00:00:00"/>
    <s v=" 18"/>
    <n v="13482"/>
    <n v="0.89146498246541184"/>
    <n v="0.94996829009969019"/>
    <n v="0"/>
  </r>
  <r>
    <s v="4W"/>
    <n v="2020"/>
    <s v="6SA"/>
    <n v="1508"/>
    <n v="19"/>
    <n v="20"/>
    <n v="1"/>
    <n v="7"/>
    <x v="54"/>
    <d v="2023-03-04T00:00:00"/>
    <s v=" 19"/>
    <n v="13282.75"/>
    <n v="0.88821972478920264"/>
    <n v="0.94994715038788025"/>
    <n v="0"/>
  </r>
  <r>
    <s v="4W"/>
    <n v="2020"/>
    <s v="6SA"/>
    <n v="1509"/>
    <n v="20"/>
    <n v="21"/>
    <n v="1"/>
    <n v="7"/>
    <x v="54"/>
    <d v="2023-03-04T00:00:00"/>
    <s v=" 20"/>
    <n v="12825"/>
    <n v="0.88350056153702639"/>
    <n v="0.9498205248914604"/>
    <n v="0"/>
  </r>
  <r>
    <s v="4W"/>
    <n v="2020"/>
    <s v="6SA"/>
    <n v="1510"/>
    <n v="21"/>
    <n v="22"/>
    <n v="1"/>
    <n v="8"/>
    <x v="55"/>
    <d v="2023-03-04T00:00:00"/>
    <s v=" 21"/>
    <n v="12192"/>
    <n v="0.87449401794045967"/>
    <n v="0.94996815535681023"/>
    <n v="0"/>
  </r>
  <r>
    <s v="4W"/>
    <n v="2020"/>
    <s v="6SA"/>
    <n v="1511"/>
    <n v="22"/>
    <n v="23"/>
    <n v="1"/>
    <n v="8"/>
    <x v="55"/>
    <d v="2023-03-04T00:00:00"/>
    <s v=" 22"/>
    <n v="11651"/>
    <n v="0.87723696641888038"/>
    <n v="0.94999003583314523"/>
    <n v="0"/>
  </r>
  <r>
    <s v="4W"/>
    <n v="2020"/>
    <s v="6SA"/>
    <n v="1512"/>
    <n v="23"/>
    <n v="24"/>
    <n v="1"/>
    <n v="8"/>
    <x v="55"/>
    <d v="2023-03-04T00:00:00"/>
    <s v=" 23"/>
    <n v="11062"/>
    <n v="0.84989311211456064"/>
    <n v="0.94993707531968585"/>
    <n v="0"/>
  </r>
  <r>
    <s v="4W"/>
    <n v="2020"/>
    <s v="7SU"/>
    <n v="1513"/>
    <n v="0"/>
    <n v="1"/>
    <n v="1"/>
    <n v="1"/>
    <x v="0"/>
    <d v="2023-03-05T00:00:00"/>
    <s v=" 00"/>
    <n v="10468.75"/>
    <n v="0.84458740445277602"/>
    <n v="0.94940942074354517"/>
    <n v="0"/>
  </r>
  <r>
    <s v="4W"/>
    <n v="2020"/>
    <s v="7SU"/>
    <n v="1514"/>
    <n v="1"/>
    <n v="2"/>
    <n v="1"/>
    <n v="1"/>
    <x v="0"/>
    <d v="2023-03-05T00:00:00"/>
    <s v=" 01"/>
    <n v="10065.5"/>
    <n v="0.84731461336667646"/>
    <n v="0.94976095027006213"/>
    <n v="0"/>
  </r>
  <r>
    <s v="4W"/>
    <n v="2020"/>
    <s v="7SU"/>
    <n v="1515"/>
    <n v="2"/>
    <n v="3"/>
    <n v="1"/>
    <n v="1"/>
    <x v="0"/>
    <d v="2023-03-05T00:00:00"/>
    <s v=" 02"/>
    <n v="9793.5"/>
    <n v="0.84939739071611431"/>
    <n v="0.94928150723327387"/>
    <n v="0"/>
  </r>
  <r>
    <s v="4W"/>
    <n v="2020"/>
    <s v="7SU"/>
    <n v="1516"/>
    <n v="3"/>
    <n v="4"/>
    <n v="1"/>
    <n v="2"/>
    <x v="1"/>
    <d v="2023-03-05T00:00:00"/>
    <s v=" 03"/>
    <n v="9719.75"/>
    <n v="0.83852130434607663"/>
    <n v="0.94819547001517535"/>
    <n v="0"/>
  </r>
  <r>
    <s v="4W"/>
    <n v="2020"/>
    <s v="7SU"/>
    <n v="1517"/>
    <n v="4"/>
    <n v="5"/>
    <n v="1"/>
    <n v="2"/>
    <x v="1"/>
    <d v="2023-03-05T00:00:00"/>
    <s v=" 04"/>
    <n v="9605"/>
    <n v="0.80969883626306927"/>
    <n v="0.94577644495333502"/>
    <n v="0"/>
  </r>
  <r>
    <s v="4W"/>
    <n v="2020"/>
    <s v="7SU"/>
    <n v="1518"/>
    <n v="5"/>
    <n v="6"/>
    <n v="1"/>
    <n v="2"/>
    <x v="1"/>
    <d v="2023-03-05T00:00:00"/>
    <s v=" 05"/>
    <n v="9658.5"/>
    <n v="0.77003431624135465"/>
    <n v="0.927947369744763"/>
    <n v="0"/>
  </r>
  <r>
    <s v="4W"/>
    <n v="2020"/>
    <s v="7SU"/>
    <n v="1519"/>
    <n v="6"/>
    <n v="7"/>
    <n v="1"/>
    <n v="3"/>
    <x v="2"/>
    <d v="2023-03-05T00:00:00"/>
    <s v=" 06"/>
    <n v="9883.75"/>
    <n v="0.72474745327975376"/>
    <n v="0.88901764127590444"/>
    <n v="0"/>
  </r>
  <r>
    <s v="4W"/>
    <n v="2020"/>
    <s v="7SU"/>
    <n v="1520"/>
    <n v="7"/>
    <n v="8"/>
    <n v="1"/>
    <n v="3"/>
    <x v="2"/>
    <d v="2023-03-05T00:00:00"/>
    <s v=" 07"/>
    <n v="10126.75"/>
    <n v="0.65104944901759598"/>
    <n v="0.87232720151179177"/>
    <n v="3.6402225060715283E-2"/>
  </r>
  <r>
    <s v="4W"/>
    <n v="2020"/>
    <s v="7SU"/>
    <n v="1521"/>
    <n v="8"/>
    <n v="9"/>
    <n v="1"/>
    <n v="3"/>
    <x v="2"/>
    <d v="2023-03-05T00:00:00"/>
    <s v=" 08"/>
    <n v="10165.5"/>
    <n v="0.5794353198868355"/>
    <n v="0.86878636056417557"/>
    <n v="0.1169445969880207"/>
  </r>
  <r>
    <s v="4W"/>
    <n v="2020"/>
    <s v="7SU"/>
    <n v="1522"/>
    <n v="9"/>
    <n v="10"/>
    <n v="1"/>
    <n v="4"/>
    <x v="3"/>
    <d v="2023-03-05T00:00:00"/>
    <s v=" 09"/>
    <n v="9942.5"/>
    <n v="0.5127754184307004"/>
    <n v="0.82471720510079594"/>
    <n v="0.2392946806906088"/>
  </r>
  <r>
    <s v="4W"/>
    <n v="2020"/>
    <s v="7SU"/>
    <n v="1523"/>
    <n v="10"/>
    <n v="11"/>
    <n v="1"/>
    <n v="4"/>
    <x v="3"/>
    <d v="2023-03-05T00:00:00"/>
    <s v=" 10"/>
    <n v="9643.5"/>
    <n v="0.44423169386653938"/>
    <n v="0.76304458109673967"/>
    <n v="0.40044432049967238"/>
  </r>
  <r>
    <s v="4W"/>
    <n v="2020"/>
    <s v="7SU"/>
    <n v="1524"/>
    <n v="11"/>
    <n v="12"/>
    <n v="1"/>
    <n v="4"/>
    <x v="3"/>
    <d v="2023-03-05T00:00:00"/>
    <s v=" 11"/>
    <n v="9391.5"/>
    <n v="0.44269003320190148"/>
    <n v="0.7852887706763616"/>
    <n v="0.47119768469678541"/>
  </r>
  <r>
    <s v="4W"/>
    <n v="2020"/>
    <s v="7SU"/>
    <n v="1525"/>
    <n v="12"/>
    <n v="13"/>
    <n v="1"/>
    <n v="5"/>
    <x v="4"/>
    <d v="2023-03-05T00:00:00"/>
    <s v=" 12"/>
    <n v="9453"/>
    <n v="0.47268895311392861"/>
    <n v="0.73461002129882402"/>
    <n v="0.48789055759345562"/>
  </r>
  <r>
    <s v="4W"/>
    <n v="2020"/>
    <s v="7SU"/>
    <n v="1526"/>
    <n v="13"/>
    <n v="14"/>
    <n v="1"/>
    <n v="5"/>
    <x v="4"/>
    <d v="2023-03-05T00:00:00"/>
    <s v=" 13"/>
    <n v="9540.5"/>
    <n v="0.49351459991544128"/>
    <n v="0.75527118390858794"/>
    <n v="0.47268426137392588"/>
  </r>
  <r>
    <s v="4W"/>
    <n v="2020"/>
    <s v="7SU"/>
    <n v="1527"/>
    <n v="14"/>
    <n v="15"/>
    <n v="1"/>
    <n v="5"/>
    <x v="4"/>
    <d v="2023-03-05T00:00:00"/>
    <s v=" 14"/>
    <n v="9766"/>
    <n v="0.44663739523597462"/>
    <n v="0.76576845915402314"/>
    <n v="0.41509692476668641"/>
  </r>
  <r>
    <s v="4W"/>
    <n v="2020"/>
    <s v="7SU"/>
    <n v="1528"/>
    <n v="15"/>
    <n v="16"/>
    <n v="1"/>
    <n v="6"/>
    <x v="5"/>
    <d v="2023-03-05T00:00:00"/>
    <s v=" 15"/>
    <n v="10363.75"/>
    <n v="0.4658397634250977"/>
    <n v="0.80953569809972858"/>
    <n v="0.30656634419890372"/>
  </r>
  <r>
    <s v="4W"/>
    <n v="2020"/>
    <s v="7SU"/>
    <n v="1529"/>
    <n v="16"/>
    <n v="17"/>
    <n v="1"/>
    <n v="6"/>
    <x v="5"/>
    <d v="2023-03-05T00:00:00"/>
    <s v=" 16"/>
    <n v="11426"/>
    <n v="0.38923583276492679"/>
    <n v="0.82253878486640264"/>
    <n v="0.14202360069447231"/>
  </r>
  <r>
    <s v="4W"/>
    <n v="2020"/>
    <s v="7SU"/>
    <n v="1530"/>
    <n v="17"/>
    <n v="18"/>
    <n v="1"/>
    <n v="6"/>
    <x v="5"/>
    <d v="2023-03-05T00:00:00"/>
    <s v=" 17"/>
    <n v="12913.5"/>
    <n v="0.3598979158809813"/>
    <n v="0.83414584027997252"/>
    <n v="0"/>
  </r>
  <r>
    <s v="4W"/>
    <n v="2020"/>
    <s v="7SU"/>
    <n v="1531"/>
    <n v="18"/>
    <n v="19"/>
    <n v="1"/>
    <n v="7"/>
    <x v="6"/>
    <d v="2023-03-05T00:00:00"/>
    <s v=" 18"/>
    <n v="13810.75"/>
    <n v="0.33856262359749001"/>
    <n v="0.83784273299443712"/>
    <n v="0"/>
  </r>
  <r>
    <s v="4W"/>
    <n v="2020"/>
    <s v="7SU"/>
    <n v="1532"/>
    <n v="19"/>
    <n v="20"/>
    <n v="1"/>
    <n v="7"/>
    <x v="6"/>
    <d v="2023-03-05T00:00:00"/>
    <s v=" 19"/>
    <n v="13569.75"/>
    <n v="0.34704825429243918"/>
    <n v="0.84267615631977089"/>
    <n v="0"/>
  </r>
  <r>
    <s v="4W"/>
    <n v="2020"/>
    <s v="7SU"/>
    <n v="1533"/>
    <n v="20"/>
    <n v="21"/>
    <n v="1"/>
    <n v="7"/>
    <x v="6"/>
    <d v="2023-03-05T00:00:00"/>
    <s v=" 20"/>
    <n v="13013.25"/>
    <n v="0.35145051562344359"/>
    <n v="0.84237433510804538"/>
    <n v="0"/>
  </r>
  <r>
    <s v="4W"/>
    <n v="2020"/>
    <s v="7SU"/>
    <n v="1534"/>
    <n v="21"/>
    <n v="22"/>
    <n v="1"/>
    <n v="8"/>
    <x v="7"/>
    <d v="2023-03-05T00:00:00"/>
    <s v=" 21"/>
    <n v="12349.5"/>
    <n v="0.36236347438887229"/>
    <n v="0.85681531320216142"/>
    <n v="0"/>
  </r>
  <r>
    <s v="4W"/>
    <n v="2020"/>
    <s v="7SU"/>
    <n v="1535"/>
    <n v="22"/>
    <n v="23"/>
    <n v="1"/>
    <n v="8"/>
    <x v="7"/>
    <d v="2023-03-05T00:00:00"/>
    <s v=" 22"/>
    <n v="11700"/>
    <n v="0.35165374960576412"/>
    <n v="0.82749193755277783"/>
    <n v="0"/>
  </r>
  <r>
    <s v="4W"/>
    <n v="2020"/>
    <s v="7SU"/>
    <n v="1536"/>
    <n v="23"/>
    <n v="24"/>
    <n v="1"/>
    <n v="8"/>
    <x v="7"/>
    <d v="2023-03-05T00:00:00"/>
    <s v=" 23"/>
    <n v="11004"/>
    <n v="0.37810761400392823"/>
    <n v="0.83335113870407118"/>
    <n v="0"/>
  </r>
  <r>
    <s v="4W"/>
    <n v="2020"/>
    <s v="1MO"/>
    <n v="1537"/>
    <n v="0"/>
    <n v="1"/>
    <n v="1"/>
    <n v="1"/>
    <x v="8"/>
    <d v="2023-03-06T00:00:00"/>
    <s v=" 00"/>
    <n v="10392.25"/>
    <n v="0.37226366824721779"/>
    <n v="0.80576154551439771"/>
    <n v="0"/>
  </r>
  <r>
    <s v="4W"/>
    <n v="2020"/>
    <s v="1MO"/>
    <n v="1538"/>
    <n v="1"/>
    <n v="2"/>
    <n v="1"/>
    <n v="1"/>
    <x v="8"/>
    <d v="2023-03-06T00:00:00"/>
    <s v=" 01"/>
    <n v="10052.25"/>
    <n v="0.3652960014811461"/>
    <n v="0.84517036997455675"/>
    <n v="0"/>
  </r>
  <r>
    <s v="4W"/>
    <n v="2020"/>
    <s v="1MO"/>
    <n v="1539"/>
    <n v="2"/>
    <n v="3"/>
    <n v="1"/>
    <n v="1"/>
    <x v="8"/>
    <d v="2023-03-06T00:00:00"/>
    <s v=" 02"/>
    <n v="9867.5"/>
    <n v="0.41713112158444943"/>
    <n v="0.88006546589416668"/>
    <n v="0"/>
  </r>
  <r>
    <s v="4W"/>
    <n v="2020"/>
    <s v="1MO"/>
    <n v="1540"/>
    <n v="3"/>
    <n v="4"/>
    <n v="1"/>
    <n v="2"/>
    <x v="9"/>
    <d v="2023-03-06T00:00:00"/>
    <s v=" 03"/>
    <n v="9796.75"/>
    <n v="0.44308682903822322"/>
    <n v="0.89722943135073585"/>
    <n v="0"/>
  </r>
  <r>
    <s v="4W"/>
    <n v="2020"/>
    <s v="1MO"/>
    <n v="1541"/>
    <n v="4"/>
    <n v="5"/>
    <n v="1"/>
    <n v="2"/>
    <x v="9"/>
    <d v="2023-03-06T00:00:00"/>
    <s v=" 04"/>
    <n v="9807.75"/>
    <n v="0.46986479646099888"/>
    <n v="0.88977664159420466"/>
    <n v="0"/>
  </r>
  <r>
    <s v="4W"/>
    <n v="2020"/>
    <s v="1MO"/>
    <n v="1542"/>
    <n v="5"/>
    <n v="6"/>
    <n v="1"/>
    <n v="2"/>
    <x v="9"/>
    <d v="2023-03-06T00:00:00"/>
    <s v=" 05"/>
    <n v="10232"/>
    <n v="0.5353698624936053"/>
    <n v="0.91440136798935745"/>
    <n v="0"/>
  </r>
  <r>
    <s v="4W"/>
    <n v="2020"/>
    <s v="1MO"/>
    <n v="1543"/>
    <n v="6"/>
    <n v="7"/>
    <n v="1"/>
    <n v="3"/>
    <x v="10"/>
    <d v="2023-03-06T00:00:00"/>
    <s v=" 06"/>
    <n v="11594.25"/>
    <n v="0.61036080443467478"/>
    <n v="0.93621838248985845"/>
    <n v="0"/>
  </r>
  <r>
    <s v="4W"/>
    <n v="2020"/>
    <s v="1MO"/>
    <n v="1544"/>
    <n v="7"/>
    <n v="8"/>
    <n v="1"/>
    <n v="3"/>
    <x v="10"/>
    <d v="2023-03-06T00:00:00"/>
    <s v=" 07"/>
    <n v="13270.75"/>
    <n v="0.70071891498784711"/>
    <n v="0.94394275720564824"/>
    <n v="1.8732757635412461E-2"/>
  </r>
  <r>
    <s v="4W"/>
    <n v="2020"/>
    <s v="1MO"/>
    <n v="1545"/>
    <n v="8"/>
    <n v="9"/>
    <n v="1"/>
    <n v="3"/>
    <x v="10"/>
    <d v="2023-03-06T00:00:00"/>
    <s v=" 08"/>
    <n v="13682.75"/>
    <n v="0.78801703319365446"/>
    <n v="0.94758894839848162"/>
    <n v="5.6263490013022797E-2"/>
  </r>
  <r>
    <s v="4W"/>
    <n v="2020"/>
    <s v="1MO"/>
    <n v="1546"/>
    <n v="9"/>
    <n v="10"/>
    <n v="1"/>
    <n v="4"/>
    <x v="11"/>
    <d v="2023-03-06T00:00:00"/>
    <s v=" 09"/>
    <n v="12862.75"/>
    <n v="0.83479698305436267"/>
    <n v="0.94976567395699907"/>
    <n v="6.7309687340062138E-2"/>
  </r>
  <r>
    <s v="4W"/>
    <n v="2020"/>
    <s v="1MO"/>
    <n v="1547"/>
    <n v="10"/>
    <n v="11"/>
    <n v="1"/>
    <n v="4"/>
    <x v="11"/>
    <d v="2023-03-06T00:00:00"/>
    <s v=" 10"/>
    <n v="11694.25"/>
    <n v="0.76959397451711908"/>
    <n v="0.9485460590056054"/>
    <n v="8.3389456360660377E-2"/>
  </r>
  <r>
    <s v="4W"/>
    <n v="2020"/>
    <s v="1MO"/>
    <n v="1548"/>
    <n v="11"/>
    <n v="12"/>
    <n v="1"/>
    <n v="4"/>
    <x v="11"/>
    <d v="2023-03-06T00:00:00"/>
    <s v=" 11"/>
    <n v="11039.75"/>
    <n v="0.80512082906757998"/>
    <n v="0.94948838516799405"/>
    <n v="0.1166235067209192"/>
  </r>
  <r>
    <s v="4W"/>
    <n v="2020"/>
    <s v="1MO"/>
    <n v="1549"/>
    <n v="12"/>
    <n v="13"/>
    <n v="1"/>
    <n v="5"/>
    <x v="12"/>
    <d v="2023-03-06T00:00:00"/>
    <s v=" 12"/>
    <n v="10732.25"/>
    <n v="0.83080666777052414"/>
    <n v="0.94965743163209448"/>
    <n v="0.14684044147631231"/>
  </r>
  <r>
    <s v="4W"/>
    <n v="2020"/>
    <s v="1MO"/>
    <n v="1550"/>
    <n v="13"/>
    <n v="14"/>
    <n v="1"/>
    <n v="5"/>
    <x v="12"/>
    <d v="2023-03-06T00:00:00"/>
    <s v=" 13"/>
    <n v="10795.5"/>
    <n v="0.81507250543635901"/>
    <n v="0.94943095845306824"/>
    <n v="0.11917432350779041"/>
  </r>
  <r>
    <s v="4W"/>
    <n v="2020"/>
    <s v="1MO"/>
    <n v="1551"/>
    <n v="14"/>
    <n v="15"/>
    <n v="1"/>
    <n v="5"/>
    <x v="12"/>
    <d v="2023-03-06T00:00:00"/>
    <s v=" 14"/>
    <n v="11509.25"/>
    <n v="0.77975442077484214"/>
    <n v="0.94910281841597843"/>
    <n v="5.8189053689048441E-2"/>
  </r>
  <r>
    <s v="4W"/>
    <n v="2020"/>
    <s v="1MO"/>
    <n v="1552"/>
    <n v="15"/>
    <n v="16"/>
    <n v="1"/>
    <n v="6"/>
    <x v="13"/>
    <d v="2023-03-06T00:00:00"/>
    <s v=" 15"/>
    <n v="12677.25"/>
    <n v="0.77414451044375887"/>
    <n v="0.94860758401346512"/>
    <n v="2.269290291542805E-2"/>
  </r>
  <r>
    <s v="4W"/>
    <n v="2020"/>
    <s v="1MO"/>
    <n v="1553"/>
    <n v="16"/>
    <n v="17"/>
    <n v="1"/>
    <n v="6"/>
    <x v="13"/>
    <d v="2023-03-06T00:00:00"/>
    <s v=" 16"/>
    <n v="13707.25"/>
    <n v="0.7464283453290792"/>
    <n v="0.94870205835810806"/>
    <n v="7.9605482114881946E-3"/>
  </r>
  <r>
    <s v="4W"/>
    <n v="2020"/>
    <s v="1MO"/>
    <n v="1554"/>
    <n v="17"/>
    <n v="18"/>
    <n v="1"/>
    <n v="6"/>
    <x v="13"/>
    <d v="2023-03-06T00:00:00"/>
    <s v=" 17"/>
    <n v="15014.25"/>
    <n v="0.75030378473261328"/>
    <n v="0.948662136936409"/>
    <n v="0"/>
  </r>
  <r>
    <s v="4W"/>
    <n v="2020"/>
    <s v="1MO"/>
    <n v="1555"/>
    <n v="18"/>
    <n v="19"/>
    <n v="1"/>
    <n v="7"/>
    <x v="14"/>
    <d v="2023-03-06T00:00:00"/>
    <s v=" 18"/>
    <n v="15183.75"/>
    <n v="0.75070122687980534"/>
    <n v="0.949158727119495"/>
    <n v="0"/>
  </r>
  <r>
    <s v="4W"/>
    <n v="2020"/>
    <s v="1MO"/>
    <n v="1556"/>
    <n v="19"/>
    <n v="20"/>
    <n v="1"/>
    <n v="7"/>
    <x v="14"/>
    <d v="2023-03-06T00:00:00"/>
    <s v=" 19"/>
    <n v="14888.25"/>
    <n v="0.75922592641335718"/>
    <n v="0.94931322317321931"/>
    <n v="0"/>
  </r>
  <r>
    <s v="4W"/>
    <n v="2020"/>
    <s v="1MO"/>
    <n v="1557"/>
    <n v="20"/>
    <n v="21"/>
    <n v="1"/>
    <n v="7"/>
    <x v="14"/>
    <d v="2023-03-06T00:00:00"/>
    <s v=" 20"/>
    <n v="14226.25"/>
    <n v="0.74567209050419703"/>
    <n v="0.94924942091052245"/>
    <n v="0"/>
  </r>
  <r>
    <s v="4W"/>
    <n v="2020"/>
    <s v="1MO"/>
    <n v="1558"/>
    <n v="21"/>
    <n v="22"/>
    <n v="1"/>
    <n v="8"/>
    <x v="15"/>
    <d v="2023-03-06T00:00:00"/>
    <s v=" 21"/>
    <n v="13455.25"/>
    <n v="0.70845808668721777"/>
    <n v="0.94888779459106831"/>
    <n v="0"/>
  </r>
  <r>
    <s v="4W"/>
    <n v="2020"/>
    <s v="1MO"/>
    <n v="1559"/>
    <n v="22"/>
    <n v="23"/>
    <n v="1"/>
    <n v="8"/>
    <x v="15"/>
    <d v="2023-03-06T00:00:00"/>
    <s v=" 22"/>
    <n v="12513.75"/>
    <n v="0.58313786453439698"/>
    <n v="0.94687612169005031"/>
    <n v="0"/>
  </r>
  <r>
    <s v="4W"/>
    <n v="2020"/>
    <s v="1MO"/>
    <n v="1560"/>
    <n v="23"/>
    <n v="24"/>
    <n v="1"/>
    <n v="8"/>
    <x v="15"/>
    <d v="2023-03-06T00:00:00"/>
    <s v=" 23"/>
    <n v="11652.25"/>
    <n v="0.55591132563477286"/>
    <n v="0.94485995726236716"/>
    <n v="0"/>
  </r>
  <r>
    <s v="4W"/>
    <n v="2020"/>
    <s v="2TU"/>
    <n v="1561"/>
    <n v="0"/>
    <n v="1"/>
    <n v="1"/>
    <n v="1"/>
    <x v="16"/>
    <d v="2023-03-07T00:00:00"/>
    <s v=" 00"/>
    <n v="10916.25"/>
    <n v="0.55226021053878493"/>
    <n v="0.94310472034468795"/>
    <n v="0"/>
  </r>
  <r>
    <s v="4W"/>
    <n v="2020"/>
    <s v="2TU"/>
    <n v="1562"/>
    <n v="1"/>
    <n v="2"/>
    <n v="1"/>
    <n v="1"/>
    <x v="16"/>
    <d v="2023-03-07T00:00:00"/>
    <s v=" 01"/>
    <n v="10454.25"/>
    <n v="0.5572962777186542"/>
    <n v="0.94085287066050804"/>
    <n v="0"/>
  </r>
  <r>
    <s v="4W"/>
    <n v="2020"/>
    <s v="2TU"/>
    <n v="1563"/>
    <n v="2"/>
    <n v="3"/>
    <n v="1"/>
    <n v="1"/>
    <x v="16"/>
    <d v="2023-03-07T00:00:00"/>
    <s v=" 02"/>
    <n v="10204.5"/>
    <n v="0.51617868444317672"/>
    <n v="0.93628993111610304"/>
    <n v="0"/>
  </r>
  <r>
    <s v="4W"/>
    <n v="2020"/>
    <s v="2TU"/>
    <n v="1564"/>
    <n v="3"/>
    <n v="4"/>
    <n v="1"/>
    <n v="2"/>
    <x v="17"/>
    <d v="2023-03-07T00:00:00"/>
    <s v=" 03"/>
    <n v="10133"/>
    <n v="0.4574169648882434"/>
    <n v="0.91152721167468287"/>
    <n v="0"/>
  </r>
  <r>
    <s v="4W"/>
    <n v="2020"/>
    <s v="2TU"/>
    <n v="1565"/>
    <n v="4"/>
    <n v="5"/>
    <n v="1"/>
    <n v="2"/>
    <x v="17"/>
    <d v="2023-03-07T00:00:00"/>
    <s v=" 04"/>
    <n v="10165"/>
    <n v="0.41782583098963277"/>
    <n v="0.90148904591350465"/>
    <n v="0"/>
  </r>
  <r>
    <s v="4W"/>
    <n v="2020"/>
    <s v="2TU"/>
    <n v="1566"/>
    <n v="5"/>
    <n v="6"/>
    <n v="1"/>
    <n v="2"/>
    <x v="17"/>
    <d v="2023-03-07T00:00:00"/>
    <s v=" 05"/>
    <n v="10692.5"/>
    <n v="0.45059561713042162"/>
    <n v="0.84844204852945482"/>
    <n v="0"/>
  </r>
  <r>
    <s v="4W"/>
    <n v="2020"/>
    <s v="2TU"/>
    <n v="1567"/>
    <n v="6"/>
    <n v="7"/>
    <n v="1"/>
    <n v="3"/>
    <x v="18"/>
    <d v="2023-03-07T00:00:00"/>
    <s v=" 06"/>
    <n v="11994.75"/>
    <n v="0.48439508022517741"/>
    <n v="0.81340471928200686"/>
    <n v="0"/>
  </r>
  <r>
    <s v="4W"/>
    <n v="2020"/>
    <s v="2TU"/>
    <n v="1568"/>
    <n v="7"/>
    <n v="8"/>
    <n v="1"/>
    <n v="3"/>
    <x v="18"/>
    <d v="2023-03-07T00:00:00"/>
    <s v=" 07"/>
    <n v="13809.25"/>
    <n v="0.69319090507516068"/>
    <n v="0.90267498296669202"/>
    <n v="0"/>
  </r>
  <r>
    <s v="4W"/>
    <n v="2020"/>
    <s v="2TU"/>
    <n v="1569"/>
    <n v="8"/>
    <n v="9"/>
    <n v="1"/>
    <n v="3"/>
    <x v="18"/>
    <d v="2023-03-07T00:00:00"/>
    <s v=" 08"/>
    <n v="14690.75"/>
    <n v="0.88625676192259373"/>
    <n v="0.90259959650089705"/>
    <n v="2.7448640747187E-3"/>
  </r>
  <r>
    <s v="4W"/>
    <n v="2020"/>
    <s v="2TU"/>
    <n v="1570"/>
    <n v="9"/>
    <n v="10"/>
    <n v="1"/>
    <n v="4"/>
    <x v="19"/>
    <d v="2023-03-07T00:00:00"/>
    <s v=" 09"/>
    <n v="14671.75"/>
    <n v="0.88732770323134402"/>
    <n v="0.94926570397617249"/>
    <n v="4.8614565759032287E-2"/>
  </r>
  <r>
    <s v="4W"/>
    <n v="2020"/>
    <s v="2TU"/>
    <n v="1571"/>
    <n v="10"/>
    <n v="11"/>
    <n v="1"/>
    <n v="4"/>
    <x v="19"/>
    <d v="2023-03-07T00:00:00"/>
    <s v=" 10"/>
    <n v="14089.25"/>
    <n v="0.91076930080697227"/>
    <n v="0.94989840339757303"/>
    <n v="0.21399286049838601"/>
  </r>
  <r>
    <s v="4W"/>
    <n v="2020"/>
    <s v="2TU"/>
    <n v="1572"/>
    <n v="11"/>
    <n v="12"/>
    <n v="1"/>
    <n v="4"/>
    <x v="19"/>
    <d v="2023-03-07T00:00:00"/>
    <s v=" 11"/>
    <n v="13524.25"/>
    <n v="0.89205900813203209"/>
    <n v="0.9498802180715793"/>
    <n v="0.41641528427908953"/>
  </r>
  <r>
    <s v="4W"/>
    <n v="2020"/>
    <s v="2TU"/>
    <n v="1573"/>
    <n v="12"/>
    <n v="13"/>
    <n v="1"/>
    <n v="5"/>
    <x v="20"/>
    <d v="2023-03-07T00:00:00"/>
    <s v=" 12"/>
    <n v="13152.25"/>
    <n v="0.91470377380140688"/>
    <n v="0.94999480683009141"/>
    <n v="0.4700691204443263"/>
  </r>
  <r>
    <s v="4W"/>
    <n v="2020"/>
    <s v="2TU"/>
    <n v="1574"/>
    <n v="13"/>
    <n v="14"/>
    <n v="1"/>
    <n v="5"/>
    <x v="20"/>
    <d v="2023-03-07T00:00:00"/>
    <s v=" 13"/>
    <n v="13202"/>
    <n v="0.90965097738846856"/>
    <n v="0.94999992503204456"/>
    <n v="0.46740277695893379"/>
  </r>
  <r>
    <s v="4W"/>
    <n v="2020"/>
    <s v="2TU"/>
    <n v="1575"/>
    <n v="14"/>
    <n v="15"/>
    <n v="1"/>
    <n v="5"/>
    <x v="20"/>
    <d v="2023-03-07T00:00:00"/>
    <s v=" 14"/>
    <n v="13321.75"/>
    <n v="0.91368053515892766"/>
    <n v="0.95"/>
    <n v="0.39147739424610212"/>
  </r>
  <r>
    <s v="4W"/>
    <n v="2020"/>
    <s v="2TU"/>
    <n v="1576"/>
    <n v="15"/>
    <n v="16"/>
    <n v="1"/>
    <n v="6"/>
    <x v="21"/>
    <d v="2023-03-07T00:00:00"/>
    <s v=" 15"/>
    <n v="13719.75"/>
    <n v="0.91086335694977127"/>
    <n v="0.94999952280861866"/>
    <n v="0.19187203291342439"/>
  </r>
  <r>
    <s v="4W"/>
    <n v="2020"/>
    <s v="2TU"/>
    <n v="1577"/>
    <n v="16"/>
    <n v="17"/>
    <n v="1"/>
    <n v="6"/>
    <x v="21"/>
    <d v="2023-03-07T00:00:00"/>
    <s v=" 16"/>
    <n v="14324.5"/>
    <n v="0.9171405130390643"/>
    <n v="0.94988687113261605"/>
    <n v="5.71820531658572E-2"/>
  </r>
  <r>
    <s v="4W"/>
    <n v="2020"/>
    <s v="2TU"/>
    <n v="1578"/>
    <n v="17"/>
    <n v="18"/>
    <n v="1"/>
    <n v="6"/>
    <x v="21"/>
    <d v="2023-03-07T00:00:00"/>
    <s v=" 17"/>
    <n v="15403.25"/>
    <n v="0.92759103120181541"/>
    <n v="0.9495456476507067"/>
    <n v="1.58228896038272E-3"/>
  </r>
  <r>
    <s v="4W"/>
    <n v="2020"/>
    <s v="2TU"/>
    <n v="1579"/>
    <n v="18"/>
    <n v="19"/>
    <n v="1"/>
    <n v="7"/>
    <x v="22"/>
    <d v="2023-03-07T00:00:00"/>
    <s v=" 18"/>
    <n v="15680.5"/>
    <n v="0.92958315987295814"/>
    <n v="0.94940171078468949"/>
    <n v="0"/>
  </r>
  <r>
    <s v="4W"/>
    <n v="2020"/>
    <s v="2TU"/>
    <n v="1580"/>
    <n v="19"/>
    <n v="20"/>
    <n v="1"/>
    <n v="7"/>
    <x v="22"/>
    <d v="2023-03-07T00:00:00"/>
    <s v=" 19"/>
    <n v="15452.75"/>
    <n v="0.93593239061105649"/>
    <n v="0.94975277625402454"/>
    <n v="0"/>
  </r>
  <r>
    <s v="4W"/>
    <n v="2020"/>
    <s v="2TU"/>
    <n v="1581"/>
    <n v="20"/>
    <n v="21"/>
    <n v="1"/>
    <n v="7"/>
    <x v="22"/>
    <d v="2023-03-07T00:00:00"/>
    <s v=" 20"/>
    <n v="14749"/>
    <n v="0.93931344866952682"/>
    <n v="0.94994269668807529"/>
    <n v="0"/>
  </r>
  <r>
    <s v="4W"/>
    <n v="2020"/>
    <s v="2TU"/>
    <n v="1582"/>
    <n v="21"/>
    <n v="22"/>
    <n v="1"/>
    <n v="8"/>
    <x v="23"/>
    <d v="2023-03-07T00:00:00"/>
    <s v=" 21"/>
    <n v="13900.5"/>
    <n v="0.93924783484020269"/>
    <n v="0.94994930478369621"/>
    <n v="0"/>
  </r>
  <r>
    <s v="4W"/>
    <n v="2020"/>
    <s v="2TU"/>
    <n v="1583"/>
    <n v="22"/>
    <n v="23"/>
    <n v="1"/>
    <n v="8"/>
    <x v="23"/>
    <d v="2023-03-07T00:00:00"/>
    <s v=" 22"/>
    <n v="13041.75"/>
    <n v="0.92710141515034172"/>
    <n v="0.94986229417000301"/>
    <n v="0"/>
  </r>
  <r>
    <s v="4W"/>
    <n v="2020"/>
    <s v="2TU"/>
    <n v="1584"/>
    <n v="23"/>
    <n v="24"/>
    <n v="1"/>
    <n v="8"/>
    <x v="23"/>
    <d v="2023-03-07T00:00:00"/>
    <s v=" 23"/>
    <n v="12131.75"/>
    <n v="0.91732308347082026"/>
    <n v="0.94979640850052416"/>
    <n v="0"/>
  </r>
  <r>
    <s v="4W"/>
    <n v="2020"/>
    <s v="3WE"/>
    <n v="1585"/>
    <n v="0"/>
    <n v="1"/>
    <n v="1"/>
    <n v="1"/>
    <x v="24"/>
    <d v="2023-03-08T00:00:00"/>
    <s v=" 00"/>
    <n v="11437"/>
    <n v="0.91722884903068791"/>
    <n v="0.94966788527669155"/>
    <n v="0"/>
  </r>
  <r>
    <s v="4W"/>
    <n v="2020"/>
    <s v="3WE"/>
    <n v="1586"/>
    <n v="1"/>
    <n v="2"/>
    <n v="1"/>
    <n v="1"/>
    <x v="24"/>
    <d v="2023-03-08T00:00:00"/>
    <s v=" 01"/>
    <n v="10948.75"/>
    <n v="0.90664058967999273"/>
    <n v="0.94990965591638243"/>
    <n v="0"/>
  </r>
  <r>
    <s v="4W"/>
    <n v="2020"/>
    <s v="3WE"/>
    <n v="1587"/>
    <n v="2"/>
    <n v="3"/>
    <n v="1"/>
    <n v="1"/>
    <x v="24"/>
    <d v="2023-03-08T00:00:00"/>
    <s v=" 02"/>
    <n v="10681.25"/>
    <n v="0.89333281282400723"/>
    <n v="0.94990079474283085"/>
    <n v="0"/>
  </r>
  <r>
    <s v="4W"/>
    <n v="2020"/>
    <s v="3WE"/>
    <n v="1588"/>
    <n v="3"/>
    <n v="4"/>
    <n v="1"/>
    <n v="2"/>
    <x v="25"/>
    <d v="2023-03-08T00:00:00"/>
    <s v=" 03"/>
    <n v="10560"/>
    <n v="0.87954204635595634"/>
    <n v="0.9495194402011824"/>
    <n v="0"/>
  </r>
  <r>
    <s v="4W"/>
    <n v="2020"/>
    <s v="3WE"/>
    <n v="1589"/>
    <n v="4"/>
    <n v="5"/>
    <n v="1"/>
    <n v="2"/>
    <x v="25"/>
    <d v="2023-03-08T00:00:00"/>
    <s v=" 04"/>
    <n v="10574.5"/>
    <n v="0.84801984728217505"/>
    <n v="0.9475005509497203"/>
    <n v="0"/>
  </r>
  <r>
    <s v="4W"/>
    <n v="2020"/>
    <s v="3WE"/>
    <n v="1590"/>
    <n v="5"/>
    <n v="6"/>
    <n v="1"/>
    <n v="2"/>
    <x v="25"/>
    <d v="2023-03-08T00:00:00"/>
    <s v=" 05"/>
    <n v="10936.5"/>
    <n v="0.80699880085230036"/>
    <n v="0.94229817917313641"/>
    <n v="0"/>
  </r>
  <r>
    <s v="4W"/>
    <n v="2020"/>
    <s v="3WE"/>
    <n v="1591"/>
    <n v="6"/>
    <n v="7"/>
    <n v="1"/>
    <n v="3"/>
    <x v="26"/>
    <d v="2023-03-08T00:00:00"/>
    <s v=" 06"/>
    <n v="12208.75"/>
    <n v="0.77918487437736061"/>
    <n v="0.92025549111880811"/>
    <n v="0"/>
  </r>
  <r>
    <s v="4W"/>
    <n v="2020"/>
    <s v="3WE"/>
    <n v="1592"/>
    <n v="7"/>
    <n v="8"/>
    <n v="1"/>
    <n v="3"/>
    <x v="26"/>
    <d v="2023-03-08T00:00:00"/>
    <s v=" 07"/>
    <n v="13896.75"/>
    <n v="0.72301278420632287"/>
    <n v="0.8591179326955265"/>
    <n v="6.4324259814933005E-2"/>
  </r>
  <r>
    <s v="4W"/>
    <n v="2020"/>
    <s v="3WE"/>
    <n v="1593"/>
    <n v="8"/>
    <n v="9"/>
    <n v="1"/>
    <n v="3"/>
    <x v="26"/>
    <d v="2023-03-08T00:00:00"/>
    <s v=" 08"/>
    <n v="14909.25"/>
    <n v="0.61420273309089979"/>
    <n v="0.74163154437226719"/>
    <n v="0.20339137886456601"/>
  </r>
  <r>
    <s v="4W"/>
    <n v="2020"/>
    <s v="3WE"/>
    <n v="1594"/>
    <n v="9"/>
    <n v="10"/>
    <n v="1"/>
    <n v="4"/>
    <x v="27"/>
    <d v="2023-03-08T00:00:00"/>
    <s v=" 09"/>
    <n v="15026"/>
    <n v="0.54469946707876127"/>
    <n v="0.53177626200816652"/>
    <n v="0.39817929451724632"/>
  </r>
  <r>
    <s v="4W"/>
    <n v="2020"/>
    <s v="3WE"/>
    <n v="1595"/>
    <n v="10"/>
    <n v="11"/>
    <n v="1"/>
    <n v="4"/>
    <x v="27"/>
    <d v="2023-03-08T00:00:00"/>
    <s v=" 10"/>
    <n v="14260.25"/>
    <n v="0.48474559769388598"/>
    <n v="0.35891432933534828"/>
    <n v="0.48178170458304242"/>
  </r>
  <r>
    <s v="4W"/>
    <n v="2020"/>
    <s v="3WE"/>
    <n v="1596"/>
    <n v="11"/>
    <n v="12"/>
    <n v="1"/>
    <n v="4"/>
    <x v="27"/>
    <d v="2023-03-08T00:00:00"/>
    <s v=" 11"/>
    <n v="12988.75"/>
    <n v="0.44356117469823553"/>
    <n v="0.30125634502348819"/>
    <n v="0.5189197089380877"/>
  </r>
  <r>
    <s v="4W"/>
    <n v="2020"/>
    <s v="3WE"/>
    <n v="1597"/>
    <n v="12"/>
    <n v="13"/>
    <n v="1"/>
    <n v="5"/>
    <x v="28"/>
    <d v="2023-03-08T00:00:00"/>
    <s v=" 12"/>
    <n v="12906.5"/>
    <n v="0.3387535817053729"/>
    <n v="0.29594562163630911"/>
    <n v="0.52474650761666763"/>
  </r>
  <r>
    <s v="4W"/>
    <n v="2020"/>
    <s v="3WE"/>
    <n v="1598"/>
    <n v="13"/>
    <n v="14"/>
    <n v="1"/>
    <n v="5"/>
    <x v="28"/>
    <d v="2023-03-08T00:00:00"/>
    <s v=" 13"/>
    <n v="13339.5"/>
    <n v="0.30425823713367472"/>
    <n v="0.47955152030443721"/>
    <n v="0.4545150803644194"/>
  </r>
  <r>
    <s v="4W"/>
    <n v="2020"/>
    <s v="3WE"/>
    <n v="1599"/>
    <n v="14"/>
    <n v="15"/>
    <n v="1"/>
    <n v="5"/>
    <x v="28"/>
    <d v="2023-03-08T00:00:00"/>
    <s v=" 14"/>
    <n v="13445.75"/>
    <n v="0.38831448771051552"/>
    <n v="0.55060865243262613"/>
    <n v="0.36534728601887417"/>
  </r>
  <r>
    <s v="4W"/>
    <n v="2020"/>
    <s v="3WE"/>
    <n v="1600"/>
    <n v="15"/>
    <n v="16"/>
    <n v="1"/>
    <n v="6"/>
    <x v="29"/>
    <d v="2023-03-08T00:00:00"/>
    <s v=" 15"/>
    <n v="13701.75"/>
    <n v="0.35566020332371162"/>
    <n v="0.65687666942286382"/>
    <n v="0.23491383437339011"/>
  </r>
  <r>
    <s v="4W"/>
    <n v="2020"/>
    <s v="3WE"/>
    <n v="1601"/>
    <n v="16"/>
    <n v="17"/>
    <n v="1"/>
    <n v="6"/>
    <x v="29"/>
    <d v="2023-03-08T00:00:00"/>
    <s v=" 16"/>
    <n v="14509.5"/>
    <n v="0.34832017132288351"/>
    <n v="0.81087167517848591"/>
    <n v="0.111448224479559"/>
  </r>
  <r>
    <s v="4W"/>
    <n v="2020"/>
    <s v="3WE"/>
    <n v="1602"/>
    <n v="17"/>
    <n v="18"/>
    <n v="1"/>
    <n v="6"/>
    <x v="29"/>
    <d v="2023-03-08T00:00:00"/>
    <s v=" 17"/>
    <n v="15547"/>
    <n v="0.33521381519842758"/>
    <n v="0.85614695526712414"/>
    <n v="3.6088221281556599E-3"/>
  </r>
  <r>
    <s v="4W"/>
    <n v="2020"/>
    <s v="3WE"/>
    <n v="1603"/>
    <n v="18"/>
    <n v="19"/>
    <n v="1"/>
    <n v="7"/>
    <x v="30"/>
    <d v="2023-03-08T00:00:00"/>
    <s v=" 18"/>
    <n v="15642"/>
    <n v="0.37583421215452689"/>
    <n v="0.8899642630233261"/>
    <n v="0"/>
  </r>
  <r>
    <s v="4W"/>
    <n v="2020"/>
    <s v="3WE"/>
    <n v="1604"/>
    <n v="19"/>
    <n v="20"/>
    <n v="1"/>
    <n v="7"/>
    <x v="30"/>
    <d v="2023-03-08T00:00:00"/>
    <s v=" 19"/>
    <n v="15332.5"/>
    <n v="0.44609084268601729"/>
    <n v="0.92495303803185625"/>
    <n v="0"/>
  </r>
  <r>
    <s v="4W"/>
    <n v="2020"/>
    <s v="3WE"/>
    <n v="1605"/>
    <n v="20"/>
    <n v="21"/>
    <n v="1"/>
    <n v="7"/>
    <x v="30"/>
    <d v="2023-03-08T00:00:00"/>
    <s v=" 20"/>
    <n v="14594.5"/>
    <n v="0.55823453773237852"/>
    <n v="0.94496617306117048"/>
    <n v="0"/>
  </r>
  <r>
    <s v="4W"/>
    <n v="2020"/>
    <s v="3WE"/>
    <n v="1606"/>
    <n v="21"/>
    <n v="22"/>
    <n v="1"/>
    <n v="8"/>
    <x v="31"/>
    <d v="2023-03-08T00:00:00"/>
    <s v=" 21"/>
    <n v="13769"/>
    <n v="0.68920140378025174"/>
    <n v="0.9490923908605664"/>
    <n v="0"/>
  </r>
  <r>
    <s v="4W"/>
    <n v="2020"/>
    <s v="3WE"/>
    <n v="1607"/>
    <n v="22"/>
    <n v="23"/>
    <n v="1"/>
    <n v="8"/>
    <x v="31"/>
    <d v="2023-03-08T00:00:00"/>
    <s v=" 22"/>
    <n v="12889.5"/>
    <n v="0.81283528308918318"/>
    <n v="0.94999382032516699"/>
    <n v="0"/>
  </r>
  <r>
    <s v="4W"/>
    <n v="2020"/>
    <s v="3WE"/>
    <n v="1608"/>
    <n v="23"/>
    <n v="24"/>
    <n v="1"/>
    <n v="8"/>
    <x v="31"/>
    <d v="2023-03-08T00:00:00"/>
    <s v=" 23"/>
    <n v="12056.75"/>
    <n v="0.8421071052769119"/>
    <n v="0.9499994774797027"/>
    <n v="0"/>
  </r>
  <r>
    <s v="4W"/>
    <n v="2020"/>
    <s v="4TH"/>
    <n v="1609"/>
    <n v="0"/>
    <n v="1"/>
    <n v="1"/>
    <n v="1"/>
    <x v="32"/>
    <d v="2023-03-09T00:00:00"/>
    <s v=" 00"/>
    <n v="11303.75"/>
    <n v="0.87048079262566402"/>
    <n v="0.94999951357413814"/>
    <n v="0"/>
  </r>
  <r>
    <s v="4W"/>
    <n v="2020"/>
    <s v="4TH"/>
    <n v="1610"/>
    <n v="1"/>
    <n v="2"/>
    <n v="1"/>
    <n v="1"/>
    <x v="32"/>
    <d v="2023-03-09T00:00:00"/>
    <s v=" 01"/>
    <n v="10734.75"/>
    <n v="0.90628713090883339"/>
    <n v="0.94999998396458118"/>
    <n v="0"/>
  </r>
  <r>
    <s v="4W"/>
    <n v="2020"/>
    <s v="4TH"/>
    <n v="1611"/>
    <n v="2"/>
    <n v="3"/>
    <n v="1"/>
    <n v="1"/>
    <x v="32"/>
    <d v="2023-03-09T00:00:00"/>
    <s v=" 02"/>
    <n v="10497.75"/>
    <n v="0.91418881981816269"/>
    <n v="0.94999312847653616"/>
    <n v="0"/>
  </r>
  <r>
    <s v="4W"/>
    <n v="2020"/>
    <s v="4TH"/>
    <n v="1612"/>
    <n v="3"/>
    <n v="4"/>
    <n v="1"/>
    <n v="2"/>
    <x v="33"/>
    <d v="2023-03-09T00:00:00"/>
    <s v=" 03"/>
    <n v="10395.25"/>
    <n v="0.90962058772090792"/>
    <n v="0.94979965971861313"/>
    <n v="0"/>
  </r>
  <r>
    <s v="4W"/>
    <n v="2020"/>
    <s v="4TH"/>
    <n v="1613"/>
    <n v="4"/>
    <n v="5"/>
    <n v="1"/>
    <n v="2"/>
    <x v="33"/>
    <d v="2023-03-09T00:00:00"/>
    <s v=" 04"/>
    <n v="10430"/>
    <n v="0.87492228381680615"/>
    <n v="0.94662069386936032"/>
    <n v="0"/>
  </r>
  <r>
    <s v="4W"/>
    <n v="2020"/>
    <s v="4TH"/>
    <n v="1614"/>
    <n v="5"/>
    <n v="6"/>
    <n v="1"/>
    <n v="2"/>
    <x v="33"/>
    <d v="2023-03-09T00:00:00"/>
    <s v=" 05"/>
    <n v="10791.25"/>
    <n v="0.84957039895158259"/>
    <n v="0.94920609259257827"/>
    <n v="0"/>
  </r>
  <r>
    <s v="4W"/>
    <n v="2020"/>
    <s v="4TH"/>
    <n v="1615"/>
    <n v="6"/>
    <n v="7"/>
    <n v="1"/>
    <n v="3"/>
    <x v="34"/>
    <d v="2023-03-09T00:00:00"/>
    <s v=" 06"/>
    <n v="12123.25"/>
    <n v="0.8572455086839621"/>
    <n v="0.94882285075367312"/>
    <n v="0"/>
  </r>
  <r>
    <s v="4W"/>
    <n v="2020"/>
    <s v="4TH"/>
    <n v="1616"/>
    <n v="7"/>
    <n v="8"/>
    <n v="1"/>
    <n v="3"/>
    <x v="34"/>
    <d v="2023-03-09T00:00:00"/>
    <s v=" 07"/>
    <n v="13770"/>
    <n v="0.85057481990359529"/>
    <n v="0.94914721468586594"/>
    <n v="9.1519398023658702E-2"/>
  </r>
  <r>
    <s v="4W"/>
    <n v="2020"/>
    <s v="4TH"/>
    <n v="1617"/>
    <n v="8"/>
    <n v="9"/>
    <n v="1"/>
    <n v="3"/>
    <x v="34"/>
    <d v="2023-03-09T00:00:00"/>
    <s v=" 08"/>
    <n v="14616"/>
    <n v="0.85159056689320711"/>
    <n v="0.94918228594919574"/>
    <n v="0.2717503496827457"/>
  </r>
  <r>
    <s v="4W"/>
    <n v="2020"/>
    <s v="4TH"/>
    <n v="1618"/>
    <n v="9"/>
    <n v="10"/>
    <n v="1"/>
    <n v="4"/>
    <x v="35"/>
    <d v="2023-03-09T00:00:00"/>
    <s v=" 09"/>
    <n v="14512.75"/>
    <n v="0.84958279193595043"/>
    <n v="0.94937926819013285"/>
    <n v="0.39639732184844267"/>
  </r>
  <r>
    <s v="4W"/>
    <n v="2020"/>
    <s v="4TH"/>
    <n v="1619"/>
    <n v="10"/>
    <n v="11"/>
    <n v="1"/>
    <n v="4"/>
    <x v="35"/>
    <d v="2023-03-09T00:00:00"/>
    <s v=" 10"/>
    <n v="14105.25"/>
    <n v="0.85175594244930075"/>
    <n v="0.9456402797477379"/>
    <n v="0.49503862414534322"/>
  </r>
  <r>
    <s v="4W"/>
    <n v="2020"/>
    <s v="4TH"/>
    <n v="1620"/>
    <n v="11"/>
    <n v="12"/>
    <n v="1"/>
    <n v="4"/>
    <x v="35"/>
    <d v="2023-03-09T00:00:00"/>
    <s v=" 11"/>
    <n v="13944.25"/>
    <n v="0.86781142722066473"/>
    <n v="0.94816262068988211"/>
    <n v="0.4998788144413896"/>
  </r>
  <r>
    <s v="4W"/>
    <n v="2020"/>
    <s v="4TH"/>
    <n v="1621"/>
    <n v="12"/>
    <n v="13"/>
    <n v="1"/>
    <n v="5"/>
    <x v="36"/>
    <d v="2023-03-09T00:00:00"/>
    <s v=" 12"/>
    <n v="13878.75"/>
    <n v="0.87136433112653733"/>
    <n v="0.94436626091498066"/>
    <n v="0.39588337337389218"/>
  </r>
  <r>
    <s v="4W"/>
    <n v="2020"/>
    <s v="4TH"/>
    <n v="1622"/>
    <n v="13"/>
    <n v="14"/>
    <n v="1"/>
    <n v="5"/>
    <x v="36"/>
    <d v="2023-03-09T00:00:00"/>
    <s v=" 13"/>
    <n v="14121.25"/>
    <n v="0.90017297182157441"/>
    <n v="0.9495901877831282"/>
    <n v="0.26545004874326378"/>
  </r>
  <r>
    <s v="4W"/>
    <n v="2020"/>
    <s v="4TH"/>
    <n v="1623"/>
    <n v="14"/>
    <n v="15"/>
    <n v="1"/>
    <n v="5"/>
    <x v="36"/>
    <d v="2023-03-09T00:00:00"/>
    <s v=" 14"/>
    <n v="14472.25"/>
    <n v="0.93954564344296121"/>
    <n v="0.94995684840667849"/>
    <n v="0.14728280494892579"/>
  </r>
  <r>
    <s v="4W"/>
    <n v="2020"/>
    <s v="4TH"/>
    <n v="1624"/>
    <n v="15"/>
    <n v="16"/>
    <n v="1"/>
    <n v="6"/>
    <x v="37"/>
    <d v="2023-03-09T00:00:00"/>
    <s v=" 15"/>
    <n v="14674.5"/>
    <n v="0.94024578017100335"/>
    <n v="0.94988496667628408"/>
    <n v="0.10948279326185049"/>
  </r>
  <r>
    <s v="4W"/>
    <n v="2020"/>
    <s v="4TH"/>
    <n v="1625"/>
    <n v="16"/>
    <n v="17"/>
    <n v="1"/>
    <n v="6"/>
    <x v="37"/>
    <d v="2023-03-09T00:00:00"/>
    <s v=" 16"/>
    <n v="15219.75"/>
    <n v="0.92818246249638026"/>
    <n v="0.94998081012485491"/>
    <n v="9.1478032764652356E-2"/>
  </r>
  <r>
    <s v="4W"/>
    <n v="2020"/>
    <s v="4TH"/>
    <n v="1626"/>
    <n v="17"/>
    <n v="18"/>
    <n v="1"/>
    <n v="6"/>
    <x v="37"/>
    <d v="2023-03-09T00:00:00"/>
    <s v=" 17"/>
    <n v="15918.25"/>
    <n v="0.88244496324859989"/>
    <n v="0.94972834725851185"/>
    <n v="1.6030771930216198E-2"/>
  </r>
  <r>
    <s v="4W"/>
    <n v="2020"/>
    <s v="4TH"/>
    <n v="1627"/>
    <n v="18"/>
    <n v="19"/>
    <n v="1"/>
    <n v="7"/>
    <x v="38"/>
    <d v="2023-03-09T00:00:00"/>
    <s v=" 18"/>
    <n v="15910.25"/>
    <n v="0.82619167185142883"/>
    <n v="0.94777221669341793"/>
    <n v="0"/>
  </r>
  <r>
    <s v="4W"/>
    <n v="2020"/>
    <s v="4TH"/>
    <n v="1628"/>
    <n v="19"/>
    <n v="20"/>
    <n v="1"/>
    <n v="7"/>
    <x v="38"/>
    <d v="2023-03-09T00:00:00"/>
    <s v=" 19"/>
    <n v="15610"/>
    <n v="0.75286501513541326"/>
    <n v="0.94525468922753908"/>
    <n v="0"/>
  </r>
  <r>
    <s v="4W"/>
    <n v="2020"/>
    <s v="4TH"/>
    <n v="1629"/>
    <n v="20"/>
    <n v="21"/>
    <n v="1"/>
    <n v="7"/>
    <x v="38"/>
    <d v="2023-03-09T00:00:00"/>
    <s v=" 20"/>
    <n v="14829.75"/>
    <n v="0.75150475557643426"/>
    <n v="0.94803408490058949"/>
    <n v="0"/>
  </r>
  <r>
    <s v="4W"/>
    <n v="2020"/>
    <s v="4TH"/>
    <n v="1630"/>
    <n v="21"/>
    <n v="22"/>
    <n v="1"/>
    <n v="8"/>
    <x v="39"/>
    <d v="2023-03-09T00:00:00"/>
    <s v=" 21"/>
    <n v="13906"/>
    <n v="0.79876027419164952"/>
    <n v="0.94460988811604851"/>
    <n v="0"/>
  </r>
  <r>
    <s v="4W"/>
    <n v="2020"/>
    <s v="4TH"/>
    <n v="1631"/>
    <n v="22"/>
    <n v="23"/>
    <n v="1"/>
    <n v="8"/>
    <x v="39"/>
    <d v="2023-03-09T00:00:00"/>
    <s v=" 22"/>
    <n v="12937.75"/>
    <n v="0.83177906484774133"/>
    <n v="0.89921763785828168"/>
    <n v="0"/>
  </r>
  <r>
    <s v="4W"/>
    <n v="2020"/>
    <s v="4TH"/>
    <n v="1632"/>
    <n v="23"/>
    <n v="24"/>
    <n v="1"/>
    <n v="8"/>
    <x v="39"/>
    <d v="2023-03-09T00:00:00"/>
    <s v=" 23"/>
    <n v="12104"/>
    <n v="0.73107724663423024"/>
    <n v="0.80232656393543422"/>
    <n v="0"/>
  </r>
  <r>
    <s v="4W"/>
    <n v="2020"/>
    <s v="5FR"/>
    <n v="1633"/>
    <n v="0"/>
    <n v="1"/>
    <n v="1"/>
    <n v="1"/>
    <x v="40"/>
    <d v="2023-03-10T00:00:00"/>
    <s v=" 00"/>
    <n v="11397.75"/>
    <n v="0.59934368245327541"/>
    <n v="0.7198315931951107"/>
    <n v="0"/>
  </r>
  <r>
    <s v="4W"/>
    <n v="2020"/>
    <s v="5FR"/>
    <n v="1634"/>
    <n v="1"/>
    <n v="2"/>
    <n v="1"/>
    <n v="1"/>
    <x v="40"/>
    <d v="2023-03-10T00:00:00"/>
    <s v=" 01"/>
    <n v="10872.75"/>
    <n v="0.46392673324093692"/>
    <n v="0.62300545779462191"/>
    <n v="0"/>
  </r>
  <r>
    <s v="4W"/>
    <n v="2020"/>
    <s v="5FR"/>
    <n v="1635"/>
    <n v="2"/>
    <n v="3"/>
    <n v="1"/>
    <n v="1"/>
    <x v="40"/>
    <d v="2023-03-10T00:00:00"/>
    <s v=" 02"/>
    <n v="10586"/>
    <n v="0.33231337578363268"/>
    <n v="0.52210488688842549"/>
    <n v="0"/>
  </r>
  <r>
    <s v="4W"/>
    <n v="2020"/>
    <s v="5FR"/>
    <n v="1636"/>
    <n v="3"/>
    <n v="4"/>
    <n v="1"/>
    <n v="2"/>
    <x v="41"/>
    <d v="2023-03-10T00:00:00"/>
    <s v=" 03"/>
    <n v="10474.75"/>
    <n v="0.25322719499281771"/>
    <n v="0.27817661169341729"/>
    <n v="0"/>
  </r>
  <r>
    <s v="4W"/>
    <n v="2020"/>
    <s v="5FR"/>
    <n v="1637"/>
    <n v="4"/>
    <n v="5"/>
    <n v="1"/>
    <n v="2"/>
    <x v="41"/>
    <d v="2023-03-10T00:00:00"/>
    <s v=" 04"/>
    <n v="10496.5"/>
    <n v="0.1214126495351943"/>
    <n v="0.1708149618472444"/>
    <n v="0"/>
  </r>
  <r>
    <s v="4W"/>
    <n v="2020"/>
    <s v="5FR"/>
    <n v="1638"/>
    <n v="5"/>
    <n v="6"/>
    <n v="1"/>
    <n v="2"/>
    <x v="41"/>
    <d v="2023-03-10T00:00:00"/>
    <s v=" 05"/>
    <n v="10843"/>
    <n v="9.1478926977561589E-2"/>
    <n v="0.12997561567497759"/>
    <n v="0"/>
  </r>
  <r>
    <s v="4W"/>
    <n v="2020"/>
    <s v="5FR"/>
    <n v="1639"/>
    <n v="6"/>
    <n v="7"/>
    <n v="1"/>
    <n v="3"/>
    <x v="42"/>
    <d v="2023-03-10T00:00:00"/>
    <s v=" 06"/>
    <n v="11911.25"/>
    <n v="7.0648644174432507E-2"/>
    <n v="8.8298078268246427E-2"/>
    <n v="0"/>
  </r>
  <r>
    <s v="4W"/>
    <n v="2020"/>
    <s v="5FR"/>
    <n v="1640"/>
    <n v="7"/>
    <n v="8"/>
    <n v="1"/>
    <n v="3"/>
    <x v="42"/>
    <d v="2023-03-10T00:00:00"/>
    <s v=" 07"/>
    <n v="13441.25"/>
    <n v="5.8906084646439122E-2"/>
    <n v="9.8997336072142436E-2"/>
    <n v="2.5160002790046789E-2"/>
  </r>
  <r>
    <s v="4W"/>
    <n v="2020"/>
    <s v="5FR"/>
    <n v="1641"/>
    <n v="8"/>
    <n v="9"/>
    <n v="1"/>
    <n v="3"/>
    <x v="42"/>
    <d v="2023-03-10T00:00:00"/>
    <s v=" 08"/>
    <n v="14493.5"/>
    <n v="6.1371173261906699E-2"/>
    <n v="7.2760441798106326E-2"/>
    <n v="5.5518220559386933E-2"/>
  </r>
  <r>
    <s v="4W"/>
    <n v="2020"/>
    <s v="5FR"/>
    <n v="1642"/>
    <n v="9"/>
    <n v="10"/>
    <n v="1"/>
    <n v="4"/>
    <x v="43"/>
    <d v="2023-03-10T00:00:00"/>
    <s v=" 09"/>
    <n v="14771.75"/>
    <n v="9.7745656750332338E-2"/>
    <n v="0.12355942472588489"/>
    <n v="5.7186881662345777E-2"/>
  </r>
  <r>
    <s v="4W"/>
    <n v="2020"/>
    <s v="5FR"/>
    <n v="1643"/>
    <n v="10"/>
    <n v="11"/>
    <n v="1"/>
    <n v="4"/>
    <x v="43"/>
    <d v="2023-03-10T00:00:00"/>
    <s v=" 10"/>
    <n v="14755"/>
    <n v="0.19067903767471489"/>
    <n v="0.32967151668211492"/>
    <n v="8.8952506036045237E-2"/>
  </r>
  <r>
    <s v="4W"/>
    <n v="2020"/>
    <s v="5FR"/>
    <n v="1644"/>
    <n v="11"/>
    <n v="12"/>
    <n v="1"/>
    <n v="4"/>
    <x v="43"/>
    <d v="2023-03-10T00:00:00"/>
    <s v=" 11"/>
    <n v="14932.25"/>
    <n v="0.2047123255783671"/>
    <n v="0.36652950273893842"/>
    <n v="0.14394885861219531"/>
  </r>
  <r>
    <s v="4W"/>
    <n v="2020"/>
    <s v="5FR"/>
    <n v="1645"/>
    <n v="12"/>
    <n v="13"/>
    <n v="1"/>
    <n v="5"/>
    <x v="44"/>
    <d v="2023-03-10T00:00:00"/>
    <s v=" 12"/>
    <n v="14732.75"/>
    <n v="0.2102094295669252"/>
    <n v="0.41277654590855428"/>
    <n v="9.3952452926841179E-2"/>
  </r>
  <r>
    <s v="4W"/>
    <n v="2020"/>
    <s v="5FR"/>
    <n v="1646"/>
    <n v="13"/>
    <n v="14"/>
    <n v="1"/>
    <n v="5"/>
    <x v="44"/>
    <d v="2023-03-10T00:00:00"/>
    <s v=" 13"/>
    <n v="14718.5"/>
    <n v="0.26576271096928139"/>
    <n v="0.41449737744238968"/>
    <n v="2.132237256769396E-2"/>
  </r>
  <r>
    <s v="4W"/>
    <n v="2020"/>
    <s v="5FR"/>
    <n v="1647"/>
    <n v="14"/>
    <n v="15"/>
    <n v="1"/>
    <n v="5"/>
    <x v="44"/>
    <d v="2023-03-10T00:00:00"/>
    <s v=" 14"/>
    <n v="14915.25"/>
    <n v="0.38937076149125971"/>
    <n v="0.51848409382626981"/>
    <n v="1.550606530768397E-2"/>
  </r>
  <r>
    <s v="4W"/>
    <n v="2020"/>
    <s v="5FR"/>
    <n v="1648"/>
    <n v="15"/>
    <n v="16"/>
    <n v="1"/>
    <n v="6"/>
    <x v="45"/>
    <d v="2023-03-10T00:00:00"/>
    <s v=" 15"/>
    <n v="15215.25"/>
    <n v="0.50460764298333705"/>
    <n v="0.74586445304511728"/>
    <n v="1.03798602219219E-2"/>
  </r>
  <r>
    <s v="4W"/>
    <n v="2020"/>
    <s v="5FR"/>
    <n v="1649"/>
    <n v="16"/>
    <n v="17"/>
    <n v="1"/>
    <n v="6"/>
    <x v="45"/>
    <d v="2023-03-10T00:00:00"/>
    <s v=" 16"/>
    <n v="15471.75"/>
    <n v="0.58444578551926096"/>
    <n v="0.88774287258493745"/>
    <n v="4.4430012212217243E-3"/>
  </r>
  <r>
    <s v="4W"/>
    <n v="2020"/>
    <s v="5FR"/>
    <n v="1650"/>
    <n v="17"/>
    <n v="18"/>
    <n v="1"/>
    <n v="6"/>
    <x v="45"/>
    <d v="2023-03-10T00:00:00"/>
    <s v=" 17"/>
    <n v="15845.5"/>
    <n v="0.64176130843938106"/>
    <n v="0.91759230776695788"/>
    <n v="0"/>
  </r>
  <r>
    <s v="4W"/>
    <n v="2020"/>
    <s v="5FR"/>
    <n v="1651"/>
    <n v="18"/>
    <n v="19"/>
    <n v="1"/>
    <n v="7"/>
    <x v="46"/>
    <d v="2023-03-10T00:00:00"/>
    <s v=" 18"/>
    <n v="15912.5"/>
    <n v="0.660796428735001"/>
    <n v="0.9152581039468668"/>
    <n v="0"/>
  </r>
  <r>
    <s v="4W"/>
    <n v="2020"/>
    <s v="5FR"/>
    <n v="1652"/>
    <n v="19"/>
    <n v="20"/>
    <n v="1"/>
    <n v="7"/>
    <x v="46"/>
    <d v="2023-03-10T00:00:00"/>
    <s v=" 19"/>
    <n v="15543.25"/>
    <n v="0.70326529490634848"/>
    <n v="0.91067054575575423"/>
    <n v="0"/>
  </r>
  <r>
    <s v="4W"/>
    <n v="2020"/>
    <s v="5FR"/>
    <n v="1653"/>
    <n v="20"/>
    <n v="21"/>
    <n v="1"/>
    <n v="7"/>
    <x v="46"/>
    <d v="2023-03-10T00:00:00"/>
    <s v=" 20"/>
    <n v="14835.5"/>
    <n v="0.75346055736100648"/>
    <n v="0.91332255044401567"/>
    <n v="0"/>
  </r>
  <r>
    <s v="4W"/>
    <n v="2020"/>
    <s v="5FR"/>
    <n v="1654"/>
    <n v="21"/>
    <n v="22"/>
    <n v="1"/>
    <n v="8"/>
    <x v="47"/>
    <d v="2023-03-10T00:00:00"/>
    <s v=" 21"/>
    <n v="13892.75"/>
    <n v="0.81729935409295573"/>
    <n v="0.92918841807615582"/>
    <n v="0"/>
  </r>
  <r>
    <s v="4W"/>
    <n v="2020"/>
    <s v="5FR"/>
    <n v="1655"/>
    <n v="22"/>
    <n v="23"/>
    <n v="1"/>
    <n v="8"/>
    <x v="47"/>
    <d v="2023-03-10T00:00:00"/>
    <s v=" 22"/>
    <n v="12959"/>
    <n v="0.86954033530834995"/>
    <n v="0.94859268353713988"/>
    <n v="0"/>
  </r>
  <r>
    <s v="4W"/>
    <n v="2020"/>
    <s v="5FR"/>
    <n v="1656"/>
    <n v="23"/>
    <n v="24"/>
    <n v="1"/>
    <n v="8"/>
    <x v="47"/>
    <d v="2023-03-10T00:00:00"/>
    <s v=" 23"/>
    <n v="12287.75"/>
    <n v="0.87565415764094778"/>
    <n v="0.94997532277676155"/>
    <n v="0"/>
  </r>
  <r>
    <s v="4W"/>
    <n v="2020"/>
    <s v="6SA"/>
    <n v="1657"/>
    <n v="0"/>
    <n v="1"/>
    <n v="1"/>
    <n v="1"/>
    <x v="48"/>
    <d v="2023-03-11T00:00:00"/>
    <s v=" 00"/>
    <n v="11628.75"/>
    <n v="0.85732566318881709"/>
    <n v="0.94997858968518378"/>
    <n v="0"/>
  </r>
  <r>
    <s v="4W"/>
    <n v="2020"/>
    <s v="6SA"/>
    <n v="1658"/>
    <n v="1"/>
    <n v="2"/>
    <n v="1"/>
    <n v="1"/>
    <x v="48"/>
    <d v="2023-03-11T00:00:00"/>
    <s v=" 01"/>
    <n v="11044.25"/>
    <n v="0.8282352974137297"/>
    <n v="0.94997323018794155"/>
    <n v="0"/>
  </r>
  <r>
    <s v="4W"/>
    <n v="2020"/>
    <s v="6SA"/>
    <n v="1659"/>
    <n v="2"/>
    <n v="3"/>
    <n v="1"/>
    <n v="1"/>
    <x v="48"/>
    <d v="2023-03-11T00:00:00"/>
    <s v=" 02"/>
    <n v="10710.75"/>
    <n v="0.83611655000736296"/>
    <n v="0.94999669620657712"/>
    <n v="0"/>
  </r>
  <r>
    <s v="4W"/>
    <n v="2020"/>
    <s v="6SA"/>
    <n v="1660"/>
    <n v="3"/>
    <n v="4"/>
    <n v="1"/>
    <n v="2"/>
    <x v="49"/>
    <d v="2023-03-11T00:00:00"/>
    <s v=" 03"/>
    <n v="10553.5"/>
    <n v="0.81459853212799016"/>
    <n v="0.94967316075640684"/>
    <n v="0"/>
  </r>
  <r>
    <s v="4W"/>
    <n v="2020"/>
    <s v="6SA"/>
    <n v="1661"/>
    <n v="4"/>
    <n v="5"/>
    <n v="1"/>
    <n v="2"/>
    <x v="49"/>
    <d v="2023-03-11T00:00:00"/>
    <s v=" 04"/>
    <n v="10524.25"/>
    <n v="0.78611711289086883"/>
    <n v="0.94679807703977126"/>
    <n v="0"/>
  </r>
  <r>
    <s v="4W"/>
    <n v="2020"/>
    <s v="6SA"/>
    <n v="1662"/>
    <n v="5"/>
    <n v="6"/>
    <n v="1"/>
    <n v="2"/>
    <x v="49"/>
    <d v="2023-03-11T00:00:00"/>
    <s v=" 05"/>
    <n v="10594.75"/>
    <n v="0.7676621898613567"/>
    <n v="0.94782382572879187"/>
    <n v="0"/>
  </r>
  <r>
    <s v="4W"/>
    <n v="2020"/>
    <s v="6SA"/>
    <n v="1663"/>
    <n v="6"/>
    <n v="7"/>
    <n v="1"/>
    <n v="3"/>
    <x v="50"/>
    <d v="2023-03-11T00:00:00"/>
    <s v=" 06"/>
    <n v="11014"/>
    <n v="0.73182321432002562"/>
    <n v="0.94955465327603528"/>
    <n v="0"/>
  </r>
  <r>
    <s v="4W"/>
    <n v="2020"/>
    <s v="6SA"/>
    <n v="1664"/>
    <n v="7"/>
    <n v="8"/>
    <n v="1"/>
    <n v="3"/>
    <x v="50"/>
    <d v="2023-03-11T00:00:00"/>
    <s v=" 07"/>
    <n v="11411.25"/>
    <n v="0.75322638420364918"/>
    <n v="0.94989486028200143"/>
    <n v="3.0813383454825451E-2"/>
  </r>
  <r>
    <s v="4W"/>
    <n v="2020"/>
    <s v="6SA"/>
    <n v="1665"/>
    <n v="8"/>
    <n v="9"/>
    <n v="1"/>
    <n v="3"/>
    <x v="50"/>
    <d v="2023-03-11T00:00:00"/>
    <s v=" 08"/>
    <n v="11209.5"/>
    <n v="0.79372294287113609"/>
    <n v="0.94994578768371607"/>
    <n v="7.5092383767341356E-2"/>
  </r>
  <r>
    <s v="4W"/>
    <n v="2020"/>
    <s v="6SA"/>
    <n v="1666"/>
    <n v="9"/>
    <n v="10"/>
    <n v="1"/>
    <n v="4"/>
    <x v="51"/>
    <d v="2023-03-11T00:00:00"/>
    <s v=" 09"/>
    <n v="10430.75"/>
    <n v="0.8098475745490693"/>
    <n v="0.94990465307175764"/>
    <n v="0.1708937707680597"/>
  </r>
  <r>
    <s v="4W"/>
    <n v="2020"/>
    <s v="6SA"/>
    <n v="1667"/>
    <n v="10"/>
    <n v="11"/>
    <n v="1"/>
    <n v="4"/>
    <x v="51"/>
    <d v="2023-03-11T00:00:00"/>
    <s v=" 10"/>
    <n v="9642"/>
    <n v="0.89422502079459509"/>
    <n v="0.93475872958792205"/>
    <n v="0.32060608579259892"/>
  </r>
  <r>
    <s v="4W"/>
    <n v="2020"/>
    <s v="6SA"/>
    <n v="1668"/>
    <n v="11"/>
    <n v="12"/>
    <n v="1"/>
    <n v="4"/>
    <x v="51"/>
    <d v="2023-03-11T00:00:00"/>
    <s v=" 11"/>
    <n v="9322"/>
    <n v="0.90887609626496402"/>
    <n v="0.90420666516845771"/>
    <n v="0.31962546429972982"/>
  </r>
  <r>
    <s v="4W"/>
    <n v="2020"/>
    <s v="6SA"/>
    <n v="1669"/>
    <n v="12"/>
    <n v="13"/>
    <n v="1"/>
    <n v="5"/>
    <x v="52"/>
    <d v="2023-03-11T00:00:00"/>
    <s v=" 12"/>
    <n v="7912.75"/>
    <n v="0.92276551426952758"/>
    <n v="0.93208184406298411"/>
    <n v="0.1921290174822774"/>
  </r>
  <r>
    <s v="4W"/>
    <n v="2020"/>
    <s v="6SA"/>
    <n v="1670"/>
    <n v="13"/>
    <n v="14"/>
    <n v="1"/>
    <n v="5"/>
    <x v="52"/>
    <d v="2023-03-11T00:00:00"/>
    <s v=" 13"/>
    <n v="6970.25"/>
    <n v="0.91570485370709687"/>
    <n v="0.94784901303652802"/>
    <n v="0.13487350921870109"/>
  </r>
  <r>
    <s v="4W"/>
    <n v="2020"/>
    <s v="6SA"/>
    <n v="1671"/>
    <n v="14"/>
    <n v="15"/>
    <n v="1"/>
    <n v="5"/>
    <x v="52"/>
    <d v="2023-03-11T00:00:00"/>
    <s v=" 14"/>
    <n v="7203.75"/>
    <n v="0.8939184318359753"/>
    <n v="0.94555393031630719"/>
    <n v="0.15175470764708551"/>
  </r>
  <r>
    <s v="4W"/>
    <n v="2020"/>
    <s v="6SA"/>
    <n v="1672"/>
    <n v="15"/>
    <n v="16"/>
    <n v="1"/>
    <n v="6"/>
    <x v="53"/>
    <d v="2023-03-11T00:00:00"/>
    <s v=" 15"/>
    <n v="8376.75"/>
    <n v="0.8797974669015709"/>
    <n v="0.92991339514506977"/>
    <n v="0.14877861261710329"/>
  </r>
  <r>
    <s v="4W"/>
    <n v="2020"/>
    <s v="6SA"/>
    <n v="1673"/>
    <n v="16"/>
    <n v="17"/>
    <n v="1"/>
    <n v="6"/>
    <x v="53"/>
    <d v="2023-03-11T00:00:00"/>
    <s v=" 16"/>
    <n v="9923"/>
    <n v="0.80501805267389881"/>
    <n v="0.92184054247759017"/>
    <n v="9.7903286669922956E-2"/>
  </r>
  <r>
    <s v="4W"/>
    <n v="2020"/>
    <s v="6SA"/>
    <n v="1674"/>
    <n v="17"/>
    <n v="18"/>
    <n v="1"/>
    <n v="6"/>
    <x v="53"/>
    <d v="2023-03-11T00:00:00"/>
    <s v=" 17"/>
    <n v="12149.5"/>
    <n v="0.7438188337313193"/>
    <n v="0.9022093639217067"/>
    <n v="2.1167898913563091E-2"/>
  </r>
  <r>
    <s v="4W"/>
    <n v="2020"/>
    <s v="6SA"/>
    <n v="1675"/>
    <n v="18"/>
    <n v="19"/>
    <n v="1"/>
    <n v="7"/>
    <x v="54"/>
    <d v="2023-03-11T00:00:00"/>
    <s v=" 18"/>
    <n v="13777"/>
    <n v="0.63661774604338162"/>
    <n v="0.76084874828218241"/>
    <n v="0"/>
  </r>
  <r>
    <s v="4W"/>
    <n v="2020"/>
    <s v="6SA"/>
    <n v="1676"/>
    <n v="19"/>
    <n v="20"/>
    <n v="1"/>
    <n v="7"/>
    <x v="54"/>
    <d v="2023-03-11T00:00:00"/>
    <s v=" 19"/>
    <n v="13880"/>
    <n v="0.47876210771081013"/>
    <n v="0.56089055317329106"/>
    <n v="0"/>
  </r>
  <r>
    <s v="4W"/>
    <n v="2020"/>
    <s v="6SA"/>
    <n v="1677"/>
    <n v="20"/>
    <n v="21"/>
    <n v="1"/>
    <n v="7"/>
    <x v="54"/>
    <d v="2023-03-11T00:00:00"/>
    <s v=" 20"/>
    <n v="13349.75"/>
    <n v="0.32647258887110098"/>
    <n v="0.33523008628506817"/>
    <n v="0"/>
  </r>
  <r>
    <s v="4W"/>
    <n v="2020"/>
    <s v="6SA"/>
    <n v="1678"/>
    <n v="21"/>
    <n v="22"/>
    <n v="1"/>
    <n v="8"/>
    <x v="55"/>
    <d v="2023-03-11T00:00:00"/>
    <s v=" 21"/>
    <n v="12699.75"/>
    <n v="0.24022353678244041"/>
    <n v="0.27766473245829187"/>
    <n v="0"/>
  </r>
  <r>
    <s v="4W"/>
    <n v="2020"/>
    <s v="6SA"/>
    <n v="1679"/>
    <n v="22"/>
    <n v="23"/>
    <n v="1"/>
    <n v="8"/>
    <x v="55"/>
    <d v="2023-03-11T00:00:00"/>
    <s v=" 22"/>
    <n v="12070.25"/>
    <n v="0.20740947313857719"/>
    <n v="0.40282335070592812"/>
    <n v="0"/>
  </r>
  <r>
    <s v="4W"/>
    <n v="2020"/>
    <s v="6SA"/>
    <n v="1680"/>
    <n v="23"/>
    <n v="24"/>
    <n v="1"/>
    <n v="8"/>
    <x v="55"/>
    <d v="2023-03-11T00:00:00"/>
    <s v=" 23"/>
    <n v="11406.75"/>
    <n v="0.23916737440952629"/>
    <n v="0.51451052579145662"/>
    <n v="0"/>
  </r>
  <r>
    <s v="4W"/>
    <n v="2020"/>
    <s v="7SU"/>
    <n v="1681"/>
    <n v="0"/>
    <n v="1"/>
    <n v="1"/>
    <n v="1"/>
    <x v="0"/>
    <d v="2023-03-12T00:00:00"/>
    <s v=" 00"/>
    <n v="10820.25"/>
    <n v="0.26919143085726011"/>
    <n v="0.65954117591227635"/>
    <n v="0"/>
  </r>
  <r>
    <s v="4W"/>
    <n v="2020"/>
    <s v="7SU"/>
    <n v="1682"/>
    <n v="1"/>
    <n v="2"/>
    <n v="1"/>
    <n v="1"/>
    <x v="0"/>
    <d v="2023-03-12T00:00:00"/>
    <s v=" 01"/>
    <n v="10291.5"/>
    <n v="0.30186862857327867"/>
    <n v="0.83832849706807933"/>
    <n v="0"/>
  </r>
  <r>
    <s v="4W"/>
    <n v="2020"/>
    <s v="7SU"/>
    <n v="1683"/>
    <n v="2"/>
    <n v="3"/>
    <n v="1"/>
    <n v="1"/>
    <x v="0"/>
    <d v="2023-03-12T00:00:00"/>
    <s v=" 02"/>
    <n v="9970.5"/>
    <n v="0.40511001526440782"/>
    <n v="0.91526544326676174"/>
    <n v="0"/>
  </r>
  <r>
    <s v="4W"/>
    <n v="2020"/>
    <s v="7SU"/>
    <n v="1684"/>
    <n v="3"/>
    <n v="4"/>
    <n v="1"/>
    <n v="2"/>
    <x v="1"/>
    <d v="2023-03-12T00:00:00"/>
    <s v=" 03"/>
    <n v="9796.75"/>
    <n v="0.52078721951312468"/>
    <n v="0.93737097645504486"/>
    <n v="0"/>
  </r>
  <r>
    <s v="4W"/>
    <n v="2020"/>
    <s v="7SU"/>
    <n v="1685"/>
    <n v="4"/>
    <n v="5"/>
    <n v="1"/>
    <n v="2"/>
    <x v="1"/>
    <d v="2023-03-12T00:00:00"/>
    <s v=" 04"/>
    <n v="9710.5"/>
    <n v="0.62972664448430038"/>
    <n v="0.9460861608485549"/>
    <n v="0"/>
  </r>
  <r>
    <s v="4W"/>
    <n v="2020"/>
    <s v="7SU"/>
    <n v="1686"/>
    <n v="5"/>
    <n v="6"/>
    <n v="1"/>
    <n v="2"/>
    <x v="1"/>
    <d v="2023-03-12T00:00:00"/>
    <s v=" 05"/>
    <n v="9760"/>
    <n v="0.73041698310405023"/>
    <n v="0.94946301945972422"/>
    <n v="0"/>
  </r>
  <r>
    <s v="4W"/>
    <n v="2020"/>
    <s v="7SU"/>
    <n v="1687"/>
    <n v="6"/>
    <n v="7"/>
    <n v="1"/>
    <n v="3"/>
    <x v="2"/>
    <d v="2023-03-12T00:00:00"/>
    <s v=" 06"/>
    <n v="9996.25"/>
    <n v="0.80588341776271954"/>
    <n v="0.94997226121116229"/>
    <n v="0"/>
  </r>
  <r>
    <s v="4W"/>
    <n v="2020"/>
    <s v="7SU"/>
    <n v="1688"/>
    <n v="7"/>
    <n v="8"/>
    <n v="1"/>
    <n v="3"/>
    <x v="2"/>
    <d v="2023-03-12T00:00:00"/>
    <s v=" 07"/>
    <n v="10293.5"/>
    <n v="0.85748615800653194"/>
    <n v="0.94927057101889578"/>
    <n v="1.6154524904451691E-2"/>
  </r>
  <r>
    <s v="4W"/>
    <n v="2020"/>
    <s v="7SU"/>
    <n v="1689"/>
    <n v="8"/>
    <n v="9"/>
    <n v="1"/>
    <n v="3"/>
    <x v="2"/>
    <d v="2023-03-12T00:00:00"/>
    <s v=" 08"/>
    <n v="10946.5"/>
    <n v="0.89198267974739454"/>
    <n v="0.9476495265525986"/>
    <n v="3.8546777169831861E-2"/>
  </r>
  <r>
    <s v="4W"/>
    <n v="2020"/>
    <s v="7SU"/>
    <n v="1690"/>
    <n v="9"/>
    <n v="10"/>
    <n v="1"/>
    <n v="4"/>
    <x v="3"/>
    <d v="2023-03-12T00:00:00"/>
    <s v=" 09"/>
    <n v="11421"/>
    <n v="0.91123164283638947"/>
    <n v="0.94475875408901566"/>
    <n v="4.8819561974655243E-2"/>
  </r>
  <r>
    <s v="4W"/>
    <n v="2020"/>
    <s v="7SU"/>
    <n v="1691"/>
    <n v="10"/>
    <n v="11"/>
    <n v="1"/>
    <n v="4"/>
    <x v="3"/>
    <d v="2023-03-12T00:00:00"/>
    <s v=" 10"/>
    <n v="11463.5"/>
    <n v="0.90153275356310769"/>
    <n v="0.94988316636130632"/>
    <n v="6.0088655078792311E-2"/>
  </r>
  <r>
    <s v="4W"/>
    <n v="2020"/>
    <s v="7SU"/>
    <n v="1692"/>
    <n v="11"/>
    <n v="12"/>
    <n v="1"/>
    <n v="4"/>
    <x v="3"/>
    <d v="2023-03-12T00:00:00"/>
    <s v=" 11"/>
    <n v="11137.25"/>
    <n v="0.90790641439717168"/>
    <n v="0.94994345847501793"/>
    <n v="7.433584803261635E-2"/>
  </r>
  <r>
    <s v="4W"/>
    <n v="2020"/>
    <s v="7SU"/>
    <n v="1693"/>
    <n v="12"/>
    <n v="13"/>
    <n v="1"/>
    <n v="5"/>
    <x v="4"/>
    <d v="2023-03-12T00:00:00"/>
    <s v=" 12"/>
    <n v="10781.75"/>
    <n v="0.91210722509236475"/>
    <n v="0.94994381420802254"/>
    <n v="6.6444076257236681E-2"/>
  </r>
  <r>
    <s v="4W"/>
    <n v="2020"/>
    <s v="7SU"/>
    <n v="1694"/>
    <n v="13"/>
    <n v="14"/>
    <n v="1"/>
    <n v="5"/>
    <x v="4"/>
    <d v="2023-03-12T00:00:00"/>
    <s v=" 13"/>
    <n v="10344.25"/>
    <n v="0.91227170358065235"/>
    <n v="0.94981779836702263"/>
    <n v="5.0558831104030463E-2"/>
  </r>
  <r>
    <s v="4W"/>
    <n v="2020"/>
    <s v="7SU"/>
    <n v="1695"/>
    <n v="14"/>
    <n v="15"/>
    <n v="1"/>
    <n v="5"/>
    <x v="4"/>
    <d v="2023-03-12T00:00:00"/>
    <s v=" 14"/>
    <n v="10021.75"/>
    <n v="0.91420118782774207"/>
    <n v="0.9492574706874235"/>
    <n v="3.9851082745418473E-2"/>
  </r>
  <r>
    <s v="4W"/>
    <n v="2020"/>
    <s v="7SU"/>
    <n v="1696"/>
    <n v="15"/>
    <n v="16"/>
    <n v="1"/>
    <n v="6"/>
    <x v="5"/>
    <d v="2023-03-12T00:00:00"/>
    <s v=" 15"/>
    <n v="10019.5"/>
    <n v="0.92393800268209314"/>
    <n v="0.94473104674597108"/>
    <n v="2.5954345792815921E-2"/>
  </r>
  <r>
    <s v="4W"/>
    <n v="2020"/>
    <s v="7SU"/>
    <n v="1697"/>
    <n v="16"/>
    <n v="17"/>
    <n v="1"/>
    <n v="6"/>
    <x v="5"/>
    <d v="2023-03-12T00:00:00"/>
    <s v=" 16"/>
    <n v="11082"/>
    <n v="0.93230359971672061"/>
    <n v="0.94570257601269325"/>
    <n v="1.10793454242374E-2"/>
  </r>
  <r>
    <s v="4W"/>
    <n v="2020"/>
    <s v="7SU"/>
    <n v="1698"/>
    <n v="17"/>
    <n v="18"/>
    <n v="1"/>
    <n v="6"/>
    <x v="5"/>
    <d v="2023-03-12T00:00:00"/>
    <s v=" 17"/>
    <n v="12483.5"/>
    <n v="0.93533133643710076"/>
    <n v="0.9498683572616291"/>
    <n v="0"/>
  </r>
  <r>
    <s v="4W"/>
    <n v="2020"/>
    <s v="7SU"/>
    <n v="1699"/>
    <n v="18"/>
    <n v="19"/>
    <n v="1"/>
    <n v="7"/>
    <x v="6"/>
    <d v="2023-03-12T00:00:00"/>
    <s v=" 18"/>
    <n v="13387.5"/>
    <n v="0.93563797955239481"/>
    <n v="0.94884035856689053"/>
    <n v="0"/>
  </r>
  <r>
    <s v="4W"/>
    <n v="2020"/>
    <s v="7SU"/>
    <n v="1700"/>
    <n v="19"/>
    <n v="20"/>
    <n v="1"/>
    <n v="7"/>
    <x v="6"/>
    <d v="2023-03-12T00:00:00"/>
    <s v=" 19"/>
    <n v="13350.5"/>
    <n v="0.92588031868924581"/>
    <n v="0.94975833624532835"/>
    <n v="0"/>
  </r>
  <r>
    <s v="4W"/>
    <n v="2020"/>
    <s v="7SU"/>
    <n v="1701"/>
    <n v="20"/>
    <n v="21"/>
    <n v="1"/>
    <n v="7"/>
    <x v="6"/>
    <d v="2023-03-12T00:00:00"/>
    <s v=" 20"/>
    <n v="12820"/>
    <n v="0.89932804628617502"/>
    <n v="0.94887107653366187"/>
    <n v="0"/>
  </r>
  <r>
    <s v="4W"/>
    <n v="2020"/>
    <s v="7SU"/>
    <n v="1702"/>
    <n v="21"/>
    <n v="22"/>
    <n v="1"/>
    <n v="8"/>
    <x v="7"/>
    <d v="2023-03-12T00:00:00"/>
    <s v=" 21"/>
    <n v="12151"/>
    <n v="0.86990685204790485"/>
    <n v="0.94999757644946592"/>
    <n v="0"/>
  </r>
  <r>
    <s v="4W"/>
    <n v="2020"/>
    <s v="7SU"/>
    <n v="1703"/>
    <n v="22"/>
    <n v="23"/>
    <n v="1"/>
    <n v="8"/>
    <x v="7"/>
    <d v="2023-03-12T00:00:00"/>
    <s v=" 22"/>
    <n v="11490.5"/>
    <n v="0.85140121695427806"/>
    <n v="0.94995379082433318"/>
    <n v="0"/>
  </r>
  <r>
    <s v="4W"/>
    <n v="2020"/>
    <s v="7SU"/>
    <n v="1704"/>
    <n v="23"/>
    <n v="24"/>
    <n v="1"/>
    <n v="8"/>
    <x v="7"/>
    <d v="2023-03-12T00:00:00"/>
    <s v=" 23"/>
    <n v="10736"/>
    <n v="0.87480108195024242"/>
    <n v="0.94999924977180616"/>
    <n v="0"/>
  </r>
  <r>
    <s v="4W"/>
    <n v="2020"/>
    <s v="1MO"/>
    <n v="1705"/>
    <n v="0"/>
    <n v="1"/>
    <n v="1"/>
    <n v="1"/>
    <x v="8"/>
    <d v="2023-03-13T00:00:00"/>
    <s v=" 00"/>
    <n v="10352.5"/>
    <n v="0.88998764932846852"/>
    <n v="0.95"/>
    <n v="0"/>
  </r>
  <r>
    <s v="4W"/>
    <n v="2020"/>
    <s v="1MO"/>
    <n v="1706"/>
    <n v="1"/>
    <n v="2"/>
    <n v="1"/>
    <n v="1"/>
    <x v="8"/>
    <d v="2023-03-13T00:00:00"/>
    <s v=" 01"/>
    <n v="10013.75"/>
    <n v="0.89887259624041005"/>
    <n v="0.94999012715209585"/>
    <n v="0"/>
  </r>
  <r>
    <s v="4W"/>
    <n v="2020"/>
    <s v="1MO"/>
    <n v="1707"/>
    <n v="2"/>
    <n v="3"/>
    <n v="1"/>
    <n v="1"/>
    <x v="8"/>
    <d v="2023-03-13T00:00:00"/>
    <s v=" 02"/>
    <n v="9847"/>
    <n v="0.91402497814480976"/>
    <n v="0.94925504990861964"/>
    <n v="0"/>
  </r>
  <r>
    <s v="4W"/>
    <n v="2020"/>
    <s v="1MO"/>
    <n v="1708"/>
    <n v="3"/>
    <n v="4"/>
    <n v="1"/>
    <n v="2"/>
    <x v="9"/>
    <d v="2023-03-13T00:00:00"/>
    <s v=" 03"/>
    <n v="9753"/>
    <n v="0.92659456259990325"/>
    <n v="0.94888678087296019"/>
    <n v="0"/>
  </r>
  <r>
    <s v="4W"/>
    <n v="2020"/>
    <s v="1MO"/>
    <n v="1709"/>
    <n v="4"/>
    <n v="5"/>
    <n v="1"/>
    <n v="2"/>
    <x v="9"/>
    <d v="2023-03-13T00:00:00"/>
    <s v=" 04"/>
    <n v="9847.75"/>
    <n v="0.92893303854897458"/>
    <n v="0.94804063794801574"/>
    <n v="0"/>
  </r>
  <r>
    <s v="4W"/>
    <n v="2020"/>
    <s v="1MO"/>
    <n v="1710"/>
    <n v="5"/>
    <n v="6"/>
    <n v="1"/>
    <n v="2"/>
    <x v="9"/>
    <d v="2023-03-13T00:00:00"/>
    <s v=" 05"/>
    <n v="10271.25"/>
    <n v="0.93204091437997216"/>
    <n v="0.94493044917872837"/>
    <n v="0"/>
  </r>
  <r>
    <s v="4W"/>
    <n v="2020"/>
    <s v="1MO"/>
    <n v="1711"/>
    <n v="6"/>
    <n v="7"/>
    <n v="1"/>
    <n v="3"/>
    <x v="10"/>
    <d v="2023-03-13T00:00:00"/>
    <s v=" 06"/>
    <n v="11470"/>
    <n v="0.93636292920677877"/>
    <n v="0.94562202420231389"/>
    <n v="0"/>
  </r>
  <r>
    <s v="4W"/>
    <n v="2020"/>
    <s v="1MO"/>
    <n v="1712"/>
    <n v="7"/>
    <n v="8"/>
    <n v="1"/>
    <n v="3"/>
    <x v="10"/>
    <d v="2023-03-13T00:00:00"/>
    <s v=" 07"/>
    <n v="12786.5"/>
    <n v="0.93734571609934358"/>
    <n v="0.94829957283788557"/>
    <n v="3.0086830155557909E-2"/>
  </r>
  <r>
    <s v="4W"/>
    <n v="2020"/>
    <s v="1MO"/>
    <n v="1713"/>
    <n v="8"/>
    <n v="9"/>
    <n v="1"/>
    <n v="3"/>
    <x v="10"/>
    <d v="2023-03-13T00:00:00"/>
    <s v=" 08"/>
    <n v="13747.5"/>
    <n v="0.93685370641574628"/>
    <n v="0.94831363443529448"/>
    <n v="8.0902701321680204E-2"/>
  </r>
  <r>
    <s v="4W"/>
    <n v="2020"/>
    <s v="1MO"/>
    <n v="1714"/>
    <n v="9"/>
    <n v="10"/>
    <n v="1"/>
    <n v="4"/>
    <x v="11"/>
    <d v="2023-03-13T00:00:00"/>
    <s v=" 09"/>
    <n v="13063.25"/>
    <n v="0.93671972928310188"/>
    <n v="0.94919127956254723"/>
    <n v="0.12970131610028751"/>
  </r>
  <r>
    <s v="4W"/>
    <n v="2020"/>
    <s v="1MO"/>
    <n v="1715"/>
    <n v="10"/>
    <n v="11"/>
    <n v="1"/>
    <n v="4"/>
    <x v="11"/>
    <d v="2023-03-13T00:00:00"/>
    <s v=" 10"/>
    <n v="11538.75"/>
    <n v="0.92927956299412784"/>
    <n v="0.94389080627041944"/>
    <n v="0.1215919671438043"/>
  </r>
  <r>
    <s v="4W"/>
    <n v="2020"/>
    <s v="1MO"/>
    <n v="1716"/>
    <n v="11"/>
    <n v="12"/>
    <n v="1"/>
    <n v="4"/>
    <x v="11"/>
    <d v="2023-03-13T00:00:00"/>
    <s v=" 11"/>
    <n v="10524.5"/>
    <n v="0.93294201719190017"/>
    <n v="0.94284496453488731"/>
    <n v="0.18071882594884969"/>
  </r>
  <r>
    <s v="4W"/>
    <n v="2020"/>
    <s v="1MO"/>
    <n v="1717"/>
    <n v="12"/>
    <n v="13"/>
    <n v="1"/>
    <n v="5"/>
    <x v="12"/>
    <d v="2023-03-13T00:00:00"/>
    <s v=" 12"/>
    <n v="9558.25"/>
    <n v="0.92394211690285422"/>
    <n v="0.94887217019290548"/>
    <n v="0.28232300445150099"/>
  </r>
  <r>
    <s v="4W"/>
    <n v="2020"/>
    <s v="1MO"/>
    <n v="1718"/>
    <n v="13"/>
    <n v="14"/>
    <n v="1"/>
    <n v="5"/>
    <x v="12"/>
    <d v="2023-03-13T00:00:00"/>
    <s v=" 13"/>
    <n v="9019.5"/>
    <n v="0.92410862901906565"/>
    <n v="0.94994897064429273"/>
    <n v="0.29892319258828859"/>
  </r>
  <r>
    <s v="4W"/>
    <n v="2020"/>
    <s v="1MO"/>
    <n v="1719"/>
    <n v="14"/>
    <n v="15"/>
    <n v="1"/>
    <n v="5"/>
    <x v="12"/>
    <d v="2023-03-13T00:00:00"/>
    <s v=" 14"/>
    <n v="8753.75"/>
    <n v="0.92759396314613418"/>
    <n v="0.9492670017767233"/>
    <n v="0.26407871008400069"/>
  </r>
  <r>
    <s v="4W"/>
    <n v="2020"/>
    <s v="1MO"/>
    <n v="1720"/>
    <n v="15"/>
    <n v="16"/>
    <n v="1"/>
    <n v="6"/>
    <x v="13"/>
    <d v="2023-03-13T00:00:00"/>
    <s v=" 15"/>
    <n v="9405"/>
    <n v="0.91956013897521027"/>
    <n v="0.94871114019014624"/>
    <n v="0.17093869848261739"/>
  </r>
  <r>
    <s v="4W"/>
    <n v="2020"/>
    <s v="1MO"/>
    <n v="1721"/>
    <n v="16"/>
    <n v="17"/>
    <n v="1"/>
    <n v="6"/>
    <x v="13"/>
    <d v="2023-03-13T00:00:00"/>
    <s v=" 16"/>
    <n v="10632.5"/>
    <n v="0.9215930220487788"/>
    <n v="0.94945028669442233"/>
    <n v="8.3387763691229258E-2"/>
  </r>
  <r>
    <s v="4W"/>
    <n v="2020"/>
    <s v="1MO"/>
    <n v="1722"/>
    <n v="17"/>
    <n v="18"/>
    <n v="1"/>
    <n v="6"/>
    <x v="13"/>
    <d v="2023-03-13T00:00:00"/>
    <s v=" 17"/>
    <n v="12858.25"/>
    <n v="0.91586680371313933"/>
    <n v="0.94990538032741312"/>
    <n v="1.2460572870760619E-2"/>
  </r>
  <r>
    <s v="4W"/>
    <n v="2020"/>
    <s v="1MO"/>
    <n v="1723"/>
    <n v="18"/>
    <n v="19"/>
    <n v="1"/>
    <n v="7"/>
    <x v="14"/>
    <d v="2023-03-13T00:00:00"/>
    <s v=" 18"/>
    <n v="13979.25"/>
    <n v="0.91017783419711162"/>
    <n v="0.94999987601773261"/>
    <n v="0"/>
  </r>
  <r>
    <s v="4W"/>
    <n v="2020"/>
    <s v="1MO"/>
    <n v="1724"/>
    <n v="19"/>
    <n v="20"/>
    <n v="1"/>
    <n v="7"/>
    <x v="14"/>
    <d v="2023-03-13T00:00:00"/>
    <s v=" 19"/>
    <n v="14175.5"/>
    <n v="0.90244738941344194"/>
    <n v="0.94999928850026882"/>
    <n v="0"/>
  </r>
  <r>
    <s v="4W"/>
    <n v="2020"/>
    <s v="1MO"/>
    <n v="1725"/>
    <n v="20"/>
    <n v="21"/>
    <n v="1"/>
    <n v="7"/>
    <x v="14"/>
    <d v="2023-03-13T00:00:00"/>
    <s v=" 20"/>
    <n v="13626.5"/>
    <n v="0.88196935295298562"/>
    <n v="0.94992869497346821"/>
    <n v="0"/>
  </r>
  <r>
    <s v="4W"/>
    <n v="2020"/>
    <s v="1MO"/>
    <n v="1726"/>
    <n v="21"/>
    <n v="22"/>
    <n v="1"/>
    <n v="8"/>
    <x v="15"/>
    <d v="2023-03-13T00:00:00"/>
    <s v=" 21"/>
    <n v="12831.25"/>
    <n v="0.84699132381639275"/>
    <n v="0.94924370716740647"/>
    <n v="0"/>
  </r>
  <r>
    <s v="4W"/>
    <n v="2020"/>
    <s v="1MO"/>
    <n v="1727"/>
    <n v="22"/>
    <n v="23"/>
    <n v="1"/>
    <n v="8"/>
    <x v="15"/>
    <d v="2023-03-13T00:00:00"/>
    <s v=" 22"/>
    <n v="12019.75"/>
    <n v="0.81772178535435913"/>
    <n v="0.9494637734153748"/>
    <n v="0"/>
  </r>
  <r>
    <s v="4W"/>
    <n v="2020"/>
    <s v="1MO"/>
    <n v="1728"/>
    <n v="23"/>
    <n v="24"/>
    <n v="1"/>
    <n v="8"/>
    <x v="15"/>
    <d v="2023-03-13T00:00:00"/>
    <s v=" 23"/>
    <n v="11273.5"/>
    <n v="0.76129443497640992"/>
    <n v="0.94825581969235706"/>
    <n v="0"/>
  </r>
  <r>
    <s v="4W"/>
    <n v="2020"/>
    <s v="2TU"/>
    <n v="1729"/>
    <n v="0"/>
    <n v="1"/>
    <n v="1"/>
    <n v="1"/>
    <x v="16"/>
    <d v="2023-03-14T00:00:00"/>
    <s v=" 00"/>
    <n v="10646.25"/>
    <n v="0.69974854619117011"/>
    <n v="0.94441520592661898"/>
    <n v="0"/>
  </r>
  <r>
    <s v="4W"/>
    <n v="2020"/>
    <s v="2TU"/>
    <n v="1730"/>
    <n v="1"/>
    <n v="2"/>
    <n v="1"/>
    <n v="1"/>
    <x v="16"/>
    <d v="2023-03-14T00:00:00"/>
    <s v=" 01"/>
    <n v="10222.75"/>
    <n v="0.67569919069471918"/>
    <n v="0.9449909779654857"/>
    <n v="0"/>
  </r>
  <r>
    <s v="4W"/>
    <n v="2020"/>
    <s v="2TU"/>
    <n v="1731"/>
    <n v="2"/>
    <n v="3"/>
    <n v="1"/>
    <n v="1"/>
    <x v="16"/>
    <d v="2023-03-14T00:00:00"/>
    <s v=" 02"/>
    <n v="9959.75"/>
    <n v="0.69672448695512956"/>
    <n v="0.94696581058885076"/>
    <n v="0"/>
  </r>
  <r>
    <s v="4W"/>
    <n v="2020"/>
    <s v="2TU"/>
    <n v="1732"/>
    <n v="3"/>
    <n v="4"/>
    <n v="1"/>
    <n v="2"/>
    <x v="17"/>
    <d v="2023-03-14T00:00:00"/>
    <s v=" 03"/>
    <n v="9819.25"/>
    <n v="0.73129387235511223"/>
    <n v="0.94858199985346581"/>
    <n v="0"/>
  </r>
  <r>
    <s v="4W"/>
    <n v="2020"/>
    <s v="2TU"/>
    <n v="1733"/>
    <n v="4"/>
    <n v="5"/>
    <n v="1"/>
    <n v="2"/>
    <x v="17"/>
    <d v="2023-03-14T00:00:00"/>
    <s v=" 04"/>
    <n v="9881.5"/>
    <n v="0.75074306212687669"/>
    <n v="0.94973809026260736"/>
    <n v="0"/>
  </r>
  <r>
    <s v="4W"/>
    <n v="2020"/>
    <s v="2TU"/>
    <n v="1734"/>
    <n v="5"/>
    <n v="6"/>
    <n v="1"/>
    <n v="2"/>
    <x v="17"/>
    <d v="2023-03-14T00:00:00"/>
    <s v=" 05"/>
    <n v="10283.75"/>
    <n v="0.78304585056515841"/>
    <n v="0.94997169396488101"/>
    <n v="0"/>
  </r>
  <r>
    <s v="4W"/>
    <n v="2020"/>
    <s v="2TU"/>
    <n v="1735"/>
    <n v="6"/>
    <n v="7"/>
    <n v="1"/>
    <n v="3"/>
    <x v="18"/>
    <d v="2023-03-14T00:00:00"/>
    <s v=" 06"/>
    <n v="11496.5"/>
    <n v="0.80296711165006918"/>
    <n v="0.9499996114972733"/>
    <n v="0"/>
  </r>
  <r>
    <s v="4W"/>
    <n v="2020"/>
    <s v="2TU"/>
    <n v="1736"/>
    <n v="7"/>
    <n v="8"/>
    <n v="1"/>
    <n v="3"/>
    <x v="18"/>
    <d v="2023-03-14T00:00:00"/>
    <s v=" 07"/>
    <n v="12709.5"/>
    <n v="0.84624283323670391"/>
    <n v="0.94998606756058834"/>
    <n v="8.8176033290222125E-3"/>
  </r>
  <r>
    <s v="4W"/>
    <n v="2020"/>
    <s v="2TU"/>
    <n v="1737"/>
    <n v="8"/>
    <n v="9"/>
    <n v="1"/>
    <n v="3"/>
    <x v="18"/>
    <d v="2023-03-14T00:00:00"/>
    <s v=" 08"/>
    <n v="13552.75"/>
    <n v="0.88295457524492527"/>
    <n v="0.94988106251018989"/>
    <n v="1.9476877356887041E-2"/>
  </r>
  <r>
    <s v="4W"/>
    <n v="2020"/>
    <s v="2TU"/>
    <n v="1738"/>
    <n v="9"/>
    <n v="10"/>
    <n v="1"/>
    <n v="4"/>
    <x v="19"/>
    <d v="2023-03-14T00:00:00"/>
    <s v=" 09"/>
    <n v="13334.5"/>
    <n v="0.89414940852125258"/>
    <n v="0.94997305924709863"/>
    <n v="2.147703564544266E-2"/>
  </r>
  <r>
    <s v="4W"/>
    <n v="2020"/>
    <s v="2TU"/>
    <n v="1739"/>
    <n v="10"/>
    <n v="11"/>
    <n v="1"/>
    <n v="4"/>
    <x v="19"/>
    <d v="2023-03-14T00:00:00"/>
    <s v=" 10"/>
    <n v="12582.5"/>
    <n v="0.89997700571064343"/>
    <n v="0.9495923758839504"/>
    <n v="2.1836190864611679E-2"/>
  </r>
  <r>
    <s v="4W"/>
    <n v="2020"/>
    <s v="2TU"/>
    <n v="1740"/>
    <n v="11"/>
    <n v="12"/>
    <n v="1"/>
    <n v="4"/>
    <x v="19"/>
    <d v="2023-03-14T00:00:00"/>
    <s v=" 11"/>
    <n v="11600.25"/>
    <n v="0.8931593251858676"/>
    <n v="0.94859513142351815"/>
    <n v="3.0321040236397881E-2"/>
  </r>
  <r>
    <s v="4W"/>
    <n v="2020"/>
    <s v="2TU"/>
    <n v="1741"/>
    <n v="12"/>
    <n v="13"/>
    <n v="1"/>
    <n v="5"/>
    <x v="20"/>
    <d v="2023-03-14T00:00:00"/>
    <s v=" 12"/>
    <n v="10012.5"/>
    <n v="0.88395511573643315"/>
    <n v="0.9486089971068119"/>
    <n v="4.4662852257743649E-2"/>
  </r>
  <r>
    <s v="4W"/>
    <n v="2020"/>
    <s v="2TU"/>
    <n v="1742"/>
    <n v="13"/>
    <n v="14"/>
    <n v="1"/>
    <n v="5"/>
    <x v="20"/>
    <d v="2023-03-14T00:00:00"/>
    <s v=" 13"/>
    <n v="9103.25"/>
    <n v="0.90519182415975885"/>
    <n v="0.949924108080209"/>
    <n v="5.7481525431449972E-2"/>
  </r>
  <r>
    <s v="4W"/>
    <n v="2020"/>
    <s v="2TU"/>
    <n v="1743"/>
    <n v="14"/>
    <n v="15"/>
    <n v="1"/>
    <n v="5"/>
    <x v="20"/>
    <d v="2023-03-14T00:00:00"/>
    <s v=" 14"/>
    <n v="9285.75"/>
    <n v="0.93335763223310564"/>
    <n v="0.94999998565314181"/>
    <n v="6.1111929104953007E-2"/>
  </r>
  <r>
    <s v="4W"/>
    <n v="2020"/>
    <s v="2TU"/>
    <n v="1744"/>
    <n v="15"/>
    <n v="16"/>
    <n v="1"/>
    <n v="6"/>
    <x v="21"/>
    <d v="2023-03-14T00:00:00"/>
    <s v=" 15"/>
    <n v="10786.25"/>
    <n v="0.92590786618542198"/>
    <n v="0.94999884384514988"/>
    <n v="5.6056171730152628E-2"/>
  </r>
  <r>
    <s v="4W"/>
    <n v="2020"/>
    <s v="2TU"/>
    <n v="1745"/>
    <n v="16"/>
    <n v="17"/>
    <n v="1"/>
    <n v="6"/>
    <x v="21"/>
    <d v="2023-03-14T00:00:00"/>
    <s v=" 16"/>
    <n v="12312.5"/>
    <n v="0.90947041214149504"/>
    <n v="0.94999576182271817"/>
    <n v="5.1240186976505321E-2"/>
  </r>
  <r>
    <s v="4W"/>
    <n v="2020"/>
    <s v="2TU"/>
    <n v="1746"/>
    <n v="17"/>
    <n v="18"/>
    <n v="1"/>
    <n v="6"/>
    <x v="21"/>
    <d v="2023-03-14T00:00:00"/>
    <s v=" 17"/>
    <n v="13859.5"/>
    <n v="0.89320639030946125"/>
    <n v="0.94997566289152147"/>
    <n v="1.9710865659863429E-2"/>
  </r>
  <r>
    <s v="4W"/>
    <n v="2020"/>
    <s v="2TU"/>
    <n v="1747"/>
    <n v="18"/>
    <n v="19"/>
    <n v="1"/>
    <n v="7"/>
    <x v="22"/>
    <d v="2023-03-14T00:00:00"/>
    <s v=" 18"/>
    <n v="14612"/>
    <n v="0.86859849811548784"/>
    <n v="0.94985575531920252"/>
    <n v="0"/>
  </r>
  <r>
    <s v="4W"/>
    <n v="2020"/>
    <s v="2TU"/>
    <n v="1748"/>
    <n v="19"/>
    <n v="20"/>
    <n v="1"/>
    <n v="7"/>
    <x v="22"/>
    <d v="2023-03-14T00:00:00"/>
    <s v=" 19"/>
    <n v="14768.25"/>
    <n v="0.85132057070674549"/>
    <n v="0.94975310844338579"/>
    <n v="0"/>
  </r>
  <r>
    <s v="4W"/>
    <n v="2020"/>
    <s v="2TU"/>
    <n v="1749"/>
    <n v="20"/>
    <n v="21"/>
    <n v="1"/>
    <n v="7"/>
    <x v="22"/>
    <d v="2023-03-14T00:00:00"/>
    <s v=" 20"/>
    <n v="14066.25"/>
    <n v="0.83730606517878126"/>
    <n v="0.94969123186025228"/>
    <n v="0"/>
  </r>
  <r>
    <s v="4W"/>
    <n v="2020"/>
    <s v="2TU"/>
    <n v="1750"/>
    <n v="21"/>
    <n v="22"/>
    <n v="1"/>
    <n v="8"/>
    <x v="23"/>
    <d v="2023-03-14T00:00:00"/>
    <s v=" 21"/>
    <n v="13324.5"/>
    <n v="0.81958639907642827"/>
    <n v="0.94943703567289206"/>
    <n v="0"/>
  </r>
  <r>
    <s v="4W"/>
    <n v="2020"/>
    <s v="2TU"/>
    <n v="1751"/>
    <n v="22"/>
    <n v="23"/>
    <n v="1"/>
    <n v="8"/>
    <x v="23"/>
    <d v="2023-03-14T00:00:00"/>
    <s v=" 22"/>
    <n v="12458"/>
    <n v="0.80565367724906534"/>
    <n v="0.94320382623454313"/>
    <n v="0"/>
  </r>
  <r>
    <s v="4W"/>
    <n v="2020"/>
    <s v="2TU"/>
    <n v="1752"/>
    <n v="23"/>
    <n v="24"/>
    <n v="1"/>
    <n v="8"/>
    <x v="23"/>
    <d v="2023-03-14T00:00:00"/>
    <s v=" 23"/>
    <n v="11690.75"/>
    <n v="0.75207549593115841"/>
    <n v="0.93134269146573845"/>
    <n v="0"/>
  </r>
  <r>
    <s v="4W"/>
    <n v="2020"/>
    <s v="3WE"/>
    <n v="1753"/>
    <n v="0"/>
    <n v="1"/>
    <n v="1"/>
    <n v="1"/>
    <x v="24"/>
    <d v="2023-03-15T00:00:00"/>
    <s v=" 00"/>
    <n v="11137.5"/>
    <n v="0.68335119450692261"/>
    <n v="0.92156432311808401"/>
    <n v="0"/>
  </r>
  <r>
    <s v="4W"/>
    <n v="2020"/>
    <s v="3WE"/>
    <n v="1754"/>
    <n v="1"/>
    <n v="2"/>
    <n v="1"/>
    <n v="1"/>
    <x v="24"/>
    <d v="2023-03-15T00:00:00"/>
    <s v=" 01"/>
    <n v="10662.5"/>
    <n v="0.65173408397550003"/>
    <n v="0.91223850281523466"/>
    <n v="0"/>
  </r>
  <r>
    <s v="4W"/>
    <n v="2020"/>
    <s v="3WE"/>
    <n v="1755"/>
    <n v="2"/>
    <n v="3"/>
    <n v="1"/>
    <n v="1"/>
    <x v="24"/>
    <d v="2023-03-15T00:00:00"/>
    <s v=" 02"/>
    <n v="10298.75"/>
    <n v="0.58756306680555781"/>
    <n v="0.87693913795249756"/>
    <n v="0"/>
  </r>
  <r>
    <s v="4W"/>
    <n v="2020"/>
    <s v="3WE"/>
    <n v="1756"/>
    <n v="3"/>
    <n v="4"/>
    <n v="1"/>
    <n v="2"/>
    <x v="25"/>
    <d v="2023-03-15T00:00:00"/>
    <s v=" 03"/>
    <n v="10293.25"/>
    <n v="0.53049709312866755"/>
    <n v="0.87677930167160256"/>
    <n v="0"/>
  </r>
  <r>
    <s v="4W"/>
    <n v="2020"/>
    <s v="3WE"/>
    <n v="1757"/>
    <n v="4"/>
    <n v="5"/>
    <n v="1"/>
    <n v="2"/>
    <x v="25"/>
    <d v="2023-03-15T00:00:00"/>
    <s v=" 04"/>
    <n v="10331"/>
    <n v="0.48288388258415083"/>
    <n v="0.87872145277462788"/>
    <n v="0"/>
  </r>
  <r>
    <s v="4W"/>
    <n v="2020"/>
    <s v="3WE"/>
    <n v="1758"/>
    <n v="5"/>
    <n v="6"/>
    <n v="1"/>
    <n v="2"/>
    <x v="25"/>
    <d v="2023-03-15T00:00:00"/>
    <s v=" 05"/>
    <n v="10828.25"/>
    <n v="0.48587083913089968"/>
    <n v="0.91328427526271017"/>
    <n v="0"/>
  </r>
  <r>
    <s v="4W"/>
    <n v="2020"/>
    <s v="3WE"/>
    <n v="1759"/>
    <n v="6"/>
    <n v="7"/>
    <n v="1"/>
    <n v="3"/>
    <x v="26"/>
    <d v="2023-03-15T00:00:00"/>
    <s v=" 06"/>
    <n v="11923"/>
    <n v="0.52857958392563043"/>
    <n v="0.90164738937744682"/>
    <n v="0"/>
  </r>
  <r>
    <s v="4W"/>
    <n v="2020"/>
    <s v="3WE"/>
    <n v="1760"/>
    <n v="7"/>
    <n v="8"/>
    <n v="1"/>
    <n v="3"/>
    <x v="26"/>
    <d v="2023-03-15T00:00:00"/>
    <s v=" 07"/>
    <n v="12936.75"/>
    <n v="0.59027847901824604"/>
    <n v="0.94245560406384921"/>
    <n v="3.093558168775239E-2"/>
  </r>
  <r>
    <s v="4W"/>
    <n v="2020"/>
    <s v="3WE"/>
    <n v="1761"/>
    <n v="8"/>
    <n v="9"/>
    <n v="1"/>
    <n v="3"/>
    <x v="26"/>
    <d v="2023-03-15T00:00:00"/>
    <s v=" 08"/>
    <n v="12108.5"/>
    <n v="0.70415352007720333"/>
    <n v="0.94915286272929111"/>
    <n v="6.1210062623365327E-2"/>
  </r>
  <r>
    <s v="4W"/>
    <n v="2020"/>
    <s v="3WE"/>
    <n v="1762"/>
    <n v="9"/>
    <n v="10"/>
    <n v="1"/>
    <n v="4"/>
    <x v="27"/>
    <d v="2023-03-15T00:00:00"/>
    <s v=" 09"/>
    <n v="10625.25"/>
    <n v="0.83404911361072753"/>
    <n v="0.94993223374608382"/>
    <n v="4.2314845885527502E-2"/>
  </r>
  <r>
    <s v="4W"/>
    <n v="2020"/>
    <s v="3WE"/>
    <n v="1763"/>
    <n v="10"/>
    <n v="11"/>
    <n v="1"/>
    <n v="4"/>
    <x v="27"/>
    <d v="2023-03-15T00:00:00"/>
    <s v=" 10"/>
    <n v="9112.75"/>
    <n v="0.92107254969884322"/>
    <n v="0.94932771422046947"/>
    <n v="5.8407864999565122E-2"/>
  </r>
  <r>
    <s v="4W"/>
    <n v="2020"/>
    <s v="3WE"/>
    <n v="1764"/>
    <n v="11"/>
    <n v="12"/>
    <n v="1"/>
    <n v="4"/>
    <x v="27"/>
    <d v="2023-03-15T00:00:00"/>
    <s v=" 11"/>
    <n v="8202"/>
    <n v="0.92648996082801038"/>
    <n v="0.94997715067747523"/>
    <n v="0.13859723962102569"/>
  </r>
  <r>
    <s v="4W"/>
    <n v="2020"/>
    <s v="3WE"/>
    <n v="1765"/>
    <n v="12"/>
    <n v="13"/>
    <n v="1"/>
    <n v="5"/>
    <x v="28"/>
    <d v="2023-03-15T00:00:00"/>
    <s v=" 12"/>
    <n v="7550"/>
    <n v="0.93450335323915978"/>
    <n v="0.94990526433857925"/>
    <n v="0.20461785228242729"/>
  </r>
  <r>
    <s v="4W"/>
    <n v="2020"/>
    <s v="3WE"/>
    <n v="1766"/>
    <n v="13"/>
    <n v="14"/>
    <n v="1"/>
    <n v="5"/>
    <x v="28"/>
    <d v="2023-03-15T00:00:00"/>
    <s v=" 13"/>
    <n v="7400"/>
    <n v="0.92783287525780533"/>
    <n v="0.94990233175716154"/>
    <n v="0.33046069885167839"/>
  </r>
  <r>
    <s v="4W"/>
    <n v="2020"/>
    <s v="3WE"/>
    <n v="1767"/>
    <n v="14"/>
    <n v="15"/>
    <n v="1"/>
    <n v="5"/>
    <x v="28"/>
    <d v="2023-03-15T00:00:00"/>
    <s v=" 14"/>
    <n v="8026.25"/>
    <n v="0.9270377530006999"/>
    <n v="0.94985702439356179"/>
    <n v="0.41139937227828222"/>
  </r>
  <r>
    <s v="4W"/>
    <n v="2020"/>
    <s v="3WE"/>
    <n v="1768"/>
    <n v="15"/>
    <n v="16"/>
    <n v="1"/>
    <n v="6"/>
    <x v="29"/>
    <d v="2023-03-15T00:00:00"/>
    <s v=" 15"/>
    <n v="9319"/>
    <n v="0.92120983781797083"/>
    <n v="0.94849729280969397"/>
    <n v="0.32752346863464521"/>
  </r>
  <r>
    <s v="4W"/>
    <n v="2020"/>
    <s v="3WE"/>
    <n v="1769"/>
    <n v="16"/>
    <n v="17"/>
    <n v="1"/>
    <n v="6"/>
    <x v="29"/>
    <d v="2023-03-15T00:00:00"/>
    <s v=" 16"/>
    <n v="11176.75"/>
    <n v="0.89923867012770009"/>
    <n v="0.94167800205234786"/>
    <n v="0.1897646825407453"/>
  </r>
  <r>
    <s v="4W"/>
    <n v="2020"/>
    <s v="3WE"/>
    <n v="1770"/>
    <n v="17"/>
    <n v="18"/>
    <n v="1"/>
    <n v="6"/>
    <x v="29"/>
    <d v="2023-03-15T00:00:00"/>
    <s v=" 17"/>
    <n v="13478.25"/>
    <n v="0.89168666094379323"/>
    <n v="0.93768909897887198"/>
    <n v="3.8867912102822713E-2"/>
  </r>
  <r>
    <s v="4W"/>
    <n v="2020"/>
    <s v="3WE"/>
    <n v="1771"/>
    <n v="18"/>
    <n v="19"/>
    <n v="1"/>
    <n v="7"/>
    <x v="30"/>
    <d v="2023-03-15T00:00:00"/>
    <s v=" 18"/>
    <n v="14510.75"/>
    <n v="0.87726026803058921"/>
    <n v="0.91532125483242066"/>
    <n v="0"/>
  </r>
  <r>
    <s v="4W"/>
    <n v="2020"/>
    <s v="3WE"/>
    <n v="1772"/>
    <n v="19"/>
    <n v="20"/>
    <n v="1"/>
    <n v="7"/>
    <x v="30"/>
    <d v="2023-03-15T00:00:00"/>
    <s v=" 19"/>
    <n v="14558.5"/>
    <n v="0.8525055568368356"/>
    <n v="0.89795392244431638"/>
    <n v="0"/>
  </r>
  <r>
    <s v="4W"/>
    <n v="2020"/>
    <s v="3WE"/>
    <n v="1773"/>
    <n v="20"/>
    <n v="21"/>
    <n v="1"/>
    <n v="7"/>
    <x v="30"/>
    <d v="2023-03-15T00:00:00"/>
    <s v=" 20"/>
    <n v="13937.5"/>
    <n v="0.82755335456481083"/>
    <n v="0.89596295773946966"/>
    <n v="0"/>
  </r>
  <r>
    <s v="4W"/>
    <n v="2020"/>
    <s v="3WE"/>
    <n v="1774"/>
    <n v="21"/>
    <n v="22"/>
    <n v="1"/>
    <n v="8"/>
    <x v="31"/>
    <d v="2023-03-15T00:00:00"/>
    <s v=" 21"/>
    <n v="13139.75"/>
    <n v="0.80928099639379236"/>
    <n v="0.88549747699013848"/>
    <n v="0"/>
  </r>
  <r>
    <s v="4W"/>
    <n v="2020"/>
    <s v="3WE"/>
    <n v="1775"/>
    <n v="22"/>
    <n v="23"/>
    <n v="1"/>
    <n v="8"/>
    <x v="31"/>
    <d v="2023-03-15T00:00:00"/>
    <s v=" 22"/>
    <n v="12299.25"/>
    <n v="0.76089023142542489"/>
    <n v="0.89733644585816574"/>
    <n v="0"/>
  </r>
  <r>
    <s v="4W"/>
    <n v="2020"/>
    <s v="3WE"/>
    <n v="1776"/>
    <n v="23"/>
    <n v="24"/>
    <n v="1"/>
    <n v="8"/>
    <x v="31"/>
    <d v="2023-03-15T00:00:00"/>
    <s v=" 23"/>
    <n v="11494.75"/>
    <n v="0.74094433004135285"/>
    <n v="0.84466152544899298"/>
    <n v="0"/>
  </r>
  <r>
    <s v="4W"/>
    <n v="2020"/>
    <s v="4TH"/>
    <n v="1777"/>
    <n v="0"/>
    <n v="1"/>
    <n v="1"/>
    <n v="1"/>
    <x v="32"/>
    <d v="2023-03-16T00:00:00"/>
    <s v=" 00"/>
    <n v="10649.5"/>
    <n v="0.68673229277494519"/>
    <n v="0.78204009620624437"/>
    <n v="0"/>
  </r>
  <r>
    <s v="4W"/>
    <n v="2020"/>
    <s v="4TH"/>
    <n v="1778"/>
    <n v="1"/>
    <n v="2"/>
    <n v="1"/>
    <n v="1"/>
    <x v="32"/>
    <d v="2023-03-16T00:00:00"/>
    <s v=" 01"/>
    <n v="10166.25"/>
    <n v="0.64308928754680073"/>
    <n v="0.77832969956129605"/>
    <n v="0"/>
  </r>
  <r>
    <s v="4W"/>
    <n v="2020"/>
    <s v="4TH"/>
    <n v="1779"/>
    <n v="2"/>
    <n v="3"/>
    <n v="1"/>
    <n v="1"/>
    <x v="32"/>
    <d v="2023-03-16T00:00:00"/>
    <s v=" 02"/>
    <n v="9950.25"/>
    <n v="0.55265489922659672"/>
    <n v="0.748773745354821"/>
    <n v="0"/>
  </r>
  <r>
    <s v="4W"/>
    <n v="2020"/>
    <s v="4TH"/>
    <n v="1780"/>
    <n v="3"/>
    <n v="4"/>
    <n v="1"/>
    <n v="2"/>
    <x v="33"/>
    <d v="2023-03-16T00:00:00"/>
    <s v=" 03"/>
    <n v="9854"/>
    <n v="0.45862813507009947"/>
    <n v="0.74507197291593774"/>
    <n v="0"/>
  </r>
  <r>
    <s v="4W"/>
    <n v="2020"/>
    <s v="4TH"/>
    <n v="1781"/>
    <n v="4"/>
    <n v="5"/>
    <n v="1"/>
    <n v="2"/>
    <x v="33"/>
    <d v="2023-03-16T00:00:00"/>
    <s v=" 04"/>
    <n v="9883.75"/>
    <n v="0.40140083482663741"/>
    <n v="0.65945236992087297"/>
    <n v="0"/>
  </r>
  <r>
    <s v="4W"/>
    <n v="2020"/>
    <s v="4TH"/>
    <n v="1782"/>
    <n v="5"/>
    <n v="6"/>
    <n v="1"/>
    <n v="2"/>
    <x v="33"/>
    <d v="2023-03-16T00:00:00"/>
    <s v=" 05"/>
    <n v="10279.25"/>
    <n v="0.35935623398126221"/>
    <n v="0.45345530118410649"/>
    <n v="0"/>
  </r>
  <r>
    <s v="4W"/>
    <n v="2020"/>
    <s v="4TH"/>
    <n v="1783"/>
    <n v="6"/>
    <n v="7"/>
    <n v="1"/>
    <n v="3"/>
    <x v="34"/>
    <d v="2023-03-16T00:00:00"/>
    <s v=" 06"/>
    <n v="11481"/>
    <n v="0.30758311633972052"/>
    <n v="0.39023993264127688"/>
    <n v="0"/>
  </r>
  <r>
    <s v="4W"/>
    <n v="2020"/>
    <s v="4TH"/>
    <n v="1784"/>
    <n v="7"/>
    <n v="8"/>
    <n v="1"/>
    <n v="3"/>
    <x v="34"/>
    <d v="2023-03-16T00:00:00"/>
    <s v=" 07"/>
    <n v="12854.75"/>
    <n v="0.3370013814014719"/>
    <n v="0.49588179311724467"/>
    <n v="4.7532891422009758E-3"/>
  </r>
  <r>
    <s v="4W"/>
    <n v="2020"/>
    <s v="4TH"/>
    <n v="1785"/>
    <n v="8"/>
    <n v="9"/>
    <n v="1"/>
    <n v="3"/>
    <x v="34"/>
    <d v="2023-03-16T00:00:00"/>
    <s v=" 08"/>
    <n v="13583"/>
    <n v="0.45062428481954692"/>
    <n v="0.73914018702395223"/>
    <n v="1.395817537323994E-2"/>
  </r>
  <r>
    <s v="4W"/>
    <n v="2020"/>
    <s v="4TH"/>
    <n v="1786"/>
    <n v="9"/>
    <n v="10"/>
    <n v="1"/>
    <n v="4"/>
    <x v="35"/>
    <d v="2023-03-16T00:00:00"/>
    <s v=" 09"/>
    <n v="13427.5"/>
    <n v="0.61859547856981933"/>
    <n v="0.88945230611546044"/>
    <n v="2.0594626857519789E-2"/>
  </r>
  <r>
    <s v="4W"/>
    <n v="2020"/>
    <s v="4TH"/>
    <n v="1787"/>
    <n v="10"/>
    <n v="11"/>
    <n v="1"/>
    <n v="4"/>
    <x v="35"/>
    <d v="2023-03-16T00:00:00"/>
    <s v=" 10"/>
    <n v="12100.25"/>
    <n v="0.82829005213124263"/>
    <n v="0.9437110754900897"/>
    <n v="2.7763321588381362E-2"/>
  </r>
  <r>
    <s v="4W"/>
    <n v="2020"/>
    <s v="4TH"/>
    <n v="1788"/>
    <n v="11"/>
    <n v="12"/>
    <n v="1"/>
    <n v="4"/>
    <x v="35"/>
    <d v="2023-03-16T00:00:00"/>
    <s v=" 11"/>
    <n v="10631.25"/>
    <n v="0.90337886739885287"/>
    <n v="0.94772739122747873"/>
    <n v="4.8964285659050193E-2"/>
  </r>
  <r>
    <s v="4W"/>
    <n v="2020"/>
    <s v="4TH"/>
    <n v="1789"/>
    <n v="12"/>
    <n v="13"/>
    <n v="1"/>
    <n v="5"/>
    <x v="36"/>
    <d v="2023-03-16T00:00:00"/>
    <s v=" 12"/>
    <n v="10503.75"/>
    <n v="0.93263820603817305"/>
    <n v="0.94998003180999735"/>
    <n v="9.4699603123883563E-2"/>
  </r>
  <r>
    <s v="4W"/>
    <n v="2020"/>
    <s v="4TH"/>
    <n v="1790"/>
    <n v="13"/>
    <n v="14"/>
    <n v="1"/>
    <n v="5"/>
    <x v="36"/>
    <d v="2023-03-16T00:00:00"/>
    <s v=" 13"/>
    <n v="9581.25"/>
    <n v="0.93647987415423151"/>
    <n v="0.94973560635704601"/>
    <n v="0.11082778761038239"/>
  </r>
  <r>
    <s v="4W"/>
    <n v="2020"/>
    <s v="4TH"/>
    <n v="1791"/>
    <n v="14"/>
    <n v="15"/>
    <n v="1"/>
    <n v="5"/>
    <x v="36"/>
    <d v="2023-03-16T00:00:00"/>
    <s v=" 14"/>
    <n v="9033.5"/>
    <n v="0.93736025824232561"/>
    <n v="0.94963146849095736"/>
    <n v="9.1148008239348779E-2"/>
  </r>
  <r>
    <s v="4W"/>
    <n v="2020"/>
    <s v="4TH"/>
    <n v="1792"/>
    <n v="15"/>
    <n v="16"/>
    <n v="1"/>
    <n v="6"/>
    <x v="37"/>
    <d v="2023-03-16T00:00:00"/>
    <s v=" 15"/>
    <n v="9614"/>
    <n v="0.93777402591722547"/>
    <n v="0.94938153012901494"/>
    <n v="7.2862725175392676E-2"/>
  </r>
  <r>
    <s v="4W"/>
    <n v="2020"/>
    <s v="4TH"/>
    <n v="1793"/>
    <n v="16"/>
    <n v="17"/>
    <n v="1"/>
    <n v="6"/>
    <x v="37"/>
    <d v="2023-03-16T00:00:00"/>
    <s v=" 16"/>
    <n v="11037.5"/>
    <n v="0.93768376280308685"/>
    <n v="0.94415481959403014"/>
    <n v="4.7359336422255913E-2"/>
  </r>
  <r>
    <s v="4W"/>
    <n v="2020"/>
    <s v="4TH"/>
    <n v="1794"/>
    <n v="17"/>
    <n v="18"/>
    <n v="1"/>
    <n v="6"/>
    <x v="37"/>
    <d v="2023-03-16T00:00:00"/>
    <s v=" 17"/>
    <n v="12958.25"/>
    <n v="0.93682641708362457"/>
    <n v="0.93712137927609618"/>
    <n v="1.129061372973764E-2"/>
  </r>
  <r>
    <s v="4W"/>
    <n v="2020"/>
    <s v="4TH"/>
    <n v="1795"/>
    <n v="18"/>
    <n v="19"/>
    <n v="1"/>
    <n v="7"/>
    <x v="38"/>
    <d v="2023-03-16T00:00:00"/>
    <s v=" 18"/>
    <n v="14131"/>
    <n v="0.93494410887137935"/>
    <n v="0.93579370330538003"/>
    <n v="0"/>
  </r>
  <r>
    <s v="4W"/>
    <n v="2020"/>
    <s v="4TH"/>
    <n v="1796"/>
    <n v="19"/>
    <n v="20"/>
    <n v="1"/>
    <n v="7"/>
    <x v="38"/>
    <d v="2023-03-16T00:00:00"/>
    <s v=" 19"/>
    <n v="14394.75"/>
    <n v="0.93226013412621711"/>
    <n v="0.93433225273604048"/>
    <n v="0"/>
  </r>
  <r>
    <s v="4W"/>
    <n v="2020"/>
    <s v="4TH"/>
    <n v="1797"/>
    <n v="20"/>
    <n v="21"/>
    <n v="1"/>
    <n v="7"/>
    <x v="38"/>
    <d v="2023-03-16T00:00:00"/>
    <s v=" 20"/>
    <n v="13850.25"/>
    <n v="0.93082789507558583"/>
    <n v="0.92511115269095967"/>
    <n v="0"/>
  </r>
  <r>
    <s v="4W"/>
    <n v="2020"/>
    <s v="4TH"/>
    <n v="1798"/>
    <n v="21"/>
    <n v="22"/>
    <n v="1"/>
    <n v="8"/>
    <x v="39"/>
    <d v="2023-03-16T00:00:00"/>
    <s v=" 21"/>
    <n v="13056.25"/>
    <n v="0.93207603406102746"/>
    <n v="0.92406610011697388"/>
    <n v="0"/>
  </r>
  <r>
    <s v="4W"/>
    <n v="2020"/>
    <s v="4TH"/>
    <n v="1799"/>
    <n v="22"/>
    <n v="23"/>
    <n v="1"/>
    <n v="8"/>
    <x v="39"/>
    <d v="2023-03-16T00:00:00"/>
    <s v=" 22"/>
    <n v="12174.5"/>
    <n v="0.93465731097544313"/>
    <n v="0.91365869554179324"/>
    <n v="0"/>
  </r>
  <r>
    <s v="4W"/>
    <n v="2020"/>
    <s v="4TH"/>
    <n v="1800"/>
    <n v="23"/>
    <n v="24"/>
    <n v="1"/>
    <n v="8"/>
    <x v="39"/>
    <d v="2023-03-16T00:00:00"/>
    <s v=" 23"/>
    <n v="11398.5"/>
    <n v="0.93647021746015657"/>
    <n v="0.91833621551357325"/>
    <n v="0"/>
  </r>
  <r>
    <s v="4W"/>
    <n v="2020"/>
    <s v="5FR"/>
    <n v="1801"/>
    <n v="0"/>
    <n v="1"/>
    <n v="1"/>
    <n v="1"/>
    <x v="40"/>
    <d v="2023-03-17T00:00:00"/>
    <s v=" 00"/>
    <n v="10713.75"/>
    <n v="0.93515294352132117"/>
    <n v="0.94581546930726756"/>
    <n v="0"/>
  </r>
  <r>
    <s v="4W"/>
    <n v="2020"/>
    <s v="5FR"/>
    <n v="1802"/>
    <n v="1"/>
    <n v="2"/>
    <n v="1"/>
    <n v="1"/>
    <x v="40"/>
    <d v="2023-03-17T00:00:00"/>
    <s v=" 01"/>
    <n v="10234.25"/>
    <n v="0.93239363942262743"/>
    <n v="0.94999668943195092"/>
    <n v="0"/>
  </r>
  <r>
    <s v="4W"/>
    <n v="2020"/>
    <s v="5FR"/>
    <n v="1803"/>
    <n v="2"/>
    <n v="3"/>
    <n v="1"/>
    <n v="1"/>
    <x v="40"/>
    <d v="2023-03-17T00:00:00"/>
    <s v=" 02"/>
    <n v="9924.5"/>
    <n v="0.92669197250695634"/>
    <n v="0.94720761682750032"/>
    <n v="0"/>
  </r>
  <r>
    <s v="4W"/>
    <n v="2020"/>
    <s v="5FR"/>
    <n v="1804"/>
    <n v="3"/>
    <n v="4"/>
    <n v="1"/>
    <n v="2"/>
    <x v="41"/>
    <d v="2023-03-17T00:00:00"/>
    <s v=" 03"/>
    <n v="9813.5"/>
    <n v="0.8995684687008928"/>
    <n v="0.93841693166211126"/>
    <n v="0"/>
  </r>
  <r>
    <s v="4W"/>
    <n v="2020"/>
    <s v="5FR"/>
    <n v="1805"/>
    <n v="4"/>
    <n v="5"/>
    <n v="1"/>
    <n v="2"/>
    <x v="41"/>
    <d v="2023-03-17T00:00:00"/>
    <s v=" 04"/>
    <n v="9850.75"/>
    <n v="0.82002749390393426"/>
    <n v="0.93942565930938615"/>
    <n v="0"/>
  </r>
  <r>
    <s v="4W"/>
    <n v="2020"/>
    <s v="5FR"/>
    <n v="1806"/>
    <n v="5"/>
    <n v="6"/>
    <n v="1"/>
    <n v="2"/>
    <x v="41"/>
    <d v="2023-03-17T00:00:00"/>
    <s v=" 05"/>
    <n v="10219"/>
    <n v="0.69697881824625019"/>
    <n v="0.93625133376062886"/>
    <n v="0"/>
  </r>
  <r>
    <s v="4W"/>
    <n v="2020"/>
    <s v="5FR"/>
    <n v="1807"/>
    <n v="6"/>
    <n v="7"/>
    <n v="1"/>
    <n v="3"/>
    <x v="42"/>
    <d v="2023-03-17T00:00:00"/>
    <s v=" 06"/>
    <n v="11211"/>
    <n v="0.57080376795448806"/>
    <n v="0.94091199456886676"/>
    <n v="0"/>
  </r>
  <r>
    <s v="4W"/>
    <n v="2020"/>
    <s v="5FR"/>
    <n v="1808"/>
    <n v="7"/>
    <n v="8"/>
    <n v="1"/>
    <n v="3"/>
    <x v="42"/>
    <d v="2023-03-17T00:00:00"/>
    <s v=" 07"/>
    <n v="12137.5"/>
    <n v="0.5693039603441582"/>
    <n v="0.93898567663682164"/>
    <n v="5.3622180969449422E-2"/>
  </r>
  <r>
    <s v="4W"/>
    <n v="2020"/>
    <s v="5FR"/>
    <n v="1809"/>
    <n v="8"/>
    <n v="9"/>
    <n v="1"/>
    <n v="3"/>
    <x v="42"/>
    <d v="2023-03-17T00:00:00"/>
    <s v=" 08"/>
    <n v="12185"/>
    <n v="0.63454352162529293"/>
    <n v="0.9350491961265861"/>
    <n v="0.20777849485936931"/>
  </r>
  <r>
    <s v="4W"/>
    <n v="2020"/>
    <s v="5FR"/>
    <n v="1810"/>
    <n v="9"/>
    <n v="10"/>
    <n v="1"/>
    <n v="4"/>
    <x v="43"/>
    <d v="2023-03-17T00:00:00"/>
    <s v=" 09"/>
    <n v="10975.25"/>
    <n v="0.68352669821561418"/>
    <n v="0.93670470623199842"/>
    <n v="0.42782702637707681"/>
  </r>
  <r>
    <s v="4W"/>
    <n v="2020"/>
    <s v="5FR"/>
    <n v="1811"/>
    <n v="10"/>
    <n v="11"/>
    <n v="1"/>
    <n v="4"/>
    <x v="43"/>
    <d v="2023-03-17T00:00:00"/>
    <s v=" 10"/>
    <n v="9665.75"/>
    <n v="0.68772635002183224"/>
    <n v="0.93788692367516457"/>
    <n v="0.52751683806466187"/>
  </r>
  <r>
    <s v="4W"/>
    <n v="2020"/>
    <s v="5FR"/>
    <n v="1812"/>
    <n v="11"/>
    <n v="12"/>
    <n v="1"/>
    <n v="4"/>
    <x v="43"/>
    <d v="2023-03-17T00:00:00"/>
    <s v=" 11"/>
    <n v="9344"/>
    <n v="0.71013909062898595"/>
    <n v="0.93922343994437274"/>
    <n v="0.52107699286329645"/>
  </r>
  <r>
    <s v="4W"/>
    <n v="2020"/>
    <s v="5FR"/>
    <n v="1813"/>
    <n v="12"/>
    <n v="13"/>
    <n v="1"/>
    <n v="5"/>
    <x v="44"/>
    <d v="2023-03-17T00:00:00"/>
    <s v=" 12"/>
    <n v="9194.5"/>
    <n v="0.72806098808738784"/>
    <n v="0.93033401565247953"/>
    <n v="0.49429983823083451"/>
  </r>
  <r>
    <s v="4W"/>
    <n v="2020"/>
    <s v="5FR"/>
    <n v="1814"/>
    <n v="13"/>
    <n v="14"/>
    <n v="1"/>
    <n v="5"/>
    <x v="44"/>
    <d v="2023-03-17T00:00:00"/>
    <s v=" 13"/>
    <n v="9359.75"/>
    <n v="0.76359567982382592"/>
    <n v="0.92838650534581568"/>
    <n v="0.48629417178841888"/>
  </r>
  <r>
    <s v="4W"/>
    <n v="2020"/>
    <s v="5FR"/>
    <n v="1815"/>
    <n v="14"/>
    <n v="15"/>
    <n v="1"/>
    <n v="5"/>
    <x v="44"/>
    <d v="2023-03-17T00:00:00"/>
    <s v=" 14"/>
    <n v="9947.25"/>
    <n v="0.78933135765018247"/>
    <n v="0.93277268878181196"/>
    <n v="0.44529484366627542"/>
  </r>
  <r>
    <s v="4W"/>
    <n v="2020"/>
    <s v="5FR"/>
    <n v="1816"/>
    <n v="15"/>
    <n v="16"/>
    <n v="1"/>
    <n v="6"/>
    <x v="45"/>
    <d v="2023-03-17T00:00:00"/>
    <s v=" 15"/>
    <n v="10691"/>
    <n v="0.79742974851644766"/>
    <n v="0.93719139551976338"/>
    <n v="0.35591049536061481"/>
  </r>
  <r>
    <s v="4W"/>
    <n v="2020"/>
    <s v="5FR"/>
    <n v="1817"/>
    <n v="16"/>
    <n v="17"/>
    <n v="1"/>
    <n v="6"/>
    <x v="45"/>
    <d v="2023-03-17T00:00:00"/>
    <s v=" 16"/>
    <n v="11951.25"/>
    <n v="0.79313349489055129"/>
    <n v="0.94284179811063429"/>
    <n v="0.20667872726011319"/>
  </r>
  <r>
    <s v="4W"/>
    <n v="2020"/>
    <s v="5FR"/>
    <n v="1818"/>
    <n v="17"/>
    <n v="18"/>
    <n v="1"/>
    <n v="6"/>
    <x v="45"/>
    <d v="2023-03-17T00:00:00"/>
    <s v=" 17"/>
    <n v="13551.25"/>
    <n v="0.76623238759469769"/>
    <n v="0.93818816195511734"/>
    <n v="4.361194036994176E-2"/>
  </r>
  <r>
    <s v="4W"/>
    <n v="2020"/>
    <s v="5FR"/>
    <n v="1819"/>
    <n v="18"/>
    <n v="19"/>
    <n v="1"/>
    <n v="7"/>
    <x v="46"/>
    <d v="2023-03-17T00:00:00"/>
    <s v=" 18"/>
    <n v="13960"/>
    <n v="0.7232319222604483"/>
    <n v="0.92387651166626306"/>
    <n v="0"/>
  </r>
  <r>
    <s v="4W"/>
    <n v="2020"/>
    <s v="5FR"/>
    <n v="1820"/>
    <n v="19"/>
    <n v="20"/>
    <n v="1"/>
    <n v="7"/>
    <x v="46"/>
    <d v="2023-03-17T00:00:00"/>
    <s v=" 19"/>
    <n v="13821.75"/>
    <n v="0.69924913541553779"/>
    <n v="0.9297001005554848"/>
    <n v="0"/>
  </r>
  <r>
    <s v="4W"/>
    <n v="2020"/>
    <s v="5FR"/>
    <n v="1821"/>
    <n v="20"/>
    <n v="21"/>
    <n v="1"/>
    <n v="7"/>
    <x v="46"/>
    <d v="2023-03-17T00:00:00"/>
    <s v=" 20"/>
    <n v="13112.5"/>
    <n v="0.70050006874349768"/>
    <n v="0.93120284410864729"/>
    <n v="0"/>
  </r>
  <r>
    <s v="4W"/>
    <n v="2020"/>
    <s v="5FR"/>
    <n v="1822"/>
    <n v="21"/>
    <n v="22"/>
    <n v="1"/>
    <n v="8"/>
    <x v="47"/>
    <d v="2023-03-17T00:00:00"/>
    <s v=" 21"/>
    <n v="12276.5"/>
    <n v="0.70992807496291899"/>
    <n v="0.93121429634768549"/>
    <n v="0"/>
  </r>
  <r>
    <s v="4W"/>
    <n v="2020"/>
    <s v="5FR"/>
    <n v="1823"/>
    <n v="22"/>
    <n v="23"/>
    <n v="1"/>
    <n v="8"/>
    <x v="47"/>
    <d v="2023-03-17T00:00:00"/>
    <s v=" 22"/>
    <n v="11597.5"/>
    <n v="0.74656618160920396"/>
    <n v="0.94270846324192026"/>
    <n v="0"/>
  </r>
  <r>
    <s v="4W"/>
    <n v="2020"/>
    <s v="5FR"/>
    <n v="1824"/>
    <n v="23"/>
    <n v="24"/>
    <n v="1"/>
    <n v="8"/>
    <x v="47"/>
    <d v="2023-03-17T00:00:00"/>
    <s v=" 23"/>
    <n v="10896.75"/>
    <n v="0.75408341071396279"/>
    <n v="0.94630754922424054"/>
    <n v="0"/>
  </r>
  <r>
    <s v="4W"/>
    <n v="2020"/>
    <s v="6SA"/>
    <n v="1825"/>
    <n v="0"/>
    <n v="1"/>
    <n v="1"/>
    <n v="1"/>
    <x v="48"/>
    <d v="2023-03-18T00:00:00"/>
    <s v=" 00"/>
    <n v="10328"/>
    <n v="0.71442031204483558"/>
    <n v="0.92835304913907124"/>
    <n v="0"/>
  </r>
  <r>
    <s v="4W"/>
    <n v="2020"/>
    <s v="6SA"/>
    <n v="1826"/>
    <n v="1"/>
    <n v="2"/>
    <n v="1"/>
    <n v="1"/>
    <x v="48"/>
    <d v="2023-03-18T00:00:00"/>
    <s v=" 01"/>
    <n v="9873.25"/>
    <n v="0.63585081233754182"/>
    <n v="0.88380603979093098"/>
    <n v="0"/>
  </r>
  <r>
    <s v="4W"/>
    <n v="2020"/>
    <s v="6SA"/>
    <n v="1827"/>
    <n v="2"/>
    <n v="3"/>
    <n v="1"/>
    <n v="1"/>
    <x v="48"/>
    <d v="2023-03-18T00:00:00"/>
    <s v=" 02"/>
    <n v="9583.75"/>
    <n v="0.57455435736757166"/>
    <n v="0.87578908428109603"/>
    <n v="0"/>
  </r>
  <r>
    <s v="4W"/>
    <n v="2020"/>
    <s v="6SA"/>
    <n v="1828"/>
    <n v="3"/>
    <n v="4"/>
    <n v="1"/>
    <n v="2"/>
    <x v="49"/>
    <d v="2023-03-18T00:00:00"/>
    <s v=" 03"/>
    <n v="9402.25"/>
    <n v="0.63626065196940151"/>
    <n v="0.87601362984907816"/>
    <n v="0"/>
  </r>
  <r>
    <s v="4W"/>
    <n v="2020"/>
    <s v="6SA"/>
    <n v="1829"/>
    <n v="4"/>
    <n v="5"/>
    <n v="1"/>
    <n v="2"/>
    <x v="49"/>
    <d v="2023-03-18T00:00:00"/>
    <s v=" 04"/>
    <n v="9317.75"/>
    <n v="0.65786873486221209"/>
    <n v="0.85380562496072265"/>
    <n v="0"/>
  </r>
  <r>
    <s v="4W"/>
    <n v="2020"/>
    <s v="6SA"/>
    <n v="1830"/>
    <n v="5"/>
    <n v="6"/>
    <n v="1"/>
    <n v="2"/>
    <x v="49"/>
    <d v="2023-03-18T00:00:00"/>
    <s v=" 05"/>
    <n v="9353"/>
    <n v="0.6545796336543962"/>
    <n v="0.81730565371336139"/>
    <n v="0"/>
  </r>
  <r>
    <s v="4W"/>
    <n v="2020"/>
    <s v="6SA"/>
    <n v="1831"/>
    <n v="6"/>
    <n v="7"/>
    <n v="1"/>
    <n v="3"/>
    <x v="50"/>
    <d v="2023-03-18T00:00:00"/>
    <s v=" 06"/>
    <n v="9679.5"/>
    <n v="0.66016581065507551"/>
    <n v="0.80097785387914477"/>
    <n v="0"/>
  </r>
  <r>
    <s v="4W"/>
    <n v="2020"/>
    <s v="6SA"/>
    <n v="1832"/>
    <n v="7"/>
    <n v="8"/>
    <n v="1"/>
    <n v="3"/>
    <x v="50"/>
    <d v="2023-03-18T00:00:00"/>
    <s v=" 07"/>
    <n v="9954.25"/>
    <n v="0.65486383699408024"/>
    <n v="0.79688279316912702"/>
    <n v="0.1072435773941072"/>
  </r>
  <r>
    <s v="4W"/>
    <n v="2020"/>
    <s v="6SA"/>
    <n v="1833"/>
    <n v="8"/>
    <n v="9"/>
    <n v="1"/>
    <n v="3"/>
    <x v="50"/>
    <d v="2023-03-18T00:00:00"/>
    <s v=" 08"/>
    <n v="9547.25"/>
    <n v="0.59974321435583655"/>
    <n v="0.77413990030635049"/>
    <n v="0.30131449890807188"/>
  </r>
  <r>
    <s v="4W"/>
    <n v="2020"/>
    <s v="6SA"/>
    <n v="1834"/>
    <n v="9"/>
    <n v="10"/>
    <n v="1"/>
    <n v="4"/>
    <x v="51"/>
    <d v="2023-03-18T00:00:00"/>
    <s v=" 09"/>
    <n v="8841.75"/>
    <n v="0.65014793341943289"/>
    <n v="0.73244878849749995"/>
    <n v="0.4741887605224725"/>
  </r>
  <r>
    <s v="4W"/>
    <n v="2020"/>
    <s v="6SA"/>
    <n v="1835"/>
    <n v="10"/>
    <n v="11"/>
    <n v="1"/>
    <n v="4"/>
    <x v="51"/>
    <d v="2023-03-18T00:00:00"/>
    <s v=" 10"/>
    <n v="7985"/>
    <n v="0.63444569850322685"/>
    <n v="0.69584656874120987"/>
    <n v="0.57358400655655384"/>
  </r>
  <r>
    <s v="4W"/>
    <n v="2020"/>
    <s v="6SA"/>
    <n v="1836"/>
    <n v="11"/>
    <n v="12"/>
    <n v="1"/>
    <n v="4"/>
    <x v="51"/>
    <d v="2023-03-18T00:00:00"/>
    <s v=" 11"/>
    <n v="7861.5"/>
    <n v="0.63475852646112696"/>
    <n v="0.64743766448869622"/>
    <n v="0.61868195409179705"/>
  </r>
  <r>
    <s v="4W"/>
    <n v="2020"/>
    <s v="6SA"/>
    <n v="1837"/>
    <n v="12"/>
    <n v="13"/>
    <n v="1"/>
    <n v="5"/>
    <x v="52"/>
    <d v="2023-03-18T00:00:00"/>
    <s v=" 12"/>
    <n v="8438.25"/>
    <n v="0.59690633497096091"/>
    <n v="0.5934541894730786"/>
    <n v="0.64059321045712492"/>
  </r>
  <r>
    <s v="4W"/>
    <n v="2020"/>
    <s v="6SA"/>
    <n v="1838"/>
    <n v="13"/>
    <n v="14"/>
    <n v="1"/>
    <n v="5"/>
    <x v="52"/>
    <d v="2023-03-18T00:00:00"/>
    <s v=" 13"/>
    <n v="8711.25"/>
    <n v="0.5538810222664674"/>
    <n v="0.53613067469962072"/>
    <n v="0.59319474880116152"/>
  </r>
  <r>
    <s v="4W"/>
    <n v="2020"/>
    <s v="6SA"/>
    <n v="1839"/>
    <n v="14"/>
    <n v="15"/>
    <n v="1"/>
    <n v="5"/>
    <x v="52"/>
    <d v="2023-03-18T00:00:00"/>
    <s v=" 14"/>
    <n v="8338.5"/>
    <n v="0.5211840261164995"/>
    <n v="0.50122216096990246"/>
    <n v="0.47718534514688588"/>
  </r>
  <r>
    <s v="4W"/>
    <n v="2020"/>
    <s v="6SA"/>
    <n v="1840"/>
    <n v="15"/>
    <n v="16"/>
    <n v="1"/>
    <n v="6"/>
    <x v="53"/>
    <d v="2023-03-18T00:00:00"/>
    <s v=" 15"/>
    <n v="8512.75"/>
    <n v="0.54042300557156053"/>
    <n v="0.48209390200658347"/>
    <n v="0.35399006276071709"/>
  </r>
  <r>
    <s v="4W"/>
    <n v="2020"/>
    <s v="6SA"/>
    <n v="1841"/>
    <n v="16"/>
    <n v="17"/>
    <n v="1"/>
    <n v="6"/>
    <x v="53"/>
    <d v="2023-03-18T00:00:00"/>
    <s v=" 16"/>
    <n v="9461"/>
    <n v="0.45787708219985651"/>
    <n v="0.42700713364180559"/>
    <n v="0.18054306450072291"/>
  </r>
  <r>
    <s v="4W"/>
    <n v="2020"/>
    <s v="6SA"/>
    <n v="1842"/>
    <n v="17"/>
    <n v="18"/>
    <n v="1"/>
    <n v="6"/>
    <x v="53"/>
    <d v="2023-03-18T00:00:00"/>
    <s v=" 17"/>
    <n v="11248.75"/>
    <n v="0.33748828636785833"/>
    <n v="0.34512355223359542"/>
    <n v="3.8113860344272867E-2"/>
  </r>
  <r>
    <s v="4W"/>
    <n v="2020"/>
    <s v="6SA"/>
    <n v="1843"/>
    <n v="18"/>
    <n v="19"/>
    <n v="1"/>
    <n v="7"/>
    <x v="54"/>
    <d v="2023-03-18T00:00:00"/>
    <s v=" 18"/>
    <n v="12351.75"/>
    <n v="0.27406075655953388"/>
    <n v="0.261783333127867"/>
    <n v="0"/>
  </r>
  <r>
    <s v="4W"/>
    <n v="2020"/>
    <s v="6SA"/>
    <n v="1844"/>
    <n v="19"/>
    <n v="20"/>
    <n v="1"/>
    <n v="7"/>
    <x v="54"/>
    <d v="2023-03-18T00:00:00"/>
    <s v=" 19"/>
    <n v="12503"/>
    <n v="0.22936475807598411"/>
    <n v="0.20575193489305271"/>
    <n v="0"/>
  </r>
  <r>
    <s v="4W"/>
    <n v="2020"/>
    <s v="6SA"/>
    <n v="1845"/>
    <n v="20"/>
    <n v="21"/>
    <n v="1"/>
    <n v="7"/>
    <x v="54"/>
    <d v="2023-03-18T00:00:00"/>
    <s v=" 20"/>
    <n v="11993.25"/>
    <n v="0.2016352475944328"/>
    <n v="0.16523790699465729"/>
    <n v="0"/>
  </r>
  <r>
    <s v="4W"/>
    <n v="2020"/>
    <s v="6SA"/>
    <n v="1846"/>
    <n v="21"/>
    <n v="22"/>
    <n v="1"/>
    <n v="8"/>
    <x v="55"/>
    <d v="2023-03-18T00:00:00"/>
    <s v=" 21"/>
    <n v="11419.25"/>
    <n v="0.17249729155951021"/>
    <n v="0.1211864506344261"/>
    <n v="0"/>
  </r>
  <r>
    <s v="4W"/>
    <n v="2020"/>
    <s v="6SA"/>
    <n v="1847"/>
    <n v="22"/>
    <n v="23"/>
    <n v="1"/>
    <n v="8"/>
    <x v="55"/>
    <d v="2023-03-18T00:00:00"/>
    <s v=" 22"/>
    <n v="10908.75"/>
    <n v="0.14816374970701221"/>
    <n v="7.8437245258424881E-2"/>
    <n v="0"/>
  </r>
  <r>
    <s v="4W"/>
    <n v="2020"/>
    <s v="6SA"/>
    <n v="1848"/>
    <n v="23"/>
    <n v="24"/>
    <n v="1"/>
    <n v="8"/>
    <x v="55"/>
    <d v="2023-03-18T00:00:00"/>
    <s v=" 23"/>
    <n v="10406.25"/>
    <n v="0.1260429212014843"/>
    <n v="8.2418522071442971E-2"/>
    <n v="0"/>
  </r>
  <r>
    <s v="4W"/>
    <n v="2020"/>
    <s v="7SU"/>
    <n v="1849"/>
    <n v="0"/>
    <n v="1"/>
    <n v="1"/>
    <n v="1"/>
    <x v="0"/>
    <d v="2023-03-19T00:00:00"/>
    <s v=" 00"/>
    <n v="9948"/>
    <n v="0.12177215275811459"/>
    <n v="7.5790597939489071E-2"/>
    <n v="0"/>
  </r>
  <r>
    <s v="4W"/>
    <n v="2020"/>
    <s v="7SU"/>
    <n v="1850"/>
    <n v="1"/>
    <n v="2"/>
    <n v="1"/>
    <n v="1"/>
    <x v="0"/>
    <d v="2023-03-19T00:00:00"/>
    <s v=" 01"/>
    <n v="9574.25"/>
    <n v="0.1214353174916588"/>
    <n v="5.7944504363905497E-2"/>
    <n v="0"/>
  </r>
  <r>
    <s v="4W"/>
    <n v="2020"/>
    <s v="7SU"/>
    <n v="1851"/>
    <n v="2"/>
    <n v="3"/>
    <n v="1"/>
    <n v="1"/>
    <x v="0"/>
    <d v="2023-03-19T00:00:00"/>
    <s v=" 02"/>
    <n v="9304"/>
    <n v="0.10660875176520319"/>
    <n v="4.0622104590015078E-2"/>
    <n v="0"/>
  </r>
  <r>
    <s v="4W"/>
    <n v="2020"/>
    <s v="7SU"/>
    <n v="1852"/>
    <n v="3"/>
    <n v="4"/>
    <n v="1"/>
    <n v="2"/>
    <x v="1"/>
    <d v="2023-03-19T00:00:00"/>
    <s v=" 03"/>
    <n v="9199"/>
    <n v="8.4592894097338833E-2"/>
    <n v="3.874071484797445E-2"/>
    <n v="0"/>
  </r>
  <r>
    <s v="4W"/>
    <n v="2020"/>
    <s v="7SU"/>
    <n v="1853"/>
    <n v="4"/>
    <n v="5"/>
    <n v="1"/>
    <n v="2"/>
    <x v="1"/>
    <d v="2023-03-19T00:00:00"/>
    <s v=" 04"/>
    <n v="9157"/>
    <n v="8.8351809571025619E-2"/>
    <n v="3.8038905358618841E-2"/>
    <n v="0"/>
  </r>
  <r>
    <s v="4W"/>
    <n v="2020"/>
    <s v="7SU"/>
    <n v="1854"/>
    <n v="5"/>
    <n v="6"/>
    <n v="1"/>
    <n v="2"/>
    <x v="1"/>
    <d v="2023-03-19T00:00:00"/>
    <s v=" 05"/>
    <n v="9147"/>
    <n v="8.2554202784144368E-2"/>
    <n v="3.479007961443089E-2"/>
    <n v="0"/>
  </r>
  <r>
    <s v="4W"/>
    <n v="2020"/>
    <s v="7SU"/>
    <n v="1855"/>
    <n v="6"/>
    <n v="7"/>
    <n v="1"/>
    <n v="3"/>
    <x v="2"/>
    <d v="2023-03-19T00:00:00"/>
    <s v=" 06"/>
    <n v="9281"/>
    <n v="7.1978860353525548E-2"/>
    <n v="3.2358680223539549E-2"/>
    <n v="0"/>
  </r>
  <r>
    <s v="4W"/>
    <n v="2020"/>
    <s v="7SU"/>
    <n v="1856"/>
    <n v="7"/>
    <n v="8"/>
    <n v="1"/>
    <n v="3"/>
    <x v="2"/>
    <d v="2023-03-19T00:00:00"/>
    <s v=" 07"/>
    <n v="9276.5"/>
    <n v="4.9411970724274258E-2"/>
    <n v="3.9646301613114672E-2"/>
    <n v="0.120729568339374"/>
  </r>
  <r>
    <s v="4W"/>
    <n v="2020"/>
    <s v="7SU"/>
    <n v="1857"/>
    <n v="8"/>
    <n v="9"/>
    <n v="1"/>
    <n v="3"/>
    <x v="2"/>
    <d v="2023-03-19T00:00:00"/>
    <s v=" 08"/>
    <n v="9304"/>
    <n v="2.573252885736544E-2"/>
    <n v="6.0259614990584062E-2"/>
    <n v="0.29918735083205672"/>
  </r>
  <r>
    <s v="4W"/>
    <n v="2020"/>
    <s v="7SU"/>
    <n v="1858"/>
    <n v="9"/>
    <n v="10"/>
    <n v="1"/>
    <n v="4"/>
    <x v="3"/>
    <d v="2023-03-19T00:00:00"/>
    <s v=" 09"/>
    <n v="9399.75"/>
    <n v="2.0946531664175261E-2"/>
    <n v="8.6576841832152057E-2"/>
    <n v="0.47334005430282261"/>
  </r>
  <r>
    <s v="4W"/>
    <n v="2020"/>
    <s v="7SU"/>
    <n v="1859"/>
    <n v="10"/>
    <n v="11"/>
    <n v="1"/>
    <n v="4"/>
    <x v="3"/>
    <d v="2023-03-19T00:00:00"/>
    <s v=" 10"/>
    <n v="9157.5"/>
    <n v="1.7965730490606791E-2"/>
    <n v="0.1046562342234566"/>
    <n v="0.55229995754702033"/>
  </r>
  <r>
    <s v="4W"/>
    <n v="2020"/>
    <s v="7SU"/>
    <n v="1860"/>
    <n v="11"/>
    <n v="12"/>
    <n v="1"/>
    <n v="4"/>
    <x v="3"/>
    <d v="2023-03-19T00:00:00"/>
    <s v=" 11"/>
    <n v="8945.75"/>
    <n v="2.010933842496105E-2"/>
    <n v="0.12592990880568941"/>
    <n v="0.53613195671074132"/>
  </r>
  <r>
    <s v="4W"/>
    <n v="2020"/>
    <s v="7SU"/>
    <n v="1861"/>
    <n v="12"/>
    <n v="13"/>
    <n v="1"/>
    <n v="5"/>
    <x v="4"/>
    <d v="2023-03-19T00:00:00"/>
    <s v=" 12"/>
    <n v="8917"/>
    <n v="2.1621664327407451E-2"/>
    <n v="0.14174231894485589"/>
    <n v="0.51034587477025162"/>
  </r>
  <r>
    <s v="4W"/>
    <n v="2020"/>
    <s v="7SU"/>
    <n v="1862"/>
    <n v="13"/>
    <n v="14"/>
    <n v="1"/>
    <n v="5"/>
    <x v="4"/>
    <d v="2023-03-19T00:00:00"/>
    <s v=" 13"/>
    <n v="8616.5"/>
    <n v="2.4400202739036769E-2"/>
    <n v="0.17350817070808661"/>
    <n v="0.44564643884306182"/>
  </r>
  <r>
    <s v="4W"/>
    <n v="2020"/>
    <s v="7SU"/>
    <n v="1863"/>
    <n v="14"/>
    <n v="15"/>
    <n v="1"/>
    <n v="5"/>
    <x v="4"/>
    <d v="2023-03-19T00:00:00"/>
    <s v=" 14"/>
    <n v="8759.5"/>
    <n v="2.2706719717042891E-2"/>
    <n v="0.18875923454047139"/>
    <n v="0.39280712162219261"/>
  </r>
  <r>
    <s v="4W"/>
    <n v="2020"/>
    <s v="7SU"/>
    <n v="1864"/>
    <n v="15"/>
    <n v="16"/>
    <n v="1"/>
    <n v="6"/>
    <x v="5"/>
    <d v="2023-03-19T00:00:00"/>
    <s v=" 15"/>
    <n v="9419"/>
    <n v="1.6164953825612321E-2"/>
    <n v="0.20266368584671321"/>
    <n v="0.31602342841762499"/>
  </r>
  <r>
    <s v="4W"/>
    <n v="2020"/>
    <s v="7SU"/>
    <n v="1865"/>
    <n v="16"/>
    <n v="17"/>
    <n v="1"/>
    <n v="6"/>
    <x v="5"/>
    <d v="2023-03-19T00:00:00"/>
    <s v=" 16"/>
    <n v="10303.75"/>
    <n v="1.4805081508004071E-2"/>
    <n v="0.25980478495785708"/>
    <n v="0.16739059010792909"/>
  </r>
  <r>
    <s v="4W"/>
    <n v="2020"/>
    <s v="7SU"/>
    <n v="1866"/>
    <n v="17"/>
    <n v="18"/>
    <n v="1"/>
    <n v="6"/>
    <x v="5"/>
    <d v="2023-03-19T00:00:00"/>
    <s v=" 17"/>
    <n v="11858.5"/>
    <n v="2.161452913837059E-2"/>
    <n v="0.36077774471297303"/>
    <n v="4.2846296387569441E-2"/>
  </r>
  <r>
    <s v="4W"/>
    <n v="2020"/>
    <s v="7SU"/>
    <n v="1867"/>
    <n v="18"/>
    <n v="19"/>
    <n v="1"/>
    <n v="7"/>
    <x v="6"/>
    <d v="2023-03-19T00:00:00"/>
    <s v=" 18"/>
    <n v="12623.25"/>
    <n v="4.6172542346292603E-2"/>
    <n v="0.44985082249815322"/>
    <n v="0"/>
  </r>
  <r>
    <s v="4W"/>
    <n v="2020"/>
    <s v="7SU"/>
    <n v="1868"/>
    <n v="19"/>
    <n v="20"/>
    <n v="1"/>
    <n v="7"/>
    <x v="6"/>
    <d v="2023-03-19T00:00:00"/>
    <s v=" 19"/>
    <n v="12709.5"/>
    <n v="7.6897682404288639E-2"/>
    <n v="0.52297004409957304"/>
    <n v="0"/>
  </r>
  <r>
    <s v="4W"/>
    <n v="2020"/>
    <s v="7SU"/>
    <n v="1869"/>
    <n v="20"/>
    <n v="21"/>
    <n v="1"/>
    <n v="7"/>
    <x v="6"/>
    <d v="2023-03-19T00:00:00"/>
    <s v=" 20"/>
    <n v="12328.25"/>
    <n v="0.1084236891051767"/>
    <n v="0.5643064112124152"/>
    <n v="0"/>
  </r>
  <r>
    <s v="4W"/>
    <n v="2020"/>
    <s v="7SU"/>
    <n v="1870"/>
    <n v="21"/>
    <n v="22"/>
    <n v="1"/>
    <n v="8"/>
    <x v="7"/>
    <d v="2023-03-19T00:00:00"/>
    <s v=" 21"/>
    <n v="11763.25"/>
    <n v="0.13774601292183569"/>
    <n v="0.58714485882886236"/>
    <n v="0"/>
  </r>
  <r>
    <s v="4W"/>
    <n v="2020"/>
    <s v="7SU"/>
    <n v="1871"/>
    <n v="22"/>
    <n v="23"/>
    <n v="1"/>
    <n v="8"/>
    <x v="7"/>
    <d v="2023-03-19T00:00:00"/>
    <s v=" 22"/>
    <n v="11124.25"/>
    <n v="0.1989334254944792"/>
    <n v="0.65955680965364261"/>
    <n v="0"/>
  </r>
  <r>
    <s v="4W"/>
    <n v="2020"/>
    <s v="7SU"/>
    <n v="1872"/>
    <n v="23"/>
    <n v="24"/>
    <n v="1"/>
    <n v="8"/>
    <x v="7"/>
    <d v="2023-03-19T00:00:00"/>
    <s v=" 23"/>
    <n v="10452.5"/>
    <n v="0.23504038583701911"/>
    <n v="0.74046967537278363"/>
    <n v="0"/>
  </r>
  <r>
    <s v="4W"/>
    <n v="2020"/>
    <s v="1MO"/>
    <n v="1873"/>
    <n v="0"/>
    <n v="1"/>
    <n v="1"/>
    <n v="1"/>
    <x v="8"/>
    <d v="2023-03-20T00:00:00"/>
    <s v=" 00"/>
    <n v="9869.75"/>
    <n v="0.26531456282484112"/>
    <n v="0.77597773901047218"/>
    <n v="0"/>
  </r>
  <r>
    <s v="4W"/>
    <n v="2020"/>
    <s v="1MO"/>
    <n v="1874"/>
    <n v="1"/>
    <n v="2"/>
    <n v="1"/>
    <n v="1"/>
    <x v="8"/>
    <d v="2023-03-20T00:00:00"/>
    <s v=" 01"/>
    <n v="9481.75"/>
    <n v="0.28751884197074351"/>
    <n v="0.74986313664862436"/>
    <n v="0"/>
  </r>
  <r>
    <s v="4W"/>
    <n v="2020"/>
    <s v="1MO"/>
    <n v="1875"/>
    <n v="2"/>
    <n v="3"/>
    <n v="1"/>
    <n v="1"/>
    <x v="8"/>
    <d v="2023-03-20T00:00:00"/>
    <s v=" 02"/>
    <n v="9451.25"/>
    <n v="0.30290193084327371"/>
    <n v="0.74927045692305339"/>
    <n v="0"/>
  </r>
  <r>
    <s v="4W"/>
    <n v="2020"/>
    <s v="1MO"/>
    <n v="1876"/>
    <n v="3"/>
    <n v="4"/>
    <n v="1"/>
    <n v="2"/>
    <x v="9"/>
    <d v="2023-03-20T00:00:00"/>
    <s v=" 03"/>
    <n v="9407"/>
    <n v="0.31295431735681628"/>
    <n v="0.74913906025290333"/>
    <n v="0"/>
  </r>
  <r>
    <s v="4W"/>
    <n v="2020"/>
    <s v="1MO"/>
    <n v="1877"/>
    <n v="4"/>
    <n v="5"/>
    <n v="1"/>
    <n v="2"/>
    <x v="9"/>
    <d v="2023-03-20T00:00:00"/>
    <s v=" 04"/>
    <n v="9482.5"/>
    <n v="0.31368475465067458"/>
    <n v="0.74270390169686651"/>
    <n v="0"/>
  </r>
  <r>
    <s v="4W"/>
    <n v="2020"/>
    <s v="1MO"/>
    <n v="1878"/>
    <n v="5"/>
    <n v="6"/>
    <n v="1"/>
    <n v="2"/>
    <x v="9"/>
    <d v="2023-03-20T00:00:00"/>
    <s v=" 05"/>
    <n v="9941.25"/>
    <n v="0.32060678207074539"/>
    <n v="0.62580915886709465"/>
    <n v="0"/>
  </r>
  <r>
    <s v="4W"/>
    <n v="2020"/>
    <s v="1MO"/>
    <n v="1879"/>
    <n v="6"/>
    <n v="7"/>
    <n v="1"/>
    <n v="3"/>
    <x v="10"/>
    <d v="2023-03-20T00:00:00"/>
    <s v=" 06"/>
    <n v="11128.5"/>
    <n v="0.30688591562989281"/>
    <n v="0.50546180687858788"/>
    <n v="0"/>
  </r>
  <r>
    <s v="4W"/>
    <n v="2020"/>
    <s v="1MO"/>
    <n v="1880"/>
    <n v="7"/>
    <n v="8"/>
    <n v="1"/>
    <n v="3"/>
    <x v="10"/>
    <d v="2023-03-20T00:00:00"/>
    <s v=" 07"/>
    <n v="12371.25"/>
    <n v="0.28588928627782179"/>
    <n v="0.45258877035052042"/>
    <n v="1.21794388579998E-2"/>
  </r>
  <r>
    <s v="4W"/>
    <n v="2020"/>
    <s v="1MO"/>
    <n v="1881"/>
    <n v="8"/>
    <n v="9"/>
    <n v="1"/>
    <n v="3"/>
    <x v="10"/>
    <d v="2023-03-20T00:00:00"/>
    <s v=" 08"/>
    <n v="13056.75"/>
    <n v="0.29698355044268049"/>
    <n v="0.46933804579899341"/>
    <n v="4.7221565317054452E-2"/>
  </r>
  <r>
    <s v="4W"/>
    <n v="2020"/>
    <s v="1MO"/>
    <n v="1882"/>
    <n v="9"/>
    <n v="10"/>
    <n v="1"/>
    <n v="4"/>
    <x v="11"/>
    <d v="2023-03-20T00:00:00"/>
    <s v=" 09"/>
    <n v="12970.25"/>
    <n v="0.28104060539452952"/>
    <n v="0.44988407760977772"/>
    <n v="8.9270531513128332E-2"/>
  </r>
  <r>
    <s v="4W"/>
    <n v="2020"/>
    <s v="1MO"/>
    <n v="1883"/>
    <n v="10"/>
    <n v="11"/>
    <n v="1"/>
    <n v="4"/>
    <x v="11"/>
    <d v="2023-03-20T00:00:00"/>
    <s v=" 10"/>
    <n v="12360"/>
    <n v="0.25038139889317529"/>
    <n v="0.27721716658798068"/>
    <n v="0.10710857216608601"/>
  </r>
  <r>
    <s v="4W"/>
    <n v="2020"/>
    <s v="1MO"/>
    <n v="1884"/>
    <n v="11"/>
    <n v="12"/>
    <n v="1"/>
    <n v="4"/>
    <x v="11"/>
    <d v="2023-03-20T00:00:00"/>
    <s v=" 11"/>
    <n v="12143.25"/>
    <n v="0.27209463985227988"/>
    <n v="0.20463849650209059"/>
    <n v="0.12932209514610779"/>
  </r>
  <r>
    <s v="4W"/>
    <n v="2020"/>
    <s v="1MO"/>
    <n v="1885"/>
    <n v="12"/>
    <n v="13"/>
    <n v="1"/>
    <n v="5"/>
    <x v="12"/>
    <d v="2023-03-20T00:00:00"/>
    <s v=" 12"/>
    <n v="12139.25"/>
    <n v="0.247621818193722"/>
    <n v="0.17109662126401959"/>
    <n v="0.1599229902671119"/>
  </r>
  <r>
    <s v="4W"/>
    <n v="2020"/>
    <s v="1MO"/>
    <n v="1886"/>
    <n v="13"/>
    <n v="14"/>
    <n v="1"/>
    <n v="5"/>
    <x v="12"/>
    <d v="2023-03-20T00:00:00"/>
    <s v=" 13"/>
    <n v="12357"/>
    <n v="0.2049163550690509"/>
    <n v="0.20826219047169689"/>
    <n v="0.16054493394885469"/>
  </r>
  <r>
    <s v="4W"/>
    <n v="2020"/>
    <s v="1MO"/>
    <n v="1887"/>
    <n v="14"/>
    <n v="15"/>
    <n v="1"/>
    <n v="5"/>
    <x v="12"/>
    <d v="2023-03-20T00:00:00"/>
    <s v=" 14"/>
    <n v="12643.5"/>
    <n v="0.18823072652369521"/>
    <n v="0.28597632353169278"/>
    <n v="0.13901653131167729"/>
  </r>
  <r>
    <s v="4W"/>
    <n v="2020"/>
    <s v="1MO"/>
    <n v="1888"/>
    <n v="15"/>
    <n v="16"/>
    <n v="1"/>
    <n v="6"/>
    <x v="13"/>
    <d v="2023-03-20T00:00:00"/>
    <s v=" 15"/>
    <n v="13119.75"/>
    <n v="0.16234527172210089"/>
    <n v="0.33835631642822989"/>
    <n v="0.1054406214764828"/>
  </r>
  <r>
    <s v="4W"/>
    <n v="2020"/>
    <s v="1MO"/>
    <n v="1889"/>
    <n v="16"/>
    <n v="17"/>
    <n v="1"/>
    <n v="6"/>
    <x v="13"/>
    <d v="2023-03-20T00:00:00"/>
    <s v=" 16"/>
    <n v="13712.25"/>
    <n v="0.13241531167246851"/>
    <n v="0.35817872343905688"/>
    <n v="6.0031095052427187E-2"/>
  </r>
  <r>
    <s v="4W"/>
    <n v="2020"/>
    <s v="1MO"/>
    <n v="1890"/>
    <n v="17"/>
    <n v="18"/>
    <n v="1"/>
    <n v="6"/>
    <x v="13"/>
    <d v="2023-03-20T00:00:00"/>
    <s v=" 17"/>
    <n v="14551.25"/>
    <n v="0.1199296818661084"/>
    <n v="0.37639824743061329"/>
    <n v="1.356442629934293E-2"/>
  </r>
  <r>
    <s v="4W"/>
    <n v="2020"/>
    <s v="1MO"/>
    <n v="1891"/>
    <n v="18"/>
    <n v="19"/>
    <n v="1"/>
    <n v="7"/>
    <x v="14"/>
    <d v="2023-03-20T00:00:00"/>
    <s v=" 18"/>
    <n v="14500.5"/>
    <n v="0.12933852676746621"/>
    <n v="0.4104686716325413"/>
    <n v="0"/>
  </r>
  <r>
    <s v="4W"/>
    <n v="2020"/>
    <s v="1MO"/>
    <n v="1892"/>
    <n v="19"/>
    <n v="20"/>
    <n v="1"/>
    <n v="7"/>
    <x v="14"/>
    <d v="2023-03-20T00:00:00"/>
    <s v=" 19"/>
    <n v="14365.75"/>
    <n v="0.14343353271479359"/>
    <n v="0.42540801381087368"/>
    <n v="0"/>
  </r>
  <r>
    <s v="4W"/>
    <n v="2020"/>
    <s v="1MO"/>
    <n v="1893"/>
    <n v="20"/>
    <n v="21"/>
    <n v="1"/>
    <n v="7"/>
    <x v="14"/>
    <d v="2023-03-20T00:00:00"/>
    <s v=" 20"/>
    <n v="13669.5"/>
    <n v="0.15074451920246831"/>
    <n v="0.42982632383616137"/>
    <n v="0"/>
  </r>
  <r>
    <s v="4W"/>
    <n v="2020"/>
    <s v="1MO"/>
    <n v="1894"/>
    <n v="21"/>
    <n v="22"/>
    <n v="1"/>
    <n v="8"/>
    <x v="15"/>
    <d v="2023-03-20T00:00:00"/>
    <s v=" 21"/>
    <n v="12883.25"/>
    <n v="0.14730229937789971"/>
    <n v="0.4645258732814973"/>
    <n v="0"/>
  </r>
  <r>
    <s v="4W"/>
    <n v="2020"/>
    <s v="1MO"/>
    <n v="1895"/>
    <n v="22"/>
    <n v="23"/>
    <n v="1"/>
    <n v="8"/>
    <x v="15"/>
    <d v="2023-03-20T00:00:00"/>
    <s v=" 22"/>
    <n v="11941.25"/>
    <n v="0.12868244067150739"/>
    <n v="0.61200368375313352"/>
    <n v="0"/>
  </r>
  <r>
    <s v="1R"/>
    <n v="2020"/>
    <s v="1MO"/>
    <n v="1896"/>
    <n v="23"/>
    <n v="24"/>
    <n v="1"/>
    <n v="8"/>
    <x v="56"/>
    <d v="2023-03-20T00:00:00"/>
    <s v=" 23"/>
    <n v="11148"/>
    <n v="0.13813054243159739"/>
    <n v="0.69281618284760471"/>
    <n v="0"/>
  </r>
  <r>
    <s v="1R"/>
    <n v="2020"/>
    <s v="2TU"/>
    <n v="1897"/>
    <n v="0"/>
    <n v="1"/>
    <n v="1"/>
    <n v="1"/>
    <x v="57"/>
    <d v="2023-03-21T00:00:00"/>
    <s v=" 00"/>
    <n v="10431.25"/>
    <n v="0.1491666498330588"/>
    <n v="0.73026013861925754"/>
    <n v="0"/>
  </r>
  <r>
    <s v="1R"/>
    <n v="2020"/>
    <s v="2TU"/>
    <n v="1898"/>
    <n v="1"/>
    <n v="2"/>
    <n v="1"/>
    <n v="1"/>
    <x v="57"/>
    <d v="2023-03-21T00:00:00"/>
    <s v=" 01"/>
    <n v="9991.25"/>
    <n v="0.15520760251765001"/>
    <n v="0.70822351389886851"/>
    <n v="0"/>
  </r>
  <r>
    <s v="1R"/>
    <n v="2020"/>
    <s v="2TU"/>
    <n v="1899"/>
    <n v="2"/>
    <n v="3"/>
    <n v="1"/>
    <n v="1"/>
    <x v="57"/>
    <d v="2023-03-21T00:00:00"/>
    <s v=" 02"/>
    <n v="9679.25"/>
    <n v="0.14756910000781501"/>
    <n v="0.67771724158793256"/>
    <n v="0"/>
  </r>
  <r>
    <s v="1R"/>
    <n v="2020"/>
    <s v="2TU"/>
    <n v="1900"/>
    <n v="3"/>
    <n v="4"/>
    <n v="1"/>
    <n v="2"/>
    <x v="58"/>
    <d v="2023-03-21T00:00:00"/>
    <s v=" 03"/>
    <n v="9583.75"/>
    <n v="0.14013902719243329"/>
    <n v="0.66555595787135891"/>
    <n v="0"/>
  </r>
  <r>
    <s v="1R"/>
    <n v="2020"/>
    <s v="2TU"/>
    <n v="1901"/>
    <n v="4"/>
    <n v="5"/>
    <n v="1"/>
    <n v="2"/>
    <x v="58"/>
    <d v="2023-03-21T00:00:00"/>
    <s v=" 04"/>
    <n v="9638"/>
    <n v="0.1381881157486694"/>
    <n v="0.65841444240450331"/>
    <n v="0"/>
  </r>
  <r>
    <s v="1R"/>
    <n v="2020"/>
    <s v="2TU"/>
    <n v="1902"/>
    <n v="5"/>
    <n v="6"/>
    <n v="1"/>
    <n v="2"/>
    <x v="58"/>
    <d v="2023-03-21T00:00:00"/>
    <s v=" 05"/>
    <n v="9958.75"/>
    <n v="0.1585403622122471"/>
    <n v="0.6567895098312051"/>
    <n v="0"/>
  </r>
  <r>
    <s v="1R"/>
    <n v="2020"/>
    <s v="2TU"/>
    <n v="1903"/>
    <n v="6"/>
    <n v="7"/>
    <n v="1"/>
    <n v="3"/>
    <x v="59"/>
    <d v="2023-03-21T00:00:00"/>
    <s v=" 06"/>
    <n v="11093.75"/>
    <n v="0.19228423590682861"/>
    <n v="0.66167164132573819"/>
    <n v="8.8204432737352012E-4"/>
  </r>
  <r>
    <s v="1R"/>
    <n v="2020"/>
    <s v="2TU"/>
    <n v="1904"/>
    <n v="7"/>
    <n v="8"/>
    <n v="1"/>
    <n v="3"/>
    <x v="59"/>
    <d v="2023-03-21T00:00:00"/>
    <s v=" 07"/>
    <n v="12549.25"/>
    <n v="0.20740945086651141"/>
    <n v="0.64751565318058912"/>
    <n v="7.2120353758990841E-2"/>
  </r>
  <r>
    <s v="1R"/>
    <n v="2020"/>
    <s v="2TU"/>
    <n v="1905"/>
    <n v="8"/>
    <n v="9"/>
    <n v="1"/>
    <n v="3"/>
    <x v="59"/>
    <d v="2023-03-21T00:00:00"/>
    <s v=" 08"/>
    <n v="13384.75"/>
    <n v="0.1873079993378054"/>
    <n v="0.61711870035010663"/>
    <n v="0.17583775142599051"/>
  </r>
  <r>
    <s v="1R"/>
    <n v="2020"/>
    <s v="2TU"/>
    <n v="1906"/>
    <n v="9"/>
    <n v="10"/>
    <n v="1"/>
    <n v="4"/>
    <x v="60"/>
    <d v="2023-03-21T00:00:00"/>
    <s v=" 09"/>
    <n v="13174.25"/>
    <n v="0.19207037144989481"/>
    <n v="0.5741703949875594"/>
    <n v="0.28671266102488557"/>
  </r>
  <r>
    <s v="1R"/>
    <n v="2020"/>
    <s v="2TU"/>
    <n v="1907"/>
    <n v="10"/>
    <n v="11"/>
    <n v="1"/>
    <n v="4"/>
    <x v="60"/>
    <d v="2023-03-21T00:00:00"/>
    <s v=" 10"/>
    <n v="12400.5"/>
    <n v="0.2258777820131482"/>
    <n v="0.55702254775593618"/>
    <n v="0.30001055633979812"/>
  </r>
  <r>
    <s v="1R"/>
    <n v="2020"/>
    <s v="2TU"/>
    <n v="1908"/>
    <n v="11"/>
    <n v="12"/>
    <n v="1"/>
    <n v="4"/>
    <x v="60"/>
    <d v="2023-03-21T00:00:00"/>
    <s v=" 11"/>
    <n v="11902.5"/>
    <n v="0.19929875385768281"/>
    <n v="0.54130226196615217"/>
    <n v="0.28250868393849737"/>
  </r>
  <r>
    <s v="1R"/>
    <n v="2020"/>
    <s v="2TU"/>
    <n v="1909"/>
    <n v="12"/>
    <n v="13"/>
    <n v="1"/>
    <n v="5"/>
    <x v="61"/>
    <d v="2023-03-21T00:00:00"/>
    <s v=" 12"/>
    <n v="11325.5"/>
    <n v="0.16239558613715521"/>
    <n v="0.53557757187586086"/>
    <n v="0.29520853017034687"/>
  </r>
  <r>
    <s v="1R"/>
    <n v="2020"/>
    <s v="2TU"/>
    <n v="1910"/>
    <n v="13"/>
    <n v="14"/>
    <n v="1"/>
    <n v="5"/>
    <x v="61"/>
    <d v="2023-03-21T00:00:00"/>
    <s v=" 13"/>
    <n v="10939.25"/>
    <n v="0.12702649313785719"/>
    <n v="0.50059846829381693"/>
    <n v="0.30210036753871983"/>
  </r>
  <r>
    <s v="1R"/>
    <n v="2020"/>
    <s v="2TU"/>
    <n v="1911"/>
    <n v="14"/>
    <n v="15"/>
    <n v="1"/>
    <n v="5"/>
    <x v="61"/>
    <d v="2023-03-21T00:00:00"/>
    <s v=" 14"/>
    <n v="11094.75"/>
    <n v="9.5204061667999412E-2"/>
    <n v="0.40306079718019933"/>
    <n v="0.24911384505344389"/>
  </r>
  <r>
    <s v="1R"/>
    <n v="2020"/>
    <s v="2TU"/>
    <n v="1912"/>
    <n v="15"/>
    <n v="16"/>
    <n v="1"/>
    <n v="6"/>
    <x v="62"/>
    <d v="2023-03-21T00:00:00"/>
    <s v=" 15"/>
    <n v="11787.75"/>
    <n v="6.993077307112433E-2"/>
    <n v="0.29189139297750871"/>
    <n v="0.15191186621668359"/>
  </r>
  <r>
    <s v="1R"/>
    <n v="2020"/>
    <s v="2TU"/>
    <n v="1913"/>
    <n v="16"/>
    <n v="17"/>
    <n v="1"/>
    <n v="6"/>
    <x v="62"/>
    <d v="2023-03-21T00:00:00"/>
    <s v=" 16"/>
    <n v="12840"/>
    <n v="4.9253802870189912E-2"/>
    <n v="0.18954472370264561"/>
    <n v="7.9080378665343301E-2"/>
  </r>
  <r>
    <s v="1R"/>
    <n v="2020"/>
    <s v="2TU"/>
    <n v="1914"/>
    <n v="17"/>
    <n v="18"/>
    <n v="1"/>
    <n v="6"/>
    <x v="62"/>
    <d v="2023-03-21T00:00:00"/>
    <s v=" 17"/>
    <n v="13985"/>
    <n v="4.0620154237802998E-2"/>
    <n v="9.5121699522513189E-2"/>
    <n v="2.1192232404531872E-2"/>
  </r>
  <r>
    <s v="1R"/>
    <n v="2020"/>
    <s v="2TU"/>
    <n v="1915"/>
    <n v="18"/>
    <n v="19"/>
    <n v="1"/>
    <n v="7"/>
    <x v="63"/>
    <d v="2023-03-21T00:00:00"/>
    <s v=" 18"/>
    <n v="14115.75"/>
    <n v="4.2912486773829139E-2"/>
    <n v="4.9413356304970957E-2"/>
    <n v="0"/>
  </r>
  <r>
    <s v="1R"/>
    <n v="2020"/>
    <s v="2TU"/>
    <n v="1916"/>
    <n v="19"/>
    <n v="20"/>
    <n v="1"/>
    <n v="7"/>
    <x v="63"/>
    <d v="2023-03-21T00:00:00"/>
    <s v=" 19"/>
    <n v="14232.25"/>
    <n v="4.0364117672974348E-2"/>
    <n v="3.2245718729335113E-2"/>
    <n v="0"/>
  </r>
  <r>
    <s v="1R"/>
    <n v="2020"/>
    <s v="2TU"/>
    <n v="1917"/>
    <n v="20"/>
    <n v="21"/>
    <n v="1"/>
    <n v="7"/>
    <x v="63"/>
    <d v="2023-03-21T00:00:00"/>
    <s v=" 20"/>
    <n v="13638.5"/>
    <n v="3.3861044030684913E-2"/>
    <n v="1.7969939312801299E-2"/>
    <n v="0"/>
  </r>
  <r>
    <s v="1R"/>
    <n v="2020"/>
    <s v="2TU"/>
    <n v="1918"/>
    <n v="21"/>
    <n v="22"/>
    <n v="1"/>
    <n v="8"/>
    <x v="64"/>
    <d v="2023-03-21T00:00:00"/>
    <s v=" 21"/>
    <n v="12854.75"/>
    <n v="2.480237339093349E-2"/>
    <n v="1.133116333515437E-2"/>
    <n v="0"/>
  </r>
  <r>
    <s v="1R"/>
    <n v="2020"/>
    <s v="2TU"/>
    <n v="1919"/>
    <n v="22"/>
    <n v="23"/>
    <n v="1"/>
    <n v="8"/>
    <x v="64"/>
    <d v="2023-03-21T00:00:00"/>
    <s v=" 22"/>
    <n v="12000.75"/>
    <n v="8.2509536309931797E-3"/>
    <n v="1.029774865245154E-2"/>
    <n v="0"/>
  </r>
  <r>
    <s v="1R"/>
    <n v="2020"/>
    <s v="2TU"/>
    <n v="1920"/>
    <n v="23"/>
    <n v="24"/>
    <n v="1"/>
    <n v="8"/>
    <x v="64"/>
    <d v="2023-03-21T00:00:00"/>
    <s v=" 23"/>
    <n v="11192.25"/>
    <n v="7.0671224008454431E-3"/>
    <n v="1.383871848338249E-2"/>
    <n v="0"/>
  </r>
  <r>
    <s v="1R"/>
    <n v="2020"/>
    <s v="3WE"/>
    <n v="1921"/>
    <n v="0"/>
    <n v="1"/>
    <n v="1"/>
    <n v="1"/>
    <x v="65"/>
    <d v="2023-03-22T00:00:00"/>
    <s v=" 00"/>
    <n v="10546.5"/>
    <n v="7.7163553901277212E-3"/>
    <n v="1.338180688042276E-2"/>
    <n v="0"/>
  </r>
  <r>
    <s v="1R"/>
    <n v="2020"/>
    <s v="3WE"/>
    <n v="1922"/>
    <n v="1"/>
    <n v="2"/>
    <n v="1"/>
    <n v="1"/>
    <x v="65"/>
    <d v="2023-03-22T00:00:00"/>
    <s v=" 01"/>
    <n v="10015.75"/>
    <n v="1.1920476929197661E-2"/>
    <n v="1.6199733640147321E-2"/>
    <n v="0"/>
  </r>
  <r>
    <s v="1R"/>
    <n v="2020"/>
    <s v="3WE"/>
    <n v="1923"/>
    <n v="2"/>
    <n v="3"/>
    <n v="1"/>
    <n v="1"/>
    <x v="65"/>
    <d v="2023-03-22T00:00:00"/>
    <s v=" 02"/>
    <n v="9806.25"/>
    <n v="1.6858079641232499E-2"/>
    <n v="3.3867085573684938E-2"/>
    <n v="0"/>
  </r>
  <r>
    <s v="1R"/>
    <n v="2020"/>
    <s v="3WE"/>
    <n v="1924"/>
    <n v="3"/>
    <n v="4"/>
    <n v="1"/>
    <n v="2"/>
    <x v="66"/>
    <d v="2023-03-22T00:00:00"/>
    <s v=" 03"/>
    <n v="9641.5"/>
    <n v="4.3746948626053488E-2"/>
    <n v="7.7938851630075551E-2"/>
    <n v="0"/>
  </r>
  <r>
    <s v="1R"/>
    <n v="2020"/>
    <s v="3WE"/>
    <n v="1925"/>
    <n v="4"/>
    <n v="5"/>
    <n v="1"/>
    <n v="2"/>
    <x v="66"/>
    <d v="2023-03-22T00:00:00"/>
    <s v=" 04"/>
    <n v="9611.5"/>
    <n v="5.6738414786193403E-2"/>
    <n v="0.1005562372097485"/>
    <n v="0"/>
  </r>
  <r>
    <s v="1R"/>
    <n v="2020"/>
    <s v="3WE"/>
    <n v="1926"/>
    <n v="5"/>
    <n v="6"/>
    <n v="1"/>
    <n v="2"/>
    <x v="66"/>
    <d v="2023-03-22T00:00:00"/>
    <s v=" 05"/>
    <n v="10056.75"/>
    <n v="3.4124411317575418E-2"/>
    <n v="0.13386876164870579"/>
    <n v="0"/>
  </r>
  <r>
    <s v="1R"/>
    <n v="2020"/>
    <s v="3WE"/>
    <n v="1927"/>
    <n v="6"/>
    <n v="7"/>
    <n v="1"/>
    <n v="3"/>
    <x v="67"/>
    <d v="2023-03-22T00:00:00"/>
    <s v=" 06"/>
    <n v="11033.5"/>
    <n v="3.4980884903256827E-2"/>
    <n v="0.17796585544006779"/>
    <n v="3.3143317548358911E-3"/>
  </r>
  <r>
    <s v="1R"/>
    <n v="2020"/>
    <s v="3WE"/>
    <n v="1928"/>
    <n v="7"/>
    <n v="8"/>
    <n v="1"/>
    <n v="3"/>
    <x v="67"/>
    <d v="2023-03-22T00:00:00"/>
    <s v=" 07"/>
    <n v="12096.25"/>
    <n v="3.8097749761817533E-2"/>
    <n v="0.194782368799095"/>
    <n v="6.7115395620239771E-2"/>
  </r>
  <r>
    <s v="1R"/>
    <n v="2020"/>
    <s v="3WE"/>
    <n v="1929"/>
    <n v="8"/>
    <n v="9"/>
    <n v="1"/>
    <n v="3"/>
    <x v="67"/>
    <d v="2023-03-22T00:00:00"/>
    <s v=" 08"/>
    <n v="12566"/>
    <n v="3.3157126961395653E-2"/>
    <n v="0.20368753700324119"/>
    <n v="0.1591191623785069"/>
  </r>
  <r>
    <s v="1R"/>
    <n v="2020"/>
    <s v="3WE"/>
    <n v="1930"/>
    <n v="9"/>
    <n v="10"/>
    <n v="1"/>
    <n v="4"/>
    <x v="68"/>
    <d v="2023-03-22T00:00:00"/>
    <s v=" 09"/>
    <n v="12638.5"/>
    <n v="3.5489636469263251E-2"/>
    <n v="0.21584723213895721"/>
    <n v="0.30357340379359121"/>
  </r>
  <r>
    <s v="1R"/>
    <n v="2020"/>
    <s v="3WE"/>
    <n v="1931"/>
    <n v="10"/>
    <n v="11"/>
    <n v="1"/>
    <n v="4"/>
    <x v="68"/>
    <d v="2023-03-22T00:00:00"/>
    <s v=" 10"/>
    <n v="12807"/>
    <n v="3.5511539917464578E-2"/>
    <n v="0.25479792300434279"/>
    <n v="0.5000376507001445"/>
  </r>
  <r>
    <s v="1R"/>
    <n v="2020"/>
    <s v="3WE"/>
    <n v="1932"/>
    <n v="11"/>
    <n v="12"/>
    <n v="1"/>
    <n v="4"/>
    <x v="68"/>
    <d v="2023-03-22T00:00:00"/>
    <s v=" 11"/>
    <n v="13060.5"/>
    <n v="3.0916796576625501E-2"/>
    <n v="0.239788496699256"/>
    <n v="0.65477717621427911"/>
  </r>
  <r>
    <s v="1R"/>
    <n v="2020"/>
    <s v="3WE"/>
    <n v="1933"/>
    <n v="12"/>
    <n v="13"/>
    <n v="1"/>
    <n v="5"/>
    <x v="69"/>
    <d v="2023-03-22T00:00:00"/>
    <s v=" 12"/>
    <n v="13078.25"/>
    <n v="2.8172892183806381E-2"/>
    <n v="0.21771823732033421"/>
    <n v="0.69407177054054769"/>
  </r>
  <r>
    <s v="1R"/>
    <n v="2020"/>
    <s v="3WE"/>
    <n v="1934"/>
    <n v="13"/>
    <n v="14"/>
    <n v="1"/>
    <n v="5"/>
    <x v="69"/>
    <d v="2023-03-22T00:00:00"/>
    <s v=" 13"/>
    <n v="13398.25"/>
    <n v="2.7769003812631511E-2"/>
    <n v="0.21178210468507591"/>
    <n v="0.65812342425881099"/>
  </r>
  <r>
    <s v="1R"/>
    <n v="2020"/>
    <s v="3WE"/>
    <n v="1935"/>
    <n v="14"/>
    <n v="15"/>
    <n v="1"/>
    <n v="5"/>
    <x v="69"/>
    <d v="2023-03-22T00:00:00"/>
    <s v=" 14"/>
    <n v="13404.5"/>
    <n v="2.6872204294558291E-2"/>
    <n v="0.2242251888110969"/>
    <n v="0.565969938590412"/>
  </r>
  <r>
    <s v="1R"/>
    <n v="2020"/>
    <s v="3WE"/>
    <n v="1936"/>
    <n v="15"/>
    <n v="16"/>
    <n v="1"/>
    <n v="6"/>
    <x v="70"/>
    <d v="2023-03-22T00:00:00"/>
    <s v=" 15"/>
    <n v="13299.5"/>
    <n v="2.8935265729948881E-2"/>
    <n v="0.2128959844649351"/>
    <n v="0.41997954767090268"/>
  </r>
  <r>
    <s v="1R"/>
    <n v="2020"/>
    <s v="3WE"/>
    <n v="1937"/>
    <n v="16"/>
    <n v="17"/>
    <n v="1"/>
    <n v="6"/>
    <x v="70"/>
    <d v="2023-03-22T00:00:00"/>
    <s v=" 16"/>
    <n v="13539.25"/>
    <n v="2.406889261968469E-2"/>
    <n v="0.21502262715096121"/>
    <n v="0.22948072240854669"/>
  </r>
  <r>
    <s v="1R"/>
    <n v="2020"/>
    <s v="3WE"/>
    <n v="1938"/>
    <n v="17"/>
    <n v="18"/>
    <n v="1"/>
    <n v="6"/>
    <x v="70"/>
    <d v="2023-03-22T00:00:00"/>
    <s v=" 17"/>
    <n v="14357.5"/>
    <n v="3.3606580830517339E-2"/>
    <n v="0.23633366842092349"/>
    <n v="5.4754154697357553E-2"/>
  </r>
  <r>
    <s v="1R"/>
    <n v="2020"/>
    <s v="3WE"/>
    <n v="1939"/>
    <n v="18"/>
    <n v="19"/>
    <n v="1"/>
    <n v="7"/>
    <x v="71"/>
    <d v="2023-03-22T00:00:00"/>
    <s v=" 18"/>
    <n v="14389.5"/>
    <n v="6.2518237695248266E-2"/>
    <n v="0.23705102968106459"/>
    <n v="0"/>
  </r>
  <r>
    <s v="1R"/>
    <n v="2020"/>
    <s v="3WE"/>
    <n v="1940"/>
    <n v="19"/>
    <n v="20"/>
    <n v="1"/>
    <n v="7"/>
    <x v="71"/>
    <d v="2023-03-22T00:00:00"/>
    <s v=" 19"/>
    <n v="14248.75"/>
    <n v="8.4030985667776184E-2"/>
    <n v="0.25928734869976278"/>
    <n v="0"/>
  </r>
  <r>
    <s v="1R"/>
    <n v="2020"/>
    <s v="3WE"/>
    <n v="1941"/>
    <n v="20"/>
    <n v="21"/>
    <n v="1"/>
    <n v="7"/>
    <x v="71"/>
    <d v="2023-03-22T00:00:00"/>
    <s v=" 20"/>
    <n v="13565.5"/>
    <n v="0.11583015387168211"/>
    <n v="0.3006013875313967"/>
    <n v="0"/>
  </r>
  <r>
    <s v="1R"/>
    <n v="2020"/>
    <s v="3WE"/>
    <n v="1942"/>
    <n v="21"/>
    <n v="22"/>
    <n v="1"/>
    <n v="8"/>
    <x v="72"/>
    <d v="2023-03-22T00:00:00"/>
    <s v=" 21"/>
    <n v="12803.5"/>
    <n v="0.16771452284860711"/>
    <n v="0.25707877817192748"/>
    <n v="0"/>
  </r>
  <r>
    <s v="1R"/>
    <n v="2020"/>
    <s v="3WE"/>
    <n v="1943"/>
    <n v="22"/>
    <n v="23"/>
    <n v="1"/>
    <n v="8"/>
    <x v="72"/>
    <d v="2023-03-22T00:00:00"/>
    <s v=" 22"/>
    <n v="12015"/>
    <n v="0.1760499847083272"/>
    <n v="0.27713004228131982"/>
    <n v="0"/>
  </r>
  <r>
    <s v="1R"/>
    <n v="2020"/>
    <s v="3WE"/>
    <n v="1944"/>
    <n v="23"/>
    <n v="24"/>
    <n v="1"/>
    <n v="8"/>
    <x v="72"/>
    <d v="2023-03-22T00:00:00"/>
    <s v=" 23"/>
    <n v="11219.75"/>
    <n v="0.14760293312596601"/>
    <n v="0.25945502161885842"/>
    <n v="0"/>
  </r>
  <r>
    <s v="1R"/>
    <n v="2020"/>
    <s v="4TH"/>
    <n v="1945"/>
    <n v="0"/>
    <n v="1"/>
    <n v="1"/>
    <n v="1"/>
    <x v="73"/>
    <d v="2023-03-23T00:00:00"/>
    <s v=" 00"/>
    <n v="10515.75"/>
    <n v="8.8812945605871552E-2"/>
    <n v="0.25141284393929042"/>
    <n v="0"/>
  </r>
  <r>
    <s v="1R"/>
    <n v="2020"/>
    <s v="4TH"/>
    <n v="1946"/>
    <n v="1"/>
    <n v="2"/>
    <n v="1"/>
    <n v="1"/>
    <x v="73"/>
    <d v="2023-03-23T00:00:00"/>
    <s v=" 01"/>
    <n v="10012.75"/>
    <n v="5.6470422318328772E-2"/>
    <n v="0.29887585212938622"/>
    <n v="0"/>
  </r>
  <r>
    <s v="1R"/>
    <n v="2020"/>
    <s v="4TH"/>
    <n v="1947"/>
    <n v="2"/>
    <n v="3"/>
    <n v="1"/>
    <n v="1"/>
    <x v="73"/>
    <d v="2023-03-23T00:00:00"/>
    <s v=" 02"/>
    <n v="9760.25"/>
    <n v="4.3420076570641182E-2"/>
    <n v="0.34360903067345677"/>
    <n v="0"/>
  </r>
  <r>
    <s v="1R"/>
    <n v="2020"/>
    <s v="4TH"/>
    <n v="1948"/>
    <n v="3"/>
    <n v="4"/>
    <n v="1"/>
    <n v="2"/>
    <x v="74"/>
    <d v="2023-03-23T00:00:00"/>
    <s v=" 03"/>
    <n v="9688.75"/>
    <n v="4.4645524175551808E-2"/>
    <n v="0.39188559352218277"/>
    <n v="0"/>
  </r>
  <r>
    <s v="1R"/>
    <n v="2020"/>
    <s v="4TH"/>
    <n v="1949"/>
    <n v="4"/>
    <n v="5"/>
    <n v="1"/>
    <n v="2"/>
    <x v="74"/>
    <d v="2023-03-23T00:00:00"/>
    <s v=" 04"/>
    <n v="9830.75"/>
    <n v="5.7278321387945239E-2"/>
    <n v="0.40198775421329219"/>
    <n v="0"/>
  </r>
  <r>
    <s v="1R"/>
    <n v="2020"/>
    <s v="4TH"/>
    <n v="1950"/>
    <n v="5"/>
    <n v="6"/>
    <n v="1"/>
    <n v="2"/>
    <x v="74"/>
    <d v="2023-03-23T00:00:00"/>
    <s v=" 05"/>
    <n v="10104.5"/>
    <n v="7.7592041789089225E-2"/>
    <n v="0.39658081832899189"/>
    <n v="0"/>
  </r>
  <r>
    <s v="1R"/>
    <n v="2020"/>
    <s v="4TH"/>
    <n v="1951"/>
    <n v="6"/>
    <n v="7"/>
    <n v="1"/>
    <n v="3"/>
    <x v="75"/>
    <d v="2023-03-23T00:00:00"/>
    <s v=" 06"/>
    <n v="11004.5"/>
    <n v="8.9516583397926924E-2"/>
    <n v="0.46443104359935172"/>
    <n v="0"/>
  </r>
  <r>
    <s v="1R"/>
    <n v="2020"/>
    <s v="4TH"/>
    <n v="1952"/>
    <n v="7"/>
    <n v="8"/>
    <n v="1"/>
    <n v="3"/>
    <x v="75"/>
    <d v="2023-03-23T00:00:00"/>
    <s v=" 07"/>
    <n v="12135"/>
    <n v="7.8432296814660712E-2"/>
    <n v="0.52853732386410124"/>
    <n v="3.8568364508020217E-2"/>
  </r>
  <r>
    <s v="1R"/>
    <n v="2020"/>
    <s v="4TH"/>
    <n v="1953"/>
    <n v="8"/>
    <n v="9"/>
    <n v="1"/>
    <n v="3"/>
    <x v="75"/>
    <d v="2023-03-23T00:00:00"/>
    <s v=" 08"/>
    <n v="12476.75"/>
    <n v="5.7158641325863672E-2"/>
    <n v="0.53594039276078398"/>
    <n v="7.7787751904607405E-2"/>
  </r>
  <r>
    <s v="1R"/>
    <n v="2020"/>
    <s v="4TH"/>
    <n v="1954"/>
    <n v="9"/>
    <n v="10"/>
    <n v="1"/>
    <n v="4"/>
    <x v="76"/>
    <d v="2023-03-23T00:00:00"/>
    <s v=" 09"/>
    <n v="11603"/>
    <n v="6.6748022156631115E-2"/>
    <n v="0.53173637536104656"/>
    <n v="0.1152064654839675"/>
  </r>
  <r>
    <s v="1R"/>
    <n v="2020"/>
    <s v="4TH"/>
    <n v="1955"/>
    <n v="10"/>
    <n v="11"/>
    <n v="1"/>
    <n v="4"/>
    <x v="76"/>
    <d v="2023-03-23T00:00:00"/>
    <s v=" 10"/>
    <n v="10106"/>
    <n v="4.7325231012340693E-2"/>
    <n v="0.37263684276416542"/>
    <n v="0.13327765242478121"/>
  </r>
  <r>
    <s v="1R"/>
    <n v="2020"/>
    <s v="4TH"/>
    <n v="1956"/>
    <n v="11"/>
    <n v="12"/>
    <n v="1"/>
    <n v="4"/>
    <x v="76"/>
    <d v="2023-03-23T00:00:00"/>
    <s v=" 11"/>
    <n v="9134.25"/>
    <n v="8.0165266840512089E-2"/>
    <n v="0.41543993057398237"/>
    <n v="0.15902051404293149"/>
  </r>
  <r>
    <s v="1R"/>
    <n v="2020"/>
    <s v="4TH"/>
    <n v="1957"/>
    <n v="12"/>
    <n v="13"/>
    <n v="1"/>
    <n v="5"/>
    <x v="77"/>
    <d v="2023-03-23T00:00:00"/>
    <s v=" 12"/>
    <n v="9146"/>
    <n v="0.1131277954300078"/>
    <n v="0.43342517770161437"/>
    <n v="0.22139734794186819"/>
  </r>
  <r>
    <s v="1R"/>
    <n v="2020"/>
    <s v="4TH"/>
    <n v="1958"/>
    <n v="13"/>
    <n v="14"/>
    <n v="1"/>
    <n v="5"/>
    <x v="77"/>
    <d v="2023-03-23T00:00:00"/>
    <s v=" 13"/>
    <n v="9047.75"/>
    <n v="0.1258108907445597"/>
    <n v="0.42755620012644352"/>
    <n v="0.28904568102498818"/>
  </r>
  <r>
    <s v="1R"/>
    <n v="2020"/>
    <s v="4TH"/>
    <n v="1959"/>
    <n v="14"/>
    <n v="15"/>
    <n v="1"/>
    <n v="5"/>
    <x v="77"/>
    <d v="2023-03-23T00:00:00"/>
    <s v=" 14"/>
    <n v="9394.25"/>
    <n v="0.1309506594989267"/>
    <n v="0.40619808603190077"/>
    <n v="0.31706529383153609"/>
  </r>
  <r>
    <s v="1R"/>
    <n v="2020"/>
    <s v="4TH"/>
    <n v="1960"/>
    <n v="15"/>
    <n v="16"/>
    <n v="1"/>
    <n v="6"/>
    <x v="78"/>
    <d v="2023-03-23T00:00:00"/>
    <s v=" 15"/>
    <n v="9485.75"/>
    <n v="0.13620343394819351"/>
    <n v="0.34444136845528311"/>
    <n v="0.26834573561430158"/>
  </r>
  <r>
    <s v="1R"/>
    <n v="2020"/>
    <s v="4TH"/>
    <n v="1961"/>
    <n v="16"/>
    <n v="17"/>
    <n v="1"/>
    <n v="6"/>
    <x v="78"/>
    <d v="2023-03-23T00:00:00"/>
    <s v=" 16"/>
    <n v="10697.5"/>
    <n v="0.14044267068208879"/>
    <n v="0.2749019463239597"/>
    <n v="0.16646295361584351"/>
  </r>
  <r>
    <s v="1R"/>
    <n v="2020"/>
    <s v="4TH"/>
    <n v="1962"/>
    <n v="17"/>
    <n v="18"/>
    <n v="1"/>
    <n v="6"/>
    <x v="78"/>
    <d v="2023-03-23T00:00:00"/>
    <s v=" 17"/>
    <n v="12923"/>
    <n v="0.12719296137482869"/>
    <n v="0.22644561716891901"/>
    <n v="4.6563187919207549E-2"/>
  </r>
  <r>
    <s v="1R"/>
    <n v="2020"/>
    <s v="4TH"/>
    <n v="1963"/>
    <n v="18"/>
    <n v="19"/>
    <n v="1"/>
    <n v="7"/>
    <x v="79"/>
    <d v="2023-03-23T00:00:00"/>
    <s v=" 18"/>
    <n v="13885.75"/>
    <n v="0.1161657186613019"/>
    <n v="0.18396033547280571"/>
    <n v="0"/>
  </r>
  <r>
    <s v="1R"/>
    <n v="2020"/>
    <s v="4TH"/>
    <n v="1964"/>
    <n v="19"/>
    <n v="20"/>
    <n v="1"/>
    <n v="7"/>
    <x v="79"/>
    <d v="2023-03-23T00:00:00"/>
    <s v=" 19"/>
    <n v="13981"/>
    <n v="0.1161448071316986"/>
    <n v="0.13853520954656559"/>
    <n v="0"/>
  </r>
  <r>
    <s v="1R"/>
    <n v="2020"/>
    <s v="4TH"/>
    <n v="1965"/>
    <n v="20"/>
    <n v="21"/>
    <n v="1"/>
    <n v="7"/>
    <x v="79"/>
    <d v="2023-03-23T00:00:00"/>
    <s v=" 20"/>
    <n v="13477.75"/>
    <n v="0.1107039155599486"/>
    <n v="0.1048135894102573"/>
    <n v="0"/>
  </r>
  <r>
    <s v="1R"/>
    <n v="2020"/>
    <s v="4TH"/>
    <n v="1966"/>
    <n v="21"/>
    <n v="22"/>
    <n v="1"/>
    <n v="8"/>
    <x v="80"/>
    <d v="2023-03-23T00:00:00"/>
    <s v=" 21"/>
    <n v="12691"/>
    <n v="9.4501432314215428E-2"/>
    <n v="7.5539077723913703E-2"/>
    <n v="0"/>
  </r>
  <r>
    <s v="1R"/>
    <n v="2020"/>
    <s v="4TH"/>
    <n v="1967"/>
    <n v="22"/>
    <n v="23"/>
    <n v="1"/>
    <n v="8"/>
    <x v="80"/>
    <d v="2023-03-23T00:00:00"/>
    <s v=" 22"/>
    <n v="11840.5"/>
    <n v="6.3496271254198891E-2"/>
    <n v="3.8579777874514602E-2"/>
    <n v="0"/>
  </r>
  <r>
    <s v="1R"/>
    <n v="2020"/>
    <s v="4TH"/>
    <n v="1968"/>
    <n v="23"/>
    <n v="24"/>
    <n v="1"/>
    <n v="8"/>
    <x v="80"/>
    <d v="2023-03-23T00:00:00"/>
    <s v=" 23"/>
    <n v="11095.5"/>
    <n v="6.1362299872370081E-2"/>
    <n v="3.433726348276657E-2"/>
    <n v="0"/>
  </r>
  <r>
    <s v="1R"/>
    <n v="2020"/>
    <s v="5FR"/>
    <n v="1969"/>
    <n v="0"/>
    <n v="1"/>
    <n v="1"/>
    <n v="1"/>
    <x v="81"/>
    <d v="2023-03-24T00:00:00"/>
    <s v=" 00"/>
    <n v="10520.75"/>
    <n v="5.8687472928681768E-2"/>
    <n v="2.911930528325761E-2"/>
    <n v="0"/>
  </r>
  <r>
    <s v="1R"/>
    <n v="2020"/>
    <s v="5FR"/>
    <n v="1970"/>
    <n v="1"/>
    <n v="2"/>
    <n v="1"/>
    <n v="1"/>
    <x v="81"/>
    <d v="2023-03-24T00:00:00"/>
    <s v=" 01"/>
    <n v="10078"/>
    <n v="5.0946253649108382E-2"/>
    <n v="2.1712956005519909E-2"/>
    <n v="0"/>
  </r>
  <r>
    <s v="1R"/>
    <n v="2020"/>
    <s v="5FR"/>
    <n v="1971"/>
    <n v="2"/>
    <n v="3"/>
    <n v="1"/>
    <n v="1"/>
    <x v="81"/>
    <d v="2023-03-24T00:00:00"/>
    <s v=" 02"/>
    <n v="9798.5"/>
    <n v="4.509327321832609E-2"/>
    <n v="1.5197670894711321E-2"/>
    <n v="0"/>
  </r>
  <r>
    <s v="1R"/>
    <n v="2020"/>
    <s v="5FR"/>
    <n v="1972"/>
    <n v="3"/>
    <n v="4"/>
    <n v="1"/>
    <n v="2"/>
    <x v="82"/>
    <d v="2023-03-24T00:00:00"/>
    <s v=" 03"/>
    <n v="9701.75"/>
    <n v="3.8868051684085143E-2"/>
    <n v="8.8150971185024084E-3"/>
    <n v="0"/>
  </r>
  <r>
    <s v="1R"/>
    <n v="2020"/>
    <s v="5FR"/>
    <n v="1973"/>
    <n v="4"/>
    <n v="5"/>
    <n v="1"/>
    <n v="2"/>
    <x v="82"/>
    <d v="2023-03-24T00:00:00"/>
    <s v=" 04"/>
    <n v="9802.5"/>
    <n v="2.9947520243452971E-2"/>
    <n v="4.2323324704896682E-3"/>
    <n v="0"/>
  </r>
  <r>
    <s v="1R"/>
    <n v="2020"/>
    <s v="5FR"/>
    <n v="1974"/>
    <n v="5"/>
    <n v="6"/>
    <n v="1"/>
    <n v="2"/>
    <x v="82"/>
    <d v="2023-03-24T00:00:00"/>
    <s v=" 05"/>
    <n v="10077.75"/>
    <n v="2.1735396095245579E-2"/>
    <n v="2.4124649055104852E-3"/>
    <n v="0"/>
  </r>
  <r>
    <s v="1R"/>
    <n v="2020"/>
    <s v="5FR"/>
    <n v="1975"/>
    <n v="6"/>
    <n v="7"/>
    <n v="1"/>
    <n v="3"/>
    <x v="83"/>
    <d v="2023-03-24T00:00:00"/>
    <s v=" 06"/>
    <n v="11031.25"/>
    <n v="1.6852995753450201E-2"/>
    <n v="2.334589610620197E-3"/>
    <n v="1.310497443025873E-2"/>
  </r>
  <r>
    <s v="1R"/>
    <n v="2020"/>
    <s v="5FR"/>
    <n v="1976"/>
    <n v="7"/>
    <n v="8"/>
    <n v="1"/>
    <n v="3"/>
    <x v="83"/>
    <d v="2023-03-24T00:00:00"/>
    <s v=" 07"/>
    <n v="11760.25"/>
    <n v="1.1015552175506109E-2"/>
    <n v="4.6165990564601897E-3"/>
    <n v="9.0116749271211272E-2"/>
  </r>
  <r>
    <s v="1R"/>
    <n v="2020"/>
    <s v="5FR"/>
    <n v="1977"/>
    <n v="8"/>
    <n v="9"/>
    <n v="1"/>
    <n v="3"/>
    <x v="83"/>
    <d v="2023-03-24T00:00:00"/>
    <s v=" 08"/>
    <n v="11474.5"/>
    <n v="2.7572743970689859E-3"/>
    <n v="1.4240637920819921E-2"/>
    <n v="0.14392567182902541"/>
  </r>
  <r>
    <s v="1R"/>
    <n v="2020"/>
    <s v="5FR"/>
    <n v="1978"/>
    <n v="9"/>
    <n v="10"/>
    <n v="1"/>
    <n v="4"/>
    <x v="84"/>
    <d v="2023-03-24T00:00:00"/>
    <s v=" 09"/>
    <n v="10604.5"/>
    <n v="3.017427475411285E-3"/>
    <n v="1.796113421187762E-2"/>
    <n v="0.24509469943893691"/>
  </r>
  <r>
    <s v="1R"/>
    <n v="2020"/>
    <s v="5FR"/>
    <n v="1979"/>
    <n v="10"/>
    <n v="11"/>
    <n v="1"/>
    <n v="4"/>
    <x v="84"/>
    <d v="2023-03-24T00:00:00"/>
    <s v=" 10"/>
    <n v="9749.25"/>
    <n v="1.064823223288101E-2"/>
    <n v="5.7746542858872422E-2"/>
    <n v="0.44475156626179491"/>
  </r>
  <r>
    <s v="1R"/>
    <n v="2020"/>
    <s v="5FR"/>
    <n v="1980"/>
    <n v="11"/>
    <n v="12"/>
    <n v="1"/>
    <n v="4"/>
    <x v="84"/>
    <d v="2023-03-24T00:00:00"/>
    <s v=" 11"/>
    <n v="9322.25"/>
    <n v="3.8050319775385318E-2"/>
    <n v="0.1129277765805911"/>
    <n v="0.56031914136104943"/>
  </r>
  <r>
    <s v="1R"/>
    <n v="2020"/>
    <s v="5FR"/>
    <n v="1981"/>
    <n v="12"/>
    <n v="13"/>
    <n v="1"/>
    <n v="5"/>
    <x v="85"/>
    <d v="2023-03-24T00:00:00"/>
    <s v=" 12"/>
    <n v="9221.25"/>
    <n v="6.5262735373019604E-2"/>
    <n v="0.15514636596682599"/>
    <n v="0.54156934813926016"/>
  </r>
  <r>
    <s v="1R"/>
    <n v="2020"/>
    <s v="5FR"/>
    <n v="1982"/>
    <n v="13"/>
    <n v="14"/>
    <n v="1"/>
    <n v="5"/>
    <x v="85"/>
    <d v="2023-03-24T00:00:00"/>
    <s v=" 13"/>
    <n v="9399.5"/>
    <n v="8.5280781559864849E-2"/>
    <n v="0.21036590550767831"/>
    <n v="0.53657540844349294"/>
  </r>
  <r>
    <s v="1R"/>
    <n v="2020"/>
    <s v="5FR"/>
    <n v="1983"/>
    <n v="14"/>
    <n v="15"/>
    <n v="1"/>
    <n v="5"/>
    <x v="85"/>
    <d v="2023-03-24T00:00:00"/>
    <s v=" 14"/>
    <n v="9362"/>
    <n v="8.3369759982841476E-2"/>
    <n v="0.28793008533786513"/>
    <n v="0.5223065005128571"/>
  </r>
  <r>
    <s v="1R"/>
    <n v="2020"/>
    <s v="5FR"/>
    <n v="1984"/>
    <n v="15"/>
    <n v="16"/>
    <n v="1"/>
    <n v="6"/>
    <x v="86"/>
    <d v="2023-03-24T00:00:00"/>
    <s v=" 15"/>
    <n v="9751"/>
    <n v="0.1175296074082431"/>
    <n v="0.40564080736229402"/>
    <n v="0.3968053025541845"/>
  </r>
  <r>
    <s v="1R"/>
    <n v="2020"/>
    <s v="5FR"/>
    <n v="1985"/>
    <n v="16"/>
    <n v="17"/>
    <n v="1"/>
    <n v="6"/>
    <x v="86"/>
    <d v="2023-03-24T00:00:00"/>
    <s v=" 16"/>
    <n v="10520.5"/>
    <n v="0.17423769253080501"/>
    <n v="0.44756950368773879"/>
    <n v="0.20838296726561259"/>
  </r>
  <r>
    <s v="1R"/>
    <n v="2020"/>
    <s v="5FR"/>
    <n v="1986"/>
    <n v="17"/>
    <n v="18"/>
    <n v="1"/>
    <n v="6"/>
    <x v="86"/>
    <d v="2023-03-24T00:00:00"/>
    <s v=" 17"/>
    <n v="12242.5"/>
    <n v="0.23667184592642179"/>
    <n v="0.42217609121942762"/>
    <n v="5.556385296059832E-2"/>
  </r>
  <r>
    <s v="1R"/>
    <n v="2020"/>
    <s v="5FR"/>
    <n v="1987"/>
    <n v="18"/>
    <n v="19"/>
    <n v="1"/>
    <n v="7"/>
    <x v="87"/>
    <d v="2023-03-24T00:00:00"/>
    <s v=" 18"/>
    <n v="13477.75"/>
    <n v="0.2446354320943602"/>
    <n v="0.54343319261109946"/>
    <n v="0"/>
  </r>
  <r>
    <s v="1R"/>
    <n v="2020"/>
    <s v="5FR"/>
    <n v="1988"/>
    <n v="19"/>
    <n v="20"/>
    <n v="1"/>
    <n v="7"/>
    <x v="87"/>
    <d v="2023-03-24T00:00:00"/>
    <s v=" 19"/>
    <n v="13664.75"/>
    <n v="0.25858029566104263"/>
    <n v="0.70629074977094486"/>
    <n v="0"/>
  </r>
  <r>
    <s v="1R"/>
    <n v="2020"/>
    <s v="5FR"/>
    <n v="1989"/>
    <n v="20"/>
    <n v="21"/>
    <n v="1"/>
    <n v="7"/>
    <x v="87"/>
    <d v="2023-03-24T00:00:00"/>
    <s v=" 20"/>
    <n v="13080.75"/>
    <n v="0.3409883179769847"/>
    <n v="0.81578728628147712"/>
    <n v="0"/>
  </r>
  <r>
    <s v="1R"/>
    <n v="2020"/>
    <s v="5FR"/>
    <n v="1990"/>
    <n v="21"/>
    <n v="22"/>
    <n v="1"/>
    <n v="8"/>
    <x v="88"/>
    <d v="2023-03-24T00:00:00"/>
    <s v=" 21"/>
    <n v="12263"/>
    <n v="0.48459478965979452"/>
    <n v="0.90579387077797713"/>
    <n v="0"/>
  </r>
  <r>
    <s v="1R"/>
    <n v="2020"/>
    <s v="5FR"/>
    <n v="1991"/>
    <n v="22"/>
    <n v="23"/>
    <n v="1"/>
    <n v="8"/>
    <x v="88"/>
    <d v="2023-03-24T00:00:00"/>
    <s v=" 22"/>
    <n v="11538.75"/>
    <n v="0.67645641568943049"/>
    <n v="0.94665563433985933"/>
    <n v="0"/>
  </r>
  <r>
    <s v="1R"/>
    <n v="2020"/>
    <s v="5FR"/>
    <n v="1992"/>
    <n v="23"/>
    <n v="24"/>
    <n v="1"/>
    <n v="8"/>
    <x v="88"/>
    <d v="2023-03-24T00:00:00"/>
    <s v=" 23"/>
    <n v="10908.25"/>
    <n v="0.74374746686993143"/>
    <n v="0.94968202627364406"/>
    <n v="0"/>
  </r>
  <r>
    <s v="1R"/>
    <n v="2020"/>
    <s v="6SA"/>
    <n v="1993"/>
    <n v="0"/>
    <n v="1"/>
    <n v="1"/>
    <n v="1"/>
    <x v="89"/>
    <d v="2023-03-25T00:00:00"/>
    <s v=" 00"/>
    <n v="10448.75"/>
    <n v="0.80684834505699654"/>
    <n v="0.94958186368910535"/>
    <n v="0"/>
  </r>
  <r>
    <s v="1R"/>
    <n v="2020"/>
    <s v="6SA"/>
    <n v="1994"/>
    <n v="1"/>
    <n v="2"/>
    <n v="1"/>
    <n v="1"/>
    <x v="89"/>
    <d v="2023-03-25T00:00:00"/>
    <s v=" 01"/>
    <n v="9968.75"/>
    <n v="0.78588891921258319"/>
    <n v="0.94810334031523225"/>
    <n v="0"/>
  </r>
  <r>
    <s v="1R"/>
    <n v="2020"/>
    <s v="6SA"/>
    <n v="1995"/>
    <n v="2"/>
    <n v="3"/>
    <n v="1"/>
    <n v="1"/>
    <x v="89"/>
    <d v="2023-03-25T00:00:00"/>
    <s v=" 02"/>
    <n v="9715"/>
    <n v="0.73513243532362904"/>
    <n v="0.94955519383594389"/>
    <n v="0"/>
  </r>
  <r>
    <s v="1R"/>
    <n v="2020"/>
    <s v="6SA"/>
    <n v="1996"/>
    <n v="3"/>
    <n v="4"/>
    <n v="1"/>
    <n v="2"/>
    <x v="90"/>
    <d v="2023-03-25T00:00:00"/>
    <s v=" 03"/>
    <n v="9590.75"/>
    <n v="0.75168292405081361"/>
    <n v="0.9495161319271932"/>
    <n v="0"/>
  </r>
  <r>
    <s v="1R"/>
    <n v="2020"/>
    <s v="6SA"/>
    <n v="1997"/>
    <n v="4"/>
    <n v="5"/>
    <n v="1"/>
    <n v="2"/>
    <x v="90"/>
    <d v="2023-03-25T00:00:00"/>
    <s v=" 04"/>
    <n v="9566.75"/>
    <n v="0.80410462824829343"/>
    <n v="0.94989527886998515"/>
    <n v="0"/>
  </r>
  <r>
    <s v="1R"/>
    <n v="2020"/>
    <s v="6SA"/>
    <n v="1998"/>
    <n v="5"/>
    <n v="6"/>
    <n v="1"/>
    <n v="2"/>
    <x v="90"/>
    <d v="2023-03-25T00:00:00"/>
    <s v=" 05"/>
    <n v="9662"/>
    <n v="0.83205253394981959"/>
    <n v="0.94999476327565846"/>
    <n v="0"/>
  </r>
  <r>
    <s v="1R"/>
    <n v="2020"/>
    <s v="6SA"/>
    <n v="1999"/>
    <n v="6"/>
    <n v="7"/>
    <n v="1"/>
    <n v="3"/>
    <x v="91"/>
    <d v="2023-03-25T00:00:00"/>
    <s v=" 06"/>
    <n v="9987.25"/>
    <n v="0.86817781899162982"/>
    <n v="0.95"/>
    <n v="1.6128358763823149E-2"/>
  </r>
  <r>
    <s v="1R"/>
    <n v="2020"/>
    <s v="6SA"/>
    <n v="2000"/>
    <n v="7"/>
    <n v="8"/>
    <n v="1"/>
    <n v="3"/>
    <x v="91"/>
    <d v="2023-03-25T00:00:00"/>
    <s v=" 07"/>
    <n v="10414.25"/>
    <n v="0.8856776487566006"/>
    <n v="0.94999866504410191"/>
    <n v="0.12001732651826021"/>
  </r>
  <r>
    <s v="1R"/>
    <n v="2020"/>
    <s v="6SA"/>
    <n v="2001"/>
    <n v="8"/>
    <n v="9"/>
    <n v="1"/>
    <n v="3"/>
    <x v="91"/>
    <d v="2023-03-25T00:00:00"/>
    <s v=" 08"/>
    <n v="10704.5"/>
    <n v="0.86220445921396183"/>
    <n v="0.94999856460023668"/>
    <n v="0.26051743152032192"/>
  </r>
  <r>
    <s v="1R"/>
    <n v="2020"/>
    <s v="6SA"/>
    <n v="2002"/>
    <n v="9"/>
    <n v="10"/>
    <n v="1"/>
    <n v="4"/>
    <x v="92"/>
    <d v="2023-03-25T00:00:00"/>
    <s v=" 09"/>
    <n v="10637.25"/>
    <n v="0.85173264990623321"/>
    <n v="0.94999710086389366"/>
    <n v="0.38637450018553893"/>
  </r>
  <r>
    <s v="1R"/>
    <n v="2020"/>
    <s v="6SA"/>
    <n v="2003"/>
    <n v="10"/>
    <n v="11"/>
    <n v="1"/>
    <n v="4"/>
    <x v="92"/>
    <d v="2023-03-25T00:00:00"/>
    <s v=" 10"/>
    <n v="9985.25"/>
    <n v="0.77822738725558049"/>
    <n v="0.94994548879313068"/>
    <n v="0.449558109488576"/>
  </r>
  <r>
    <s v="1R"/>
    <n v="2020"/>
    <s v="6SA"/>
    <n v="2004"/>
    <n v="11"/>
    <n v="12"/>
    <n v="1"/>
    <n v="4"/>
    <x v="92"/>
    <d v="2023-03-25T00:00:00"/>
    <s v=" 11"/>
    <n v="9233.5"/>
    <n v="0.81317844697296049"/>
    <n v="0.94999285628718577"/>
    <n v="0.45615967158923071"/>
  </r>
  <r>
    <s v="1R"/>
    <n v="2020"/>
    <s v="6SA"/>
    <n v="2005"/>
    <n v="12"/>
    <n v="13"/>
    <n v="1"/>
    <n v="5"/>
    <x v="93"/>
    <d v="2023-03-25T00:00:00"/>
    <s v=" 12"/>
    <n v="8824.5"/>
    <n v="0.8547520048551982"/>
    <n v="0.94999737046145882"/>
    <n v="0.39958626500743522"/>
  </r>
  <r>
    <s v="1R"/>
    <n v="2020"/>
    <s v="6SA"/>
    <n v="2006"/>
    <n v="13"/>
    <n v="14"/>
    <n v="1"/>
    <n v="5"/>
    <x v="93"/>
    <d v="2023-03-25T00:00:00"/>
    <s v=" 13"/>
    <n v="8454.5"/>
    <n v="0.88882976576131012"/>
    <n v="0.95"/>
    <n v="0.40857925091387293"/>
  </r>
  <r>
    <s v="1R"/>
    <n v="2020"/>
    <s v="6SA"/>
    <n v="2007"/>
    <n v="14"/>
    <n v="15"/>
    <n v="1"/>
    <n v="5"/>
    <x v="93"/>
    <d v="2023-03-25T00:00:00"/>
    <s v=" 14"/>
    <n v="8804"/>
    <n v="0.9128067373040577"/>
    <n v="0.94999758042853277"/>
    <n v="0.4720319226071274"/>
  </r>
  <r>
    <s v="1R"/>
    <n v="2020"/>
    <s v="6SA"/>
    <n v="2008"/>
    <n v="15"/>
    <n v="16"/>
    <n v="1"/>
    <n v="6"/>
    <x v="94"/>
    <d v="2023-03-25T00:00:00"/>
    <s v=" 15"/>
    <n v="9323.75"/>
    <n v="0.88731562057076707"/>
    <n v="0.94904396987222195"/>
    <n v="0.39739646909265369"/>
  </r>
  <r>
    <s v="1R"/>
    <n v="2020"/>
    <s v="6SA"/>
    <n v="2009"/>
    <n v="16"/>
    <n v="17"/>
    <n v="1"/>
    <n v="6"/>
    <x v="94"/>
    <d v="2023-03-25T00:00:00"/>
    <s v=" 16"/>
    <n v="10534"/>
    <n v="0.85051567510531623"/>
    <n v="0.94631386797011996"/>
    <n v="0.2246062222548903"/>
  </r>
  <r>
    <s v="1R"/>
    <n v="2020"/>
    <s v="6SA"/>
    <n v="2010"/>
    <n v="17"/>
    <n v="18"/>
    <n v="1"/>
    <n v="6"/>
    <x v="94"/>
    <d v="2023-03-25T00:00:00"/>
    <s v=" 17"/>
    <n v="12118.25"/>
    <n v="0.73052835856044052"/>
    <n v="0.93941835951571084"/>
    <n v="6.0762598679184078E-2"/>
  </r>
  <r>
    <s v="1R"/>
    <n v="2020"/>
    <s v="6SA"/>
    <n v="2011"/>
    <n v="18"/>
    <n v="19"/>
    <n v="1"/>
    <n v="7"/>
    <x v="95"/>
    <d v="2023-03-25T00:00:00"/>
    <s v=" 18"/>
    <n v="12890.5"/>
    <n v="0.57009708368114609"/>
    <n v="0.92899383686246773"/>
    <n v="0"/>
  </r>
  <r>
    <s v="1R"/>
    <n v="2020"/>
    <s v="6SA"/>
    <n v="2012"/>
    <n v="19"/>
    <n v="20"/>
    <n v="1"/>
    <n v="7"/>
    <x v="95"/>
    <d v="2023-03-25T00:00:00"/>
    <s v=" 19"/>
    <n v="12926.5"/>
    <n v="0.47377799066771148"/>
    <n v="0.91986692535682069"/>
    <n v="0"/>
  </r>
  <r>
    <s v="1R"/>
    <n v="2020"/>
    <s v="6SA"/>
    <n v="2013"/>
    <n v="20"/>
    <n v="21"/>
    <n v="1"/>
    <n v="7"/>
    <x v="95"/>
    <d v="2023-03-25T00:00:00"/>
    <s v=" 20"/>
    <n v="12355.75"/>
    <n v="0.42355769433678009"/>
    <n v="0.88398950070224791"/>
    <n v="0"/>
  </r>
  <r>
    <s v="1R"/>
    <n v="2020"/>
    <s v="6SA"/>
    <n v="2014"/>
    <n v="21"/>
    <n v="22"/>
    <n v="1"/>
    <n v="8"/>
    <x v="96"/>
    <d v="2023-03-25T00:00:00"/>
    <s v=" 21"/>
    <n v="11583.5"/>
    <n v="0.40329241685845152"/>
    <n v="0.77363702771252207"/>
    <n v="0"/>
  </r>
  <r>
    <s v="1R"/>
    <n v="2020"/>
    <s v="6SA"/>
    <n v="2015"/>
    <n v="22"/>
    <n v="23"/>
    <n v="1"/>
    <n v="8"/>
    <x v="96"/>
    <d v="2023-03-25T00:00:00"/>
    <s v=" 22"/>
    <n v="11078.25"/>
    <n v="0.25744512529724661"/>
    <n v="0.54384973626949829"/>
    <n v="0"/>
  </r>
  <r>
    <s v="1R"/>
    <n v="2020"/>
    <s v="6SA"/>
    <n v="2016"/>
    <n v="23"/>
    <n v="24"/>
    <n v="1"/>
    <n v="8"/>
    <x v="96"/>
    <d v="2023-03-25T00:00:00"/>
    <s v=" 23"/>
    <n v="10630"/>
    <n v="0.24878730494932499"/>
    <n v="0.46899207638426621"/>
    <n v="0"/>
  </r>
  <r>
    <s v="1R"/>
    <n v="2020"/>
    <s v="7SU"/>
    <n v="2017"/>
    <n v="0"/>
    <n v="1"/>
    <n v="1"/>
    <n v="1"/>
    <x v="97"/>
    <d v="2023-03-26T00:00:00"/>
    <s v=" 00"/>
    <n v="10036.75"/>
    <n v="0.20516594308675201"/>
    <n v="0.39065123728106999"/>
    <n v="0"/>
  </r>
  <r>
    <s v="1R"/>
    <n v="2020"/>
    <s v="7SU"/>
    <n v="2018"/>
    <n v="1"/>
    <n v="2"/>
    <n v="1"/>
    <n v="1"/>
    <x v="97"/>
    <d v="2023-03-26T00:00:00"/>
    <s v=" 01"/>
    <n v="9634"/>
    <n v="0.1921879712847975"/>
    <n v="0.36320364036871727"/>
    <n v="0"/>
  </r>
  <r>
    <s v="1R"/>
    <n v="2020"/>
    <s v="7SU"/>
    <n v="2019"/>
    <n v="2"/>
    <n v="3"/>
    <n v="1"/>
    <n v="1"/>
    <x v="97"/>
    <d v="2023-03-27T00:00:00"/>
    <s v=" 02"/>
    <n v="9502.875"/>
    <n v="0.230953503998233"/>
    <n v="0.34869407285002002"/>
    <n v="0"/>
  </r>
  <r>
    <s v="1R"/>
    <n v="2020"/>
    <s v="7SU"/>
    <n v="2020"/>
    <n v="3"/>
    <n v="4"/>
    <n v="1"/>
    <n v="2"/>
    <x v="98"/>
    <d v="2023-03-26T00:00:00"/>
    <s v=" 03"/>
    <n v="9371.75"/>
    <n v="0.23695908163034701"/>
    <n v="0.38255229054336981"/>
    <n v="0"/>
  </r>
  <r>
    <s v="1R"/>
    <n v="2020"/>
    <s v="7SU"/>
    <n v="2021"/>
    <n v="4"/>
    <n v="5"/>
    <n v="1"/>
    <n v="2"/>
    <x v="98"/>
    <d v="2023-03-26T00:00:00"/>
    <s v=" 04"/>
    <n v="9313.75"/>
    <n v="0.2450991183575856"/>
    <n v="0.52124608423251162"/>
    <n v="0"/>
  </r>
  <r>
    <s v="1R"/>
    <n v="2020"/>
    <s v="7SU"/>
    <n v="2022"/>
    <n v="5"/>
    <n v="6"/>
    <n v="1"/>
    <n v="2"/>
    <x v="98"/>
    <d v="2023-03-26T00:00:00"/>
    <s v=" 05"/>
    <n v="9338"/>
    <n v="0.29771657764224058"/>
    <n v="0.58869963777615586"/>
    <n v="0"/>
  </r>
  <r>
    <s v="1R"/>
    <n v="2020"/>
    <s v="7SU"/>
    <n v="2023"/>
    <n v="6"/>
    <n v="7"/>
    <n v="1"/>
    <n v="3"/>
    <x v="99"/>
    <d v="2023-03-26T00:00:00"/>
    <s v=" 06"/>
    <n v="9560.5"/>
    <n v="0.35524680341623488"/>
    <n v="0.57639967594162711"/>
    <n v="1.0909453333692689E-2"/>
  </r>
  <r>
    <s v="1R"/>
    <n v="2020"/>
    <s v="7SU"/>
    <n v="2024"/>
    <n v="7"/>
    <n v="8"/>
    <n v="1"/>
    <n v="3"/>
    <x v="99"/>
    <d v="2023-03-26T00:00:00"/>
    <s v=" 07"/>
    <n v="9740.5"/>
    <n v="0.35363063181777399"/>
    <n v="0.54583267318159334"/>
    <n v="6.6771719380508437E-2"/>
  </r>
  <r>
    <s v="1R"/>
    <n v="2020"/>
    <s v="7SU"/>
    <n v="2025"/>
    <n v="8"/>
    <n v="9"/>
    <n v="1"/>
    <n v="3"/>
    <x v="99"/>
    <d v="2023-03-26T00:00:00"/>
    <s v=" 08"/>
    <n v="9944.5"/>
    <n v="0.41733529058280672"/>
    <n v="0.51493365935999569"/>
    <n v="0.13478057559675591"/>
  </r>
  <r>
    <s v="1R"/>
    <n v="2020"/>
    <s v="7SU"/>
    <n v="2026"/>
    <n v="9"/>
    <n v="10"/>
    <n v="1"/>
    <n v="4"/>
    <x v="100"/>
    <d v="2023-03-26T00:00:00"/>
    <s v=" 09"/>
    <n v="10260"/>
    <n v="0.4747626698955979"/>
    <n v="0.48820466636307408"/>
    <n v="0.21141481542934509"/>
  </r>
  <r>
    <s v="1R"/>
    <n v="2020"/>
    <s v="7SU"/>
    <n v="2027"/>
    <n v="10"/>
    <n v="11"/>
    <n v="1"/>
    <n v="4"/>
    <x v="100"/>
    <d v="2023-03-26T00:00:00"/>
    <s v=" 10"/>
    <n v="10293.25"/>
    <n v="0.3962663799461259"/>
    <n v="0.40121412191850431"/>
    <n v="0.27204918379170501"/>
  </r>
  <r>
    <s v="1R"/>
    <n v="2020"/>
    <s v="7SU"/>
    <n v="2028"/>
    <n v="11"/>
    <n v="12"/>
    <n v="1"/>
    <n v="4"/>
    <x v="100"/>
    <d v="2023-03-26T00:00:00"/>
    <s v=" 11"/>
    <n v="10257.75"/>
    <n v="0.3763397616501673"/>
    <n v="0.31747751106081767"/>
    <n v="0.27606018133550442"/>
  </r>
  <r>
    <s v="1R"/>
    <n v="2020"/>
    <s v="7SU"/>
    <n v="2029"/>
    <n v="12"/>
    <n v="13"/>
    <n v="1"/>
    <n v="5"/>
    <x v="101"/>
    <d v="2023-03-26T00:00:00"/>
    <s v=" 12"/>
    <n v="10027.25"/>
    <n v="0.32965306314850429"/>
    <n v="0.26440541299124359"/>
    <n v="0.2638170449016129"/>
  </r>
  <r>
    <s v="1R"/>
    <n v="2020"/>
    <s v="7SU"/>
    <n v="2030"/>
    <n v="13"/>
    <n v="14"/>
    <n v="1"/>
    <n v="5"/>
    <x v="101"/>
    <d v="2023-03-26T00:00:00"/>
    <s v=" 13"/>
    <n v="9549.25"/>
    <n v="0.26668651075243782"/>
    <n v="0.27807052333828242"/>
    <n v="0.25718599839709688"/>
  </r>
  <r>
    <s v="1R"/>
    <n v="2020"/>
    <s v="7SU"/>
    <n v="2031"/>
    <n v="14"/>
    <n v="15"/>
    <n v="1"/>
    <n v="5"/>
    <x v="101"/>
    <d v="2023-03-26T00:00:00"/>
    <s v=" 14"/>
    <n v="9194.25"/>
    <n v="0.21867300500402259"/>
    <n v="0.32250410948961478"/>
    <n v="0.24713280492458989"/>
  </r>
  <r>
    <s v="1R"/>
    <n v="2020"/>
    <s v="7SU"/>
    <n v="2032"/>
    <n v="15"/>
    <n v="16"/>
    <n v="1"/>
    <n v="6"/>
    <x v="102"/>
    <d v="2023-03-26T00:00:00"/>
    <s v=" 15"/>
    <n v="9201"/>
    <n v="0.1845225954481968"/>
    <n v="0.30773751060259502"/>
    <n v="0.2360129699385661"/>
  </r>
  <r>
    <s v="1R"/>
    <n v="2020"/>
    <s v="7SU"/>
    <n v="2033"/>
    <n v="16"/>
    <n v="17"/>
    <n v="1"/>
    <n v="6"/>
    <x v="102"/>
    <d v="2023-03-26T00:00:00"/>
    <s v=" 16"/>
    <n v="9645.5"/>
    <n v="0.15585610089707219"/>
    <n v="0.3176697833170154"/>
    <n v="0.1786862496730732"/>
  </r>
  <r>
    <s v="1R"/>
    <n v="2020"/>
    <s v="7SU"/>
    <n v="2034"/>
    <n v="17"/>
    <n v="18"/>
    <n v="1"/>
    <n v="6"/>
    <x v="102"/>
    <d v="2023-03-26T00:00:00"/>
    <s v=" 17"/>
    <n v="10792"/>
    <n v="0.13566449622485799"/>
    <n v="0.33616582099402109"/>
    <n v="5.7138196726072961E-2"/>
  </r>
  <r>
    <s v="1R"/>
    <n v="2020"/>
    <s v="7SU"/>
    <n v="2035"/>
    <n v="18"/>
    <n v="19"/>
    <n v="1"/>
    <n v="7"/>
    <x v="103"/>
    <d v="2023-03-26T00:00:00"/>
    <s v=" 18"/>
    <n v="11699.25"/>
    <n v="0.12778201312707979"/>
    <n v="0.29697178268380059"/>
    <n v="0"/>
  </r>
  <r>
    <s v="1R"/>
    <n v="2020"/>
    <s v="7SU"/>
    <n v="2036"/>
    <n v="19"/>
    <n v="20"/>
    <n v="1"/>
    <n v="7"/>
    <x v="103"/>
    <d v="2023-03-26T00:00:00"/>
    <s v=" 19"/>
    <n v="12355.5"/>
    <n v="0.1235275437730422"/>
    <n v="0.26430970161511552"/>
    <n v="0"/>
  </r>
  <r>
    <s v="1R"/>
    <n v="2020"/>
    <s v="7SU"/>
    <n v="2037"/>
    <n v="20"/>
    <n v="21"/>
    <n v="1"/>
    <n v="7"/>
    <x v="103"/>
    <d v="2023-03-26T00:00:00"/>
    <s v=" 20"/>
    <n v="12629.25"/>
    <n v="0.1151897906009762"/>
    <n v="0.20518225785236999"/>
    <n v="0"/>
  </r>
  <r>
    <s v="1R"/>
    <n v="2020"/>
    <s v="7SU"/>
    <n v="2038"/>
    <n v="21"/>
    <n v="22"/>
    <n v="1"/>
    <n v="8"/>
    <x v="104"/>
    <d v="2023-03-26T00:00:00"/>
    <s v=" 21"/>
    <n v="12155.75"/>
    <n v="9.8122971690364241E-2"/>
    <n v="0.15405615994742669"/>
    <n v="0"/>
  </r>
  <r>
    <s v="1R"/>
    <n v="2020"/>
    <s v="7SU"/>
    <n v="2039"/>
    <n v="22"/>
    <n v="23"/>
    <n v="1"/>
    <n v="8"/>
    <x v="104"/>
    <d v="2023-03-26T00:00:00"/>
    <s v=" 22"/>
    <n v="11521.25"/>
    <n v="6.5920131942893312E-2"/>
    <n v="0.1129030673393606"/>
    <n v="0"/>
  </r>
  <r>
    <s v="1R"/>
    <n v="2020"/>
    <s v="7SU"/>
    <n v="2040"/>
    <n v="23"/>
    <n v="24"/>
    <n v="1"/>
    <n v="8"/>
    <x v="104"/>
    <d v="2023-03-26T00:00:00"/>
    <s v=" 23"/>
    <n v="10686.5"/>
    <n v="8.8191545857545989E-2"/>
    <n v="0.1440000115513593"/>
    <n v="0"/>
  </r>
  <r>
    <s v="1R"/>
    <n v="2020"/>
    <s v="1MO"/>
    <n v="2041"/>
    <n v="0"/>
    <n v="1"/>
    <n v="1"/>
    <n v="1"/>
    <x v="105"/>
    <d v="2023-03-27T00:00:00"/>
    <s v=" 00"/>
    <n v="10148.75"/>
    <n v="7.9326260796567974E-2"/>
    <n v="0.16672859983894431"/>
    <n v="0"/>
  </r>
  <r>
    <s v="1R"/>
    <n v="2020"/>
    <s v="1MO"/>
    <n v="2042"/>
    <n v="1"/>
    <n v="2"/>
    <n v="1"/>
    <n v="1"/>
    <x v="105"/>
    <d v="2023-03-27T00:00:00"/>
    <s v=" 01"/>
    <n v="9738"/>
    <n v="6.6676918491715989E-2"/>
    <n v="0.16224213092058989"/>
    <n v="0"/>
  </r>
  <r>
    <s v="1R"/>
    <n v="2020"/>
    <s v="1MO"/>
    <n v="2043"/>
    <n v="2"/>
    <n v="3"/>
    <n v="1"/>
    <n v="1"/>
    <x v="105"/>
    <d v="2023-03-27T00:00:00"/>
    <s v=" 02"/>
    <n v="9512.5"/>
    <n v="6.1189689512785889E-2"/>
    <n v="0.14857309338936631"/>
    <n v="0"/>
  </r>
  <r>
    <s v="1R"/>
    <n v="2020"/>
    <s v="1MO"/>
    <n v="2044"/>
    <n v="3"/>
    <n v="4"/>
    <n v="1"/>
    <n v="2"/>
    <x v="106"/>
    <d v="2023-03-27T00:00:00"/>
    <s v=" 03"/>
    <n v="9511.25"/>
    <n v="5.2890676915193037E-2"/>
    <n v="0.15309505282882641"/>
    <n v="0"/>
  </r>
  <r>
    <s v="1R"/>
    <n v="2020"/>
    <s v="1MO"/>
    <n v="2045"/>
    <n v="4"/>
    <n v="5"/>
    <n v="1"/>
    <n v="2"/>
    <x v="106"/>
    <d v="2023-03-27T00:00:00"/>
    <s v=" 04"/>
    <n v="9564.5"/>
    <n v="5.6842607663440632E-2"/>
    <n v="0.15965534460555111"/>
    <n v="0"/>
  </r>
  <r>
    <s v="1R"/>
    <n v="2020"/>
    <s v="1MO"/>
    <n v="2046"/>
    <n v="5"/>
    <n v="6"/>
    <n v="1"/>
    <n v="2"/>
    <x v="106"/>
    <d v="2023-03-27T00:00:00"/>
    <s v=" 05"/>
    <n v="9983.5"/>
    <n v="6.5014332237166142E-2"/>
    <n v="0.15504798139813511"/>
    <n v="0"/>
  </r>
  <r>
    <s v="1R"/>
    <n v="2020"/>
    <s v="1MO"/>
    <n v="2047"/>
    <n v="6"/>
    <n v="7"/>
    <n v="1"/>
    <n v="3"/>
    <x v="107"/>
    <d v="2023-03-27T00:00:00"/>
    <s v=" 06"/>
    <n v="11217.75"/>
    <n v="7.1250969076150472E-2"/>
    <n v="0.15542737725376379"/>
    <n v="2.1943329695976042E-2"/>
  </r>
  <r>
    <s v="1R"/>
    <n v="2020"/>
    <s v="1MO"/>
    <n v="2048"/>
    <n v="7"/>
    <n v="8"/>
    <n v="1"/>
    <n v="3"/>
    <x v="107"/>
    <d v="2023-03-27T00:00:00"/>
    <s v=" 07"/>
    <n v="12774.5"/>
    <n v="6.6574028146123662E-2"/>
    <n v="0.16108736319458841"/>
    <n v="0.15494644130799601"/>
  </r>
  <r>
    <s v="1R"/>
    <n v="2020"/>
    <s v="1MO"/>
    <n v="2049"/>
    <n v="8"/>
    <n v="9"/>
    <n v="1"/>
    <n v="3"/>
    <x v="107"/>
    <d v="2023-03-27T00:00:00"/>
    <s v=" 08"/>
    <n v="12842.25"/>
    <n v="5.0227372809278019E-2"/>
    <n v="0.17910629830052241"/>
    <n v="0.31154564236700871"/>
  </r>
  <r>
    <s v="1R"/>
    <n v="2020"/>
    <s v="1MO"/>
    <n v="2050"/>
    <n v="9"/>
    <n v="10"/>
    <n v="1"/>
    <n v="4"/>
    <x v="108"/>
    <d v="2023-03-27T00:00:00"/>
    <s v=" 09"/>
    <n v="11670.25"/>
    <n v="5.4852872929658382E-2"/>
    <n v="0.1875447316657913"/>
    <n v="0.39914858380964557"/>
  </r>
  <r>
    <s v="1R"/>
    <n v="2020"/>
    <s v="1MO"/>
    <n v="2051"/>
    <n v="10"/>
    <n v="11"/>
    <n v="1"/>
    <n v="4"/>
    <x v="108"/>
    <d v="2023-03-27T00:00:00"/>
    <s v=" 10"/>
    <n v="10222.25"/>
    <n v="5.1719395258758613E-2"/>
    <n v="0.1179990452325605"/>
    <n v="0.41329547582586063"/>
  </r>
  <r>
    <s v="1R"/>
    <n v="2020"/>
    <s v="1MO"/>
    <n v="2052"/>
    <n v="11"/>
    <n v="12"/>
    <n v="1"/>
    <n v="4"/>
    <x v="108"/>
    <d v="2023-03-27T00:00:00"/>
    <s v=" 11"/>
    <n v="9501.75"/>
    <n v="6.5535752586236493E-2"/>
    <n v="9.135703801684214E-2"/>
    <n v="0.33222354582900743"/>
  </r>
  <r>
    <s v="1R"/>
    <n v="2020"/>
    <s v="1MO"/>
    <n v="2053"/>
    <n v="12"/>
    <n v="13"/>
    <n v="1"/>
    <n v="5"/>
    <x v="109"/>
    <d v="2023-03-27T00:00:00"/>
    <s v=" 12"/>
    <n v="8743.5"/>
    <n v="6.7482079844744094E-2"/>
    <n v="0.1017562706505821"/>
    <n v="0.29093373302953041"/>
  </r>
  <r>
    <s v="1R"/>
    <n v="2020"/>
    <s v="1MO"/>
    <n v="2054"/>
    <n v="13"/>
    <n v="14"/>
    <n v="1"/>
    <n v="5"/>
    <x v="109"/>
    <d v="2023-03-27T00:00:00"/>
    <s v=" 13"/>
    <n v="8235.25"/>
    <n v="7.6373914625836009E-2"/>
    <n v="0.1240866325987339"/>
    <n v="0.2778360136270166"/>
  </r>
  <r>
    <s v="1R"/>
    <n v="2020"/>
    <s v="1MO"/>
    <n v="2055"/>
    <n v="14"/>
    <n v="15"/>
    <n v="1"/>
    <n v="5"/>
    <x v="109"/>
    <d v="2023-03-27T00:00:00"/>
    <s v=" 14"/>
    <n v="8126.25"/>
    <n v="8.848165197743052E-2"/>
    <n v="0.1756228248025325"/>
    <n v="0.2023755946486161"/>
  </r>
  <r>
    <s v="1R"/>
    <n v="2020"/>
    <s v="1MO"/>
    <n v="2056"/>
    <n v="15"/>
    <n v="16"/>
    <n v="1"/>
    <n v="6"/>
    <x v="110"/>
    <d v="2023-03-27T00:00:00"/>
    <s v=" 15"/>
    <n v="8503"/>
    <n v="8.55982174745646E-2"/>
    <n v="0.25162295979439669"/>
    <n v="0.149783629359375"/>
  </r>
  <r>
    <s v="1R"/>
    <n v="2020"/>
    <s v="1MO"/>
    <n v="2057"/>
    <n v="16"/>
    <n v="17"/>
    <n v="1"/>
    <n v="6"/>
    <x v="110"/>
    <d v="2023-03-27T00:00:00"/>
    <s v=" 16"/>
    <n v="9378.75"/>
    <n v="9.6015318179970111E-2"/>
    <n v="0.31332877371932072"/>
    <n v="9.8975032251781239E-2"/>
  </r>
  <r>
    <s v="1R"/>
    <n v="2020"/>
    <s v="1MO"/>
    <n v="2058"/>
    <n v="17"/>
    <n v="18"/>
    <n v="1"/>
    <n v="6"/>
    <x v="110"/>
    <d v="2023-03-27T00:00:00"/>
    <s v=" 17"/>
    <n v="11018.75"/>
    <n v="0.12774693591237729"/>
    <n v="0.27147334938666762"/>
    <n v="2.8943427198523691E-2"/>
  </r>
  <r>
    <s v="1R"/>
    <n v="2020"/>
    <s v="1MO"/>
    <n v="2059"/>
    <n v="18"/>
    <n v="19"/>
    <n v="1"/>
    <n v="7"/>
    <x v="111"/>
    <d v="2023-03-27T00:00:00"/>
    <s v=" 18"/>
    <n v="12094"/>
    <n v="0.1323027400591239"/>
    <n v="0.19972480373613119"/>
    <n v="0"/>
  </r>
  <r>
    <s v="1R"/>
    <n v="2020"/>
    <s v="1MO"/>
    <n v="2060"/>
    <n v="19"/>
    <n v="20"/>
    <n v="1"/>
    <n v="7"/>
    <x v="111"/>
    <d v="2023-03-27T00:00:00"/>
    <s v=" 19"/>
    <n v="13260.25"/>
    <n v="0.10344412882837491"/>
    <n v="0.17666279411274849"/>
    <n v="0"/>
  </r>
  <r>
    <s v="1R"/>
    <n v="2020"/>
    <s v="1MO"/>
    <n v="2061"/>
    <n v="20"/>
    <n v="21"/>
    <n v="1"/>
    <n v="7"/>
    <x v="111"/>
    <d v="2023-03-27T00:00:00"/>
    <s v=" 20"/>
    <n v="13746.75"/>
    <n v="7.7597551180740451E-2"/>
    <n v="0.18393282468928349"/>
    <n v="0"/>
  </r>
  <r>
    <s v="1R"/>
    <n v="2020"/>
    <s v="1MO"/>
    <n v="2062"/>
    <n v="21"/>
    <n v="22"/>
    <n v="1"/>
    <n v="8"/>
    <x v="56"/>
    <d v="2023-03-27T00:00:00"/>
    <s v=" 21"/>
    <n v="13262.75"/>
    <n v="6.1103889607128523E-2"/>
    <n v="0.18537375083864621"/>
    <n v="0"/>
  </r>
  <r>
    <s v="1R"/>
    <n v="2020"/>
    <s v="1MO"/>
    <n v="2063"/>
    <n v="22"/>
    <n v="23"/>
    <n v="1"/>
    <n v="8"/>
    <x v="56"/>
    <d v="2023-03-27T00:00:00"/>
    <s v=" 22"/>
    <n v="12434.25"/>
    <n v="4.8154376979313997E-2"/>
    <n v="0.2071224232940076"/>
    <n v="0"/>
  </r>
  <r>
    <s v="1R"/>
    <n v="2020"/>
    <s v="1MO"/>
    <n v="2064"/>
    <n v="23"/>
    <n v="24"/>
    <n v="1"/>
    <n v="8"/>
    <x v="56"/>
    <d v="2023-03-27T00:00:00"/>
    <s v=" 23"/>
    <n v="11646.75"/>
    <n v="5.4481122511020698E-2"/>
    <n v="0.22671652674466369"/>
    <n v="0"/>
  </r>
  <r>
    <s v="1R"/>
    <n v="2020"/>
    <s v="2TU"/>
    <n v="2065"/>
    <n v="0"/>
    <n v="1"/>
    <n v="1"/>
    <n v="1"/>
    <x v="57"/>
    <d v="2023-03-28T00:00:00"/>
    <s v=" 00"/>
    <n v="10915.5"/>
    <n v="6.0179808936975873E-2"/>
    <n v="0.2372762464597081"/>
    <n v="0"/>
  </r>
  <r>
    <s v="1R"/>
    <n v="2020"/>
    <s v="2TU"/>
    <n v="2066"/>
    <n v="1"/>
    <n v="2"/>
    <n v="1"/>
    <n v="1"/>
    <x v="57"/>
    <d v="2023-03-28T00:00:00"/>
    <s v=" 01"/>
    <n v="10388.75"/>
    <n v="6.5572907832306085E-2"/>
    <n v="0.2039770327427439"/>
    <n v="0"/>
  </r>
  <r>
    <s v="1R"/>
    <n v="2020"/>
    <s v="2TU"/>
    <n v="2067"/>
    <n v="2"/>
    <n v="3"/>
    <n v="1"/>
    <n v="1"/>
    <x v="57"/>
    <d v="2023-03-28T00:00:00"/>
    <s v=" 02"/>
    <n v="10139.5"/>
    <n v="5.7614495744222533E-2"/>
    <n v="0.14928796140460279"/>
    <n v="0"/>
  </r>
  <r>
    <s v="1R"/>
    <n v="2020"/>
    <s v="2TU"/>
    <n v="2068"/>
    <n v="3"/>
    <n v="4"/>
    <n v="1"/>
    <n v="2"/>
    <x v="58"/>
    <d v="2023-03-28T00:00:00"/>
    <s v=" 03"/>
    <n v="10099.75"/>
    <n v="4.0902903491309373E-2"/>
    <n v="9.6951266827466173E-2"/>
    <n v="0"/>
  </r>
  <r>
    <s v="1R"/>
    <n v="2020"/>
    <s v="2TU"/>
    <n v="2069"/>
    <n v="4"/>
    <n v="5"/>
    <n v="1"/>
    <n v="2"/>
    <x v="58"/>
    <d v="2023-03-28T00:00:00"/>
    <s v=" 04"/>
    <n v="10122.25"/>
    <n v="2.6079970584277121E-2"/>
    <n v="7.8809928669980489E-2"/>
    <n v="0"/>
  </r>
  <r>
    <s v="1R"/>
    <n v="2020"/>
    <s v="2TU"/>
    <n v="2070"/>
    <n v="5"/>
    <n v="6"/>
    <n v="1"/>
    <n v="2"/>
    <x v="58"/>
    <d v="2023-03-28T00:00:00"/>
    <s v=" 05"/>
    <n v="10458.75"/>
    <n v="1.5814326276195809E-2"/>
    <n v="6.5772164960927915E-2"/>
    <n v="0"/>
  </r>
  <r>
    <s v="1R"/>
    <n v="2020"/>
    <s v="2TU"/>
    <n v="2071"/>
    <n v="6"/>
    <n v="7"/>
    <n v="1"/>
    <n v="3"/>
    <x v="59"/>
    <d v="2023-03-28T00:00:00"/>
    <s v=" 06"/>
    <n v="11706.25"/>
    <n v="1.0240607169053581E-2"/>
    <n v="5.2661892382538933E-2"/>
    <n v="1.5771290794446492E-2"/>
  </r>
  <r>
    <s v="1R"/>
    <n v="2020"/>
    <s v="2TU"/>
    <n v="2072"/>
    <n v="7"/>
    <n v="8"/>
    <n v="1"/>
    <n v="3"/>
    <x v="59"/>
    <d v="2023-03-28T00:00:00"/>
    <s v=" 07"/>
    <n v="13246"/>
    <n v="5.3069610470760937E-3"/>
    <n v="4.3734950250940513E-2"/>
    <n v="0.1026181362935934"/>
  </r>
  <r>
    <s v="1R"/>
    <n v="2020"/>
    <s v="2TU"/>
    <n v="2073"/>
    <n v="8"/>
    <n v="9"/>
    <n v="1"/>
    <n v="3"/>
    <x v="59"/>
    <d v="2023-03-28T00:00:00"/>
    <s v=" 08"/>
    <n v="13043.75"/>
    <n v="3.1130093496432058E-3"/>
    <n v="4.103976806290946E-2"/>
    <n v="0.21327661360427341"/>
  </r>
  <r>
    <s v="1R"/>
    <n v="2020"/>
    <s v="2TU"/>
    <n v="2074"/>
    <n v="9"/>
    <n v="10"/>
    <n v="1"/>
    <n v="4"/>
    <x v="60"/>
    <d v="2023-03-28T00:00:00"/>
    <s v=" 09"/>
    <n v="11815.75"/>
    <n v="2.5360480586513472E-3"/>
    <n v="2.2478578464426521E-2"/>
    <n v="0.29594713026667369"/>
  </r>
  <r>
    <s v="1R"/>
    <n v="2020"/>
    <s v="2TU"/>
    <n v="2075"/>
    <n v="10"/>
    <n v="11"/>
    <n v="1"/>
    <n v="4"/>
    <x v="60"/>
    <d v="2023-03-28T00:00:00"/>
    <s v=" 10"/>
    <n v="10557.5"/>
    <n v="1.098714590731341E-3"/>
    <n v="1.26618713412516E-3"/>
    <n v="0.3147862430394876"/>
  </r>
  <r>
    <s v="1R"/>
    <n v="2020"/>
    <s v="2TU"/>
    <n v="2076"/>
    <n v="11"/>
    <n v="12"/>
    <n v="1"/>
    <n v="4"/>
    <x v="60"/>
    <d v="2023-03-28T00:00:00"/>
    <s v=" 11"/>
    <n v="10064.5"/>
    <n v="8.581922792719295E-4"/>
    <n v="4.8390474125925391E-4"/>
    <n v="0.29048713024542883"/>
  </r>
  <r>
    <s v="1R"/>
    <n v="2020"/>
    <s v="2TU"/>
    <n v="2077"/>
    <n v="12"/>
    <n v="13"/>
    <n v="1"/>
    <n v="5"/>
    <x v="61"/>
    <d v="2023-03-28T00:00:00"/>
    <s v=" 12"/>
    <n v="9397.5"/>
    <n v="7.8329445703653625E-4"/>
    <n v="4.9651795110995751E-5"/>
    <n v="0.25639382807988809"/>
  </r>
  <r>
    <s v="1R"/>
    <n v="2020"/>
    <s v="2TU"/>
    <n v="2078"/>
    <n v="13"/>
    <n v="14"/>
    <n v="1"/>
    <n v="5"/>
    <x v="61"/>
    <d v="2023-03-28T00:00:00"/>
    <s v=" 13"/>
    <n v="8900.5"/>
    <n v="6.0893510439343564E-4"/>
    <n v="0"/>
    <n v="0.2197739132930065"/>
  </r>
  <r>
    <s v="1R"/>
    <n v="2020"/>
    <s v="2TU"/>
    <n v="2079"/>
    <n v="14"/>
    <n v="15"/>
    <n v="1"/>
    <n v="5"/>
    <x v="61"/>
    <d v="2023-03-28T00:00:00"/>
    <s v=" 14"/>
    <n v="9378.75"/>
    <n v="3.7042111839691511E-4"/>
    <n v="9.0448050432179576E-5"/>
    <n v="0.16835702610525671"/>
  </r>
  <r>
    <s v="1R"/>
    <n v="2020"/>
    <s v="2TU"/>
    <n v="2080"/>
    <n v="15"/>
    <n v="16"/>
    <n v="1"/>
    <n v="6"/>
    <x v="62"/>
    <d v="2023-03-28T00:00:00"/>
    <s v=" 15"/>
    <n v="10204"/>
    <n v="4.5798387112838381E-4"/>
    <n v="8.6046693526025785E-4"/>
    <n v="0.1090073442360211"/>
  </r>
  <r>
    <s v="1R"/>
    <n v="2020"/>
    <s v="2TU"/>
    <n v="2081"/>
    <n v="16"/>
    <n v="17"/>
    <n v="1"/>
    <n v="6"/>
    <x v="62"/>
    <d v="2023-03-28T00:00:00"/>
    <s v=" 16"/>
    <n v="11486"/>
    <n v="4.5054751277574502E-4"/>
    <n v="2.8651975209570101E-3"/>
    <n v="6.3309055895292982E-2"/>
  </r>
  <r>
    <s v="1R"/>
    <n v="2020"/>
    <s v="2TU"/>
    <n v="2082"/>
    <n v="17"/>
    <n v="18"/>
    <n v="1"/>
    <n v="6"/>
    <x v="62"/>
    <d v="2023-03-28T00:00:00"/>
    <s v=" 17"/>
    <n v="13086.5"/>
    <n v="3.6376164363946772E-4"/>
    <n v="4.7484728146202646E-3"/>
    <n v="1.9097899914524399E-2"/>
  </r>
  <r>
    <s v="1R"/>
    <n v="2020"/>
    <s v="2TU"/>
    <n v="2083"/>
    <n v="18"/>
    <n v="19"/>
    <n v="1"/>
    <n v="7"/>
    <x v="63"/>
    <d v="2023-03-28T00:00:00"/>
    <s v=" 18"/>
    <n v="13817"/>
    <n v="7.3392841701203602E-4"/>
    <n v="4.8656786539607276E-3"/>
    <n v="0"/>
  </r>
  <r>
    <s v="1R"/>
    <n v="2020"/>
    <s v="2TU"/>
    <n v="2084"/>
    <n v="19"/>
    <n v="20"/>
    <n v="1"/>
    <n v="7"/>
    <x v="63"/>
    <d v="2023-03-28T00:00:00"/>
    <s v=" 19"/>
    <n v="13936.75"/>
    <n v="9.0691950303399777E-4"/>
    <n v="3.9815106607562238E-3"/>
    <n v="0"/>
  </r>
  <r>
    <s v="1R"/>
    <n v="2020"/>
    <s v="2TU"/>
    <n v="2085"/>
    <n v="20"/>
    <n v="21"/>
    <n v="1"/>
    <n v="7"/>
    <x v="63"/>
    <d v="2023-03-28T00:00:00"/>
    <s v=" 20"/>
    <n v="13737.25"/>
    <n v="1.0948758793641971E-3"/>
    <n v="3.3110930734639261E-3"/>
    <n v="0"/>
  </r>
  <r>
    <s v="1R"/>
    <n v="2020"/>
    <s v="2TU"/>
    <n v="2086"/>
    <n v="21"/>
    <n v="22"/>
    <n v="1"/>
    <n v="8"/>
    <x v="64"/>
    <d v="2023-03-28T00:00:00"/>
    <s v=" 21"/>
    <n v="13120.75"/>
    <n v="1.263042789585069E-3"/>
    <n v="4.6085879585297546E-3"/>
    <n v="0"/>
  </r>
  <r>
    <s v="1R"/>
    <n v="2020"/>
    <s v="2TU"/>
    <n v="2087"/>
    <n v="22"/>
    <n v="23"/>
    <n v="1"/>
    <n v="8"/>
    <x v="64"/>
    <d v="2023-03-28T00:00:00"/>
    <s v=" 22"/>
    <n v="12186"/>
    <n v="3.1344120586079402E-3"/>
    <n v="2.02829441803105E-2"/>
    <n v="0"/>
  </r>
  <r>
    <s v="1R"/>
    <n v="2020"/>
    <s v="2TU"/>
    <n v="2088"/>
    <n v="23"/>
    <n v="24"/>
    <n v="1"/>
    <n v="8"/>
    <x v="64"/>
    <d v="2023-03-28T00:00:00"/>
    <s v=" 23"/>
    <n v="11322"/>
    <n v="9.3474878859365115E-3"/>
    <n v="5.6834836990576863E-2"/>
    <n v="0"/>
  </r>
  <r>
    <s v="1R"/>
    <n v="2020"/>
    <s v="3WE"/>
    <n v="2089"/>
    <n v="0"/>
    <n v="1"/>
    <n v="1"/>
    <n v="1"/>
    <x v="65"/>
    <d v="2023-03-29T00:00:00"/>
    <s v=" 00"/>
    <n v="10623.5"/>
    <n v="2.3936243028011141E-2"/>
    <n v="8.9552435457671192E-2"/>
    <n v="0"/>
  </r>
  <r>
    <s v="1R"/>
    <n v="2020"/>
    <s v="3WE"/>
    <n v="2090"/>
    <n v="1"/>
    <n v="2"/>
    <n v="1"/>
    <n v="1"/>
    <x v="65"/>
    <d v="2023-03-29T00:00:00"/>
    <s v=" 01"/>
    <n v="10076.5"/>
    <n v="4.8345248334087147E-2"/>
    <n v="0.1322927999960139"/>
    <n v="0"/>
  </r>
  <r>
    <s v="1R"/>
    <n v="2020"/>
    <s v="3WE"/>
    <n v="2091"/>
    <n v="2"/>
    <n v="3"/>
    <n v="1"/>
    <n v="1"/>
    <x v="65"/>
    <d v="2023-03-29T00:00:00"/>
    <s v=" 02"/>
    <n v="9767"/>
    <n v="5.6743725220948643E-2"/>
    <n v="0.15932168903088209"/>
    <n v="0"/>
  </r>
  <r>
    <s v="1R"/>
    <n v="2020"/>
    <s v="3WE"/>
    <n v="2092"/>
    <n v="3"/>
    <n v="4"/>
    <n v="1"/>
    <n v="2"/>
    <x v="66"/>
    <d v="2023-03-29T00:00:00"/>
    <s v=" 03"/>
    <n v="9628"/>
    <n v="6.3955060556713864E-2"/>
    <n v="0.19632461530040429"/>
    <n v="0"/>
  </r>
  <r>
    <s v="1R"/>
    <n v="2020"/>
    <s v="3WE"/>
    <n v="2093"/>
    <n v="4"/>
    <n v="5"/>
    <n v="1"/>
    <n v="2"/>
    <x v="66"/>
    <d v="2023-03-29T00:00:00"/>
    <s v=" 04"/>
    <n v="9688"/>
    <n v="6.6546945196720525E-2"/>
    <n v="0.21177846576092579"/>
    <n v="0"/>
  </r>
  <r>
    <s v="1R"/>
    <n v="2020"/>
    <s v="3WE"/>
    <n v="2094"/>
    <n v="5"/>
    <n v="6"/>
    <n v="1"/>
    <n v="2"/>
    <x v="66"/>
    <d v="2023-03-29T00:00:00"/>
    <s v=" 05"/>
    <n v="10037.25"/>
    <n v="7.3205477135454486E-2"/>
    <n v="0.21780913200135199"/>
    <n v="0"/>
  </r>
  <r>
    <s v="1R"/>
    <n v="2020"/>
    <s v="3WE"/>
    <n v="2095"/>
    <n v="6"/>
    <n v="7"/>
    <n v="1"/>
    <n v="3"/>
    <x v="67"/>
    <d v="2023-03-29T00:00:00"/>
    <s v=" 06"/>
    <n v="11178"/>
    <n v="7.0410232774947276E-2"/>
    <n v="0.2202304567014832"/>
    <n v="3.0170114948807579E-2"/>
  </r>
  <r>
    <s v="1R"/>
    <n v="2020"/>
    <s v="3WE"/>
    <n v="2096"/>
    <n v="7"/>
    <n v="8"/>
    <n v="1"/>
    <n v="3"/>
    <x v="67"/>
    <d v="2023-03-29T00:00:00"/>
    <s v=" 07"/>
    <n v="12769.5"/>
    <n v="5.8019175297487853E-2"/>
    <n v="0.23113639917146009"/>
    <n v="0.1952506637245682"/>
  </r>
  <r>
    <s v="1R"/>
    <n v="2020"/>
    <s v="3WE"/>
    <n v="2097"/>
    <n v="8"/>
    <n v="9"/>
    <n v="1"/>
    <n v="3"/>
    <x v="67"/>
    <d v="2023-03-29T00:00:00"/>
    <s v=" 08"/>
    <n v="13537.5"/>
    <n v="3.1338490046161849E-2"/>
    <n v="0.24122523394307999"/>
    <n v="0.4049605472059753"/>
  </r>
  <r>
    <s v="1R"/>
    <n v="2020"/>
    <s v="3WE"/>
    <n v="2098"/>
    <n v="9"/>
    <n v="10"/>
    <n v="1"/>
    <n v="4"/>
    <x v="68"/>
    <d v="2023-03-29T00:00:00"/>
    <s v=" 09"/>
    <n v="13280.25"/>
    <n v="2.4375460718088951E-2"/>
    <n v="0.24049779586564049"/>
    <n v="0.5781831046976168"/>
  </r>
  <r>
    <s v="1R"/>
    <n v="2020"/>
    <s v="3WE"/>
    <n v="2099"/>
    <n v="10"/>
    <n v="11"/>
    <n v="1"/>
    <n v="4"/>
    <x v="68"/>
    <d v="2023-03-29T00:00:00"/>
    <s v=" 10"/>
    <n v="12545"/>
    <n v="2.2109530802688421E-2"/>
    <n v="0.2276619108711592"/>
    <n v="0.69313617802096716"/>
  </r>
  <r>
    <s v="1R"/>
    <n v="2020"/>
    <s v="3WE"/>
    <n v="2100"/>
    <n v="11"/>
    <n v="12"/>
    <n v="1"/>
    <n v="4"/>
    <x v="68"/>
    <d v="2023-03-29T00:00:00"/>
    <s v=" 11"/>
    <n v="11829.75"/>
    <n v="2.2745504945730039E-2"/>
    <n v="0.20954508431736529"/>
    <n v="0.74737724630592206"/>
  </r>
  <r>
    <s v="1R"/>
    <n v="2020"/>
    <s v="3WE"/>
    <n v="2101"/>
    <n v="12"/>
    <n v="13"/>
    <n v="1"/>
    <n v="5"/>
    <x v="69"/>
    <d v="2023-03-29T00:00:00"/>
    <s v=" 12"/>
    <n v="11150"/>
    <n v="1.7929895841598421E-2"/>
    <n v="0.18024107788210869"/>
    <n v="0.74730294114467088"/>
  </r>
  <r>
    <s v="1R"/>
    <n v="2020"/>
    <s v="3WE"/>
    <n v="2102"/>
    <n v="13"/>
    <n v="14"/>
    <n v="1"/>
    <n v="5"/>
    <x v="69"/>
    <d v="2023-03-29T00:00:00"/>
    <s v=" 13"/>
    <n v="10777"/>
    <n v="1.1662134552380561E-2"/>
    <n v="0.15672926240057239"/>
    <n v="0.70438782212589091"/>
  </r>
  <r>
    <s v="1R"/>
    <n v="2020"/>
    <s v="3WE"/>
    <n v="2103"/>
    <n v="14"/>
    <n v="15"/>
    <n v="1"/>
    <n v="5"/>
    <x v="69"/>
    <d v="2023-03-29T00:00:00"/>
    <s v=" 14"/>
    <n v="10806.5"/>
    <n v="5.8721657765868846E-3"/>
    <n v="0.13230080244458281"/>
    <n v="0.60932891067620809"/>
  </r>
  <r>
    <s v="1R"/>
    <n v="2020"/>
    <s v="3WE"/>
    <n v="2104"/>
    <n v="15"/>
    <n v="16"/>
    <n v="1"/>
    <n v="6"/>
    <x v="70"/>
    <d v="2023-03-29T00:00:00"/>
    <s v=" 15"/>
    <n v="10826.5"/>
    <n v="3.3908241101962568E-3"/>
    <n v="0.1184342245881406"/>
    <n v="0.45918808460254651"/>
  </r>
  <r>
    <s v="1R"/>
    <n v="2020"/>
    <s v="3WE"/>
    <n v="2105"/>
    <n v="16"/>
    <n v="17"/>
    <n v="1"/>
    <n v="6"/>
    <x v="70"/>
    <d v="2023-03-29T00:00:00"/>
    <s v=" 16"/>
    <n v="11433.25"/>
    <n v="1.7686525168231139E-3"/>
    <n v="0.11712325681567561"/>
    <n v="0.26263822676070953"/>
  </r>
  <r>
    <s v="1R"/>
    <n v="2020"/>
    <s v="3WE"/>
    <n v="2106"/>
    <n v="17"/>
    <n v="18"/>
    <n v="1"/>
    <n v="6"/>
    <x v="70"/>
    <d v="2023-03-29T00:00:00"/>
    <s v=" 17"/>
    <n v="12987"/>
    <n v="1.9833800673109202E-3"/>
    <n v="0.1247934292608032"/>
    <n v="7.0593820488526679E-2"/>
  </r>
  <r>
    <s v="1R"/>
    <n v="2020"/>
    <s v="3WE"/>
    <n v="2107"/>
    <n v="18"/>
    <n v="19"/>
    <n v="1"/>
    <n v="7"/>
    <x v="71"/>
    <d v="2023-03-29T00:00:00"/>
    <s v=" 18"/>
    <n v="13456.75"/>
    <n v="6.8215790307360694E-3"/>
    <n v="0.1220411427180272"/>
    <n v="0"/>
  </r>
  <r>
    <s v="1R"/>
    <n v="2020"/>
    <s v="3WE"/>
    <n v="2108"/>
    <n v="19"/>
    <n v="20"/>
    <n v="1"/>
    <n v="7"/>
    <x v="71"/>
    <d v="2023-03-29T00:00:00"/>
    <s v=" 19"/>
    <n v="13454.5"/>
    <n v="1.344030314138713E-2"/>
    <n v="0.1061672767546068"/>
    <n v="0"/>
  </r>
  <r>
    <s v="1R"/>
    <n v="2020"/>
    <s v="3WE"/>
    <n v="2109"/>
    <n v="20"/>
    <n v="21"/>
    <n v="1"/>
    <n v="7"/>
    <x v="71"/>
    <d v="2023-03-29T00:00:00"/>
    <s v=" 20"/>
    <n v="13349.25"/>
    <n v="2.0594323890488681E-2"/>
    <n v="0.10139860455112019"/>
    <n v="0"/>
  </r>
  <r>
    <s v="1R"/>
    <n v="2020"/>
    <s v="3WE"/>
    <n v="2110"/>
    <n v="21"/>
    <n v="22"/>
    <n v="1"/>
    <n v="8"/>
    <x v="72"/>
    <d v="2023-03-29T00:00:00"/>
    <s v=" 21"/>
    <n v="12662.25"/>
    <n v="2.823396761759046E-2"/>
    <n v="0.1141215770586779"/>
    <n v="0"/>
  </r>
  <r>
    <s v="1R"/>
    <n v="2020"/>
    <s v="3WE"/>
    <n v="2111"/>
    <n v="22"/>
    <n v="23"/>
    <n v="1"/>
    <n v="8"/>
    <x v="72"/>
    <d v="2023-03-29T00:00:00"/>
    <s v=" 22"/>
    <n v="11837.5"/>
    <n v="3.8660557897686E-2"/>
    <n v="0.15002180987322641"/>
    <n v="0"/>
  </r>
  <r>
    <s v="1R"/>
    <n v="2020"/>
    <s v="3WE"/>
    <n v="2112"/>
    <n v="23"/>
    <n v="24"/>
    <n v="1"/>
    <n v="8"/>
    <x v="72"/>
    <d v="2023-03-29T00:00:00"/>
    <s v=" 23"/>
    <n v="11043.75"/>
    <n v="4.3783418079551543E-2"/>
    <n v="0.15201818793344499"/>
    <n v="0"/>
  </r>
  <r>
    <s v="1R"/>
    <n v="2020"/>
    <s v="4TH"/>
    <n v="2113"/>
    <n v="0"/>
    <n v="1"/>
    <n v="1"/>
    <n v="1"/>
    <x v="73"/>
    <d v="2023-03-30T00:00:00"/>
    <s v=" 00"/>
    <n v="10416.25"/>
    <n v="5.1991315987288678E-2"/>
    <n v="0.12897896326384059"/>
    <n v="0"/>
  </r>
  <r>
    <s v="1R"/>
    <n v="2020"/>
    <s v="4TH"/>
    <n v="2114"/>
    <n v="1"/>
    <n v="2"/>
    <n v="1"/>
    <n v="1"/>
    <x v="73"/>
    <d v="2023-03-30T00:00:00"/>
    <s v=" 01"/>
    <n v="9903.5"/>
    <n v="6.7299235147495862E-2"/>
    <n v="0.1149240805828172"/>
    <n v="0"/>
  </r>
  <r>
    <s v="1R"/>
    <n v="2020"/>
    <s v="4TH"/>
    <n v="2115"/>
    <n v="2"/>
    <n v="3"/>
    <n v="1"/>
    <n v="1"/>
    <x v="73"/>
    <d v="2023-03-30T00:00:00"/>
    <s v=" 02"/>
    <n v="9599.75"/>
    <n v="8.6208706037543548E-2"/>
    <n v="0.1045939782870975"/>
    <n v="0"/>
  </r>
  <r>
    <s v="1R"/>
    <n v="2020"/>
    <s v="4TH"/>
    <n v="2116"/>
    <n v="3"/>
    <n v="4"/>
    <n v="1"/>
    <n v="2"/>
    <x v="74"/>
    <d v="2023-03-30T00:00:00"/>
    <s v=" 03"/>
    <n v="9441"/>
    <n v="0.1011306901240777"/>
    <n v="8.966137463511481E-2"/>
    <n v="0"/>
  </r>
  <r>
    <s v="1R"/>
    <n v="2020"/>
    <s v="4TH"/>
    <n v="2117"/>
    <n v="4"/>
    <n v="5"/>
    <n v="1"/>
    <n v="2"/>
    <x v="74"/>
    <d v="2023-03-30T00:00:00"/>
    <s v=" 04"/>
    <n v="9499.5"/>
    <n v="0.10120582505450559"/>
    <n v="7.5230177940316112E-2"/>
    <n v="0"/>
  </r>
  <r>
    <s v="1R"/>
    <n v="2020"/>
    <s v="4TH"/>
    <n v="2118"/>
    <n v="5"/>
    <n v="6"/>
    <n v="1"/>
    <n v="2"/>
    <x v="74"/>
    <d v="2023-03-30T00:00:00"/>
    <s v=" 05"/>
    <n v="9853"/>
    <n v="9.5354752112109559E-2"/>
    <n v="6.106806058845482E-2"/>
    <n v="0"/>
  </r>
  <r>
    <s v="1R"/>
    <n v="2020"/>
    <s v="4TH"/>
    <n v="2119"/>
    <n v="6"/>
    <n v="7"/>
    <n v="1"/>
    <n v="3"/>
    <x v="75"/>
    <d v="2023-03-30T00:00:00"/>
    <s v=" 06"/>
    <n v="10950.5"/>
    <n v="9.4935067562083489E-2"/>
    <n v="6.5785677962082345E-2"/>
    <n v="3.3713938636055103E-2"/>
  </r>
  <r>
    <s v="1R"/>
    <n v="2020"/>
    <s v="4TH"/>
    <n v="2120"/>
    <n v="7"/>
    <n v="8"/>
    <n v="1"/>
    <n v="3"/>
    <x v="75"/>
    <d v="2023-03-30T00:00:00"/>
    <s v=" 07"/>
    <n v="12362.25"/>
    <n v="8.1908749775845252E-2"/>
    <n v="6.4531135327148922E-2"/>
    <n v="0.1916008857181456"/>
  </r>
  <r>
    <s v="1R"/>
    <n v="2020"/>
    <s v="4TH"/>
    <n v="2121"/>
    <n v="8"/>
    <n v="9"/>
    <n v="1"/>
    <n v="3"/>
    <x v="75"/>
    <d v="2023-03-30T00:00:00"/>
    <s v=" 08"/>
    <n v="12895.25"/>
    <n v="3.717265085250606E-2"/>
    <n v="4.5532165431754201E-2"/>
    <n v="0.34973521251742051"/>
  </r>
  <r>
    <s v="1R"/>
    <n v="2020"/>
    <s v="4TH"/>
    <n v="2122"/>
    <n v="9"/>
    <n v="10"/>
    <n v="1"/>
    <n v="4"/>
    <x v="76"/>
    <d v="2023-03-30T00:00:00"/>
    <s v=" 09"/>
    <n v="12310.75"/>
    <n v="1.323767679597135E-2"/>
    <n v="2.8977936425101779E-2"/>
    <n v="0.45389985693376378"/>
  </r>
  <r>
    <s v="1R"/>
    <n v="2020"/>
    <s v="4TH"/>
    <n v="2123"/>
    <n v="10"/>
    <n v="11"/>
    <n v="1"/>
    <n v="4"/>
    <x v="76"/>
    <d v="2023-03-30T00:00:00"/>
    <s v=" 10"/>
    <n v="11152.25"/>
    <n v="5.3223706080136358E-3"/>
    <n v="2.8882552453753551E-2"/>
    <n v="0.50152654650889306"/>
  </r>
  <r>
    <s v="1R"/>
    <n v="2020"/>
    <s v="4TH"/>
    <n v="2124"/>
    <n v="11"/>
    <n v="12"/>
    <n v="1"/>
    <n v="4"/>
    <x v="76"/>
    <d v="2023-03-30T00:00:00"/>
    <s v=" 11"/>
    <n v="10071"/>
    <n v="6.6775610842464729E-3"/>
    <n v="6.5071410011991584E-2"/>
    <n v="0.50989201159836106"/>
  </r>
  <r>
    <s v="1R"/>
    <n v="2020"/>
    <s v="4TH"/>
    <n v="2125"/>
    <n v="12"/>
    <n v="13"/>
    <n v="1"/>
    <n v="5"/>
    <x v="77"/>
    <d v="2023-03-30T00:00:00"/>
    <s v=" 12"/>
    <n v="9365.25"/>
    <n v="1.432713792455304E-2"/>
    <n v="0.1137432816541919"/>
    <n v="0.4676030364973992"/>
  </r>
  <r>
    <s v="1R"/>
    <n v="2020"/>
    <s v="4TH"/>
    <n v="2126"/>
    <n v="13"/>
    <n v="14"/>
    <n v="1"/>
    <n v="5"/>
    <x v="77"/>
    <d v="2023-03-30T00:00:00"/>
    <s v=" 13"/>
    <n v="9630"/>
    <n v="3.4747521537846833E-2"/>
    <n v="0.11721251819386071"/>
    <n v="0.43243983032034661"/>
  </r>
  <r>
    <s v="1R"/>
    <n v="2020"/>
    <s v="4TH"/>
    <n v="2127"/>
    <n v="14"/>
    <n v="15"/>
    <n v="1"/>
    <n v="5"/>
    <x v="77"/>
    <d v="2023-03-30T00:00:00"/>
    <s v=" 14"/>
    <n v="9373"/>
    <n v="6.0601630459724158E-2"/>
    <n v="9.5351673194466413E-2"/>
    <n v="0.38756372514820009"/>
  </r>
  <r>
    <s v="1R"/>
    <n v="2020"/>
    <s v="4TH"/>
    <n v="2128"/>
    <n v="15"/>
    <n v="16"/>
    <n v="1"/>
    <n v="6"/>
    <x v="78"/>
    <d v="2023-03-30T00:00:00"/>
    <s v=" 15"/>
    <n v="9085.75"/>
    <n v="6.425542558882362E-2"/>
    <n v="7.3966231964118001E-2"/>
    <n v="0.2800090179448585"/>
  </r>
  <r>
    <s v="1R"/>
    <n v="2020"/>
    <s v="4TH"/>
    <n v="2129"/>
    <n v="16"/>
    <n v="17"/>
    <n v="1"/>
    <n v="6"/>
    <x v="78"/>
    <d v="2023-03-30T00:00:00"/>
    <s v=" 16"/>
    <n v="9708.75"/>
    <n v="5.5401574430654063E-2"/>
    <n v="5.7017172857044579E-2"/>
    <n v="0.16265207281448801"/>
  </r>
  <r>
    <s v="1R"/>
    <n v="2020"/>
    <s v="4TH"/>
    <n v="2130"/>
    <n v="17"/>
    <n v="18"/>
    <n v="1"/>
    <n v="6"/>
    <x v="78"/>
    <d v="2023-03-30T00:00:00"/>
    <s v=" 17"/>
    <n v="11096.5"/>
    <n v="5.1432395749752023E-2"/>
    <n v="4.5416762013634149E-2"/>
    <n v="5.4003407944723067E-2"/>
  </r>
  <r>
    <s v="1R"/>
    <n v="2020"/>
    <s v="4TH"/>
    <n v="2131"/>
    <n v="18"/>
    <n v="19"/>
    <n v="1"/>
    <n v="7"/>
    <x v="79"/>
    <d v="2023-03-30T00:00:00"/>
    <s v=" 18"/>
    <n v="12071.5"/>
    <n v="5.4421079555374438E-2"/>
    <n v="4.7399166195150791E-2"/>
    <n v="0"/>
  </r>
  <r>
    <s v="1R"/>
    <n v="2020"/>
    <s v="4TH"/>
    <n v="2132"/>
    <n v="19"/>
    <n v="20"/>
    <n v="1"/>
    <n v="7"/>
    <x v="79"/>
    <d v="2023-03-30T00:00:00"/>
    <s v=" 19"/>
    <n v="12966.25"/>
    <n v="5.6347348803287262E-2"/>
    <n v="5.8131990574496258E-2"/>
    <n v="0"/>
  </r>
  <r>
    <s v="1R"/>
    <n v="2020"/>
    <s v="4TH"/>
    <n v="2133"/>
    <n v="20"/>
    <n v="21"/>
    <n v="1"/>
    <n v="7"/>
    <x v="79"/>
    <d v="2023-03-30T00:00:00"/>
    <s v=" 20"/>
    <n v="13366.5"/>
    <n v="6.1554892847153778E-2"/>
    <n v="8.8496124414656069E-2"/>
    <n v="0"/>
  </r>
  <r>
    <s v="1R"/>
    <n v="2020"/>
    <s v="4TH"/>
    <n v="2134"/>
    <n v="21"/>
    <n v="22"/>
    <n v="1"/>
    <n v="8"/>
    <x v="80"/>
    <d v="2023-03-30T00:00:00"/>
    <s v=" 21"/>
    <n v="12742.75"/>
    <n v="7.1405290771025628E-2"/>
    <n v="0.13885320258445721"/>
    <n v="0"/>
  </r>
  <r>
    <s v="1R"/>
    <n v="2020"/>
    <s v="4TH"/>
    <n v="2135"/>
    <n v="22"/>
    <n v="23"/>
    <n v="1"/>
    <n v="8"/>
    <x v="80"/>
    <d v="2023-03-30T00:00:00"/>
    <s v=" 22"/>
    <n v="11893.5"/>
    <n v="8.8721557478652055E-2"/>
    <n v="0.2344259875385804"/>
    <n v="0"/>
  </r>
  <r>
    <s v="1R"/>
    <n v="2020"/>
    <s v="4TH"/>
    <n v="2136"/>
    <n v="23"/>
    <n v="24"/>
    <n v="1"/>
    <n v="8"/>
    <x v="80"/>
    <d v="2023-03-30T00:00:00"/>
    <s v=" 23"/>
    <n v="11086.75"/>
    <n v="0.1017150763978612"/>
    <n v="0.30710511521116679"/>
    <n v="0"/>
  </r>
  <r>
    <s v="1R"/>
    <n v="2020"/>
    <s v="5FR"/>
    <n v="2137"/>
    <n v="0"/>
    <n v="1"/>
    <n v="1"/>
    <n v="1"/>
    <x v="81"/>
    <d v="2023-03-31T00:00:00"/>
    <s v=" 00"/>
    <n v="10371.5"/>
    <n v="0.1212595908526175"/>
    <n v="0.40235701793217682"/>
    <n v="0"/>
  </r>
  <r>
    <s v="1R"/>
    <n v="2020"/>
    <s v="5FR"/>
    <n v="2138"/>
    <n v="1"/>
    <n v="2"/>
    <n v="1"/>
    <n v="1"/>
    <x v="81"/>
    <d v="2023-03-31T00:00:00"/>
    <s v=" 01"/>
    <n v="9933"/>
    <n v="0.1357015328337981"/>
    <n v="0.46091490272933022"/>
    <n v="0"/>
  </r>
  <r>
    <s v="1R"/>
    <n v="2020"/>
    <s v="5FR"/>
    <n v="2139"/>
    <n v="2"/>
    <n v="3"/>
    <n v="1"/>
    <n v="1"/>
    <x v="81"/>
    <d v="2023-03-31T00:00:00"/>
    <s v=" 02"/>
    <n v="9795"/>
    <n v="0.14953750937604701"/>
    <n v="0.49005014660993979"/>
    <n v="0"/>
  </r>
  <r>
    <s v="1R"/>
    <n v="2020"/>
    <s v="5FR"/>
    <n v="2140"/>
    <n v="3"/>
    <n v="4"/>
    <n v="1"/>
    <n v="2"/>
    <x v="82"/>
    <d v="2023-03-31T00:00:00"/>
    <s v=" 03"/>
    <n v="9643.25"/>
    <n v="0.18197147084803739"/>
    <n v="0.52369281253904121"/>
    <n v="0"/>
  </r>
  <r>
    <s v="1R"/>
    <n v="2020"/>
    <s v="5FR"/>
    <n v="2141"/>
    <n v="4"/>
    <n v="5"/>
    <n v="1"/>
    <n v="2"/>
    <x v="82"/>
    <d v="2023-03-31T00:00:00"/>
    <s v=" 04"/>
    <n v="9665.5"/>
    <n v="0.21719307856222481"/>
    <n v="0.55338278718745337"/>
    <n v="0"/>
  </r>
  <r>
    <s v="1R"/>
    <n v="2020"/>
    <s v="5FR"/>
    <n v="2142"/>
    <n v="5"/>
    <n v="6"/>
    <n v="1"/>
    <n v="2"/>
    <x v="82"/>
    <d v="2023-03-31T00:00:00"/>
    <s v=" 05"/>
    <n v="10031.5"/>
    <n v="0.22808876015985721"/>
    <n v="0.54824667559920237"/>
    <n v="0"/>
  </r>
  <r>
    <s v="1R"/>
    <n v="2020"/>
    <s v="5FR"/>
    <n v="2143"/>
    <n v="6"/>
    <n v="7"/>
    <n v="1"/>
    <n v="3"/>
    <x v="83"/>
    <d v="2023-03-31T00:00:00"/>
    <s v=" 06"/>
    <n v="11011.75"/>
    <n v="0.21530942857494709"/>
    <n v="0.53789217180165472"/>
    <n v="2.588592214513109E-2"/>
  </r>
  <r>
    <s v="1R"/>
    <n v="2020"/>
    <s v="5FR"/>
    <n v="2144"/>
    <n v="7"/>
    <n v="8"/>
    <n v="1"/>
    <n v="3"/>
    <x v="83"/>
    <d v="2023-03-31T00:00:00"/>
    <s v=" 07"/>
    <n v="12466.5"/>
    <n v="0.19230433037649999"/>
    <n v="0.51319326863247605"/>
    <n v="0.1361968376330886"/>
  </r>
  <r>
    <s v="1R"/>
    <n v="2020"/>
    <s v="5FR"/>
    <n v="2145"/>
    <n v="8"/>
    <n v="9"/>
    <n v="1"/>
    <n v="3"/>
    <x v="83"/>
    <d v="2023-03-31T00:00:00"/>
    <s v=" 08"/>
    <n v="13390.75"/>
    <n v="0.21077540185158419"/>
    <n v="0.5123262512979021"/>
    <n v="0.32348861378998389"/>
  </r>
  <r>
    <s v="1R"/>
    <n v="2020"/>
    <s v="5FR"/>
    <n v="2146"/>
    <n v="9"/>
    <n v="10"/>
    <n v="1"/>
    <n v="4"/>
    <x v="84"/>
    <d v="2023-03-31T00:00:00"/>
    <s v=" 09"/>
    <n v="13407.25"/>
    <n v="0.23621790934016029"/>
    <n v="0.52916136008726933"/>
    <n v="0.51282060158120335"/>
  </r>
  <r>
    <s v="1R"/>
    <n v="2020"/>
    <s v="5FR"/>
    <n v="2147"/>
    <n v="10"/>
    <n v="11"/>
    <n v="1"/>
    <n v="4"/>
    <x v="84"/>
    <d v="2023-03-31T00:00:00"/>
    <s v=" 10"/>
    <n v="12714.25"/>
    <n v="0.2024443311927705"/>
    <n v="0.44018038845851343"/>
    <n v="0.63710397481846204"/>
  </r>
  <r>
    <s v="1R"/>
    <n v="2020"/>
    <s v="5FR"/>
    <n v="2148"/>
    <n v="11"/>
    <n v="12"/>
    <n v="1"/>
    <n v="4"/>
    <x v="84"/>
    <d v="2023-03-31T00:00:00"/>
    <s v=" 11"/>
    <n v="12143"/>
    <n v="0.19286425153792799"/>
    <n v="0.43326019963929041"/>
    <n v="0.70014136515401704"/>
  </r>
  <r>
    <s v="1R"/>
    <n v="2020"/>
    <s v="5FR"/>
    <n v="2149"/>
    <n v="12"/>
    <n v="13"/>
    <n v="1"/>
    <n v="5"/>
    <x v="85"/>
    <d v="2023-03-31T00:00:00"/>
    <s v=" 12"/>
    <n v="11964.25"/>
    <n v="0.19245083704784791"/>
    <n v="0.43849427790842982"/>
    <n v="0.71881781437701786"/>
  </r>
  <r>
    <s v="1R"/>
    <n v="2020"/>
    <s v="5FR"/>
    <n v="2150"/>
    <n v="13"/>
    <n v="14"/>
    <n v="1"/>
    <n v="5"/>
    <x v="85"/>
    <d v="2023-03-31T00:00:00"/>
    <s v=" 13"/>
    <n v="11903.5"/>
    <n v="0.19923676991337511"/>
    <n v="0.45227390251220417"/>
    <n v="0.69429800277877296"/>
  </r>
  <r>
    <s v="1R"/>
    <n v="2020"/>
    <s v="5FR"/>
    <n v="2151"/>
    <n v="14"/>
    <n v="15"/>
    <n v="1"/>
    <n v="5"/>
    <x v="85"/>
    <d v="2023-03-31T00:00:00"/>
    <s v=" 14"/>
    <n v="11860"/>
    <n v="0.2186445498850724"/>
    <n v="0.47684265098888418"/>
    <n v="0.59295480918100574"/>
  </r>
  <r>
    <s v="1R"/>
    <n v="2020"/>
    <s v="5FR"/>
    <n v="2152"/>
    <n v="15"/>
    <n v="16"/>
    <n v="1"/>
    <n v="6"/>
    <x v="86"/>
    <d v="2023-03-31T00:00:00"/>
    <s v=" 15"/>
    <n v="11801.5"/>
    <n v="0.24706793403976421"/>
    <n v="0.52965736079335968"/>
    <n v="0.43550459840778311"/>
  </r>
  <r>
    <s v="1R"/>
    <n v="2020"/>
    <s v="5FR"/>
    <n v="2153"/>
    <n v="16"/>
    <n v="17"/>
    <n v="1"/>
    <n v="6"/>
    <x v="86"/>
    <d v="2023-03-31T00:00:00"/>
    <s v=" 16"/>
    <n v="12129.25"/>
    <n v="0.2808815212008503"/>
    <n v="0.59398783633241914"/>
    <n v="0.26941142538572088"/>
  </r>
  <r>
    <s v="1R"/>
    <n v="2020"/>
    <s v="5FR"/>
    <n v="2154"/>
    <n v="17"/>
    <n v="18"/>
    <n v="1"/>
    <n v="6"/>
    <x v="86"/>
    <d v="2023-03-31T00:00:00"/>
    <s v=" 17"/>
    <n v="13054.5"/>
    <n v="0.29957868642959029"/>
    <n v="0.64208656794417784"/>
    <n v="8.1034545009423559E-2"/>
  </r>
  <r>
    <s v="1R"/>
    <n v="2020"/>
    <s v="5FR"/>
    <n v="2155"/>
    <n v="18"/>
    <n v="19"/>
    <n v="1"/>
    <n v="7"/>
    <x v="87"/>
    <d v="2023-03-31T00:00:00"/>
    <s v=" 18"/>
    <n v="13411.75"/>
    <n v="0.34734086930878438"/>
    <n v="0.66621845010265135"/>
    <n v="0"/>
  </r>
  <r>
    <s v="1R"/>
    <n v="2020"/>
    <s v="5FR"/>
    <n v="2156"/>
    <n v="19"/>
    <n v="20"/>
    <n v="1"/>
    <n v="7"/>
    <x v="87"/>
    <d v="2023-03-31T00:00:00"/>
    <s v=" 19"/>
    <n v="13532.75"/>
    <n v="0.37859252071859451"/>
    <n v="0.67150035493001448"/>
    <n v="0"/>
  </r>
  <r>
    <s v="1R"/>
    <n v="2020"/>
    <s v="5FR"/>
    <n v="2157"/>
    <n v="20"/>
    <n v="21"/>
    <n v="1"/>
    <n v="7"/>
    <x v="87"/>
    <d v="2023-03-31T00:00:00"/>
    <s v=" 20"/>
    <n v="13355.75"/>
    <n v="0.37444183511718709"/>
    <n v="0.65558884984808341"/>
    <n v="0"/>
  </r>
  <r>
    <s v="1R"/>
    <n v="2020"/>
    <s v="5FR"/>
    <n v="2158"/>
    <n v="21"/>
    <n v="22"/>
    <n v="1"/>
    <n v="8"/>
    <x v="88"/>
    <d v="2023-03-31T00:00:00"/>
    <s v=" 21"/>
    <n v="12653"/>
    <n v="0.36166116502658141"/>
    <n v="0.63139732593899356"/>
    <n v="0"/>
  </r>
  <r>
    <s v="1R"/>
    <n v="2020"/>
    <s v="5FR"/>
    <n v="2159"/>
    <n v="22"/>
    <n v="23"/>
    <n v="1"/>
    <n v="8"/>
    <x v="88"/>
    <d v="2023-03-31T00:00:00"/>
    <s v=" 22"/>
    <n v="11868.75"/>
    <n v="0.29300536550845158"/>
    <n v="0.5495523306537764"/>
    <n v="0"/>
  </r>
  <r>
    <s v="1R"/>
    <n v="2020"/>
    <s v="5FR"/>
    <n v="2160"/>
    <n v="23"/>
    <n v="24"/>
    <n v="1"/>
    <n v="8"/>
    <x v="88"/>
    <d v="2023-03-31T00:00:00"/>
    <s v=" 23"/>
    <n v="11147.75"/>
    <n v="0.29812887823058498"/>
    <n v="0.52322034594295308"/>
    <n v="0"/>
  </r>
  <r>
    <s v="1R"/>
    <n v="2020"/>
    <s v="6SA"/>
    <n v="2161"/>
    <n v="0"/>
    <n v="1"/>
    <n v="1"/>
    <n v="1"/>
    <x v="89"/>
    <d v="2023-04-01T00:00:00"/>
    <s v=" 00"/>
    <n v="11434.75"/>
    <n v="0.3082628459183418"/>
    <n v="0.52719414353010763"/>
    <n v="0"/>
  </r>
  <r>
    <s v="1R"/>
    <n v="2020"/>
    <s v="6SA"/>
    <n v="2162"/>
    <n v="1"/>
    <n v="2"/>
    <n v="1"/>
    <n v="1"/>
    <x v="89"/>
    <d v="2023-04-01T00:00:00"/>
    <s v=" 01"/>
    <n v="10947.75"/>
    <n v="0.30850418979624122"/>
    <n v="0.52955722585374931"/>
    <n v="0"/>
  </r>
  <r>
    <s v="1R"/>
    <n v="2020"/>
    <s v="6SA"/>
    <n v="2163"/>
    <n v="2"/>
    <n v="3"/>
    <n v="1"/>
    <n v="1"/>
    <x v="89"/>
    <d v="2023-04-01T00:00:00"/>
    <s v=" 02"/>
    <n v="10629.75"/>
    <n v="0.30750604970964163"/>
    <n v="0.514874140586147"/>
    <n v="0"/>
  </r>
  <r>
    <s v="1R"/>
    <n v="2020"/>
    <s v="6SA"/>
    <n v="2164"/>
    <n v="3"/>
    <n v="4"/>
    <n v="1"/>
    <n v="2"/>
    <x v="90"/>
    <d v="2023-04-01T00:00:00"/>
    <s v=" 03"/>
    <n v="10385.25"/>
    <n v="0.30155265243278162"/>
    <n v="0.51368793461006312"/>
    <n v="0"/>
  </r>
  <r>
    <s v="1R"/>
    <n v="2020"/>
    <s v="6SA"/>
    <n v="2165"/>
    <n v="4"/>
    <n v="5"/>
    <n v="1"/>
    <n v="2"/>
    <x v="90"/>
    <d v="2023-04-01T00:00:00"/>
    <s v=" 04"/>
    <n v="10292"/>
    <n v="0.28503185977513168"/>
    <n v="0.50608248704444203"/>
    <n v="0"/>
  </r>
  <r>
    <s v="1R"/>
    <n v="2020"/>
    <s v="6SA"/>
    <n v="2166"/>
    <n v="5"/>
    <n v="6"/>
    <n v="1"/>
    <n v="2"/>
    <x v="90"/>
    <d v="2023-04-01T00:00:00"/>
    <s v=" 05"/>
    <n v="10351.75"/>
    <n v="0.27343525800638901"/>
    <n v="0.4859747952096517"/>
    <n v="0"/>
  </r>
  <r>
    <s v="1R"/>
    <n v="2020"/>
    <s v="6SA"/>
    <n v="2167"/>
    <n v="6"/>
    <n v="7"/>
    <n v="1"/>
    <n v="3"/>
    <x v="91"/>
    <d v="2023-04-01T00:00:00"/>
    <s v=" 06"/>
    <n v="10764.75"/>
    <n v="0.26082231424546498"/>
    <n v="0.48032822600493302"/>
    <n v="4.2190315101912818E-2"/>
  </r>
  <r>
    <s v="1R"/>
    <n v="2020"/>
    <s v="6SA"/>
    <n v="2168"/>
    <n v="7"/>
    <n v="8"/>
    <n v="1"/>
    <n v="3"/>
    <x v="91"/>
    <d v="2023-04-01T00:00:00"/>
    <s v=" 07"/>
    <n v="11435"/>
    <n v="0.20635584096980031"/>
    <n v="0.47346211296641871"/>
    <n v="0.23526271118814129"/>
  </r>
  <r>
    <s v="1R"/>
    <n v="2020"/>
    <s v="6SA"/>
    <n v="2169"/>
    <n v="8"/>
    <n v="9"/>
    <n v="1"/>
    <n v="3"/>
    <x v="91"/>
    <d v="2023-04-01T00:00:00"/>
    <s v=" 08"/>
    <n v="12105.5"/>
    <n v="0.16207570434151719"/>
    <n v="0.44883031649052763"/>
    <n v="0.45869025163656801"/>
  </r>
  <r>
    <s v="1R"/>
    <n v="2020"/>
    <s v="6SA"/>
    <n v="2170"/>
    <n v="9"/>
    <n v="10"/>
    <n v="1"/>
    <n v="4"/>
    <x v="92"/>
    <d v="2023-04-01T00:00:00"/>
    <s v=" 09"/>
    <n v="12640.5"/>
    <n v="0.14693884465474971"/>
    <n v="0.40073208993616449"/>
    <n v="0.63303796706235205"/>
  </r>
  <r>
    <s v="1R"/>
    <n v="2020"/>
    <s v="6SA"/>
    <n v="2171"/>
    <n v="10"/>
    <n v="11"/>
    <n v="1"/>
    <n v="4"/>
    <x v="92"/>
    <d v="2023-04-01T00:00:00"/>
    <s v=" 10"/>
    <n v="12849.25"/>
    <n v="0.11726667647080059"/>
    <n v="0.28471929930363948"/>
    <n v="0.74816710600356051"/>
  </r>
  <r>
    <s v="1R"/>
    <n v="2020"/>
    <s v="6SA"/>
    <n v="2172"/>
    <n v="11"/>
    <n v="12"/>
    <n v="1"/>
    <n v="4"/>
    <x v="92"/>
    <d v="2023-04-01T00:00:00"/>
    <s v=" 11"/>
    <n v="12837.5"/>
    <n v="0.12975247959176639"/>
    <n v="0.24148270614792619"/>
    <n v="0.80699180111963287"/>
  </r>
  <r>
    <s v="1R"/>
    <n v="2020"/>
    <s v="6SA"/>
    <n v="2173"/>
    <n v="12"/>
    <n v="13"/>
    <n v="1"/>
    <n v="5"/>
    <x v="93"/>
    <d v="2023-04-01T00:00:00"/>
    <s v=" 12"/>
    <n v="12758"/>
    <n v="0.14300422201316951"/>
    <n v="0.2328088601503098"/>
    <n v="0.81089372732792209"/>
  </r>
  <r>
    <s v="1R"/>
    <n v="2020"/>
    <s v="6SA"/>
    <n v="2174"/>
    <n v="13"/>
    <n v="14"/>
    <n v="1"/>
    <n v="5"/>
    <x v="93"/>
    <d v="2023-04-01T00:00:00"/>
    <s v=" 13"/>
    <n v="12642.75"/>
    <n v="0.15503573254854799"/>
    <n v="0.24869811601607161"/>
    <n v="0.76205532585146918"/>
  </r>
  <r>
    <s v="1R"/>
    <n v="2020"/>
    <s v="6SA"/>
    <n v="2175"/>
    <n v="14"/>
    <n v="15"/>
    <n v="1"/>
    <n v="5"/>
    <x v="93"/>
    <d v="2023-04-01T00:00:00"/>
    <s v=" 14"/>
    <n v="12569"/>
    <n v="0.15111283749624091"/>
    <n v="0.25307120230184588"/>
    <n v="0.65593946849813689"/>
  </r>
  <r>
    <s v="1R"/>
    <n v="2020"/>
    <s v="6SA"/>
    <n v="2176"/>
    <n v="15"/>
    <n v="16"/>
    <n v="1"/>
    <n v="6"/>
    <x v="94"/>
    <d v="2023-04-01T00:00:00"/>
    <s v=" 15"/>
    <n v="12599.75"/>
    <n v="0.1358165094855377"/>
    <n v="0.26235798584622111"/>
    <n v="0.49564448947895429"/>
  </r>
  <r>
    <s v="1R"/>
    <n v="2020"/>
    <s v="6SA"/>
    <n v="2177"/>
    <n v="16"/>
    <n v="17"/>
    <n v="1"/>
    <n v="6"/>
    <x v="94"/>
    <d v="2023-04-01T00:00:00"/>
    <s v=" 16"/>
    <n v="12846.5"/>
    <n v="0.12607051634828989"/>
    <n v="0.26113844040179929"/>
    <n v="0.28687769397315571"/>
  </r>
  <r>
    <s v="1R"/>
    <n v="2020"/>
    <s v="6SA"/>
    <n v="2178"/>
    <n v="17"/>
    <n v="18"/>
    <n v="1"/>
    <n v="6"/>
    <x v="94"/>
    <d v="2023-04-01T00:00:00"/>
    <s v=" 17"/>
    <n v="13542.75"/>
    <n v="0.1204169829742293"/>
    <n v="0.25851056783595278"/>
    <n v="8.0249764712712224E-2"/>
  </r>
  <r>
    <s v="1R"/>
    <n v="2020"/>
    <s v="6SA"/>
    <n v="2179"/>
    <n v="18"/>
    <n v="19"/>
    <n v="1"/>
    <n v="7"/>
    <x v="95"/>
    <d v="2023-04-01T00:00:00"/>
    <s v=" 18"/>
    <n v="13780.25"/>
    <n v="0.16187542334313421"/>
    <n v="0.26594901901791168"/>
    <n v="0"/>
  </r>
  <r>
    <s v="1R"/>
    <n v="2020"/>
    <s v="6SA"/>
    <n v="2180"/>
    <n v="19"/>
    <n v="20"/>
    <n v="1"/>
    <n v="7"/>
    <x v="95"/>
    <d v="2023-04-01T00:00:00"/>
    <s v=" 19"/>
    <n v="13763.75"/>
    <n v="0.23477735615530079"/>
    <n v="0.30623852797864698"/>
    <n v="0"/>
  </r>
  <r>
    <s v="1R"/>
    <n v="2020"/>
    <s v="6SA"/>
    <n v="2181"/>
    <n v="20"/>
    <n v="21"/>
    <n v="1"/>
    <n v="7"/>
    <x v="95"/>
    <d v="2023-04-01T00:00:00"/>
    <s v=" 20"/>
    <n v="13609"/>
    <n v="0.27732105419059488"/>
    <n v="0.35861290466618179"/>
    <n v="0"/>
  </r>
  <r>
    <s v="1R"/>
    <n v="2020"/>
    <s v="6SA"/>
    <n v="2182"/>
    <n v="21"/>
    <n v="22"/>
    <n v="1"/>
    <n v="8"/>
    <x v="96"/>
    <d v="2023-04-01T00:00:00"/>
    <s v=" 21"/>
    <n v="13029"/>
    <n v="0.29720382119579503"/>
    <n v="0.42692753043450471"/>
    <n v="0"/>
  </r>
  <r>
    <s v="1R"/>
    <n v="2020"/>
    <s v="6SA"/>
    <n v="2183"/>
    <n v="22"/>
    <n v="23"/>
    <n v="1"/>
    <n v="8"/>
    <x v="96"/>
    <d v="2023-04-01T00:00:00"/>
    <s v=" 22"/>
    <n v="12391"/>
    <n v="0.23996803551716711"/>
    <n v="0.39119843648104519"/>
    <n v="0"/>
  </r>
  <r>
    <s v="1R"/>
    <n v="2020"/>
    <s v="6SA"/>
    <n v="2184"/>
    <n v="23"/>
    <n v="24"/>
    <n v="1"/>
    <n v="8"/>
    <x v="96"/>
    <d v="2023-04-01T00:00:00"/>
    <s v=" 23"/>
    <n v="11797"/>
    <n v="0.22464679666767251"/>
    <n v="0.38327674022676839"/>
    <n v="0"/>
  </r>
  <r>
    <s v="1R"/>
    <n v="2020"/>
    <s v="7SU"/>
    <n v="2185"/>
    <n v="0"/>
    <n v="1"/>
    <n v="1"/>
    <n v="1"/>
    <x v="97"/>
    <d v="2023-04-02T00:00:00"/>
    <s v=" 00"/>
    <n v="11263.5"/>
    <n v="0.24001099660709921"/>
    <n v="0.36059325080256882"/>
    <n v="0"/>
  </r>
  <r>
    <s v="1R"/>
    <n v="2020"/>
    <s v="7SU"/>
    <n v="2186"/>
    <n v="1"/>
    <n v="2"/>
    <n v="1"/>
    <n v="1"/>
    <x v="97"/>
    <d v="2023-04-02T00:00:00"/>
    <s v=" 01"/>
    <n v="10769.75"/>
    <n v="0.2469663112914858"/>
    <n v="0.33565880426711397"/>
    <n v="0"/>
  </r>
  <r>
    <s v="1R"/>
    <n v="2020"/>
    <s v="7SU"/>
    <n v="2187"/>
    <n v="2"/>
    <n v="3"/>
    <n v="1"/>
    <n v="1"/>
    <x v="97"/>
    <d v="2023-04-02T00:00:00"/>
    <s v=" 02"/>
    <n v="10516.75"/>
    <n v="0.26124018589052411"/>
    <n v="0.37260937021308738"/>
    <n v="0"/>
  </r>
  <r>
    <s v="1R"/>
    <n v="2020"/>
    <s v="7SU"/>
    <n v="2188"/>
    <n v="3"/>
    <n v="4"/>
    <n v="1"/>
    <n v="2"/>
    <x v="98"/>
    <d v="2023-04-02T00:00:00"/>
    <s v=" 03"/>
    <n v="10307.5"/>
    <n v="0.27196606849261329"/>
    <n v="0.45350164374280322"/>
    <n v="0"/>
  </r>
  <r>
    <s v="1R"/>
    <n v="2020"/>
    <s v="7SU"/>
    <n v="2189"/>
    <n v="4"/>
    <n v="5"/>
    <n v="1"/>
    <n v="2"/>
    <x v="98"/>
    <d v="2023-04-02T00:00:00"/>
    <s v=" 04"/>
    <n v="10277.5"/>
    <n v="0.2959849474323234"/>
    <n v="0.56471873888208846"/>
    <n v="0"/>
  </r>
  <r>
    <s v="1R"/>
    <n v="2020"/>
    <s v="7SU"/>
    <n v="2190"/>
    <n v="5"/>
    <n v="6"/>
    <n v="1"/>
    <n v="2"/>
    <x v="98"/>
    <d v="2023-04-02T00:00:00"/>
    <s v=" 05"/>
    <n v="10305"/>
    <n v="0.32763293989025177"/>
    <n v="0.63511847099898899"/>
    <n v="0"/>
  </r>
  <r>
    <s v="1R"/>
    <n v="2020"/>
    <s v="7SU"/>
    <n v="2191"/>
    <n v="6"/>
    <n v="7"/>
    <n v="1"/>
    <n v="3"/>
    <x v="99"/>
    <d v="2023-04-02T00:00:00"/>
    <s v=" 06"/>
    <n v="10574"/>
    <n v="0.35510628181966969"/>
    <n v="0.6871761874252611"/>
    <n v="4.1036042042212693E-2"/>
  </r>
  <r>
    <s v="1R"/>
    <n v="2020"/>
    <s v="7SU"/>
    <n v="2192"/>
    <n v="7"/>
    <n v="8"/>
    <n v="1"/>
    <n v="3"/>
    <x v="99"/>
    <d v="2023-04-02T00:00:00"/>
    <s v=" 07"/>
    <n v="10925.75"/>
    <n v="0.35576379932176749"/>
    <n v="0.76547729824303512"/>
    <n v="0.20714721571856379"/>
  </r>
  <r>
    <s v="1R"/>
    <n v="2020"/>
    <s v="7SU"/>
    <n v="2193"/>
    <n v="8"/>
    <n v="9"/>
    <n v="1"/>
    <n v="3"/>
    <x v="99"/>
    <d v="2023-04-02T00:00:00"/>
    <s v=" 08"/>
    <n v="11271.5"/>
    <n v="0.28107630846574999"/>
    <n v="0.82006783454523391"/>
    <n v="0.40318242836885532"/>
  </r>
  <r>
    <s v="1R"/>
    <n v="2020"/>
    <s v="7SU"/>
    <n v="2194"/>
    <n v="9"/>
    <n v="10"/>
    <n v="1"/>
    <n v="4"/>
    <x v="100"/>
    <d v="2023-04-02T00:00:00"/>
    <s v=" 09"/>
    <n v="11505.5"/>
    <n v="0.25598492558487818"/>
    <n v="0.78931738209145552"/>
    <n v="0.55982629000983664"/>
  </r>
  <r>
    <s v="1R"/>
    <n v="2020"/>
    <s v="7SU"/>
    <n v="2195"/>
    <n v="10"/>
    <n v="11"/>
    <n v="1"/>
    <n v="4"/>
    <x v="100"/>
    <d v="2023-04-02T00:00:00"/>
    <s v=" 10"/>
    <n v="11543.75"/>
    <n v="0.2049593706894445"/>
    <n v="0.64117549707995203"/>
    <n v="0.63485917513519907"/>
  </r>
  <r>
    <s v="1R"/>
    <n v="2020"/>
    <s v="7SU"/>
    <n v="2196"/>
    <n v="11"/>
    <n v="12"/>
    <n v="1"/>
    <n v="4"/>
    <x v="100"/>
    <d v="2023-04-02T00:00:00"/>
    <s v=" 11"/>
    <n v="11539.25"/>
    <n v="0.24883047441359499"/>
    <n v="0.65325227530679908"/>
    <n v="0.60128574093133369"/>
  </r>
  <r>
    <s v="1R"/>
    <n v="2020"/>
    <s v="7SU"/>
    <n v="2197"/>
    <n v="12"/>
    <n v="13"/>
    <n v="1"/>
    <n v="5"/>
    <x v="101"/>
    <d v="2023-04-02T00:00:00"/>
    <s v=" 12"/>
    <n v="11569.5"/>
    <n v="0.27310528199361189"/>
    <n v="0.61886544075949579"/>
    <n v="0.52771063996564715"/>
  </r>
  <r>
    <s v="1R"/>
    <n v="2020"/>
    <s v="7SU"/>
    <n v="2198"/>
    <n v="13"/>
    <n v="14"/>
    <n v="1"/>
    <n v="5"/>
    <x v="101"/>
    <d v="2023-04-02T00:00:00"/>
    <s v=" 13"/>
    <n v="11314.75"/>
    <n v="0.27610975016370731"/>
    <n v="0.58692026673704789"/>
    <n v="0.39480492604820328"/>
  </r>
  <r>
    <s v="1R"/>
    <n v="2020"/>
    <s v="7SU"/>
    <n v="2199"/>
    <n v="14"/>
    <n v="15"/>
    <n v="1"/>
    <n v="5"/>
    <x v="101"/>
    <d v="2023-04-02T00:00:00"/>
    <s v=" 14"/>
    <n v="10981"/>
    <n v="0.24071768645563199"/>
    <n v="0.54226077305027953"/>
    <n v="0.21539628540567801"/>
  </r>
  <r>
    <s v="1R"/>
    <n v="2020"/>
    <s v="7SU"/>
    <n v="2200"/>
    <n v="15"/>
    <n v="16"/>
    <n v="1"/>
    <n v="6"/>
    <x v="102"/>
    <d v="2023-04-02T00:00:00"/>
    <s v=" 15"/>
    <n v="10858.25"/>
    <n v="0.18723770733198389"/>
    <n v="0.49312900000554932"/>
    <n v="0.1487650703863555"/>
  </r>
  <r>
    <s v="1R"/>
    <n v="2020"/>
    <s v="7SU"/>
    <n v="2201"/>
    <n v="16"/>
    <n v="17"/>
    <n v="1"/>
    <n v="6"/>
    <x v="102"/>
    <d v="2023-04-02T00:00:00"/>
    <s v=" 16"/>
    <n v="10907"/>
    <n v="0.1596392380206928"/>
    <n v="0.40605313580704849"/>
    <n v="0.15408917425437249"/>
  </r>
  <r>
    <s v="1R"/>
    <n v="2020"/>
    <s v="7SU"/>
    <n v="2202"/>
    <n v="17"/>
    <n v="18"/>
    <n v="1"/>
    <n v="6"/>
    <x v="102"/>
    <d v="2023-04-02T00:00:00"/>
    <s v=" 17"/>
    <n v="11555.25"/>
    <n v="0.16328471431331029"/>
    <n v="0.34620129665491423"/>
    <n v="6.2862231400666602E-2"/>
  </r>
  <r>
    <s v="1R"/>
    <n v="2020"/>
    <s v="7SU"/>
    <n v="2203"/>
    <n v="18"/>
    <n v="19"/>
    <n v="1"/>
    <n v="7"/>
    <x v="103"/>
    <d v="2023-04-02T00:00:00"/>
    <s v=" 18"/>
    <n v="12087"/>
    <n v="0.15509997755771121"/>
    <n v="0.27939175755439161"/>
    <n v="0"/>
  </r>
  <r>
    <s v="1R"/>
    <n v="2020"/>
    <s v="7SU"/>
    <n v="2204"/>
    <n v="19"/>
    <n v="20"/>
    <n v="1"/>
    <n v="7"/>
    <x v="103"/>
    <d v="2023-04-02T00:00:00"/>
    <s v=" 19"/>
    <n v="12682.5"/>
    <n v="0.13724841722720749"/>
    <n v="0.32753347551423828"/>
    <n v="0"/>
  </r>
  <r>
    <s v="1R"/>
    <n v="2020"/>
    <s v="7SU"/>
    <n v="2205"/>
    <n v="20"/>
    <n v="21"/>
    <n v="1"/>
    <n v="7"/>
    <x v="103"/>
    <d v="2023-04-02T00:00:00"/>
    <s v=" 20"/>
    <n v="13345.75"/>
    <n v="0.17525275726461431"/>
    <n v="0.45839641982480128"/>
    <n v="0"/>
  </r>
  <r>
    <s v="1R"/>
    <n v="2020"/>
    <s v="7SU"/>
    <n v="2206"/>
    <n v="21"/>
    <n v="22"/>
    <n v="1"/>
    <n v="8"/>
    <x v="104"/>
    <d v="2023-04-02T00:00:00"/>
    <s v=" 21"/>
    <n v="13058"/>
    <n v="0.22916269389747879"/>
    <n v="0.55326119589760236"/>
    <n v="0"/>
  </r>
  <r>
    <s v="1R"/>
    <n v="2020"/>
    <s v="7SU"/>
    <n v="2207"/>
    <n v="22"/>
    <n v="23"/>
    <n v="1"/>
    <n v="8"/>
    <x v="104"/>
    <d v="2023-04-02T00:00:00"/>
    <s v=" 22"/>
    <n v="12427.5"/>
    <n v="0.2430948326779202"/>
    <n v="0.3790044670683565"/>
    <n v="0"/>
  </r>
  <r>
    <s v="1R"/>
    <n v="2020"/>
    <s v="7SU"/>
    <n v="2208"/>
    <n v="23"/>
    <n v="24"/>
    <n v="1"/>
    <n v="8"/>
    <x v="104"/>
    <d v="2023-04-02T00:00:00"/>
    <s v=" 23"/>
    <n v="11664.25"/>
    <n v="0.27344993061259032"/>
    <n v="0.33863100150230729"/>
    <n v="0"/>
  </r>
  <r>
    <s v="1R"/>
    <n v="2020"/>
    <s v="1MO"/>
    <n v="2209"/>
    <n v="0"/>
    <n v="1"/>
    <n v="1"/>
    <n v="1"/>
    <x v="105"/>
    <d v="2023-04-03T00:00:00"/>
    <s v=" 00"/>
    <n v="11015"/>
    <n v="0.29447767170836459"/>
    <n v="0.2875354523380883"/>
    <n v="0"/>
  </r>
  <r>
    <s v="1R"/>
    <n v="2020"/>
    <s v="1MO"/>
    <n v="2210"/>
    <n v="1"/>
    <n v="2"/>
    <n v="1"/>
    <n v="1"/>
    <x v="105"/>
    <d v="2023-04-03T00:00:00"/>
    <s v=" 01"/>
    <n v="10583.25"/>
    <n v="0.22754710702638209"/>
    <n v="0.19259636483475659"/>
    <n v="0"/>
  </r>
  <r>
    <s v="1R"/>
    <n v="2020"/>
    <s v="1MO"/>
    <n v="2211"/>
    <n v="2"/>
    <n v="3"/>
    <n v="1"/>
    <n v="1"/>
    <x v="105"/>
    <d v="2023-04-03T00:00:00"/>
    <s v=" 02"/>
    <n v="10403.25"/>
    <n v="0.1618188840368302"/>
    <n v="0.1336769311651973"/>
    <n v="0"/>
  </r>
  <r>
    <s v="1R"/>
    <n v="2020"/>
    <s v="1MO"/>
    <n v="2212"/>
    <n v="3"/>
    <n v="4"/>
    <n v="1"/>
    <n v="2"/>
    <x v="106"/>
    <d v="2023-04-03T00:00:00"/>
    <s v=" 03"/>
    <n v="10359.25"/>
    <n v="0.14960811079364891"/>
    <n v="0.12672600145756779"/>
    <n v="0"/>
  </r>
  <r>
    <s v="1R"/>
    <n v="2020"/>
    <s v="1MO"/>
    <n v="2213"/>
    <n v="4"/>
    <n v="5"/>
    <n v="1"/>
    <n v="2"/>
    <x v="106"/>
    <d v="2023-04-03T00:00:00"/>
    <s v=" 04"/>
    <n v="10520.5"/>
    <n v="0.13143313607261201"/>
    <n v="0.11228045680945729"/>
    <n v="0"/>
  </r>
  <r>
    <s v="1R"/>
    <n v="2020"/>
    <s v="1MO"/>
    <n v="2214"/>
    <n v="5"/>
    <n v="6"/>
    <n v="1"/>
    <n v="2"/>
    <x v="106"/>
    <d v="2023-04-03T00:00:00"/>
    <s v=" 05"/>
    <n v="11014.5"/>
    <n v="8.8169055389218418E-2"/>
    <n v="8.6240863733270973E-2"/>
    <n v="0"/>
  </r>
  <r>
    <s v="1R"/>
    <n v="2020"/>
    <s v="1MO"/>
    <n v="2215"/>
    <n v="6"/>
    <n v="7"/>
    <n v="1"/>
    <n v="3"/>
    <x v="107"/>
    <d v="2023-04-03T00:00:00"/>
    <s v=" 06"/>
    <n v="12377.25"/>
    <n v="7.3708019070784225E-2"/>
    <n v="6.38846637462782E-2"/>
    <n v="3.1912104893692339E-2"/>
  </r>
  <r>
    <s v="1R"/>
    <n v="2020"/>
    <s v="1MO"/>
    <n v="2216"/>
    <n v="7"/>
    <n v="8"/>
    <n v="1"/>
    <n v="3"/>
    <x v="107"/>
    <d v="2023-04-03T00:00:00"/>
    <s v=" 07"/>
    <n v="13918.75"/>
    <n v="6.0134121369899152E-2"/>
    <n v="4.5357030190637783E-2"/>
    <n v="8.2209265137583726E-2"/>
  </r>
  <r>
    <s v="1R"/>
    <n v="2020"/>
    <s v="1MO"/>
    <n v="2217"/>
    <n v="8"/>
    <n v="9"/>
    <n v="1"/>
    <n v="3"/>
    <x v="107"/>
    <d v="2023-04-03T00:00:00"/>
    <s v=" 08"/>
    <n v="14389.75"/>
    <n v="3.8615030710170098E-2"/>
    <n v="9.3319013715787977E-2"/>
    <n v="0.15819370044772721"/>
  </r>
  <r>
    <s v="1R"/>
    <n v="2020"/>
    <s v="1MO"/>
    <n v="2218"/>
    <n v="9"/>
    <n v="10"/>
    <n v="1"/>
    <n v="4"/>
    <x v="108"/>
    <d v="2023-04-03T00:00:00"/>
    <s v=" 09"/>
    <n v="14088"/>
    <n v="4.3273178007131943E-2"/>
    <n v="0.16434887579339319"/>
    <n v="0.32754241158249098"/>
  </r>
  <r>
    <s v="1R"/>
    <n v="2020"/>
    <s v="1MO"/>
    <n v="2219"/>
    <n v="10"/>
    <n v="11"/>
    <n v="1"/>
    <n v="4"/>
    <x v="108"/>
    <d v="2023-04-03T00:00:00"/>
    <s v=" 10"/>
    <n v="13571.25"/>
    <n v="8.3514660695989298E-2"/>
    <n v="0.28263686801339999"/>
    <n v="0.38952808175015452"/>
  </r>
  <r>
    <s v="1R"/>
    <n v="2020"/>
    <s v="1MO"/>
    <n v="2220"/>
    <n v="11"/>
    <n v="12"/>
    <n v="1"/>
    <n v="4"/>
    <x v="108"/>
    <d v="2023-04-03T00:00:00"/>
    <s v=" 11"/>
    <n v="13395.75"/>
    <n v="8.9076518421037518E-2"/>
    <n v="0.34266843323139129"/>
    <n v="0.34038298347612023"/>
  </r>
  <r>
    <s v="1R"/>
    <n v="2020"/>
    <s v="1MO"/>
    <n v="2221"/>
    <n v="12"/>
    <n v="13"/>
    <n v="1"/>
    <n v="5"/>
    <x v="109"/>
    <d v="2023-04-03T00:00:00"/>
    <s v=" 12"/>
    <n v="13224"/>
    <n v="0.1186386896673445"/>
    <n v="0.27258702931066042"/>
    <n v="0.29384456340489368"/>
  </r>
  <r>
    <s v="1R"/>
    <n v="2020"/>
    <s v="1MO"/>
    <n v="2222"/>
    <n v="13"/>
    <n v="14"/>
    <n v="1"/>
    <n v="5"/>
    <x v="109"/>
    <d v="2023-04-03T00:00:00"/>
    <s v=" 13"/>
    <n v="13176.5"/>
    <n v="0.1172699523466"/>
    <n v="0.23153164161722459"/>
    <n v="0.26860032030184572"/>
  </r>
  <r>
    <s v="1R"/>
    <n v="2020"/>
    <s v="1MO"/>
    <n v="2223"/>
    <n v="14"/>
    <n v="15"/>
    <n v="1"/>
    <n v="5"/>
    <x v="109"/>
    <d v="2023-04-03T00:00:00"/>
    <s v=" 14"/>
    <n v="12993.75"/>
    <n v="9.6853837979695837E-2"/>
    <n v="0.1560079861465021"/>
    <n v="0.28242346660645617"/>
  </r>
  <r>
    <s v="1R"/>
    <n v="2020"/>
    <s v="1MO"/>
    <n v="2224"/>
    <n v="15"/>
    <n v="16"/>
    <n v="1"/>
    <n v="6"/>
    <x v="110"/>
    <d v="2023-04-03T00:00:00"/>
    <s v=" 15"/>
    <n v="12896.5"/>
    <n v="7.644248400170825E-2"/>
    <n v="0.11700172511951031"/>
    <n v="0.20713894490891849"/>
  </r>
  <r>
    <s v="1R"/>
    <n v="2020"/>
    <s v="1MO"/>
    <n v="2225"/>
    <n v="16"/>
    <n v="17"/>
    <n v="1"/>
    <n v="6"/>
    <x v="110"/>
    <d v="2023-04-03T00:00:00"/>
    <s v=" 16"/>
    <n v="12824.5"/>
    <n v="6.0673815824981027E-2"/>
    <n v="5.6371982938802037E-2"/>
    <n v="0.1032443101444349"/>
  </r>
  <r>
    <s v="1R"/>
    <n v="2020"/>
    <s v="1MO"/>
    <n v="2226"/>
    <n v="17"/>
    <n v="18"/>
    <n v="1"/>
    <n v="6"/>
    <x v="110"/>
    <d v="2023-04-03T00:00:00"/>
    <s v=" 17"/>
    <n v="13246.75"/>
    <n v="4.7266004942407243E-2"/>
    <n v="2.526322068489285E-2"/>
    <n v="4.1929422338707063E-2"/>
  </r>
  <r>
    <s v="1R"/>
    <n v="2020"/>
    <s v="1MO"/>
    <n v="2227"/>
    <n v="18"/>
    <n v="19"/>
    <n v="1"/>
    <n v="7"/>
    <x v="111"/>
    <d v="2023-04-03T00:00:00"/>
    <s v=" 18"/>
    <n v="13461"/>
    <n v="5.6512887715261341E-2"/>
    <n v="9.7272460190388852E-3"/>
    <n v="0"/>
  </r>
  <r>
    <s v="1R"/>
    <n v="2020"/>
    <s v="1MO"/>
    <n v="2228"/>
    <n v="19"/>
    <n v="20"/>
    <n v="1"/>
    <n v="7"/>
    <x v="111"/>
    <d v="2023-04-03T00:00:00"/>
    <s v=" 19"/>
    <n v="13938.75"/>
    <n v="7.1485959231628704E-2"/>
    <n v="2.684766870184695E-2"/>
    <n v="0"/>
  </r>
  <r>
    <s v="1R"/>
    <n v="2020"/>
    <s v="1MO"/>
    <n v="2229"/>
    <n v="20"/>
    <n v="21"/>
    <n v="1"/>
    <n v="7"/>
    <x v="111"/>
    <d v="2023-04-03T00:00:00"/>
    <s v=" 20"/>
    <n v="14486"/>
    <n v="8.5510457674050369E-2"/>
    <n v="8.0015569153714466E-2"/>
    <n v="0"/>
  </r>
  <r>
    <s v="1R"/>
    <n v="2020"/>
    <s v="1MO"/>
    <n v="2230"/>
    <n v="21"/>
    <n v="22"/>
    <n v="1"/>
    <n v="8"/>
    <x v="56"/>
    <d v="2023-04-03T00:00:00"/>
    <s v=" 21"/>
    <n v="14012.75"/>
    <n v="9.3458856064679532E-2"/>
    <n v="0.10754679413409669"/>
    <n v="0"/>
  </r>
  <r>
    <s v="1R"/>
    <n v="2020"/>
    <s v="1MO"/>
    <n v="2231"/>
    <n v="22"/>
    <n v="23"/>
    <n v="1"/>
    <n v="8"/>
    <x v="56"/>
    <d v="2023-04-03T00:00:00"/>
    <s v=" 22"/>
    <n v="13111.75"/>
    <n v="7.1171878813425904E-2"/>
    <n v="9.5749070307209791E-2"/>
    <n v="0"/>
  </r>
  <r>
    <s v="1R"/>
    <n v="2020"/>
    <s v="1MO"/>
    <n v="2232"/>
    <n v="23"/>
    <n v="24"/>
    <n v="1"/>
    <n v="8"/>
    <x v="56"/>
    <d v="2023-04-03T00:00:00"/>
    <s v=" 23"/>
    <n v="12223.75"/>
    <n v="6.7363621843578053E-2"/>
    <n v="0.1135390079378039"/>
    <n v="0"/>
  </r>
  <r>
    <s v="1R"/>
    <n v="2020"/>
    <s v="2TU"/>
    <n v="2233"/>
    <n v="0"/>
    <n v="1"/>
    <n v="1"/>
    <n v="1"/>
    <x v="57"/>
    <d v="2023-04-04T00:00:00"/>
    <s v=" 00"/>
    <n v="11504.25"/>
    <n v="8.6024091419357962E-2"/>
    <n v="0.14656428394403359"/>
    <n v="0"/>
  </r>
  <r>
    <s v="1R"/>
    <n v="2020"/>
    <s v="2TU"/>
    <n v="2234"/>
    <n v="1"/>
    <n v="2"/>
    <n v="1"/>
    <n v="1"/>
    <x v="57"/>
    <d v="2023-04-04T00:00:00"/>
    <s v=" 01"/>
    <n v="10984.25"/>
    <n v="7.1453863698579964E-2"/>
    <n v="0.1666215191426034"/>
    <n v="0"/>
  </r>
  <r>
    <s v="1R"/>
    <n v="2020"/>
    <s v="2TU"/>
    <n v="2235"/>
    <n v="2"/>
    <n v="3"/>
    <n v="1"/>
    <n v="1"/>
    <x v="57"/>
    <d v="2023-04-04T00:00:00"/>
    <s v=" 02"/>
    <n v="10766"/>
    <n v="6.2275604564770798E-2"/>
    <n v="0.18107203278941059"/>
    <n v="0"/>
  </r>
  <r>
    <s v="1R"/>
    <n v="2020"/>
    <s v="2TU"/>
    <n v="2236"/>
    <n v="3"/>
    <n v="4"/>
    <n v="1"/>
    <n v="2"/>
    <x v="58"/>
    <d v="2023-04-04T00:00:00"/>
    <s v=" 03"/>
    <n v="10673.5"/>
    <n v="4.8100578107395597E-2"/>
    <n v="0.1523055988627893"/>
    <n v="0"/>
  </r>
  <r>
    <s v="1R"/>
    <n v="2020"/>
    <s v="2TU"/>
    <n v="2237"/>
    <n v="4"/>
    <n v="5"/>
    <n v="1"/>
    <n v="2"/>
    <x v="58"/>
    <d v="2023-04-04T00:00:00"/>
    <s v=" 04"/>
    <n v="10745"/>
    <n v="3.86336126479166E-2"/>
    <n v="0.14233084983813829"/>
    <n v="0"/>
  </r>
  <r>
    <s v="1R"/>
    <n v="2020"/>
    <s v="2TU"/>
    <n v="2238"/>
    <n v="5"/>
    <n v="6"/>
    <n v="1"/>
    <n v="2"/>
    <x v="58"/>
    <d v="2023-04-04T00:00:00"/>
    <s v=" 05"/>
    <n v="11256"/>
    <n v="3.2208611299455167E-2"/>
    <n v="0.14563923567369819"/>
    <n v="0"/>
  </r>
  <r>
    <s v="1R"/>
    <n v="2020"/>
    <s v="2TU"/>
    <n v="2239"/>
    <n v="6"/>
    <n v="7"/>
    <n v="1"/>
    <n v="3"/>
    <x v="59"/>
    <d v="2023-04-04T00:00:00"/>
    <s v=" 06"/>
    <n v="12614"/>
    <n v="2.1128746117710019E-2"/>
    <n v="0.1780068998296846"/>
    <n v="3.2220102175354981E-2"/>
  </r>
  <r>
    <s v="1R"/>
    <n v="2020"/>
    <s v="2TU"/>
    <n v="2240"/>
    <n v="7"/>
    <n v="8"/>
    <n v="1"/>
    <n v="3"/>
    <x v="59"/>
    <d v="2023-04-04T00:00:00"/>
    <s v=" 07"/>
    <n v="14052.75"/>
    <n v="1.16461959180308E-2"/>
    <n v="0.1942917323319939"/>
    <n v="8.4712930907682144E-2"/>
  </r>
  <r>
    <s v="1R"/>
    <n v="2020"/>
    <s v="2TU"/>
    <n v="2241"/>
    <n v="8"/>
    <n v="9"/>
    <n v="1"/>
    <n v="3"/>
    <x v="59"/>
    <d v="2023-04-04T00:00:00"/>
    <s v=" 08"/>
    <n v="14502.75"/>
    <n v="5.4018756711400901E-3"/>
    <n v="0.16123479158606699"/>
    <n v="0.12345226449722339"/>
  </r>
  <r>
    <s v="1R"/>
    <n v="2020"/>
    <s v="2TU"/>
    <n v="2242"/>
    <n v="9"/>
    <n v="10"/>
    <n v="1"/>
    <n v="4"/>
    <x v="60"/>
    <d v="2023-04-04T00:00:00"/>
    <s v=" 09"/>
    <n v="14219.5"/>
    <n v="5.6041950182021214E-3"/>
    <n v="0.13235581086371631"/>
    <n v="0.15844393379888649"/>
  </r>
  <r>
    <s v="1R"/>
    <n v="2020"/>
    <s v="2TU"/>
    <n v="2243"/>
    <n v="10"/>
    <n v="11"/>
    <n v="1"/>
    <n v="4"/>
    <x v="60"/>
    <d v="2023-04-04T00:00:00"/>
    <s v=" 10"/>
    <n v="13745.75"/>
    <n v="7.507919659578137E-3"/>
    <n v="0.14721246574270599"/>
    <n v="0.1661615094957837"/>
  </r>
  <r>
    <s v="1R"/>
    <n v="2020"/>
    <s v="2TU"/>
    <n v="2244"/>
    <n v="11"/>
    <n v="12"/>
    <n v="1"/>
    <n v="4"/>
    <x v="60"/>
    <d v="2023-04-04T00:00:00"/>
    <s v=" 11"/>
    <n v="13420.5"/>
    <n v="5.2737019433658763E-3"/>
    <n v="0.13821433571371231"/>
    <n v="0.1872296735561339"/>
  </r>
  <r>
    <s v="1R"/>
    <n v="2020"/>
    <s v="2TU"/>
    <n v="2245"/>
    <n v="12"/>
    <n v="13"/>
    <n v="1"/>
    <n v="5"/>
    <x v="61"/>
    <d v="2023-04-04T00:00:00"/>
    <s v=" 12"/>
    <n v="13089"/>
    <n v="8.5626000684690048E-3"/>
    <n v="0.13143202810693469"/>
    <n v="0.2483985443130263"/>
  </r>
  <r>
    <s v="1R"/>
    <n v="2020"/>
    <s v="2TU"/>
    <n v="2246"/>
    <n v="13"/>
    <n v="14"/>
    <n v="1"/>
    <n v="5"/>
    <x v="61"/>
    <d v="2023-04-04T00:00:00"/>
    <s v=" 13"/>
    <n v="12958"/>
    <n v="1.3681476870820809E-2"/>
    <n v="0.10649261657671651"/>
    <n v="0.22733324096683721"/>
  </r>
  <r>
    <s v="1R"/>
    <n v="2020"/>
    <s v="2TU"/>
    <n v="2247"/>
    <n v="14"/>
    <n v="15"/>
    <n v="1"/>
    <n v="5"/>
    <x v="61"/>
    <d v="2023-04-04T00:00:00"/>
    <s v=" 14"/>
    <n v="12778.25"/>
    <n v="1.31630265684732E-2"/>
    <n v="9.597964784675346E-2"/>
    <n v="0.1387430069129435"/>
  </r>
  <r>
    <s v="1R"/>
    <n v="2020"/>
    <s v="2TU"/>
    <n v="2248"/>
    <n v="15"/>
    <n v="16"/>
    <n v="1"/>
    <n v="6"/>
    <x v="62"/>
    <d v="2023-04-04T00:00:00"/>
    <s v=" 15"/>
    <n v="12700.25"/>
    <n v="1.285215175842706E-2"/>
    <n v="8.1782144449916772E-2"/>
    <n v="7.0166905590015607E-2"/>
  </r>
  <r>
    <s v="1R"/>
    <n v="2020"/>
    <s v="2TU"/>
    <n v="2249"/>
    <n v="16"/>
    <n v="17"/>
    <n v="1"/>
    <n v="6"/>
    <x v="62"/>
    <d v="2023-04-04T00:00:00"/>
    <s v=" 16"/>
    <n v="12808"/>
    <n v="2.4795508315828291E-2"/>
    <n v="0.1043957148690698"/>
    <n v="4.1244605699345183E-2"/>
  </r>
  <r>
    <s v="1R"/>
    <n v="2020"/>
    <s v="2TU"/>
    <n v="2250"/>
    <n v="17"/>
    <n v="18"/>
    <n v="1"/>
    <n v="6"/>
    <x v="62"/>
    <d v="2023-04-04T00:00:00"/>
    <s v=" 17"/>
    <n v="13325.75"/>
    <n v="1.7542587463664699E-2"/>
    <n v="0.19944863571808161"/>
    <n v="2.6797154418492411E-2"/>
  </r>
  <r>
    <s v="1R"/>
    <n v="2020"/>
    <s v="2TU"/>
    <n v="2251"/>
    <n v="18"/>
    <n v="19"/>
    <n v="1"/>
    <n v="7"/>
    <x v="63"/>
    <d v="2023-04-04T00:00:00"/>
    <s v=" 18"/>
    <n v="13464.75"/>
    <n v="2.6433724875147391E-2"/>
    <n v="0.23294364597495021"/>
    <n v="0"/>
  </r>
  <r>
    <s v="1R"/>
    <n v="2020"/>
    <s v="2TU"/>
    <n v="2252"/>
    <n v="19"/>
    <n v="20"/>
    <n v="1"/>
    <n v="7"/>
    <x v="63"/>
    <d v="2023-04-04T00:00:00"/>
    <s v=" 19"/>
    <n v="13893.75"/>
    <n v="5.0016620264889657E-2"/>
    <n v="0.29245222843340257"/>
    <n v="0"/>
  </r>
  <r>
    <s v="1R"/>
    <n v="2020"/>
    <s v="2TU"/>
    <n v="2253"/>
    <n v="20"/>
    <n v="21"/>
    <n v="1"/>
    <n v="7"/>
    <x v="63"/>
    <d v="2023-04-04T00:00:00"/>
    <s v=" 20"/>
    <n v="14468"/>
    <n v="6.1775388093423547E-2"/>
    <n v="0.32868710351368802"/>
    <n v="0"/>
  </r>
  <r>
    <s v="1R"/>
    <n v="2020"/>
    <s v="2TU"/>
    <n v="2254"/>
    <n v="21"/>
    <n v="22"/>
    <n v="1"/>
    <n v="8"/>
    <x v="64"/>
    <d v="2023-04-04T00:00:00"/>
    <s v=" 21"/>
    <n v="13960.5"/>
    <n v="5.9228992698044658E-2"/>
    <n v="0.38275767370496061"/>
    <n v="0"/>
  </r>
  <r>
    <s v="1R"/>
    <n v="2020"/>
    <s v="2TU"/>
    <n v="2255"/>
    <n v="22"/>
    <n v="23"/>
    <n v="1"/>
    <n v="8"/>
    <x v="64"/>
    <d v="2023-04-04T00:00:00"/>
    <s v=" 22"/>
    <n v="13017.75"/>
    <n v="4.9731752480801743E-2"/>
    <n v="0.34144627005102479"/>
    <n v="0"/>
  </r>
  <r>
    <s v="1R"/>
    <n v="2020"/>
    <s v="2TU"/>
    <n v="2256"/>
    <n v="23"/>
    <n v="24"/>
    <n v="1"/>
    <n v="8"/>
    <x v="64"/>
    <d v="2023-04-04T00:00:00"/>
    <s v=" 23"/>
    <n v="12147"/>
    <n v="4.3462931972418982E-2"/>
    <n v="0.26306233885675168"/>
    <n v="0"/>
  </r>
  <r>
    <s v="1R"/>
    <n v="2020"/>
    <s v="3WE"/>
    <n v="2257"/>
    <n v="0"/>
    <n v="1"/>
    <n v="1"/>
    <n v="1"/>
    <x v="65"/>
    <d v="2023-04-05T00:00:00"/>
    <s v=" 00"/>
    <n v="11459.5"/>
    <n v="4.5690901317178588E-2"/>
    <n v="0.21628896408871209"/>
    <n v="0"/>
  </r>
  <r>
    <s v="1R"/>
    <n v="2020"/>
    <s v="3WE"/>
    <n v="2258"/>
    <n v="1"/>
    <n v="2"/>
    <n v="1"/>
    <n v="1"/>
    <x v="65"/>
    <d v="2023-04-05T00:00:00"/>
    <s v=" 01"/>
    <n v="11004.5"/>
    <n v="4.4122781162842122E-2"/>
    <n v="0.22250064469439301"/>
    <n v="0"/>
  </r>
  <r>
    <s v="1R"/>
    <n v="2020"/>
    <s v="3WE"/>
    <n v="2259"/>
    <n v="2"/>
    <n v="3"/>
    <n v="1"/>
    <n v="1"/>
    <x v="65"/>
    <d v="2023-04-05T00:00:00"/>
    <s v=" 02"/>
    <n v="10725"/>
    <n v="3.8524409058847041E-2"/>
    <n v="0.2119894002095313"/>
    <n v="0"/>
  </r>
  <r>
    <s v="1R"/>
    <n v="2020"/>
    <s v="3WE"/>
    <n v="2260"/>
    <n v="3"/>
    <n v="4"/>
    <n v="1"/>
    <n v="2"/>
    <x v="66"/>
    <d v="2023-04-05T00:00:00"/>
    <s v=" 03"/>
    <n v="10590.75"/>
    <n v="3.6243569480336503E-2"/>
    <n v="0.16023224557296209"/>
    <n v="0"/>
  </r>
  <r>
    <s v="1R"/>
    <n v="2020"/>
    <s v="3WE"/>
    <n v="2261"/>
    <n v="4"/>
    <n v="5"/>
    <n v="1"/>
    <n v="2"/>
    <x v="66"/>
    <d v="2023-04-05T00:00:00"/>
    <s v=" 04"/>
    <n v="10676.25"/>
    <n v="4.2995399757340139E-2"/>
    <n v="0.12600320047527569"/>
    <n v="0"/>
  </r>
  <r>
    <s v="1R"/>
    <n v="2020"/>
    <s v="3WE"/>
    <n v="2262"/>
    <n v="5"/>
    <n v="6"/>
    <n v="1"/>
    <n v="2"/>
    <x v="66"/>
    <d v="2023-04-05T00:00:00"/>
    <s v=" 05"/>
    <n v="11146.75"/>
    <n v="4.6998294157299093E-2"/>
    <n v="0.1303510936576677"/>
    <n v="0"/>
  </r>
  <r>
    <s v="1R"/>
    <n v="2020"/>
    <s v="3WE"/>
    <n v="2263"/>
    <n v="6"/>
    <n v="7"/>
    <n v="1"/>
    <n v="3"/>
    <x v="67"/>
    <d v="2023-04-05T00:00:00"/>
    <s v=" 06"/>
    <n v="12508.25"/>
    <n v="5.2814826904410611E-2"/>
    <n v="0.1334588727612768"/>
    <n v="3.3757616201816033E-2"/>
  </r>
  <r>
    <s v="1R"/>
    <n v="2020"/>
    <s v="3WE"/>
    <n v="2264"/>
    <n v="7"/>
    <n v="8"/>
    <n v="1"/>
    <n v="3"/>
    <x v="67"/>
    <d v="2023-04-05T00:00:00"/>
    <s v=" 07"/>
    <n v="13908"/>
    <n v="4.3878040566236107E-2"/>
    <n v="0.12837832058395451"/>
    <n v="0.12586402294531679"/>
  </r>
  <r>
    <s v="1R"/>
    <n v="2020"/>
    <s v="3WE"/>
    <n v="2265"/>
    <n v="8"/>
    <n v="9"/>
    <n v="1"/>
    <n v="3"/>
    <x v="67"/>
    <d v="2023-04-05T00:00:00"/>
    <s v=" 08"/>
    <n v="14297.5"/>
    <n v="3.4680914383821593E-2"/>
    <n v="0.1213453916826961"/>
    <n v="0.24201185462263269"/>
  </r>
  <r>
    <s v="1R"/>
    <n v="2020"/>
    <s v="3WE"/>
    <n v="2266"/>
    <n v="9"/>
    <n v="10"/>
    <n v="1"/>
    <n v="4"/>
    <x v="68"/>
    <d v="2023-04-05T00:00:00"/>
    <s v=" 09"/>
    <n v="14005.5"/>
    <n v="3.1939301786100473E-2"/>
    <n v="0.1140999413464506"/>
    <n v="0.34631306297090769"/>
  </r>
  <r>
    <s v="1R"/>
    <n v="2020"/>
    <s v="3WE"/>
    <n v="2267"/>
    <n v="10"/>
    <n v="11"/>
    <n v="1"/>
    <n v="4"/>
    <x v="68"/>
    <d v="2023-04-05T00:00:00"/>
    <s v=" 10"/>
    <n v="13524.5"/>
    <n v="4.2316221572109389E-2"/>
    <n v="0.1171982354196163"/>
    <n v="0.39639210740789682"/>
  </r>
  <r>
    <s v="1R"/>
    <n v="2020"/>
    <s v="3WE"/>
    <n v="2268"/>
    <n v="11"/>
    <n v="12"/>
    <n v="1"/>
    <n v="4"/>
    <x v="68"/>
    <d v="2023-04-05T00:00:00"/>
    <s v=" 11"/>
    <n v="13196.5"/>
    <n v="4.1191118662520863E-2"/>
    <n v="8.8953018463201389E-2"/>
    <n v="0.39720749806732503"/>
  </r>
  <r>
    <s v="1R"/>
    <n v="2020"/>
    <s v="3WE"/>
    <n v="2269"/>
    <n v="12"/>
    <n v="13"/>
    <n v="1"/>
    <n v="5"/>
    <x v="69"/>
    <d v="2023-04-05T00:00:00"/>
    <s v=" 12"/>
    <n v="12927.75"/>
    <n v="4.0494237921650189E-2"/>
    <n v="8.1759255203021367E-2"/>
    <n v="0.3577455735731514"/>
  </r>
  <r>
    <s v="1R"/>
    <n v="2020"/>
    <s v="3WE"/>
    <n v="2270"/>
    <n v="13"/>
    <n v="14"/>
    <n v="1"/>
    <n v="5"/>
    <x v="69"/>
    <d v="2023-04-05T00:00:00"/>
    <s v=" 13"/>
    <n v="12857.75"/>
    <n v="3.8252036941663632E-2"/>
    <n v="7.4606075158170387E-2"/>
    <n v="0.2767113244231823"/>
  </r>
  <r>
    <s v="1R"/>
    <n v="2020"/>
    <s v="3WE"/>
    <n v="2271"/>
    <n v="14"/>
    <n v="15"/>
    <n v="1"/>
    <n v="5"/>
    <x v="69"/>
    <d v="2023-04-05T00:00:00"/>
    <s v=" 14"/>
    <n v="12802.25"/>
    <n v="4.6233888957545433E-2"/>
    <n v="9.980744288841277E-2"/>
    <n v="0.19407308018312791"/>
  </r>
  <r>
    <s v="1R"/>
    <n v="2020"/>
    <s v="3WE"/>
    <n v="2272"/>
    <n v="15"/>
    <n v="16"/>
    <n v="1"/>
    <n v="6"/>
    <x v="70"/>
    <d v="2023-04-05T00:00:00"/>
    <s v=" 15"/>
    <n v="12673.75"/>
    <n v="5.2117396867305113E-2"/>
    <n v="0.13522719534160171"/>
    <n v="0.1206729645378353"/>
  </r>
  <r>
    <s v="1R"/>
    <n v="2020"/>
    <s v="3WE"/>
    <n v="2273"/>
    <n v="16"/>
    <n v="17"/>
    <n v="1"/>
    <n v="6"/>
    <x v="70"/>
    <d v="2023-04-05T00:00:00"/>
    <s v=" 16"/>
    <n v="12716"/>
    <n v="5.75687461410022E-2"/>
    <n v="0.1786522722293151"/>
    <n v="6.1520819878316889E-2"/>
  </r>
  <r>
    <s v="1R"/>
    <n v="2020"/>
    <s v="3WE"/>
    <n v="2274"/>
    <n v="17"/>
    <n v="18"/>
    <n v="1"/>
    <n v="6"/>
    <x v="70"/>
    <d v="2023-04-05T00:00:00"/>
    <s v=" 17"/>
    <n v="13250.5"/>
    <n v="6.4595262599603118E-2"/>
    <n v="0.22597183448621061"/>
    <n v="1.8778665524649449E-2"/>
  </r>
  <r>
    <s v="1R"/>
    <n v="2020"/>
    <s v="3WE"/>
    <n v="2275"/>
    <n v="18"/>
    <n v="19"/>
    <n v="1"/>
    <n v="7"/>
    <x v="71"/>
    <d v="2023-04-05T00:00:00"/>
    <s v=" 18"/>
    <n v="13394.5"/>
    <n v="7.3656671797279888E-2"/>
    <n v="0.25238406753207959"/>
    <n v="0"/>
  </r>
  <r>
    <s v="1R"/>
    <n v="2020"/>
    <s v="3WE"/>
    <n v="2276"/>
    <n v="19"/>
    <n v="20"/>
    <n v="1"/>
    <n v="7"/>
    <x v="71"/>
    <d v="2023-04-05T00:00:00"/>
    <s v=" 19"/>
    <n v="13894"/>
    <n v="8.5211706112522489E-2"/>
    <n v="0.2777626740462309"/>
    <n v="0"/>
  </r>
  <r>
    <s v="1R"/>
    <n v="2020"/>
    <s v="3WE"/>
    <n v="2277"/>
    <n v="20"/>
    <n v="21"/>
    <n v="1"/>
    <n v="7"/>
    <x v="71"/>
    <d v="2023-04-05T00:00:00"/>
    <s v=" 20"/>
    <n v="14379.75"/>
    <n v="7.1087629050006748E-2"/>
    <n v="0.27358778357667801"/>
    <n v="0"/>
  </r>
  <r>
    <s v="1R"/>
    <n v="2020"/>
    <s v="3WE"/>
    <n v="2278"/>
    <n v="21"/>
    <n v="22"/>
    <n v="1"/>
    <n v="8"/>
    <x v="72"/>
    <d v="2023-04-05T00:00:00"/>
    <s v=" 21"/>
    <n v="13988"/>
    <n v="5.6940192792335857E-2"/>
    <n v="0.22909371409861709"/>
    <n v="0"/>
  </r>
  <r>
    <s v="1R"/>
    <n v="2020"/>
    <s v="3WE"/>
    <n v="2279"/>
    <n v="22"/>
    <n v="23"/>
    <n v="1"/>
    <n v="8"/>
    <x v="72"/>
    <d v="2023-04-05T00:00:00"/>
    <s v=" 22"/>
    <n v="13128"/>
    <n v="4.8634067256382439E-2"/>
    <n v="0.18907735386854449"/>
    <n v="0"/>
  </r>
  <r>
    <s v="1R"/>
    <n v="2020"/>
    <s v="3WE"/>
    <n v="2280"/>
    <n v="23"/>
    <n v="24"/>
    <n v="1"/>
    <n v="8"/>
    <x v="72"/>
    <d v="2023-04-05T00:00:00"/>
    <s v=" 23"/>
    <n v="12299.75"/>
    <n v="4.5046334654280797E-2"/>
    <n v="0.1605250499344576"/>
    <n v="0"/>
  </r>
  <r>
    <s v="1R"/>
    <n v="2020"/>
    <s v="4TH"/>
    <n v="2281"/>
    <n v="0"/>
    <n v="1"/>
    <n v="1"/>
    <n v="1"/>
    <x v="73"/>
    <d v="2023-04-06T00:00:00"/>
    <s v=" 00"/>
    <n v="11479.25"/>
    <n v="4.1824342046269412E-2"/>
    <n v="0.1155903945766084"/>
    <n v="0"/>
  </r>
  <r>
    <s v="1R"/>
    <n v="2020"/>
    <s v="4TH"/>
    <n v="2282"/>
    <n v="1"/>
    <n v="2"/>
    <n v="1"/>
    <n v="1"/>
    <x v="73"/>
    <d v="2023-04-06T00:00:00"/>
    <s v=" 01"/>
    <n v="10940.25"/>
    <n v="5.3096490930914432E-2"/>
    <n v="8.9722933099652444E-2"/>
    <n v="0"/>
  </r>
  <r>
    <s v="1R"/>
    <n v="2020"/>
    <s v="4TH"/>
    <n v="2283"/>
    <n v="2"/>
    <n v="3"/>
    <n v="1"/>
    <n v="1"/>
    <x v="73"/>
    <d v="2023-04-06T00:00:00"/>
    <s v=" 02"/>
    <n v="10657.75"/>
    <n v="6.4207524389002457E-2"/>
    <n v="8.7646445419636843E-2"/>
    <n v="0"/>
  </r>
  <r>
    <s v="1R"/>
    <n v="2020"/>
    <s v="4TH"/>
    <n v="2284"/>
    <n v="3"/>
    <n v="4"/>
    <n v="1"/>
    <n v="2"/>
    <x v="74"/>
    <d v="2023-04-06T00:00:00"/>
    <s v=" 03"/>
    <n v="10530.25"/>
    <n v="7.1112125904934848E-2"/>
    <n v="9.097216566508802E-2"/>
    <n v="0"/>
  </r>
  <r>
    <s v="1R"/>
    <n v="2020"/>
    <s v="4TH"/>
    <n v="2285"/>
    <n v="4"/>
    <n v="5"/>
    <n v="1"/>
    <n v="2"/>
    <x v="74"/>
    <d v="2023-04-06T00:00:00"/>
    <s v=" 04"/>
    <n v="10530.25"/>
    <n v="0.1020732346870757"/>
    <n v="7.5821675105150838E-2"/>
    <n v="0"/>
  </r>
  <r>
    <s v="1R"/>
    <n v="2020"/>
    <s v="4TH"/>
    <n v="2286"/>
    <n v="5"/>
    <n v="6"/>
    <n v="1"/>
    <n v="2"/>
    <x v="74"/>
    <d v="2023-04-06T00:00:00"/>
    <s v=" 05"/>
    <n v="10949"/>
    <n v="0.1162392851390584"/>
    <n v="6.9092241364825849E-2"/>
    <n v="0"/>
  </r>
  <r>
    <s v="1R"/>
    <n v="2020"/>
    <s v="4TH"/>
    <n v="2287"/>
    <n v="6"/>
    <n v="7"/>
    <n v="1"/>
    <n v="3"/>
    <x v="75"/>
    <d v="2023-04-06T00:00:00"/>
    <s v=" 06"/>
    <n v="12182.75"/>
    <n v="0.10188450176037631"/>
    <n v="0.10305367860199061"/>
    <n v="4.2514198206294387E-3"/>
  </r>
  <r>
    <s v="1R"/>
    <n v="2020"/>
    <s v="4TH"/>
    <n v="2288"/>
    <n v="7"/>
    <n v="8"/>
    <n v="1"/>
    <n v="3"/>
    <x v="75"/>
    <d v="2023-04-06T00:00:00"/>
    <s v=" 07"/>
    <n v="13627.25"/>
    <n v="0.1053557630362492"/>
    <n v="0.1141439068220049"/>
    <n v="5.25869261555603E-2"/>
  </r>
  <r>
    <s v="1R"/>
    <n v="2020"/>
    <s v="4TH"/>
    <n v="2289"/>
    <n v="8"/>
    <n v="9"/>
    <n v="1"/>
    <n v="3"/>
    <x v="75"/>
    <d v="2023-04-06T00:00:00"/>
    <s v=" 08"/>
    <n v="14334"/>
    <n v="9.7209760803876361E-2"/>
    <n v="8.6102316918453339E-2"/>
    <n v="0.13017252827878409"/>
  </r>
  <r>
    <s v="1R"/>
    <n v="2020"/>
    <s v="4TH"/>
    <n v="2290"/>
    <n v="9"/>
    <n v="10"/>
    <n v="1"/>
    <n v="4"/>
    <x v="76"/>
    <d v="2023-04-06T00:00:00"/>
    <s v=" 09"/>
    <n v="14456.5"/>
    <n v="8.9229368983467991E-2"/>
    <n v="8.629542228674135E-2"/>
    <n v="0.26497990935930871"/>
  </r>
  <r>
    <s v="1R"/>
    <n v="2020"/>
    <s v="4TH"/>
    <n v="2291"/>
    <n v="10"/>
    <n v="11"/>
    <n v="1"/>
    <n v="4"/>
    <x v="76"/>
    <d v="2023-04-06T00:00:00"/>
    <s v=" 10"/>
    <n v="14266"/>
    <n v="0.1030184969861993"/>
    <n v="0.14796589986467459"/>
    <n v="0.35828562336322151"/>
  </r>
  <r>
    <s v="1R"/>
    <n v="2020"/>
    <s v="4TH"/>
    <n v="2292"/>
    <n v="11"/>
    <n v="12"/>
    <n v="1"/>
    <n v="4"/>
    <x v="76"/>
    <d v="2023-04-06T00:00:00"/>
    <s v=" 11"/>
    <n v="14243.25"/>
    <n v="0.10392507879555581"/>
    <n v="0.2063389704640852"/>
    <n v="0.32190749135775498"/>
  </r>
  <r>
    <s v="1R"/>
    <n v="2020"/>
    <s v="4TH"/>
    <n v="2293"/>
    <n v="12"/>
    <n v="13"/>
    <n v="1"/>
    <n v="5"/>
    <x v="77"/>
    <d v="2023-04-06T00:00:00"/>
    <s v=" 12"/>
    <n v="14145"/>
    <n v="0.100777303999112"/>
    <n v="0.22892928876039009"/>
    <n v="0.27449023481882889"/>
  </r>
  <r>
    <s v="1R"/>
    <n v="2020"/>
    <s v="4TH"/>
    <n v="2294"/>
    <n v="13"/>
    <n v="14"/>
    <n v="1"/>
    <n v="5"/>
    <x v="77"/>
    <d v="2023-04-06T00:00:00"/>
    <s v=" 13"/>
    <n v="14296.75"/>
    <n v="9.6450638480038112E-2"/>
    <n v="0.25846295550979043"/>
    <n v="0.2398388982413357"/>
  </r>
  <r>
    <s v="1R"/>
    <n v="2020"/>
    <s v="4TH"/>
    <n v="2295"/>
    <n v="14"/>
    <n v="15"/>
    <n v="1"/>
    <n v="5"/>
    <x v="77"/>
    <d v="2023-04-06T00:00:00"/>
    <s v=" 14"/>
    <n v="14368"/>
    <n v="7.0837118574241423E-2"/>
    <n v="0.24321695546992389"/>
    <n v="0.17850759061891139"/>
  </r>
  <r>
    <s v="1R"/>
    <n v="2020"/>
    <s v="4TH"/>
    <n v="2296"/>
    <n v="15"/>
    <n v="16"/>
    <n v="1"/>
    <n v="6"/>
    <x v="78"/>
    <d v="2023-04-06T00:00:00"/>
    <s v=" 15"/>
    <n v="14414"/>
    <n v="4.1053199879898958E-2"/>
    <n v="0.19949472510264921"/>
    <n v="0.13082761303492199"/>
  </r>
  <r>
    <s v="1R"/>
    <n v="2020"/>
    <s v="4TH"/>
    <n v="2297"/>
    <n v="16"/>
    <n v="17"/>
    <n v="1"/>
    <n v="6"/>
    <x v="78"/>
    <d v="2023-04-06T00:00:00"/>
    <s v=" 16"/>
    <n v="14699.25"/>
    <n v="2.2019861162563711E-2"/>
    <n v="0.1652761151558825"/>
    <n v="0.1231576820991919"/>
  </r>
  <r>
    <s v="1R"/>
    <n v="2020"/>
    <s v="4TH"/>
    <n v="2298"/>
    <n v="17"/>
    <n v="18"/>
    <n v="1"/>
    <n v="6"/>
    <x v="78"/>
    <d v="2023-04-06T00:00:00"/>
    <s v=" 17"/>
    <n v="15330.75"/>
    <n v="2.01494434685296E-2"/>
    <n v="0.12830759861282259"/>
    <n v="6.317912509197042E-2"/>
  </r>
  <r>
    <s v="1R"/>
    <n v="2020"/>
    <s v="4TH"/>
    <n v="2299"/>
    <n v="18"/>
    <n v="19"/>
    <n v="1"/>
    <n v="7"/>
    <x v="79"/>
    <d v="2023-04-06T00:00:00"/>
    <s v=" 18"/>
    <n v="15219.75"/>
    <n v="4.8339346846160147E-2"/>
    <n v="0.114960424898012"/>
    <n v="0"/>
  </r>
  <r>
    <s v="1R"/>
    <n v="2020"/>
    <s v="4TH"/>
    <n v="2300"/>
    <n v="19"/>
    <n v="20"/>
    <n v="1"/>
    <n v="7"/>
    <x v="79"/>
    <d v="2023-04-06T00:00:00"/>
    <s v=" 19"/>
    <n v="15087.75"/>
    <n v="0.1108850692928653"/>
    <n v="0.1224817681919101"/>
    <n v="0"/>
  </r>
  <r>
    <s v="1R"/>
    <n v="2020"/>
    <s v="4TH"/>
    <n v="2301"/>
    <n v="20"/>
    <n v="21"/>
    <n v="1"/>
    <n v="7"/>
    <x v="79"/>
    <d v="2023-04-06T00:00:00"/>
    <s v=" 20"/>
    <n v="14919.75"/>
    <n v="0.1469450528476039"/>
    <n v="0.12537484630008669"/>
    <n v="0"/>
  </r>
  <r>
    <s v="1R"/>
    <n v="2020"/>
    <s v="4TH"/>
    <n v="2302"/>
    <n v="21"/>
    <n v="22"/>
    <n v="1"/>
    <n v="8"/>
    <x v="80"/>
    <d v="2023-04-06T00:00:00"/>
    <s v=" 21"/>
    <n v="14177.75"/>
    <n v="0.1657949551167755"/>
    <n v="0.13592785028794779"/>
    <n v="0"/>
  </r>
  <r>
    <s v="1R"/>
    <n v="2020"/>
    <s v="4TH"/>
    <n v="2303"/>
    <n v="22"/>
    <n v="23"/>
    <n v="1"/>
    <n v="8"/>
    <x v="80"/>
    <d v="2023-04-06T00:00:00"/>
    <s v=" 22"/>
    <n v="13232"/>
    <n v="0.24598329789505091"/>
    <n v="0.23465619081101571"/>
    <n v="0"/>
  </r>
  <r>
    <s v="1R"/>
    <n v="2020"/>
    <s v="4TH"/>
    <n v="2304"/>
    <n v="23"/>
    <n v="24"/>
    <n v="1"/>
    <n v="8"/>
    <x v="80"/>
    <d v="2023-04-06T00:00:00"/>
    <s v=" 23"/>
    <n v="12379.5"/>
    <n v="0.2169105212458575"/>
    <n v="0.24996443111925071"/>
    <n v="0"/>
  </r>
  <r>
    <s v="1R"/>
    <n v="2020"/>
    <s v="5FR"/>
    <n v="2305"/>
    <n v="0"/>
    <n v="1"/>
    <n v="1"/>
    <n v="1"/>
    <x v="81"/>
    <d v="2023-04-07T00:00:00"/>
    <s v=" 00"/>
    <n v="11571.25"/>
    <n v="0.20796204504658039"/>
    <n v="0.27103832373496289"/>
    <n v="0"/>
  </r>
  <r>
    <s v="1R"/>
    <n v="2020"/>
    <s v="5FR"/>
    <n v="2306"/>
    <n v="1"/>
    <n v="2"/>
    <n v="1"/>
    <n v="1"/>
    <x v="81"/>
    <d v="2023-04-07T00:00:00"/>
    <s v=" 01"/>
    <n v="11007.75"/>
    <n v="0.2034012641050377"/>
    <n v="0.27844287301290238"/>
    <n v="0"/>
  </r>
  <r>
    <s v="1R"/>
    <n v="2020"/>
    <s v="5FR"/>
    <n v="2307"/>
    <n v="2"/>
    <n v="3"/>
    <n v="1"/>
    <n v="1"/>
    <x v="81"/>
    <d v="2023-04-07T00:00:00"/>
    <s v=" 02"/>
    <n v="10694.5"/>
    <n v="0.2054287132581312"/>
    <n v="0.27020807995562129"/>
    <n v="0"/>
  </r>
  <r>
    <s v="1R"/>
    <n v="2020"/>
    <s v="5FR"/>
    <n v="2308"/>
    <n v="3"/>
    <n v="4"/>
    <n v="1"/>
    <n v="2"/>
    <x v="82"/>
    <d v="2023-04-07T00:00:00"/>
    <s v=" 03"/>
    <n v="10567"/>
    <n v="0.21875302583389611"/>
    <n v="0.2336053841377049"/>
    <n v="0"/>
  </r>
  <r>
    <s v="1R"/>
    <n v="2020"/>
    <s v="5FR"/>
    <n v="2309"/>
    <n v="4"/>
    <n v="5"/>
    <n v="1"/>
    <n v="2"/>
    <x v="82"/>
    <d v="2023-04-07T00:00:00"/>
    <s v=" 04"/>
    <n v="10546.75"/>
    <n v="0.21243029232819419"/>
    <n v="0.20041205913834631"/>
    <n v="0"/>
  </r>
  <r>
    <s v="1R"/>
    <n v="2020"/>
    <s v="5FR"/>
    <n v="2310"/>
    <n v="5"/>
    <n v="6"/>
    <n v="1"/>
    <n v="2"/>
    <x v="82"/>
    <d v="2023-04-07T00:00:00"/>
    <s v=" 05"/>
    <n v="10879.5"/>
    <n v="0.1931991775928783"/>
    <n v="0.18427278839816241"/>
    <n v="0"/>
  </r>
  <r>
    <s v="1R"/>
    <n v="2020"/>
    <s v="5FR"/>
    <n v="2311"/>
    <n v="6"/>
    <n v="7"/>
    <n v="1"/>
    <n v="3"/>
    <x v="83"/>
    <d v="2023-04-07T00:00:00"/>
    <s v=" 06"/>
    <n v="11998.75"/>
    <n v="0.1756983345657801"/>
    <n v="0.18498204868843479"/>
    <n v="5.5990274507502887E-2"/>
  </r>
  <r>
    <s v="1R"/>
    <n v="2020"/>
    <s v="5FR"/>
    <n v="2312"/>
    <n v="7"/>
    <n v="8"/>
    <n v="1"/>
    <n v="3"/>
    <x v="83"/>
    <d v="2023-04-07T00:00:00"/>
    <s v=" 07"/>
    <n v="13367.75"/>
    <n v="0.14451284272546611"/>
    <n v="0.1957243475721594"/>
    <n v="0.24339523771516311"/>
  </r>
  <r>
    <s v="1R"/>
    <n v="2020"/>
    <s v="5FR"/>
    <n v="2313"/>
    <n v="8"/>
    <n v="9"/>
    <n v="1"/>
    <n v="3"/>
    <x v="83"/>
    <d v="2023-04-07T00:00:00"/>
    <s v=" 08"/>
    <n v="14329.25"/>
    <n v="8.7596721011312467E-2"/>
    <n v="0.20308494345080291"/>
    <n v="0.44699122093240312"/>
  </r>
  <r>
    <s v="1R"/>
    <n v="2020"/>
    <s v="5FR"/>
    <n v="2314"/>
    <n v="9"/>
    <n v="10"/>
    <n v="1"/>
    <n v="4"/>
    <x v="84"/>
    <d v="2023-04-07T00:00:00"/>
    <s v=" 09"/>
    <n v="14629.75"/>
    <n v="7.7489963604676249E-2"/>
    <n v="0.24010944125602959"/>
    <n v="0.60479048357486542"/>
  </r>
  <r>
    <s v="1R"/>
    <n v="2020"/>
    <s v="5FR"/>
    <n v="2315"/>
    <n v="10"/>
    <n v="11"/>
    <n v="1"/>
    <n v="4"/>
    <x v="84"/>
    <d v="2023-04-07T00:00:00"/>
    <s v=" 10"/>
    <n v="14628.25"/>
    <n v="7.7851695946968377E-2"/>
    <n v="0.29646726854000888"/>
    <n v="0.70842450339952534"/>
  </r>
  <r>
    <s v="1R"/>
    <n v="2020"/>
    <s v="5FR"/>
    <n v="2316"/>
    <n v="11"/>
    <n v="12"/>
    <n v="1"/>
    <n v="4"/>
    <x v="84"/>
    <d v="2023-04-07T00:00:00"/>
    <s v=" 11"/>
    <n v="14558.5"/>
    <n v="9.1633374437145462E-2"/>
    <n v="0.37238469569962918"/>
    <n v="0.75898158286328055"/>
  </r>
  <r>
    <s v="1R"/>
    <n v="2020"/>
    <s v="5FR"/>
    <n v="2317"/>
    <n v="12"/>
    <n v="13"/>
    <n v="1"/>
    <n v="5"/>
    <x v="85"/>
    <d v="2023-04-07T00:00:00"/>
    <s v=" 12"/>
    <n v="14393"/>
    <n v="0.1054167029761046"/>
    <n v="0.38514037596589062"/>
    <n v="0.7616664438404035"/>
  </r>
  <r>
    <s v="1R"/>
    <n v="2020"/>
    <s v="5FR"/>
    <n v="2318"/>
    <n v="13"/>
    <n v="14"/>
    <n v="1"/>
    <n v="5"/>
    <x v="85"/>
    <d v="2023-04-07T00:00:00"/>
    <s v=" 13"/>
    <n v="14289"/>
    <n v="0.1227673160484182"/>
    <n v="0.32244012810885209"/>
    <n v="0.70150993409098694"/>
  </r>
  <r>
    <s v="1R"/>
    <n v="2020"/>
    <s v="5FR"/>
    <n v="2319"/>
    <n v="14"/>
    <n v="15"/>
    <n v="1"/>
    <n v="5"/>
    <x v="85"/>
    <d v="2023-04-07T00:00:00"/>
    <s v=" 14"/>
    <n v="14097"/>
    <n v="0.1276182596664944"/>
    <n v="0.2533195674496993"/>
    <n v="0.57622828210750787"/>
  </r>
  <r>
    <s v="1R"/>
    <n v="2020"/>
    <s v="5FR"/>
    <n v="2320"/>
    <n v="15"/>
    <n v="16"/>
    <n v="1"/>
    <n v="6"/>
    <x v="86"/>
    <d v="2023-04-07T00:00:00"/>
    <s v=" 15"/>
    <n v="13973.75"/>
    <n v="0.126752925834898"/>
    <n v="0.24699487993585559"/>
    <n v="0.42478180741484689"/>
  </r>
  <r>
    <s v="1R"/>
    <n v="2020"/>
    <s v="5FR"/>
    <n v="2321"/>
    <n v="16"/>
    <n v="17"/>
    <n v="1"/>
    <n v="6"/>
    <x v="86"/>
    <d v="2023-04-07T00:00:00"/>
    <s v=" 16"/>
    <n v="14028.25"/>
    <n v="0.14497923955238709"/>
    <n v="0.28954962301141118"/>
    <n v="0.26488685013496882"/>
  </r>
  <r>
    <s v="1R"/>
    <n v="2020"/>
    <s v="5FR"/>
    <n v="2322"/>
    <n v="17"/>
    <n v="18"/>
    <n v="1"/>
    <n v="6"/>
    <x v="86"/>
    <d v="2023-04-07T00:00:00"/>
    <s v=" 17"/>
    <n v="14534.5"/>
    <n v="0.17094500257549"/>
    <n v="0.31337255520862839"/>
    <n v="8.7181931030544862E-2"/>
  </r>
  <r>
    <s v="1R"/>
    <n v="2020"/>
    <s v="5FR"/>
    <n v="2323"/>
    <n v="18"/>
    <n v="19"/>
    <n v="1"/>
    <n v="7"/>
    <x v="87"/>
    <d v="2023-04-07T00:00:00"/>
    <s v=" 18"/>
    <n v="14415"/>
    <n v="0.2176173554784207"/>
    <n v="0.33931080292789101"/>
    <n v="0"/>
  </r>
  <r>
    <s v="1R"/>
    <n v="2020"/>
    <s v="5FR"/>
    <n v="2324"/>
    <n v="19"/>
    <n v="20"/>
    <n v="1"/>
    <n v="7"/>
    <x v="87"/>
    <d v="2023-04-07T00:00:00"/>
    <s v=" 19"/>
    <n v="14272"/>
    <n v="0.25752708515254707"/>
    <n v="0.37633290163956562"/>
    <n v="0"/>
  </r>
  <r>
    <s v="1R"/>
    <n v="2020"/>
    <s v="5FR"/>
    <n v="2325"/>
    <n v="20"/>
    <n v="21"/>
    <n v="1"/>
    <n v="7"/>
    <x v="87"/>
    <d v="2023-04-07T00:00:00"/>
    <s v=" 20"/>
    <n v="14166.75"/>
    <n v="0.25462232074874402"/>
    <n v="0.40783970568810302"/>
    <n v="0"/>
  </r>
  <r>
    <s v="1R"/>
    <n v="2020"/>
    <s v="5FR"/>
    <n v="2326"/>
    <n v="21"/>
    <n v="22"/>
    <n v="1"/>
    <n v="8"/>
    <x v="88"/>
    <d v="2023-04-07T00:00:00"/>
    <s v=" 21"/>
    <n v="13568.75"/>
    <n v="0.23145038471095031"/>
    <n v="0.4161057298953047"/>
    <n v="0"/>
  </r>
  <r>
    <s v="1R"/>
    <n v="2020"/>
    <s v="5FR"/>
    <n v="2327"/>
    <n v="22"/>
    <n v="23"/>
    <n v="1"/>
    <n v="8"/>
    <x v="88"/>
    <d v="2023-04-07T00:00:00"/>
    <s v=" 22"/>
    <n v="12750.5"/>
    <n v="0.25269070231955842"/>
    <n v="0.49714037725064403"/>
    <n v="0"/>
  </r>
  <r>
    <s v="1R"/>
    <n v="2020"/>
    <s v="5FR"/>
    <n v="2328"/>
    <n v="23"/>
    <n v="24"/>
    <n v="1"/>
    <n v="8"/>
    <x v="88"/>
    <d v="2023-04-07T00:00:00"/>
    <s v=" 23"/>
    <n v="12078"/>
    <n v="0.22425425882599959"/>
    <n v="0.47611742885591818"/>
    <n v="0"/>
  </r>
  <r>
    <s v="1R"/>
    <n v="2020"/>
    <s v="6SA"/>
    <n v="2329"/>
    <n v="0"/>
    <n v="1"/>
    <n v="1"/>
    <n v="1"/>
    <x v="89"/>
    <d v="2023-04-08T00:00:00"/>
    <s v=" 00"/>
    <n v="11362.25"/>
    <n v="0.18147816918431109"/>
    <n v="0.43233709217346722"/>
    <n v="0"/>
  </r>
  <r>
    <s v="1R"/>
    <n v="2020"/>
    <s v="6SA"/>
    <n v="2330"/>
    <n v="1"/>
    <n v="2"/>
    <n v="1"/>
    <n v="1"/>
    <x v="89"/>
    <d v="2023-04-08T00:00:00"/>
    <s v=" 01"/>
    <n v="10804.5"/>
    <n v="0.14124042836117731"/>
    <n v="0.37179467862416432"/>
    <n v="0"/>
  </r>
  <r>
    <s v="1R"/>
    <n v="2020"/>
    <s v="6SA"/>
    <n v="2331"/>
    <n v="2"/>
    <n v="3"/>
    <n v="1"/>
    <n v="1"/>
    <x v="89"/>
    <d v="2023-04-08T00:00:00"/>
    <s v=" 02"/>
    <n v="10474.75"/>
    <n v="0.11508663491151119"/>
    <n v="0.31715040939755179"/>
    <n v="0"/>
  </r>
  <r>
    <s v="1R"/>
    <n v="2020"/>
    <s v="6SA"/>
    <n v="2332"/>
    <n v="3"/>
    <n v="4"/>
    <n v="1"/>
    <n v="2"/>
    <x v="90"/>
    <d v="2023-04-08T00:00:00"/>
    <s v=" 03"/>
    <n v="10286"/>
    <n v="0.10100047281887969"/>
    <n v="0.26608537527429221"/>
    <n v="0"/>
  </r>
  <r>
    <s v="1R"/>
    <n v="2020"/>
    <s v="6SA"/>
    <n v="2333"/>
    <n v="4"/>
    <n v="5"/>
    <n v="1"/>
    <n v="2"/>
    <x v="90"/>
    <d v="2023-04-08T00:00:00"/>
    <s v=" 04"/>
    <n v="10238.75"/>
    <n v="9.6292381399747565E-2"/>
    <n v="0.22985678024448339"/>
    <n v="0"/>
  </r>
  <r>
    <s v="1R"/>
    <n v="2020"/>
    <s v="6SA"/>
    <n v="2334"/>
    <n v="5"/>
    <n v="6"/>
    <n v="1"/>
    <n v="2"/>
    <x v="90"/>
    <d v="2023-04-08T00:00:00"/>
    <s v=" 05"/>
    <n v="10338.75"/>
    <n v="8.6469665688374747E-2"/>
    <n v="0.20015202541903129"/>
    <n v="0"/>
  </r>
  <r>
    <s v="1R"/>
    <n v="2020"/>
    <s v="6SA"/>
    <n v="2335"/>
    <n v="6"/>
    <n v="7"/>
    <n v="1"/>
    <n v="3"/>
    <x v="91"/>
    <d v="2023-04-08T00:00:00"/>
    <s v=" 06"/>
    <n v="10767"/>
    <n v="7.315169101214429E-2"/>
    <n v="0.18758071521102171"/>
    <n v="6.0420294669883343E-2"/>
  </r>
  <r>
    <s v="1R"/>
    <n v="2020"/>
    <s v="6SA"/>
    <n v="2336"/>
    <n v="7"/>
    <n v="8"/>
    <n v="1"/>
    <n v="3"/>
    <x v="91"/>
    <d v="2023-04-08T00:00:00"/>
    <s v=" 07"/>
    <n v="11170.5"/>
    <n v="5.5341412051500977E-2"/>
    <n v="0.18746278500402741"/>
    <n v="0.25474176503161172"/>
  </r>
  <r>
    <s v="1R"/>
    <n v="2020"/>
    <s v="6SA"/>
    <n v="2337"/>
    <n v="8"/>
    <n v="9"/>
    <n v="1"/>
    <n v="3"/>
    <x v="91"/>
    <d v="2023-04-08T00:00:00"/>
    <s v=" 08"/>
    <n v="11619.25"/>
    <n v="4.0047857497138781E-2"/>
    <n v="0.21180935481215599"/>
    <n v="0.45926370020610441"/>
  </r>
  <r>
    <s v="1R"/>
    <n v="2020"/>
    <s v="6SA"/>
    <n v="2338"/>
    <n v="9"/>
    <n v="10"/>
    <n v="1"/>
    <n v="4"/>
    <x v="92"/>
    <d v="2023-04-08T00:00:00"/>
    <s v=" 09"/>
    <n v="11913.25"/>
    <n v="4.7555281513119017E-2"/>
    <n v="0.2473150198500208"/>
    <n v="0.61578810722442767"/>
  </r>
  <r>
    <s v="1R"/>
    <n v="2020"/>
    <s v="6SA"/>
    <n v="2339"/>
    <n v="10"/>
    <n v="11"/>
    <n v="1"/>
    <n v="4"/>
    <x v="92"/>
    <d v="2023-04-08T00:00:00"/>
    <s v=" 10"/>
    <n v="11914.75"/>
    <n v="6.5584359136466625E-2"/>
    <n v="0.33731945678989578"/>
    <n v="0.71768991574248087"/>
  </r>
  <r>
    <s v="1R"/>
    <n v="2020"/>
    <s v="6SA"/>
    <n v="2340"/>
    <n v="11"/>
    <n v="12"/>
    <n v="1"/>
    <n v="4"/>
    <x v="92"/>
    <d v="2023-04-08T00:00:00"/>
    <s v=" 11"/>
    <n v="11679.5"/>
    <n v="8.4018134405329611E-2"/>
    <n v="0.37868566609102461"/>
    <n v="0.76674521541488894"/>
  </r>
  <r>
    <s v="1R"/>
    <n v="2020"/>
    <s v="6SA"/>
    <n v="2341"/>
    <n v="12"/>
    <n v="13"/>
    <n v="1"/>
    <n v="5"/>
    <x v="93"/>
    <d v="2023-04-08T00:00:00"/>
    <s v=" 12"/>
    <n v="11408"/>
    <n v="0.10517325418014389"/>
    <n v="0.43871314997926258"/>
    <n v="0.76359723368404619"/>
  </r>
  <r>
    <s v="1R"/>
    <n v="2020"/>
    <s v="6SA"/>
    <n v="2342"/>
    <n v="13"/>
    <n v="14"/>
    <n v="1"/>
    <n v="5"/>
    <x v="93"/>
    <d v="2023-04-08T00:00:00"/>
    <s v=" 13"/>
    <n v="11154.75"/>
    <n v="0.12815607540835669"/>
    <n v="0.48388716737555632"/>
    <n v="0.69244216658799829"/>
  </r>
  <r>
    <s v="1R"/>
    <n v="2020"/>
    <s v="6SA"/>
    <n v="2343"/>
    <n v="14"/>
    <n v="15"/>
    <n v="1"/>
    <n v="5"/>
    <x v="93"/>
    <d v="2023-04-08T00:00:00"/>
    <s v=" 14"/>
    <n v="10975"/>
    <n v="0.17040749016831419"/>
    <n v="0.54719154942701553"/>
    <n v="0.56818900068481393"/>
  </r>
  <r>
    <s v="1R"/>
    <n v="2020"/>
    <s v="6SA"/>
    <n v="2344"/>
    <n v="15"/>
    <n v="16"/>
    <n v="1"/>
    <n v="6"/>
    <x v="94"/>
    <d v="2023-04-08T00:00:00"/>
    <s v=" 15"/>
    <n v="10907.75"/>
    <n v="0.22162543582105301"/>
    <n v="0.60374088920142155"/>
    <n v="0.41785707627715379"/>
  </r>
  <r>
    <s v="1R"/>
    <n v="2020"/>
    <s v="6SA"/>
    <n v="2345"/>
    <n v="16"/>
    <n v="17"/>
    <n v="1"/>
    <n v="6"/>
    <x v="94"/>
    <d v="2023-04-08T00:00:00"/>
    <s v=" 16"/>
    <n v="11076.25"/>
    <n v="0.25087112543740459"/>
    <n v="0.62559723957283842"/>
    <n v="0.24408107380100441"/>
  </r>
  <r>
    <s v="1R"/>
    <n v="2020"/>
    <s v="6SA"/>
    <n v="2346"/>
    <n v="17"/>
    <n v="18"/>
    <n v="1"/>
    <n v="6"/>
    <x v="94"/>
    <d v="2023-04-08T00:00:00"/>
    <s v=" 17"/>
    <n v="11589.25"/>
    <n v="0.28803152897434908"/>
    <n v="0.62888090677928665"/>
    <n v="8.1920958166743468E-2"/>
  </r>
  <r>
    <s v="1R"/>
    <n v="2020"/>
    <s v="6SA"/>
    <n v="2347"/>
    <n v="18"/>
    <n v="19"/>
    <n v="1"/>
    <n v="7"/>
    <x v="95"/>
    <d v="2023-04-08T00:00:00"/>
    <s v=" 18"/>
    <n v="12030.25"/>
    <n v="0.33679381704197009"/>
    <n v="0.62839542057153686"/>
    <n v="1.095136095835819E-4"/>
  </r>
  <r>
    <s v="1R"/>
    <n v="2020"/>
    <s v="6SA"/>
    <n v="2348"/>
    <n v="19"/>
    <n v="20"/>
    <n v="1"/>
    <n v="7"/>
    <x v="95"/>
    <d v="2023-04-08T00:00:00"/>
    <s v=" 19"/>
    <n v="12466.75"/>
    <n v="0.38032829309550259"/>
    <n v="0.63010506321124748"/>
    <n v="0"/>
  </r>
  <r>
    <s v="1R"/>
    <n v="2020"/>
    <s v="6SA"/>
    <n v="2349"/>
    <n v="20"/>
    <n v="21"/>
    <n v="1"/>
    <n v="7"/>
    <x v="95"/>
    <d v="2023-04-08T00:00:00"/>
    <s v=" 20"/>
    <n v="12790.25"/>
    <n v="0.40063740399399472"/>
    <n v="0.62873019244292871"/>
    <n v="0"/>
  </r>
  <r>
    <s v="1R"/>
    <n v="2020"/>
    <s v="6SA"/>
    <n v="2350"/>
    <n v="21"/>
    <n v="22"/>
    <n v="1"/>
    <n v="8"/>
    <x v="96"/>
    <d v="2023-04-08T00:00:00"/>
    <s v=" 21"/>
    <n v="12446.75"/>
    <n v="0.41394226785182903"/>
    <n v="0.63079128458985023"/>
    <n v="0"/>
  </r>
  <r>
    <s v="1R"/>
    <n v="2020"/>
    <s v="6SA"/>
    <n v="2351"/>
    <n v="22"/>
    <n v="23"/>
    <n v="1"/>
    <n v="8"/>
    <x v="96"/>
    <d v="2023-04-08T00:00:00"/>
    <s v=" 22"/>
    <n v="11804.75"/>
    <n v="0.35106568058345122"/>
    <n v="0.64364421515828885"/>
    <n v="0"/>
  </r>
  <r>
    <s v="1R"/>
    <n v="2020"/>
    <s v="6SA"/>
    <n v="2352"/>
    <n v="23"/>
    <n v="24"/>
    <n v="1"/>
    <n v="8"/>
    <x v="96"/>
    <d v="2023-04-08T00:00:00"/>
    <s v=" 23"/>
    <n v="11172.5"/>
    <n v="0.35398853090693161"/>
    <n v="0.65377714416955346"/>
    <n v="0"/>
  </r>
  <r>
    <s v="1R"/>
    <n v="2020"/>
    <s v="7SU"/>
    <n v="2353"/>
    <n v="0"/>
    <n v="1"/>
    <n v="1"/>
    <n v="1"/>
    <x v="97"/>
    <d v="2023-04-09T00:00:00"/>
    <s v=" 00"/>
    <n v="10567.25"/>
    <n v="0.37698823062478848"/>
    <n v="0.66337863939903774"/>
    <n v="0"/>
  </r>
  <r>
    <s v="1R"/>
    <n v="2020"/>
    <s v="7SU"/>
    <n v="2354"/>
    <n v="1"/>
    <n v="2"/>
    <n v="1"/>
    <n v="1"/>
    <x v="97"/>
    <d v="2023-04-09T00:00:00"/>
    <s v=" 01"/>
    <n v="10116.5"/>
    <n v="0.39222893742231441"/>
    <n v="0.68213829567726325"/>
    <n v="0"/>
  </r>
  <r>
    <s v="1R"/>
    <n v="2020"/>
    <s v="7SU"/>
    <n v="2355"/>
    <n v="2"/>
    <n v="3"/>
    <n v="1"/>
    <n v="1"/>
    <x v="97"/>
    <d v="2023-04-09T00:00:00"/>
    <s v=" 02"/>
    <n v="9859.5"/>
    <n v="0.4057304723148823"/>
    <n v="0.71186331783376666"/>
    <n v="0"/>
  </r>
  <r>
    <s v="1R"/>
    <n v="2020"/>
    <s v="7SU"/>
    <n v="2356"/>
    <n v="3"/>
    <n v="4"/>
    <n v="1"/>
    <n v="2"/>
    <x v="98"/>
    <d v="2023-04-09T00:00:00"/>
    <s v=" 03"/>
    <n v="9689"/>
    <n v="0.42513268040633101"/>
    <n v="0.76096018662295239"/>
    <n v="0"/>
  </r>
  <r>
    <s v="1R"/>
    <n v="2020"/>
    <s v="7SU"/>
    <n v="2357"/>
    <n v="4"/>
    <n v="5"/>
    <n v="1"/>
    <n v="2"/>
    <x v="98"/>
    <d v="2023-04-09T00:00:00"/>
    <s v=" 04"/>
    <n v="9630.25"/>
    <n v="0.45320437808699993"/>
    <n v="0.79461066412827241"/>
    <n v="0"/>
  </r>
  <r>
    <s v="1R"/>
    <n v="2020"/>
    <s v="7SU"/>
    <n v="2358"/>
    <n v="5"/>
    <n v="6"/>
    <n v="1"/>
    <n v="2"/>
    <x v="98"/>
    <d v="2023-04-09T00:00:00"/>
    <s v=" 05"/>
    <n v="9657.75"/>
    <n v="0.48668605206716092"/>
    <n v="0.81836167532402637"/>
    <n v="0"/>
  </r>
  <r>
    <s v="1R"/>
    <n v="2020"/>
    <s v="7SU"/>
    <n v="2359"/>
    <n v="6"/>
    <n v="7"/>
    <n v="1"/>
    <n v="3"/>
    <x v="99"/>
    <d v="2023-04-09T00:00:00"/>
    <s v=" 06"/>
    <n v="9804"/>
    <n v="0.50380198213201777"/>
    <n v="0.85472546479821454"/>
    <n v="6.2730555989912798E-2"/>
  </r>
  <r>
    <s v="1R"/>
    <n v="2020"/>
    <s v="7SU"/>
    <n v="2360"/>
    <n v="7"/>
    <n v="8"/>
    <n v="1"/>
    <n v="3"/>
    <x v="99"/>
    <d v="2023-04-09T00:00:00"/>
    <s v=" 07"/>
    <n v="10019"/>
    <n v="0.47141374398069941"/>
    <n v="0.88037934863336886"/>
    <n v="0.25814179510983448"/>
  </r>
  <r>
    <s v="1R"/>
    <n v="2020"/>
    <s v="7SU"/>
    <n v="2361"/>
    <n v="8"/>
    <n v="9"/>
    <n v="1"/>
    <n v="3"/>
    <x v="99"/>
    <d v="2023-04-09T00:00:00"/>
    <s v=" 08"/>
    <n v="10523.25"/>
    <n v="0.45347572438311828"/>
    <n v="0.88226433969044049"/>
    <n v="0.474460435077451"/>
  </r>
  <r>
    <s v="1R"/>
    <n v="2020"/>
    <s v="7SU"/>
    <n v="2362"/>
    <n v="9"/>
    <n v="10"/>
    <n v="1"/>
    <n v="4"/>
    <x v="100"/>
    <d v="2023-04-09T00:00:00"/>
    <s v=" 09"/>
    <n v="10886.5"/>
    <n v="0.43858876393582508"/>
    <n v="0.87916470985535911"/>
    <n v="0.64927560706048204"/>
  </r>
  <r>
    <s v="1R"/>
    <n v="2020"/>
    <s v="7SU"/>
    <n v="2363"/>
    <n v="10"/>
    <n v="11"/>
    <n v="1"/>
    <n v="4"/>
    <x v="100"/>
    <d v="2023-04-09T00:00:00"/>
    <s v=" 10"/>
    <n v="11004"/>
    <n v="0.37843353574974059"/>
    <n v="0.84990681531954304"/>
    <n v="0.76731990338757294"/>
  </r>
  <r>
    <s v="1R"/>
    <n v="2020"/>
    <s v="7SU"/>
    <n v="2364"/>
    <n v="11"/>
    <n v="12"/>
    <n v="1"/>
    <n v="4"/>
    <x v="100"/>
    <d v="2023-04-09T00:00:00"/>
    <s v=" 11"/>
    <n v="10922.75"/>
    <n v="0.41727708679536413"/>
    <n v="0.8513313234895139"/>
    <n v="0.82608851029888442"/>
  </r>
  <r>
    <s v="1R"/>
    <n v="2020"/>
    <s v="7SU"/>
    <n v="2365"/>
    <n v="12"/>
    <n v="13"/>
    <n v="1"/>
    <n v="5"/>
    <x v="101"/>
    <d v="2023-04-09T00:00:00"/>
    <s v=" 12"/>
    <n v="10768.25"/>
    <n v="0.42525954001131833"/>
    <n v="0.86056003884847954"/>
    <n v="0.82744186427586963"/>
  </r>
  <r>
    <s v="1R"/>
    <n v="2020"/>
    <s v="7SU"/>
    <n v="2366"/>
    <n v="13"/>
    <n v="14"/>
    <n v="1"/>
    <n v="5"/>
    <x v="101"/>
    <d v="2023-04-09T00:00:00"/>
    <s v=" 13"/>
    <n v="10545.5"/>
    <n v="0.43578205222423277"/>
    <n v="0.86886076971651038"/>
    <n v="0.76844951345427093"/>
  </r>
  <r>
    <s v="1R"/>
    <n v="2020"/>
    <s v="7SU"/>
    <n v="2367"/>
    <n v="14"/>
    <n v="15"/>
    <n v="1"/>
    <n v="5"/>
    <x v="101"/>
    <d v="2023-04-09T00:00:00"/>
    <s v=" 14"/>
    <n v="10365"/>
    <n v="0.43492851928144699"/>
    <n v="0.88547578500349744"/>
    <n v="0.65666823779749783"/>
  </r>
  <r>
    <s v="1R"/>
    <n v="2020"/>
    <s v="7SU"/>
    <n v="2368"/>
    <n v="15"/>
    <n v="16"/>
    <n v="1"/>
    <n v="6"/>
    <x v="102"/>
    <d v="2023-04-09T00:00:00"/>
    <s v=" 15"/>
    <n v="10246"/>
    <n v="0.43299242793233672"/>
    <n v="0.90093011301604564"/>
    <n v="0.50282379578902192"/>
  </r>
  <r>
    <s v="1R"/>
    <n v="2020"/>
    <s v="7SU"/>
    <n v="2369"/>
    <n v="16"/>
    <n v="17"/>
    <n v="1"/>
    <n v="6"/>
    <x v="102"/>
    <d v="2023-04-09T00:00:00"/>
    <s v=" 16"/>
    <n v="10221.75"/>
    <n v="0.44094061997006639"/>
    <n v="0.91166743146397033"/>
    <n v="0.30074160153807089"/>
  </r>
  <r>
    <s v="1R"/>
    <n v="2020"/>
    <s v="7SU"/>
    <n v="2370"/>
    <n v="17"/>
    <n v="18"/>
    <n v="1"/>
    <n v="6"/>
    <x v="102"/>
    <d v="2023-04-09T00:00:00"/>
    <s v=" 17"/>
    <n v="10984.25"/>
    <n v="0.43598952846901617"/>
    <n v="0.91774420916521515"/>
    <n v="9.5130272922342607E-2"/>
  </r>
  <r>
    <s v="1R"/>
    <n v="2020"/>
    <s v="7SU"/>
    <n v="2371"/>
    <n v="18"/>
    <n v="19"/>
    <n v="1"/>
    <n v="7"/>
    <x v="103"/>
    <d v="2023-04-09T00:00:00"/>
    <s v=" 18"/>
    <n v="11233"/>
    <n v="0.51898511059564245"/>
    <n v="0.91855810397054316"/>
    <n v="9.4200565642827067E-4"/>
  </r>
  <r>
    <s v="1R"/>
    <n v="2020"/>
    <s v="7SU"/>
    <n v="2372"/>
    <n v="19"/>
    <n v="20"/>
    <n v="1"/>
    <n v="7"/>
    <x v="103"/>
    <d v="2023-04-09T00:00:00"/>
    <s v=" 19"/>
    <n v="11622.75"/>
    <n v="0.57276086358364042"/>
    <n v="0.91820352329864885"/>
    <n v="0"/>
  </r>
  <r>
    <s v="1R"/>
    <n v="2020"/>
    <s v="7SU"/>
    <n v="2373"/>
    <n v="20"/>
    <n v="21"/>
    <n v="1"/>
    <n v="7"/>
    <x v="103"/>
    <d v="2023-04-09T00:00:00"/>
    <s v=" 20"/>
    <n v="12272.75"/>
    <n v="0.57632891584566404"/>
    <n v="0.91167377614067724"/>
    <n v="0"/>
  </r>
  <r>
    <s v="1R"/>
    <n v="2020"/>
    <s v="7SU"/>
    <n v="2374"/>
    <n v="21"/>
    <n v="22"/>
    <n v="1"/>
    <n v="8"/>
    <x v="104"/>
    <d v="2023-04-09T00:00:00"/>
    <s v=" 21"/>
    <n v="12156.5"/>
    <n v="0.56519236787797056"/>
    <n v="0.89761554780885233"/>
    <n v="0"/>
  </r>
  <r>
    <s v="1R"/>
    <n v="2020"/>
    <s v="7SU"/>
    <n v="2375"/>
    <n v="22"/>
    <n v="23"/>
    <n v="1"/>
    <n v="8"/>
    <x v="104"/>
    <d v="2023-04-09T00:00:00"/>
    <s v=" 22"/>
    <n v="11670.5"/>
    <n v="0.52894946293132428"/>
    <n v="0.86017973737829978"/>
    <n v="0"/>
  </r>
  <r>
    <s v="1R"/>
    <n v="2020"/>
    <s v="7SU"/>
    <n v="2376"/>
    <n v="23"/>
    <n v="24"/>
    <n v="1"/>
    <n v="8"/>
    <x v="104"/>
    <d v="2023-04-09T00:00:00"/>
    <s v=" 23"/>
    <n v="11069.5"/>
    <n v="0.49633661586451971"/>
    <n v="0.81973857722760313"/>
    <n v="0"/>
  </r>
  <r>
    <s v="1R"/>
    <n v="2020"/>
    <s v="1MO"/>
    <n v="2377"/>
    <n v="0"/>
    <n v="1"/>
    <n v="1"/>
    <n v="1"/>
    <x v="105"/>
    <d v="2023-04-10T00:00:00"/>
    <s v=" 00"/>
    <n v="10426.25"/>
    <n v="0.45778113248802282"/>
    <n v="0.77206056029896564"/>
    <n v="0"/>
  </r>
  <r>
    <s v="1R"/>
    <n v="2020"/>
    <s v="1MO"/>
    <n v="2378"/>
    <n v="1"/>
    <n v="2"/>
    <n v="1"/>
    <n v="1"/>
    <x v="105"/>
    <d v="2023-04-10T00:00:00"/>
    <s v=" 01"/>
    <n v="9957"/>
    <n v="0.45053108799656638"/>
    <n v="0.7352387093886823"/>
    <n v="0"/>
  </r>
  <r>
    <s v="1R"/>
    <n v="2020"/>
    <s v="1MO"/>
    <n v="2379"/>
    <n v="2"/>
    <n v="3"/>
    <n v="1"/>
    <n v="1"/>
    <x v="105"/>
    <d v="2023-04-10T00:00:00"/>
    <s v=" 02"/>
    <n v="9722.25"/>
    <n v="0.45874703741596529"/>
    <n v="0.72992447248736259"/>
    <n v="0"/>
  </r>
  <r>
    <s v="1R"/>
    <n v="2020"/>
    <s v="1MO"/>
    <n v="2380"/>
    <n v="3"/>
    <n v="4"/>
    <n v="1"/>
    <n v="2"/>
    <x v="106"/>
    <d v="2023-04-10T00:00:00"/>
    <s v=" 03"/>
    <n v="9628.25"/>
    <n v="0.45982142386076907"/>
    <n v="0.75380441099278772"/>
    <n v="0"/>
  </r>
  <r>
    <s v="1R"/>
    <n v="2020"/>
    <s v="1MO"/>
    <n v="2381"/>
    <n v="4"/>
    <n v="5"/>
    <n v="1"/>
    <n v="2"/>
    <x v="106"/>
    <d v="2023-04-10T00:00:00"/>
    <s v=" 04"/>
    <n v="9667"/>
    <n v="0.43843755401514928"/>
    <n v="0.77679623369503537"/>
    <n v="0"/>
  </r>
  <r>
    <s v="1R"/>
    <n v="2020"/>
    <s v="1MO"/>
    <n v="2382"/>
    <n v="5"/>
    <n v="6"/>
    <n v="1"/>
    <n v="2"/>
    <x v="106"/>
    <d v="2023-04-10T00:00:00"/>
    <s v=" 05"/>
    <n v="9778.5"/>
    <n v="0.44268145852798868"/>
    <n v="0.80561754207916314"/>
    <n v="0"/>
  </r>
  <r>
    <s v="1R"/>
    <n v="2020"/>
    <s v="1MO"/>
    <n v="2383"/>
    <n v="6"/>
    <n v="7"/>
    <n v="1"/>
    <n v="3"/>
    <x v="107"/>
    <d v="2023-04-10T00:00:00"/>
    <s v=" 06"/>
    <n v="10140.25"/>
    <n v="0.4324528155423944"/>
    <n v="0.81918116171674848"/>
    <n v="6.9860537076744819E-2"/>
  </r>
  <r>
    <s v="1R"/>
    <n v="2020"/>
    <s v="1MO"/>
    <n v="2384"/>
    <n v="7"/>
    <n v="8"/>
    <n v="1"/>
    <n v="3"/>
    <x v="107"/>
    <d v="2023-04-10T00:00:00"/>
    <s v=" 07"/>
    <n v="10362.75"/>
    <n v="0.41993192835929261"/>
    <n v="0.84789747547162986"/>
    <n v="0.28464506837834658"/>
  </r>
  <r>
    <s v="1R"/>
    <n v="2020"/>
    <s v="1MO"/>
    <n v="2385"/>
    <n v="8"/>
    <n v="9"/>
    <n v="1"/>
    <n v="3"/>
    <x v="107"/>
    <d v="2023-04-10T00:00:00"/>
    <s v=" 08"/>
    <n v="10769.5"/>
    <n v="0.45043034982067692"/>
    <n v="0.85702440232459332"/>
    <n v="0.51267877828004149"/>
  </r>
  <r>
    <s v="1R"/>
    <n v="2020"/>
    <s v="1MO"/>
    <n v="2386"/>
    <n v="9"/>
    <n v="10"/>
    <n v="1"/>
    <n v="4"/>
    <x v="108"/>
    <d v="2023-04-10T00:00:00"/>
    <s v=" 09"/>
    <n v="11121.25"/>
    <n v="0.4382613300690737"/>
    <n v="0.85605774439212867"/>
    <n v="0.68449744623202013"/>
  </r>
  <r>
    <s v="1R"/>
    <n v="2020"/>
    <s v="1MO"/>
    <n v="2387"/>
    <n v="10"/>
    <n v="11"/>
    <n v="1"/>
    <n v="4"/>
    <x v="108"/>
    <d v="2023-04-10T00:00:00"/>
    <s v=" 10"/>
    <n v="11341.25"/>
    <n v="0.36907973732009042"/>
    <n v="0.77835897682070354"/>
    <n v="0.77751621489639733"/>
  </r>
  <r>
    <s v="1R"/>
    <n v="2020"/>
    <s v="1MO"/>
    <n v="2388"/>
    <n v="11"/>
    <n v="12"/>
    <n v="1"/>
    <n v="4"/>
    <x v="108"/>
    <d v="2023-04-10T00:00:00"/>
    <s v=" 11"/>
    <n v="11397.25"/>
    <n v="0.34703017828471339"/>
    <n v="0.7425389441578969"/>
    <n v="0.81431710356417331"/>
  </r>
  <r>
    <s v="1R"/>
    <n v="2020"/>
    <s v="1MO"/>
    <n v="2389"/>
    <n v="12"/>
    <n v="13"/>
    <n v="1"/>
    <n v="5"/>
    <x v="109"/>
    <d v="2023-04-10T00:00:00"/>
    <s v=" 12"/>
    <n v="11327.5"/>
    <n v="0.33064819535981621"/>
    <n v="0.7237742039966264"/>
    <n v="0.82429809898831685"/>
  </r>
  <r>
    <s v="1R"/>
    <n v="2020"/>
    <s v="1MO"/>
    <n v="2390"/>
    <n v="13"/>
    <n v="14"/>
    <n v="1"/>
    <n v="5"/>
    <x v="109"/>
    <d v="2023-04-10T00:00:00"/>
    <s v=" 13"/>
    <n v="11594.25"/>
    <n v="0.34698898158383501"/>
    <n v="0.75198392234810552"/>
    <n v="0.79137929306632537"/>
  </r>
  <r>
    <s v="1R"/>
    <n v="2020"/>
    <s v="1MO"/>
    <n v="2391"/>
    <n v="14"/>
    <n v="15"/>
    <n v="1"/>
    <n v="5"/>
    <x v="109"/>
    <d v="2023-04-10T00:00:00"/>
    <s v=" 14"/>
    <n v="11548"/>
    <n v="0.38487019869290862"/>
    <n v="0.77752414043025841"/>
    <n v="0.69701070258126807"/>
  </r>
  <r>
    <s v="1R"/>
    <n v="2020"/>
    <s v="1MO"/>
    <n v="2392"/>
    <n v="15"/>
    <n v="16"/>
    <n v="1"/>
    <n v="6"/>
    <x v="110"/>
    <d v="2023-04-10T00:00:00"/>
    <s v=" 15"/>
    <n v="11705.25"/>
    <n v="0.4228161385779553"/>
    <n v="0.80201369137019651"/>
    <n v="0.52817902530089067"/>
  </r>
  <r>
    <s v="1R"/>
    <n v="2020"/>
    <s v="1MO"/>
    <n v="2393"/>
    <n v="16"/>
    <n v="17"/>
    <n v="1"/>
    <n v="6"/>
    <x v="110"/>
    <d v="2023-04-10T00:00:00"/>
    <s v=" 16"/>
    <n v="12198.75"/>
    <n v="0.45294842163279259"/>
    <n v="0.83355846774816722"/>
    <n v="0.31620540466722069"/>
  </r>
  <r>
    <s v="1R"/>
    <n v="2020"/>
    <s v="1MO"/>
    <n v="2394"/>
    <n v="17"/>
    <n v="18"/>
    <n v="1"/>
    <n v="6"/>
    <x v="110"/>
    <d v="2023-04-10T00:00:00"/>
    <s v=" 17"/>
    <n v="13206.5"/>
    <n v="0.4388459174633651"/>
    <n v="0.85659409074747273"/>
    <n v="0.10227637603506221"/>
  </r>
  <r>
    <s v="1R"/>
    <n v="2020"/>
    <s v="1MO"/>
    <n v="2395"/>
    <n v="18"/>
    <n v="19"/>
    <n v="1"/>
    <n v="7"/>
    <x v="111"/>
    <d v="2023-04-10T00:00:00"/>
    <s v=" 18"/>
    <n v="13320.75"/>
    <n v="0.42758246369734187"/>
    <n v="0.86008923064808118"/>
    <n v="1.4385913555286739E-3"/>
  </r>
  <r>
    <s v="1R"/>
    <n v="2020"/>
    <s v="1MO"/>
    <n v="2396"/>
    <n v="19"/>
    <n v="20"/>
    <n v="1"/>
    <n v="7"/>
    <x v="111"/>
    <d v="2023-04-10T00:00:00"/>
    <s v=" 19"/>
    <n v="13158.5"/>
    <n v="0.43936678083091663"/>
    <n v="0.84351745025378633"/>
    <n v="0"/>
  </r>
  <r>
    <s v="1R"/>
    <n v="2020"/>
    <s v="1MO"/>
    <n v="2397"/>
    <n v="20"/>
    <n v="21"/>
    <n v="1"/>
    <n v="7"/>
    <x v="111"/>
    <d v="2023-04-10T00:00:00"/>
    <s v=" 20"/>
    <n v="13165.25"/>
    <n v="0.41763782166060209"/>
    <n v="0.80556500018617183"/>
    <n v="0"/>
  </r>
  <r>
    <s v="1R"/>
    <n v="2020"/>
    <s v="1MO"/>
    <n v="2398"/>
    <n v="21"/>
    <n v="22"/>
    <n v="1"/>
    <n v="8"/>
    <x v="56"/>
    <d v="2023-04-10T00:00:00"/>
    <s v=" 21"/>
    <n v="12708.5"/>
    <n v="0.36974446125886629"/>
    <n v="0.71749346536459624"/>
    <n v="0"/>
  </r>
  <r>
    <s v="1R"/>
    <n v="2020"/>
    <s v="1MO"/>
    <n v="2399"/>
    <n v="22"/>
    <n v="23"/>
    <n v="1"/>
    <n v="8"/>
    <x v="56"/>
    <d v="2023-04-10T00:00:00"/>
    <s v=" 22"/>
    <n v="11999.75"/>
    <n v="0.32745164072269939"/>
    <n v="0.58819465958568851"/>
    <n v="0"/>
  </r>
  <r>
    <s v="1R"/>
    <n v="2020"/>
    <s v="1MO"/>
    <n v="2400"/>
    <n v="23"/>
    <n v="24"/>
    <n v="1"/>
    <n v="8"/>
    <x v="56"/>
    <d v="2023-04-10T00:00:00"/>
    <s v=" 23"/>
    <n v="11297.25"/>
    <n v="0.30555076492402811"/>
    <n v="0.52760331880954259"/>
    <n v="0"/>
  </r>
  <r>
    <s v="1R"/>
    <n v="2020"/>
    <s v="2TU"/>
    <n v="2401"/>
    <n v="0"/>
    <n v="1"/>
    <n v="1"/>
    <n v="1"/>
    <x v="57"/>
    <d v="2023-04-11T00:00:00"/>
    <s v=" 00"/>
    <n v="10784"/>
    <n v="0.27968983789251789"/>
    <n v="0.48684092338004531"/>
    <n v="0"/>
  </r>
  <r>
    <s v="1R"/>
    <n v="2020"/>
    <s v="2TU"/>
    <n v="2402"/>
    <n v="1"/>
    <n v="2"/>
    <n v="1"/>
    <n v="1"/>
    <x v="57"/>
    <d v="2023-04-11T00:00:00"/>
    <s v=" 01"/>
    <n v="10295.5"/>
    <n v="0.2392804600974785"/>
    <n v="0.43542692717180698"/>
    <n v="0"/>
  </r>
  <r>
    <s v="1R"/>
    <n v="2020"/>
    <s v="2TU"/>
    <n v="2403"/>
    <n v="2"/>
    <n v="3"/>
    <n v="1"/>
    <n v="1"/>
    <x v="57"/>
    <d v="2023-04-11T00:00:00"/>
    <s v=" 02"/>
    <n v="10095.75"/>
    <n v="0.2221074920712735"/>
    <n v="0.40254060936995678"/>
    <n v="0"/>
  </r>
  <r>
    <s v="1R"/>
    <n v="2020"/>
    <s v="2TU"/>
    <n v="2404"/>
    <n v="3"/>
    <n v="4"/>
    <n v="1"/>
    <n v="2"/>
    <x v="58"/>
    <d v="2023-04-11T00:00:00"/>
    <s v=" 03"/>
    <n v="10008.5"/>
    <n v="0.21951531564551749"/>
    <n v="0.36776509970420712"/>
    <n v="0"/>
  </r>
  <r>
    <s v="1R"/>
    <n v="2020"/>
    <s v="2TU"/>
    <n v="2405"/>
    <n v="4"/>
    <n v="5"/>
    <n v="1"/>
    <n v="2"/>
    <x v="58"/>
    <d v="2023-04-11T00:00:00"/>
    <s v=" 04"/>
    <n v="10077.75"/>
    <n v="0.20988938856720149"/>
    <n v="0.34421316542695718"/>
    <n v="0"/>
  </r>
  <r>
    <s v="1R"/>
    <n v="2020"/>
    <s v="2TU"/>
    <n v="2406"/>
    <n v="5"/>
    <n v="6"/>
    <n v="1"/>
    <n v="2"/>
    <x v="58"/>
    <d v="2023-04-11T00:00:00"/>
    <s v=" 05"/>
    <n v="10542"/>
    <n v="0.19840879206058509"/>
    <n v="0.33201170944792679"/>
    <n v="0"/>
  </r>
  <r>
    <s v="1R"/>
    <n v="2020"/>
    <s v="2TU"/>
    <n v="2407"/>
    <n v="6"/>
    <n v="7"/>
    <n v="1"/>
    <n v="3"/>
    <x v="59"/>
    <d v="2023-04-11T00:00:00"/>
    <s v=" 06"/>
    <n v="11795.75"/>
    <n v="0.18074187112950041"/>
    <n v="0.32116541802650889"/>
    <n v="7.0432263644574444E-2"/>
  </r>
  <r>
    <s v="1R"/>
    <n v="2020"/>
    <s v="2TU"/>
    <n v="2408"/>
    <n v="7"/>
    <n v="8"/>
    <n v="1"/>
    <n v="3"/>
    <x v="59"/>
    <d v="2023-04-11T00:00:00"/>
    <s v=" 07"/>
    <n v="13185.75"/>
    <n v="0.13548052977458011"/>
    <n v="0.30355593807896408"/>
    <n v="0.26051676195581402"/>
  </r>
  <r>
    <s v="1R"/>
    <n v="2020"/>
    <s v="2TU"/>
    <n v="2409"/>
    <n v="8"/>
    <n v="9"/>
    <n v="1"/>
    <n v="3"/>
    <x v="59"/>
    <d v="2023-04-11T00:00:00"/>
    <s v=" 08"/>
    <n v="13774.75"/>
    <n v="0.14269138841686049"/>
    <n v="0.29041339298343227"/>
    <n v="0.43223907238779291"/>
  </r>
  <r>
    <s v="1R"/>
    <n v="2020"/>
    <s v="2TU"/>
    <n v="2410"/>
    <n v="9"/>
    <n v="10"/>
    <n v="1"/>
    <n v="4"/>
    <x v="60"/>
    <d v="2023-04-11T00:00:00"/>
    <s v=" 09"/>
    <n v="13817.75"/>
    <n v="0.14170371518620389"/>
    <n v="0.28367667032823229"/>
    <n v="0.53346513783837235"/>
  </r>
  <r>
    <s v="1R"/>
    <n v="2020"/>
    <s v="2TU"/>
    <n v="2411"/>
    <n v="10"/>
    <n v="11"/>
    <n v="1"/>
    <n v="4"/>
    <x v="60"/>
    <d v="2023-04-11T00:00:00"/>
    <s v=" 10"/>
    <n v="13606.75"/>
    <n v="0.1106651886570644"/>
    <n v="0.23806929640803959"/>
    <n v="0.4898931662905025"/>
  </r>
  <r>
    <s v="1R"/>
    <n v="2020"/>
    <s v="2TU"/>
    <n v="2412"/>
    <n v="11"/>
    <n v="12"/>
    <n v="1"/>
    <n v="4"/>
    <x v="60"/>
    <d v="2023-04-11T00:00:00"/>
    <s v=" 11"/>
    <n v="13432.5"/>
    <n v="8.4872863391058914E-2"/>
    <n v="0.20817160967032769"/>
    <n v="0.36958426573021491"/>
  </r>
  <r>
    <s v="1R"/>
    <n v="2020"/>
    <s v="2TU"/>
    <n v="2413"/>
    <n v="12"/>
    <n v="13"/>
    <n v="1"/>
    <n v="5"/>
    <x v="61"/>
    <d v="2023-04-11T00:00:00"/>
    <s v=" 12"/>
    <n v="13246.25"/>
    <n v="7.7027523518924224E-2"/>
    <n v="0.18907762910377979"/>
    <n v="0.30663312651311603"/>
  </r>
  <r>
    <s v="1R"/>
    <n v="2020"/>
    <s v="2TU"/>
    <n v="2414"/>
    <n v="13"/>
    <n v="14"/>
    <n v="1"/>
    <n v="5"/>
    <x v="61"/>
    <d v="2023-04-11T00:00:00"/>
    <s v=" 13"/>
    <n v="13122"/>
    <n v="8.2116108353771478E-2"/>
    <n v="0.19445608150049959"/>
    <n v="0.30421924654201071"/>
  </r>
  <r>
    <s v="1R"/>
    <n v="2020"/>
    <s v="2TU"/>
    <n v="2415"/>
    <n v="14"/>
    <n v="15"/>
    <n v="1"/>
    <n v="5"/>
    <x v="61"/>
    <d v="2023-04-11T00:00:00"/>
    <s v=" 14"/>
    <n v="13090.5"/>
    <n v="9.2088936048538336E-2"/>
    <n v="0.2075903470448873"/>
    <n v="0.27020131572449929"/>
  </r>
  <r>
    <s v="1R"/>
    <n v="2020"/>
    <s v="2TU"/>
    <n v="2416"/>
    <n v="15"/>
    <n v="16"/>
    <n v="1"/>
    <n v="6"/>
    <x v="62"/>
    <d v="2023-04-11T00:00:00"/>
    <s v=" 15"/>
    <n v="12852.5"/>
    <n v="0.1061466343925784"/>
    <n v="0.22180332542181569"/>
    <n v="0.18389611356299451"/>
  </r>
  <r>
    <s v="1R"/>
    <n v="2020"/>
    <s v="2TU"/>
    <n v="2417"/>
    <n v="16"/>
    <n v="17"/>
    <n v="1"/>
    <n v="6"/>
    <x v="62"/>
    <d v="2023-04-11T00:00:00"/>
    <s v=" 16"/>
    <n v="12913.25"/>
    <n v="0.1367904384222273"/>
    <n v="0.25097713636667912"/>
    <n v="0.10371124906609561"/>
  </r>
  <r>
    <s v="1R"/>
    <n v="2020"/>
    <s v="2TU"/>
    <n v="2418"/>
    <n v="17"/>
    <n v="18"/>
    <n v="1"/>
    <n v="6"/>
    <x v="62"/>
    <d v="2023-04-11T00:00:00"/>
    <s v=" 17"/>
    <n v="13172.5"/>
    <n v="0.17220478366907149"/>
    <n v="0.3016559914305037"/>
    <n v="3.9655071949263661E-2"/>
  </r>
  <r>
    <s v="1R"/>
    <n v="2020"/>
    <s v="2TU"/>
    <n v="2419"/>
    <n v="18"/>
    <n v="19"/>
    <n v="1"/>
    <n v="7"/>
    <x v="63"/>
    <d v="2023-04-11T00:00:00"/>
    <s v=" 18"/>
    <n v="13229"/>
    <n v="0.19436612601628461"/>
    <n v="0.34722661569768498"/>
    <n v="2.9097767962090739E-4"/>
  </r>
  <r>
    <s v="1R"/>
    <n v="2020"/>
    <s v="2TU"/>
    <n v="2420"/>
    <n v="19"/>
    <n v="20"/>
    <n v="1"/>
    <n v="7"/>
    <x v="63"/>
    <d v="2023-04-11T00:00:00"/>
    <s v=" 19"/>
    <n v="13507.75"/>
    <n v="0.2156624010394636"/>
    <n v="0.39631098820161342"/>
    <n v="0"/>
  </r>
  <r>
    <s v="1R"/>
    <n v="2020"/>
    <s v="2TU"/>
    <n v="2421"/>
    <n v="20"/>
    <n v="21"/>
    <n v="1"/>
    <n v="7"/>
    <x v="63"/>
    <d v="2023-04-11T00:00:00"/>
    <s v=" 20"/>
    <n v="13951.5"/>
    <n v="0.2097860259797388"/>
    <n v="0.38673618727241671"/>
    <n v="0"/>
  </r>
  <r>
    <s v="1R"/>
    <n v="2020"/>
    <s v="2TU"/>
    <n v="2422"/>
    <n v="21"/>
    <n v="22"/>
    <n v="1"/>
    <n v="8"/>
    <x v="64"/>
    <d v="2023-04-11T00:00:00"/>
    <s v=" 21"/>
    <n v="13517.5"/>
    <n v="0.19509751192701549"/>
    <n v="0.34355993599155782"/>
    <n v="0"/>
  </r>
  <r>
    <s v="1R"/>
    <n v="2020"/>
    <s v="2TU"/>
    <n v="2423"/>
    <n v="22"/>
    <n v="23"/>
    <n v="1"/>
    <n v="8"/>
    <x v="64"/>
    <d v="2023-04-11T00:00:00"/>
    <s v=" 22"/>
    <n v="12616.75"/>
    <n v="0.18055582297548181"/>
    <n v="0.33876100343086651"/>
    <n v="0"/>
  </r>
  <r>
    <s v="1R"/>
    <n v="2020"/>
    <s v="2TU"/>
    <n v="2424"/>
    <n v="23"/>
    <n v="24"/>
    <n v="1"/>
    <n v="8"/>
    <x v="64"/>
    <d v="2023-04-11T00:00:00"/>
    <s v=" 23"/>
    <n v="11788"/>
    <n v="0.16909555674663351"/>
    <n v="0.31604389072232048"/>
    <n v="0"/>
  </r>
  <r>
    <s v="1R"/>
    <n v="2020"/>
    <s v="3WE"/>
    <n v="2425"/>
    <n v="0"/>
    <n v="1"/>
    <n v="1"/>
    <n v="1"/>
    <x v="65"/>
    <d v="2023-04-12T00:00:00"/>
    <s v=" 00"/>
    <n v="11044.5"/>
    <n v="0.14956311129374561"/>
    <n v="0.27746211081239841"/>
    <n v="0"/>
  </r>
  <r>
    <s v="1R"/>
    <n v="2020"/>
    <s v="3WE"/>
    <n v="2426"/>
    <n v="1"/>
    <n v="2"/>
    <n v="1"/>
    <n v="1"/>
    <x v="65"/>
    <d v="2023-04-12T00:00:00"/>
    <s v=" 01"/>
    <n v="10611"/>
    <n v="0.12776307799926409"/>
    <n v="0.2315923993681023"/>
    <n v="0"/>
  </r>
  <r>
    <s v="1R"/>
    <n v="2020"/>
    <s v="3WE"/>
    <n v="2427"/>
    <n v="2"/>
    <n v="3"/>
    <n v="1"/>
    <n v="1"/>
    <x v="65"/>
    <d v="2023-04-12T00:00:00"/>
    <s v=" 02"/>
    <n v="10417"/>
    <n v="0.1184002181166639"/>
    <n v="0.20047616386224831"/>
    <n v="0"/>
  </r>
  <r>
    <s v="1R"/>
    <n v="2020"/>
    <s v="3WE"/>
    <n v="2428"/>
    <n v="3"/>
    <n v="4"/>
    <n v="1"/>
    <n v="2"/>
    <x v="66"/>
    <d v="2023-04-12T00:00:00"/>
    <s v=" 03"/>
    <n v="10330.5"/>
    <n v="0.11895252001679631"/>
    <n v="0.17510602571287759"/>
    <n v="0"/>
  </r>
  <r>
    <s v="1R"/>
    <n v="2020"/>
    <s v="3WE"/>
    <n v="2429"/>
    <n v="4"/>
    <n v="5"/>
    <n v="1"/>
    <n v="2"/>
    <x v="66"/>
    <d v="2023-04-12T00:00:00"/>
    <s v=" 04"/>
    <n v="10383.5"/>
    <n v="0.1235998383803277"/>
    <n v="0.14696301760828959"/>
    <n v="0"/>
  </r>
  <r>
    <s v="1R"/>
    <n v="2020"/>
    <s v="3WE"/>
    <n v="2430"/>
    <n v="5"/>
    <n v="6"/>
    <n v="1"/>
    <n v="2"/>
    <x v="66"/>
    <d v="2023-04-12T00:00:00"/>
    <s v=" 05"/>
    <n v="10742"/>
    <n v="0.13437759058876239"/>
    <n v="0.1420052427004718"/>
    <n v="0"/>
  </r>
  <r>
    <s v="1R"/>
    <n v="2020"/>
    <s v="3WE"/>
    <n v="2431"/>
    <n v="6"/>
    <n v="7"/>
    <n v="1"/>
    <n v="3"/>
    <x v="67"/>
    <d v="2023-04-12T00:00:00"/>
    <s v=" 06"/>
    <n v="11984.75"/>
    <n v="0.13069026416702931"/>
    <n v="0.1594194676144719"/>
    <n v="6.9860760140248529E-2"/>
  </r>
  <r>
    <s v="1R"/>
    <n v="2020"/>
    <s v="3WE"/>
    <n v="2432"/>
    <n v="7"/>
    <n v="8"/>
    <n v="1"/>
    <n v="3"/>
    <x v="67"/>
    <d v="2023-04-12T00:00:00"/>
    <s v=" 07"/>
    <n v="13667"/>
    <n v="9.1370045910442788E-2"/>
    <n v="0.1707911608762479"/>
    <n v="0.2550686795649178"/>
  </r>
  <r>
    <s v="1R"/>
    <n v="2020"/>
    <s v="3WE"/>
    <n v="2433"/>
    <n v="8"/>
    <n v="9"/>
    <n v="1"/>
    <n v="3"/>
    <x v="67"/>
    <d v="2023-04-12T00:00:00"/>
    <s v=" 08"/>
    <n v="14706.75"/>
    <n v="8.8631066487991739E-2"/>
    <n v="0.16085331510975651"/>
    <n v="0.47312790359956319"/>
  </r>
  <r>
    <s v="1R"/>
    <n v="2020"/>
    <s v="3WE"/>
    <n v="2434"/>
    <n v="9"/>
    <n v="10"/>
    <n v="1"/>
    <n v="4"/>
    <x v="68"/>
    <d v="2023-04-12T00:00:00"/>
    <s v=" 09"/>
    <n v="14710.5"/>
    <n v="0.14497328156138961"/>
    <n v="0.1486062056186431"/>
    <n v="0.58499649352837135"/>
  </r>
  <r>
    <s v="1R"/>
    <n v="2020"/>
    <s v="3WE"/>
    <n v="2435"/>
    <n v="10"/>
    <n v="11"/>
    <n v="1"/>
    <n v="4"/>
    <x v="68"/>
    <d v="2023-04-12T00:00:00"/>
    <s v=" 10"/>
    <n v="14228"/>
    <n v="0.11272310712516941"/>
    <n v="0.1251965365949021"/>
    <n v="0.63780364116668276"/>
  </r>
  <r>
    <s v="1R"/>
    <n v="2020"/>
    <s v="3WE"/>
    <n v="2436"/>
    <n v="11"/>
    <n v="12"/>
    <n v="1"/>
    <n v="4"/>
    <x v="68"/>
    <d v="2023-04-12T00:00:00"/>
    <s v=" 11"/>
    <n v="13688.5"/>
    <n v="0.12842219976796271"/>
    <n v="0.1268467963757148"/>
    <n v="0.68004051572643454"/>
  </r>
  <r>
    <s v="1R"/>
    <n v="2020"/>
    <s v="3WE"/>
    <n v="2437"/>
    <n v="12"/>
    <n v="13"/>
    <n v="1"/>
    <n v="5"/>
    <x v="69"/>
    <d v="2023-04-12T00:00:00"/>
    <s v=" 12"/>
    <n v="13367"/>
    <n v="0.13913709376379491"/>
    <n v="0.13902573723183551"/>
    <n v="0.68972483991891653"/>
  </r>
  <r>
    <s v="1R"/>
    <n v="2020"/>
    <s v="3WE"/>
    <n v="2438"/>
    <n v="13"/>
    <n v="14"/>
    <n v="1"/>
    <n v="5"/>
    <x v="69"/>
    <d v="2023-04-12T00:00:00"/>
    <s v=" 13"/>
    <n v="13318.25"/>
    <n v="0.1503583978138652"/>
    <n v="0.14925364420744069"/>
    <n v="0.61054560891566645"/>
  </r>
  <r>
    <s v="1R"/>
    <n v="2020"/>
    <s v="3WE"/>
    <n v="2439"/>
    <n v="14"/>
    <n v="15"/>
    <n v="1"/>
    <n v="5"/>
    <x v="69"/>
    <d v="2023-04-12T00:00:00"/>
    <s v=" 14"/>
    <n v="13304.75"/>
    <n v="0.15805755950564659"/>
    <n v="0.1697011215042421"/>
    <n v="0.5016857801097826"/>
  </r>
  <r>
    <s v="1R"/>
    <n v="2020"/>
    <s v="3WE"/>
    <n v="2440"/>
    <n v="15"/>
    <n v="16"/>
    <n v="1"/>
    <n v="6"/>
    <x v="70"/>
    <d v="2023-04-12T00:00:00"/>
    <s v=" 15"/>
    <n v="13276.5"/>
    <n v="0.17217562173899659"/>
    <n v="0.2166513914888491"/>
    <n v="0.41320495404529289"/>
  </r>
  <r>
    <s v="1R"/>
    <n v="2020"/>
    <s v="3WE"/>
    <n v="2441"/>
    <n v="16"/>
    <n v="17"/>
    <n v="1"/>
    <n v="6"/>
    <x v="70"/>
    <d v="2023-04-12T00:00:00"/>
    <s v=" 16"/>
    <n v="13382"/>
    <n v="0.19254849761168219"/>
    <n v="0.284340912762096"/>
    <n v="0.24899577275032719"/>
  </r>
  <r>
    <s v="1R"/>
    <n v="2020"/>
    <s v="3WE"/>
    <n v="2442"/>
    <n v="17"/>
    <n v="18"/>
    <n v="1"/>
    <n v="6"/>
    <x v="70"/>
    <d v="2023-04-12T00:00:00"/>
    <s v=" 17"/>
    <n v="13873.25"/>
    <n v="0.18882111986354419"/>
    <n v="0.33945215334912932"/>
    <n v="8.7960165873555554E-2"/>
  </r>
  <r>
    <s v="1R"/>
    <n v="2020"/>
    <s v="3WE"/>
    <n v="2443"/>
    <n v="18"/>
    <n v="19"/>
    <n v="1"/>
    <n v="7"/>
    <x v="71"/>
    <d v="2023-04-12T00:00:00"/>
    <s v=" 18"/>
    <n v="13579.75"/>
    <n v="0.2019499259950315"/>
    <n v="0.38689138639341841"/>
    <n v="2.612673164314992E-3"/>
  </r>
  <r>
    <s v="1R"/>
    <n v="2020"/>
    <s v="3WE"/>
    <n v="2444"/>
    <n v="19"/>
    <n v="20"/>
    <n v="1"/>
    <n v="7"/>
    <x v="71"/>
    <d v="2023-04-12T00:00:00"/>
    <s v=" 19"/>
    <n v="13674.75"/>
    <n v="0.22126960829721509"/>
    <n v="0.45764971832905033"/>
    <n v="0"/>
  </r>
  <r>
    <s v="1R"/>
    <n v="2020"/>
    <s v="3WE"/>
    <n v="2445"/>
    <n v="20"/>
    <n v="21"/>
    <n v="1"/>
    <n v="7"/>
    <x v="71"/>
    <d v="2023-04-12T00:00:00"/>
    <s v=" 20"/>
    <n v="14056"/>
    <n v="0.215260777300186"/>
    <n v="0.43531667736881652"/>
    <n v="0"/>
  </r>
  <r>
    <s v="1R"/>
    <n v="2020"/>
    <s v="3WE"/>
    <n v="2446"/>
    <n v="21"/>
    <n v="22"/>
    <n v="1"/>
    <n v="8"/>
    <x v="72"/>
    <d v="2023-04-12T00:00:00"/>
    <s v=" 21"/>
    <n v="13764.75"/>
    <n v="0.21347612689230969"/>
    <n v="0.4231579424326129"/>
    <n v="0"/>
  </r>
  <r>
    <s v="1R"/>
    <n v="2020"/>
    <s v="3WE"/>
    <n v="2447"/>
    <n v="22"/>
    <n v="23"/>
    <n v="1"/>
    <n v="8"/>
    <x v="72"/>
    <d v="2023-04-12T00:00:00"/>
    <s v=" 22"/>
    <n v="12956.5"/>
    <n v="0.18997742383690919"/>
    <n v="0.32268607204240629"/>
    <n v="0"/>
  </r>
  <r>
    <s v="1R"/>
    <n v="2020"/>
    <s v="3WE"/>
    <n v="2448"/>
    <n v="23"/>
    <n v="24"/>
    <n v="1"/>
    <n v="8"/>
    <x v="72"/>
    <d v="2023-04-12T00:00:00"/>
    <s v=" 23"/>
    <n v="12151.25"/>
    <n v="0.18595244862099791"/>
    <n v="0.27322938132050012"/>
    <n v="0"/>
  </r>
  <r>
    <s v="1R"/>
    <n v="2020"/>
    <s v="4TH"/>
    <n v="2449"/>
    <n v="0"/>
    <n v="1"/>
    <n v="1"/>
    <n v="1"/>
    <x v="73"/>
    <d v="2023-04-13T00:00:00"/>
    <s v=" 00"/>
    <n v="11402.5"/>
    <n v="0.16518295765039401"/>
    <n v="0.21389716435097739"/>
    <n v="0"/>
  </r>
  <r>
    <s v="1R"/>
    <n v="2020"/>
    <s v="4TH"/>
    <n v="2450"/>
    <n v="1"/>
    <n v="2"/>
    <n v="1"/>
    <n v="1"/>
    <x v="73"/>
    <d v="2023-04-13T00:00:00"/>
    <s v=" 01"/>
    <n v="10915"/>
    <n v="0.14231833813801081"/>
    <n v="0.1655810288098086"/>
    <n v="0"/>
  </r>
  <r>
    <s v="1R"/>
    <n v="2020"/>
    <s v="4TH"/>
    <n v="2451"/>
    <n v="2"/>
    <n v="3"/>
    <n v="1"/>
    <n v="1"/>
    <x v="73"/>
    <d v="2023-04-13T00:00:00"/>
    <s v=" 02"/>
    <n v="10611.25"/>
    <n v="0.13374809495936421"/>
    <n v="0.14743861041760281"/>
    <n v="0"/>
  </r>
  <r>
    <s v="1R"/>
    <n v="2020"/>
    <s v="4TH"/>
    <n v="2452"/>
    <n v="3"/>
    <n v="4"/>
    <n v="1"/>
    <n v="2"/>
    <x v="74"/>
    <d v="2023-04-13T00:00:00"/>
    <s v=" 03"/>
    <n v="10515.5"/>
    <n v="0.12913801283722259"/>
    <n v="0.15653497035909841"/>
    <n v="0"/>
  </r>
  <r>
    <s v="1R"/>
    <n v="2020"/>
    <s v="4TH"/>
    <n v="2453"/>
    <n v="4"/>
    <n v="5"/>
    <n v="1"/>
    <n v="2"/>
    <x v="74"/>
    <d v="2023-04-13T00:00:00"/>
    <s v=" 04"/>
    <n v="10531.75"/>
    <n v="0.13110919695015411"/>
    <n v="0.1774968690665287"/>
    <n v="0"/>
  </r>
  <r>
    <s v="1R"/>
    <n v="2020"/>
    <s v="4TH"/>
    <n v="2454"/>
    <n v="5"/>
    <n v="6"/>
    <n v="1"/>
    <n v="2"/>
    <x v="74"/>
    <d v="2023-04-13T00:00:00"/>
    <s v=" 05"/>
    <n v="10937.25"/>
    <n v="0.13433939633592501"/>
    <n v="0.18346819008442319"/>
    <n v="0"/>
  </r>
  <r>
    <s v="1R"/>
    <n v="2020"/>
    <s v="4TH"/>
    <n v="2455"/>
    <n v="6"/>
    <n v="7"/>
    <n v="1"/>
    <n v="3"/>
    <x v="75"/>
    <d v="2023-04-13T00:00:00"/>
    <s v=" 06"/>
    <n v="12132"/>
    <n v="0.12872934872503"/>
    <n v="0.19099904098885809"/>
    <n v="7.9915004021632263E-2"/>
  </r>
  <r>
    <s v="1R"/>
    <n v="2020"/>
    <s v="4TH"/>
    <n v="2456"/>
    <n v="7"/>
    <n v="8"/>
    <n v="1"/>
    <n v="3"/>
    <x v="75"/>
    <d v="2023-04-13T00:00:00"/>
    <s v=" 07"/>
    <n v="13487"/>
    <n v="0.1177582582719159"/>
    <n v="0.22549498292707909"/>
    <n v="0.28310936832519362"/>
  </r>
  <r>
    <s v="1R"/>
    <n v="2020"/>
    <s v="4TH"/>
    <n v="2457"/>
    <n v="8"/>
    <n v="9"/>
    <n v="1"/>
    <n v="3"/>
    <x v="75"/>
    <d v="2023-04-13T00:00:00"/>
    <s v=" 08"/>
    <n v="14360.75"/>
    <n v="0.1329851597985762"/>
    <n v="0.2597980100166481"/>
    <n v="0.46377227592241038"/>
  </r>
  <r>
    <s v="1R"/>
    <n v="2020"/>
    <s v="4TH"/>
    <n v="2458"/>
    <n v="9"/>
    <n v="10"/>
    <n v="1"/>
    <n v="4"/>
    <x v="76"/>
    <d v="2023-04-13T00:00:00"/>
    <s v=" 09"/>
    <n v="14563.25"/>
    <n v="0.16524652598156869"/>
    <n v="0.3001873106968681"/>
    <n v="0.60123676903323542"/>
  </r>
  <r>
    <s v="1R"/>
    <n v="2020"/>
    <s v="4TH"/>
    <n v="2459"/>
    <n v="10"/>
    <n v="11"/>
    <n v="1"/>
    <n v="4"/>
    <x v="76"/>
    <d v="2023-04-13T00:00:00"/>
    <s v=" 10"/>
    <n v="14288.25"/>
    <n v="0.13073923889729791"/>
    <n v="0.24863450395950409"/>
    <n v="0.70086599806180239"/>
  </r>
  <r>
    <s v="1R"/>
    <n v="2020"/>
    <s v="4TH"/>
    <n v="2460"/>
    <n v="11"/>
    <n v="12"/>
    <n v="1"/>
    <n v="4"/>
    <x v="76"/>
    <d v="2023-04-13T00:00:00"/>
    <s v=" 11"/>
    <n v="13984"/>
    <n v="0.18423655944615541"/>
    <n v="0.27989132466891697"/>
    <n v="0.72301253581700831"/>
  </r>
  <r>
    <s v="1R"/>
    <n v="2020"/>
    <s v="4TH"/>
    <n v="2461"/>
    <n v="12"/>
    <n v="13"/>
    <n v="1"/>
    <n v="5"/>
    <x v="77"/>
    <d v="2023-04-13T00:00:00"/>
    <s v=" 12"/>
    <n v="13718.5"/>
    <n v="0.21550531346803309"/>
    <n v="0.32162467461978927"/>
    <n v="0.6941187719471793"/>
  </r>
  <r>
    <s v="1R"/>
    <n v="2020"/>
    <s v="4TH"/>
    <n v="2462"/>
    <n v="13"/>
    <n v="14"/>
    <n v="1"/>
    <n v="5"/>
    <x v="77"/>
    <d v="2023-04-13T00:00:00"/>
    <s v=" 13"/>
    <n v="13600.75"/>
    <n v="0.22950248805461129"/>
    <n v="0.34802862004904972"/>
    <n v="0.59695563127767381"/>
  </r>
  <r>
    <s v="1R"/>
    <n v="2020"/>
    <s v="4TH"/>
    <n v="2463"/>
    <n v="14"/>
    <n v="15"/>
    <n v="1"/>
    <n v="5"/>
    <x v="77"/>
    <d v="2023-04-13T00:00:00"/>
    <s v=" 14"/>
    <n v="13422.25"/>
    <n v="0.25460818497642501"/>
    <n v="0.43321778134482392"/>
    <n v="0.48221110416915408"/>
  </r>
  <r>
    <s v="1R"/>
    <n v="2020"/>
    <s v="4TH"/>
    <n v="2464"/>
    <n v="15"/>
    <n v="16"/>
    <n v="1"/>
    <n v="6"/>
    <x v="78"/>
    <d v="2023-04-13T00:00:00"/>
    <s v=" 15"/>
    <n v="13189.5"/>
    <n v="0.25950977430320687"/>
    <n v="0.53431282832657401"/>
    <n v="0.3702835855743844"/>
  </r>
  <r>
    <s v="1R"/>
    <n v="2020"/>
    <s v="4TH"/>
    <n v="2465"/>
    <n v="16"/>
    <n v="17"/>
    <n v="1"/>
    <n v="6"/>
    <x v="78"/>
    <d v="2023-04-13T00:00:00"/>
    <s v=" 16"/>
    <n v="13069"/>
    <n v="0.28494380686002108"/>
    <n v="0.59034426696515085"/>
    <n v="0.23546141348919211"/>
  </r>
  <r>
    <s v="1R"/>
    <n v="2020"/>
    <s v="4TH"/>
    <n v="2466"/>
    <n v="17"/>
    <n v="18"/>
    <n v="1"/>
    <n v="6"/>
    <x v="78"/>
    <d v="2023-04-13T00:00:00"/>
    <s v=" 17"/>
    <n v="13332"/>
    <n v="0.32644519647384163"/>
    <n v="0.59384910884208952"/>
    <n v="9.5090005681030224E-2"/>
  </r>
  <r>
    <s v="1R"/>
    <n v="2020"/>
    <s v="4TH"/>
    <n v="2467"/>
    <n v="18"/>
    <n v="19"/>
    <n v="1"/>
    <n v="7"/>
    <x v="79"/>
    <d v="2023-04-13T00:00:00"/>
    <s v=" 18"/>
    <n v="13333"/>
    <n v="0.30452129630225389"/>
    <n v="0.65263791044518271"/>
    <n v="1.698785907458629E-3"/>
  </r>
  <r>
    <s v="1R"/>
    <n v="2020"/>
    <s v="4TH"/>
    <n v="2468"/>
    <n v="19"/>
    <n v="20"/>
    <n v="1"/>
    <n v="7"/>
    <x v="79"/>
    <d v="2023-04-13T00:00:00"/>
    <s v=" 19"/>
    <n v="13546.75"/>
    <n v="0.28644458307519188"/>
    <n v="0.72388197808910981"/>
    <n v="0"/>
  </r>
  <r>
    <s v="1R"/>
    <n v="2020"/>
    <s v="4TH"/>
    <n v="2469"/>
    <n v="20"/>
    <n v="21"/>
    <n v="1"/>
    <n v="7"/>
    <x v="79"/>
    <d v="2023-04-13T00:00:00"/>
    <s v=" 20"/>
    <n v="14096.25"/>
    <n v="0.27770419042455569"/>
    <n v="0.73418238593906282"/>
    <n v="0"/>
  </r>
  <r>
    <s v="1R"/>
    <n v="2020"/>
    <s v="4TH"/>
    <n v="2470"/>
    <n v="21"/>
    <n v="22"/>
    <n v="1"/>
    <n v="8"/>
    <x v="80"/>
    <d v="2023-04-13T00:00:00"/>
    <s v=" 21"/>
    <n v="13803"/>
    <n v="0.27058772572473461"/>
    <n v="0.71281566495591631"/>
    <n v="0"/>
  </r>
  <r>
    <s v="1R"/>
    <n v="2020"/>
    <s v="4TH"/>
    <n v="2471"/>
    <n v="22"/>
    <n v="23"/>
    <n v="1"/>
    <n v="8"/>
    <x v="80"/>
    <d v="2023-04-13T00:00:00"/>
    <s v=" 22"/>
    <n v="12957"/>
    <n v="0.22203072682456551"/>
    <n v="0.60809217106500613"/>
    <n v="0"/>
  </r>
  <r>
    <s v="1R"/>
    <n v="2020"/>
    <s v="4TH"/>
    <n v="2472"/>
    <n v="23"/>
    <n v="24"/>
    <n v="1"/>
    <n v="8"/>
    <x v="80"/>
    <d v="2023-04-13T00:00:00"/>
    <s v=" 23"/>
    <n v="12119.5"/>
    <n v="0.21889973145812611"/>
    <n v="0.58202431608420002"/>
    <n v="0"/>
  </r>
  <r>
    <s v="1R"/>
    <n v="2020"/>
    <s v="5FR"/>
    <n v="2473"/>
    <n v="0"/>
    <n v="1"/>
    <n v="1"/>
    <n v="1"/>
    <x v="81"/>
    <d v="2023-04-14T00:00:00"/>
    <s v=" 00"/>
    <n v="11348.25"/>
    <n v="0.21273453631501171"/>
    <n v="0.49963111162354018"/>
    <n v="0"/>
  </r>
  <r>
    <s v="1R"/>
    <n v="2020"/>
    <s v="5FR"/>
    <n v="2474"/>
    <n v="1"/>
    <n v="2"/>
    <n v="1"/>
    <n v="1"/>
    <x v="81"/>
    <d v="2023-04-14T00:00:00"/>
    <s v=" 01"/>
    <n v="10853.5"/>
    <n v="0.19395354421957639"/>
    <n v="0.44457163984119152"/>
    <n v="0"/>
  </r>
  <r>
    <s v="1R"/>
    <n v="2020"/>
    <s v="5FR"/>
    <n v="2475"/>
    <n v="2"/>
    <n v="3"/>
    <n v="1"/>
    <n v="1"/>
    <x v="81"/>
    <d v="2023-04-14T00:00:00"/>
    <s v=" 02"/>
    <n v="10527.75"/>
    <n v="0.16850387739652889"/>
    <n v="0.39200611380702838"/>
    <n v="0"/>
  </r>
  <r>
    <s v="1R"/>
    <n v="2020"/>
    <s v="5FR"/>
    <n v="2476"/>
    <n v="3"/>
    <n v="4"/>
    <n v="1"/>
    <n v="2"/>
    <x v="82"/>
    <d v="2023-04-14T00:00:00"/>
    <s v=" 03"/>
    <n v="10387"/>
    <n v="0.1443752705749094"/>
    <n v="0.32304544020852222"/>
    <n v="0"/>
  </r>
  <r>
    <s v="1R"/>
    <n v="2020"/>
    <s v="5FR"/>
    <n v="2477"/>
    <n v="4"/>
    <n v="5"/>
    <n v="1"/>
    <n v="2"/>
    <x v="82"/>
    <d v="2023-04-14T00:00:00"/>
    <s v=" 04"/>
    <n v="10422.25"/>
    <n v="0.1390443941775899"/>
    <n v="0.25301240259528002"/>
    <n v="0"/>
  </r>
  <r>
    <s v="1R"/>
    <n v="2020"/>
    <s v="5FR"/>
    <n v="2478"/>
    <n v="5"/>
    <n v="6"/>
    <n v="1"/>
    <n v="2"/>
    <x v="82"/>
    <d v="2023-04-14T00:00:00"/>
    <s v=" 05"/>
    <n v="10825.25"/>
    <n v="0.14888027921045829"/>
    <n v="0.21099757727246449"/>
    <n v="0"/>
  </r>
  <r>
    <s v="1R"/>
    <n v="2020"/>
    <s v="5FR"/>
    <n v="2479"/>
    <n v="6"/>
    <n v="7"/>
    <n v="1"/>
    <n v="3"/>
    <x v="83"/>
    <d v="2023-04-14T00:00:00"/>
    <s v=" 06"/>
    <n v="11985.5"/>
    <n v="0.1516019128957326"/>
    <n v="0.2066751820198556"/>
    <n v="8.2878650896572495E-2"/>
  </r>
  <r>
    <s v="1R"/>
    <n v="2020"/>
    <s v="5FR"/>
    <n v="2480"/>
    <n v="7"/>
    <n v="8"/>
    <n v="1"/>
    <n v="3"/>
    <x v="83"/>
    <d v="2023-04-14T00:00:00"/>
    <s v=" 07"/>
    <n v="13065.5"/>
    <n v="0.1229414612051017"/>
    <n v="0.2327818209745835"/>
    <n v="0.29718552028576339"/>
  </r>
  <r>
    <s v="1R"/>
    <n v="2020"/>
    <s v="5FR"/>
    <n v="2481"/>
    <n v="8"/>
    <n v="9"/>
    <n v="1"/>
    <n v="3"/>
    <x v="83"/>
    <d v="2023-04-14T00:00:00"/>
    <s v=" 08"/>
    <n v="13505.25"/>
    <n v="0.13726574451721871"/>
    <n v="0.28091191531717141"/>
    <n v="0.49735616160037971"/>
  </r>
  <r>
    <s v="1R"/>
    <n v="2020"/>
    <s v="5FR"/>
    <n v="2482"/>
    <n v="9"/>
    <n v="10"/>
    <n v="1"/>
    <n v="4"/>
    <x v="84"/>
    <d v="2023-04-14T00:00:00"/>
    <s v=" 09"/>
    <n v="13328.75"/>
    <n v="0.15947383079171509"/>
    <n v="0.31798495757473438"/>
    <n v="0.56156216935585535"/>
  </r>
  <r>
    <s v="1R"/>
    <n v="2020"/>
    <s v="5FR"/>
    <n v="2483"/>
    <n v="10"/>
    <n v="11"/>
    <n v="1"/>
    <n v="4"/>
    <x v="84"/>
    <d v="2023-04-14T00:00:00"/>
    <s v=" 10"/>
    <n v="13051"/>
    <n v="0.16572219157466861"/>
    <n v="0.27511268986368631"/>
    <n v="0.54104797490082168"/>
  </r>
  <r>
    <s v="1R"/>
    <n v="2020"/>
    <s v="5FR"/>
    <n v="2484"/>
    <n v="11"/>
    <n v="12"/>
    <n v="1"/>
    <n v="4"/>
    <x v="84"/>
    <d v="2023-04-14T00:00:00"/>
    <s v=" 11"/>
    <n v="12869"/>
    <n v="0.16367517280776181"/>
    <n v="0.2032004035427819"/>
    <n v="0.51442536575738118"/>
  </r>
  <r>
    <s v="1R"/>
    <n v="2020"/>
    <s v="5FR"/>
    <n v="2485"/>
    <n v="12"/>
    <n v="13"/>
    <n v="1"/>
    <n v="5"/>
    <x v="85"/>
    <d v="2023-04-14T00:00:00"/>
    <s v=" 12"/>
    <n v="12749"/>
    <n v="0.16121215031214589"/>
    <n v="0.18469146633208469"/>
    <n v="0.43990712223796469"/>
  </r>
  <r>
    <s v="1R"/>
    <n v="2020"/>
    <s v="5FR"/>
    <n v="2486"/>
    <n v="13"/>
    <n v="14"/>
    <n v="1"/>
    <n v="5"/>
    <x v="85"/>
    <d v="2023-04-14T00:00:00"/>
    <s v=" 13"/>
    <n v="12709.25"/>
    <n v="0.16364422257860489"/>
    <n v="0.2213812134384624"/>
    <n v="0.37633612690512203"/>
  </r>
  <r>
    <s v="1R"/>
    <n v="2020"/>
    <s v="5FR"/>
    <n v="2487"/>
    <n v="14"/>
    <n v="15"/>
    <n v="1"/>
    <n v="5"/>
    <x v="85"/>
    <d v="2023-04-14T00:00:00"/>
    <s v=" 14"/>
    <n v="12533.25"/>
    <n v="0.17535892500379199"/>
    <n v="0.2574842067409413"/>
    <n v="0.34235214742513659"/>
  </r>
  <r>
    <s v="1R"/>
    <n v="2020"/>
    <s v="5FR"/>
    <n v="2488"/>
    <n v="15"/>
    <n v="16"/>
    <n v="1"/>
    <n v="6"/>
    <x v="86"/>
    <d v="2023-04-14T00:00:00"/>
    <s v=" 15"/>
    <n v="12447"/>
    <n v="0.19803144786363361"/>
    <n v="0.27113318721249241"/>
    <n v="0.27116396737465448"/>
  </r>
  <r>
    <s v="1R"/>
    <n v="2020"/>
    <s v="5FR"/>
    <n v="2489"/>
    <n v="16"/>
    <n v="17"/>
    <n v="1"/>
    <n v="6"/>
    <x v="86"/>
    <d v="2023-04-14T00:00:00"/>
    <s v=" 16"/>
    <n v="12404"/>
    <n v="0.20438795743238469"/>
    <n v="0.26048670459251838"/>
    <n v="0.14967665060534771"/>
  </r>
  <r>
    <s v="1R"/>
    <n v="2020"/>
    <s v="5FR"/>
    <n v="2490"/>
    <n v="17"/>
    <n v="18"/>
    <n v="1"/>
    <n v="6"/>
    <x v="86"/>
    <d v="2023-04-14T00:00:00"/>
    <s v=" 17"/>
    <n v="12889.75"/>
    <n v="0.18111165231919149"/>
    <n v="0.30661827756317289"/>
    <n v="5.9301503251653211E-2"/>
  </r>
  <r>
    <s v="1R"/>
    <n v="2020"/>
    <s v="5FR"/>
    <n v="2491"/>
    <n v="18"/>
    <n v="19"/>
    <n v="1"/>
    <n v="7"/>
    <x v="87"/>
    <d v="2023-04-14T00:00:00"/>
    <s v=" 18"/>
    <n v="13016.25"/>
    <n v="0.17013052186067981"/>
    <n v="0.39458129272842279"/>
    <n v="4.4685922869314937E-3"/>
  </r>
  <r>
    <s v="1R"/>
    <n v="2020"/>
    <s v="5FR"/>
    <n v="2492"/>
    <n v="19"/>
    <n v="20"/>
    <n v="1"/>
    <n v="7"/>
    <x v="87"/>
    <d v="2023-04-14T00:00:00"/>
    <s v=" 19"/>
    <n v="13191.25"/>
    <n v="0.21193089290360601"/>
    <n v="0.51081278995013768"/>
    <n v="0"/>
  </r>
  <r>
    <s v="1R"/>
    <n v="2020"/>
    <s v="5FR"/>
    <n v="2493"/>
    <n v="20"/>
    <n v="21"/>
    <n v="1"/>
    <n v="7"/>
    <x v="87"/>
    <d v="2023-04-14T00:00:00"/>
    <s v=" 20"/>
    <n v="13469.25"/>
    <n v="0.21286269162396579"/>
    <n v="0.49011788831365471"/>
    <n v="0"/>
  </r>
  <r>
    <s v="1R"/>
    <n v="2020"/>
    <s v="5FR"/>
    <n v="2494"/>
    <n v="21"/>
    <n v="22"/>
    <n v="1"/>
    <n v="8"/>
    <x v="88"/>
    <d v="2023-04-14T00:00:00"/>
    <s v=" 21"/>
    <n v="13086.5"/>
    <n v="0.18265710242748301"/>
    <n v="0.50292261656862658"/>
    <n v="0"/>
  </r>
  <r>
    <s v="1R"/>
    <n v="2020"/>
    <s v="5FR"/>
    <n v="2495"/>
    <n v="22"/>
    <n v="23"/>
    <n v="1"/>
    <n v="8"/>
    <x v="88"/>
    <d v="2023-04-14T00:00:00"/>
    <s v=" 22"/>
    <n v="12323.5"/>
    <n v="0.17565001497813551"/>
    <n v="0.47235396738006558"/>
    <n v="0"/>
  </r>
  <r>
    <s v="1R"/>
    <n v="2020"/>
    <s v="5FR"/>
    <n v="2496"/>
    <n v="23"/>
    <n v="24"/>
    <n v="1"/>
    <n v="8"/>
    <x v="88"/>
    <d v="2023-04-14T00:00:00"/>
    <s v=" 23"/>
    <n v="11651.25"/>
    <n v="0.14693895437804511"/>
    <n v="0.43415838321787731"/>
    <n v="0"/>
  </r>
  <r>
    <s v="1R"/>
    <n v="2020"/>
    <s v="6SA"/>
    <n v="2497"/>
    <n v="0"/>
    <n v="1"/>
    <n v="1"/>
    <n v="1"/>
    <x v="89"/>
    <d v="2023-04-15T00:00:00"/>
    <s v=" 00"/>
    <n v="10962.75"/>
    <n v="0.1452693155717808"/>
    <n v="0.40541034659671249"/>
    <n v="0"/>
  </r>
  <r>
    <s v="1R"/>
    <n v="2020"/>
    <s v="6SA"/>
    <n v="2498"/>
    <n v="1"/>
    <n v="2"/>
    <n v="1"/>
    <n v="1"/>
    <x v="89"/>
    <d v="2023-04-15T00:00:00"/>
    <s v=" 01"/>
    <n v="10424.75"/>
    <n v="0.15616182373897169"/>
    <n v="0.3470258180109525"/>
    <n v="0"/>
  </r>
  <r>
    <s v="1R"/>
    <n v="2020"/>
    <s v="6SA"/>
    <n v="2499"/>
    <n v="2"/>
    <n v="3"/>
    <n v="1"/>
    <n v="1"/>
    <x v="89"/>
    <d v="2023-04-15T00:00:00"/>
    <s v=" 02"/>
    <n v="10011.5"/>
    <n v="0.1675309644365954"/>
    <n v="0.29304360488933279"/>
    <n v="0"/>
  </r>
  <r>
    <s v="1R"/>
    <n v="2020"/>
    <s v="6SA"/>
    <n v="2500"/>
    <n v="3"/>
    <n v="4"/>
    <n v="1"/>
    <n v="2"/>
    <x v="90"/>
    <d v="2023-04-15T00:00:00"/>
    <s v=" 03"/>
    <n v="9873.25"/>
    <n v="0.18185544984095309"/>
    <n v="0.29159258220847323"/>
    <n v="0"/>
  </r>
  <r>
    <s v="1R"/>
    <n v="2020"/>
    <s v="6SA"/>
    <n v="2501"/>
    <n v="4"/>
    <n v="5"/>
    <n v="1"/>
    <n v="2"/>
    <x v="90"/>
    <d v="2023-04-15T00:00:00"/>
    <s v=" 04"/>
    <n v="9845.75"/>
    <n v="0.1865673821539218"/>
    <n v="0.33033809026406458"/>
    <n v="0"/>
  </r>
  <r>
    <s v="1R"/>
    <n v="2020"/>
    <s v="6SA"/>
    <n v="2502"/>
    <n v="5"/>
    <n v="6"/>
    <n v="1"/>
    <n v="2"/>
    <x v="90"/>
    <d v="2023-04-15T00:00:00"/>
    <s v=" 05"/>
    <n v="9909.5"/>
    <n v="0.22797042938777759"/>
    <n v="0.37419611486464821"/>
    <n v="1.491007651569738E-3"/>
  </r>
  <r>
    <s v="1R"/>
    <n v="2020"/>
    <s v="6SA"/>
    <n v="2503"/>
    <n v="6"/>
    <n v="7"/>
    <n v="1"/>
    <n v="3"/>
    <x v="91"/>
    <d v="2023-04-15T00:00:00"/>
    <s v=" 06"/>
    <n v="10294.75"/>
    <n v="0.2415342262266682"/>
    <n v="0.41400530798077229"/>
    <n v="8.0093108877081848E-2"/>
  </r>
  <r>
    <s v="1R"/>
    <n v="2020"/>
    <s v="6SA"/>
    <n v="2504"/>
    <n v="7"/>
    <n v="8"/>
    <n v="1"/>
    <n v="3"/>
    <x v="91"/>
    <d v="2023-04-15T00:00:00"/>
    <s v=" 07"/>
    <n v="10544.75"/>
    <n v="0.17897571455184649"/>
    <n v="0.45965288234554003"/>
    <n v="0.27445342592333027"/>
  </r>
  <r>
    <s v="1R"/>
    <n v="2020"/>
    <s v="6SA"/>
    <n v="2505"/>
    <n v="8"/>
    <n v="9"/>
    <n v="1"/>
    <n v="3"/>
    <x v="91"/>
    <d v="2023-04-15T00:00:00"/>
    <s v=" 08"/>
    <n v="10881.75"/>
    <n v="0.15532275745109009"/>
    <n v="0.46860318210660118"/>
    <n v="0.48844696530299819"/>
  </r>
  <r>
    <s v="1R"/>
    <n v="2020"/>
    <s v="6SA"/>
    <n v="2506"/>
    <n v="9"/>
    <n v="10"/>
    <n v="1"/>
    <n v="4"/>
    <x v="92"/>
    <d v="2023-04-15T00:00:00"/>
    <s v=" 09"/>
    <n v="11115.75"/>
    <n v="0.1468954134578101"/>
    <n v="0.42289312638388848"/>
    <n v="0.65548496366248588"/>
  </r>
  <r>
    <s v="1R"/>
    <n v="2020"/>
    <s v="6SA"/>
    <n v="2507"/>
    <n v="10"/>
    <n v="11"/>
    <n v="1"/>
    <n v="4"/>
    <x v="92"/>
    <d v="2023-04-15T00:00:00"/>
    <s v=" 10"/>
    <n v="11202.75"/>
    <n v="0.14056238124026321"/>
    <n v="0.3452860312147521"/>
    <n v="0.76202859963921477"/>
  </r>
  <r>
    <s v="1R"/>
    <n v="2020"/>
    <s v="6SA"/>
    <n v="2508"/>
    <n v="11"/>
    <n v="12"/>
    <n v="1"/>
    <n v="4"/>
    <x v="92"/>
    <d v="2023-04-15T00:00:00"/>
    <s v=" 11"/>
    <n v="11233.25"/>
    <n v="0.1769059518161108"/>
    <n v="0.356651015531677"/>
    <n v="0.8118521262614431"/>
  </r>
  <r>
    <s v="1R"/>
    <n v="2020"/>
    <s v="6SA"/>
    <n v="2509"/>
    <n v="12"/>
    <n v="13"/>
    <n v="1"/>
    <n v="5"/>
    <x v="93"/>
    <d v="2023-04-15T00:00:00"/>
    <s v=" 12"/>
    <n v="11187.75"/>
    <n v="0.23515890698015879"/>
    <n v="0.42674706075404278"/>
    <n v="0.81461624121420328"/>
  </r>
  <r>
    <s v="1R"/>
    <n v="2020"/>
    <s v="6SA"/>
    <n v="2510"/>
    <n v="13"/>
    <n v="14"/>
    <n v="1"/>
    <n v="5"/>
    <x v="93"/>
    <d v="2023-04-15T00:00:00"/>
    <s v=" 13"/>
    <n v="11143.5"/>
    <n v="0.30041340182056059"/>
    <n v="0.6003207570985678"/>
    <n v="0.76391793943808339"/>
  </r>
  <r>
    <s v="1R"/>
    <n v="2020"/>
    <s v="6SA"/>
    <n v="2511"/>
    <n v="14"/>
    <n v="15"/>
    <n v="1"/>
    <n v="5"/>
    <x v="93"/>
    <d v="2023-04-15T00:00:00"/>
    <s v=" 14"/>
    <n v="11105.75"/>
    <n v="0.33307119047392342"/>
    <n v="0.67777668750038944"/>
    <n v="0.65022149274789809"/>
  </r>
  <r>
    <s v="1R"/>
    <n v="2020"/>
    <s v="6SA"/>
    <n v="2512"/>
    <n v="15"/>
    <n v="16"/>
    <n v="1"/>
    <n v="6"/>
    <x v="94"/>
    <d v="2023-04-15T00:00:00"/>
    <s v=" 15"/>
    <n v="11055.5"/>
    <n v="0.36366351955129289"/>
    <n v="0.71848317399383832"/>
    <n v="0.49067482346268421"/>
  </r>
  <r>
    <s v="1R"/>
    <n v="2020"/>
    <s v="6SA"/>
    <n v="2513"/>
    <n v="16"/>
    <n v="17"/>
    <n v="1"/>
    <n v="6"/>
    <x v="94"/>
    <d v="2023-04-15T00:00:00"/>
    <s v=" 16"/>
    <n v="11358.75"/>
    <n v="0.36378069898724369"/>
    <n v="0.73793909910853084"/>
    <n v="0.30028047342960579"/>
  </r>
  <r>
    <s v="1R"/>
    <n v="2020"/>
    <s v="6SA"/>
    <n v="2514"/>
    <n v="17"/>
    <n v="18"/>
    <n v="1"/>
    <n v="6"/>
    <x v="94"/>
    <d v="2023-04-15T00:00:00"/>
    <s v=" 17"/>
    <n v="12075.75"/>
    <n v="0.36780258287097589"/>
    <n v="0.76950688928610878"/>
    <n v="0.10468666518785549"/>
  </r>
  <r>
    <s v="1R"/>
    <n v="2020"/>
    <s v="6SA"/>
    <n v="2515"/>
    <n v="18"/>
    <n v="19"/>
    <n v="1"/>
    <n v="7"/>
    <x v="95"/>
    <d v="2023-04-15T00:00:00"/>
    <s v=" 18"/>
    <n v="12438"/>
    <n v="0.44478212463344391"/>
    <n v="0.80651884551715436"/>
    <n v="2.7614076051324729E-4"/>
  </r>
  <r>
    <s v="1R"/>
    <n v="2020"/>
    <s v="6SA"/>
    <n v="2516"/>
    <n v="19"/>
    <n v="20"/>
    <n v="1"/>
    <n v="7"/>
    <x v="95"/>
    <d v="2023-04-15T00:00:00"/>
    <s v=" 19"/>
    <n v="12617.75"/>
    <n v="0.56098388740564697"/>
    <n v="0.85297678267878185"/>
    <n v="0"/>
  </r>
  <r>
    <s v="1R"/>
    <n v="2020"/>
    <s v="6SA"/>
    <n v="2517"/>
    <n v="20"/>
    <n v="21"/>
    <n v="1"/>
    <n v="7"/>
    <x v="95"/>
    <d v="2023-04-15T00:00:00"/>
    <s v=" 20"/>
    <n v="12743.5"/>
    <n v="0.61983955598651164"/>
    <n v="0.92439046829856131"/>
    <n v="0"/>
  </r>
  <r>
    <s v="1R"/>
    <n v="2020"/>
    <s v="6SA"/>
    <n v="2518"/>
    <n v="21"/>
    <n v="22"/>
    <n v="1"/>
    <n v="8"/>
    <x v="96"/>
    <d v="2023-04-15T00:00:00"/>
    <s v=" 21"/>
    <n v="12376.25"/>
    <n v="0.62165518452231461"/>
    <n v="0.94333887727099985"/>
    <n v="0"/>
  </r>
  <r>
    <s v="1R"/>
    <n v="2020"/>
    <s v="6SA"/>
    <n v="2519"/>
    <n v="22"/>
    <n v="23"/>
    <n v="1"/>
    <n v="8"/>
    <x v="96"/>
    <d v="2023-04-15T00:00:00"/>
    <s v=" 22"/>
    <n v="11738.5"/>
    <n v="0.62709469574332222"/>
    <n v="0.9445706003951706"/>
    <n v="0"/>
  </r>
  <r>
    <s v="1R"/>
    <n v="2020"/>
    <s v="6SA"/>
    <n v="2520"/>
    <n v="23"/>
    <n v="24"/>
    <n v="1"/>
    <n v="8"/>
    <x v="96"/>
    <d v="2023-04-15T00:00:00"/>
    <s v=" 23"/>
    <n v="11136.25"/>
    <n v="0.59465728387000127"/>
    <n v="0.94107861358772416"/>
    <n v="0"/>
  </r>
  <r>
    <s v="1R"/>
    <n v="2020"/>
    <s v="7SU"/>
    <n v="2521"/>
    <n v="0"/>
    <n v="1"/>
    <n v="1"/>
    <n v="1"/>
    <x v="97"/>
    <d v="2023-04-16T00:00:00"/>
    <s v=" 00"/>
    <n v="10563.75"/>
    <n v="0.57474988515924097"/>
    <n v="0.93510977590326627"/>
    <n v="0"/>
  </r>
  <r>
    <s v="1R"/>
    <n v="2020"/>
    <s v="7SU"/>
    <n v="2522"/>
    <n v="1"/>
    <n v="2"/>
    <n v="1"/>
    <n v="1"/>
    <x v="97"/>
    <d v="2023-04-16T00:00:00"/>
    <s v=" 01"/>
    <n v="10144"/>
    <n v="0.54763944005811327"/>
    <n v="0.92875585345591238"/>
    <n v="0"/>
  </r>
  <r>
    <s v="1R"/>
    <n v="2020"/>
    <s v="7SU"/>
    <n v="2523"/>
    <n v="2"/>
    <n v="3"/>
    <n v="1"/>
    <n v="1"/>
    <x v="97"/>
    <d v="2023-04-16T00:00:00"/>
    <s v=" 02"/>
    <n v="9875"/>
    <n v="0.53580463047882232"/>
    <n v="0.92388551118955176"/>
    <n v="0"/>
  </r>
  <r>
    <s v="1R"/>
    <n v="2020"/>
    <s v="7SU"/>
    <n v="2524"/>
    <n v="3"/>
    <n v="4"/>
    <n v="1"/>
    <n v="2"/>
    <x v="98"/>
    <d v="2023-04-16T00:00:00"/>
    <s v=" 03"/>
    <n v="9711.25"/>
    <n v="0.55218330904820623"/>
    <n v="0.92363574091789236"/>
    <n v="0"/>
  </r>
  <r>
    <s v="1R"/>
    <n v="2020"/>
    <s v="7SU"/>
    <n v="2525"/>
    <n v="4"/>
    <n v="5"/>
    <n v="1"/>
    <n v="2"/>
    <x v="98"/>
    <d v="2023-04-16T00:00:00"/>
    <s v=" 04"/>
    <n v="9617.25"/>
    <n v="0.56825893508646808"/>
    <n v="0.91804661999542525"/>
    <n v="0"/>
  </r>
  <r>
    <s v="1R"/>
    <n v="2020"/>
    <s v="7SU"/>
    <n v="2526"/>
    <n v="5"/>
    <n v="6"/>
    <n v="1"/>
    <n v="2"/>
    <x v="98"/>
    <d v="2023-04-16T00:00:00"/>
    <s v=" 05"/>
    <n v="9616.5"/>
    <n v="0.55675365590506409"/>
    <n v="0.90864156725931533"/>
    <n v="2.0990789845005829E-3"/>
  </r>
  <r>
    <s v="1R"/>
    <n v="2020"/>
    <s v="7SU"/>
    <n v="2527"/>
    <n v="6"/>
    <n v="7"/>
    <n v="1"/>
    <n v="3"/>
    <x v="99"/>
    <d v="2023-04-16T00:00:00"/>
    <s v=" 06"/>
    <n v="9787.25"/>
    <n v="0.52869079224377646"/>
    <n v="0.89822665392525769"/>
    <n v="8.759216201274829E-2"/>
  </r>
  <r>
    <s v="1R"/>
    <n v="2020"/>
    <s v="7SU"/>
    <n v="2528"/>
    <n v="7"/>
    <n v="8"/>
    <n v="1"/>
    <n v="3"/>
    <x v="99"/>
    <d v="2023-04-16T00:00:00"/>
    <s v=" 07"/>
    <n v="10029.25"/>
    <n v="0.41108351868187559"/>
    <n v="0.87733776743563374"/>
    <n v="0.30237002845838262"/>
  </r>
  <r>
    <s v="1R"/>
    <n v="2020"/>
    <s v="7SU"/>
    <n v="2529"/>
    <n v="8"/>
    <n v="9"/>
    <n v="1"/>
    <n v="3"/>
    <x v="99"/>
    <d v="2023-04-16T00:00:00"/>
    <s v=" 08"/>
    <n v="10642.5"/>
    <n v="0.34835562334152531"/>
    <n v="0.86172686163345191"/>
    <n v="0.51376659320375517"/>
  </r>
  <r>
    <s v="1R"/>
    <n v="2020"/>
    <s v="7SU"/>
    <n v="2530"/>
    <n v="9"/>
    <n v="10"/>
    <n v="1"/>
    <n v="4"/>
    <x v="100"/>
    <d v="2023-04-16T00:00:00"/>
    <s v=" 09"/>
    <n v="11131.75"/>
    <n v="0.31435945036407148"/>
    <n v="0.83034898599999496"/>
    <n v="0.67336793906520043"/>
  </r>
  <r>
    <s v="1R"/>
    <n v="2020"/>
    <s v="7SU"/>
    <n v="2531"/>
    <n v="10"/>
    <n v="11"/>
    <n v="1"/>
    <n v="4"/>
    <x v="100"/>
    <d v="2023-04-16T00:00:00"/>
    <s v=" 10"/>
    <n v="11413.75"/>
    <n v="0.31913552618040048"/>
    <n v="0.79896811460680806"/>
    <n v="0.77772236201897227"/>
  </r>
  <r>
    <s v="1R"/>
    <n v="2020"/>
    <s v="7SU"/>
    <n v="2532"/>
    <n v="11"/>
    <n v="12"/>
    <n v="1"/>
    <n v="4"/>
    <x v="100"/>
    <d v="2023-04-16T00:00:00"/>
    <s v=" 11"/>
    <n v="11563.75"/>
    <n v="0.32241892284144719"/>
    <n v="0.7976532366912592"/>
    <n v="0.82369011199706876"/>
  </r>
  <r>
    <s v="1R"/>
    <n v="2020"/>
    <s v="7SU"/>
    <n v="2533"/>
    <n v="12"/>
    <n v="13"/>
    <n v="1"/>
    <n v="5"/>
    <x v="101"/>
    <d v="2023-04-16T00:00:00"/>
    <s v=" 12"/>
    <n v="11663"/>
    <n v="0.31889910038694902"/>
    <n v="0.83037602465463001"/>
    <n v="0.82076855306014074"/>
  </r>
  <r>
    <s v="1R"/>
    <n v="2020"/>
    <s v="7SU"/>
    <n v="2534"/>
    <n v="13"/>
    <n v="14"/>
    <n v="1"/>
    <n v="5"/>
    <x v="101"/>
    <d v="2023-04-16T00:00:00"/>
    <s v=" 13"/>
    <n v="11498"/>
    <n v="0.31447786700287439"/>
    <n v="0.8481835194052898"/>
    <n v="0.77206114003657311"/>
  </r>
  <r>
    <s v="1R"/>
    <n v="2020"/>
    <s v="7SU"/>
    <n v="2535"/>
    <n v="14"/>
    <n v="15"/>
    <n v="1"/>
    <n v="5"/>
    <x v="101"/>
    <d v="2023-04-16T00:00:00"/>
    <s v=" 14"/>
    <n v="11240.5"/>
    <n v="0.29652928958863128"/>
    <n v="0.84304048220628114"/>
    <n v="0.67008577003375358"/>
  </r>
  <r>
    <s v="1R"/>
    <n v="2020"/>
    <s v="7SU"/>
    <n v="2536"/>
    <n v="15"/>
    <n v="16"/>
    <n v="1"/>
    <n v="6"/>
    <x v="102"/>
    <d v="2023-04-16T00:00:00"/>
    <s v=" 15"/>
    <n v="11140.75"/>
    <n v="0.27880225724577301"/>
    <n v="0.82541047980093096"/>
    <n v="0.51572124314971035"/>
  </r>
  <r>
    <s v="1R"/>
    <n v="2020"/>
    <s v="7SU"/>
    <n v="2537"/>
    <n v="16"/>
    <n v="17"/>
    <n v="1"/>
    <n v="6"/>
    <x v="102"/>
    <d v="2023-04-16T00:00:00"/>
    <s v=" 16"/>
    <n v="11284.75"/>
    <n v="0.2402588251178904"/>
    <n v="0.79137116310733324"/>
    <n v="0.31121349116790659"/>
  </r>
  <r>
    <s v="1R"/>
    <n v="2020"/>
    <s v="7SU"/>
    <n v="2538"/>
    <n v="17"/>
    <n v="18"/>
    <n v="1"/>
    <n v="6"/>
    <x v="102"/>
    <d v="2023-04-16T00:00:00"/>
    <s v=" 17"/>
    <n v="11993.5"/>
    <n v="0.2405979489865652"/>
    <n v="0.77485325042766506"/>
    <n v="0.1039015354718196"/>
  </r>
  <r>
    <s v="1R"/>
    <n v="2020"/>
    <s v="7SU"/>
    <n v="2539"/>
    <n v="18"/>
    <n v="19"/>
    <n v="1"/>
    <n v="7"/>
    <x v="103"/>
    <d v="2023-04-16T00:00:00"/>
    <s v=" 18"/>
    <n v="12323.25"/>
    <n v="0.29692946938006742"/>
    <n v="0.77606974723040278"/>
    <n v="2.4284379075289611E-3"/>
  </r>
  <r>
    <s v="1R"/>
    <n v="2020"/>
    <s v="7SU"/>
    <n v="2540"/>
    <n v="19"/>
    <n v="20"/>
    <n v="1"/>
    <n v="7"/>
    <x v="103"/>
    <d v="2023-04-16T00:00:00"/>
    <s v=" 19"/>
    <n v="12607"/>
    <n v="0.36051531530625802"/>
    <n v="0.79313159051076498"/>
    <n v="0"/>
  </r>
  <r>
    <s v="1R"/>
    <n v="2020"/>
    <s v="7SU"/>
    <n v="2541"/>
    <n v="20"/>
    <n v="21"/>
    <n v="1"/>
    <n v="7"/>
    <x v="103"/>
    <d v="2023-04-16T00:00:00"/>
    <s v=" 20"/>
    <n v="12810.5"/>
    <n v="0.4029387901833979"/>
    <n v="0.79795002043675922"/>
    <n v="0"/>
  </r>
  <r>
    <s v="1R"/>
    <n v="2020"/>
    <s v="7SU"/>
    <n v="2542"/>
    <n v="21"/>
    <n v="22"/>
    <n v="1"/>
    <n v="8"/>
    <x v="104"/>
    <d v="2023-04-16T00:00:00"/>
    <s v=" 21"/>
    <n v="12454.25"/>
    <n v="0.41257540701098799"/>
    <n v="0.76100808891885163"/>
    <n v="0"/>
  </r>
  <r>
    <s v="1R"/>
    <n v="2020"/>
    <s v="7SU"/>
    <n v="2543"/>
    <n v="22"/>
    <n v="23"/>
    <n v="1"/>
    <n v="8"/>
    <x v="104"/>
    <d v="2023-04-16T00:00:00"/>
    <s v=" 22"/>
    <n v="11816.25"/>
    <n v="0.39372234306565967"/>
    <n v="0.70300396121887787"/>
    <n v="0"/>
  </r>
  <r>
    <s v="1R"/>
    <n v="2020"/>
    <s v="7SU"/>
    <n v="2544"/>
    <n v="23"/>
    <n v="24"/>
    <n v="1"/>
    <n v="8"/>
    <x v="104"/>
    <d v="2023-04-16T00:00:00"/>
    <s v=" 23"/>
    <n v="11074.25"/>
    <n v="0.32582325419370689"/>
    <n v="0.60901035451874164"/>
    <n v="0"/>
  </r>
  <r>
    <s v="1R"/>
    <n v="2020"/>
    <s v="1MO"/>
    <n v="2545"/>
    <n v="0"/>
    <n v="1"/>
    <n v="1"/>
    <n v="1"/>
    <x v="105"/>
    <d v="2023-04-17T00:00:00"/>
    <s v=" 00"/>
    <n v="10480.25"/>
    <n v="0.29555240472178462"/>
    <n v="0.48162604939926118"/>
    <n v="0"/>
  </r>
  <r>
    <s v="1R"/>
    <n v="2020"/>
    <s v="1MO"/>
    <n v="2546"/>
    <n v="1"/>
    <n v="2"/>
    <n v="1"/>
    <n v="1"/>
    <x v="105"/>
    <d v="2023-04-17T00:00:00"/>
    <s v=" 01"/>
    <n v="10040.25"/>
    <n v="0.27333291284705957"/>
    <n v="0.34620014210691308"/>
    <n v="0"/>
  </r>
  <r>
    <s v="1R"/>
    <n v="2020"/>
    <s v="1MO"/>
    <n v="2547"/>
    <n v="2"/>
    <n v="3"/>
    <n v="1"/>
    <n v="1"/>
    <x v="105"/>
    <d v="2023-04-17T00:00:00"/>
    <s v=" 02"/>
    <n v="9818"/>
    <n v="0.26077571818266743"/>
    <n v="0.30386792723923212"/>
    <n v="0"/>
  </r>
  <r>
    <s v="1R"/>
    <n v="2020"/>
    <s v="1MO"/>
    <n v="2548"/>
    <n v="3"/>
    <n v="4"/>
    <n v="1"/>
    <n v="2"/>
    <x v="106"/>
    <d v="2023-04-17T00:00:00"/>
    <s v=" 03"/>
    <n v="9760.75"/>
    <n v="0.25629563626658869"/>
    <n v="0.32741032506750689"/>
    <n v="0"/>
  </r>
  <r>
    <s v="1R"/>
    <n v="2020"/>
    <s v="1MO"/>
    <n v="2549"/>
    <n v="4"/>
    <n v="5"/>
    <n v="1"/>
    <n v="2"/>
    <x v="106"/>
    <d v="2023-04-17T00:00:00"/>
    <s v=" 04"/>
    <n v="9855.5"/>
    <n v="0.2492775281642701"/>
    <n v="0.32876503925517081"/>
    <n v="0"/>
  </r>
  <r>
    <s v="1R"/>
    <n v="2020"/>
    <s v="1MO"/>
    <n v="2550"/>
    <n v="5"/>
    <n v="6"/>
    <n v="1"/>
    <n v="2"/>
    <x v="106"/>
    <d v="2023-04-17T00:00:00"/>
    <s v=" 05"/>
    <n v="10306.5"/>
    <n v="0.25760060801443602"/>
    <n v="0.28116867191878109"/>
    <n v="1.292865997194977E-3"/>
  </r>
  <r>
    <s v="1R"/>
    <n v="2020"/>
    <s v="1MO"/>
    <n v="2551"/>
    <n v="6"/>
    <n v="7"/>
    <n v="1"/>
    <n v="3"/>
    <x v="107"/>
    <d v="2023-04-17T00:00:00"/>
    <s v=" 06"/>
    <n v="11549.75"/>
    <n v="0.25364123204419831"/>
    <n v="0.24993089621999159"/>
    <n v="8.7589024506815508E-2"/>
  </r>
  <r>
    <s v="1R"/>
    <n v="2020"/>
    <s v="1MO"/>
    <n v="2552"/>
    <n v="7"/>
    <n v="8"/>
    <n v="1"/>
    <n v="3"/>
    <x v="107"/>
    <d v="2023-04-17T00:00:00"/>
    <s v=" 07"/>
    <n v="13144.5"/>
    <n v="0.20154581793108509"/>
    <n v="0.26496179146549459"/>
    <n v="0.28558321994985347"/>
  </r>
  <r>
    <s v="1R"/>
    <n v="2020"/>
    <s v="1MO"/>
    <n v="2553"/>
    <n v="8"/>
    <n v="9"/>
    <n v="1"/>
    <n v="3"/>
    <x v="107"/>
    <d v="2023-04-17T00:00:00"/>
    <s v=" 08"/>
    <n v="14075.25"/>
    <n v="0.15406205840948919"/>
    <n v="0.29792689539403472"/>
    <n v="0.47434559893452138"/>
  </r>
  <r>
    <s v="1R"/>
    <n v="2020"/>
    <s v="1MO"/>
    <n v="2554"/>
    <n v="9"/>
    <n v="10"/>
    <n v="1"/>
    <n v="4"/>
    <x v="108"/>
    <d v="2023-04-17T00:00:00"/>
    <s v=" 09"/>
    <n v="14243.75"/>
    <n v="0.14050194307482841"/>
    <n v="0.28787673713486972"/>
    <n v="0.62219266396591344"/>
  </r>
  <r>
    <s v="1R"/>
    <n v="2020"/>
    <s v="1MO"/>
    <n v="2555"/>
    <n v="10"/>
    <n v="11"/>
    <n v="1"/>
    <n v="4"/>
    <x v="108"/>
    <d v="2023-04-17T00:00:00"/>
    <s v=" 10"/>
    <n v="14000.75"/>
    <n v="0.1216322267237627"/>
    <n v="0.247793311569738"/>
    <n v="0.72525960758007468"/>
  </r>
  <r>
    <s v="1R"/>
    <n v="2020"/>
    <s v="1MO"/>
    <n v="2556"/>
    <n v="11"/>
    <n v="12"/>
    <n v="1"/>
    <n v="4"/>
    <x v="108"/>
    <d v="2023-04-17T00:00:00"/>
    <s v=" 11"/>
    <n v="13600.25"/>
    <n v="0.15020427927187269"/>
    <n v="0.23648835505265811"/>
    <n v="0.76174750033489591"/>
  </r>
  <r>
    <s v="1R"/>
    <n v="2020"/>
    <s v="1MO"/>
    <n v="2557"/>
    <n v="12"/>
    <n v="13"/>
    <n v="1"/>
    <n v="5"/>
    <x v="109"/>
    <d v="2023-04-17T00:00:00"/>
    <s v=" 12"/>
    <n v="13128.75"/>
    <n v="0.17646940403218839"/>
    <n v="0.24017861097967441"/>
    <n v="0.73689581156083206"/>
  </r>
  <r>
    <s v="1R"/>
    <n v="2020"/>
    <s v="1MO"/>
    <n v="2558"/>
    <n v="13"/>
    <n v="14"/>
    <n v="1"/>
    <n v="5"/>
    <x v="109"/>
    <d v="2023-04-17T00:00:00"/>
    <s v=" 13"/>
    <n v="12874"/>
    <n v="0.20822197693585481"/>
    <n v="0.30677775535518192"/>
    <n v="0.64028175344263882"/>
  </r>
  <r>
    <s v="1R"/>
    <n v="2020"/>
    <s v="1MO"/>
    <n v="2559"/>
    <n v="14"/>
    <n v="15"/>
    <n v="1"/>
    <n v="5"/>
    <x v="109"/>
    <d v="2023-04-17T00:00:00"/>
    <s v=" 14"/>
    <n v="12656.25"/>
    <n v="0.21050930337765239"/>
    <n v="0.36709199455850228"/>
    <n v="0.50602688249812866"/>
  </r>
  <r>
    <s v="1R"/>
    <n v="2020"/>
    <s v="1MO"/>
    <n v="2560"/>
    <n v="15"/>
    <n v="16"/>
    <n v="1"/>
    <n v="6"/>
    <x v="110"/>
    <d v="2023-04-17T00:00:00"/>
    <s v=" 15"/>
    <n v="12477.5"/>
    <n v="0.18489872665664719"/>
    <n v="0.42223918763147988"/>
    <n v="0.36608091006000271"/>
  </r>
  <r>
    <s v="1R"/>
    <n v="2020"/>
    <s v="1MO"/>
    <n v="2561"/>
    <n v="16"/>
    <n v="17"/>
    <n v="1"/>
    <n v="6"/>
    <x v="110"/>
    <d v="2023-04-17T00:00:00"/>
    <s v=" 16"/>
    <n v="12469"/>
    <n v="0.15265019654488091"/>
    <n v="0.46384202354036419"/>
    <n v="0.20967059651138581"/>
  </r>
  <r>
    <s v="1R"/>
    <n v="2020"/>
    <s v="1MO"/>
    <n v="2562"/>
    <n v="17"/>
    <n v="18"/>
    <n v="1"/>
    <n v="6"/>
    <x v="110"/>
    <d v="2023-04-17T00:00:00"/>
    <s v=" 17"/>
    <n v="12890.25"/>
    <n v="0.16479663002884631"/>
    <n v="0.41280547730412542"/>
    <n v="8.222502404387752E-2"/>
  </r>
  <r>
    <s v="1R"/>
    <n v="2020"/>
    <s v="1MO"/>
    <n v="2563"/>
    <n v="18"/>
    <n v="19"/>
    <n v="1"/>
    <n v="7"/>
    <x v="111"/>
    <d v="2023-04-17T00:00:00"/>
    <s v=" 18"/>
    <n v="12910.25"/>
    <n v="0.2419452763264977"/>
    <n v="0.35838615916680733"/>
    <n v="6.7825185602867601E-3"/>
  </r>
  <r>
    <s v="1R"/>
    <n v="2020"/>
    <s v="1MO"/>
    <n v="2564"/>
    <n v="19"/>
    <n v="20"/>
    <n v="1"/>
    <n v="7"/>
    <x v="111"/>
    <d v="2023-04-17T00:00:00"/>
    <s v=" 19"/>
    <n v="13102.5"/>
    <n v="0.31843181603425758"/>
    <n v="0.36410590529089892"/>
    <n v="0"/>
  </r>
  <r>
    <s v="1R"/>
    <n v="2020"/>
    <s v="1MO"/>
    <n v="2565"/>
    <n v="20"/>
    <n v="21"/>
    <n v="1"/>
    <n v="7"/>
    <x v="111"/>
    <d v="2023-04-17T00:00:00"/>
    <s v=" 20"/>
    <n v="13572.5"/>
    <n v="0.36051408549212038"/>
    <n v="0.44331183323876028"/>
    <n v="0"/>
  </r>
  <r>
    <s v="1R"/>
    <n v="2020"/>
    <s v="1MO"/>
    <n v="2566"/>
    <n v="21"/>
    <n v="22"/>
    <n v="1"/>
    <n v="8"/>
    <x v="56"/>
    <d v="2023-04-17T00:00:00"/>
    <s v=" 21"/>
    <n v="13389.25"/>
    <n v="0.37703757611905098"/>
    <n v="0.53407246427385335"/>
    <n v="0"/>
  </r>
  <r>
    <s v="1R"/>
    <n v="2020"/>
    <s v="1MO"/>
    <n v="2567"/>
    <n v="22"/>
    <n v="23"/>
    <n v="1"/>
    <n v="8"/>
    <x v="56"/>
    <d v="2023-04-17T00:00:00"/>
    <s v=" 22"/>
    <n v="12563.5"/>
    <n v="0.38079338259613749"/>
    <n v="0.60352116777036779"/>
    <n v="0"/>
  </r>
  <r>
    <s v="1R"/>
    <n v="2020"/>
    <s v="1MO"/>
    <n v="2568"/>
    <n v="23"/>
    <n v="24"/>
    <n v="1"/>
    <n v="8"/>
    <x v="56"/>
    <d v="2023-04-17T00:00:00"/>
    <s v=" 23"/>
    <n v="11748.75"/>
    <n v="0.39553023869731618"/>
    <n v="0.67290076616610828"/>
    <n v="0"/>
  </r>
  <r>
    <s v="1R"/>
    <n v="2020"/>
    <s v="2TU"/>
    <n v="2569"/>
    <n v="0"/>
    <n v="1"/>
    <n v="1"/>
    <n v="1"/>
    <x v="57"/>
    <d v="2023-04-18T00:00:00"/>
    <s v=" 00"/>
    <n v="11048.5"/>
    <n v="0.40702127840965141"/>
    <n v="0.7150178475903326"/>
    <n v="0"/>
  </r>
  <r>
    <s v="1R"/>
    <n v="2020"/>
    <s v="2TU"/>
    <n v="2570"/>
    <n v="1"/>
    <n v="2"/>
    <n v="1"/>
    <n v="1"/>
    <x v="57"/>
    <d v="2023-04-18T00:00:00"/>
    <s v=" 01"/>
    <n v="10513"/>
    <n v="0.41143488240437037"/>
    <n v="0.69423385304632534"/>
    <n v="0"/>
  </r>
  <r>
    <s v="1R"/>
    <n v="2020"/>
    <s v="2TU"/>
    <n v="2571"/>
    <n v="2"/>
    <n v="3"/>
    <n v="1"/>
    <n v="1"/>
    <x v="57"/>
    <d v="2023-04-18T00:00:00"/>
    <s v=" 02"/>
    <n v="10233.25"/>
    <n v="0.45083707483487612"/>
    <n v="0.66493881271210065"/>
    <n v="0"/>
  </r>
  <r>
    <s v="1R"/>
    <n v="2020"/>
    <s v="2TU"/>
    <n v="2572"/>
    <n v="3"/>
    <n v="4"/>
    <n v="1"/>
    <n v="2"/>
    <x v="58"/>
    <d v="2023-04-18T00:00:00"/>
    <s v=" 03"/>
    <n v="10161.5"/>
    <n v="0.48722809512442478"/>
    <n v="0.70432956460242113"/>
    <n v="0"/>
  </r>
  <r>
    <s v="1R"/>
    <n v="2020"/>
    <s v="2TU"/>
    <n v="2573"/>
    <n v="4"/>
    <n v="5"/>
    <n v="1"/>
    <n v="2"/>
    <x v="58"/>
    <d v="2023-04-18T00:00:00"/>
    <s v=" 04"/>
    <n v="10210.25"/>
    <n v="0.47673213711665668"/>
    <n v="0.7793490027651202"/>
    <n v="0"/>
  </r>
  <r>
    <s v="1R"/>
    <n v="2020"/>
    <s v="2TU"/>
    <n v="2574"/>
    <n v="5"/>
    <n v="6"/>
    <n v="1"/>
    <n v="2"/>
    <x v="58"/>
    <d v="2023-04-18T00:00:00"/>
    <s v=" 05"/>
    <n v="10680.25"/>
    <n v="0.47087801333026458"/>
    <n v="0.82032530876680143"/>
    <n v="1.5465851140991161E-4"/>
  </r>
  <r>
    <s v="1R"/>
    <n v="2020"/>
    <s v="2TU"/>
    <n v="2575"/>
    <n v="6"/>
    <n v="7"/>
    <n v="1"/>
    <n v="3"/>
    <x v="59"/>
    <d v="2023-04-18T00:00:00"/>
    <s v=" 06"/>
    <n v="11827.25"/>
    <n v="0.44714695863784648"/>
    <n v="0.8471921574292528"/>
    <n v="9.0498432978990143E-2"/>
  </r>
  <r>
    <s v="1R"/>
    <n v="2020"/>
    <s v="2TU"/>
    <n v="2576"/>
    <n v="7"/>
    <n v="8"/>
    <n v="1"/>
    <n v="3"/>
    <x v="59"/>
    <d v="2023-04-18T00:00:00"/>
    <s v=" 07"/>
    <n v="13138"/>
    <n v="0.39500705831308208"/>
    <n v="0.86822177546227708"/>
    <n v="0.29529856043183922"/>
  </r>
  <r>
    <s v="1R"/>
    <n v="2020"/>
    <s v="2TU"/>
    <n v="2577"/>
    <n v="8"/>
    <n v="9"/>
    <n v="1"/>
    <n v="3"/>
    <x v="59"/>
    <d v="2023-04-18T00:00:00"/>
    <s v=" 08"/>
    <n v="13836.75"/>
    <n v="0.30344416709299749"/>
    <n v="0.87937814017012506"/>
    <n v="0.49679502187019131"/>
  </r>
  <r>
    <s v="1R"/>
    <n v="2020"/>
    <s v="2TU"/>
    <n v="2578"/>
    <n v="9"/>
    <n v="10"/>
    <n v="1"/>
    <n v="4"/>
    <x v="60"/>
    <d v="2023-04-18T00:00:00"/>
    <s v=" 09"/>
    <n v="13917"/>
    <n v="0.27832470232454382"/>
    <n v="0.88699377225671772"/>
    <n v="0.64896446394101337"/>
  </r>
  <r>
    <s v="1R"/>
    <n v="2020"/>
    <s v="2TU"/>
    <n v="2579"/>
    <n v="10"/>
    <n v="11"/>
    <n v="1"/>
    <n v="4"/>
    <x v="60"/>
    <d v="2023-04-18T00:00:00"/>
    <s v=" 10"/>
    <n v="13592.5"/>
    <n v="0.26394820526084078"/>
    <n v="0.88401665684928055"/>
    <n v="0.74857397760485123"/>
  </r>
  <r>
    <s v="1R"/>
    <n v="2020"/>
    <s v="2TU"/>
    <n v="2580"/>
    <n v="11"/>
    <n v="12"/>
    <n v="1"/>
    <n v="4"/>
    <x v="60"/>
    <d v="2023-04-18T00:00:00"/>
    <s v=" 11"/>
    <n v="13436.25"/>
    <n v="0.29312756227115933"/>
    <n v="0.8984571754872952"/>
    <n v="0.79419005192397141"/>
  </r>
  <r>
    <s v="1R"/>
    <n v="2020"/>
    <s v="2TU"/>
    <n v="2581"/>
    <n v="12"/>
    <n v="13"/>
    <n v="1"/>
    <n v="5"/>
    <x v="61"/>
    <d v="2023-04-18T00:00:00"/>
    <s v=" 12"/>
    <n v="13257"/>
    <n v="0.35608467403259741"/>
    <n v="0.90044207078690941"/>
    <n v="0.79357138723107479"/>
  </r>
  <r>
    <s v="1R"/>
    <n v="2020"/>
    <s v="2TU"/>
    <n v="2582"/>
    <n v="13"/>
    <n v="14"/>
    <n v="1"/>
    <n v="5"/>
    <x v="61"/>
    <d v="2023-04-18T00:00:00"/>
    <s v=" 13"/>
    <n v="13268"/>
    <n v="0.401377653716806"/>
    <n v="0.89466311501831097"/>
    <n v="0.7480161275278755"/>
  </r>
  <r>
    <s v="1R"/>
    <n v="2020"/>
    <s v="2TU"/>
    <n v="2583"/>
    <n v="14"/>
    <n v="15"/>
    <n v="1"/>
    <n v="5"/>
    <x v="61"/>
    <d v="2023-04-18T00:00:00"/>
    <s v=" 14"/>
    <n v="13144.75"/>
    <n v="0.3916167030648478"/>
    <n v="0.88807423347518832"/>
    <n v="0.64576748066647904"/>
  </r>
  <r>
    <s v="1R"/>
    <n v="2020"/>
    <s v="2TU"/>
    <n v="2584"/>
    <n v="15"/>
    <n v="16"/>
    <n v="1"/>
    <n v="6"/>
    <x v="62"/>
    <d v="2023-04-18T00:00:00"/>
    <s v=" 15"/>
    <n v="13121"/>
    <n v="0.36061244508604889"/>
    <n v="0.8828517741230304"/>
    <n v="0.49894902775134081"/>
  </r>
  <r>
    <s v="1R"/>
    <n v="2020"/>
    <s v="2TU"/>
    <n v="2585"/>
    <n v="16"/>
    <n v="17"/>
    <n v="1"/>
    <n v="6"/>
    <x v="62"/>
    <d v="2023-04-18T00:00:00"/>
    <s v=" 16"/>
    <n v="13166.25"/>
    <n v="0.34726258001360011"/>
    <n v="0.8786007207506622"/>
    <n v="0.30888004253232948"/>
  </r>
  <r>
    <s v="1R"/>
    <n v="2020"/>
    <s v="2TU"/>
    <n v="2586"/>
    <n v="17"/>
    <n v="18"/>
    <n v="1"/>
    <n v="6"/>
    <x v="62"/>
    <d v="2023-04-18T00:00:00"/>
    <s v=" 17"/>
    <n v="13332"/>
    <n v="0.37309673527719012"/>
    <n v="0.87823287066047484"/>
    <n v="0.1080648937159546"/>
  </r>
  <r>
    <s v="1R"/>
    <n v="2020"/>
    <s v="2TU"/>
    <n v="2587"/>
    <n v="18"/>
    <n v="19"/>
    <n v="1"/>
    <n v="7"/>
    <x v="63"/>
    <d v="2023-04-18T00:00:00"/>
    <s v=" 18"/>
    <n v="13075.75"/>
    <n v="0.43048733475425571"/>
    <n v="0.88276078755135268"/>
    <n v="1.516667812935676E-3"/>
  </r>
  <r>
    <s v="1R"/>
    <n v="2020"/>
    <s v="2TU"/>
    <n v="2588"/>
    <n v="19"/>
    <n v="20"/>
    <n v="1"/>
    <n v="7"/>
    <x v="63"/>
    <d v="2023-04-18T00:00:00"/>
    <s v=" 19"/>
    <n v="13159.5"/>
    <n v="0.51529976240482767"/>
    <n v="0.90050614534687767"/>
    <n v="0"/>
  </r>
  <r>
    <s v="1R"/>
    <n v="2020"/>
    <s v="2TU"/>
    <n v="2589"/>
    <n v="20"/>
    <n v="21"/>
    <n v="1"/>
    <n v="7"/>
    <x v="63"/>
    <d v="2023-04-18T00:00:00"/>
    <s v=" 20"/>
    <n v="13657.75"/>
    <n v="0.56487161940806341"/>
    <n v="0.92113046225418149"/>
    <n v="0"/>
  </r>
  <r>
    <s v="1R"/>
    <n v="2020"/>
    <s v="2TU"/>
    <n v="2590"/>
    <n v="21"/>
    <n v="22"/>
    <n v="1"/>
    <n v="8"/>
    <x v="64"/>
    <d v="2023-04-18T00:00:00"/>
    <s v=" 21"/>
    <n v="13524.5"/>
    <n v="0.56371529889020566"/>
    <n v="0.93529916552717363"/>
    <n v="0"/>
  </r>
  <r>
    <s v="1R"/>
    <n v="2020"/>
    <s v="2TU"/>
    <n v="2591"/>
    <n v="22"/>
    <n v="23"/>
    <n v="1"/>
    <n v="8"/>
    <x v="64"/>
    <d v="2023-04-18T00:00:00"/>
    <s v=" 22"/>
    <n v="12718.25"/>
    <n v="0.58136092313018761"/>
    <n v="0.93824712716031566"/>
    <n v="0"/>
  </r>
  <r>
    <s v="1R"/>
    <n v="2020"/>
    <s v="2TU"/>
    <n v="2592"/>
    <n v="23"/>
    <n v="24"/>
    <n v="1"/>
    <n v="8"/>
    <x v="64"/>
    <d v="2023-04-18T00:00:00"/>
    <s v=" 23"/>
    <n v="11878"/>
    <n v="0.55710610255507498"/>
    <n v="0.93640639964141181"/>
    <n v="0"/>
  </r>
  <r>
    <s v="1R"/>
    <n v="2020"/>
    <s v="3WE"/>
    <n v="2593"/>
    <n v="0"/>
    <n v="1"/>
    <n v="1"/>
    <n v="1"/>
    <x v="65"/>
    <d v="2023-04-19T00:00:00"/>
    <s v=" 00"/>
    <n v="11100.75"/>
    <n v="0.52062933656839427"/>
    <n v="0.9320407494263816"/>
    <n v="0"/>
  </r>
  <r>
    <s v="1R"/>
    <n v="2020"/>
    <s v="3WE"/>
    <n v="2594"/>
    <n v="1"/>
    <n v="2"/>
    <n v="1"/>
    <n v="1"/>
    <x v="65"/>
    <d v="2023-04-19T00:00:00"/>
    <s v=" 01"/>
    <n v="10588.75"/>
    <n v="0.49478745057403728"/>
    <n v="0.92738651838773611"/>
    <n v="0"/>
  </r>
  <r>
    <s v="1R"/>
    <n v="2020"/>
    <s v="3WE"/>
    <n v="2595"/>
    <n v="2"/>
    <n v="3"/>
    <n v="1"/>
    <n v="1"/>
    <x v="65"/>
    <d v="2023-04-19T00:00:00"/>
    <s v=" 02"/>
    <n v="10286.75"/>
    <n v="0.48091257704833767"/>
    <n v="0.9120639132633459"/>
    <n v="0"/>
  </r>
  <r>
    <s v="1R"/>
    <n v="2020"/>
    <s v="3WE"/>
    <n v="2596"/>
    <n v="3"/>
    <n v="4"/>
    <n v="1"/>
    <n v="2"/>
    <x v="66"/>
    <d v="2023-04-19T00:00:00"/>
    <s v=" 03"/>
    <n v="10158"/>
    <n v="0.4619430220901507"/>
    <n v="0.89157859749579638"/>
    <n v="0"/>
  </r>
  <r>
    <s v="1R"/>
    <n v="2020"/>
    <s v="3WE"/>
    <n v="2597"/>
    <n v="4"/>
    <n v="5"/>
    <n v="1"/>
    <n v="2"/>
    <x v="66"/>
    <d v="2023-04-19T00:00:00"/>
    <s v=" 04"/>
    <n v="10159"/>
    <n v="0.43582090564674442"/>
    <n v="0.86763330735855027"/>
    <n v="0"/>
  </r>
  <r>
    <s v="1R"/>
    <n v="2020"/>
    <s v="3WE"/>
    <n v="2598"/>
    <n v="5"/>
    <n v="6"/>
    <n v="1"/>
    <n v="2"/>
    <x v="66"/>
    <d v="2023-04-19T00:00:00"/>
    <s v=" 05"/>
    <n v="10537"/>
    <n v="0.41448880991477799"/>
    <n v="0.84874982545928601"/>
    <n v="0"/>
  </r>
  <r>
    <s v="1R"/>
    <n v="2020"/>
    <s v="3WE"/>
    <n v="2599"/>
    <n v="6"/>
    <n v="7"/>
    <n v="1"/>
    <n v="3"/>
    <x v="67"/>
    <d v="2023-04-19T00:00:00"/>
    <s v=" 06"/>
    <n v="11619"/>
    <n v="0.35173810313048431"/>
    <n v="0.82549007009942088"/>
    <n v="9.3747506556661961E-2"/>
  </r>
  <r>
    <s v="1R"/>
    <n v="2020"/>
    <s v="3WE"/>
    <n v="2600"/>
    <n v="7"/>
    <n v="8"/>
    <n v="1"/>
    <n v="3"/>
    <x v="67"/>
    <d v="2023-04-19T00:00:00"/>
    <s v=" 07"/>
    <n v="12815.25"/>
    <n v="0.27597373848221513"/>
    <n v="0.78093349899331888"/>
    <n v="0.30181832884912563"/>
  </r>
  <r>
    <s v="1R"/>
    <n v="2020"/>
    <s v="3WE"/>
    <n v="2601"/>
    <n v="8"/>
    <n v="9"/>
    <n v="1"/>
    <n v="3"/>
    <x v="67"/>
    <d v="2023-04-19T00:00:00"/>
    <s v=" 08"/>
    <n v="13355.25"/>
    <n v="0.1826174387793599"/>
    <n v="0.70984054286899456"/>
    <n v="0.5012707307158939"/>
  </r>
  <r>
    <s v="1R"/>
    <n v="2020"/>
    <s v="3WE"/>
    <n v="2602"/>
    <n v="9"/>
    <n v="10"/>
    <n v="1"/>
    <n v="4"/>
    <x v="68"/>
    <d v="2023-04-19T00:00:00"/>
    <s v=" 09"/>
    <n v="13318.75"/>
    <n v="0.13982295763855529"/>
    <n v="0.63795906908808342"/>
    <n v="0.64905678646467169"/>
  </r>
  <r>
    <s v="1R"/>
    <n v="2020"/>
    <s v="3WE"/>
    <n v="2603"/>
    <n v="10"/>
    <n v="11"/>
    <n v="1"/>
    <n v="4"/>
    <x v="68"/>
    <d v="2023-04-19T00:00:00"/>
    <s v=" 10"/>
    <n v="13156"/>
    <n v="0.14431906063095859"/>
    <n v="0.62212874234812388"/>
    <n v="0.74449666278239235"/>
  </r>
  <r>
    <s v="1R"/>
    <n v="2020"/>
    <s v="3WE"/>
    <n v="2604"/>
    <n v="11"/>
    <n v="12"/>
    <n v="1"/>
    <n v="4"/>
    <x v="68"/>
    <d v="2023-04-19T00:00:00"/>
    <s v=" 11"/>
    <n v="13160.75"/>
    <n v="0.1487213484994365"/>
    <n v="0.54032235632105718"/>
    <n v="0.78609685386130979"/>
  </r>
  <r>
    <s v="1R"/>
    <n v="2020"/>
    <s v="3WE"/>
    <n v="2605"/>
    <n v="12"/>
    <n v="13"/>
    <n v="1"/>
    <n v="5"/>
    <x v="69"/>
    <d v="2023-04-19T00:00:00"/>
    <s v=" 12"/>
    <n v="13402.75"/>
    <n v="0.1705776125562902"/>
    <n v="0.52257341643491184"/>
    <n v="0.7850767684295058"/>
  </r>
  <r>
    <s v="1R"/>
    <n v="2020"/>
    <s v="3WE"/>
    <n v="2606"/>
    <n v="13"/>
    <n v="14"/>
    <n v="1"/>
    <n v="5"/>
    <x v="69"/>
    <d v="2023-04-19T00:00:00"/>
    <s v=" 13"/>
    <n v="13571"/>
    <n v="0.18228365735652091"/>
    <n v="0.55979650396593905"/>
    <n v="0.74087225680222846"/>
  </r>
  <r>
    <s v="1R"/>
    <n v="2020"/>
    <s v="3WE"/>
    <n v="2607"/>
    <n v="14"/>
    <n v="15"/>
    <n v="1"/>
    <n v="5"/>
    <x v="69"/>
    <d v="2023-04-19T00:00:00"/>
    <s v=" 14"/>
    <n v="13401.75"/>
    <n v="0.1660453414751592"/>
    <n v="0.60768187820613417"/>
    <n v="0.6453623324211395"/>
  </r>
  <r>
    <s v="1R"/>
    <n v="2020"/>
    <s v="3WE"/>
    <n v="2608"/>
    <n v="15"/>
    <n v="16"/>
    <n v="1"/>
    <n v="6"/>
    <x v="70"/>
    <d v="2023-04-19T00:00:00"/>
    <s v=" 15"/>
    <n v="13140"/>
    <n v="0.15006958815747559"/>
    <n v="0.6450449900304096"/>
    <n v="0.50091336323642921"/>
  </r>
  <r>
    <s v="1R"/>
    <n v="2020"/>
    <s v="3WE"/>
    <n v="2609"/>
    <n v="16"/>
    <n v="17"/>
    <n v="1"/>
    <n v="6"/>
    <x v="70"/>
    <d v="2023-04-19T00:00:00"/>
    <s v=" 16"/>
    <n v="12752.5"/>
    <n v="0.15705018521841349"/>
    <n v="0.65803718781052978"/>
    <n v="0.31156099298914253"/>
  </r>
  <r>
    <s v="1R"/>
    <n v="2020"/>
    <s v="3WE"/>
    <n v="2610"/>
    <n v="17"/>
    <n v="18"/>
    <n v="1"/>
    <n v="6"/>
    <x v="70"/>
    <d v="2023-04-19T00:00:00"/>
    <s v=" 17"/>
    <n v="13038"/>
    <n v="0.21143014534758381"/>
    <n v="0.68006669420898835"/>
    <n v="0.1097584810997406"/>
  </r>
  <r>
    <s v="1R"/>
    <n v="2020"/>
    <s v="3WE"/>
    <n v="2611"/>
    <n v="18"/>
    <n v="19"/>
    <n v="1"/>
    <n v="7"/>
    <x v="71"/>
    <d v="2023-04-19T00:00:00"/>
    <s v=" 18"/>
    <n v="13054.75"/>
    <n v="0.30701494050440259"/>
    <n v="0.68227324268385858"/>
    <n v="1.920221252026332E-3"/>
  </r>
  <r>
    <s v="1R"/>
    <n v="2020"/>
    <s v="3WE"/>
    <n v="2612"/>
    <n v="19"/>
    <n v="20"/>
    <n v="1"/>
    <n v="7"/>
    <x v="71"/>
    <d v="2023-04-19T00:00:00"/>
    <s v=" 19"/>
    <n v="13188.75"/>
    <n v="0.40270111463206743"/>
    <n v="0.70116367020768222"/>
    <n v="0"/>
  </r>
  <r>
    <s v="1R"/>
    <n v="2020"/>
    <s v="3WE"/>
    <n v="2613"/>
    <n v="20"/>
    <n v="21"/>
    <n v="1"/>
    <n v="7"/>
    <x v="71"/>
    <d v="2023-04-19T00:00:00"/>
    <s v=" 20"/>
    <n v="13650.75"/>
    <n v="0.42170427514993608"/>
    <n v="0.71446426494167969"/>
    <n v="0"/>
  </r>
  <r>
    <s v="1R"/>
    <n v="2020"/>
    <s v="3WE"/>
    <n v="2614"/>
    <n v="21"/>
    <n v="22"/>
    <n v="1"/>
    <n v="8"/>
    <x v="72"/>
    <d v="2023-04-19T00:00:00"/>
    <s v=" 21"/>
    <n v="13568.25"/>
    <n v="0.40605592176683442"/>
    <n v="0.7324509390413404"/>
    <n v="0"/>
  </r>
  <r>
    <s v="1R"/>
    <n v="2020"/>
    <s v="3WE"/>
    <n v="2615"/>
    <n v="22"/>
    <n v="23"/>
    <n v="1"/>
    <n v="8"/>
    <x v="72"/>
    <d v="2023-04-19T00:00:00"/>
    <s v=" 22"/>
    <n v="12758.5"/>
    <n v="0.37386232602722808"/>
    <n v="0.76822520915499637"/>
    <n v="0"/>
  </r>
  <r>
    <s v="1R"/>
    <n v="2020"/>
    <s v="3WE"/>
    <n v="2616"/>
    <n v="23"/>
    <n v="24"/>
    <n v="1"/>
    <n v="8"/>
    <x v="72"/>
    <d v="2023-04-19T00:00:00"/>
    <s v=" 23"/>
    <n v="12012.75"/>
    <n v="0.29471196453844029"/>
    <n v="0.6478620032623682"/>
    <n v="0"/>
  </r>
  <r>
    <s v="1R"/>
    <n v="2020"/>
    <s v="4TH"/>
    <n v="2617"/>
    <n v="0"/>
    <n v="1"/>
    <n v="1"/>
    <n v="1"/>
    <x v="73"/>
    <d v="2023-04-20T00:00:00"/>
    <s v=" 00"/>
    <n v="11307"/>
    <n v="0.24389388494861711"/>
    <n v="0.47720159566760822"/>
    <n v="0"/>
  </r>
  <r>
    <s v="1R"/>
    <n v="2020"/>
    <s v="4TH"/>
    <n v="2618"/>
    <n v="1"/>
    <n v="2"/>
    <n v="1"/>
    <n v="1"/>
    <x v="73"/>
    <d v="2023-04-20T00:00:00"/>
    <s v=" 01"/>
    <n v="10812.25"/>
    <n v="0.20958191800617659"/>
    <n v="0.34966490340718831"/>
    <n v="0"/>
  </r>
  <r>
    <s v="1R"/>
    <n v="2020"/>
    <s v="4TH"/>
    <n v="2619"/>
    <n v="2"/>
    <n v="3"/>
    <n v="1"/>
    <n v="1"/>
    <x v="73"/>
    <d v="2023-04-20T00:00:00"/>
    <s v=" 02"/>
    <n v="10510.75"/>
    <n v="0.19538826628464601"/>
    <n v="0.28235561191478842"/>
    <n v="0"/>
  </r>
  <r>
    <s v="1R"/>
    <n v="2020"/>
    <s v="4TH"/>
    <n v="2620"/>
    <n v="3"/>
    <n v="4"/>
    <n v="1"/>
    <n v="2"/>
    <x v="74"/>
    <d v="2023-04-20T00:00:00"/>
    <s v=" 03"/>
    <n v="10342.75"/>
    <n v="0.19785976359085919"/>
    <n v="0.22802320611594709"/>
    <n v="0"/>
  </r>
  <r>
    <s v="1R"/>
    <n v="2020"/>
    <s v="4TH"/>
    <n v="2621"/>
    <n v="4"/>
    <n v="5"/>
    <n v="1"/>
    <n v="2"/>
    <x v="74"/>
    <d v="2023-04-20T00:00:00"/>
    <s v=" 04"/>
    <n v="10358.25"/>
    <n v="0.19500171308638781"/>
    <n v="0.16822168151380851"/>
    <n v="0"/>
  </r>
  <r>
    <s v="1R"/>
    <n v="2020"/>
    <s v="4TH"/>
    <n v="2622"/>
    <n v="5"/>
    <n v="6"/>
    <n v="1"/>
    <n v="2"/>
    <x v="74"/>
    <d v="2023-04-20T00:00:00"/>
    <s v=" 05"/>
    <n v="10772"/>
    <n v="0.1843978536466061"/>
    <n v="0.11930389642908"/>
    <n v="2.8592188709574518E-4"/>
  </r>
  <r>
    <s v="1R"/>
    <n v="2020"/>
    <s v="4TH"/>
    <n v="2623"/>
    <n v="6"/>
    <n v="7"/>
    <n v="1"/>
    <n v="3"/>
    <x v="75"/>
    <d v="2023-04-20T00:00:00"/>
    <s v=" 06"/>
    <n v="11931.25"/>
    <n v="0.15074943515621619"/>
    <n v="9.2697583635680869E-2"/>
    <n v="9.6848998984265938E-2"/>
  </r>
  <r>
    <s v="1R"/>
    <n v="2020"/>
    <s v="4TH"/>
    <n v="2624"/>
    <n v="7"/>
    <n v="8"/>
    <n v="1"/>
    <n v="3"/>
    <x v="75"/>
    <d v="2023-04-20T00:00:00"/>
    <s v=" 07"/>
    <n v="13377"/>
    <n v="9.432708846352178E-2"/>
    <n v="9.0731902989395957E-2"/>
    <n v="0.30569711384590981"/>
  </r>
  <r>
    <s v="1R"/>
    <n v="2020"/>
    <s v="4TH"/>
    <n v="2625"/>
    <n v="8"/>
    <n v="9"/>
    <n v="1"/>
    <n v="3"/>
    <x v="75"/>
    <d v="2023-04-20T00:00:00"/>
    <s v=" 08"/>
    <n v="14245.75"/>
    <n v="6.0097503328788278E-2"/>
    <n v="0.1061579230652052"/>
    <n v="0.50417776060450714"/>
  </r>
  <r>
    <s v="1R"/>
    <n v="2020"/>
    <s v="4TH"/>
    <n v="2626"/>
    <n v="9"/>
    <n v="10"/>
    <n v="1"/>
    <n v="4"/>
    <x v="76"/>
    <d v="2023-04-20T00:00:00"/>
    <s v=" 09"/>
    <n v="14575"/>
    <n v="5.3233221303446883E-2"/>
    <n v="0.11403555634441399"/>
    <n v="0.65136312657651596"/>
  </r>
  <r>
    <s v="1R"/>
    <n v="2020"/>
    <s v="4TH"/>
    <n v="2627"/>
    <n v="10"/>
    <n v="11"/>
    <n v="1"/>
    <n v="4"/>
    <x v="76"/>
    <d v="2023-04-20T00:00:00"/>
    <s v=" 10"/>
    <n v="14486.5"/>
    <n v="8.6177420549973807E-2"/>
    <n v="0.26602053858307512"/>
    <n v="0.74783160379474301"/>
  </r>
  <r>
    <s v="1R"/>
    <n v="2020"/>
    <s v="4TH"/>
    <n v="2628"/>
    <n v="11"/>
    <n v="12"/>
    <n v="1"/>
    <n v="4"/>
    <x v="76"/>
    <d v="2023-04-20T00:00:00"/>
    <s v=" 11"/>
    <n v="14294.5"/>
    <n v="9.8445698580294727E-2"/>
    <n v="0.25297165711898972"/>
    <n v="0.79188902714764386"/>
  </r>
  <r>
    <s v="1R"/>
    <n v="2020"/>
    <s v="4TH"/>
    <n v="2629"/>
    <n v="12"/>
    <n v="13"/>
    <n v="1"/>
    <n v="5"/>
    <x v="77"/>
    <d v="2023-04-20T00:00:00"/>
    <s v=" 12"/>
    <n v="13997.75"/>
    <n v="0.122660273089292"/>
    <n v="0.23111275023520411"/>
    <n v="0.79288492478551176"/>
  </r>
  <r>
    <s v="1R"/>
    <n v="2020"/>
    <s v="4TH"/>
    <n v="2630"/>
    <n v="13"/>
    <n v="14"/>
    <n v="1"/>
    <n v="5"/>
    <x v="77"/>
    <d v="2023-04-20T00:00:00"/>
    <s v=" 13"/>
    <n v="13791.5"/>
    <n v="0.13041710499184561"/>
    <n v="0.23574938668924789"/>
    <n v="0.75014330381710759"/>
  </r>
  <r>
    <s v="1R"/>
    <n v="2020"/>
    <s v="4TH"/>
    <n v="2631"/>
    <n v="14"/>
    <n v="15"/>
    <n v="1"/>
    <n v="5"/>
    <x v="77"/>
    <d v="2023-04-20T00:00:00"/>
    <s v=" 14"/>
    <n v="13672.25"/>
    <n v="0.13143098239635539"/>
    <n v="0.24175185206828859"/>
    <n v="0.65537505884340741"/>
  </r>
  <r>
    <s v="1R"/>
    <n v="2020"/>
    <s v="4TH"/>
    <n v="2632"/>
    <n v="15"/>
    <n v="16"/>
    <n v="1"/>
    <n v="6"/>
    <x v="78"/>
    <d v="2023-04-20T00:00:00"/>
    <s v=" 15"/>
    <n v="13654.5"/>
    <n v="0.15391572440065171"/>
    <n v="0.2795409733974682"/>
    <n v="0.51127442551475522"/>
  </r>
  <r>
    <s v="1R"/>
    <n v="2020"/>
    <s v="4TH"/>
    <n v="2633"/>
    <n v="16"/>
    <n v="17"/>
    <n v="1"/>
    <n v="6"/>
    <x v="78"/>
    <d v="2023-04-20T00:00:00"/>
    <s v=" 16"/>
    <n v="13540.25"/>
    <n v="0.19627747614900959"/>
    <n v="0.36103224795577982"/>
    <n v="0.32066581053171539"/>
  </r>
  <r>
    <s v="1R"/>
    <n v="2020"/>
    <s v="4TH"/>
    <n v="2634"/>
    <n v="17"/>
    <n v="18"/>
    <n v="1"/>
    <n v="6"/>
    <x v="78"/>
    <d v="2023-04-20T00:00:00"/>
    <s v=" 17"/>
    <n v="13814.5"/>
    <n v="0.26467962220069691"/>
    <n v="0.49577982424200601"/>
    <n v="0.11379308699766889"/>
  </r>
  <r>
    <s v="1R"/>
    <n v="2020"/>
    <s v="4TH"/>
    <n v="2635"/>
    <n v="18"/>
    <n v="19"/>
    <n v="1"/>
    <n v="7"/>
    <x v="79"/>
    <d v="2023-04-20T00:00:00"/>
    <s v=" 18"/>
    <n v="13567.5"/>
    <n v="0.31915391500788781"/>
    <n v="0.61661016993658346"/>
    <n v="2.1891431932482531E-3"/>
  </r>
  <r>
    <s v="1R"/>
    <n v="2020"/>
    <s v="4TH"/>
    <n v="2636"/>
    <n v="19"/>
    <n v="20"/>
    <n v="1"/>
    <n v="7"/>
    <x v="79"/>
    <d v="2023-04-20T00:00:00"/>
    <s v=" 19"/>
    <n v="13616.25"/>
    <n v="0.35937274766284483"/>
    <n v="0.69112403434198921"/>
    <n v="0"/>
  </r>
  <r>
    <s v="1R"/>
    <n v="2020"/>
    <s v="4TH"/>
    <n v="2637"/>
    <n v="20"/>
    <n v="21"/>
    <n v="1"/>
    <n v="7"/>
    <x v="79"/>
    <d v="2023-04-20T00:00:00"/>
    <s v=" 20"/>
    <n v="14023.25"/>
    <n v="0.35601347079861478"/>
    <n v="0.73136393531741928"/>
    <n v="0"/>
  </r>
  <r>
    <s v="1R"/>
    <n v="2020"/>
    <s v="4TH"/>
    <n v="2638"/>
    <n v="21"/>
    <n v="22"/>
    <n v="1"/>
    <n v="8"/>
    <x v="80"/>
    <d v="2023-04-20T00:00:00"/>
    <s v=" 21"/>
    <n v="13831.5"/>
    <n v="0.32833790582166428"/>
    <n v="0.744264912667425"/>
    <n v="0"/>
  </r>
  <r>
    <s v="1R"/>
    <n v="2020"/>
    <s v="4TH"/>
    <n v="2639"/>
    <n v="22"/>
    <n v="23"/>
    <n v="1"/>
    <n v="8"/>
    <x v="80"/>
    <d v="2023-04-20T00:00:00"/>
    <s v=" 22"/>
    <n v="12936"/>
    <n v="0.3486637733275933"/>
    <n v="0.80371962720974222"/>
    <n v="0"/>
  </r>
  <r>
    <s v="1R"/>
    <n v="2020"/>
    <s v="4TH"/>
    <n v="2640"/>
    <n v="23"/>
    <n v="24"/>
    <n v="1"/>
    <n v="8"/>
    <x v="80"/>
    <d v="2023-04-20T00:00:00"/>
    <s v=" 23"/>
    <n v="12202.75"/>
    <n v="0.29445594522270968"/>
    <n v="0.78887152969002305"/>
    <n v="0"/>
  </r>
  <r>
    <s v="1R"/>
    <n v="2020"/>
    <s v="5FR"/>
    <n v="2641"/>
    <n v="0"/>
    <n v="1"/>
    <n v="1"/>
    <n v="1"/>
    <x v="81"/>
    <d v="2023-04-21T00:00:00"/>
    <s v=" 00"/>
    <n v="11486.5"/>
    <n v="0.24247302529440609"/>
    <n v="0.71484596873462747"/>
    <n v="0"/>
  </r>
  <r>
    <s v="1R"/>
    <n v="2020"/>
    <s v="5FR"/>
    <n v="2642"/>
    <n v="1"/>
    <n v="2"/>
    <n v="1"/>
    <n v="1"/>
    <x v="81"/>
    <d v="2023-04-21T00:00:00"/>
    <s v=" 01"/>
    <n v="10863.5"/>
    <n v="0.18523409748578121"/>
    <n v="0.57709648213412601"/>
    <n v="0"/>
  </r>
  <r>
    <s v="1R"/>
    <n v="2020"/>
    <s v="5FR"/>
    <n v="2643"/>
    <n v="2"/>
    <n v="3"/>
    <n v="1"/>
    <n v="1"/>
    <x v="81"/>
    <d v="2023-04-21T00:00:00"/>
    <s v=" 02"/>
    <n v="10538.5"/>
    <n v="0.15174903215901209"/>
    <n v="0.4436450061709859"/>
    <n v="0"/>
  </r>
  <r>
    <s v="1R"/>
    <n v="2020"/>
    <s v="5FR"/>
    <n v="2644"/>
    <n v="3"/>
    <n v="4"/>
    <n v="1"/>
    <n v="2"/>
    <x v="82"/>
    <d v="2023-04-21T00:00:00"/>
    <s v=" 03"/>
    <n v="10434"/>
    <n v="0.13346782422581829"/>
    <n v="0.34969724287100862"/>
    <n v="0"/>
  </r>
  <r>
    <s v="1R"/>
    <n v="2020"/>
    <s v="5FR"/>
    <n v="2645"/>
    <n v="4"/>
    <n v="5"/>
    <n v="1"/>
    <n v="2"/>
    <x v="82"/>
    <d v="2023-04-21T00:00:00"/>
    <s v=" 04"/>
    <n v="10433.5"/>
    <n v="0.12782152356953319"/>
    <n v="0.29931044299341031"/>
    <n v="0"/>
  </r>
  <r>
    <s v="1R"/>
    <n v="2020"/>
    <s v="5FR"/>
    <n v="2646"/>
    <n v="5"/>
    <n v="6"/>
    <n v="1"/>
    <n v="2"/>
    <x v="82"/>
    <d v="2023-04-21T00:00:00"/>
    <s v=" 05"/>
    <n v="10770.25"/>
    <n v="0.12797264955555129"/>
    <n v="0.24815056922131909"/>
    <n v="7.8722799415546101E-4"/>
  </r>
  <r>
    <s v="1R"/>
    <n v="2020"/>
    <s v="5FR"/>
    <n v="2647"/>
    <n v="6"/>
    <n v="7"/>
    <n v="1"/>
    <n v="3"/>
    <x v="83"/>
    <d v="2023-04-21T00:00:00"/>
    <s v=" 06"/>
    <n v="11808"/>
    <n v="0.1083490718208814"/>
    <n v="0.1910759371868003"/>
    <n v="0.1030029854598986"/>
  </r>
  <r>
    <s v="1R"/>
    <n v="2020"/>
    <s v="5FR"/>
    <n v="2648"/>
    <n v="7"/>
    <n v="8"/>
    <n v="1"/>
    <n v="3"/>
    <x v="83"/>
    <d v="2023-04-21T00:00:00"/>
    <s v=" 07"/>
    <n v="13119.5"/>
    <n v="5.5613642011060588E-2"/>
    <n v="0.1585951393679069"/>
    <n v="0.32150343986337893"/>
  </r>
  <r>
    <s v="1R"/>
    <n v="2020"/>
    <s v="5FR"/>
    <n v="2649"/>
    <n v="8"/>
    <n v="9"/>
    <n v="1"/>
    <n v="3"/>
    <x v="83"/>
    <d v="2023-04-21T00:00:00"/>
    <s v=" 08"/>
    <n v="13843.5"/>
    <n v="2.928529753007934E-2"/>
    <n v="0.15761618688847229"/>
    <n v="0.52312454852145096"/>
  </r>
  <r>
    <s v="1R"/>
    <n v="2020"/>
    <s v="5FR"/>
    <n v="2650"/>
    <n v="9"/>
    <n v="10"/>
    <n v="1"/>
    <n v="4"/>
    <x v="84"/>
    <d v="2023-04-21T00:00:00"/>
    <s v=" 09"/>
    <n v="13814.25"/>
    <n v="2.100853086864541E-2"/>
    <n v="0.16263375430836011"/>
    <n v="0.66989859376825567"/>
  </r>
  <r>
    <s v="1R"/>
    <n v="2020"/>
    <s v="5FR"/>
    <n v="2651"/>
    <n v="10"/>
    <n v="11"/>
    <n v="1"/>
    <n v="4"/>
    <x v="84"/>
    <d v="2023-04-21T00:00:00"/>
    <s v=" 10"/>
    <n v="13480.5"/>
    <n v="3.1549556972548853E-2"/>
    <n v="0.19121422978954211"/>
    <n v="0.76437488278637122"/>
  </r>
  <r>
    <s v="1R"/>
    <n v="2020"/>
    <s v="5FR"/>
    <n v="2652"/>
    <n v="11"/>
    <n v="12"/>
    <n v="1"/>
    <n v="4"/>
    <x v="84"/>
    <d v="2023-04-21T00:00:00"/>
    <s v=" 11"/>
    <n v="13334.25"/>
    <n v="3.1919186334546629E-2"/>
    <n v="0.15902616193812771"/>
    <n v="0.80435185993643854"/>
  </r>
  <r>
    <s v="1R"/>
    <n v="2020"/>
    <s v="5FR"/>
    <n v="2653"/>
    <n v="12"/>
    <n v="13"/>
    <n v="1"/>
    <n v="5"/>
    <x v="85"/>
    <d v="2023-04-21T00:00:00"/>
    <s v=" 12"/>
    <n v="13210.75"/>
    <n v="2.808643919322246E-2"/>
    <n v="0.13607806172809789"/>
    <n v="0.80064882268634663"/>
  </r>
  <r>
    <s v="1R"/>
    <n v="2020"/>
    <s v="5FR"/>
    <n v="2654"/>
    <n v="13"/>
    <n v="14"/>
    <n v="1"/>
    <n v="5"/>
    <x v="85"/>
    <d v="2023-04-21T00:00:00"/>
    <s v=" 13"/>
    <n v="13145"/>
    <n v="2.2690404239788759E-2"/>
    <n v="0.13215840458538319"/>
    <n v="0.75542575324278083"/>
  </r>
  <r>
    <s v="1R"/>
    <n v="2020"/>
    <s v="5FR"/>
    <n v="2655"/>
    <n v="14"/>
    <n v="15"/>
    <n v="1"/>
    <n v="5"/>
    <x v="85"/>
    <d v="2023-04-21T00:00:00"/>
    <s v=" 14"/>
    <n v="12982.25"/>
    <n v="2.0397914770979311E-2"/>
    <n v="0.13554460911373939"/>
    <n v="0.66040329012767929"/>
  </r>
  <r>
    <s v="1R"/>
    <n v="2020"/>
    <s v="5FR"/>
    <n v="2656"/>
    <n v="15"/>
    <n v="16"/>
    <n v="1"/>
    <n v="6"/>
    <x v="86"/>
    <d v="2023-04-21T00:00:00"/>
    <s v=" 15"/>
    <n v="12778.5"/>
    <n v="2.5156354540978719E-2"/>
    <n v="0.13982444375120809"/>
    <n v="0.51573089811898309"/>
  </r>
  <r>
    <s v="1R"/>
    <n v="2020"/>
    <s v="5FR"/>
    <n v="2657"/>
    <n v="16"/>
    <n v="17"/>
    <n v="1"/>
    <n v="6"/>
    <x v="86"/>
    <d v="2023-04-21T00:00:00"/>
    <s v=" 16"/>
    <n v="12724"/>
    <n v="3.822255634325885E-2"/>
    <n v="0.14397097305326201"/>
    <n v="0.32437561818783489"/>
  </r>
  <r>
    <s v="1R"/>
    <n v="2020"/>
    <s v="5FR"/>
    <n v="2658"/>
    <n v="17"/>
    <n v="18"/>
    <n v="1"/>
    <n v="6"/>
    <x v="86"/>
    <d v="2023-04-21T00:00:00"/>
    <s v=" 17"/>
    <n v="13230.25"/>
    <n v="7.7230573841339079E-2"/>
    <n v="0.16845181020756819"/>
    <n v="0.11547481501751899"/>
  </r>
  <r>
    <s v="1R"/>
    <n v="2020"/>
    <s v="5FR"/>
    <n v="2659"/>
    <n v="18"/>
    <n v="19"/>
    <n v="1"/>
    <n v="7"/>
    <x v="87"/>
    <d v="2023-04-21T00:00:00"/>
    <s v=" 18"/>
    <n v="13241.5"/>
    <n v="0.14636844833268531"/>
    <n v="0.20705455061810521"/>
    <n v="2.6225686989047509E-3"/>
  </r>
  <r>
    <s v="1R"/>
    <n v="2020"/>
    <s v="5FR"/>
    <n v="2660"/>
    <n v="19"/>
    <n v="20"/>
    <n v="1"/>
    <n v="7"/>
    <x v="87"/>
    <d v="2023-04-21T00:00:00"/>
    <s v=" 19"/>
    <n v="13186.5"/>
    <n v="0.2223656439586921"/>
    <n v="0.27690294332869181"/>
    <n v="0"/>
  </r>
  <r>
    <s v="1R"/>
    <n v="2020"/>
    <s v="5FR"/>
    <n v="2661"/>
    <n v="20"/>
    <n v="21"/>
    <n v="1"/>
    <n v="7"/>
    <x v="87"/>
    <d v="2023-04-21T00:00:00"/>
    <s v=" 20"/>
    <n v="13226.25"/>
    <n v="0.25795798407384601"/>
    <n v="0.35814203566451369"/>
    <n v="0"/>
  </r>
  <r>
    <s v="1R"/>
    <n v="2020"/>
    <s v="5FR"/>
    <n v="2662"/>
    <n v="21"/>
    <n v="22"/>
    <n v="1"/>
    <n v="8"/>
    <x v="88"/>
    <d v="2023-04-21T00:00:00"/>
    <s v=" 21"/>
    <n v="13082.25"/>
    <n v="0.26577422939369971"/>
    <n v="0.40895374083858738"/>
    <n v="0"/>
  </r>
  <r>
    <s v="1R"/>
    <n v="2020"/>
    <s v="5FR"/>
    <n v="2663"/>
    <n v="22"/>
    <n v="23"/>
    <n v="1"/>
    <n v="8"/>
    <x v="88"/>
    <d v="2023-04-21T00:00:00"/>
    <s v=" 22"/>
    <n v="12312.25"/>
    <n v="0.26633992112208088"/>
    <n v="0.4539326841032027"/>
    <n v="0"/>
  </r>
  <r>
    <s v="1R"/>
    <n v="2020"/>
    <s v="5FR"/>
    <n v="2664"/>
    <n v="23"/>
    <n v="24"/>
    <n v="1"/>
    <n v="8"/>
    <x v="88"/>
    <d v="2023-04-21T00:00:00"/>
    <s v=" 23"/>
    <n v="11709.75"/>
    <n v="0.2704735407098966"/>
    <n v="0.46545758730018483"/>
    <n v="0"/>
  </r>
  <r>
    <s v="1R"/>
    <n v="2020"/>
    <s v="6SA"/>
    <n v="2665"/>
    <n v="0"/>
    <n v="1"/>
    <n v="1"/>
    <n v="1"/>
    <x v="89"/>
    <d v="2023-04-22T00:00:00"/>
    <s v=" 00"/>
    <n v="11043.5"/>
    <n v="0.28728460572303721"/>
    <n v="0.45971359927786759"/>
    <n v="0"/>
  </r>
  <r>
    <s v="1R"/>
    <n v="2020"/>
    <s v="6SA"/>
    <n v="2666"/>
    <n v="1"/>
    <n v="2"/>
    <n v="1"/>
    <n v="1"/>
    <x v="89"/>
    <d v="2023-04-22T00:00:00"/>
    <s v=" 01"/>
    <n v="10460.5"/>
    <n v="0.27982403760797658"/>
    <n v="0.44438123514315248"/>
    <n v="0"/>
  </r>
  <r>
    <s v="1R"/>
    <n v="2020"/>
    <s v="6SA"/>
    <n v="2667"/>
    <n v="2"/>
    <n v="3"/>
    <n v="1"/>
    <n v="1"/>
    <x v="89"/>
    <d v="2023-04-22T00:00:00"/>
    <s v=" 02"/>
    <n v="10133.5"/>
    <n v="0.28996363142931891"/>
    <n v="0.42230079820529498"/>
    <n v="0"/>
  </r>
  <r>
    <s v="1R"/>
    <n v="2020"/>
    <s v="6SA"/>
    <n v="2668"/>
    <n v="3"/>
    <n v="4"/>
    <n v="1"/>
    <n v="2"/>
    <x v="90"/>
    <d v="2023-04-22T00:00:00"/>
    <s v=" 03"/>
    <n v="10006"/>
    <n v="0.31426223070906312"/>
    <n v="0.41144256832527992"/>
    <n v="0"/>
  </r>
  <r>
    <s v="1R"/>
    <n v="2020"/>
    <s v="6SA"/>
    <n v="2669"/>
    <n v="4"/>
    <n v="5"/>
    <n v="1"/>
    <n v="2"/>
    <x v="90"/>
    <d v="2023-04-22T00:00:00"/>
    <s v=" 04"/>
    <n v="9925"/>
    <n v="0.33891517731409587"/>
    <n v="0.40228866261401541"/>
    <n v="0"/>
  </r>
  <r>
    <s v="1R"/>
    <n v="2020"/>
    <s v="6SA"/>
    <n v="2670"/>
    <n v="5"/>
    <n v="6"/>
    <n v="1"/>
    <n v="2"/>
    <x v="90"/>
    <d v="2023-04-22T00:00:00"/>
    <s v=" 05"/>
    <n v="9955.5"/>
    <n v="0.35619557876122482"/>
    <n v="0.39334758358493171"/>
    <n v="1.510730775627891E-3"/>
  </r>
  <r>
    <s v="1R"/>
    <n v="2020"/>
    <s v="6SA"/>
    <n v="2671"/>
    <n v="6"/>
    <n v="7"/>
    <n v="1"/>
    <n v="3"/>
    <x v="91"/>
    <d v="2023-04-22T00:00:00"/>
    <s v=" 06"/>
    <n v="10191.75"/>
    <n v="0.34067016763357338"/>
    <n v="0.41546980908836501"/>
    <n v="0.1028481018306061"/>
  </r>
  <r>
    <s v="1R"/>
    <n v="2020"/>
    <s v="6SA"/>
    <n v="2672"/>
    <n v="7"/>
    <n v="8"/>
    <n v="1"/>
    <n v="3"/>
    <x v="91"/>
    <d v="2023-04-22T00:00:00"/>
    <s v=" 07"/>
    <n v="10525.75"/>
    <n v="0.30650564916647771"/>
    <n v="0.4550315656429339"/>
    <n v="0.31324903642740792"/>
  </r>
  <r>
    <s v="1R"/>
    <n v="2020"/>
    <s v="6SA"/>
    <n v="2673"/>
    <n v="8"/>
    <n v="9"/>
    <n v="1"/>
    <n v="3"/>
    <x v="91"/>
    <d v="2023-04-22T00:00:00"/>
    <s v=" 08"/>
    <n v="10817.5"/>
    <n v="0.2328319085383421"/>
    <n v="0.47621264604238472"/>
    <n v="0.51167278377866643"/>
  </r>
  <r>
    <s v="1R"/>
    <n v="2020"/>
    <s v="6SA"/>
    <n v="2674"/>
    <n v="9"/>
    <n v="10"/>
    <n v="1"/>
    <n v="4"/>
    <x v="92"/>
    <d v="2023-04-22T00:00:00"/>
    <s v=" 09"/>
    <n v="11171.5"/>
    <n v="0.2321415193428808"/>
    <n v="0.47574973615955413"/>
    <n v="0.65825815901277607"/>
  </r>
  <r>
    <s v="1R"/>
    <n v="2020"/>
    <s v="6SA"/>
    <n v="2675"/>
    <n v="10"/>
    <n v="11"/>
    <n v="1"/>
    <n v="4"/>
    <x v="92"/>
    <d v="2023-04-22T00:00:00"/>
    <s v=" 10"/>
    <n v="11279"/>
    <n v="0.2622177099672387"/>
    <n v="0.57642331746934028"/>
    <n v="0.75288506143149336"/>
  </r>
  <r>
    <s v="1R"/>
    <n v="2020"/>
    <s v="6SA"/>
    <n v="2676"/>
    <n v="11"/>
    <n v="12"/>
    <n v="1"/>
    <n v="4"/>
    <x v="92"/>
    <d v="2023-04-22T00:00:00"/>
    <s v=" 11"/>
    <n v="11426"/>
    <n v="0.30729957191987689"/>
    <n v="0.62133270781659744"/>
    <n v="0.79460493728054038"/>
  </r>
  <r>
    <s v="1R"/>
    <n v="2020"/>
    <s v="6SA"/>
    <n v="2677"/>
    <n v="12"/>
    <n v="13"/>
    <n v="1"/>
    <n v="5"/>
    <x v="93"/>
    <d v="2023-04-22T00:00:00"/>
    <s v=" 12"/>
    <n v="11598.25"/>
    <n v="0.36770365485275069"/>
    <n v="0.67733466968571876"/>
    <n v="0.7929144132369893"/>
  </r>
  <r>
    <s v="1R"/>
    <n v="2020"/>
    <s v="6SA"/>
    <n v="2678"/>
    <n v="13"/>
    <n v="14"/>
    <n v="1"/>
    <n v="5"/>
    <x v="93"/>
    <d v="2023-04-22T00:00:00"/>
    <s v=" 13"/>
    <n v="11852.25"/>
    <n v="0.4175806118270094"/>
    <n v="0.74529522228952683"/>
    <n v="0.7464946583792752"/>
  </r>
  <r>
    <s v="1R"/>
    <n v="2020"/>
    <s v="6SA"/>
    <n v="2679"/>
    <n v="14"/>
    <n v="15"/>
    <n v="1"/>
    <n v="5"/>
    <x v="93"/>
    <d v="2023-04-22T00:00:00"/>
    <s v=" 14"/>
    <n v="11865.75"/>
    <n v="0.4535350729668079"/>
    <n v="0.76518108884947311"/>
    <n v="0.65202986579934297"/>
  </r>
  <r>
    <s v="1R"/>
    <n v="2020"/>
    <s v="6SA"/>
    <n v="2680"/>
    <n v="15"/>
    <n v="16"/>
    <n v="1"/>
    <n v="6"/>
    <x v="94"/>
    <d v="2023-04-22T00:00:00"/>
    <s v=" 15"/>
    <n v="11937.5"/>
    <n v="0.49678804132304061"/>
    <n v="0.78876109345544343"/>
    <n v="0.51143617686801413"/>
  </r>
  <r>
    <s v="1R"/>
    <n v="2020"/>
    <s v="6SA"/>
    <n v="2681"/>
    <n v="16"/>
    <n v="17"/>
    <n v="1"/>
    <n v="6"/>
    <x v="94"/>
    <d v="2023-04-22T00:00:00"/>
    <s v=" 16"/>
    <n v="12194.25"/>
    <n v="0.51134987255200093"/>
    <n v="0.79421363196309935"/>
    <n v="0.32222889802037408"/>
  </r>
  <r>
    <s v="1R"/>
    <n v="2020"/>
    <s v="6SA"/>
    <n v="2682"/>
    <n v="17"/>
    <n v="18"/>
    <n v="1"/>
    <n v="6"/>
    <x v="94"/>
    <d v="2023-04-22T00:00:00"/>
    <s v=" 17"/>
    <n v="12704.75"/>
    <n v="0.54353098827044044"/>
    <n v="0.78498852722042223"/>
    <n v="0.1166337251422702"/>
  </r>
  <r>
    <s v="1R"/>
    <n v="2020"/>
    <s v="6SA"/>
    <n v="2683"/>
    <n v="18"/>
    <n v="19"/>
    <n v="1"/>
    <n v="7"/>
    <x v="95"/>
    <d v="2023-04-22T00:00:00"/>
    <s v=" 18"/>
    <n v="12495.25"/>
    <n v="0.60366232294394118"/>
    <n v="0.78197554924974089"/>
    <n v="3.365286286201208E-3"/>
  </r>
  <r>
    <s v="1R"/>
    <n v="2020"/>
    <s v="6SA"/>
    <n v="2684"/>
    <n v="19"/>
    <n v="20"/>
    <n v="1"/>
    <n v="7"/>
    <x v="95"/>
    <d v="2023-04-22T00:00:00"/>
    <s v=" 19"/>
    <n v="12174.5"/>
    <n v="0.69278007677718212"/>
    <n v="0.80466968787442927"/>
    <n v="0"/>
  </r>
  <r>
    <s v="1R"/>
    <n v="2020"/>
    <s v="6SA"/>
    <n v="2685"/>
    <n v="20"/>
    <n v="21"/>
    <n v="1"/>
    <n v="7"/>
    <x v="95"/>
    <d v="2023-04-22T00:00:00"/>
    <s v=" 20"/>
    <n v="12199.5"/>
    <n v="0.76400514380950413"/>
    <n v="0.86216365160811348"/>
    <n v="0"/>
  </r>
  <r>
    <s v="1R"/>
    <n v="2020"/>
    <s v="6SA"/>
    <n v="2686"/>
    <n v="21"/>
    <n v="22"/>
    <n v="1"/>
    <n v="8"/>
    <x v="96"/>
    <d v="2023-04-22T00:00:00"/>
    <s v=" 21"/>
    <n v="12231.25"/>
    <n v="0.79109728360570597"/>
    <n v="0.93218998407887321"/>
    <n v="0"/>
  </r>
  <r>
    <s v="1R"/>
    <n v="2020"/>
    <s v="6SA"/>
    <n v="2687"/>
    <n v="22"/>
    <n v="23"/>
    <n v="1"/>
    <n v="8"/>
    <x v="96"/>
    <d v="2023-04-22T00:00:00"/>
    <s v=" 22"/>
    <n v="11746"/>
    <n v="0.81246946618407134"/>
    <n v="0.94567027207141219"/>
    <n v="0"/>
  </r>
  <r>
    <s v="1R"/>
    <n v="2020"/>
    <s v="6SA"/>
    <n v="2688"/>
    <n v="23"/>
    <n v="24"/>
    <n v="1"/>
    <n v="8"/>
    <x v="96"/>
    <d v="2023-04-22T00:00:00"/>
    <s v=" 23"/>
    <n v="11171.25"/>
    <n v="0.78775177928700701"/>
    <n v="0.94695250938385689"/>
    <n v="0"/>
  </r>
  <r>
    <s v="1R"/>
    <n v="2020"/>
    <s v="7SU"/>
    <n v="2689"/>
    <n v="0"/>
    <n v="1"/>
    <n v="1"/>
    <n v="1"/>
    <x v="97"/>
    <d v="2023-04-23T00:00:00"/>
    <s v=" 00"/>
    <n v="10574.25"/>
    <n v="0.76018312596740401"/>
    <n v="0.94537724500900944"/>
    <n v="0"/>
  </r>
  <r>
    <s v="1R"/>
    <n v="2020"/>
    <s v="7SU"/>
    <n v="2690"/>
    <n v="1"/>
    <n v="2"/>
    <n v="1"/>
    <n v="1"/>
    <x v="97"/>
    <d v="2023-04-23T00:00:00"/>
    <s v=" 01"/>
    <n v="10079.75"/>
    <n v="0.7223785460209482"/>
    <n v="0.93980908360306803"/>
    <n v="0"/>
  </r>
  <r>
    <s v="1R"/>
    <n v="2020"/>
    <s v="7SU"/>
    <n v="2691"/>
    <n v="2"/>
    <n v="3"/>
    <n v="1"/>
    <n v="1"/>
    <x v="97"/>
    <d v="2023-04-23T00:00:00"/>
    <s v=" 02"/>
    <n v="9778"/>
    <n v="0.69548528084386863"/>
    <n v="0.92836349617900416"/>
    <n v="0"/>
  </r>
  <r>
    <s v="1R"/>
    <n v="2020"/>
    <s v="7SU"/>
    <n v="2692"/>
    <n v="3"/>
    <n v="4"/>
    <n v="1"/>
    <n v="2"/>
    <x v="98"/>
    <d v="2023-04-23T00:00:00"/>
    <s v=" 03"/>
    <n v="9622"/>
    <n v="0.68830904715407282"/>
    <n v="0.91890740422153783"/>
    <n v="0"/>
  </r>
  <r>
    <s v="1R"/>
    <n v="2020"/>
    <s v="7SU"/>
    <n v="2693"/>
    <n v="4"/>
    <n v="5"/>
    <n v="1"/>
    <n v="2"/>
    <x v="98"/>
    <d v="2023-04-23T00:00:00"/>
    <s v=" 04"/>
    <n v="9587.25"/>
    <n v="0.68036837714902787"/>
    <n v="0.92033132267267104"/>
    <n v="0"/>
  </r>
  <r>
    <s v="1R"/>
    <n v="2020"/>
    <s v="7SU"/>
    <n v="2694"/>
    <n v="5"/>
    <n v="6"/>
    <n v="1"/>
    <n v="2"/>
    <x v="98"/>
    <d v="2023-04-23T00:00:00"/>
    <s v=" 05"/>
    <n v="9632.75"/>
    <n v="0.68071681547043772"/>
    <n v="0.91590612048231801"/>
    <n v="2.436424869946302E-3"/>
  </r>
  <r>
    <s v="1R"/>
    <n v="2020"/>
    <s v="7SU"/>
    <n v="2695"/>
    <n v="6"/>
    <n v="7"/>
    <n v="1"/>
    <n v="3"/>
    <x v="99"/>
    <d v="2023-04-23T00:00:00"/>
    <s v=" 06"/>
    <n v="9643.25"/>
    <n v="0.68849583948615611"/>
    <n v="0.90970591737922302"/>
    <n v="0.10581449011503739"/>
  </r>
  <r>
    <s v="1R"/>
    <n v="2020"/>
    <s v="7SU"/>
    <n v="2696"/>
    <n v="7"/>
    <n v="8"/>
    <n v="1"/>
    <n v="3"/>
    <x v="99"/>
    <d v="2023-04-23T00:00:00"/>
    <s v=" 07"/>
    <n v="9623.5"/>
    <n v="0.63782942253237895"/>
    <n v="0.88899397972016181"/>
    <n v="0.31824754652132597"/>
  </r>
  <r>
    <s v="1R"/>
    <n v="2020"/>
    <s v="7SU"/>
    <n v="2697"/>
    <n v="8"/>
    <n v="9"/>
    <n v="1"/>
    <n v="3"/>
    <x v="99"/>
    <d v="2023-04-23T00:00:00"/>
    <s v=" 08"/>
    <n v="9847.25"/>
    <n v="0.69789047653427339"/>
    <n v="0.87551679678494865"/>
    <n v="0.5206794074884209"/>
  </r>
  <r>
    <s v="1R"/>
    <n v="2020"/>
    <s v="7SU"/>
    <n v="2698"/>
    <n v="9"/>
    <n v="10"/>
    <n v="1"/>
    <n v="4"/>
    <x v="100"/>
    <d v="2023-04-23T00:00:00"/>
    <s v=" 09"/>
    <n v="10096.5"/>
    <n v="0.67515551069419411"/>
    <n v="0.87200696207724337"/>
    <n v="0.67322479438935923"/>
  </r>
  <r>
    <s v="1R"/>
    <n v="2020"/>
    <s v="7SU"/>
    <n v="2699"/>
    <n v="10"/>
    <n v="11"/>
    <n v="1"/>
    <n v="4"/>
    <x v="100"/>
    <d v="2023-04-23T00:00:00"/>
    <s v=" 10"/>
    <n v="10313.5"/>
    <n v="0.53526775155612105"/>
    <n v="0.80957993286337382"/>
    <n v="0.77019433729572473"/>
  </r>
  <r>
    <s v="1R"/>
    <n v="2020"/>
    <s v="7SU"/>
    <n v="2700"/>
    <n v="11"/>
    <n v="12"/>
    <n v="1"/>
    <n v="4"/>
    <x v="100"/>
    <d v="2023-04-23T00:00:00"/>
    <s v=" 11"/>
    <n v="10564.25"/>
    <n v="0.60136293926126172"/>
    <n v="0.83515323348286208"/>
    <n v="0.81301500314333963"/>
  </r>
  <r>
    <s v="1R"/>
    <n v="2020"/>
    <s v="7SU"/>
    <n v="2701"/>
    <n v="12"/>
    <n v="13"/>
    <n v="1"/>
    <n v="5"/>
    <x v="101"/>
    <d v="2023-04-23T00:00:00"/>
    <s v=" 12"/>
    <n v="10692"/>
    <n v="0.64734310483187052"/>
    <n v="0.83859988774674754"/>
    <n v="0.80991644943470908"/>
  </r>
  <r>
    <s v="1R"/>
    <n v="2020"/>
    <s v="7SU"/>
    <n v="2702"/>
    <n v="13"/>
    <n v="14"/>
    <n v="1"/>
    <n v="5"/>
    <x v="101"/>
    <d v="2023-04-23T00:00:00"/>
    <s v=" 13"/>
    <n v="10746.5"/>
    <n v="0.66073582738045078"/>
    <n v="0.82578785186244685"/>
    <n v="0.76286963030462041"/>
  </r>
  <r>
    <s v="1R"/>
    <n v="2020"/>
    <s v="7SU"/>
    <n v="2703"/>
    <n v="14"/>
    <n v="15"/>
    <n v="1"/>
    <n v="5"/>
    <x v="101"/>
    <d v="2023-04-23T00:00:00"/>
    <s v=" 14"/>
    <n v="10768"/>
    <n v="0.64698410737371292"/>
    <n v="0.80618705812617963"/>
    <n v="0.65240812221411248"/>
  </r>
  <r>
    <s v="1R"/>
    <n v="2020"/>
    <s v="7SU"/>
    <n v="2704"/>
    <n v="15"/>
    <n v="16"/>
    <n v="1"/>
    <n v="6"/>
    <x v="102"/>
    <d v="2023-04-23T00:00:00"/>
    <s v=" 15"/>
    <n v="10811.25"/>
    <n v="0.63862380505915262"/>
    <n v="0.77151591851170476"/>
    <n v="0.4948414719407182"/>
  </r>
  <r>
    <s v="1R"/>
    <n v="2020"/>
    <s v="7SU"/>
    <n v="2705"/>
    <n v="16"/>
    <n v="17"/>
    <n v="1"/>
    <n v="6"/>
    <x v="102"/>
    <d v="2023-04-23T00:00:00"/>
    <s v=" 16"/>
    <n v="11302"/>
    <n v="0.60942085510891886"/>
    <n v="0.75061990295647774"/>
    <n v="0.29406976682894131"/>
  </r>
  <r>
    <s v="1R"/>
    <n v="2020"/>
    <s v="7SU"/>
    <n v="2706"/>
    <n v="17"/>
    <n v="18"/>
    <n v="1"/>
    <n v="6"/>
    <x v="102"/>
    <d v="2023-04-23T00:00:00"/>
    <s v=" 17"/>
    <n v="12146.75"/>
    <n v="0.50052325798129615"/>
    <n v="0.73701410154392544"/>
    <n v="0.1037344014080773"/>
  </r>
  <r>
    <s v="1R"/>
    <n v="2020"/>
    <s v="7SU"/>
    <n v="2707"/>
    <n v="18"/>
    <n v="19"/>
    <n v="1"/>
    <n v="7"/>
    <x v="103"/>
    <d v="2023-04-23T00:00:00"/>
    <s v=" 18"/>
    <n v="12407.5"/>
    <n v="0.44981564194959728"/>
    <n v="0.71286385714848099"/>
    <n v="1.4442359335661639E-2"/>
  </r>
  <r>
    <s v="1R"/>
    <n v="2020"/>
    <s v="7SU"/>
    <n v="2708"/>
    <n v="19"/>
    <n v="20"/>
    <n v="1"/>
    <n v="7"/>
    <x v="103"/>
    <d v="2023-04-23T00:00:00"/>
    <s v=" 19"/>
    <n v="12305"/>
    <n v="0.46765424872619432"/>
    <n v="0.69896212096900601"/>
    <n v="0"/>
  </r>
  <r>
    <s v="1R"/>
    <n v="2020"/>
    <s v="7SU"/>
    <n v="2709"/>
    <n v="20"/>
    <n v="21"/>
    <n v="1"/>
    <n v="7"/>
    <x v="103"/>
    <d v="2023-04-23T00:00:00"/>
    <s v=" 20"/>
    <n v="12433"/>
    <n v="0.51968456222961923"/>
    <n v="0.72830409248251859"/>
    <n v="0"/>
  </r>
  <r>
    <s v="1R"/>
    <n v="2020"/>
    <s v="7SU"/>
    <n v="2710"/>
    <n v="21"/>
    <n v="22"/>
    <n v="1"/>
    <n v="8"/>
    <x v="104"/>
    <d v="2023-04-23T00:00:00"/>
    <s v=" 21"/>
    <n v="12286.75"/>
    <n v="0.54785145419451264"/>
    <n v="0.74934046009163569"/>
    <n v="0"/>
  </r>
  <r>
    <s v="1R"/>
    <n v="2020"/>
    <s v="7SU"/>
    <n v="2711"/>
    <n v="22"/>
    <n v="23"/>
    <n v="1"/>
    <n v="8"/>
    <x v="104"/>
    <d v="2023-04-23T00:00:00"/>
    <s v=" 22"/>
    <n v="11800"/>
    <n v="0.51289851327611091"/>
    <n v="0.74479288811248012"/>
    <n v="0"/>
  </r>
  <r>
    <s v="1R"/>
    <n v="2020"/>
    <s v="7SU"/>
    <n v="2712"/>
    <n v="23"/>
    <n v="24"/>
    <n v="1"/>
    <n v="8"/>
    <x v="104"/>
    <d v="2023-04-23T00:00:00"/>
    <s v=" 23"/>
    <n v="11134.75"/>
    <n v="0.4769281601568871"/>
    <n v="0.72931292205173404"/>
    <n v="0"/>
  </r>
  <r>
    <s v="1R"/>
    <n v="2020"/>
    <s v="1MO"/>
    <n v="2713"/>
    <n v="0"/>
    <n v="1"/>
    <n v="1"/>
    <n v="1"/>
    <x v="105"/>
    <d v="2023-04-24T00:00:00"/>
    <s v=" 00"/>
    <n v="10579"/>
    <n v="0.4289950223017196"/>
    <n v="0.69654918546795852"/>
    <n v="0"/>
  </r>
  <r>
    <s v="1R"/>
    <n v="2020"/>
    <s v="1MO"/>
    <n v="2714"/>
    <n v="1"/>
    <n v="2"/>
    <n v="1"/>
    <n v="1"/>
    <x v="105"/>
    <d v="2023-04-24T00:00:00"/>
    <s v=" 01"/>
    <n v="10168"/>
    <n v="0.35403334338036663"/>
    <n v="0.61723975554862331"/>
    <n v="0"/>
  </r>
  <r>
    <s v="1R"/>
    <n v="2020"/>
    <s v="1MO"/>
    <n v="2715"/>
    <n v="2"/>
    <n v="3"/>
    <n v="1"/>
    <n v="1"/>
    <x v="105"/>
    <d v="2023-04-24T00:00:00"/>
    <s v=" 02"/>
    <n v="10048.25"/>
    <n v="0.30659652796310533"/>
    <n v="0.53104879371424696"/>
    <n v="0"/>
  </r>
  <r>
    <s v="1R"/>
    <n v="2020"/>
    <s v="1MO"/>
    <n v="2716"/>
    <n v="3"/>
    <n v="4"/>
    <n v="1"/>
    <n v="2"/>
    <x v="106"/>
    <d v="2023-04-24T00:00:00"/>
    <s v=" 03"/>
    <n v="10010"/>
    <n v="0.29531915202394249"/>
    <n v="0.4973413271468532"/>
    <n v="0"/>
  </r>
  <r>
    <s v="1R"/>
    <n v="2020"/>
    <s v="1MO"/>
    <n v="2717"/>
    <n v="4"/>
    <n v="5"/>
    <n v="1"/>
    <n v="2"/>
    <x v="106"/>
    <d v="2023-04-24T00:00:00"/>
    <s v=" 04"/>
    <n v="10070"/>
    <n v="0.28887164672877652"/>
    <n v="0.50971224621489541"/>
    <n v="0"/>
  </r>
  <r>
    <s v="1R"/>
    <n v="2020"/>
    <s v="1MO"/>
    <n v="2718"/>
    <n v="5"/>
    <n v="6"/>
    <n v="1"/>
    <n v="2"/>
    <x v="106"/>
    <d v="2023-04-24T00:00:00"/>
    <s v=" 05"/>
    <n v="10570.25"/>
    <n v="0.29793127337841457"/>
    <n v="0.58394855698888204"/>
    <n v="1.1490898022583891E-2"/>
  </r>
  <r>
    <s v="1R"/>
    <n v="2020"/>
    <s v="1MO"/>
    <n v="2719"/>
    <n v="6"/>
    <n v="7"/>
    <n v="1"/>
    <n v="3"/>
    <x v="107"/>
    <d v="2023-04-24T00:00:00"/>
    <s v=" 06"/>
    <n v="11702.25"/>
    <n v="0.31786100064689471"/>
    <n v="0.6865062932846393"/>
    <n v="7.5922971900524994E-2"/>
  </r>
  <r>
    <s v="1R"/>
    <n v="2020"/>
    <s v="1MO"/>
    <n v="2720"/>
    <n v="7"/>
    <n v="8"/>
    <n v="1"/>
    <n v="3"/>
    <x v="107"/>
    <d v="2023-04-24T00:00:00"/>
    <s v=" 07"/>
    <n v="13231.5"/>
    <n v="0.3180491711183609"/>
    <n v="0.73953253852285938"/>
    <n v="0.2298770654712472"/>
  </r>
  <r>
    <s v="1R"/>
    <n v="2020"/>
    <s v="1MO"/>
    <n v="2721"/>
    <n v="8"/>
    <n v="9"/>
    <n v="1"/>
    <n v="3"/>
    <x v="107"/>
    <d v="2023-04-24T00:00:00"/>
    <s v=" 08"/>
    <n v="14537.5"/>
    <n v="0.30216801443171831"/>
    <n v="0.77228477070774604"/>
    <n v="0.44918356544192839"/>
  </r>
  <r>
    <s v="1R"/>
    <n v="2020"/>
    <s v="1MO"/>
    <n v="2722"/>
    <n v="9"/>
    <n v="10"/>
    <n v="1"/>
    <n v="4"/>
    <x v="108"/>
    <d v="2023-04-24T00:00:00"/>
    <s v=" 09"/>
    <n v="15039"/>
    <n v="0.33752437467201019"/>
    <n v="0.80122151928414254"/>
    <n v="0.61559046795169459"/>
  </r>
  <r>
    <s v="1R"/>
    <n v="2020"/>
    <s v="1MO"/>
    <n v="2723"/>
    <n v="10"/>
    <n v="11"/>
    <n v="1"/>
    <n v="4"/>
    <x v="108"/>
    <d v="2023-04-24T00:00:00"/>
    <s v=" 10"/>
    <n v="14911.5"/>
    <n v="0.27187662426556669"/>
    <n v="0.6600960282877657"/>
    <n v="0.71364027572510602"/>
  </r>
  <r>
    <s v="1R"/>
    <n v="2020"/>
    <s v="1MO"/>
    <n v="2724"/>
    <n v="11"/>
    <n v="12"/>
    <n v="1"/>
    <n v="4"/>
    <x v="108"/>
    <d v="2023-04-24T00:00:00"/>
    <s v=" 11"/>
    <n v="14598.25"/>
    <n v="0.37843618185806682"/>
    <n v="0.70114651774921033"/>
    <n v="0.7475210399955361"/>
  </r>
  <r>
    <s v="1R"/>
    <n v="2020"/>
    <s v="1MO"/>
    <n v="2725"/>
    <n v="12"/>
    <n v="13"/>
    <n v="1"/>
    <n v="5"/>
    <x v="109"/>
    <d v="2023-04-24T00:00:00"/>
    <s v=" 12"/>
    <n v="14093.5"/>
    <n v="0.49538003199708619"/>
    <n v="0.7603638181246023"/>
    <n v="0.71557417996460204"/>
  </r>
  <r>
    <s v="1R"/>
    <n v="2020"/>
    <s v="1MO"/>
    <n v="2726"/>
    <n v="13"/>
    <n v="14"/>
    <n v="1"/>
    <n v="5"/>
    <x v="109"/>
    <d v="2023-04-24T00:00:00"/>
    <s v=" 13"/>
    <n v="13853.25"/>
    <n v="0.56707116368209498"/>
    <n v="0.76348971833560941"/>
    <n v="0.63798443055437748"/>
  </r>
  <r>
    <s v="1R"/>
    <n v="2020"/>
    <s v="1MO"/>
    <n v="2727"/>
    <n v="14"/>
    <n v="15"/>
    <n v="1"/>
    <n v="5"/>
    <x v="109"/>
    <d v="2023-04-24T00:00:00"/>
    <s v=" 14"/>
    <n v="13666.5"/>
    <n v="0.51467896417336079"/>
    <n v="0.68606381804069083"/>
    <n v="0.54713455070051176"/>
  </r>
  <r>
    <s v="1R"/>
    <n v="2020"/>
    <s v="1MO"/>
    <n v="2728"/>
    <n v="15"/>
    <n v="16"/>
    <n v="1"/>
    <n v="6"/>
    <x v="110"/>
    <d v="2023-04-24T00:00:00"/>
    <s v=" 15"/>
    <n v="13506.5"/>
    <n v="0.40584476401604391"/>
    <n v="0.55408484256163248"/>
    <n v="0.38404817113609169"/>
  </r>
  <r>
    <s v="1R"/>
    <n v="2020"/>
    <s v="1MO"/>
    <n v="2729"/>
    <n v="16"/>
    <n v="17"/>
    <n v="1"/>
    <n v="6"/>
    <x v="110"/>
    <d v="2023-04-24T00:00:00"/>
    <s v=" 16"/>
    <n v="13461"/>
    <n v="0.3297830620575144"/>
    <n v="0.45173283980276718"/>
    <n v="0.1852087488315701"/>
  </r>
  <r>
    <s v="1R"/>
    <n v="2020"/>
    <s v="1MO"/>
    <n v="2730"/>
    <n v="17"/>
    <n v="18"/>
    <n v="1"/>
    <n v="6"/>
    <x v="110"/>
    <d v="2023-04-24T00:00:00"/>
    <s v=" 17"/>
    <n v="13795.75"/>
    <n v="0.349784052502291"/>
    <n v="0.48375099085910311"/>
    <n v="7.7455559144668271E-2"/>
  </r>
  <r>
    <s v="1R"/>
    <n v="2020"/>
    <s v="1MO"/>
    <n v="2731"/>
    <n v="18"/>
    <n v="19"/>
    <n v="1"/>
    <n v="7"/>
    <x v="111"/>
    <d v="2023-04-24T00:00:00"/>
    <s v=" 18"/>
    <n v="13638.75"/>
    <n v="0.38256249816550109"/>
    <n v="0.59535195116603057"/>
    <n v="1.491323946471209E-2"/>
  </r>
  <r>
    <s v="1R"/>
    <n v="2020"/>
    <s v="1MO"/>
    <n v="2732"/>
    <n v="19"/>
    <n v="20"/>
    <n v="1"/>
    <n v="7"/>
    <x v="111"/>
    <d v="2023-04-24T00:00:00"/>
    <s v=" 19"/>
    <n v="13709"/>
    <n v="0.42848348825353411"/>
    <n v="0.45987262213849373"/>
    <n v="0"/>
  </r>
  <r>
    <s v="1R"/>
    <n v="2020"/>
    <s v="1MO"/>
    <n v="2733"/>
    <n v="20"/>
    <n v="21"/>
    <n v="1"/>
    <n v="7"/>
    <x v="111"/>
    <d v="2023-04-24T00:00:00"/>
    <s v=" 20"/>
    <n v="13910.75"/>
    <n v="0.37654839133187901"/>
    <n v="0.34828000673815113"/>
    <n v="0"/>
  </r>
  <r>
    <s v="1R"/>
    <n v="2020"/>
    <s v="1MO"/>
    <n v="2734"/>
    <n v="21"/>
    <n v="22"/>
    <n v="1"/>
    <n v="8"/>
    <x v="56"/>
    <d v="2023-04-24T00:00:00"/>
    <s v=" 21"/>
    <n v="13871.5"/>
    <n v="0.3800093860761663"/>
    <n v="0.34672923192496341"/>
    <n v="0"/>
  </r>
  <r>
    <s v="1R"/>
    <n v="2020"/>
    <s v="1MO"/>
    <n v="2735"/>
    <n v="22"/>
    <n v="23"/>
    <n v="1"/>
    <n v="8"/>
    <x v="56"/>
    <d v="2023-04-24T00:00:00"/>
    <s v=" 22"/>
    <n v="13088"/>
    <n v="0.40086147814714379"/>
    <n v="0.4764244479047422"/>
    <n v="0"/>
  </r>
  <r>
    <s v="1R"/>
    <n v="2020"/>
    <s v="1MO"/>
    <n v="2736"/>
    <n v="23"/>
    <n v="24"/>
    <n v="1"/>
    <n v="8"/>
    <x v="56"/>
    <d v="2023-04-24T00:00:00"/>
    <s v=" 23"/>
    <n v="12223.75"/>
    <n v="0.48210942097739712"/>
    <n v="0.4204406718789826"/>
    <n v="0"/>
  </r>
  <r>
    <s v="1R"/>
    <n v="2020"/>
    <s v="2TU"/>
    <n v="2737"/>
    <n v="0"/>
    <n v="1"/>
    <n v="1"/>
    <n v="1"/>
    <x v="57"/>
    <d v="2023-04-25T00:00:00"/>
    <s v=" 00"/>
    <n v="11454.75"/>
    <n v="0.44157977059955328"/>
    <n v="0.50383994693322598"/>
    <n v="0"/>
  </r>
  <r>
    <s v="1R"/>
    <n v="2020"/>
    <s v="2TU"/>
    <n v="2738"/>
    <n v="1"/>
    <n v="2"/>
    <n v="1"/>
    <n v="1"/>
    <x v="57"/>
    <d v="2023-04-25T00:00:00"/>
    <s v=" 01"/>
    <n v="10941.25"/>
    <n v="0.42500628264140872"/>
    <n v="0.71240043606532455"/>
    <n v="0"/>
  </r>
  <r>
    <s v="1R"/>
    <n v="2020"/>
    <s v="2TU"/>
    <n v="2739"/>
    <n v="2"/>
    <n v="3"/>
    <n v="1"/>
    <n v="1"/>
    <x v="57"/>
    <d v="2023-04-25T00:00:00"/>
    <s v=" 02"/>
    <n v="10660.5"/>
    <n v="0.33553065961196699"/>
    <n v="0.73284326045946635"/>
    <n v="0"/>
  </r>
  <r>
    <s v="1R"/>
    <n v="2020"/>
    <s v="2TU"/>
    <n v="2740"/>
    <n v="3"/>
    <n v="4"/>
    <n v="1"/>
    <n v="2"/>
    <x v="58"/>
    <d v="2023-04-25T00:00:00"/>
    <s v=" 03"/>
    <n v="10505.75"/>
    <n v="0.27999695037229672"/>
    <n v="0.67159043759932435"/>
    <n v="0"/>
  </r>
  <r>
    <s v="1R"/>
    <n v="2020"/>
    <s v="2TU"/>
    <n v="2741"/>
    <n v="4"/>
    <n v="5"/>
    <n v="1"/>
    <n v="2"/>
    <x v="58"/>
    <d v="2023-04-25T00:00:00"/>
    <s v=" 04"/>
    <n v="10545"/>
    <n v="0.34259385726592873"/>
    <n v="0.62319435633070608"/>
    <n v="0"/>
  </r>
  <r>
    <s v="1R"/>
    <n v="2020"/>
    <s v="2TU"/>
    <n v="2742"/>
    <n v="5"/>
    <n v="6"/>
    <n v="1"/>
    <n v="2"/>
    <x v="58"/>
    <d v="2023-04-25T00:00:00"/>
    <s v=" 05"/>
    <n v="10989.75"/>
    <n v="0.45868907706094297"/>
    <n v="0.72471729827351417"/>
    <n v="4.6592738951244349E-3"/>
  </r>
  <r>
    <s v="1R"/>
    <n v="2020"/>
    <s v="2TU"/>
    <n v="2743"/>
    <n v="6"/>
    <n v="7"/>
    <n v="1"/>
    <n v="3"/>
    <x v="59"/>
    <d v="2023-04-25T00:00:00"/>
    <s v=" 06"/>
    <n v="11968.25"/>
    <n v="0.4478001979699382"/>
    <n v="0.84170402142719292"/>
    <n v="0.1051454348002018"/>
  </r>
  <r>
    <s v="1R"/>
    <n v="2020"/>
    <s v="2TU"/>
    <n v="2744"/>
    <n v="7"/>
    <n v="8"/>
    <n v="1"/>
    <n v="3"/>
    <x v="59"/>
    <d v="2023-04-25T00:00:00"/>
    <s v=" 07"/>
    <n v="13005.5"/>
    <n v="0.39659234534409349"/>
    <n v="0.88350208236858263"/>
    <n v="0.2479344957480896"/>
  </r>
  <r>
    <s v="1R"/>
    <n v="2020"/>
    <s v="2TU"/>
    <n v="2745"/>
    <n v="8"/>
    <n v="9"/>
    <n v="1"/>
    <n v="3"/>
    <x v="59"/>
    <d v="2023-04-25T00:00:00"/>
    <s v=" 08"/>
    <n v="13652"/>
    <n v="0.35639893687366753"/>
    <n v="0.85718865478957362"/>
    <n v="0.4014970787498624"/>
  </r>
  <r>
    <s v="1R"/>
    <n v="2020"/>
    <s v="2TU"/>
    <n v="2746"/>
    <n v="9"/>
    <n v="10"/>
    <n v="1"/>
    <n v="4"/>
    <x v="60"/>
    <d v="2023-04-25T00:00:00"/>
    <s v=" 09"/>
    <n v="13689.5"/>
    <n v="0.41436265657009719"/>
    <n v="0.80269967461595071"/>
    <n v="0.49931468912604843"/>
  </r>
  <r>
    <s v="1R"/>
    <n v="2020"/>
    <s v="2TU"/>
    <n v="2747"/>
    <n v="10"/>
    <n v="11"/>
    <n v="1"/>
    <n v="4"/>
    <x v="60"/>
    <d v="2023-04-25T00:00:00"/>
    <s v=" 10"/>
    <n v="13592.5"/>
    <n v="0.31933684920060379"/>
    <n v="0.79346606926546714"/>
    <n v="0.45281724301281262"/>
  </r>
  <r>
    <s v="1R"/>
    <n v="2020"/>
    <s v="2TU"/>
    <n v="2748"/>
    <n v="11"/>
    <n v="12"/>
    <n v="1"/>
    <n v="4"/>
    <x v="60"/>
    <d v="2023-04-25T00:00:00"/>
    <s v=" 11"/>
    <n v="13508.75"/>
    <n v="0.44369967955868278"/>
    <n v="0.78137454790699845"/>
    <n v="0.46282664034075832"/>
  </r>
  <r>
    <s v="1R"/>
    <n v="2020"/>
    <s v="2TU"/>
    <n v="2749"/>
    <n v="12"/>
    <n v="13"/>
    <n v="1"/>
    <n v="5"/>
    <x v="61"/>
    <d v="2023-04-25T00:00:00"/>
    <s v=" 12"/>
    <n v="13343.75"/>
    <n v="0.43447163099013703"/>
    <n v="0.70870649040961342"/>
    <n v="0.56496816873019629"/>
  </r>
  <r>
    <s v="1R"/>
    <n v="2020"/>
    <s v="2TU"/>
    <n v="2750"/>
    <n v="13"/>
    <n v="14"/>
    <n v="1"/>
    <n v="5"/>
    <x v="61"/>
    <d v="2023-04-25T00:00:00"/>
    <s v=" 13"/>
    <n v="13269.25"/>
    <n v="0.46808755256524359"/>
    <n v="0.56445298140038536"/>
    <n v="0.4882955031316763"/>
  </r>
  <r>
    <s v="1R"/>
    <n v="2020"/>
    <s v="2TU"/>
    <n v="2751"/>
    <n v="14"/>
    <n v="15"/>
    <n v="1"/>
    <n v="5"/>
    <x v="61"/>
    <d v="2023-04-25T00:00:00"/>
    <s v=" 14"/>
    <n v="13137.5"/>
    <n v="0.53055446173467857"/>
    <n v="0.48591068184861153"/>
    <n v="0.31330085459826162"/>
  </r>
  <r>
    <s v="1R"/>
    <n v="2020"/>
    <s v="2TU"/>
    <n v="2752"/>
    <n v="15"/>
    <n v="16"/>
    <n v="1"/>
    <n v="6"/>
    <x v="62"/>
    <d v="2023-04-25T00:00:00"/>
    <s v=" 15"/>
    <n v="13020.75"/>
    <n v="0.50272453326298916"/>
    <n v="0.4760231572921681"/>
    <n v="0.17873605931058401"/>
  </r>
  <r>
    <s v="1R"/>
    <n v="2020"/>
    <s v="2TU"/>
    <n v="2753"/>
    <n v="16"/>
    <n v="17"/>
    <n v="1"/>
    <n v="6"/>
    <x v="62"/>
    <d v="2023-04-25T00:00:00"/>
    <s v=" 16"/>
    <n v="13045.5"/>
    <n v="0.47482778595803993"/>
    <n v="0.44654740714273938"/>
    <n v="9.5738315439831231E-2"/>
  </r>
  <r>
    <s v="1R"/>
    <n v="2020"/>
    <s v="2TU"/>
    <n v="2754"/>
    <n v="17"/>
    <n v="18"/>
    <n v="1"/>
    <n v="6"/>
    <x v="62"/>
    <d v="2023-04-25T00:00:00"/>
    <s v=" 17"/>
    <n v="13352.25"/>
    <n v="0.44669529812895642"/>
    <n v="0.57795477251793681"/>
    <n v="5.1294891297379581E-2"/>
  </r>
  <r>
    <s v="1R"/>
    <n v="2020"/>
    <s v="2TU"/>
    <n v="2755"/>
    <n v="18"/>
    <n v="19"/>
    <n v="1"/>
    <n v="7"/>
    <x v="63"/>
    <d v="2023-04-25T00:00:00"/>
    <s v=" 18"/>
    <n v="13276"/>
    <n v="0.33968567693436702"/>
    <n v="0.60032228688084166"/>
    <n v="1.5499813617485529E-2"/>
  </r>
  <r>
    <s v="1R"/>
    <n v="2020"/>
    <s v="2TU"/>
    <n v="2756"/>
    <n v="19"/>
    <n v="20"/>
    <n v="1"/>
    <n v="7"/>
    <x v="63"/>
    <d v="2023-04-25T00:00:00"/>
    <s v=" 19"/>
    <n v="13372"/>
    <n v="0.25323697463426542"/>
    <n v="0.49708410044414852"/>
    <n v="0"/>
  </r>
  <r>
    <s v="1R"/>
    <n v="2020"/>
    <s v="2TU"/>
    <n v="2757"/>
    <n v="20"/>
    <n v="21"/>
    <n v="1"/>
    <n v="7"/>
    <x v="63"/>
    <d v="2023-04-25T00:00:00"/>
    <s v=" 20"/>
    <n v="13654"/>
    <n v="0.1213978079926771"/>
    <n v="0.47829751818759131"/>
    <n v="0"/>
  </r>
  <r>
    <s v="1R"/>
    <n v="2020"/>
    <s v="2TU"/>
    <n v="2758"/>
    <n v="21"/>
    <n v="22"/>
    <n v="1"/>
    <n v="8"/>
    <x v="64"/>
    <d v="2023-04-25T00:00:00"/>
    <s v=" 21"/>
    <n v="13821.25"/>
    <n v="8.1524848090324481E-2"/>
    <n v="0.49814987574173419"/>
    <n v="0"/>
  </r>
  <r>
    <s v="1R"/>
    <n v="2020"/>
    <s v="2TU"/>
    <n v="2759"/>
    <n v="22"/>
    <n v="23"/>
    <n v="1"/>
    <n v="8"/>
    <x v="64"/>
    <d v="2023-04-25T00:00:00"/>
    <s v=" 22"/>
    <n v="13117.25"/>
    <n v="7.3047734205778703E-2"/>
    <n v="0.33640466490667298"/>
    <n v="0"/>
  </r>
  <r>
    <s v="1R"/>
    <n v="2020"/>
    <s v="2TU"/>
    <n v="2760"/>
    <n v="23"/>
    <n v="24"/>
    <n v="1"/>
    <n v="8"/>
    <x v="64"/>
    <d v="2023-04-25T00:00:00"/>
    <s v=" 23"/>
    <n v="12335.25"/>
    <n v="6.8294258550126066E-2"/>
    <n v="0.33509542252833052"/>
    <n v="0"/>
  </r>
  <r>
    <s v="1R"/>
    <n v="2020"/>
    <s v="3WE"/>
    <n v="2761"/>
    <n v="0"/>
    <n v="1"/>
    <n v="1"/>
    <n v="1"/>
    <x v="65"/>
    <d v="2023-04-26T00:00:00"/>
    <s v=" 00"/>
    <n v="11564.25"/>
    <n v="7.2698398066457115E-2"/>
    <n v="0.34638730384776301"/>
    <n v="0"/>
  </r>
  <r>
    <s v="1R"/>
    <n v="2020"/>
    <s v="3WE"/>
    <n v="2762"/>
    <n v="1"/>
    <n v="2"/>
    <n v="1"/>
    <n v="1"/>
    <x v="65"/>
    <d v="2023-04-26T00:00:00"/>
    <s v=" 01"/>
    <n v="11101"/>
    <n v="8.6884394318426733E-2"/>
    <n v="0.33435246495121418"/>
    <n v="0"/>
  </r>
  <r>
    <s v="1R"/>
    <n v="2020"/>
    <s v="3WE"/>
    <n v="2763"/>
    <n v="2"/>
    <n v="3"/>
    <n v="1"/>
    <n v="1"/>
    <x v="65"/>
    <d v="2023-04-26T00:00:00"/>
    <s v=" 02"/>
    <n v="10827.5"/>
    <n v="9.2577947422122636E-2"/>
    <n v="0.25056174174940332"/>
    <n v="0"/>
  </r>
  <r>
    <s v="1R"/>
    <n v="2020"/>
    <s v="3WE"/>
    <n v="2764"/>
    <n v="3"/>
    <n v="4"/>
    <n v="1"/>
    <n v="2"/>
    <x v="66"/>
    <d v="2023-04-26T00:00:00"/>
    <s v=" 03"/>
    <n v="10723.75"/>
    <n v="8.2019378269485396E-2"/>
    <n v="0.21147493047496041"/>
    <n v="0"/>
  </r>
  <r>
    <s v="1R"/>
    <n v="2020"/>
    <s v="3WE"/>
    <n v="2765"/>
    <n v="4"/>
    <n v="5"/>
    <n v="1"/>
    <n v="2"/>
    <x v="66"/>
    <d v="2023-04-26T00:00:00"/>
    <s v=" 04"/>
    <n v="10782"/>
    <n v="9.5861952448286616E-2"/>
    <n v="0.21686455290082909"/>
    <n v="0"/>
  </r>
  <r>
    <s v="1R"/>
    <n v="2020"/>
    <s v="3WE"/>
    <n v="2766"/>
    <n v="5"/>
    <n v="6"/>
    <n v="1"/>
    <n v="2"/>
    <x v="66"/>
    <d v="2023-04-26T00:00:00"/>
    <s v=" 05"/>
    <n v="11166.5"/>
    <n v="8.313336428906655E-2"/>
    <n v="0.24213018150431889"/>
    <n v="5.4502816000478634E-3"/>
  </r>
  <r>
    <s v="1R"/>
    <n v="2020"/>
    <s v="3WE"/>
    <n v="2767"/>
    <n v="6"/>
    <n v="7"/>
    <n v="1"/>
    <n v="3"/>
    <x v="67"/>
    <d v="2023-04-26T00:00:00"/>
    <s v=" 06"/>
    <n v="12091.25"/>
    <n v="7.033983874685594E-2"/>
    <n v="0.25261685996391248"/>
    <n v="3.8828662081270747E-2"/>
  </r>
  <r>
    <s v="1R"/>
    <n v="2020"/>
    <s v="3WE"/>
    <n v="2768"/>
    <n v="7"/>
    <n v="8"/>
    <n v="1"/>
    <n v="3"/>
    <x v="67"/>
    <d v="2023-04-26T00:00:00"/>
    <s v=" 07"/>
    <n v="12932.75"/>
    <n v="6.3490241525748489E-2"/>
    <n v="0.26005637048088232"/>
    <n v="8.4098924402101788E-2"/>
  </r>
  <r>
    <s v="1R"/>
    <n v="2020"/>
    <s v="3WE"/>
    <n v="2769"/>
    <n v="8"/>
    <n v="9"/>
    <n v="1"/>
    <n v="3"/>
    <x v="67"/>
    <d v="2023-04-26T00:00:00"/>
    <s v=" 08"/>
    <n v="13690.5"/>
    <n v="8.3942297297581667E-2"/>
    <n v="0.27866885386062762"/>
    <n v="0.1732314695857041"/>
  </r>
  <r>
    <s v="1R"/>
    <n v="2020"/>
    <s v="3WE"/>
    <n v="2770"/>
    <n v="9"/>
    <n v="10"/>
    <n v="1"/>
    <n v="4"/>
    <x v="68"/>
    <d v="2023-04-26T00:00:00"/>
    <s v=" 09"/>
    <n v="13895.5"/>
    <n v="7.9426791555425938E-2"/>
    <n v="0.29908317245281463"/>
    <n v="0.32689429030171052"/>
  </r>
  <r>
    <s v="1R"/>
    <n v="2020"/>
    <s v="3WE"/>
    <n v="2771"/>
    <n v="10"/>
    <n v="11"/>
    <n v="1"/>
    <n v="4"/>
    <x v="68"/>
    <d v="2023-04-26T00:00:00"/>
    <s v=" 10"/>
    <n v="13920.75"/>
    <n v="6.2216991982736017E-2"/>
    <n v="0.25495608116695517"/>
    <n v="0.38504846597388848"/>
  </r>
  <r>
    <s v="1R"/>
    <n v="2020"/>
    <s v="3WE"/>
    <n v="2772"/>
    <n v="11"/>
    <n v="12"/>
    <n v="1"/>
    <n v="4"/>
    <x v="68"/>
    <d v="2023-04-26T00:00:00"/>
    <s v=" 11"/>
    <n v="13840.25"/>
    <n v="6.7484436832506586E-2"/>
    <n v="0.2827620471992438"/>
    <n v="0.3413240173842243"/>
  </r>
  <r>
    <s v="1R"/>
    <n v="2020"/>
    <s v="3WE"/>
    <n v="2773"/>
    <n v="12"/>
    <n v="13"/>
    <n v="1"/>
    <n v="5"/>
    <x v="69"/>
    <d v="2023-04-26T00:00:00"/>
    <s v=" 12"/>
    <n v="13649.75"/>
    <n v="7.4930499343539445E-2"/>
    <n v="0.30987071829219559"/>
    <n v="0.29732679455381611"/>
  </r>
  <r>
    <s v="1R"/>
    <n v="2020"/>
    <s v="3WE"/>
    <n v="2774"/>
    <n v="13"/>
    <n v="14"/>
    <n v="1"/>
    <n v="5"/>
    <x v="69"/>
    <d v="2023-04-26T00:00:00"/>
    <s v=" 13"/>
    <n v="13482"/>
    <n v="7.754677904165494E-2"/>
    <n v="0.33844214237535758"/>
    <n v="0.2885602004224509"/>
  </r>
  <r>
    <s v="1R"/>
    <n v="2020"/>
    <s v="3WE"/>
    <n v="2775"/>
    <n v="14"/>
    <n v="15"/>
    <n v="1"/>
    <n v="5"/>
    <x v="69"/>
    <d v="2023-04-26T00:00:00"/>
    <s v=" 14"/>
    <n v="13230.25"/>
    <n v="8.2142304640535332E-2"/>
    <n v="0.36304945435043229"/>
    <n v="0.30747805137105377"/>
  </r>
  <r>
    <s v="1R"/>
    <n v="2020"/>
    <s v="3WE"/>
    <n v="2776"/>
    <n v="15"/>
    <n v="16"/>
    <n v="1"/>
    <n v="6"/>
    <x v="70"/>
    <d v="2023-04-26T00:00:00"/>
    <s v=" 15"/>
    <n v="13065.5"/>
    <n v="9.4136130941179549E-2"/>
    <n v="0.42040438843670608"/>
    <n v="0.26794512954355398"/>
  </r>
  <r>
    <s v="1R"/>
    <n v="2020"/>
    <s v="3WE"/>
    <n v="2777"/>
    <n v="16"/>
    <n v="17"/>
    <n v="1"/>
    <n v="6"/>
    <x v="70"/>
    <d v="2023-04-26T00:00:00"/>
    <s v=" 16"/>
    <n v="13068.5"/>
    <n v="9.9829297186706092E-2"/>
    <n v="0.53580571745176719"/>
    <n v="0.19630277611845959"/>
  </r>
  <r>
    <s v="1R"/>
    <n v="2020"/>
    <s v="3WE"/>
    <n v="2778"/>
    <n v="17"/>
    <n v="18"/>
    <n v="1"/>
    <n v="6"/>
    <x v="70"/>
    <d v="2023-04-26T00:00:00"/>
    <s v=" 17"/>
    <n v="13426.25"/>
    <n v="7.2483398987350484E-2"/>
    <n v="0.57934239942744448"/>
    <n v="0.1045752397006721"/>
  </r>
  <r>
    <s v="1R"/>
    <n v="2020"/>
    <s v="3WE"/>
    <n v="2779"/>
    <n v="18"/>
    <n v="19"/>
    <n v="1"/>
    <n v="7"/>
    <x v="71"/>
    <d v="2023-04-26T00:00:00"/>
    <s v=" 18"/>
    <n v="13328.75"/>
    <n v="6.0254107804860547E-2"/>
    <n v="0.63200887306231379"/>
    <n v="1.456960966968468E-2"/>
  </r>
  <r>
    <s v="1R"/>
    <n v="2020"/>
    <s v="3WE"/>
    <n v="2780"/>
    <n v="19"/>
    <n v="20"/>
    <n v="1"/>
    <n v="7"/>
    <x v="71"/>
    <d v="2023-04-26T00:00:00"/>
    <s v=" 19"/>
    <n v="13320.75"/>
    <n v="6.0626500230598818E-2"/>
    <n v="0.68930949471354452"/>
    <n v="0"/>
  </r>
  <r>
    <s v="1R"/>
    <n v="2020"/>
    <s v="3WE"/>
    <n v="2781"/>
    <n v="20"/>
    <n v="21"/>
    <n v="1"/>
    <n v="7"/>
    <x v="71"/>
    <d v="2023-04-26T00:00:00"/>
    <s v=" 20"/>
    <n v="13500.25"/>
    <n v="7.3737870913204454E-2"/>
    <n v="0.74430188604723257"/>
    <n v="0"/>
  </r>
  <r>
    <s v="1R"/>
    <n v="2020"/>
    <s v="3WE"/>
    <n v="2782"/>
    <n v="21"/>
    <n v="22"/>
    <n v="1"/>
    <n v="8"/>
    <x v="72"/>
    <d v="2023-04-26T00:00:00"/>
    <s v=" 21"/>
    <n v="13461.5"/>
    <n v="0.12550154240875031"/>
    <n v="0.79044123417335932"/>
    <n v="0"/>
  </r>
  <r>
    <s v="1R"/>
    <n v="2020"/>
    <s v="3WE"/>
    <n v="2783"/>
    <n v="22"/>
    <n v="23"/>
    <n v="1"/>
    <n v="8"/>
    <x v="72"/>
    <d v="2023-04-26T00:00:00"/>
    <s v=" 22"/>
    <n v="12757.5"/>
    <n v="0.1803551296198104"/>
    <n v="0.83333868563821945"/>
    <n v="0"/>
  </r>
  <r>
    <s v="1R"/>
    <n v="2020"/>
    <s v="3WE"/>
    <n v="2784"/>
    <n v="23"/>
    <n v="24"/>
    <n v="1"/>
    <n v="8"/>
    <x v="72"/>
    <d v="2023-04-26T00:00:00"/>
    <s v=" 23"/>
    <n v="12061"/>
    <n v="0.23857012646772219"/>
    <n v="0.8654554391999294"/>
    <n v="0"/>
  </r>
  <r>
    <s v="1R"/>
    <n v="2020"/>
    <s v="4TH"/>
    <n v="2785"/>
    <n v="0"/>
    <n v="1"/>
    <n v="1"/>
    <n v="1"/>
    <x v="73"/>
    <d v="2023-04-27T00:00:00"/>
    <s v=" 00"/>
    <n v="11407"/>
    <n v="0.2730241338927632"/>
    <n v="0.87804953140812558"/>
    <n v="0"/>
  </r>
  <r>
    <s v="1R"/>
    <n v="2020"/>
    <s v="4TH"/>
    <n v="2786"/>
    <n v="1"/>
    <n v="2"/>
    <n v="1"/>
    <n v="1"/>
    <x v="73"/>
    <d v="2023-04-27T00:00:00"/>
    <s v=" 01"/>
    <n v="10884"/>
    <n v="0.3099703872737285"/>
    <n v="0.89439600878618131"/>
    <n v="0"/>
  </r>
  <r>
    <s v="1R"/>
    <n v="2020"/>
    <s v="4TH"/>
    <n v="2787"/>
    <n v="2"/>
    <n v="3"/>
    <n v="1"/>
    <n v="1"/>
    <x v="73"/>
    <d v="2023-04-27T00:00:00"/>
    <s v=" 02"/>
    <n v="10595.25"/>
    <n v="0.34533198432898821"/>
    <n v="0.90318019227809931"/>
    <n v="0"/>
  </r>
  <r>
    <s v="1R"/>
    <n v="2020"/>
    <s v="4TH"/>
    <n v="2788"/>
    <n v="3"/>
    <n v="4"/>
    <n v="1"/>
    <n v="2"/>
    <x v="74"/>
    <d v="2023-04-27T00:00:00"/>
    <s v=" 03"/>
    <n v="10421.75"/>
    <n v="0.38478559440178489"/>
    <n v="0.9183834042254575"/>
    <n v="0"/>
  </r>
  <r>
    <s v="1R"/>
    <n v="2020"/>
    <s v="4TH"/>
    <n v="2789"/>
    <n v="4"/>
    <n v="5"/>
    <n v="1"/>
    <n v="2"/>
    <x v="74"/>
    <d v="2023-04-27T00:00:00"/>
    <s v=" 04"/>
    <n v="10387.25"/>
    <n v="0.41882405285550672"/>
    <n v="0.92570175444207647"/>
    <n v="0"/>
  </r>
  <r>
    <s v="1R"/>
    <n v="2020"/>
    <s v="4TH"/>
    <n v="2790"/>
    <n v="5"/>
    <n v="6"/>
    <n v="1"/>
    <n v="2"/>
    <x v="74"/>
    <d v="2023-04-27T00:00:00"/>
    <s v=" 05"/>
    <n v="10519.5"/>
    <n v="0.45901785904610848"/>
    <n v="0.93401567099478067"/>
    <n v="1.241734014203342E-2"/>
  </r>
  <r>
    <s v="1R"/>
    <n v="2020"/>
    <s v="4TH"/>
    <n v="2791"/>
    <n v="6"/>
    <n v="7"/>
    <n v="1"/>
    <n v="3"/>
    <x v="75"/>
    <d v="2023-04-27T00:00:00"/>
    <s v=" 06"/>
    <n v="10677"/>
    <n v="0.47156593754698439"/>
    <n v="0.93595391031887654"/>
    <n v="7.9240470085239462E-2"/>
  </r>
  <r>
    <s v="1R"/>
    <n v="2020"/>
    <s v="4TH"/>
    <n v="2792"/>
    <n v="7"/>
    <n v="8"/>
    <n v="1"/>
    <n v="3"/>
    <x v="75"/>
    <d v="2023-04-27T00:00:00"/>
    <s v=" 07"/>
    <n v="10690.25"/>
    <n v="0.45255883309335287"/>
    <n v="0.91758807439324386"/>
    <n v="8.323787441155267E-2"/>
  </r>
  <r>
    <s v="1R"/>
    <n v="2020"/>
    <s v="4TH"/>
    <n v="2793"/>
    <n v="8"/>
    <n v="9"/>
    <n v="1"/>
    <n v="3"/>
    <x v="75"/>
    <d v="2023-04-27T00:00:00"/>
    <s v=" 08"/>
    <n v="10797"/>
    <n v="0.47928914653121168"/>
    <n v="0.90188100853774134"/>
    <n v="6.1240288163647467E-2"/>
  </r>
  <r>
    <s v="1R"/>
    <n v="2020"/>
    <s v="4TH"/>
    <n v="2794"/>
    <n v="9"/>
    <n v="10"/>
    <n v="1"/>
    <n v="4"/>
    <x v="76"/>
    <d v="2023-04-27T00:00:00"/>
    <s v=" 09"/>
    <n v="10846.5"/>
    <n v="0.46591799167223419"/>
    <n v="0.90996636589602442"/>
    <n v="8.6942628828304003E-2"/>
  </r>
  <r>
    <s v="1R"/>
    <n v="2020"/>
    <s v="4TH"/>
    <n v="2795"/>
    <n v="10"/>
    <n v="11"/>
    <n v="1"/>
    <n v="4"/>
    <x v="76"/>
    <d v="2023-04-27T00:00:00"/>
    <s v=" 10"/>
    <n v="10863.25"/>
    <n v="0.38984004926016919"/>
    <n v="0.843492826893671"/>
    <n v="0.13294978259870011"/>
  </r>
  <r>
    <s v="1R"/>
    <n v="2020"/>
    <s v="4TH"/>
    <n v="2796"/>
    <n v="11"/>
    <n v="12"/>
    <n v="1"/>
    <n v="4"/>
    <x v="76"/>
    <d v="2023-04-27T00:00:00"/>
    <s v=" 11"/>
    <n v="10857"/>
    <n v="0.45396636111702038"/>
    <n v="0.86331063998271307"/>
    <n v="0.25210570306410729"/>
  </r>
  <r>
    <s v="1R"/>
    <n v="2020"/>
    <s v="4TH"/>
    <n v="2797"/>
    <n v="12"/>
    <n v="13"/>
    <n v="1"/>
    <n v="5"/>
    <x v="77"/>
    <d v="2023-04-27T00:00:00"/>
    <s v=" 12"/>
    <n v="10844.25"/>
    <n v="0.49044486418686828"/>
    <n v="0.84711843692623479"/>
    <n v="0.41122246249633182"/>
  </r>
  <r>
    <s v="1R"/>
    <n v="2020"/>
    <s v="4TH"/>
    <n v="2798"/>
    <n v="13"/>
    <n v="14"/>
    <n v="1"/>
    <n v="5"/>
    <x v="77"/>
    <d v="2023-04-27T00:00:00"/>
    <s v=" 13"/>
    <n v="10709.75"/>
    <n v="0.49881704712249259"/>
    <n v="0.82178787313967816"/>
    <n v="0.49123923674992248"/>
  </r>
  <r>
    <s v="1R"/>
    <n v="2020"/>
    <s v="4TH"/>
    <n v="2799"/>
    <n v="14"/>
    <n v="15"/>
    <n v="1"/>
    <n v="5"/>
    <x v="77"/>
    <d v="2023-04-27T00:00:00"/>
    <s v=" 14"/>
    <n v="10822.5"/>
    <n v="0.51212724413996014"/>
    <n v="0.82329928016190768"/>
    <n v="0.51588627314767521"/>
  </r>
  <r>
    <s v="1R"/>
    <n v="2020"/>
    <s v="4TH"/>
    <n v="2800"/>
    <n v="15"/>
    <n v="16"/>
    <n v="1"/>
    <n v="6"/>
    <x v="78"/>
    <d v="2023-04-27T00:00:00"/>
    <s v=" 15"/>
    <n v="10425.5"/>
    <n v="0.50139502214773091"/>
    <n v="0.83805201702376952"/>
    <n v="0.39370833963252638"/>
  </r>
  <r>
    <s v="1R"/>
    <n v="2020"/>
    <s v="4TH"/>
    <n v="2801"/>
    <n v="16"/>
    <n v="17"/>
    <n v="1"/>
    <n v="6"/>
    <x v="78"/>
    <d v="2023-04-27T00:00:00"/>
    <s v=" 16"/>
    <n v="10464.5"/>
    <n v="0.4797926090583236"/>
    <n v="0.8763127509886639"/>
    <n v="0.23510485971439449"/>
  </r>
  <r>
    <s v="1R"/>
    <n v="2020"/>
    <s v="4TH"/>
    <n v="2802"/>
    <n v="17"/>
    <n v="18"/>
    <n v="1"/>
    <n v="6"/>
    <x v="78"/>
    <d v="2023-04-27T00:00:00"/>
    <s v=" 17"/>
    <n v="11039.5"/>
    <n v="0.43992364670239359"/>
    <n v="0.88019694658185355"/>
    <n v="0.11406175962643129"/>
  </r>
  <r>
    <s v="1R"/>
    <n v="2020"/>
    <s v="4TH"/>
    <n v="2803"/>
    <n v="18"/>
    <n v="19"/>
    <n v="1"/>
    <n v="7"/>
    <x v="79"/>
    <d v="2023-04-27T00:00:00"/>
    <s v=" 18"/>
    <n v="11354"/>
    <n v="0.36053620282744042"/>
    <n v="0.88204928098688251"/>
    <n v="1.7573770411110089E-2"/>
  </r>
  <r>
    <s v="1R"/>
    <n v="2020"/>
    <s v="4TH"/>
    <n v="2804"/>
    <n v="19"/>
    <n v="20"/>
    <n v="1"/>
    <n v="7"/>
    <x v="79"/>
    <d v="2023-04-27T00:00:00"/>
    <s v=" 19"/>
    <n v="11715"/>
    <n v="0.30749493212017232"/>
    <n v="0.86434432432030472"/>
    <n v="0"/>
  </r>
  <r>
    <s v="1R"/>
    <n v="2020"/>
    <s v="4TH"/>
    <n v="2805"/>
    <n v="20"/>
    <n v="21"/>
    <n v="1"/>
    <n v="7"/>
    <x v="79"/>
    <d v="2023-04-27T00:00:00"/>
    <s v=" 20"/>
    <n v="12122"/>
    <n v="0.28405020259701769"/>
    <n v="0.83653706100919112"/>
    <n v="0"/>
  </r>
  <r>
    <s v="1R"/>
    <n v="2020"/>
    <s v="4TH"/>
    <n v="2806"/>
    <n v="21"/>
    <n v="22"/>
    <n v="1"/>
    <n v="8"/>
    <x v="80"/>
    <d v="2023-04-27T00:00:00"/>
    <s v=" 21"/>
    <n v="12247"/>
    <n v="0.28046640349947421"/>
    <n v="0.78711624487680454"/>
    <n v="0"/>
  </r>
  <r>
    <s v="1R"/>
    <n v="2020"/>
    <s v="4TH"/>
    <n v="2807"/>
    <n v="22"/>
    <n v="23"/>
    <n v="1"/>
    <n v="8"/>
    <x v="80"/>
    <d v="2023-04-27T00:00:00"/>
    <s v=" 22"/>
    <n v="11796.5"/>
    <n v="0.28413807692208071"/>
    <n v="0.80037197158455564"/>
    <n v="0"/>
  </r>
  <r>
    <s v="1R"/>
    <n v="2020"/>
    <s v="4TH"/>
    <n v="2808"/>
    <n v="23"/>
    <n v="24"/>
    <n v="1"/>
    <n v="8"/>
    <x v="80"/>
    <d v="2023-04-27T00:00:00"/>
    <s v=" 23"/>
    <n v="11184.5"/>
    <n v="0.24480365356750561"/>
    <n v="0.71048359540900119"/>
    <n v="0"/>
  </r>
  <r>
    <s v="1R"/>
    <n v="2020"/>
    <s v="5FR"/>
    <n v="2809"/>
    <n v="0"/>
    <n v="1"/>
    <n v="1"/>
    <n v="1"/>
    <x v="81"/>
    <d v="2023-04-28T00:00:00"/>
    <s v=" 00"/>
    <n v="10604.25"/>
    <n v="0.2175155784919022"/>
    <n v="0.59554833697715681"/>
    <n v="0"/>
  </r>
  <r>
    <s v="1R"/>
    <n v="2020"/>
    <s v="5FR"/>
    <n v="2810"/>
    <n v="1"/>
    <n v="2"/>
    <n v="1"/>
    <n v="1"/>
    <x v="81"/>
    <d v="2023-04-28T00:00:00"/>
    <s v=" 01"/>
    <n v="10236.75"/>
    <n v="0.21613340317020491"/>
    <n v="0.48385243770920722"/>
    <n v="0"/>
  </r>
  <r>
    <s v="1R"/>
    <n v="2020"/>
    <s v="5FR"/>
    <n v="2811"/>
    <n v="2"/>
    <n v="3"/>
    <n v="1"/>
    <n v="1"/>
    <x v="81"/>
    <d v="2023-04-28T00:00:00"/>
    <s v=" 02"/>
    <n v="9991.25"/>
    <n v="0.19631223712983589"/>
    <n v="0.36938222600865939"/>
    <n v="0"/>
  </r>
  <r>
    <s v="1R"/>
    <n v="2020"/>
    <s v="5FR"/>
    <n v="2812"/>
    <n v="3"/>
    <n v="4"/>
    <n v="1"/>
    <n v="2"/>
    <x v="82"/>
    <d v="2023-04-28T00:00:00"/>
    <s v=" 03"/>
    <n v="9865.75"/>
    <n v="0.1639256035184595"/>
    <n v="0.30104000624061639"/>
    <n v="0"/>
  </r>
  <r>
    <s v="1R"/>
    <n v="2020"/>
    <s v="5FR"/>
    <n v="2813"/>
    <n v="4"/>
    <n v="5"/>
    <n v="1"/>
    <n v="2"/>
    <x v="82"/>
    <d v="2023-04-28T00:00:00"/>
    <s v=" 04"/>
    <n v="9850"/>
    <n v="0.1405513907908881"/>
    <n v="0.2229630907475908"/>
    <n v="0"/>
  </r>
  <r>
    <s v="1R"/>
    <n v="2020"/>
    <s v="5FR"/>
    <n v="2814"/>
    <n v="5"/>
    <n v="6"/>
    <n v="1"/>
    <n v="2"/>
    <x v="82"/>
    <d v="2023-04-28T00:00:00"/>
    <s v=" 05"/>
    <n v="10189.5"/>
    <n v="0.1135168028748974"/>
    <n v="0.1542898262365518"/>
    <n v="1.0630570165187231E-2"/>
  </r>
  <r>
    <s v="1R"/>
    <n v="2020"/>
    <s v="5FR"/>
    <n v="2815"/>
    <n v="6"/>
    <n v="7"/>
    <n v="1"/>
    <n v="3"/>
    <x v="83"/>
    <d v="2023-04-28T00:00:00"/>
    <s v=" 06"/>
    <n v="10972"/>
    <n v="8.2635060905692836E-2"/>
    <n v="0.1120305857460841"/>
    <n v="0.1112090746663023"/>
  </r>
  <r>
    <s v="1R"/>
    <n v="2020"/>
    <s v="5FR"/>
    <n v="2816"/>
    <n v="7"/>
    <n v="8"/>
    <n v="1"/>
    <n v="3"/>
    <x v="83"/>
    <d v="2023-04-28T00:00:00"/>
    <s v=" 07"/>
    <n v="11788"/>
    <n v="6.6943850962070214E-2"/>
    <n v="9.0279300527735654E-2"/>
    <n v="0.24221459005775939"/>
  </r>
  <r>
    <s v="1R"/>
    <n v="2020"/>
    <s v="5FR"/>
    <n v="2817"/>
    <n v="8"/>
    <n v="9"/>
    <n v="1"/>
    <n v="3"/>
    <x v="83"/>
    <d v="2023-04-28T00:00:00"/>
    <s v=" 08"/>
    <n v="12561.5"/>
    <n v="4.37822874285679E-2"/>
    <n v="6.4897050910182372E-2"/>
    <n v="0.35781303409746562"/>
  </r>
  <r>
    <s v="1R"/>
    <n v="2020"/>
    <s v="5FR"/>
    <n v="2818"/>
    <n v="9"/>
    <n v="10"/>
    <n v="1"/>
    <n v="4"/>
    <x v="84"/>
    <d v="2023-04-28T00:00:00"/>
    <s v=" 09"/>
    <n v="13004.5"/>
    <n v="2.2806076297399929E-2"/>
    <n v="4.2236303199867882E-2"/>
    <n v="0.36482585707366277"/>
  </r>
  <r>
    <s v="1R"/>
    <n v="2020"/>
    <s v="5FR"/>
    <n v="2819"/>
    <n v="10"/>
    <n v="11"/>
    <n v="1"/>
    <n v="4"/>
    <x v="84"/>
    <d v="2023-04-28T00:00:00"/>
    <s v=" 10"/>
    <n v="13105.5"/>
    <n v="1.070017464593412E-2"/>
    <n v="3.6180291670370027E-2"/>
    <n v="0.3841390897774839"/>
  </r>
  <r>
    <s v="1R"/>
    <n v="2020"/>
    <s v="5FR"/>
    <n v="2820"/>
    <n v="11"/>
    <n v="12"/>
    <n v="1"/>
    <n v="4"/>
    <x v="84"/>
    <d v="2023-04-28T00:00:00"/>
    <s v=" 11"/>
    <n v="13209.25"/>
    <n v="8.3028777451502802E-3"/>
    <n v="2.2721542372569879E-2"/>
    <n v="0.45666148354083602"/>
  </r>
  <r>
    <s v="1R"/>
    <n v="2020"/>
    <s v="5FR"/>
    <n v="2821"/>
    <n v="12"/>
    <n v="13"/>
    <n v="1"/>
    <n v="5"/>
    <x v="85"/>
    <d v="2023-04-28T00:00:00"/>
    <s v=" 12"/>
    <n v="13263"/>
    <n v="9.7894874183558946E-3"/>
    <n v="6.1662235702733201E-3"/>
    <n v="0.420893850775932"/>
  </r>
  <r>
    <s v="1R"/>
    <n v="2020"/>
    <s v="5FR"/>
    <n v="2822"/>
    <n v="13"/>
    <n v="14"/>
    <n v="1"/>
    <n v="5"/>
    <x v="85"/>
    <d v="2023-04-28T00:00:00"/>
    <s v=" 13"/>
    <n v="13068.75"/>
    <n v="6.8747927367857637E-3"/>
    <n v="1.0060536867522081E-3"/>
    <n v="0.36046456108104319"/>
  </r>
  <r>
    <s v="1R"/>
    <n v="2020"/>
    <s v="5FR"/>
    <n v="2823"/>
    <n v="14"/>
    <n v="15"/>
    <n v="1"/>
    <n v="5"/>
    <x v="85"/>
    <d v="2023-04-28T00:00:00"/>
    <s v=" 14"/>
    <n v="13010.25"/>
    <n v="4.6324300125632984E-3"/>
    <n v="1.427385848462342E-3"/>
    <n v="0.3788275096045261"/>
  </r>
  <r>
    <s v="1R"/>
    <n v="2020"/>
    <s v="5FR"/>
    <n v="2824"/>
    <n v="15"/>
    <n v="16"/>
    <n v="1"/>
    <n v="6"/>
    <x v="86"/>
    <d v="2023-04-28T00:00:00"/>
    <s v=" 15"/>
    <n v="12911.5"/>
    <n v="6.7335145062829924E-3"/>
    <n v="1.62921922629439E-2"/>
    <n v="0.34625667903704649"/>
  </r>
  <r>
    <s v="1R"/>
    <n v="2020"/>
    <s v="5FR"/>
    <n v="2825"/>
    <n v="16"/>
    <n v="17"/>
    <n v="1"/>
    <n v="6"/>
    <x v="86"/>
    <d v="2023-04-28T00:00:00"/>
    <s v=" 16"/>
    <n v="13078"/>
    <n v="9.3468267676547218E-3"/>
    <n v="4.8736054169011313E-2"/>
    <n v="0.22951519548331831"/>
  </r>
  <r>
    <s v="1R"/>
    <n v="2020"/>
    <s v="5FR"/>
    <n v="2826"/>
    <n v="17"/>
    <n v="18"/>
    <n v="1"/>
    <n v="6"/>
    <x v="86"/>
    <d v="2023-04-28T00:00:00"/>
    <s v=" 17"/>
    <n v="13644.5"/>
    <n v="2.6893899123824571E-2"/>
    <n v="9.1195440997870539E-2"/>
    <n v="0.1149603336177507"/>
  </r>
  <r>
    <s v="1R"/>
    <n v="2020"/>
    <s v="5FR"/>
    <n v="2827"/>
    <n v="18"/>
    <n v="19"/>
    <n v="1"/>
    <n v="7"/>
    <x v="87"/>
    <d v="2023-04-28T00:00:00"/>
    <s v=" 18"/>
    <n v="13682"/>
    <n v="3.9129837548158908E-2"/>
    <n v="0.1048700360445992"/>
    <n v="1.6830529041544039E-2"/>
  </r>
  <r>
    <s v="1R"/>
    <n v="2020"/>
    <s v="5FR"/>
    <n v="2828"/>
    <n v="19"/>
    <n v="20"/>
    <n v="1"/>
    <n v="7"/>
    <x v="87"/>
    <d v="2023-04-28T00:00:00"/>
    <s v=" 19"/>
    <n v="13546.75"/>
    <n v="5.7648129349569373E-2"/>
    <n v="0.1104938012293899"/>
    <n v="0"/>
  </r>
  <r>
    <s v="1R"/>
    <n v="2020"/>
    <s v="5FR"/>
    <n v="2829"/>
    <n v="20"/>
    <n v="21"/>
    <n v="1"/>
    <n v="7"/>
    <x v="87"/>
    <d v="2023-04-28T00:00:00"/>
    <s v=" 20"/>
    <n v="13328.75"/>
    <n v="6.2510759017018039E-2"/>
    <n v="0.1083139600554742"/>
    <n v="0"/>
  </r>
  <r>
    <s v="1R"/>
    <n v="2020"/>
    <s v="5FR"/>
    <n v="2830"/>
    <n v="21"/>
    <n v="22"/>
    <n v="1"/>
    <n v="8"/>
    <x v="88"/>
    <d v="2023-04-28T00:00:00"/>
    <s v=" 21"/>
    <n v="12999.75"/>
    <n v="5.6751021754375248E-2"/>
    <n v="9.0264908151962031E-2"/>
    <n v="0"/>
  </r>
  <r>
    <s v="1R"/>
    <n v="2020"/>
    <s v="5FR"/>
    <n v="2831"/>
    <n v="22"/>
    <n v="23"/>
    <n v="1"/>
    <n v="8"/>
    <x v="88"/>
    <d v="2023-04-28T00:00:00"/>
    <s v=" 22"/>
    <n v="12361.25"/>
    <n v="2.8112453617993621E-2"/>
    <n v="3.4258763210973653E-2"/>
    <n v="0"/>
  </r>
  <r>
    <s v="1R"/>
    <n v="2020"/>
    <s v="5FR"/>
    <n v="2832"/>
    <n v="23"/>
    <n v="24"/>
    <n v="1"/>
    <n v="8"/>
    <x v="88"/>
    <d v="2023-04-28T00:00:00"/>
    <s v=" 23"/>
    <n v="11720"/>
    <n v="2.3940203182179109E-2"/>
    <n v="2.2243787839600911E-2"/>
    <n v="0"/>
  </r>
  <r>
    <s v="1R"/>
    <n v="2020"/>
    <s v="6SA"/>
    <n v="2833"/>
    <n v="0"/>
    <n v="1"/>
    <n v="1"/>
    <n v="1"/>
    <x v="89"/>
    <d v="2023-04-29T00:00:00"/>
    <s v=" 00"/>
    <n v="11074.75"/>
    <n v="2.018853123807866E-2"/>
    <n v="7.5048522251451207E-3"/>
    <n v="0"/>
  </r>
  <r>
    <s v="1R"/>
    <n v="2020"/>
    <s v="6SA"/>
    <n v="2834"/>
    <n v="1"/>
    <n v="2"/>
    <n v="1"/>
    <n v="1"/>
    <x v="89"/>
    <d v="2023-04-29T00:00:00"/>
    <s v=" 01"/>
    <n v="10533.25"/>
    <n v="1.556483622718508E-2"/>
    <n v="5.0647525317163468E-3"/>
    <n v="0"/>
  </r>
  <r>
    <s v="1R"/>
    <n v="2020"/>
    <s v="6SA"/>
    <n v="2835"/>
    <n v="2"/>
    <n v="3"/>
    <n v="1"/>
    <n v="1"/>
    <x v="89"/>
    <d v="2023-04-29T00:00:00"/>
    <s v=" 02"/>
    <n v="10226.25"/>
    <n v="9.147277759637187E-3"/>
    <n v="8.0535789367325462E-3"/>
    <n v="0"/>
  </r>
  <r>
    <s v="1R"/>
    <n v="2020"/>
    <s v="6SA"/>
    <n v="2836"/>
    <n v="3"/>
    <n v="4"/>
    <n v="1"/>
    <n v="2"/>
    <x v="90"/>
    <d v="2023-04-29T00:00:00"/>
    <s v=" 03"/>
    <n v="10067.75"/>
    <n v="6.3817220778139873E-3"/>
    <n v="1.5161517875596589E-2"/>
    <n v="0"/>
  </r>
  <r>
    <s v="1R"/>
    <n v="2020"/>
    <s v="6SA"/>
    <n v="2837"/>
    <n v="4"/>
    <n v="5"/>
    <n v="1"/>
    <n v="2"/>
    <x v="90"/>
    <d v="2023-04-29T00:00:00"/>
    <s v=" 04"/>
    <n v="9997.75"/>
    <n v="7.7132270778268912E-3"/>
    <n v="2.4437300674773399E-2"/>
    <n v="0"/>
  </r>
  <r>
    <s v="1R"/>
    <n v="2020"/>
    <s v="6SA"/>
    <n v="2838"/>
    <n v="5"/>
    <n v="6"/>
    <n v="1"/>
    <n v="2"/>
    <x v="90"/>
    <d v="2023-04-29T00:00:00"/>
    <s v=" 05"/>
    <n v="10104"/>
    <n v="1.530973432631816E-2"/>
    <n v="3.5813129160202919E-2"/>
    <n v="1.7725927203691951E-2"/>
  </r>
  <r>
    <s v="1R"/>
    <n v="2020"/>
    <s v="6SA"/>
    <n v="2839"/>
    <n v="6"/>
    <n v="7"/>
    <n v="1"/>
    <n v="3"/>
    <x v="91"/>
    <d v="2023-04-29T00:00:00"/>
    <s v=" 06"/>
    <n v="10397"/>
    <n v="2.8052744179568049E-2"/>
    <n v="4.1041800357090243E-2"/>
    <n v="0.1094721547169194"/>
  </r>
  <r>
    <s v="1R"/>
    <n v="2020"/>
    <s v="6SA"/>
    <n v="2840"/>
    <n v="7"/>
    <n v="8"/>
    <n v="1"/>
    <n v="3"/>
    <x v="91"/>
    <d v="2023-04-29T00:00:00"/>
    <s v=" 07"/>
    <n v="10747"/>
    <n v="3.025684430743272E-2"/>
    <n v="5.1083521406246578E-2"/>
    <n v="0.23405566312656689"/>
  </r>
  <r>
    <s v="1R"/>
    <n v="2020"/>
    <s v="6SA"/>
    <n v="2841"/>
    <n v="8"/>
    <n v="9"/>
    <n v="1"/>
    <n v="3"/>
    <x v="91"/>
    <d v="2023-04-29T00:00:00"/>
    <s v=" 08"/>
    <n v="11114.75"/>
    <n v="6.0449079793981501E-2"/>
    <n v="6.275833791958832E-2"/>
    <n v="0.34440371854690749"/>
  </r>
  <r>
    <s v="1R"/>
    <n v="2020"/>
    <s v="6SA"/>
    <n v="2842"/>
    <n v="9"/>
    <n v="10"/>
    <n v="1"/>
    <n v="4"/>
    <x v="92"/>
    <d v="2023-04-29T00:00:00"/>
    <s v=" 09"/>
    <n v="11404.25"/>
    <n v="6.48660284810504E-2"/>
    <n v="6.0097941341411401E-2"/>
    <n v="0.37156599535984552"/>
  </r>
  <r>
    <s v="1R"/>
    <n v="2020"/>
    <s v="6SA"/>
    <n v="2843"/>
    <n v="10"/>
    <n v="11"/>
    <n v="1"/>
    <n v="4"/>
    <x v="92"/>
    <d v="2023-04-29T00:00:00"/>
    <s v=" 10"/>
    <n v="11547"/>
    <n v="4.0573512188781392E-2"/>
    <n v="5.2769004952828838E-2"/>
    <n v="0.33205311046045122"/>
  </r>
  <r>
    <s v="1R"/>
    <n v="2020"/>
    <s v="6SA"/>
    <n v="2844"/>
    <n v="11"/>
    <n v="12"/>
    <n v="1"/>
    <n v="4"/>
    <x v="92"/>
    <d v="2023-04-29T00:00:00"/>
    <s v=" 11"/>
    <n v="11488.75"/>
    <n v="4.9930879497566437E-2"/>
    <n v="5.9506550233393497E-2"/>
    <n v="0.3135939884564154"/>
  </r>
  <r>
    <s v="1R"/>
    <n v="2020"/>
    <s v="6SA"/>
    <n v="2845"/>
    <n v="12"/>
    <n v="13"/>
    <n v="1"/>
    <n v="5"/>
    <x v="93"/>
    <d v="2023-04-29T00:00:00"/>
    <s v=" 12"/>
    <n v="11383.25"/>
    <n v="5.4453653802481079E-2"/>
    <n v="6.498756582662199E-2"/>
    <n v="0.29197529176226261"/>
  </r>
  <r>
    <s v="1R"/>
    <n v="2020"/>
    <s v="6SA"/>
    <n v="2846"/>
    <n v="13"/>
    <n v="14"/>
    <n v="1"/>
    <n v="5"/>
    <x v="93"/>
    <d v="2023-04-29T00:00:00"/>
    <s v=" 13"/>
    <n v="11242.5"/>
    <n v="7.5272075584601819E-2"/>
    <n v="6.0598627111756821E-2"/>
    <n v="0.24200556237484869"/>
  </r>
  <r>
    <s v="1R"/>
    <n v="2020"/>
    <s v="6SA"/>
    <n v="2847"/>
    <n v="14"/>
    <n v="15"/>
    <n v="1"/>
    <n v="5"/>
    <x v="93"/>
    <d v="2023-04-29T00:00:00"/>
    <s v=" 14"/>
    <n v="11030.25"/>
    <n v="0.11731667813634999"/>
    <n v="7.7264141016548632E-2"/>
    <n v="0.17839888492357769"/>
  </r>
  <r>
    <s v="1R"/>
    <n v="2020"/>
    <s v="6SA"/>
    <n v="2848"/>
    <n v="15"/>
    <n v="16"/>
    <n v="1"/>
    <n v="6"/>
    <x v="94"/>
    <d v="2023-04-29T00:00:00"/>
    <s v=" 15"/>
    <n v="10948"/>
    <n v="0.14525143471214591"/>
    <n v="0.1052599319187896"/>
    <n v="0.1247476945633697"/>
  </r>
  <r>
    <s v="1R"/>
    <n v="2020"/>
    <s v="6SA"/>
    <n v="2849"/>
    <n v="16"/>
    <n v="17"/>
    <n v="1"/>
    <n v="6"/>
    <x v="94"/>
    <d v="2023-04-29T00:00:00"/>
    <s v=" 16"/>
    <n v="10964.75"/>
    <n v="0.16521214786247851"/>
    <n v="0.13590763017978741"/>
    <n v="8.0385124633183896E-2"/>
  </r>
  <r>
    <s v="1R"/>
    <n v="2020"/>
    <s v="6SA"/>
    <n v="2850"/>
    <n v="17"/>
    <n v="18"/>
    <n v="1"/>
    <n v="6"/>
    <x v="94"/>
    <d v="2023-04-29T00:00:00"/>
    <s v=" 17"/>
    <n v="11412.25"/>
    <n v="0.18425591303016389"/>
    <n v="0.17274299975967861"/>
    <n v="3.8751557212793677E-2"/>
  </r>
  <r>
    <s v="1R"/>
    <n v="2020"/>
    <s v="6SA"/>
    <n v="2851"/>
    <n v="18"/>
    <n v="19"/>
    <n v="1"/>
    <n v="7"/>
    <x v="95"/>
    <d v="2023-04-29T00:00:00"/>
    <s v=" 18"/>
    <n v="11616.75"/>
    <n v="0.19082791204107369"/>
    <n v="0.2032015682296654"/>
    <n v="8.9863697373956386E-3"/>
  </r>
  <r>
    <s v="1R"/>
    <n v="2020"/>
    <s v="6SA"/>
    <n v="2852"/>
    <n v="19"/>
    <n v="20"/>
    <n v="1"/>
    <n v="7"/>
    <x v="95"/>
    <d v="2023-04-29T00:00:00"/>
    <s v=" 19"/>
    <n v="11734.75"/>
    <n v="0.20372516089288761"/>
    <n v="0.22286234496150059"/>
    <n v="0"/>
  </r>
  <r>
    <s v="1R"/>
    <n v="2020"/>
    <s v="6SA"/>
    <n v="2853"/>
    <n v="20"/>
    <n v="21"/>
    <n v="1"/>
    <n v="7"/>
    <x v="95"/>
    <d v="2023-04-29T00:00:00"/>
    <s v=" 20"/>
    <n v="11967"/>
    <n v="0.2087688858600085"/>
    <n v="0.23215503503154961"/>
    <n v="0"/>
  </r>
  <r>
    <s v="1R"/>
    <n v="2020"/>
    <s v="6SA"/>
    <n v="2854"/>
    <n v="21"/>
    <n v="22"/>
    <n v="1"/>
    <n v="8"/>
    <x v="96"/>
    <d v="2023-04-29T00:00:00"/>
    <s v=" 21"/>
    <n v="12198.25"/>
    <n v="0.22093691172794619"/>
    <n v="0.25000536625073122"/>
    <n v="0"/>
  </r>
  <r>
    <s v="1R"/>
    <n v="2020"/>
    <s v="6SA"/>
    <n v="2855"/>
    <n v="22"/>
    <n v="23"/>
    <n v="1"/>
    <n v="8"/>
    <x v="96"/>
    <d v="2023-04-29T00:00:00"/>
    <s v=" 22"/>
    <n v="11777.75"/>
    <n v="0.12553671915097989"/>
    <n v="0.25078062525816269"/>
    <n v="0"/>
  </r>
  <r>
    <s v="1R"/>
    <n v="2020"/>
    <s v="6SA"/>
    <n v="2856"/>
    <n v="23"/>
    <n v="24"/>
    <n v="1"/>
    <n v="8"/>
    <x v="96"/>
    <d v="2023-04-29T00:00:00"/>
    <s v=" 23"/>
    <n v="11187.5"/>
    <n v="0.12675482987380299"/>
    <n v="0.25212671563204059"/>
    <n v="0"/>
  </r>
  <r>
    <s v="1R"/>
    <n v="2020"/>
    <s v="7SU"/>
    <n v="2857"/>
    <n v="0"/>
    <n v="1"/>
    <n v="1"/>
    <n v="1"/>
    <x v="97"/>
    <d v="2023-04-30T00:00:00"/>
    <s v=" 00"/>
    <n v="10625"/>
    <n v="0.116230848108947"/>
    <n v="0.23246718093119709"/>
    <n v="0"/>
  </r>
  <r>
    <s v="1R"/>
    <n v="2020"/>
    <s v="7SU"/>
    <n v="2858"/>
    <n v="1"/>
    <n v="2"/>
    <n v="1"/>
    <n v="1"/>
    <x v="97"/>
    <d v="2023-04-30T00:00:00"/>
    <s v=" 01"/>
    <n v="10173.25"/>
    <n v="0.1000269588614922"/>
    <n v="0.1925528370017337"/>
    <n v="0"/>
  </r>
  <r>
    <s v="1R"/>
    <n v="2020"/>
    <s v="7SU"/>
    <n v="2859"/>
    <n v="2"/>
    <n v="3"/>
    <n v="1"/>
    <n v="1"/>
    <x v="97"/>
    <d v="2023-04-30T00:00:00"/>
    <s v=" 02"/>
    <n v="9897.5"/>
    <n v="8.525322780273889E-2"/>
    <n v="0.1726298829662691"/>
    <n v="0"/>
  </r>
  <r>
    <s v="1R"/>
    <n v="2020"/>
    <s v="7SU"/>
    <n v="2860"/>
    <n v="3"/>
    <n v="4"/>
    <n v="1"/>
    <n v="2"/>
    <x v="98"/>
    <d v="2023-04-30T00:00:00"/>
    <s v=" 03"/>
    <n v="9742.25"/>
    <n v="5.7130324909401273E-2"/>
    <n v="0.15502797259544729"/>
    <n v="0"/>
  </r>
  <r>
    <s v="1R"/>
    <n v="2020"/>
    <s v="7SU"/>
    <n v="2861"/>
    <n v="4"/>
    <n v="5"/>
    <n v="1"/>
    <n v="2"/>
    <x v="98"/>
    <d v="2023-04-30T00:00:00"/>
    <s v=" 04"/>
    <n v="9709.25"/>
    <n v="5.0634660783039839E-2"/>
    <n v="0.14470244662542131"/>
    <n v="0"/>
  </r>
  <r>
    <s v="1R"/>
    <n v="2020"/>
    <s v="7SU"/>
    <n v="2862"/>
    <n v="5"/>
    <n v="6"/>
    <n v="1"/>
    <n v="2"/>
    <x v="98"/>
    <d v="2023-04-30T00:00:00"/>
    <s v=" 05"/>
    <n v="9733"/>
    <n v="5.9008468629282641E-2"/>
    <n v="0.13673415234431599"/>
    <n v="1.0054686966653169E-2"/>
  </r>
  <r>
    <s v="1R"/>
    <n v="2020"/>
    <s v="7SU"/>
    <n v="2863"/>
    <n v="6"/>
    <n v="7"/>
    <n v="1"/>
    <n v="3"/>
    <x v="99"/>
    <d v="2023-04-30T00:00:00"/>
    <s v=" 06"/>
    <n v="9674.5"/>
    <n v="6.6190607845906468E-2"/>
    <n v="0.13650437946966071"/>
    <n v="4.8528030598390302E-2"/>
  </r>
  <r>
    <s v="1R"/>
    <n v="2020"/>
    <s v="7SU"/>
    <n v="2864"/>
    <n v="7"/>
    <n v="8"/>
    <n v="1"/>
    <n v="3"/>
    <x v="99"/>
    <d v="2023-04-30T00:00:00"/>
    <s v=" 07"/>
    <n v="9596"/>
    <n v="5.9349681199152238E-2"/>
    <n v="0.1202811557516156"/>
    <n v="0.10448513251214581"/>
  </r>
  <r>
    <s v="1R"/>
    <n v="2020"/>
    <s v="7SU"/>
    <n v="2865"/>
    <n v="8"/>
    <n v="9"/>
    <n v="1"/>
    <n v="3"/>
    <x v="99"/>
    <d v="2023-04-30T00:00:00"/>
    <s v=" 08"/>
    <n v="9860.25"/>
    <n v="4.5640525908627799E-2"/>
    <n v="0.1092589657401645"/>
    <n v="0.17444601463672629"/>
  </r>
  <r>
    <s v="1R"/>
    <n v="2020"/>
    <s v="7SU"/>
    <n v="2866"/>
    <n v="9"/>
    <n v="10"/>
    <n v="1"/>
    <n v="4"/>
    <x v="100"/>
    <d v="2023-04-30T00:00:00"/>
    <s v=" 09"/>
    <n v="10155.75"/>
    <n v="3.3867429221650792E-2"/>
    <n v="0.1068694563475403"/>
    <n v="0.25711688338350253"/>
  </r>
  <r>
    <s v="1R"/>
    <n v="2020"/>
    <s v="7SU"/>
    <n v="2867"/>
    <n v="10"/>
    <n v="11"/>
    <n v="1"/>
    <n v="4"/>
    <x v="100"/>
    <d v="2023-04-30T00:00:00"/>
    <s v=" 10"/>
    <n v="10333.25"/>
    <n v="2.437532314385803E-2"/>
    <n v="7.9954473718348143E-2"/>
    <n v="0.35347724820965309"/>
  </r>
  <r>
    <s v="1R"/>
    <n v="2020"/>
    <s v="7SU"/>
    <n v="2868"/>
    <n v="11"/>
    <n v="12"/>
    <n v="1"/>
    <n v="4"/>
    <x v="100"/>
    <d v="2023-04-30T00:00:00"/>
    <s v=" 11"/>
    <n v="10586"/>
    <n v="3.1333455247490913E-2"/>
    <n v="6.1285530820484137E-2"/>
    <n v="0.43904443056057119"/>
  </r>
  <r>
    <s v="1R"/>
    <n v="2020"/>
    <s v="7SU"/>
    <n v="2869"/>
    <n v="12"/>
    <n v="13"/>
    <n v="1"/>
    <n v="5"/>
    <x v="101"/>
    <d v="2023-04-30T00:00:00"/>
    <s v=" 12"/>
    <n v="10940"/>
    <n v="3.7866944068437908E-2"/>
    <n v="5.1410419525549381E-2"/>
    <n v="0.50043434233077044"/>
  </r>
  <r>
    <s v="1R"/>
    <n v="2020"/>
    <s v="7SU"/>
    <n v="2870"/>
    <n v="13"/>
    <n v="14"/>
    <n v="1"/>
    <n v="5"/>
    <x v="101"/>
    <d v="2023-04-30T00:00:00"/>
    <s v=" 13"/>
    <n v="10652.25"/>
    <n v="4.0257988045392462E-2"/>
    <n v="3.8160850060552268E-2"/>
    <n v="0.54780070739574871"/>
  </r>
  <r>
    <s v="1R"/>
    <n v="2020"/>
    <s v="7SU"/>
    <n v="2871"/>
    <n v="14"/>
    <n v="15"/>
    <n v="1"/>
    <n v="5"/>
    <x v="101"/>
    <d v="2023-04-30T00:00:00"/>
    <s v=" 14"/>
    <n v="10467"/>
    <n v="4.8388891165536227E-2"/>
    <n v="3.1484721154287888E-2"/>
    <n v="0.51137470545342689"/>
  </r>
  <r>
    <s v="1R"/>
    <n v="2020"/>
    <s v="7SU"/>
    <n v="2872"/>
    <n v="15"/>
    <n v="16"/>
    <n v="1"/>
    <n v="6"/>
    <x v="102"/>
    <d v="2023-04-30T00:00:00"/>
    <s v=" 15"/>
    <n v="10420.25"/>
    <n v="6.5990156067574954E-2"/>
    <n v="3.2033892400844963E-2"/>
    <n v="0.42644250189679878"/>
  </r>
  <r>
    <s v="1R"/>
    <n v="2020"/>
    <s v="7SU"/>
    <n v="2873"/>
    <n v="16"/>
    <n v="17"/>
    <n v="1"/>
    <n v="6"/>
    <x v="102"/>
    <d v="2023-04-30T00:00:00"/>
    <s v=" 16"/>
    <n v="10521.75"/>
    <n v="7.6928937972025713E-2"/>
    <n v="3.022376140926767E-2"/>
    <n v="0.29623165660660328"/>
  </r>
  <r>
    <s v="1R"/>
    <n v="2020"/>
    <s v="7SU"/>
    <n v="2874"/>
    <n v="17"/>
    <n v="18"/>
    <n v="1"/>
    <n v="6"/>
    <x v="102"/>
    <d v="2023-04-30T00:00:00"/>
    <s v=" 17"/>
    <n v="11107.5"/>
    <n v="8.4093947516240594E-2"/>
    <n v="2.9197870922937789E-2"/>
    <n v="0.1189245926525454"/>
  </r>
  <r>
    <s v="1R"/>
    <n v="2020"/>
    <s v="7SU"/>
    <n v="2875"/>
    <n v="18"/>
    <n v="19"/>
    <n v="1"/>
    <n v="7"/>
    <x v="103"/>
    <d v="2023-04-30T00:00:00"/>
    <s v=" 18"/>
    <n v="11265.75"/>
    <n v="7.9019577139523706E-2"/>
    <n v="2.7756688987064241E-2"/>
    <n v="2.069498173823581E-2"/>
  </r>
  <r>
    <s v="1R"/>
    <n v="2020"/>
    <s v="7SU"/>
    <n v="2876"/>
    <n v="19"/>
    <n v="20"/>
    <n v="1"/>
    <n v="7"/>
    <x v="103"/>
    <d v="2023-04-30T00:00:00"/>
    <s v=" 19"/>
    <n v="11381.25"/>
    <n v="6.5622178910596712E-2"/>
    <n v="2.2213948719579001E-2"/>
    <n v="0"/>
  </r>
  <r>
    <s v="1R"/>
    <n v="2020"/>
    <s v="7SU"/>
    <n v="2877"/>
    <n v="20"/>
    <n v="21"/>
    <n v="1"/>
    <n v="7"/>
    <x v="103"/>
    <d v="2023-04-30T00:00:00"/>
    <s v=" 20"/>
    <n v="11757.5"/>
    <n v="5.3448111524336359E-2"/>
    <n v="1.4762192873760099E-2"/>
    <n v="0"/>
  </r>
  <r>
    <s v="1R"/>
    <n v="2020"/>
    <s v="7SU"/>
    <n v="2878"/>
    <n v="21"/>
    <n v="22"/>
    <n v="1"/>
    <n v="8"/>
    <x v="104"/>
    <d v="2023-04-30T00:00:00"/>
    <s v=" 21"/>
    <n v="12136"/>
    <n v="3.579621386021227E-2"/>
    <n v="7.5170445197941188E-3"/>
    <n v="0"/>
  </r>
  <r>
    <s v="1R"/>
    <n v="2020"/>
    <s v="7SU"/>
    <n v="2879"/>
    <n v="22"/>
    <n v="23"/>
    <n v="1"/>
    <n v="8"/>
    <x v="104"/>
    <d v="2023-04-30T00:00:00"/>
    <s v=" 22"/>
    <n v="11735"/>
    <n v="3.1752645800226548E-2"/>
    <n v="6.9299219523433703E-3"/>
    <n v="0"/>
  </r>
  <r>
    <s v="1R"/>
    <n v="2020"/>
    <s v="7SU"/>
    <n v="2880"/>
    <n v="23"/>
    <n v="24"/>
    <n v="1"/>
    <n v="8"/>
    <x v="104"/>
    <d v="2023-04-30T00:00:00"/>
    <s v=" 23"/>
    <n v="11070"/>
    <n v="2.923164989607752E-2"/>
    <n v="5.0306312221333393E-3"/>
    <n v="0"/>
  </r>
  <r>
    <s v="1R"/>
    <n v="2020"/>
    <s v="1MO"/>
    <n v="2881"/>
    <n v="0"/>
    <n v="1"/>
    <n v="1"/>
    <n v="1"/>
    <x v="105"/>
    <d v="2023-05-01T00:00:00"/>
    <s v=" 00"/>
    <n v="10493.75"/>
    <n v="2.5243149111665919E-2"/>
    <n v="5.0017393215930307E-3"/>
    <n v="0"/>
  </r>
  <r>
    <s v="1R"/>
    <n v="2020"/>
    <s v="1MO"/>
    <n v="2882"/>
    <n v="1"/>
    <n v="2"/>
    <n v="1"/>
    <n v="1"/>
    <x v="105"/>
    <d v="2023-05-01T00:00:00"/>
    <s v=" 01"/>
    <n v="10094.25"/>
    <n v="2.375916263941643E-2"/>
    <n v="6.9584653319662796E-3"/>
    <n v="0"/>
  </r>
  <r>
    <s v="1R"/>
    <n v="2020"/>
    <s v="1MO"/>
    <n v="2883"/>
    <n v="2"/>
    <n v="3"/>
    <n v="1"/>
    <n v="1"/>
    <x v="105"/>
    <d v="2023-05-01T00:00:00"/>
    <s v=" 02"/>
    <n v="9901.75"/>
    <n v="1.8662092831101051E-2"/>
    <n v="9.6956184353576298E-3"/>
    <n v="0"/>
  </r>
  <r>
    <s v="1R"/>
    <n v="2020"/>
    <s v="1MO"/>
    <n v="2884"/>
    <n v="3"/>
    <n v="4"/>
    <n v="1"/>
    <n v="2"/>
    <x v="106"/>
    <d v="2023-05-01T00:00:00"/>
    <s v=" 03"/>
    <n v="9779.5"/>
    <n v="1.7000307151235142E-2"/>
    <n v="1.558236575660423E-2"/>
    <n v="0"/>
  </r>
  <r>
    <s v="1R"/>
    <n v="2020"/>
    <s v="1MO"/>
    <n v="2885"/>
    <n v="4"/>
    <n v="5"/>
    <n v="1"/>
    <n v="2"/>
    <x v="106"/>
    <d v="2023-05-01T00:00:00"/>
    <s v=" 04"/>
    <n v="9861.75"/>
    <n v="2.2054556108906359E-2"/>
    <n v="1.8057045639404731E-2"/>
    <n v="0"/>
  </r>
  <r>
    <s v="1R"/>
    <n v="2020"/>
    <s v="1MO"/>
    <n v="2886"/>
    <n v="5"/>
    <n v="6"/>
    <n v="1"/>
    <n v="2"/>
    <x v="106"/>
    <d v="2023-05-01T00:00:00"/>
    <s v=" 05"/>
    <n v="10267.5"/>
    <n v="2.0305453844653071E-2"/>
    <n v="1.562736742250579E-2"/>
    <n v="1.8078062375526199E-2"/>
  </r>
  <r>
    <s v="1R"/>
    <n v="2020"/>
    <s v="1MO"/>
    <n v="2887"/>
    <n v="6"/>
    <n v="7"/>
    <n v="1"/>
    <n v="3"/>
    <x v="107"/>
    <d v="2023-05-01T00:00:00"/>
    <s v=" 06"/>
    <n v="11170"/>
    <n v="1.3735329337292979E-2"/>
    <n v="1.321134847427124E-2"/>
    <n v="6.8108262241131978E-2"/>
  </r>
  <r>
    <s v="1R"/>
    <n v="2020"/>
    <s v="1MO"/>
    <n v="2888"/>
    <n v="7"/>
    <n v="8"/>
    <n v="1"/>
    <n v="3"/>
    <x v="107"/>
    <d v="2023-05-01T00:00:00"/>
    <s v=" 07"/>
    <n v="12204.25"/>
    <n v="8.9722326435777693E-3"/>
    <n v="1.0965650903374979E-2"/>
    <n v="0.12806011143991991"/>
  </r>
  <r>
    <s v="1R"/>
    <n v="2020"/>
    <s v="1MO"/>
    <n v="2889"/>
    <n v="8"/>
    <n v="9"/>
    <n v="1"/>
    <n v="3"/>
    <x v="107"/>
    <d v="2023-05-01T00:00:00"/>
    <s v=" 08"/>
    <n v="13108.75"/>
    <n v="9.1362554370374039E-3"/>
    <n v="9.4353152999225656E-3"/>
    <n v="0.21505035975567841"/>
  </r>
  <r>
    <s v="1R"/>
    <n v="2020"/>
    <s v="1MO"/>
    <n v="2890"/>
    <n v="9"/>
    <n v="10"/>
    <n v="1"/>
    <n v="4"/>
    <x v="108"/>
    <d v="2023-05-01T00:00:00"/>
    <s v=" 09"/>
    <n v="13304.75"/>
    <n v="1.06861826804739E-2"/>
    <n v="7.3780091414057548E-3"/>
    <n v="0.31837139198070058"/>
  </r>
  <r>
    <s v="1R"/>
    <n v="2020"/>
    <s v="1MO"/>
    <n v="2891"/>
    <n v="10"/>
    <n v="11"/>
    <n v="1"/>
    <n v="4"/>
    <x v="108"/>
    <d v="2023-05-01T00:00:00"/>
    <s v=" 10"/>
    <n v="13292"/>
    <n v="1.044903576674623E-2"/>
    <n v="8.3135287082141841E-3"/>
    <n v="0.40808288941858067"/>
  </r>
  <r>
    <s v="1R"/>
    <n v="2020"/>
    <s v="1MO"/>
    <n v="2892"/>
    <n v="11"/>
    <n v="12"/>
    <n v="1"/>
    <n v="4"/>
    <x v="108"/>
    <d v="2023-05-01T00:00:00"/>
    <s v=" 11"/>
    <n v="13291.25"/>
    <n v="1.556277357746088E-2"/>
    <n v="1.672641140219366E-2"/>
    <n v="0.44229022146438551"/>
  </r>
  <r>
    <s v="1R"/>
    <n v="2020"/>
    <s v="1MO"/>
    <n v="2893"/>
    <n v="12"/>
    <n v="13"/>
    <n v="1"/>
    <n v="5"/>
    <x v="109"/>
    <d v="2023-05-01T00:00:00"/>
    <s v=" 12"/>
    <n v="13171.5"/>
    <n v="2.1498145457284769E-2"/>
    <n v="3.1000660154313551E-2"/>
    <n v="0.44456937091102422"/>
  </r>
  <r>
    <s v="1R"/>
    <n v="2020"/>
    <s v="1MO"/>
    <n v="2894"/>
    <n v="13"/>
    <n v="14"/>
    <n v="1"/>
    <n v="5"/>
    <x v="109"/>
    <d v="2023-05-01T00:00:00"/>
    <s v=" 13"/>
    <n v="13106.75"/>
    <n v="2.9326903943918198E-2"/>
    <n v="4.7440637536842148E-2"/>
    <n v="0.45487669925448188"/>
  </r>
  <r>
    <s v="1R"/>
    <n v="2020"/>
    <s v="1MO"/>
    <n v="2895"/>
    <n v="14"/>
    <n v="15"/>
    <n v="1"/>
    <n v="5"/>
    <x v="109"/>
    <d v="2023-05-01T00:00:00"/>
    <s v=" 14"/>
    <n v="12978.75"/>
    <n v="4.4977783275521738E-2"/>
    <n v="6.1052025188088353E-2"/>
    <n v="0.42263419154966769"/>
  </r>
  <r>
    <s v="1R"/>
    <n v="2020"/>
    <s v="1MO"/>
    <n v="2896"/>
    <n v="15"/>
    <n v="16"/>
    <n v="1"/>
    <n v="6"/>
    <x v="110"/>
    <d v="2023-05-01T00:00:00"/>
    <s v=" 15"/>
    <n v="12808.25"/>
    <n v="5.8269377552384281E-2"/>
    <n v="6.9131930100985645E-2"/>
    <n v="0.3245235188061536"/>
  </r>
  <r>
    <s v="1R"/>
    <n v="2020"/>
    <s v="1MO"/>
    <n v="2897"/>
    <n v="16"/>
    <n v="17"/>
    <n v="1"/>
    <n v="6"/>
    <x v="110"/>
    <d v="2023-05-01T00:00:00"/>
    <s v=" 16"/>
    <n v="12725.5"/>
    <n v="6.5405208380036731E-2"/>
    <n v="7.2896483159956518E-2"/>
    <n v="0.21797373684144869"/>
  </r>
  <r>
    <s v="1R"/>
    <n v="2020"/>
    <s v="1MO"/>
    <n v="2898"/>
    <n v="17"/>
    <n v="18"/>
    <n v="1"/>
    <n v="6"/>
    <x v="110"/>
    <d v="2023-05-01T00:00:00"/>
    <s v=" 17"/>
    <n v="13072"/>
    <n v="7.4945901411771737E-2"/>
    <n v="6.4781405813933532E-2"/>
    <n v="0.11298249567055101"/>
  </r>
  <r>
    <s v="1R"/>
    <n v="2020"/>
    <s v="1MO"/>
    <n v="2899"/>
    <n v="18"/>
    <n v="19"/>
    <n v="1"/>
    <n v="7"/>
    <x v="111"/>
    <d v="2023-05-01T00:00:00"/>
    <s v=" 18"/>
    <n v="12896"/>
    <n v="7.6233337905010468E-2"/>
    <n v="5.7104909460509071E-2"/>
    <n v="2.4945184141474262E-2"/>
  </r>
  <r>
    <s v="1R"/>
    <n v="2020"/>
    <s v="1MO"/>
    <n v="2900"/>
    <n v="19"/>
    <n v="20"/>
    <n v="1"/>
    <n v="7"/>
    <x v="111"/>
    <d v="2023-05-01T00:00:00"/>
    <s v=" 19"/>
    <n v="12857.5"/>
    <n v="7.477975772634908E-2"/>
    <n v="6.2368255590093291E-2"/>
    <n v="0"/>
  </r>
  <r>
    <s v="1R"/>
    <n v="2020"/>
    <s v="1MO"/>
    <n v="2901"/>
    <n v="20"/>
    <n v="21"/>
    <n v="1"/>
    <n v="7"/>
    <x v="111"/>
    <d v="2023-05-01T00:00:00"/>
    <s v=" 20"/>
    <n v="13101.75"/>
    <n v="7.1282822478749813E-2"/>
    <n v="7.5958041268088666E-2"/>
    <n v="0"/>
  </r>
  <r>
    <s v="1R"/>
    <n v="2020"/>
    <s v="1MO"/>
    <n v="2902"/>
    <n v="21"/>
    <n v="22"/>
    <n v="1"/>
    <n v="8"/>
    <x v="56"/>
    <d v="2023-05-01T00:00:00"/>
    <s v=" 21"/>
    <n v="13206.25"/>
    <n v="7.2940539371204691E-2"/>
    <n v="0.1026973000610809"/>
    <n v="0"/>
  </r>
  <r>
    <s v="1R"/>
    <n v="2020"/>
    <s v="1MO"/>
    <n v="2903"/>
    <n v="22"/>
    <n v="23"/>
    <n v="1"/>
    <n v="8"/>
    <x v="56"/>
    <d v="2023-05-01T00:00:00"/>
    <s v=" 22"/>
    <n v="12589"/>
    <n v="4.5420426399102397E-2"/>
    <n v="9.1065776387312197E-2"/>
    <n v="0"/>
  </r>
  <r>
    <s v="1R"/>
    <n v="2020"/>
    <s v="1MO"/>
    <n v="2904"/>
    <n v="23"/>
    <n v="24"/>
    <n v="1"/>
    <n v="8"/>
    <x v="56"/>
    <d v="2023-05-01T00:00:00"/>
    <s v=" 23"/>
    <n v="11810"/>
    <n v="4.771353184174338E-2"/>
    <n v="0.14523342500383829"/>
    <n v="0"/>
  </r>
  <r>
    <s v="1R"/>
    <n v="2020"/>
    <s v="2TU"/>
    <n v="2905"/>
    <n v="0"/>
    <n v="1"/>
    <n v="1"/>
    <n v="1"/>
    <x v="57"/>
    <d v="2023-05-02T00:00:00"/>
    <s v=" 00"/>
    <n v="11156.5"/>
    <n v="5.9969949816226262E-2"/>
    <n v="0.19198016705576371"/>
    <n v="0"/>
  </r>
  <r>
    <s v="1R"/>
    <n v="2020"/>
    <s v="2TU"/>
    <n v="2906"/>
    <n v="1"/>
    <n v="2"/>
    <n v="1"/>
    <n v="1"/>
    <x v="57"/>
    <d v="2023-05-02T00:00:00"/>
    <s v=" 01"/>
    <n v="10728.75"/>
    <n v="9.4237040865879404E-2"/>
    <n v="0.23688002077941961"/>
    <n v="0"/>
  </r>
  <r>
    <s v="1R"/>
    <n v="2020"/>
    <s v="2TU"/>
    <n v="2907"/>
    <n v="2"/>
    <n v="3"/>
    <n v="1"/>
    <n v="1"/>
    <x v="57"/>
    <d v="2023-05-02T00:00:00"/>
    <s v=" 02"/>
    <n v="10429.5"/>
    <n v="0.1242116313508274"/>
    <n v="0.2341003691809132"/>
    <n v="0"/>
  </r>
  <r>
    <s v="1R"/>
    <n v="2020"/>
    <s v="2TU"/>
    <n v="2908"/>
    <n v="3"/>
    <n v="4"/>
    <n v="1"/>
    <n v="2"/>
    <x v="58"/>
    <d v="2023-05-02T00:00:00"/>
    <s v=" 03"/>
    <n v="10283.25"/>
    <n v="0.15037439156060931"/>
    <n v="0.20605902920104099"/>
    <n v="0"/>
  </r>
  <r>
    <s v="1R"/>
    <n v="2020"/>
    <s v="2TU"/>
    <n v="2909"/>
    <n v="4"/>
    <n v="5"/>
    <n v="1"/>
    <n v="2"/>
    <x v="58"/>
    <d v="2023-05-02T00:00:00"/>
    <s v=" 04"/>
    <n v="10286.25"/>
    <n v="0.14287640047243391"/>
    <n v="0.18441059448512889"/>
    <n v="0"/>
  </r>
  <r>
    <s v="1R"/>
    <n v="2020"/>
    <s v="2TU"/>
    <n v="2910"/>
    <n v="5"/>
    <n v="6"/>
    <n v="1"/>
    <n v="2"/>
    <x v="58"/>
    <d v="2023-05-02T00:00:00"/>
    <s v=" 05"/>
    <n v="10648"/>
    <n v="0.17662661460171261"/>
    <n v="0.19893039939209051"/>
    <n v="1.504636785385583E-2"/>
  </r>
  <r>
    <s v="1R"/>
    <n v="2020"/>
    <s v="2TU"/>
    <n v="2911"/>
    <n v="6"/>
    <n v="7"/>
    <n v="1"/>
    <n v="3"/>
    <x v="59"/>
    <d v="2023-05-02T00:00:00"/>
    <s v=" 06"/>
    <n v="11507"/>
    <n v="0.1604622439015112"/>
    <n v="0.2089849232164768"/>
    <n v="0.1105424004200342"/>
  </r>
  <r>
    <s v="1R"/>
    <n v="2020"/>
    <s v="2TU"/>
    <n v="2912"/>
    <n v="7"/>
    <n v="8"/>
    <n v="1"/>
    <n v="3"/>
    <x v="59"/>
    <d v="2023-05-02T00:00:00"/>
    <s v=" 07"/>
    <n v="12532.25"/>
    <n v="0.15257796953774891"/>
    <n v="0.24376486553826279"/>
    <n v="0.19506830489963281"/>
  </r>
  <r>
    <s v="1R"/>
    <n v="2020"/>
    <s v="2TU"/>
    <n v="2913"/>
    <n v="8"/>
    <n v="9"/>
    <n v="1"/>
    <n v="3"/>
    <x v="59"/>
    <d v="2023-05-02T00:00:00"/>
    <s v=" 08"/>
    <n v="13278.75"/>
    <n v="0.15440233735907591"/>
    <n v="0.29050774533880541"/>
    <n v="0.3019723366686648"/>
  </r>
  <r>
    <s v="1R"/>
    <n v="2020"/>
    <s v="2TU"/>
    <n v="2914"/>
    <n v="9"/>
    <n v="10"/>
    <n v="1"/>
    <n v="4"/>
    <x v="60"/>
    <d v="2023-05-02T00:00:00"/>
    <s v=" 09"/>
    <n v="13411.25"/>
    <n v="0.16183117413759429"/>
    <n v="0.34300719497932858"/>
    <n v="0.35602557319930872"/>
  </r>
  <r>
    <s v="1R"/>
    <n v="2020"/>
    <s v="2TU"/>
    <n v="2915"/>
    <n v="10"/>
    <n v="11"/>
    <n v="1"/>
    <n v="4"/>
    <x v="60"/>
    <d v="2023-05-02T00:00:00"/>
    <s v=" 10"/>
    <n v="13255.5"/>
    <n v="0.2032275141785467"/>
    <n v="0.49754981703462781"/>
    <n v="0.34385605577471862"/>
  </r>
  <r>
    <s v="1R"/>
    <n v="2020"/>
    <s v="2TU"/>
    <n v="2916"/>
    <n v="11"/>
    <n v="12"/>
    <n v="1"/>
    <n v="4"/>
    <x v="60"/>
    <d v="2023-05-02T00:00:00"/>
    <s v=" 11"/>
    <n v="13073.5"/>
    <n v="0.27299107549875118"/>
    <n v="0.4544372986965558"/>
    <n v="0.31469097187930578"/>
  </r>
  <r>
    <s v="1R"/>
    <n v="2020"/>
    <s v="2TU"/>
    <n v="2917"/>
    <n v="12"/>
    <n v="13"/>
    <n v="1"/>
    <n v="5"/>
    <x v="61"/>
    <d v="2023-05-02T00:00:00"/>
    <s v=" 12"/>
    <n v="12890"/>
    <n v="0.29462241824108681"/>
    <n v="0.44803802512685542"/>
    <n v="0.33746531769747268"/>
  </r>
  <r>
    <s v="1R"/>
    <n v="2020"/>
    <s v="2TU"/>
    <n v="2918"/>
    <n v="13"/>
    <n v="14"/>
    <n v="1"/>
    <n v="5"/>
    <x v="61"/>
    <d v="2023-05-02T00:00:00"/>
    <s v=" 13"/>
    <n v="12779"/>
    <n v="0.33195076077291702"/>
    <n v="0.45182239583381922"/>
    <n v="0.39213785911145421"/>
  </r>
  <r>
    <s v="1R"/>
    <n v="2020"/>
    <s v="2TU"/>
    <n v="2919"/>
    <n v="14"/>
    <n v="15"/>
    <n v="1"/>
    <n v="5"/>
    <x v="61"/>
    <d v="2023-05-02T00:00:00"/>
    <s v=" 14"/>
    <n v="12638.75"/>
    <n v="0.34838237987333109"/>
    <n v="0.43496805574358999"/>
    <n v="0.42414824184854899"/>
  </r>
  <r>
    <s v="1R"/>
    <n v="2020"/>
    <s v="2TU"/>
    <n v="2920"/>
    <n v="15"/>
    <n v="16"/>
    <n v="1"/>
    <n v="6"/>
    <x v="62"/>
    <d v="2023-05-02T00:00:00"/>
    <s v=" 15"/>
    <n v="12576.5"/>
    <n v="0.33019523491277541"/>
    <n v="0.3971624015968574"/>
    <n v="0.36757804284293999"/>
  </r>
  <r>
    <s v="1R"/>
    <n v="2020"/>
    <s v="2TU"/>
    <n v="2921"/>
    <n v="16"/>
    <n v="17"/>
    <n v="1"/>
    <n v="6"/>
    <x v="62"/>
    <d v="2023-05-02T00:00:00"/>
    <s v=" 16"/>
    <n v="12638"/>
    <n v="0.30465263923839669"/>
    <n v="0.3733951063184503"/>
    <n v="0.24110679955837691"/>
  </r>
  <r>
    <s v="1R"/>
    <n v="2020"/>
    <s v="2TU"/>
    <n v="2922"/>
    <n v="17"/>
    <n v="18"/>
    <n v="1"/>
    <n v="6"/>
    <x v="62"/>
    <d v="2023-05-02T00:00:00"/>
    <s v=" 17"/>
    <n v="12978.5"/>
    <n v="0.30676168106379331"/>
    <n v="0.38253333402569378"/>
    <n v="0.1212225674651934"/>
  </r>
  <r>
    <s v="1R"/>
    <n v="2020"/>
    <s v="2TU"/>
    <n v="2923"/>
    <n v="18"/>
    <n v="19"/>
    <n v="1"/>
    <n v="7"/>
    <x v="63"/>
    <d v="2023-05-02T00:00:00"/>
    <s v=" 18"/>
    <n v="12837.25"/>
    <n v="0.28684234852177198"/>
    <n v="0.37751485097232712"/>
    <n v="2.6396089874379171E-2"/>
  </r>
  <r>
    <s v="1R"/>
    <n v="2020"/>
    <s v="2TU"/>
    <n v="2924"/>
    <n v="19"/>
    <n v="20"/>
    <n v="1"/>
    <n v="7"/>
    <x v="63"/>
    <d v="2023-05-02T00:00:00"/>
    <s v=" 19"/>
    <n v="12834.75"/>
    <n v="0.27343285537956452"/>
    <n v="0.36650088970746769"/>
    <n v="0"/>
  </r>
  <r>
    <s v="1R"/>
    <n v="2020"/>
    <s v="2TU"/>
    <n v="2925"/>
    <n v="20"/>
    <n v="21"/>
    <n v="1"/>
    <n v="7"/>
    <x v="63"/>
    <d v="2023-05-02T00:00:00"/>
    <s v=" 20"/>
    <n v="13101"/>
    <n v="0.23588119648560099"/>
    <n v="0.35255523522140131"/>
    <n v="0"/>
  </r>
  <r>
    <s v="1R"/>
    <n v="2020"/>
    <s v="2TU"/>
    <n v="2926"/>
    <n v="21"/>
    <n v="22"/>
    <n v="1"/>
    <n v="8"/>
    <x v="64"/>
    <d v="2023-05-02T00:00:00"/>
    <s v=" 21"/>
    <n v="13326.5"/>
    <n v="0.21881432673773091"/>
    <n v="0.37564689344324809"/>
    <n v="0"/>
  </r>
  <r>
    <s v="1R"/>
    <n v="2020"/>
    <s v="2TU"/>
    <n v="2927"/>
    <n v="22"/>
    <n v="23"/>
    <n v="1"/>
    <n v="8"/>
    <x v="64"/>
    <d v="2023-05-02T00:00:00"/>
    <s v=" 22"/>
    <n v="12725.5"/>
    <n v="0.1753411552468814"/>
    <n v="0.35964455545095192"/>
    <n v="0"/>
  </r>
  <r>
    <s v="1R"/>
    <n v="2020"/>
    <s v="2TU"/>
    <n v="2928"/>
    <n v="23"/>
    <n v="24"/>
    <n v="1"/>
    <n v="8"/>
    <x v="64"/>
    <d v="2023-05-02T00:00:00"/>
    <s v=" 23"/>
    <n v="12002.5"/>
    <n v="0.1643667266714999"/>
    <n v="0.3349386979799262"/>
    <n v="0"/>
  </r>
  <r>
    <s v="1R"/>
    <n v="2020"/>
    <s v="3WE"/>
    <n v="2929"/>
    <n v="0"/>
    <n v="1"/>
    <n v="1"/>
    <n v="1"/>
    <x v="65"/>
    <d v="2023-05-03T00:00:00"/>
    <s v=" 00"/>
    <n v="11272.25"/>
    <n v="0.1663932481173134"/>
    <n v="0.32980611909425001"/>
    <n v="0"/>
  </r>
  <r>
    <s v="1R"/>
    <n v="2020"/>
    <s v="3WE"/>
    <n v="2930"/>
    <n v="1"/>
    <n v="2"/>
    <n v="1"/>
    <n v="1"/>
    <x v="65"/>
    <d v="2023-05-03T00:00:00"/>
    <s v=" 01"/>
    <n v="10747.25"/>
    <n v="0.17508381571812509"/>
    <n v="0.32122734595898578"/>
    <n v="0"/>
  </r>
  <r>
    <s v="1R"/>
    <n v="2020"/>
    <s v="3WE"/>
    <n v="2931"/>
    <n v="2"/>
    <n v="3"/>
    <n v="1"/>
    <n v="1"/>
    <x v="65"/>
    <d v="2023-05-03T00:00:00"/>
    <s v=" 02"/>
    <n v="10487.75"/>
    <n v="0.17820820649557231"/>
    <n v="0.322138813309511"/>
    <n v="0"/>
  </r>
  <r>
    <s v="1R"/>
    <n v="2020"/>
    <s v="3WE"/>
    <n v="2932"/>
    <n v="3"/>
    <n v="4"/>
    <n v="1"/>
    <n v="2"/>
    <x v="66"/>
    <d v="2023-05-03T00:00:00"/>
    <s v=" 03"/>
    <n v="10356"/>
    <n v="0.18650259920112661"/>
    <n v="0.34382686838007948"/>
    <n v="0"/>
  </r>
  <r>
    <s v="1R"/>
    <n v="2020"/>
    <s v="3WE"/>
    <n v="2933"/>
    <n v="4"/>
    <n v="5"/>
    <n v="1"/>
    <n v="2"/>
    <x v="66"/>
    <d v="2023-05-03T00:00:00"/>
    <s v=" 04"/>
    <n v="10397.5"/>
    <n v="0.19154123802355391"/>
    <n v="0.34544760286994292"/>
    <n v="0"/>
  </r>
  <r>
    <s v="1R"/>
    <n v="2020"/>
    <s v="3WE"/>
    <n v="2934"/>
    <n v="5"/>
    <n v="6"/>
    <n v="1"/>
    <n v="2"/>
    <x v="66"/>
    <d v="2023-05-03T00:00:00"/>
    <s v=" 05"/>
    <n v="10679.5"/>
    <n v="0.16500356809470709"/>
    <n v="0.2725785341876979"/>
    <n v="1.8199146828086502E-2"/>
  </r>
  <r>
    <s v="1R"/>
    <n v="2020"/>
    <s v="3WE"/>
    <n v="2935"/>
    <n v="6"/>
    <n v="7"/>
    <n v="1"/>
    <n v="3"/>
    <x v="67"/>
    <d v="2023-05-03T00:00:00"/>
    <s v=" 06"/>
    <n v="11462.5"/>
    <n v="0.1133477980936019"/>
    <n v="0.20935073045661359"/>
    <n v="0.12732735964215769"/>
  </r>
  <r>
    <s v="1R"/>
    <n v="2020"/>
    <s v="3WE"/>
    <n v="2936"/>
    <n v="7"/>
    <n v="8"/>
    <n v="1"/>
    <n v="3"/>
    <x v="67"/>
    <d v="2023-05-03T00:00:00"/>
    <s v=" 07"/>
    <n v="12261.5"/>
    <n v="0.13769787974698319"/>
    <n v="0.18779113686947721"/>
    <n v="0.25866122319784818"/>
  </r>
  <r>
    <s v="1R"/>
    <n v="2020"/>
    <s v="3WE"/>
    <n v="2937"/>
    <n v="8"/>
    <n v="9"/>
    <n v="1"/>
    <n v="3"/>
    <x v="67"/>
    <d v="2023-05-03T00:00:00"/>
    <s v=" 08"/>
    <n v="12842.25"/>
    <n v="0.14098889612935581"/>
    <n v="0.15744036438036321"/>
    <n v="0.36011148643059399"/>
  </r>
  <r>
    <s v="1R"/>
    <n v="2020"/>
    <s v="3WE"/>
    <n v="2938"/>
    <n v="9"/>
    <n v="10"/>
    <n v="1"/>
    <n v="4"/>
    <x v="68"/>
    <d v="2023-05-03T00:00:00"/>
    <s v=" 09"/>
    <n v="12936"/>
    <n v="0.16334950574749399"/>
    <n v="0.1644699325751135"/>
    <n v="0.46321201779677013"/>
  </r>
  <r>
    <s v="1R"/>
    <n v="2020"/>
    <s v="3WE"/>
    <n v="2939"/>
    <n v="10"/>
    <n v="11"/>
    <n v="1"/>
    <n v="4"/>
    <x v="68"/>
    <d v="2023-05-03T00:00:00"/>
    <s v=" 10"/>
    <n v="12877.25"/>
    <n v="0.1655542965915007"/>
    <n v="0.1935873404111578"/>
    <n v="0.52071912388906483"/>
  </r>
  <r>
    <s v="1R"/>
    <n v="2020"/>
    <s v="3WE"/>
    <n v="2940"/>
    <n v="11"/>
    <n v="12"/>
    <n v="1"/>
    <n v="4"/>
    <x v="68"/>
    <d v="2023-05-03T00:00:00"/>
    <s v=" 11"/>
    <n v="12785"/>
    <n v="0.22350314976853539"/>
    <n v="0.22058300643387721"/>
    <n v="0.54455115494950368"/>
  </r>
  <r>
    <s v="1R"/>
    <n v="2020"/>
    <s v="3WE"/>
    <n v="2941"/>
    <n v="12"/>
    <n v="13"/>
    <n v="1"/>
    <n v="5"/>
    <x v="69"/>
    <d v="2023-05-03T00:00:00"/>
    <s v=" 12"/>
    <n v="12708"/>
    <n v="0.26573291648156178"/>
    <n v="0.27140613795814522"/>
    <n v="0.5412089501885835"/>
  </r>
  <r>
    <s v="1R"/>
    <n v="2020"/>
    <s v="3WE"/>
    <n v="2942"/>
    <n v="13"/>
    <n v="14"/>
    <n v="1"/>
    <n v="5"/>
    <x v="69"/>
    <d v="2023-05-03T00:00:00"/>
    <s v=" 13"/>
    <n v="12702"/>
    <n v="0.30630311855411979"/>
    <n v="0.34223745870643851"/>
    <n v="0.47902134409145991"/>
  </r>
  <r>
    <s v="1R"/>
    <n v="2020"/>
    <s v="3WE"/>
    <n v="2943"/>
    <n v="14"/>
    <n v="15"/>
    <n v="1"/>
    <n v="5"/>
    <x v="69"/>
    <d v="2023-05-03T00:00:00"/>
    <s v=" 14"/>
    <n v="12661.75"/>
    <n v="0.35780490207589438"/>
    <n v="0.40759854178947441"/>
    <n v="0.38852758498438278"/>
  </r>
  <r>
    <s v="1R"/>
    <n v="2020"/>
    <s v="3WE"/>
    <n v="2944"/>
    <n v="15"/>
    <n v="16"/>
    <n v="1"/>
    <n v="6"/>
    <x v="70"/>
    <d v="2023-05-03T00:00:00"/>
    <s v=" 15"/>
    <n v="12515.5"/>
    <n v="0.3996285258583"/>
    <n v="0.43823610977359062"/>
    <n v="0.30776028007960782"/>
  </r>
  <r>
    <s v="1R"/>
    <n v="2020"/>
    <s v="3WE"/>
    <n v="2945"/>
    <n v="16"/>
    <n v="17"/>
    <n v="1"/>
    <n v="6"/>
    <x v="70"/>
    <d v="2023-05-03T00:00:00"/>
    <s v=" 16"/>
    <n v="12446.25"/>
    <n v="0.40116680088001849"/>
    <n v="0.44022536765370318"/>
    <n v="0.21017809281019009"/>
  </r>
  <r>
    <s v="1R"/>
    <n v="2020"/>
    <s v="3WE"/>
    <n v="2946"/>
    <n v="17"/>
    <n v="18"/>
    <n v="1"/>
    <n v="6"/>
    <x v="70"/>
    <d v="2023-05-03T00:00:00"/>
    <s v=" 17"/>
    <n v="12729.75"/>
    <n v="0.36607677066781091"/>
    <n v="0.46232109040764002"/>
    <n v="0.1029501878876152"/>
  </r>
  <r>
    <s v="1R"/>
    <n v="2020"/>
    <s v="3WE"/>
    <n v="2947"/>
    <n v="18"/>
    <n v="19"/>
    <n v="1"/>
    <n v="7"/>
    <x v="71"/>
    <d v="2023-05-03T00:00:00"/>
    <s v=" 18"/>
    <n v="12717.75"/>
    <n v="0.30981335778067681"/>
    <n v="0.48273036824387272"/>
    <n v="3.015324315053472E-2"/>
  </r>
  <r>
    <s v="1R"/>
    <n v="2020"/>
    <s v="3WE"/>
    <n v="2948"/>
    <n v="19"/>
    <n v="20"/>
    <n v="1"/>
    <n v="7"/>
    <x v="71"/>
    <d v="2023-05-03T00:00:00"/>
    <s v=" 19"/>
    <n v="12850.25"/>
    <n v="0.26058731527195911"/>
    <n v="0.54774001330416677"/>
    <n v="0"/>
  </r>
  <r>
    <s v="1R"/>
    <n v="2020"/>
    <s v="3WE"/>
    <n v="2949"/>
    <n v="20"/>
    <n v="21"/>
    <n v="1"/>
    <n v="7"/>
    <x v="71"/>
    <d v="2023-05-03T00:00:00"/>
    <s v=" 20"/>
    <n v="13079"/>
    <n v="0.22949112492150059"/>
    <n v="0.55702900586465354"/>
    <n v="0"/>
  </r>
  <r>
    <s v="1R"/>
    <n v="2020"/>
    <s v="3WE"/>
    <n v="2950"/>
    <n v="21"/>
    <n v="22"/>
    <n v="1"/>
    <n v="8"/>
    <x v="72"/>
    <d v="2023-05-03T00:00:00"/>
    <s v=" 21"/>
    <n v="13266"/>
    <n v="0.23564917857596729"/>
    <n v="0.53973267960586391"/>
    <n v="0"/>
  </r>
  <r>
    <s v="1R"/>
    <n v="2020"/>
    <s v="3WE"/>
    <n v="2951"/>
    <n v="22"/>
    <n v="23"/>
    <n v="1"/>
    <n v="8"/>
    <x v="72"/>
    <d v="2023-05-03T00:00:00"/>
    <s v=" 22"/>
    <n v="12711"/>
    <n v="0.14333342877704541"/>
    <n v="0.43024280770579021"/>
    <n v="0"/>
  </r>
  <r>
    <s v="1R"/>
    <n v="2020"/>
    <s v="3WE"/>
    <n v="2952"/>
    <n v="23"/>
    <n v="24"/>
    <n v="1"/>
    <n v="8"/>
    <x v="72"/>
    <d v="2023-05-03T00:00:00"/>
    <s v=" 23"/>
    <n v="11933.25"/>
    <n v="0.15179474252032429"/>
    <n v="0.44704417467931501"/>
    <n v="0"/>
  </r>
  <r>
    <s v="1R"/>
    <n v="2020"/>
    <s v="4TH"/>
    <n v="2953"/>
    <n v="0"/>
    <n v="1"/>
    <n v="1"/>
    <n v="1"/>
    <x v="73"/>
    <d v="2023-05-04T00:00:00"/>
    <s v=" 00"/>
    <n v="11193.5"/>
    <n v="0.17987015226307279"/>
    <n v="0.52977679606328643"/>
    <n v="0"/>
  </r>
  <r>
    <s v="1R"/>
    <n v="2020"/>
    <s v="4TH"/>
    <n v="2954"/>
    <n v="1"/>
    <n v="2"/>
    <n v="1"/>
    <n v="1"/>
    <x v="73"/>
    <d v="2023-05-04T00:00:00"/>
    <s v=" 01"/>
    <n v="10639"/>
    <n v="0.2091055477639181"/>
    <n v="0.60871971822511206"/>
    <n v="0"/>
  </r>
  <r>
    <s v="1R"/>
    <n v="2020"/>
    <s v="4TH"/>
    <n v="2955"/>
    <n v="2"/>
    <n v="3"/>
    <n v="1"/>
    <n v="1"/>
    <x v="73"/>
    <d v="2023-05-04T00:00:00"/>
    <s v=" 02"/>
    <n v="10339.25"/>
    <n v="0.23402545069969091"/>
    <n v="0.71402680896065929"/>
    <n v="0"/>
  </r>
  <r>
    <s v="1R"/>
    <n v="2020"/>
    <s v="4TH"/>
    <n v="2956"/>
    <n v="3"/>
    <n v="4"/>
    <n v="1"/>
    <n v="2"/>
    <x v="74"/>
    <d v="2023-05-04T00:00:00"/>
    <s v=" 03"/>
    <n v="10229"/>
    <n v="0.30368886903343861"/>
    <n v="0.83737233792122634"/>
    <n v="0"/>
  </r>
  <r>
    <s v="1R"/>
    <n v="2020"/>
    <s v="4TH"/>
    <n v="2957"/>
    <n v="4"/>
    <n v="5"/>
    <n v="1"/>
    <n v="2"/>
    <x v="74"/>
    <d v="2023-05-04T00:00:00"/>
    <s v=" 04"/>
    <n v="10280.75"/>
    <n v="0.40385427518336742"/>
    <n v="0.90385702665600898"/>
    <n v="0"/>
  </r>
  <r>
    <s v="1R"/>
    <n v="2020"/>
    <s v="4TH"/>
    <n v="2958"/>
    <n v="5"/>
    <n v="6"/>
    <n v="1"/>
    <n v="2"/>
    <x v="74"/>
    <d v="2023-05-04T00:00:00"/>
    <s v=" 05"/>
    <n v="10632"/>
    <n v="0.44776385332713042"/>
    <n v="0.92750731837573941"/>
    <n v="2.136082505235179E-2"/>
  </r>
  <r>
    <s v="1R"/>
    <n v="2020"/>
    <s v="4TH"/>
    <n v="2959"/>
    <n v="6"/>
    <n v="7"/>
    <n v="1"/>
    <n v="3"/>
    <x v="75"/>
    <d v="2023-05-04T00:00:00"/>
    <s v=" 06"/>
    <n v="11351.5"/>
    <n v="0.44097620477581401"/>
    <n v="0.93890367658046125"/>
    <n v="0.13347739610252379"/>
  </r>
  <r>
    <s v="1R"/>
    <n v="2020"/>
    <s v="4TH"/>
    <n v="2960"/>
    <n v="7"/>
    <n v="8"/>
    <n v="1"/>
    <n v="3"/>
    <x v="75"/>
    <d v="2023-05-04T00:00:00"/>
    <s v=" 07"/>
    <n v="12098.5"/>
    <n v="0.5301459171380648"/>
    <n v="0.93487676624606497"/>
    <n v="0.29686386083778132"/>
  </r>
  <r>
    <s v="1R"/>
    <n v="2020"/>
    <s v="4TH"/>
    <n v="2961"/>
    <n v="8"/>
    <n v="9"/>
    <n v="1"/>
    <n v="3"/>
    <x v="75"/>
    <d v="2023-05-04T00:00:00"/>
    <s v=" 08"/>
    <n v="12734"/>
    <n v="0.55453191169672011"/>
    <n v="0.9200448624655666"/>
    <n v="0.4446137273169351"/>
  </r>
  <r>
    <s v="1R"/>
    <n v="2020"/>
    <s v="4TH"/>
    <n v="2962"/>
    <n v="9"/>
    <n v="10"/>
    <n v="1"/>
    <n v="4"/>
    <x v="76"/>
    <d v="2023-05-04T00:00:00"/>
    <s v=" 09"/>
    <n v="12845.5"/>
    <n v="0.51007600596831937"/>
    <n v="0.90523972210252324"/>
    <n v="0.6009847839128295"/>
  </r>
  <r>
    <s v="1R"/>
    <n v="2020"/>
    <s v="4TH"/>
    <n v="2963"/>
    <n v="10"/>
    <n v="11"/>
    <n v="1"/>
    <n v="4"/>
    <x v="76"/>
    <d v="2023-05-04T00:00:00"/>
    <s v=" 10"/>
    <n v="12768.25"/>
    <n v="0.31752573324590949"/>
    <n v="0.83998654484276203"/>
    <n v="0.68925715325334569"/>
  </r>
  <r>
    <s v="1R"/>
    <n v="2020"/>
    <s v="4TH"/>
    <n v="2964"/>
    <n v="11"/>
    <n v="12"/>
    <n v="1"/>
    <n v="4"/>
    <x v="76"/>
    <d v="2023-05-04T00:00:00"/>
    <s v=" 11"/>
    <n v="12721"/>
    <n v="0.31933287043576419"/>
    <n v="0.8515727274185243"/>
    <n v="0.73519369410583446"/>
  </r>
  <r>
    <s v="1R"/>
    <n v="2020"/>
    <s v="4TH"/>
    <n v="2965"/>
    <n v="12"/>
    <n v="13"/>
    <n v="1"/>
    <n v="5"/>
    <x v="77"/>
    <d v="2023-05-04T00:00:00"/>
    <s v=" 12"/>
    <n v="12630.5"/>
    <n v="0.40708864866316252"/>
    <n v="0.83691600759416929"/>
    <n v="0.71672323184388509"/>
  </r>
  <r>
    <s v="1R"/>
    <n v="2020"/>
    <s v="4TH"/>
    <n v="2966"/>
    <n v="13"/>
    <n v="14"/>
    <n v="1"/>
    <n v="5"/>
    <x v="77"/>
    <d v="2023-05-04T00:00:00"/>
    <s v=" 13"/>
    <n v="12663.5"/>
    <n v="0.48061796153238739"/>
    <n v="0.82920528138794936"/>
    <n v="0.65413600908665781"/>
  </r>
  <r>
    <s v="1R"/>
    <n v="2020"/>
    <s v="4TH"/>
    <n v="2967"/>
    <n v="14"/>
    <n v="15"/>
    <n v="1"/>
    <n v="5"/>
    <x v="77"/>
    <d v="2023-05-04T00:00:00"/>
    <s v=" 14"/>
    <n v="12658.25"/>
    <n v="0.50669752898478537"/>
    <n v="0.81408509961270159"/>
    <n v="0.5931578283512059"/>
  </r>
  <r>
    <s v="1R"/>
    <n v="2020"/>
    <s v="4TH"/>
    <n v="2968"/>
    <n v="15"/>
    <n v="16"/>
    <n v="1"/>
    <n v="6"/>
    <x v="78"/>
    <d v="2023-05-04T00:00:00"/>
    <s v=" 15"/>
    <n v="12611.5"/>
    <n v="0.50958433069662512"/>
    <n v="0.77626411218443914"/>
    <n v="0.49252316752160669"/>
  </r>
  <r>
    <s v="1R"/>
    <n v="2020"/>
    <s v="4TH"/>
    <n v="2969"/>
    <n v="16"/>
    <n v="17"/>
    <n v="1"/>
    <n v="6"/>
    <x v="78"/>
    <d v="2023-05-04T00:00:00"/>
    <s v=" 16"/>
    <n v="12681.25"/>
    <n v="0.51159605850301426"/>
    <n v="0.78825451113889322"/>
    <n v="0.31708059972259922"/>
  </r>
  <r>
    <s v="1R"/>
    <n v="2020"/>
    <s v="4TH"/>
    <n v="2970"/>
    <n v="17"/>
    <n v="18"/>
    <n v="1"/>
    <n v="6"/>
    <x v="78"/>
    <d v="2023-05-04T00:00:00"/>
    <s v=" 17"/>
    <n v="12975.75"/>
    <n v="0.48532114719326092"/>
    <n v="0.8277877393479014"/>
    <n v="0.13835190804072739"/>
  </r>
  <r>
    <s v="1R"/>
    <n v="2020"/>
    <s v="4TH"/>
    <n v="2971"/>
    <n v="18"/>
    <n v="19"/>
    <n v="1"/>
    <n v="7"/>
    <x v="79"/>
    <d v="2023-05-04T00:00:00"/>
    <s v=" 18"/>
    <n v="12850"/>
    <n v="0.42595068568344591"/>
    <n v="0.88710815586240965"/>
    <n v="1.7430510418919978E-2"/>
  </r>
  <r>
    <s v="1R"/>
    <n v="2020"/>
    <s v="4TH"/>
    <n v="2972"/>
    <n v="19"/>
    <n v="20"/>
    <n v="1"/>
    <n v="7"/>
    <x v="79"/>
    <d v="2023-05-04T00:00:00"/>
    <s v=" 19"/>
    <n v="12779.75"/>
    <n v="0.35789113776563991"/>
    <n v="0.91952283142587654"/>
    <n v="0"/>
  </r>
  <r>
    <s v="1R"/>
    <n v="2020"/>
    <s v="4TH"/>
    <n v="2973"/>
    <n v="20"/>
    <n v="21"/>
    <n v="1"/>
    <n v="7"/>
    <x v="79"/>
    <d v="2023-05-04T00:00:00"/>
    <s v=" 20"/>
    <n v="12892.25"/>
    <n v="0.31633234881262012"/>
    <n v="0.91703969847427369"/>
    <n v="0"/>
  </r>
  <r>
    <s v="1R"/>
    <n v="2020"/>
    <s v="4TH"/>
    <n v="2974"/>
    <n v="21"/>
    <n v="22"/>
    <n v="1"/>
    <n v="8"/>
    <x v="80"/>
    <d v="2023-05-04T00:00:00"/>
    <s v=" 21"/>
    <n v="13111"/>
    <n v="0.29496765720802359"/>
    <n v="0.91177989039075791"/>
    <n v="0"/>
  </r>
  <r>
    <s v="1R"/>
    <n v="2020"/>
    <s v="4TH"/>
    <n v="2975"/>
    <n v="22"/>
    <n v="23"/>
    <n v="1"/>
    <n v="8"/>
    <x v="80"/>
    <d v="2023-05-04T00:00:00"/>
    <s v=" 22"/>
    <n v="12583.75"/>
    <n v="0.25899203233082219"/>
    <n v="0.92115907726021429"/>
    <n v="0"/>
  </r>
  <r>
    <s v="1R"/>
    <n v="2020"/>
    <s v="4TH"/>
    <n v="2976"/>
    <n v="23"/>
    <n v="24"/>
    <n v="1"/>
    <n v="8"/>
    <x v="80"/>
    <d v="2023-05-04T00:00:00"/>
    <s v=" 23"/>
    <n v="11929.75"/>
    <n v="0.27935664543925509"/>
    <n v="0.91910544991410581"/>
    <n v="0"/>
  </r>
  <r>
    <s v="1R"/>
    <n v="2020"/>
    <s v="5FR"/>
    <n v="2977"/>
    <n v="0"/>
    <n v="1"/>
    <n v="1"/>
    <n v="1"/>
    <x v="81"/>
    <d v="2023-05-05T00:00:00"/>
    <s v=" 00"/>
    <n v="11255.25"/>
    <n v="0.27851757274886219"/>
    <n v="0.89264801717574538"/>
    <n v="0"/>
  </r>
  <r>
    <s v="1R"/>
    <n v="2020"/>
    <s v="5FR"/>
    <n v="2978"/>
    <n v="1"/>
    <n v="2"/>
    <n v="1"/>
    <n v="1"/>
    <x v="81"/>
    <d v="2023-05-05T00:00:00"/>
    <s v=" 01"/>
    <n v="10801.5"/>
    <n v="0.27322613367984389"/>
    <n v="0.88690807685185868"/>
    <n v="0"/>
  </r>
  <r>
    <s v="1R"/>
    <n v="2020"/>
    <s v="5FR"/>
    <n v="2979"/>
    <n v="2"/>
    <n v="3"/>
    <n v="1"/>
    <n v="1"/>
    <x v="81"/>
    <d v="2023-05-05T00:00:00"/>
    <s v=" 02"/>
    <n v="10517"/>
    <n v="0.28049661455731789"/>
    <n v="0.89861202719336997"/>
    <n v="0"/>
  </r>
  <r>
    <s v="1R"/>
    <n v="2020"/>
    <s v="5FR"/>
    <n v="2980"/>
    <n v="3"/>
    <n v="4"/>
    <n v="1"/>
    <n v="2"/>
    <x v="82"/>
    <d v="2023-05-05T00:00:00"/>
    <s v=" 03"/>
    <n v="10292.5"/>
    <n v="0.31248347484362982"/>
    <n v="0.89019724151386814"/>
    <n v="0"/>
  </r>
  <r>
    <s v="1R"/>
    <n v="2020"/>
    <s v="5FR"/>
    <n v="2981"/>
    <n v="4"/>
    <n v="5"/>
    <n v="1"/>
    <n v="2"/>
    <x v="82"/>
    <d v="2023-05-05T00:00:00"/>
    <s v=" 04"/>
    <n v="10265.75"/>
    <n v="0.36297198673907738"/>
    <n v="0.89509507163706514"/>
    <n v="0"/>
  </r>
  <r>
    <s v="1R"/>
    <n v="2020"/>
    <s v="5FR"/>
    <n v="2982"/>
    <n v="5"/>
    <n v="6"/>
    <n v="1"/>
    <n v="2"/>
    <x v="82"/>
    <d v="2023-05-05T00:00:00"/>
    <s v=" 05"/>
    <n v="10518"/>
    <n v="0.36976849757781782"/>
    <n v="0.89327512633433104"/>
    <n v="2.511852661951406E-2"/>
  </r>
  <r>
    <s v="1R"/>
    <n v="2020"/>
    <s v="5FR"/>
    <n v="2983"/>
    <n v="6"/>
    <n v="7"/>
    <n v="1"/>
    <n v="3"/>
    <x v="83"/>
    <d v="2023-05-05T00:00:00"/>
    <s v=" 06"/>
    <n v="11054.5"/>
    <n v="0.34368580769277901"/>
    <n v="0.87351155781631329"/>
    <n v="0.13287092419392471"/>
  </r>
  <r>
    <s v="1R"/>
    <n v="2020"/>
    <s v="5FR"/>
    <n v="2984"/>
    <n v="7"/>
    <n v="8"/>
    <n v="1"/>
    <n v="3"/>
    <x v="83"/>
    <d v="2023-05-05T00:00:00"/>
    <s v=" 07"/>
    <n v="11759"/>
    <n v="0.41923703549858921"/>
    <n v="0.83003192117372482"/>
    <n v="0.31629050035467488"/>
  </r>
  <r>
    <s v="1R"/>
    <n v="2020"/>
    <s v="5FR"/>
    <n v="2985"/>
    <n v="8"/>
    <n v="9"/>
    <n v="1"/>
    <n v="3"/>
    <x v="83"/>
    <d v="2023-05-05T00:00:00"/>
    <s v=" 08"/>
    <n v="12339.75"/>
    <n v="0.41608000450161131"/>
    <n v="0.77313800076302974"/>
    <n v="0.49730209283198601"/>
  </r>
  <r>
    <s v="1R"/>
    <n v="2020"/>
    <s v="5FR"/>
    <n v="2986"/>
    <n v="9"/>
    <n v="10"/>
    <n v="1"/>
    <n v="4"/>
    <x v="84"/>
    <d v="2023-05-05T00:00:00"/>
    <s v=" 09"/>
    <n v="12627"/>
    <n v="0.37812562078774892"/>
    <n v="0.71141205660097984"/>
    <n v="0.62354384697660536"/>
  </r>
  <r>
    <s v="1R"/>
    <n v="2020"/>
    <s v="5FR"/>
    <n v="2987"/>
    <n v="10"/>
    <n v="11"/>
    <n v="1"/>
    <n v="4"/>
    <x v="84"/>
    <d v="2023-05-05T00:00:00"/>
    <s v=" 10"/>
    <n v="12886.75"/>
    <n v="0.3140419487140349"/>
    <n v="0.61207583694451184"/>
    <n v="0.68440490385231534"/>
  </r>
  <r>
    <s v="1R"/>
    <n v="2020"/>
    <s v="5FR"/>
    <n v="2988"/>
    <n v="11"/>
    <n v="12"/>
    <n v="1"/>
    <n v="4"/>
    <x v="84"/>
    <d v="2023-05-05T00:00:00"/>
    <s v=" 11"/>
    <n v="13140"/>
    <n v="0.29639882661742761"/>
    <n v="0.55600198552160418"/>
    <n v="0.69465170660265185"/>
  </r>
  <r>
    <s v="1R"/>
    <n v="2020"/>
    <s v="5FR"/>
    <n v="2989"/>
    <n v="12"/>
    <n v="13"/>
    <n v="1"/>
    <n v="5"/>
    <x v="85"/>
    <d v="2023-05-05T00:00:00"/>
    <s v=" 12"/>
    <n v="13440.5"/>
    <n v="0.30091329584531662"/>
    <n v="0.56116843267569849"/>
    <n v="0.66368595532329444"/>
  </r>
  <r>
    <s v="1R"/>
    <n v="2020"/>
    <s v="5FR"/>
    <n v="2990"/>
    <n v="13"/>
    <n v="14"/>
    <n v="1"/>
    <n v="5"/>
    <x v="85"/>
    <d v="2023-05-05T00:00:00"/>
    <s v=" 13"/>
    <n v="13644.75"/>
    <n v="0.30692088890704661"/>
    <n v="0.52783091175195396"/>
    <n v="0.5843765266440929"/>
  </r>
  <r>
    <s v="1R"/>
    <n v="2020"/>
    <s v="5FR"/>
    <n v="2991"/>
    <n v="14"/>
    <n v="15"/>
    <n v="1"/>
    <n v="5"/>
    <x v="85"/>
    <d v="2023-05-05T00:00:00"/>
    <s v=" 14"/>
    <n v="13591.25"/>
    <n v="0.32724992124940788"/>
    <n v="0.52064529720639596"/>
    <n v="0.4622964983966879"/>
  </r>
  <r>
    <s v="1R"/>
    <n v="2020"/>
    <s v="5FR"/>
    <n v="2992"/>
    <n v="15"/>
    <n v="16"/>
    <n v="1"/>
    <n v="6"/>
    <x v="86"/>
    <d v="2023-05-05T00:00:00"/>
    <s v=" 15"/>
    <n v="13488.75"/>
    <n v="0.34002802901420143"/>
    <n v="0.49509381461402802"/>
    <n v="0.38851296152256942"/>
  </r>
  <r>
    <s v="1R"/>
    <n v="2020"/>
    <s v="5FR"/>
    <n v="2993"/>
    <n v="16"/>
    <n v="17"/>
    <n v="1"/>
    <n v="6"/>
    <x v="86"/>
    <d v="2023-05-05T00:00:00"/>
    <s v=" 16"/>
    <n v="13080.75"/>
    <n v="0.35466364100073883"/>
    <n v="0.47989518801803971"/>
    <n v="0.29025646368232561"/>
  </r>
  <r>
    <s v="1R"/>
    <n v="2020"/>
    <s v="5FR"/>
    <n v="2994"/>
    <n v="17"/>
    <n v="18"/>
    <n v="1"/>
    <n v="6"/>
    <x v="86"/>
    <d v="2023-05-05T00:00:00"/>
    <s v=" 17"/>
    <n v="13098"/>
    <n v="0.30882354148588059"/>
    <n v="0.46433949690292908"/>
    <n v="0.1332459062705077"/>
  </r>
  <r>
    <s v="1R"/>
    <n v="2020"/>
    <s v="5FR"/>
    <n v="2995"/>
    <n v="18"/>
    <n v="19"/>
    <n v="1"/>
    <n v="7"/>
    <x v="87"/>
    <d v="2023-05-05T00:00:00"/>
    <s v=" 18"/>
    <n v="12741"/>
    <n v="0.25021116770667667"/>
    <n v="0.47350026076432539"/>
    <n v="2.5737322220048962E-2"/>
  </r>
  <r>
    <s v="1R"/>
    <n v="2020"/>
    <s v="5FR"/>
    <n v="2996"/>
    <n v="19"/>
    <n v="20"/>
    <n v="1"/>
    <n v="7"/>
    <x v="87"/>
    <d v="2023-05-05T00:00:00"/>
    <s v=" 19"/>
    <n v="12550"/>
    <n v="0.2204906721038139"/>
    <n v="0.42424660147940801"/>
    <n v="0"/>
  </r>
  <r>
    <s v="1R"/>
    <n v="2020"/>
    <s v="5FR"/>
    <n v="2997"/>
    <n v="20"/>
    <n v="21"/>
    <n v="1"/>
    <n v="7"/>
    <x v="87"/>
    <d v="2023-05-05T00:00:00"/>
    <s v=" 20"/>
    <n v="12617.75"/>
    <n v="0.18489391436441219"/>
    <n v="0.3334397923372952"/>
    <n v="0"/>
  </r>
  <r>
    <s v="1R"/>
    <n v="2020"/>
    <s v="5FR"/>
    <n v="2998"/>
    <n v="21"/>
    <n v="22"/>
    <n v="1"/>
    <n v="8"/>
    <x v="88"/>
    <d v="2023-05-05T00:00:00"/>
    <s v=" 21"/>
    <n v="12724"/>
    <n v="0.14515557445319699"/>
    <n v="0.27494326616827253"/>
    <n v="0"/>
  </r>
  <r>
    <s v="1R"/>
    <n v="2020"/>
    <s v="5FR"/>
    <n v="2999"/>
    <n v="22"/>
    <n v="23"/>
    <n v="1"/>
    <n v="8"/>
    <x v="88"/>
    <d v="2023-05-05T00:00:00"/>
    <s v=" 22"/>
    <n v="12273.5"/>
    <n v="9.9320899636829496E-2"/>
    <n v="0.2425095075615589"/>
    <n v="0"/>
  </r>
  <r>
    <s v="1R"/>
    <n v="2020"/>
    <s v="5FR"/>
    <n v="3000"/>
    <n v="23"/>
    <n v="24"/>
    <n v="1"/>
    <n v="8"/>
    <x v="88"/>
    <d v="2023-05-05T00:00:00"/>
    <s v=" 23"/>
    <n v="11675.5"/>
    <n v="0.11049596257147989"/>
    <n v="0.28450259530637217"/>
    <n v="0"/>
  </r>
  <r>
    <s v="1R"/>
    <n v="2020"/>
    <s v="6SA"/>
    <n v="3001"/>
    <n v="0"/>
    <n v="1"/>
    <n v="1"/>
    <n v="1"/>
    <x v="89"/>
    <d v="2023-05-06T00:00:00"/>
    <s v=" 00"/>
    <n v="11016.5"/>
    <n v="0.14228145102394191"/>
    <n v="0.31819974371033088"/>
    <n v="0"/>
  </r>
  <r>
    <s v="1R"/>
    <n v="2020"/>
    <s v="6SA"/>
    <n v="3002"/>
    <n v="1"/>
    <n v="2"/>
    <n v="1"/>
    <n v="1"/>
    <x v="89"/>
    <d v="2023-05-06T00:00:00"/>
    <s v=" 01"/>
    <n v="10513"/>
    <n v="0.16697216141263019"/>
    <n v="0.36733481085249309"/>
    <n v="0"/>
  </r>
  <r>
    <s v="1R"/>
    <n v="2020"/>
    <s v="6SA"/>
    <n v="3003"/>
    <n v="2"/>
    <n v="3"/>
    <n v="1"/>
    <n v="1"/>
    <x v="89"/>
    <d v="2023-05-06T00:00:00"/>
    <s v=" 02"/>
    <n v="10157.5"/>
    <n v="0.1896533536054951"/>
    <n v="0.43808330933993272"/>
    <n v="0"/>
  </r>
  <r>
    <s v="1R"/>
    <n v="2020"/>
    <s v="6SA"/>
    <n v="3004"/>
    <n v="3"/>
    <n v="4"/>
    <n v="1"/>
    <n v="2"/>
    <x v="90"/>
    <d v="2023-05-06T00:00:00"/>
    <s v=" 03"/>
    <n v="9962.75"/>
    <n v="0.21886430218273401"/>
    <n v="0.46769047753073578"/>
    <n v="0"/>
  </r>
  <r>
    <s v="1R"/>
    <n v="2020"/>
    <s v="6SA"/>
    <n v="3005"/>
    <n v="4"/>
    <n v="5"/>
    <n v="1"/>
    <n v="2"/>
    <x v="90"/>
    <d v="2023-05-06T00:00:00"/>
    <s v=" 04"/>
    <n v="9864.75"/>
    <n v="0.23661286263156819"/>
    <n v="0.46472197348782263"/>
    <n v="0"/>
  </r>
  <r>
    <s v="1R"/>
    <n v="2020"/>
    <s v="6SA"/>
    <n v="3006"/>
    <n v="5"/>
    <n v="6"/>
    <n v="1"/>
    <n v="2"/>
    <x v="90"/>
    <d v="2023-05-06T00:00:00"/>
    <s v=" 05"/>
    <n v="9872.5"/>
    <n v="0.25048940922330742"/>
    <n v="0.46081427004334319"/>
    <n v="2.6846144887731099E-2"/>
  </r>
  <r>
    <s v="1R"/>
    <n v="2020"/>
    <s v="6SA"/>
    <n v="3007"/>
    <n v="6"/>
    <n v="7"/>
    <n v="1"/>
    <n v="3"/>
    <x v="91"/>
    <d v="2023-05-06T00:00:00"/>
    <s v=" 06"/>
    <n v="9903.25"/>
    <n v="0.22598716934123031"/>
    <n v="0.43683806077960607"/>
    <n v="0.13176007165696929"/>
  </r>
  <r>
    <s v="1R"/>
    <n v="2020"/>
    <s v="6SA"/>
    <n v="3008"/>
    <n v="7"/>
    <n v="8"/>
    <n v="1"/>
    <n v="3"/>
    <x v="91"/>
    <d v="2023-05-06T00:00:00"/>
    <s v=" 07"/>
    <n v="10069.75"/>
    <n v="0.22213266142480581"/>
    <n v="0.39024841267569482"/>
    <n v="0.26072300100559109"/>
  </r>
  <r>
    <s v="1R"/>
    <n v="2020"/>
    <s v="6SA"/>
    <n v="3009"/>
    <n v="8"/>
    <n v="9"/>
    <n v="1"/>
    <n v="3"/>
    <x v="91"/>
    <d v="2023-05-06T00:00:00"/>
    <s v=" 08"/>
    <n v="10526.25"/>
    <n v="0.22055501008413839"/>
    <n v="0.32562578266689468"/>
    <n v="0.37294143548202058"/>
  </r>
  <r>
    <s v="1R"/>
    <n v="2020"/>
    <s v="6SA"/>
    <n v="3010"/>
    <n v="9"/>
    <n v="10"/>
    <n v="1"/>
    <n v="4"/>
    <x v="92"/>
    <d v="2023-05-06T00:00:00"/>
    <s v=" 09"/>
    <n v="10923.5"/>
    <n v="0.18356626925275801"/>
    <n v="0.2465028982722782"/>
    <n v="0.49838090839230492"/>
  </r>
  <r>
    <s v="1R"/>
    <n v="2020"/>
    <s v="6SA"/>
    <n v="3011"/>
    <n v="10"/>
    <n v="11"/>
    <n v="1"/>
    <n v="4"/>
    <x v="92"/>
    <d v="2023-05-06T00:00:00"/>
    <s v=" 10"/>
    <n v="11173.5"/>
    <n v="0.21450065194818399"/>
    <n v="0.23485173917378971"/>
    <n v="0.59793344536729531"/>
  </r>
  <r>
    <s v="1R"/>
    <n v="2020"/>
    <s v="6SA"/>
    <n v="3012"/>
    <n v="11"/>
    <n v="12"/>
    <n v="1"/>
    <n v="4"/>
    <x v="92"/>
    <d v="2023-05-06T00:00:00"/>
    <s v=" 11"/>
    <n v="11277.25"/>
    <n v="0.23470701183548651"/>
    <n v="0.21933700515594051"/>
    <n v="0.66283083261032971"/>
  </r>
  <r>
    <s v="1R"/>
    <n v="2020"/>
    <s v="6SA"/>
    <n v="3013"/>
    <n v="12"/>
    <n v="13"/>
    <n v="1"/>
    <n v="5"/>
    <x v="93"/>
    <d v="2023-05-06T00:00:00"/>
    <s v=" 12"/>
    <n v="11212.75"/>
    <n v="0.25566121162124489"/>
    <n v="0.19192943629863851"/>
    <n v="0.64229161756684339"/>
  </r>
  <r>
    <s v="1R"/>
    <n v="2020"/>
    <s v="6SA"/>
    <n v="3014"/>
    <n v="13"/>
    <n v="14"/>
    <n v="1"/>
    <n v="5"/>
    <x v="93"/>
    <d v="2023-05-06T00:00:00"/>
    <s v=" 13"/>
    <n v="11143.75"/>
    <n v="0.231724469224661"/>
    <n v="0.15902763893673871"/>
    <n v="0.52588907131858387"/>
  </r>
  <r>
    <s v="1R"/>
    <n v="2020"/>
    <s v="6SA"/>
    <n v="3015"/>
    <n v="14"/>
    <n v="15"/>
    <n v="1"/>
    <n v="5"/>
    <x v="93"/>
    <d v="2023-05-06T00:00:00"/>
    <s v=" 14"/>
    <n v="11116.25"/>
    <n v="0.24654666544625661"/>
    <n v="0.14429783140261679"/>
    <n v="0.35487524040151253"/>
  </r>
  <r>
    <s v="1R"/>
    <n v="2020"/>
    <s v="6SA"/>
    <n v="3016"/>
    <n v="15"/>
    <n v="16"/>
    <n v="1"/>
    <n v="6"/>
    <x v="94"/>
    <d v="2023-05-06T00:00:00"/>
    <s v=" 15"/>
    <n v="11096.75"/>
    <n v="0.210931621218367"/>
    <n v="0.14613462352533391"/>
    <n v="0.24254956707460529"/>
  </r>
  <r>
    <s v="1R"/>
    <n v="2020"/>
    <s v="6SA"/>
    <n v="3017"/>
    <n v="16"/>
    <n v="17"/>
    <n v="1"/>
    <n v="6"/>
    <x v="94"/>
    <d v="2023-05-06T00:00:00"/>
    <s v=" 16"/>
    <n v="11193.75"/>
    <n v="0.18103247875349859"/>
    <n v="0.1503540832850635"/>
    <n v="0.19586430885937711"/>
  </r>
  <r>
    <s v="1R"/>
    <n v="2020"/>
    <s v="6SA"/>
    <n v="3018"/>
    <n v="17"/>
    <n v="18"/>
    <n v="1"/>
    <n v="6"/>
    <x v="94"/>
    <d v="2023-05-06T00:00:00"/>
    <s v=" 17"/>
    <n v="11870.5"/>
    <n v="0.1531634865628704"/>
    <n v="0.1316758699412926"/>
    <n v="0.11650191554869779"/>
  </r>
  <r>
    <s v="1R"/>
    <n v="2020"/>
    <s v="6SA"/>
    <n v="3019"/>
    <n v="18"/>
    <n v="19"/>
    <n v="1"/>
    <n v="7"/>
    <x v="95"/>
    <d v="2023-05-06T00:00:00"/>
    <s v=" 18"/>
    <n v="12162.75"/>
    <n v="0.1090025880658026"/>
    <n v="0.1132255142941539"/>
    <n v="3.4784247289947411E-2"/>
  </r>
  <r>
    <s v="1R"/>
    <n v="2020"/>
    <s v="6SA"/>
    <n v="3020"/>
    <n v="19"/>
    <n v="20"/>
    <n v="1"/>
    <n v="7"/>
    <x v="95"/>
    <d v="2023-05-06T00:00:00"/>
    <s v=" 19"/>
    <n v="12159.5"/>
    <n v="8.2023384205141714E-2"/>
    <n v="9.39465712018204E-2"/>
    <n v="0"/>
  </r>
  <r>
    <s v="1R"/>
    <n v="2020"/>
    <s v="6SA"/>
    <n v="3021"/>
    <n v="20"/>
    <n v="21"/>
    <n v="1"/>
    <n v="7"/>
    <x v="95"/>
    <d v="2023-05-06T00:00:00"/>
    <s v=" 20"/>
    <n v="12148.75"/>
    <n v="5.6588679021730967E-2"/>
    <n v="6.166670958746067E-2"/>
    <n v="0"/>
  </r>
  <r>
    <s v="1R"/>
    <n v="2020"/>
    <s v="6SA"/>
    <n v="3022"/>
    <n v="21"/>
    <n v="22"/>
    <n v="1"/>
    <n v="8"/>
    <x v="96"/>
    <d v="2023-05-06T00:00:00"/>
    <s v=" 21"/>
    <n v="12114"/>
    <n v="3.9603125957143229E-2"/>
    <n v="3.8488311659723627E-2"/>
    <n v="0"/>
  </r>
  <r>
    <s v="1R"/>
    <n v="2020"/>
    <s v="6SA"/>
    <n v="3023"/>
    <n v="22"/>
    <n v="23"/>
    <n v="1"/>
    <n v="8"/>
    <x v="96"/>
    <d v="2023-05-06T00:00:00"/>
    <s v=" 22"/>
    <n v="11687.5"/>
    <n v="2.9120038226512521E-2"/>
    <n v="2.252603826218225E-2"/>
    <n v="0"/>
  </r>
  <r>
    <s v="1R"/>
    <n v="2020"/>
    <s v="6SA"/>
    <n v="3024"/>
    <n v="23"/>
    <n v="24"/>
    <n v="1"/>
    <n v="8"/>
    <x v="96"/>
    <d v="2023-05-06T00:00:00"/>
    <s v=" 23"/>
    <n v="11166.5"/>
    <n v="3.2047864914534242E-2"/>
    <n v="1.4885793469192179E-2"/>
    <n v="0"/>
  </r>
  <r>
    <s v="1R"/>
    <n v="2020"/>
    <s v="7SU"/>
    <n v="3025"/>
    <n v="0"/>
    <n v="1"/>
    <n v="1"/>
    <n v="1"/>
    <x v="97"/>
    <d v="2023-05-07T00:00:00"/>
    <s v=" 00"/>
    <n v="10604.75"/>
    <n v="2.794491648618937E-2"/>
    <n v="9.7511144520601081E-3"/>
    <n v="0"/>
  </r>
  <r>
    <s v="1R"/>
    <n v="2020"/>
    <s v="7SU"/>
    <n v="3026"/>
    <n v="1"/>
    <n v="2"/>
    <n v="1"/>
    <n v="1"/>
    <x v="97"/>
    <d v="2023-05-07T00:00:00"/>
    <s v=" 01"/>
    <n v="10152.5"/>
    <n v="2.7690625889917921E-2"/>
    <n v="9.7379716291009066E-3"/>
    <n v="0"/>
  </r>
  <r>
    <s v="1R"/>
    <n v="2020"/>
    <s v="7SU"/>
    <n v="3027"/>
    <n v="2"/>
    <n v="3"/>
    <n v="1"/>
    <n v="1"/>
    <x v="97"/>
    <d v="2023-05-07T00:00:00"/>
    <s v=" 02"/>
    <n v="9836.5"/>
    <n v="2.348822788704551E-2"/>
    <n v="9.0816417577287631E-3"/>
    <n v="0"/>
  </r>
  <r>
    <s v="1R"/>
    <n v="2020"/>
    <s v="7SU"/>
    <n v="3028"/>
    <n v="3"/>
    <n v="4"/>
    <n v="1"/>
    <n v="2"/>
    <x v="98"/>
    <d v="2023-05-07T00:00:00"/>
    <s v=" 03"/>
    <n v="9669.75"/>
    <n v="2.0041050834645521E-2"/>
    <n v="9.1161463802211743E-3"/>
    <n v="0"/>
  </r>
  <r>
    <s v="1R"/>
    <n v="2020"/>
    <s v="7SU"/>
    <n v="3029"/>
    <n v="4"/>
    <n v="5"/>
    <n v="1"/>
    <n v="2"/>
    <x v="98"/>
    <d v="2023-05-07T00:00:00"/>
    <s v=" 04"/>
    <n v="9582.25"/>
    <n v="1.3373552703600709E-2"/>
    <n v="7.7741975392959239E-3"/>
    <n v="0"/>
  </r>
  <r>
    <s v="1R"/>
    <n v="2020"/>
    <s v="7SU"/>
    <n v="3030"/>
    <n v="5"/>
    <n v="6"/>
    <n v="1"/>
    <n v="2"/>
    <x v="98"/>
    <d v="2023-05-07T00:00:00"/>
    <s v=" 05"/>
    <n v="9583.25"/>
    <n v="8.7842995567514615E-3"/>
    <n v="5.2816345017104504E-3"/>
    <n v="2.1845679364123929E-2"/>
  </r>
  <r>
    <s v="1R"/>
    <n v="2020"/>
    <s v="7SU"/>
    <n v="3031"/>
    <n v="6"/>
    <n v="7"/>
    <n v="1"/>
    <n v="3"/>
    <x v="99"/>
    <d v="2023-05-07T00:00:00"/>
    <s v=" 06"/>
    <n v="9480"/>
    <n v="5.7028617783929439E-3"/>
    <n v="3.7201909949481859E-3"/>
    <n v="0.13109268713809721"/>
  </r>
  <r>
    <s v="1R"/>
    <n v="2020"/>
    <s v="7SU"/>
    <n v="3032"/>
    <n v="7"/>
    <n v="8"/>
    <n v="1"/>
    <n v="3"/>
    <x v="99"/>
    <d v="2023-05-07T00:00:00"/>
    <s v=" 07"/>
    <n v="9575.75"/>
    <n v="4.5292234114678014E-3"/>
    <n v="1.1213000418995509E-2"/>
    <n v="0.27208137359455642"/>
  </r>
  <r>
    <s v="1R"/>
    <n v="2020"/>
    <s v="7SU"/>
    <n v="3033"/>
    <n v="8"/>
    <n v="9"/>
    <n v="1"/>
    <n v="3"/>
    <x v="99"/>
    <d v="2023-05-07T00:00:00"/>
    <s v=" 08"/>
    <n v="10022"/>
    <n v="8.9945281737564189E-3"/>
    <n v="2.7222712231041619E-2"/>
    <n v="0.42269763870971228"/>
  </r>
  <r>
    <s v="1R"/>
    <n v="2020"/>
    <s v="7SU"/>
    <n v="3034"/>
    <n v="9"/>
    <n v="10"/>
    <n v="1"/>
    <n v="4"/>
    <x v="100"/>
    <d v="2023-05-07T00:00:00"/>
    <s v=" 09"/>
    <n v="10452.5"/>
    <n v="1.536557158343612E-2"/>
    <n v="5.3665891817072597E-2"/>
    <n v="0.53257347920740139"/>
  </r>
  <r>
    <s v="1R"/>
    <n v="2020"/>
    <s v="7SU"/>
    <n v="3035"/>
    <n v="10"/>
    <n v="11"/>
    <n v="1"/>
    <n v="4"/>
    <x v="100"/>
    <d v="2023-05-07T00:00:00"/>
    <s v=" 10"/>
    <n v="10967"/>
    <n v="3.4048413866059807E-2"/>
    <n v="9.6052417253611633E-2"/>
    <n v="0.62341024188011551"/>
  </r>
  <r>
    <s v="1R"/>
    <n v="2020"/>
    <s v="7SU"/>
    <n v="3036"/>
    <n v="11"/>
    <n v="12"/>
    <n v="1"/>
    <n v="4"/>
    <x v="100"/>
    <d v="2023-05-07T00:00:00"/>
    <s v=" 11"/>
    <n v="11416.25"/>
    <n v="3.9514226559358961E-2"/>
    <n v="0.1198070388820429"/>
    <n v="0.64434504003117166"/>
  </r>
  <r>
    <s v="1R"/>
    <n v="2020"/>
    <s v="7SU"/>
    <n v="3037"/>
    <n v="12"/>
    <n v="13"/>
    <n v="1"/>
    <n v="5"/>
    <x v="101"/>
    <d v="2023-05-07T00:00:00"/>
    <s v=" 12"/>
    <n v="11296"/>
    <n v="3.4832872592451013E-2"/>
    <n v="0.13091386228444421"/>
    <n v="0.62628274023886088"/>
  </r>
  <r>
    <s v="1R"/>
    <n v="2020"/>
    <s v="7SU"/>
    <n v="3038"/>
    <n v="13"/>
    <n v="14"/>
    <n v="1"/>
    <n v="5"/>
    <x v="101"/>
    <d v="2023-05-07T00:00:00"/>
    <s v=" 13"/>
    <n v="11212"/>
    <n v="3.198754179265495E-2"/>
    <n v="0.16315157169701541"/>
    <n v="0.58197659197020124"/>
  </r>
  <r>
    <s v="1R"/>
    <n v="2020"/>
    <s v="7SU"/>
    <n v="3039"/>
    <n v="14"/>
    <n v="15"/>
    <n v="1"/>
    <n v="5"/>
    <x v="101"/>
    <d v="2023-05-07T00:00:00"/>
    <s v=" 14"/>
    <n v="11201"/>
    <n v="2.8777701953077991E-2"/>
    <n v="0.1653774254247671"/>
    <n v="0.47516242976948148"/>
  </r>
  <r>
    <s v="1R"/>
    <n v="2020"/>
    <s v="7SU"/>
    <n v="3040"/>
    <n v="15"/>
    <n v="16"/>
    <n v="1"/>
    <n v="6"/>
    <x v="102"/>
    <d v="2023-05-07T00:00:00"/>
    <s v=" 15"/>
    <n v="11212.75"/>
    <n v="2.624496116238537E-2"/>
    <n v="0.133239993810847"/>
    <n v="0.34579480601856372"/>
  </r>
  <r>
    <s v="1R"/>
    <n v="2020"/>
    <s v="7SU"/>
    <n v="3041"/>
    <n v="16"/>
    <n v="17"/>
    <n v="1"/>
    <n v="6"/>
    <x v="102"/>
    <d v="2023-05-07T00:00:00"/>
    <s v=" 16"/>
    <n v="11326"/>
    <n v="2.07413118704785E-2"/>
    <n v="9.2420231781410303E-2"/>
    <n v="0.21476295398803311"/>
  </r>
  <r>
    <s v="1R"/>
    <n v="2020"/>
    <s v="7SU"/>
    <n v="3042"/>
    <n v="17"/>
    <n v="18"/>
    <n v="1"/>
    <n v="6"/>
    <x v="102"/>
    <d v="2023-05-07T00:00:00"/>
    <s v=" 17"/>
    <n v="11922"/>
    <n v="9.9991322213791051E-3"/>
    <n v="4.982812320413519E-2"/>
    <n v="0.1002263829021791"/>
  </r>
  <r>
    <s v="1R"/>
    <n v="2020"/>
    <s v="7SU"/>
    <n v="3043"/>
    <n v="18"/>
    <n v="19"/>
    <n v="1"/>
    <n v="7"/>
    <x v="103"/>
    <d v="2023-05-07T00:00:00"/>
    <s v=" 18"/>
    <n v="12102"/>
    <n v="6.5707713616021714E-3"/>
    <n v="3.1365862645015147E-2"/>
    <n v="3.3623343140212987E-2"/>
  </r>
  <r>
    <s v="1R"/>
    <n v="2020"/>
    <s v="7SU"/>
    <n v="3044"/>
    <n v="19"/>
    <n v="20"/>
    <n v="1"/>
    <n v="7"/>
    <x v="103"/>
    <d v="2023-05-07T00:00:00"/>
    <s v=" 19"/>
    <n v="11980.5"/>
    <n v="7.235890384239654E-3"/>
    <n v="3.9618333293560133E-2"/>
    <n v="0"/>
  </r>
  <r>
    <s v="1R"/>
    <n v="2020"/>
    <s v="7SU"/>
    <n v="3045"/>
    <n v="20"/>
    <n v="21"/>
    <n v="1"/>
    <n v="7"/>
    <x v="103"/>
    <d v="2023-05-07T00:00:00"/>
    <s v=" 20"/>
    <n v="12021.75"/>
    <n v="2.1030206591382619E-2"/>
    <n v="7.5145372812558203E-2"/>
    <n v="0"/>
  </r>
  <r>
    <s v="1R"/>
    <n v="2020"/>
    <s v="7SU"/>
    <n v="3046"/>
    <n v="21"/>
    <n v="22"/>
    <n v="1"/>
    <n v="8"/>
    <x v="104"/>
    <d v="2023-05-07T00:00:00"/>
    <s v=" 21"/>
    <n v="12144.25"/>
    <n v="5.8485007023463723E-2"/>
    <n v="0.12198171140461971"/>
    <n v="0"/>
  </r>
  <r>
    <s v="1R"/>
    <n v="2020"/>
    <s v="7SU"/>
    <n v="3047"/>
    <n v="22"/>
    <n v="23"/>
    <n v="1"/>
    <n v="8"/>
    <x v="104"/>
    <d v="2023-05-07T00:00:00"/>
    <s v=" 22"/>
    <n v="11843.75"/>
    <n v="0.14600670130733301"/>
    <n v="0.174722135861761"/>
    <n v="0"/>
  </r>
  <r>
    <s v="1R"/>
    <n v="2020"/>
    <s v="7SU"/>
    <n v="3048"/>
    <n v="23"/>
    <n v="24"/>
    <n v="1"/>
    <n v="8"/>
    <x v="104"/>
    <d v="2023-05-07T00:00:00"/>
    <s v=" 23"/>
    <n v="11236"/>
    <n v="0.1693174195171202"/>
    <n v="0.24214836362048661"/>
    <n v="0"/>
  </r>
  <r>
    <s v="1R"/>
    <n v="2020"/>
    <s v="1MO"/>
    <n v="3049"/>
    <n v="0"/>
    <n v="1"/>
    <n v="1"/>
    <n v="1"/>
    <x v="105"/>
    <d v="2023-05-08T00:00:00"/>
    <s v=" 00"/>
    <n v="10613"/>
    <n v="0.18902104982673121"/>
    <n v="0.30962670937349279"/>
    <n v="0"/>
  </r>
  <r>
    <s v="1R"/>
    <n v="2020"/>
    <s v="1MO"/>
    <n v="3050"/>
    <n v="1"/>
    <n v="2"/>
    <n v="1"/>
    <n v="1"/>
    <x v="105"/>
    <d v="2023-05-08T00:00:00"/>
    <s v=" 01"/>
    <n v="10150"/>
    <n v="0.1954525362888978"/>
    <n v="0.34145117093028671"/>
    <n v="0"/>
  </r>
  <r>
    <s v="1R"/>
    <n v="2020"/>
    <s v="1MO"/>
    <n v="3051"/>
    <n v="2"/>
    <n v="3"/>
    <n v="1"/>
    <n v="1"/>
    <x v="105"/>
    <d v="2023-05-08T00:00:00"/>
    <s v=" 02"/>
    <n v="9963.75"/>
    <n v="0.192039111480794"/>
    <n v="0.37523377662370971"/>
    <n v="0"/>
  </r>
  <r>
    <s v="1R"/>
    <n v="2020"/>
    <s v="1MO"/>
    <n v="3052"/>
    <n v="3"/>
    <n v="4"/>
    <n v="1"/>
    <n v="2"/>
    <x v="106"/>
    <d v="2023-05-08T00:00:00"/>
    <s v=" 03"/>
    <n v="9863.5"/>
    <n v="0.19586096068513939"/>
    <n v="0.41206368958683598"/>
    <n v="0"/>
  </r>
  <r>
    <s v="1R"/>
    <n v="2020"/>
    <s v="1MO"/>
    <n v="3053"/>
    <n v="4"/>
    <n v="5"/>
    <n v="1"/>
    <n v="2"/>
    <x v="106"/>
    <d v="2023-05-08T00:00:00"/>
    <s v=" 04"/>
    <n v="9939.25"/>
    <n v="0.2199266914348191"/>
    <n v="0.45340453584028068"/>
    <n v="0"/>
  </r>
  <r>
    <s v="1R"/>
    <n v="2020"/>
    <s v="1MO"/>
    <n v="3054"/>
    <n v="5"/>
    <n v="6"/>
    <n v="1"/>
    <n v="2"/>
    <x v="106"/>
    <d v="2023-05-08T00:00:00"/>
    <s v=" 05"/>
    <n v="10265"/>
    <n v="0.24251078205030929"/>
    <n v="0.50755027962101429"/>
    <n v="3.4907618683846342E-2"/>
  </r>
  <r>
    <s v="1R"/>
    <n v="2020"/>
    <s v="1MO"/>
    <n v="3055"/>
    <n v="6"/>
    <n v="7"/>
    <n v="1"/>
    <n v="3"/>
    <x v="107"/>
    <d v="2023-05-08T00:00:00"/>
    <s v=" 06"/>
    <n v="11076.25"/>
    <n v="0.26793716099449078"/>
    <n v="0.59673485154333616"/>
    <n v="0.1123935748196522"/>
  </r>
  <r>
    <s v="1R"/>
    <n v="2020"/>
    <s v="1MO"/>
    <n v="3056"/>
    <n v="7"/>
    <n v="8"/>
    <n v="1"/>
    <n v="3"/>
    <x v="107"/>
    <d v="2023-05-08T00:00:00"/>
    <s v=" 07"/>
    <n v="12259.25"/>
    <n v="0.27043731758117778"/>
    <n v="0.70209082516217602"/>
    <n v="0.1737532087263283"/>
  </r>
  <r>
    <s v="1R"/>
    <n v="2020"/>
    <s v="1MO"/>
    <n v="3057"/>
    <n v="8"/>
    <n v="9"/>
    <n v="1"/>
    <n v="3"/>
    <x v="107"/>
    <d v="2023-05-08T00:00:00"/>
    <s v=" 08"/>
    <n v="13245.75"/>
    <n v="0.25153018891508849"/>
    <n v="0.78095962737245139"/>
    <n v="0.20937244107354569"/>
  </r>
  <r>
    <s v="1R"/>
    <n v="2020"/>
    <s v="1MO"/>
    <n v="3058"/>
    <n v="9"/>
    <n v="10"/>
    <n v="1"/>
    <n v="4"/>
    <x v="108"/>
    <d v="2023-05-08T00:00:00"/>
    <s v=" 09"/>
    <n v="13521.5"/>
    <n v="0.27995232440189738"/>
    <n v="0.80984871330698116"/>
    <n v="0.30862820725709672"/>
  </r>
  <r>
    <s v="1R"/>
    <n v="2020"/>
    <s v="1MO"/>
    <n v="3059"/>
    <n v="10"/>
    <n v="11"/>
    <n v="1"/>
    <n v="4"/>
    <x v="108"/>
    <d v="2023-05-08T00:00:00"/>
    <s v=" 10"/>
    <n v="13407.5"/>
    <n v="0.2212059858564501"/>
    <n v="0.75345052725602879"/>
    <n v="0.29693563261002881"/>
  </r>
  <r>
    <s v="1R"/>
    <n v="2020"/>
    <s v="1MO"/>
    <n v="3060"/>
    <n v="11"/>
    <n v="12"/>
    <n v="1"/>
    <n v="4"/>
    <x v="108"/>
    <d v="2023-05-08T00:00:00"/>
    <s v=" 11"/>
    <n v="13364.25"/>
    <n v="0.37507524080090737"/>
    <n v="0.8349061465701928"/>
    <n v="0.21747143777003081"/>
  </r>
  <r>
    <s v="1R"/>
    <n v="2020"/>
    <s v="1MO"/>
    <n v="3061"/>
    <n v="12"/>
    <n v="13"/>
    <n v="1"/>
    <n v="5"/>
    <x v="109"/>
    <d v="2023-05-08T00:00:00"/>
    <s v=" 12"/>
    <n v="13255.25"/>
    <n v="0.50971863473425882"/>
    <n v="0.92541309156705698"/>
    <n v="0.21230504428883809"/>
  </r>
  <r>
    <s v="1R"/>
    <n v="2020"/>
    <s v="1MO"/>
    <n v="3062"/>
    <n v="13"/>
    <n v="14"/>
    <n v="1"/>
    <n v="5"/>
    <x v="109"/>
    <d v="2023-05-08T00:00:00"/>
    <s v=" 13"/>
    <n v="13285"/>
    <n v="0.62620430160180063"/>
    <n v="0.93391140295144126"/>
    <n v="0.15826115616259059"/>
  </r>
  <r>
    <s v="1R"/>
    <n v="2020"/>
    <s v="1MO"/>
    <n v="3063"/>
    <n v="14"/>
    <n v="15"/>
    <n v="1"/>
    <n v="5"/>
    <x v="109"/>
    <d v="2023-05-08T00:00:00"/>
    <s v=" 14"/>
    <n v="13149.75"/>
    <n v="0.60172637532034789"/>
    <n v="0.91121744929215986"/>
    <n v="9.2058653600613008E-2"/>
  </r>
  <r>
    <s v="1R"/>
    <n v="2020"/>
    <s v="1MO"/>
    <n v="3064"/>
    <n v="15"/>
    <n v="16"/>
    <n v="1"/>
    <n v="6"/>
    <x v="110"/>
    <d v="2023-05-08T00:00:00"/>
    <s v=" 15"/>
    <n v="13080.75"/>
    <n v="0.56968170526151163"/>
    <n v="0.8935274701597169"/>
    <n v="7.720634621986712E-2"/>
  </r>
  <r>
    <s v="1R"/>
    <n v="2020"/>
    <s v="1MO"/>
    <n v="3065"/>
    <n v="16"/>
    <n v="17"/>
    <n v="1"/>
    <n v="6"/>
    <x v="110"/>
    <d v="2023-05-08T00:00:00"/>
    <s v=" 16"/>
    <n v="13180.25"/>
    <n v="0.50912608979129337"/>
    <n v="0.79065840837911117"/>
    <n v="5.5635087276375977E-2"/>
  </r>
  <r>
    <s v="1R"/>
    <n v="2020"/>
    <s v="1MO"/>
    <n v="3066"/>
    <n v="17"/>
    <n v="18"/>
    <n v="1"/>
    <n v="6"/>
    <x v="110"/>
    <d v="2023-05-08T00:00:00"/>
    <s v=" 17"/>
    <n v="13613.75"/>
    <n v="0.43028443631036167"/>
    <n v="0.82126114960721042"/>
    <n v="3.9165797402408123E-2"/>
  </r>
  <r>
    <s v="1R"/>
    <n v="2020"/>
    <s v="1MO"/>
    <n v="3067"/>
    <n v="18"/>
    <n v="19"/>
    <n v="1"/>
    <n v="7"/>
    <x v="111"/>
    <d v="2023-05-08T00:00:00"/>
    <s v=" 18"/>
    <n v="13431.25"/>
    <n v="0.35511032942122112"/>
    <n v="0.80594379425469942"/>
    <n v="1.3823470816114391E-2"/>
  </r>
  <r>
    <s v="1R"/>
    <n v="2020"/>
    <s v="1MO"/>
    <n v="3068"/>
    <n v="19"/>
    <n v="20"/>
    <n v="1"/>
    <n v="7"/>
    <x v="111"/>
    <d v="2023-05-08T00:00:00"/>
    <s v=" 19"/>
    <n v="13160.75"/>
    <n v="0.29092998880881832"/>
    <n v="0.81572219642193389"/>
    <n v="0"/>
  </r>
  <r>
    <s v="1R"/>
    <n v="2020"/>
    <s v="1MO"/>
    <n v="3069"/>
    <n v="20"/>
    <n v="21"/>
    <n v="1"/>
    <n v="7"/>
    <x v="111"/>
    <d v="2023-05-08T00:00:00"/>
    <s v=" 20"/>
    <n v="13187"/>
    <n v="0.23650270498755599"/>
    <n v="0.85731572030415104"/>
    <n v="0"/>
  </r>
  <r>
    <s v="1R"/>
    <n v="2020"/>
    <s v="1MO"/>
    <n v="3070"/>
    <n v="21"/>
    <n v="22"/>
    <n v="1"/>
    <n v="8"/>
    <x v="56"/>
    <d v="2023-05-08T00:00:00"/>
    <s v=" 21"/>
    <n v="13220.5"/>
    <n v="0.23516752743538741"/>
    <n v="0.87810581246202279"/>
    <n v="0"/>
  </r>
  <r>
    <s v="1R"/>
    <n v="2020"/>
    <s v="1MO"/>
    <n v="3071"/>
    <n v="22"/>
    <n v="23"/>
    <n v="1"/>
    <n v="8"/>
    <x v="56"/>
    <d v="2023-05-08T00:00:00"/>
    <s v=" 22"/>
    <n v="12634"/>
    <n v="0.34631282478320857"/>
    <n v="0.87783648339970211"/>
    <n v="0"/>
  </r>
  <r>
    <s v="1R"/>
    <n v="2020"/>
    <s v="1MO"/>
    <n v="3072"/>
    <n v="23"/>
    <n v="24"/>
    <n v="1"/>
    <n v="8"/>
    <x v="56"/>
    <d v="2023-05-08T00:00:00"/>
    <s v=" 23"/>
    <n v="11853"/>
    <n v="0.36608567953318621"/>
    <n v="0.86900719012893379"/>
    <n v="0"/>
  </r>
  <r>
    <s v="1R"/>
    <n v="2020"/>
    <s v="2TU"/>
    <n v="3073"/>
    <n v="0"/>
    <n v="1"/>
    <n v="1"/>
    <n v="1"/>
    <x v="57"/>
    <d v="2023-05-09T00:00:00"/>
    <s v=" 00"/>
    <n v="11147.5"/>
    <n v="0.36909087262661427"/>
    <n v="0.84956800266112609"/>
    <n v="0"/>
  </r>
  <r>
    <s v="1R"/>
    <n v="2020"/>
    <s v="2TU"/>
    <n v="3074"/>
    <n v="1"/>
    <n v="2"/>
    <n v="1"/>
    <n v="1"/>
    <x v="57"/>
    <d v="2023-05-09T00:00:00"/>
    <s v=" 01"/>
    <n v="10676.75"/>
    <n v="0.34903021949256618"/>
    <n v="0.83333093039506301"/>
    <n v="0"/>
  </r>
  <r>
    <s v="1R"/>
    <n v="2020"/>
    <s v="2TU"/>
    <n v="3075"/>
    <n v="2"/>
    <n v="3"/>
    <n v="1"/>
    <n v="1"/>
    <x v="57"/>
    <d v="2023-05-09T00:00:00"/>
    <s v=" 02"/>
    <n v="10454.25"/>
    <n v="0.32506028959626621"/>
    <n v="0.78809096432590742"/>
    <n v="0"/>
  </r>
  <r>
    <s v="1R"/>
    <n v="2020"/>
    <s v="2TU"/>
    <n v="3076"/>
    <n v="3"/>
    <n v="4"/>
    <n v="1"/>
    <n v="2"/>
    <x v="58"/>
    <d v="2023-05-09T00:00:00"/>
    <s v=" 03"/>
    <n v="10295.25"/>
    <n v="0.32994214723221138"/>
    <n v="0.73796239187274537"/>
    <n v="0"/>
  </r>
  <r>
    <s v="1R"/>
    <n v="2020"/>
    <s v="2TU"/>
    <n v="3077"/>
    <n v="4"/>
    <n v="5"/>
    <n v="1"/>
    <n v="2"/>
    <x v="58"/>
    <d v="2023-05-09T00:00:00"/>
    <s v=" 04"/>
    <n v="10251.25"/>
    <n v="0.32249224447731512"/>
    <n v="0.67739605122233937"/>
    <n v="0"/>
  </r>
  <r>
    <s v="1R"/>
    <n v="2020"/>
    <s v="2TU"/>
    <n v="3078"/>
    <n v="5"/>
    <n v="6"/>
    <n v="1"/>
    <n v="2"/>
    <x v="58"/>
    <d v="2023-05-09T00:00:00"/>
    <s v=" 05"/>
    <n v="10552"/>
    <n v="0.28903801438719429"/>
    <n v="0.64503007773343346"/>
    <n v="2.8351265677545201E-2"/>
  </r>
  <r>
    <s v="1R"/>
    <n v="2020"/>
    <s v="2TU"/>
    <n v="3079"/>
    <n v="6"/>
    <n v="7"/>
    <n v="1"/>
    <n v="3"/>
    <x v="59"/>
    <d v="2023-05-09T00:00:00"/>
    <s v=" 06"/>
    <n v="11360"/>
    <n v="0.25018123435462591"/>
    <n v="0.60764464180180666"/>
    <n v="0.1348330770825705"/>
  </r>
  <r>
    <s v="1R"/>
    <n v="2020"/>
    <s v="2TU"/>
    <n v="3080"/>
    <n v="7"/>
    <n v="8"/>
    <n v="1"/>
    <n v="3"/>
    <x v="59"/>
    <d v="2023-05-09T00:00:00"/>
    <s v=" 07"/>
    <n v="12679.75"/>
    <n v="0.1888688540728812"/>
    <n v="0.57076553791725915"/>
    <n v="0.28191494983052823"/>
  </r>
  <r>
    <s v="1R"/>
    <n v="2020"/>
    <s v="2TU"/>
    <n v="3081"/>
    <n v="8"/>
    <n v="9"/>
    <n v="1"/>
    <n v="3"/>
    <x v="59"/>
    <d v="2023-05-09T00:00:00"/>
    <s v=" 08"/>
    <n v="13655.25"/>
    <n v="0.18540469833474699"/>
    <n v="0.50033405648208817"/>
    <n v="0.37010663653657488"/>
  </r>
  <r>
    <s v="1R"/>
    <n v="2020"/>
    <s v="2TU"/>
    <n v="3082"/>
    <n v="9"/>
    <n v="10"/>
    <n v="1"/>
    <n v="4"/>
    <x v="60"/>
    <d v="2023-05-09T00:00:00"/>
    <s v=" 09"/>
    <n v="14085.5"/>
    <n v="0.16494376102884881"/>
    <n v="0.43100225371214862"/>
    <n v="0.49326855484947502"/>
  </r>
  <r>
    <s v="1R"/>
    <n v="2020"/>
    <s v="2TU"/>
    <n v="3083"/>
    <n v="10"/>
    <n v="11"/>
    <n v="1"/>
    <n v="4"/>
    <x v="60"/>
    <d v="2023-05-09T00:00:00"/>
    <s v=" 10"/>
    <n v="14103.25"/>
    <n v="0.10032752605241101"/>
    <n v="0.47385678220548411"/>
    <n v="0.63392915224974022"/>
  </r>
  <r>
    <s v="1R"/>
    <n v="2020"/>
    <s v="2TU"/>
    <n v="3084"/>
    <n v="11"/>
    <n v="12"/>
    <n v="1"/>
    <n v="4"/>
    <x v="60"/>
    <d v="2023-05-09T00:00:00"/>
    <s v=" 11"/>
    <n v="14210"/>
    <n v="0.1120074770190312"/>
    <n v="0.47816972204305469"/>
    <n v="0.59545942257870843"/>
  </r>
  <r>
    <s v="1R"/>
    <n v="2020"/>
    <s v="2TU"/>
    <n v="3085"/>
    <n v="12"/>
    <n v="13"/>
    <n v="1"/>
    <n v="5"/>
    <x v="61"/>
    <d v="2023-05-09T00:00:00"/>
    <s v=" 12"/>
    <n v="14132.75"/>
    <n v="0.12056433700271291"/>
    <n v="0.42778262576093917"/>
    <n v="0.5643644966567658"/>
  </r>
  <r>
    <s v="1R"/>
    <n v="2020"/>
    <s v="2TU"/>
    <n v="3086"/>
    <n v="13"/>
    <n v="14"/>
    <n v="1"/>
    <n v="5"/>
    <x v="61"/>
    <d v="2023-05-09T00:00:00"/>
    <s v=" 13"/>
    <n v="14221.25"/>
    <n v="0.13300474041201149"/>
    <n v="0.38097449162738922"/>
    <n v="0.55583104461326449"/>
  </r>
  <r>
    <s v="1R"/>
    <n v="2020"/>
    <s v="2TU"/>
    <n v="3087"/>
    <n v="14"/>
    <n v="15"/>
    <n v="1"/>
    <n v="5"/>
    <x v="61"/>
    <d v="2023-05-09T00:00:00"/>
    <s v=" 14"/>
    <n v="14140.75"/>
    <n v="0.1220139208954983"/>
    <n v="0.33116045084468149"/>
    <n v="0.47746138065953442"/>
  </r>
  <r>
    <s v="1R"/>
    <n v="2020"/>
    <s v="2TU"/>
    <n v="3088"/>
    <n v="15"/>
    <n v="16"/>
    <n v="1"/>
    <n v="6"/>
    <x v="62"/>
    <d v="2023-05-09T00:00:00"/>
    <s v=" 15"/>
    <n v="14036.5"/>
    <n v="0.10405923702259651"/>
    <n v="0.27894274281378101"/>
    <n v="0.34612026165624432"/>
  </r>
  <r>
    <s v="1R"/>
    <n v="2020"/>
    <s v="2TU"/>
    <n v="3089"/>
    <n v="16"/>
    <n v="17"/>
    <n v="1"/>
    <n v="6"/>
    <x v="62"/>
    <d v="2023-05-09T00:00:00"/>
    <s v=" 16"/>
    <n v="14116.25"/>
    <n v="7.6600231298319957E-2"/>
    <n v="0.26240867554529579"/>
    <n v="0.23572617225478981"/>
  </r>
  <r>
    <s v="1R"/>
    <n v="2020"/>
    <s v="2TU"/>
    <n v="3090"/>
    <n v="17"/>
    <n v="18"/>
    <n v="1"/>
    <n v="6"/>
    <x v="62"/>
    <d v="2023-05-09T00:00:00"/>
    <s v=" 17"/>
    <n v="14536.25"/>
    <n v="6.4579738006415338E-2"/>
    <n v="0.22326881946362581"/>
    <n v="0.13183650861389809"/>
  </r>
  <r>
    <s v="1R"/>
    <n v="2020"/>
    <s v="2TU"/>
    <n v="3091"/>
    <n v="18"/>
    <n v="19"/>
    <n v="1"/>
    <n v="7"/>
    <x v="63"/>
    <d v="2023-05-09T00:00:00"/>
    <s v=" 18"/>
    <n v="14192.75"/>
    <n v="6.0102770726610903E-2"/>
    <n v="0.17701349625615909"/>
    <n v="3.2216833385991628E-2"/>
  </r>
  <r>
    <s v="1R"/>
    <n v="2020"/>
    <s v="2TU"/>
    <n v="3092"/>
    <n v="19"/>
    <n v="20"/>
    <n v="1"/>
    <n v="7"/>
    <x v="63"/>
    <d v="2023-05-09T00:00:00"/>
    <s v=" 19"/>
    <n v="13927"/>
    <n v="7.5377044444443306E-2"/>
    <n v="0.13972457529106111"/>
    <n v="0"/>
  </r>
  <r>
    <s v="1R"/>
    <n v="2020"/>
    <s v="2TU"/>
    <n v="3093"/>
    <n v="20"/>
    <n v="21"/>
    <n v="1"/>
    <n v="7"/>
    <x v="63"/>
    <d v="2023-05-09T00:00:00"/>
    <s v=" 20"/>
    <n v="13697.5"/>
    <n v="0.1001914001581293"/>
    <n v="0.16440598571588241"/>
    <n v="0"/>
  </r>
  <r>
    <s v="1R"/>
    <n v="2020"/>
    <s v="2TU"/>
    <n v="3094"/>
    <n v="21"/>
    <n v="22"/>
    <n v="1"/>
    <n v="8"/>
    <x v="64"/>
    <d v="2023-05-09T00:00:00"/>
    <s v=" 21"/>
    <n v="13431.75"/>
    <n v="0.1059697011663575"/>
    <n v="0.20303979503420749"/>
    <n v="0"/>
  </r>
  <r>
    <s v="1R"/>
    <n v="2020"/>
    <s v="2TU"/>
    <n v="3095"/>
    <n v="22"/>
    <n v="23"/>
    <n v="1"/>
    <n v="8"/>
    <x v="64"/>
    <d v="2023-05-09T00:00:00"/>
    <s v=" 22"/>
    <n v="12806"/>
    <n v="0.12664488684390729"/>
    <n v="0.18945029777644409"/>
    <n v="0"/>
  </r>
  <r>
    <s v="1R"/>
    <n v="2020"/>
    <s v="2TU"/>
    <n v="3096"/>
    <n v="23"/>
    <n v="24"/>
    <n v="1"/>
    <n v="8"/>
    <x v="64"/>
    <d v="2023-05-09T00:00:00"/>
    <s v=" 23"/>
    <n v="12040.25"/>
    <n v="8.7328145495586998E-2"/>
    <n v="0.2418115086701095"/>
    <n v="0"/>
  </r>
  <r>
    <s v="1R"/>
    <n v="2020"/>
    <s v="3WE"/>
    <n v="3097"/>
    <n v="0"/>
    <n v="1"/>
    <n v="1"/>
    <n v="1"/>
    <x v="65"/>
    <d v="2023-05-10T00:00:00"/>
    <s v=" 00"/>
    <n v="11324.25"/>
    <n v="7.7580277598357283E-2"/>
    <n v="0.23778079955785561"/>
    <n v="0"/>
  </r>
  <r>
    <s v="1R"/>
    <n v="2020"/>
    <s v="3WE"/>
    <n v="3098"/>
    <n v="1"/>
    <n v="2"/>
    <n v="1"/>
    <n v="1"/>
    <x v="65"/>
    <d v="2023-05-10T00:00:00"/>
    <s v=" 01"/>
    <n v="10762.25"/>
    <n v="8.4659149207199497E-2"/>
    <n v="0.19807167905454109"/>
    <n v="0"/>
  </r>
  <r>
    <s v="1R"/>
    <n v="2020"/>
    <s v="3WE"/>
    <n v="3099"/>
    <n v="2"/>
    <n v="3"/>
    <n v="1"/>
    <n v="1"/>
    <x v="65"/>
    <d v="2023-05-10T00:00:00"/>
    <s v=" 02"/>
    <n v="10432"/>
    <n v="8.7445872456605539E-2"/>
    <n v="0.1940212449279575"/>
    <n v="0"/>
  </r>
  <r>
    <s v="1R"/>
    <n v="2020"/>
    <s v="3WE"/>
    <n v="3100"/>
    <n v="3"/>
    <n v="4"/>
    <n v="1"/>
    <n v="2"/>
    <x v="66"/>
    <d v="2023-05-10T00:00:00"/>
    <s v=" 03"/>
    <n v="10256.75"/>
    <n v="9.2501578408905952E-2"/>
    <n v="0.20719223851355309"/>
    <n v="0"/>
  </r>
  <r>
    <s v="1R"/>
    <n v="2020"/>
    <s v="3WE"/>
    <n v="3101"/>
    <n v="4"/>
    <n v="5"/>
    <n v="1"/>
    <n v="2"/>
    <x v="66"/>
    <d v="2023-05-10T00:00:00"/>
    <s v=" 04"/>
    <n v="10246.5"/>
    <n v="9.7326722029204032E-2"/>
    <n v="0.19714027009972271"/>
    <n v="0"/>
  </r>
  <r>
    <s v="1R"/>
    <n v="2020"/>
    <s v="3WE"/>
    <n v="3102"/>
    <n v="5"/>
    <n v="6"/>
    <n v="1"/>
    <n v="2"/>
    <x v="66"/>
    <d v="2023-05-10T00:00:00"/>
    <s v=" 05"/>
    <n v="10584.75"/>
    <n v="0.1182072605358213"/>
    <n v="0.18750599841955881"/>
    <n v="3.6803697220221088E-2"/>
  </r>
  <r>
    <s v="1R"/>
    <n v="2020"/>
    <s v="3WE"/>
    <n v="3103"/>
    <n v="6"/>
    <n v="7"/>
    <n v="1"/>
    <n v="3"/>
    <x v="67"/>
    <d v="2023-05-10T00:00:00"/>
    <s v=" 06"/>
    <n v="11518"/>
    <n v="0.1084807279118032"/>
    <n v="0.14439282081822341"/>
    <n v="0.11502210514380019"/>
  </r>
  <r>
    <s v="1R"/>
    <n v="2020"/>
    <s v="3WE"/>
    <n v="3104"/>
    <n v="7"/>
    <n v="8"/>
    <n v="1"/>
    <n v="3"/>
    <x v="67"/>
    <d v="2023-05-10T00:00:00"/>
    <s v=" 07"/>
    <n v="12857"/>
    <n v="9.9626584634888091E-2"/>
    <n v="0.1110792694515646"/>
    <n v="0.23419269217158331"/>
  </r>
  <r>
    <s v="1R"/>
    <n v="2020"/>
    <s v="3WE"/>
    <n v="3105"/>
    <n v="8"/>
    <n v="9"/>
    <n v="1"/>
    <n v="3"/>
    <x v="67"/>
    <d v="2023-05-10T00:00:00"/>
    <s v=" 08"/>
    <n v="13716"/>
    <n v="8.7483220397602895E-2"/>
    <n v="8.1499279686309364E-2"/>
    <n v="0.37482298240399831"/>
  </r>
  <r>
    <s v="1R"/>
    <n v="2020"/>
    <s v="3WE"/>
    <n v="3106"/>
    <n v="9"/>
    <n v="10"/>
    <n v="1"/>
    <n v="4"/>
    <x v="68"/>
    <d v="2023-05-10T00:00:00"/>
    <s v=" 09"/>
    <n v="13999"/>
    <n v="8.5383434055862198E-2"/>
    <n v="5.8002047878012337E-2"/>
    <n v="0.478775931707349"/>
  </r>
  <r>
    <s v="1R"/>
    <n v="2020"/>
    <s v="3WE"/>
    <n v="3107"/>
    <n v="10"/>
    <n v="11"/>
    <n v="1"/>
    <n v="4"/>
    <x v="68"/>
    <d v="2023-05-10T00:00:00"/>
    <s v=" 10"/>
    <n v="13948.25"/>
    <n v="5.2793606176928458E-2"/>
    <n v="2.6320841024654831E-2"/>
    <n v="0.52248137784969917"/>
  </r>
  <r>
    <s v="1R"/>
    <n v="2020"/>
    <s v="3WE"/>
    <n v="3108"/>
    <n v="11"/>
    <n v="12"/>
    <n v="1"/>
    <n v="4"/>
    <x v="68"/>
    <d v="2023-05-10T00:00:00"/>
    <s v=" 11"/>
    <n v="13850.5"/>
    <n v="6.2970144933832864E-2"/>
    <n v="2.3584330792534799E-2"/>
    <n v="0.5621105202102531"/>
  </r>
  <r>
    <s v="1R"/>
    <n v="2020"/>
    <s v="3WE"/>
    <n v="3109"/>
    <n v="12"/>
    <n v="13"/>
    <n v="1"/>
    <n v="5"/>
    <x v="69"/>
    <d v="2023-05-10T00:00:00"/>
    <s v=" 12"/>
    <n v="13637.5"/>
    <n v="6.6361983702441993E-2"/>
    <n v="2.10496236562807E-2"/>
    <n v="0.62391506255016826"/>
  </r>
  <r>
    <s v="1R"/>
    <n v="2020"/>
    <s v="3WE"/>
    <n v="3110"/>
    <n v="13"/>
    <n v="14"/>
    <n v="1"/>
    <n v="5"/>
    <x v="69"/>
    <d v="2023-05-10T00:00:00"/>
    <s v=" 13"/>
    <n v="13557"/>
    <n v="6.0559800150410459E-2"/>
    <n v="1.6366918812996099E-2"/>
    <n v="0.63304972336070997"/>
  </r>
  <r>
    <s v="1R"/>
    <n v="2020"/>
    <s v="3WE"/>
    <n v="3111"/>
    <n v="14"/>
    <n v="15"/>
    <n v="1"/>
    <n v="5"/>
    <x v="69"/>
    <d v="2023-05-10T00:00:00"/>
    <s v=" 14"/>
    <n v="13468.75"/>
    <n v="5.7070902187110459E-2"/>
    <n v="1.1581210757732739E-2"/>
    <n v="0.55930403971846776"/>
  </r>
  <r>
    <s v="1R"/>
    <n v="2020"/>
    <s v="3WE"/>
    <n v="3112"/>
    <n v="15"/>
    <n v="16"/>
    <n v="1"/>
    <n v="6"/>
    <x v="70"/>
    <d v="2023-05-10T00:00:00"/>
    <s v=" 15"/>
    <n v="13433.25"/>
    <n v="4.345776098472013E-2"/>
    <n v="7.8138647924307029E-3"/>
    <n v="0.4610773500379402"/>
  </r>
  <r>
    <s v="1R"/>
    <n v="2020"/>
    <s v="3WE"/>
    <n v="3113"/>
    <n v="16"/>
    <n v="17"/>
    <n v="1"/>
    <n v="6"/>
    <x v="70"/>
    <d v="2023-05-10T00:00:00"/>
    <s v=" 16"/>
    <n v="13514.75"/>
    <n v="2.6867240465606911E-2"/>
    <n v="6.4314175398206344E-3"/>
    <n v="0.32753756491852348"/>
  </r>
  <r>
    <s v="1R"/>
    <n v="2020"/>
    <s v="3WE"/>
    <n v="3114"/>
    <n v="17"/>
    <n v="18"/>
    <n v="1"/>
    <n v="6"/>
    <x v="70"/>
    <d v="2023-05-10T00:00:00"/>
    <s v=" 17"/>
    <n v="13880"/>
    <n v="1.536498318289015E-2"/>
    <n v="1.0835284784185609E-2"/>
    <n v="0.15229574818504471"/>
  </r>
  <r>
    <s v="1R"/>
    <n v="2020"/>
    <s v="3WE"/>
    <n v="3115"/>
    <n v="18"/>
    <n v="19"/>
    <n v="1"/>
    <n v="7"/>
    <x v="71"/>
    <d v="2023-05-10T00:00:00"/>
    <s v=" 18"/>
    <n v="13592.25"/>
    <n v="1.2906648562830549E-2"/>
    <n v="1.475624796518701E-2"/>
    <n v="2.276953105406853E-2"/>
  </r>
  <r>
    <s v="1R"/>
    <n v="2020"/>
    <s v="3WE"/>
    <n v="3116"/>
    <n v="19"/>
    <n v="20"/>
    <n v="1"/>
    <n v="7"/>
    <x v="71"/>
    <d v="2023-05-10T00:00:00"/>
    <s v=" 19"/>
    <n v="13306"/>
    <n v="1.9803077636216609E-2"/>
    <n v="1.8303539797166889E-2"/>
    <n v="0"/>
  </r>
  <r>
    <s v="1R"/>
    <n v="2020"/>
    <s v="3WE"/>
    <n v="3117"/>
    <n v="20"/>
    <n v="21"/>
    <n v="1"/>
    <n v="7"/>
    <x v="71"/>
    <d v="2023-05-10T00:00:00"/>
    <s v=" 20"/>
    <n v="13303"/>
    <n v="3.2070902561637853E-2"/>
    <n v="3.4509725405829729E-2"/>
    <n v="0"/>
  </r>
  <r>
    <s v="1R"/>
    <n v="2020"/>
    <s v="3WE"/>
    <n v="3118"/>
    <n v="21"/>
    <n v="22"/>
    <n v="1"/>
    <n v="8"/>
    <x v="72"/>
    <d v="2023-05-10T00:00:00"/>
    <s v=" 21"/>
    <n v="13337.25"/>
    <n v="5.2063277407317539E-2"/>
    <n v="6.6772502740862355E-2"/>
    <n v="0"/>
  </r>
  <r>
    <s v="1R"/>
    <n v="2020"/>
    <s v="3WE"/>
    <n v="3119"/>
    <n v="22"/>
    <n v="23"/>
    <n v="1"/>
    <n v="8"/>
    <x v="72"/>
    <d v="2023-05-10T00:00:00"/>
    <s v=" 22"/>
    <n v="12786.75"/>
    <n v="6.3730234583584927E-2"/>
    <n v="5.6376254782089012E-2"/>
    <n v="0"/>
  </r>
  <r>
    <s v="1R"/>
    <n v="2020"/>
    <s v="3WE"/>
    <n v="3120"/>
    <n v="23"/>
    <n v="24"/>
    <n v="1"/>
    <n v="8"/>
    <x v="72"/>
    <d v="2023-05-10T00:00:00"/>
    <s v=" 23"/>
    <n v="12031.25"/>
    <n v="7.6914125407214456E-2"/>
    <n v="7.4362662296351703E-2"/>
    <n v="0"/>
  </r>
  <r>
    <s v="1R"/>
    <n v="2020"/>
    <s v="4TH"/>
    <n v="3121"/>
    <n v="0"/>
    <n v="1"/>
    <n v="1"/>
    <n v="1"/>
    <x v="73"/>
    <d v="2023-05-11T00:00:00"/>
    <s v=" 00"/>
    <n v="11295.25"/>
    <n v="8.2464548728096762E-2"/>
    <n v="9.2177646679213021E-2"/>
    <n v="0"/>
  </r>
  <r>
    <s v="1R"/>
    <n v="2020"/>
    <s v="4TH"/>
    <n v="3122"/>
    <n v="1"/>
    <n v="2"/>
    <n v="1"/>
    <n v="1"/>
    <x v="73"/>
    <d v="2023-05-11T00:00:00"/>
    <s v=" 01"/>
    <n v="10765.25"/>
    <n v="8.6881265822999362E-2"/>
    <n v="0.1086537405541303"/>
    <n v="0"/>
  </r>
  <r>
    <s v="1R"/>
    <n v="2020"/>
    <s v="4TH"/>
    <n v="3123"/>
    <n v="2"/>
    <n v="3"/>
    <n v="1"/>
    <n v="1"/>
    <x v="73"/>
    <d v="2023-05-11T00:00:00"/>
    <s v=" 02"/>
    <n v="10500.75"/>
    <n v="0.1089397795700431"/>
    <n v="0.12854189745511549"/>
    <n v="0"/>
  </r>
  <r>
    <s v="1R"/>
    <n v="2020"/>
    <s v="4TH"/>
    <n v="3124"/>
    <n v="3"/>
    <n v="4"/>
    <n v="1"/>
    <n v="2"/>
    <x v="74"/>
    <d v="2023-05-11T00:00:00"/>
    <s v=" 03"/>
    <n v="10333.25"/>
    <n v="0.1271054518477909"/>
    <n v="0.1375200174139094"/>
    <n v="0"/>
  </r>
  <r>
    <s v="1R"/>
    <n v="2020"/>
    <s v="4TH"/>
    <n v="3125"/>
    <n v="4"/>
    <n v="5"/>
    <n v="1"/>
    <n v="2"/>
    <x v="74"/>
    <d v="2023-05-11T00:00:00"/>
    <s v=" 04"/>
    <n v="10340.75"/>
    <n v="0.13877030011340449"/>
    <n v="0.15395902836938899"/>
    <n v="0"/>
  </r>
  <r>
    <s v="1R"/>
    <n v="2020"/>
    <s v="4TH"/>
    <n v="3126"/>
    <n v="5"/>
    <n v="6"/>
    <n v="1"/>
    <n v="2"/>
    <x v="74"/>
    <d v="2023-05-11T00:00:00"/>
    <s v=" 05"/>
    <n v="10648"/>
    <n v="0.1435224586155977"/>
    <n v="0.17172122278974941"/>
    <n v="3.183933804192237E-2"/>
  </r>
  <r>
    <s v="1R"/>
    <n v="2020"/>
    <s v="4TH"/>
    <n v="3127"/>
    <n v="6"/>
    <n v="7"/>
    <n v="1"/>
    <n v="3"/>
    <x v="75"/>
    <d v="2023-05-11T00:00:00"/>
    <s v=" 06"/>
    <n v="11497.25"/>
    <n v="0.1138006081736779"/>
    <n v="0.1890115491934363"/>
    <n v="0.14428611408515801"/>
  </r>
  <r>
    <s v="1R"/>
    <n v="2020"/>
    <s v="4TH"/>
    <n v="3128"/>
    <n v="7"/>
    <n v="8"/>
    <n v="1"/>
    <n v="3"/>
    <x v="75"/>
    <d v="2023-05-11T00:00:00"/>
    <s v=" 07"/>
    <n v="12717.25"/>
    <n v="0.1222908520505555"/>
    <n v="0.2135761582996076"/>
    <n v="0.31327912670414898"/>
  </r>
  <r>
    <s v="1R"/>
    <n v="2020"/>
    <s v="4TH"/>
    <n v="3129"/>
    <n v="8"/>
    <n v="9"/>
    <n v="1"/>
    <n v="3"/>
    <x v="75"/>
    <d v="2023-05-11T00:00:00"/>
    <s v=" 08"/>
    <n v="13527.25"/>
    <n v="0.13647726084573669"/>
    <n v="0.2334974507738147"/>
    <n v="0.47925016989546421"/>
  </r>
  <r>
    <s v="1R"/>
    <n v="2020"/>
    <s v="4TH"/>
    <n v="3130"/>
    <n v="9"/>
    <n v="10"/>
    <n v="1"/>
    <n v="4"/>
    <x v="76"/>
    <d v="2023-05-11T00:00:00"/>
    <s v=" 09"/>
    <n v="13766.75"/>
    <n v="0.16622537357262659"/>
    <n v="0.23568297199497279"/>
    <n v="0.58781612959953844"/>
  </r>
  <r>
    <s v="1R"/>
    <n v="2020"/>
    <s v="4TH"/>
    <n v="3131"/>
    <n v="10"/>
    <n v="11"/>
    <n v="1"/>
    <n v="4"/>
    <x v="76"/>
    <d v="2023-05-11T00:00:00"/>
    <s v=" 10"/>
    <n v="13645.5"/>
    <n v="0.1863433044940577"/>
    <n v="0.21023479753498639"/>
    <n v="0.63122583728896453"/>
  </r>
  <r>
    <s v="1R"/>
    <n v="2020"/>
    <s v="4TH"/>
    <n v="3132"/>
    <n v="11"/>
    <n v="12"/>
    <n v="1"/>
    <n v="4"/>
    <x v="76"/>
    <d v="2023-05-11T00:00:00"/>
    <s v=" 11"/>
    <n v="13528"/>
    <n v="0.21489076745186619"/>
    <n v="0.2324049350142334"/>
    <n v="0.70027337020968328"/>
  </r>
  <r>
    <s v="1R"/>
    <n v="2020"/>
    <s v="4TH"/>
    <n v="3133"/>
    <n v="12"/>
    <n v="13"/>
    <n v="1"/>
    <n v="5"/>
    <x v="77"/>
    <d v="2023-05-11T00:00:00"/>
    <s v=" 12"/>
    <n v="13393.75"/>
    <n v="0.24543188648466049"/>
    <n v="0.23095508133295981"/>
    <n v="0.76286800269612609"/>
  </r>
  <r>
    <s v="1R"/>
    <n v="2020"/>
    <s v="4TH"/>
    <n v="3134"/>
    <n v="13"/>
    <n v="14"/>
    <n v="1"/>
    <n v="5"/>
    <x v="77"/>
    <d v="2023-05-11T00:00:00"/>
    <s v=" 13"/>
    <n v="13417.25"/>
    <n v="0.28969632734203538"/>
    <n v="0.24231207742712499"/>
    <n v="0.76296198076360344"/>
  </r>
  <r>
    <s v="1R"/>
    <n v="2020"/>
    <s v="4TH"/>
    <n v="3135"/>
    <n v="14"/>
    <n v="15"/>
    <n v="1"/>
    <n v="5"/>
    <x v="77"/>
    <d v="2023-05-11T00:00:00"/>
    <s v=" 14"/>
    <n v="13279.25"/>
    <n v="0.31842824836165029"/>
    <n v="0.2584029310414"/>
    <n v="0.6822221310737876"/>
  </r>
  <r>
    <s v="1R"/>
    <n v="2020"/>
    <s v="4TH"/>
    <n v="3136"/>
    <n v="15"/>
    <n v="16"/>
    <n v="1"/>
    <n v="6"/>
    <x v="78"/>
    <d v="2023-05-11T00:00:00"/>
    <s v=" 15"/>
    <n v="13286.75"/>
    <n v="0.32725912984778149"/>
    <n v="0.27782112155019428"/>
    <n v="0.5321597531655865"/>
  </r>
  <r>
    <s v="1R"/>
    <n v="2020"/>
    <s v="4TH"/>
    <n v="3137"/>
    <n v="16"/>
    <n v="17"/>
    <n v="1"/>
    <n v="6"/>
    <x v="78"/>
    <d v="2023-05-11T00:00:00"/>
    <s v=" 16"/>
    <n v="13358.75"/>
    <n v="0.3420098989127322"/>
    <n v="0.30055446154184567"/>
    <n v="0.34983006947128309"/>
  </r>
  <r>
    <s v="1R"/>
    <n v="2020"/>
    <s v="4TH"/>
    <n v="3138"/>
    <n v="17"/>
    <n v="18"/>
    <n v="1"/>
    <n v="6"/>
    <x v="78"/>
    <d v="2023-05-11T00:00:00"/>
    <s v=" 17"/>
    <n v="13693.5"/>
    <n v="0.3721065895629318"/>
    <n v="0.32682432578313891"/>
    <n v="0.15782625261098851"/>
  </r>
  <r>
    <s v="1R"/>
    <n v="2020"/>
    <s v="4TH"/>
    <n v="3139"/>
    <n v="18"/>
    <n v="19"/>
    <n v="1"/>
    <n v="7"/>
    <x v="79"/>
    <d v="2023-05-11T00:00:00"/>
    <s v=" 18"/>
    <n v="13507.25"/>
    <n v="0.36517613342543159"/>
    <n v="0.32404752964099071"/>
    <n v="2.0830348961249828E-2"/>
  </r>
  <r>
    <s v="1R"/>
    <n v="2020"/>
    <s v="4TH"/>
    <n v="3140"/>
    <n v="19"/>
    <n v="20"/>
    <n v="1"/>
    <n v="7"/>
    <x v="79"/>
    <d v="2023-05-11T00:00:00"/>
    <s v=" 19"/>
    <n v="13374.75"/>
    <n v="0.31786810844351299"/>
    <n v="0.27721453794119549"/>
    <n v="0"/>
  </r>
  <r>
    <s v="1R"/>
    <n v="2020"/>
    <s v="4TH"/>
    <n v="3141"/>
    <n v="20"/>
    <n v="21"/>
    <n v="1"/>
    <n v="7"/>
    <x v="79"/>
    <d v="2023-05-11T00:00:00"/>
    <s v=" 20"/>
    <n v="13342.25"/>
    <n v="0.26497991792606529"/>
    <n v="0.22277176688661079"/>
    <n v="0"/>
  </r>
  <r>
    <s v="1R"/>
    <n v="2020"/>
    <s v="4TH"/>
    <n v="3142"/>
    <n v="21"/>
    <n v="22"/>
    <n v="1"/>
    <n v="8"/>
    <x v="80"/>
    <d v="2023-05-11T00:00:00"/>
    <s v=" 21"/>
    <n v="13317.75"/>
    <n v="0.20687591222797749"/>
    <n v="0.16520686378817021"/>
    <n v="0"/>
  </r>
  <r>
    <s v="1R"/>
    <n v="2020"/>
    <s v="4TH"/>
    <n v="3143"/>
    <n v="22"/>
    <n v="23"/>
    <n v="1"/>
    <n v="8"/>
    <x v="80"/>
    <d v="2023-05-11T00:00:00"/>
    <s v=" 22"/>
    <n v="12713.75"/>
    <n v="0.1255786622353037"/>
    <n v="0.10101794711891959"/>
    <n v="0"/>
  </r>
  <r>
    <s v="1R"/>
    <n v="2020"/>
    <s v="4TH"/>
    <n v="3144"/>
    <n v="23"/>
    <n v="24"/>
    <n v="1"/>
    <n v="8"/>
    <x v="80"/>
    <d v="2023-05-11T00:00:00"/>
    <s v=" 23"/>
    <n v="12026"/>
    <n v="0.13542370885768579"/>
    <n v="0.1156452488997942"/>
    <n v="0"/>
  </r>
  <r>
    <s v="1R"/>
    <n v="2020"/>
    <s v="5FR"/>
    <n v="3145"/>
    <n v="0"/>
    <n v="1"/>
    <n v="1"/>
    <n v="1"/>
    <x v="81"/>
    <d v="2023-05-12T00:00:00"/>
    <s v=" 00"/>
    <n v="11303"/>
    <n v="0.15094909845726759"/>
    <n v="0.14430695937552249"/>
    <n v="0"/>
  </r>
  <r>
    <s v="1R"/>
    <n v="2020"/>
    <s v="5FR"/>
    <n v="3146"/>
    <n v="1"/>
    <n v="2"/>
    <n v="1"/>
    <n v="1"/>
    <x v="81"/>
    <d v="2023-05-12T00:00:00"/>
    <s v=" 01"/>
    <n v="10770.5"/>
    <n v="0.1592826312151592"/>
    <n v="0.1861738040459128"/>
    <n v="0"/>
  </r>
  <r>
    <s v="1R"/>
    <n v="2020"/>
    <s v="5FR"/>
    <n v="3147"/>
    <n v="2"/>
    <n v="3"/>
    <n v="1"/>
    <n v="1"/>
    <x v="81"/>
    <d v="2023-05-12T00:00:00"/>
    <s v=" 02"/>
    <n v="10492.25"/>
    <n v="0.1709876308946135"/>
    <n v="0.25222548300023528"/>
    <n v="0"/>
  </r>
  <r>
    <s v="1R"/>
    <n v="2020"/>
    <s v="5FR"/>
    <n v="3148"/>
    <n v="3"/>
    <n v="4"/>
    <n v="1"/>
    <n v="2"/>
    <x v="82"/>
    <d v="2023-05-12T00:00:00"/>
    <s v=" 03"/>
    <n v="10351.25"/>
    <n v="0.16699752052164371"/>
    <n v="0.34753774953498251"/>
    <n v="0"/>
  </r>
  <r>
    <s v="1R"/>
    <n v="2020"/>
    <s v="5FR"/>
    <n v="3149"/>
    <n v="4"/>
    <n v="5"/>
    <n v="1"/>
    <n v="2"/>
    <x v="82"/>
    <d v="2023-05-12T00:00:00"/>
    <s v=" 04"/>
    <n v="10430.25"/>
    <n v="0.14133174735170079"/>
    <n v="0.40840227148652808"/>
    <n v="0"/>
  </r>
  <r>
    <s v="1R"/>
    <n v="2020"/>
    <s v="5FR"/>
    <n v="3150"/>
    <n v="5"/>
    <n v="6"/>
    <n v="1"/>
    <n v="2"/>
    <x v="82"/>
    <d v="2023-05-12T00:00:00"/>
    <s v=" 05"/>
    <n v="10715.25"/>
    <n v="0.1113882136744053"/>
    <n v="0.43146544966155659"/>
    <n v="3.0066358604457048E-2"/>
  </r>
  <r>
    <s v="1R"/>
    <n v="2020"/>
    <s v="5FR"/>
    <n v="3151"/>
    <n v="6"/>
    <n v="7"/>
    <n v="1"/>
    <n v="3"/>
    <x v="83"/>
    <d v="2023-05-12T00:00:00"/>
    <s v=" 06"/>
    <n v="11581.75"/>
    <n v="9.0818506925439649E-2"/>
    <n v="0.41672702825977431"/>
    <n v="0.13879254882262701"/>
  </r>
  <r>
    <s v="1R"/>
    <n v="2020"/>
    <s v="5FR"/>
    <n v="3152"/>
    <n v="7"/>
    <n v="8"/>
    <n v="1"/>
    <n v="3"/>
    <x v="83"/>
    <d v="2023-05-12T00:00:00"/>
    <s v=" 07"/>
    <n v="12833"/>
    <n v="0.12590749700366741"/>
    <n v="0.38983878550127338"/>
    <n v="0.25636971975173789"/>
  </r>
  <r>
    <s v="1R"/>
    <n v="2020"/>
    <s v="5FR"/>
    <n v="3153"/>
    <n v="8"/>
    <n v="9"/>
    <n v="1"/>
    <n v="3"/>
    <x v="83"/>
    <d v="2023-05-12T00:00:00"/>
    <s v=" 08"/>
    <n v="13579.75"/>
    <n v="0.13553827088900791"/>
    <n v="0.30952472939366948"/>
    <n v="0.37952096088207687"/>
  </r>
  <r>
    <s v="1R"/>
    <n v="2020"/>
    <s v="5FR"/>
    <n v="3154"/>
    <n v="9"/>
    <n v="10"/>
    <n v="1"/>
    <n v="4"/>
    <x v="84"/>
    <d v="2023-05-12T00:00:00"/>
    <s v=" 09"/>
    <n v="13647.25"/>
    <n v="0.13798415336554889"/>
    <n v="0.2429360605930509"/>
    <n v="0.49291779595435981"/>
  </r>
  <r>
    <s v="1R"/>
    <n v="2020"/>
    <s v="5FR"/>
    <n v="3155"/>
    <n v="10"/>
    <n v="11"/>
    <n v="1"/>
    <n v="4"/>
    <x v="84"/>
    <d v="2023-05-12T00:00:00"/>
    <s v=" 10"/>
    <n v="13408.25"/>
    <n v="8.7438253181947978E-2"/>
    <n v="0.16862543853956391"/>
    <n v="0.54855871561554403"/>
  </r>
  <r>
    <s v="1R"/>
    <n v="2020"/>
    <s v="5FR"/>
    <n v="3156"/>
    <n v="11"/>
    <n v="12"/>
    <n v="1"/>
    <n v="4"/>
    <x v="84"/>
    <d v="2023-05-12T00:00:00"/>
    <s v=" 11"/>
    <n v="13243.5"/>
    <n v="0.11091168175142981"/>
    <n v="0.1493669663516427"/>
    <n v="0.58304073454667893"/>
  </r>
  <r>
    <s v="1R"/>
    <n v="2020"/>
    <s v="5FR"/>
    <n v="3157"/>
    <n v="12"/>
    <n v="13"/>
    <n v="1"/>
    <n v="5"/>
    <x v="85"/>
    <d v="2023-05-12T00:00:00"/>
    <s v=" 12"/>
    <n v="13110.75"/>
    <n v="0.12994140227739909"/>
    <n v="0.13100298228094351"/>
    <n v="0.59433680150452173"/>
  </r>
  <r>
    <s v="1R"/>
    <n v="2020"/>
    <s v="5FR"/>
    <n v="3158"/>
    <n v="13"/>
    <n v="14"/>
    <n v="1"/>
    <n v="5"/>
    <x v="85"/>
    <d v="2023-05-12T00:00:00"/>
    <s v=" 13"/>
    <n v="13183.25"/>
    <n v="0.16569531276061961"/>
    <n v="0.14090998713976349"/>
    <n v="0.54377366029065299"/>
  </r>
  <r>
    <s v="1R"/>
    <n v="2020"/>
    <s v="5FR"/>
    <n v="3159"/>
    <n v="14"/>
    <n v="15"/>
    <n v="1"/>
    <n v="5"/>
    <x v="85"/>
    <d v="2023-05-12T00:00:00"/>
    <s v=" 14"/>
    <n v="12978"/>
    <n v="0.21518041384360739"/>
    <n v="0.15423405484624711"/>
    <n v="0.51049754745495157"/>
  </r>
  <r>
    <s v="1R"/>
    <n v="2020"/>
    <s v="5FR"/>
    <n v="3160"/>
    <n v="15"/>
    <n v="16"/>
    <n v="1"/>
    <n v="6"/>
    <x v="86"/>
    <d v="2023-05-12T00:00:00"/>
    <s v=" 15"/>
    <n v="12835.75"/>
    <n v="0.2196938265547658"/>
    <n v="0.16808965873411449"/>
    <n v="0.43414470923791543"/>
  </r>
  <r>
    <s v="1R"/>
    <n v="2020"/>
    <s v="5FR"/>
    <n v="3161"/>
    <n v="16"/>
    <n v="17"/>
    <n v="1"/>
    <n v="6"/>
    <x v="86"/>
    <d v="2023-05-12T00:00:00"/>
    <s v=" 16"/>
    <n v="12918"/>
    <n v="0.24585031031136631"/>
    <n v="0.18404582912561451"/>
    <n v="0.3097347048967965"/>
  </r>
  <r>
    <s v="1R"/>
    <n v="2020"/>
    <s v="5FR"/>
    <n v="3162"/>
    <n v="17"/>
    <n v="18"/>
    <n v="1"/>
    <n v="6"/>
    <x v="86"/>
    <d v="2023-05-12T00:00:00"/>
    <s v=" 17"/>
    <n v="13262.5"/>
    <n v="0.24173026264866179"/>
    <n v="0.1821134563745094"/>
    <n v="0.15597996635642289"/>
  </r>
  <r>
    <s v="1R"/>
    <n v="2020"/>
    <s v="5FR"/>
    <n v="3163"/>
    <n v="18"/>
    <n v="19"/>
    <n v="1"/>
    <n v="7"/>
    <x v="87"/>
    <d v="2023-05-12T00:00:00"/>
    <s v=" 18"/>
    <n v="13203.75"/>
    <n v="0.21637144377508671"/>
    <n v="0.16585936689162931"/>
    <n v="2.698210011567136E-2"/>
  </r>
  <r>
    <s v="1R"/>
    <n v="2020"/>
    <s v="5FR"/>
    <n v="3164"/>
    <n v="19"/>
    <n v="20"/>
    <n v="1"/>
    <n v="7"/>
    <x v="87"/>
    <d v="2023-05-12T00:00:00"/>
    <s v=" 19"/>
    <n v="13116.25"/>
    <n v="0.19132389395682409"/>
    <n v="0.1415122901538417"/>
    <n v="0"/>
  </r>
  <r>
    <s v="1R"/>
    <n v="2020"/>
    <s v="5FR"/>
    <n v="3165"/>
    <n v="20"/>
    <n v="21"/>
    <n v="1"/>
    <n v="7"/>
    <x v="87"/>
    <d v="2023-05-12T00:00:00"/>
    <s v=" 20"/>
    <n v="13050.5"/>
    <n v="0.1845936477481413"/>
    <n v="0.139882141184244"/>
    <n v="0"/>
  </r>
  <r>
    <s v="1R"/>
    <n v="2020"/>
    <s v="5FR"/>
    <n v="3166"/>
    <n v="21"/>
    <n v="22"/>
    <n v="1"/>
    <n v="8"/>
    <x v="88"/>
    <d v="2023-05-12T00:00:00"/>
    <s v=" 21"/>
    <n v="12861.25"/>
    <n v="0.1610555490282273"/>
    <n v="0.12411929327164729"/>
    <n v="0"/>
  </r>
  <r>
    <s v="1R"/>
    <n v="2020"/>
    <s v="5FR"/>
    <n v="3167"/>
    <n v="22"/>
    <n v="23"/>
    <n v="1"/>
    <n v="8"/>
    <x v="88"/>
    <d v="2023-05-12T00:00:00"/>
    <s v=" 22"/>
    <n v="12366.5"/>
    <n v="0.1221496571345952"/>
    <n v="7.6922052390241746E-2"/>
    <n v="0"/>
  </r>
  <r>
    <s v="1R"/>
    <n v="2020"/>
    <s v="5FR"/>
    <n v="3168"/>
    <n v="23"/>
    <n v="24"/>
    <n v="1"/>
    <n v="8"/>
    <x v="88"/>
    <d v="2023-05-12T00:00:00"/>
    <s v=" 23"/>
    <n v="11808"/>
    <n v="0.10258021161118761"/>
    <n v="5.4714214412554377E-2"/>
    <n v="0"/>
  </r>
  <r>
    <s v="1R"/>
    <n v="2020"/>
    <s v="6SA"/>
    <n v="3169"/>
    <n v="0"/>
    <n v="1"/>
    <n v="1"/>
    <n v="1"/>
    <x v="89"/>
    <d v="2023-05-13T00:00:00"/>
    <s v=" 00"/>
    <n v="11082.25"/>
    <n v="9.0862949396336268E-2"/>
    <n v="4.2996518548470232E-2"/>
    <n v="0"/>
  </r>
  <r>
    <s v="1R"/>
    <n v="2020"/>
    <s v="6SA"/>
    <n v="3170"/>
    <n v="1"/>
    <n v="2"/>
    <n v="1"/>
    <n v="1"/>
    <x v="89"/>
    <d v="2023-05-13T00:00:00"/>
    <s v=" 01"/>
    <n v="10510"/>
    <n v="6.2456127001572173E-2"/>
    <n v="3.0424471512057891E-2"/>
    <n v="0"/>
  </r>
  <r>
    <s v="1R"/>
    <n v="2020"/>
    <s v="6SA"/>
    <n v="3171"/>
    <n v="2"/>
    <n v="3"/>
    <n v="1"/>
    <n v="1"/>
    <x v="89"/>
    <d v="2023-05-13T00:00:00"/>
    <s v=" 02"/>
    <n v="10164.75"/>
    <n v="5.4929957137503649E-2"/>
    <n v="2.4265356499690079E-2"/>
    <n v="0"/>
  </r>
  <r>
    <s v="1R"/>
    <n v="2020"/>
    <s v="6SA"/>
    <n v="3172"/>
    <n v="3"/>
    <n v="4"/>
    <n v="1"/>
    <n v="2"/>
    <x v="90"/>
    <d v="2023-05-13T00:00:00"/>
    <s v=" 03"/>
    <n v="9988.5"/>
    <n v="5.7209055053688361E-2"/>
    <n v="2.3700789328355201E-2"/>
    <n v="0"/>
  </r>
  <r>
    <s v="1R"/>
    <n v="2020"/>
    <s v="6SA"/>
    <n v="3173"/>
    <n v="4"/>
    <n v="5"/>
    <n v="1"/>
    <n v="2"/>
    <x v="90"/>
    <d v="2023-05-13T00:00:00"/>
    <s v=" 04"/>
    <n v="9955.5"/>
    <n v="6.325377616345379E-2"/>
    <n v="2.5577507019081919E-2"/>
    <n v="0"/>
  </r>
  <r>
    <s v="1R"/>
    <n v="2020"/>
    <s v="6SA"/>
    <n v="3174"/>
    <n v="5"/>
    <n v="6"/>
    <n v="1"/>
    <n v="2"/>
    <x v="90"/>
    <d v="2023-05-13T00:00:00"/>
    <s v=" 05"/>
    <n v="9904.75"/>
    <n v="6.1467397304821772E-2"/>
    <n v="2.4665826018523199E-2"/>
    <n v="2.1871285537671609E-2"/>
  </r>
  <r>
    <s v="1R"/>
    <n v="2020"/>
    <s v="6SA"/>
    <n v="3175"/>
    <n v="6"/>
    <n v="7"/>
    <n v="1"/>
    <n v="3"/>
    <x v="91"/>
    <d v="2023-05-13T00:00:00"/>
    <s v=" 06"/>
    <n v="9898"/>
    <n v="4.6392711178712472E-2"/>
    <n v="2.154107627268444E-2"/>
    <n v="0.15056436891900471"/>
  </r>
  <r>
    <s v="1R"/>
    <n v="2020"/>
    <s v="6SA"/>
    <n v="3176"/>
    <n v="7"/>
    <n v="8"/>
    <n v="1"/>
    <n v="3"/>
    <x v="91"/>
    <d v="2023-05-13T00:00:00"/>
    <s v=" 07"/>
    <n v="10107.5"/>
    <n v="4.7419153899786848E-2"/>
    <n v="1.855146460441718E-2"/>
    <n v="0.3108740590772387"/>
  </r>
  <r>
    <s v="1R"/>
    <n v="2020"/>
    <s v="6SA"/>
    <n v="3177"/>
    <n v="8"/>
    <n v="9"/>
    <n v="1"/>
    <n v="3"/>
    <x v="91"/>
    <d v="2023-05-13T00:00:00"/>
    <s v=" 08"/>
    <n v="10534.5"/>
    <n v="3.9671427558864367E-2"/>
    <n v="1.6838646838090721E-2"/>
    <n v="0.47054790464366708"/>
  </r>
  <r>
    <s v="1R"/>
    <n v="2020"/>
    <s v="6SA"/>
    <n v="3178"/>
    <n v="9"/>
    <n v="10"/>
    <n v="1"/>
    <n v="4"/>
    <x v="92"/>
    <d v="2023-05-13T00:00:00"/>
    <s v=" 09"/>
    <n v="10927.25"/>
    <n v="3.5696118634491257E-2"/>
    <n v="1.7761090121190121E-2"/>
    <n v="0.60086355879199016"/>
  </r>
  <r>
    <s v="1R"/>
    <n v="2020"/>
    <s v="6SA"/>
    <n v="3179"/>
    <n v="10"/>
    <n v="11"/>
    <n v="1"/>
    <n v="4"/>
    <x v="92"/>
    <d v="2023-05-13T00:00:00"/>
    <s v=" 10"/>
    <n v="11174.75"/>
    <n v="2.9779394048321511E-2"/>
    <n v="1.003460795983647E-2"/>
    <n v="0.69387295287349871"/>
  </r>
  <r>
    <s v="1R"/>
    <n v="2020"/>
    <s v="6SA"/>
    <n v="3180"/>
    <n v="11"/>
    <n v="12"/>
    <n v="1"/>
    <n v="4"/>
    <x v="92"/>
    <d v="2023-05-13T00:00:00"/>
    <s v=" 11"/>
    <n v="11156.75"/>
    <n v="3.030865910837393E-2"/>
    <n v="1.398301752451336E-2"/>
    <n v="0.75857094985324391"/>
  </r>
  <r>
    <s v="1R"/>
    <n v="2020"/>
    <s v="6SA"/>
    <n v="3181"/>
    <n v="12"/>
    <n v="13"/>
    <n v="1"/>
    <n v="5"/>
    <x v="93"/>
    <d v="2023-05-13T00:00:00"/>
    <s v=" 12"/>
    <n v="11291.5"/>
    <n v="3.7324046419341908E-2"/>
    <n v="1.555066729822732E-2"/>
    <n v="0.78011905605628551"/>
  </r>
  <r>
    <s v="1R"/>
    <n v="2020"/>
    <s v="6SA"/>
    <n v="3182"/>
    <n v="13"/>
    <n v="14"/>
    <n v="1"/>
    <n v="5"/>
    <x v="93"/>
    <d v="2023-05-13T00:00:00"/>
    <s v=" 13"/>
    <n v="11223.75"/>
    <n v="5.5589747447290741E-2"/>
    <n v="2.7856803461928939E-2"/>
    <n v="0.74242910596994294"/>
  </r>
  <r>
    <s v="1R"/>
    <n v="2020"/>
    <s v="6SA"/>
    <n v="3183"/>
    <n v="14"/>
    <n v="15"/>
    <n v="1"/>
    <n v="5"/>
    <x v="93"/>
    <d v="2023-05-13T00:00:00"/>
    <s v=" 14"/>
    <n v="11078.5"/>
    <n v="7.721094578240785E-2"/>
    <n v="4.0898100088957681E-2"/>
    <n v="0.66682789735407821"/>
  </r>
  <r>
    <s v="1R"/>
    <n v="2020"/>
    <s v="6SA"/>
    <n v="3184"/>
    <n v="15"/>
    <n v="16"/>
    <n v="1"/>
    <n v="6"/>
    <x v="94"/>
    <d v="2023-05-13T00:00:00"/>
    <s v=" 15"/>
    <n v="10972"/>
    <n v="0.102252962273716"/>
    <n v="6.8672992837598201E-2"/>
    <n v="0.54514705548960296"/>
  </r>
  <r>
    <s v="1R"/>
    <n v="2020"/>
    <s v="6SA"/>
    <n v="3185"/>
    <n v="16"/>
    <n v="17"/>
    <n v="1"/>
    <n v="6"/>
    <x v="94"/>
    <d v="2023-05-13T00:00:00"/>
    <s v=" 16"/>
    <n v="11045"/>
    <n v="0.12835780162318949"/>
    <n v="9.3828889618644384E-2"/>
    <n v="0.36735311041796898"/>
  </r>
  <r>
    <s v="1R"/>
    <n v="2020"/>
    <s v="6SA"/>
    <n v="3186"/>
    <n v="17"/>
    <n v="18"/>
    <n v="1"/>
    <n v="6"/>
    <x v="94"/>
    <d v="2023-05-13T00:00:00"/>
    <s v=" 17"/>
    <n v="11387.5"/>
    <n v="0.14084004960034241"/>
    <n v="9.0272170766046281E-2"/>
    <n v="0.16133095716280479"/>
  </r>
  <r>
    <s v="1R"/>
    <n v="2020"/>
    <s v="6SA"/>
    <n v="3187"/>
    <n v="18"/>
    <n v="19"/>
    <n v="1"/>
    <n v="7"/>
    <x v="95"/>
    <d v="2023-05-13T00:00:00"/>
    <s v=" 18"/>
    <n v="11594.5"/>
    <n v="0.15515222453245331"/>
    <n v="8.1414878142301278E-2"/>
    <n v="2.285030565105765E-2"/>
  </r>
  <r>
    <s v="1R"/>
    <n v="2020"/>
    <s v="6SA"/>
    <n v="3188"/>
    <n v="19"/>
    <n v="20"/>
    <n v="1"/>
    <n v="7"/>
    <x v="95"/>
    <d v="2023-05-13T00:00:00"/>
    <s v=" 19"/>
    <n v="11595.5"/>
    <n v="0.19613259328621041"/>
    <n v="0.1010532138837312"/>
    <n v="0"/>
  </r>
  <r>
    <s v="1R"/>
    <n v="2020"/>
    <s v="6SA"/>
    <n v="3189"/>
    <n v="20"/>
    <n v="21"/>
    <n v="1"/>
    <n v="7"/>
    <x v="95"/>
    <d v="2023-05-13T00:00:00"/>
    <s v=" 20"/>
    <n v="11741.75"/>
    <n v="0.21966517512216641"/>
    <n v="0.137815752292092"/>
    <n v="0"/>
  </r>
  <r>
    <s v="1R"/>
    <n v="2020"/>
    <s v="6SA"/>
    <n v="3190"/>
    <n v="21"/>
    <n v="22"/>
    <n v="1"/>
    <n v="8"/>
    <x v="96"/>
    <d v="2023-05-13T00:00:00"/>
    <s v=" 21"/>
    <n v="11968.75"/>
    <n v="0.2058648161663662"/>
    <n v="0.16589879119006881"/>
    <n v="0"/>
  </r>
  <r>
    <s v="1R"/>
    <n v="2020"/>
    <s v="6SA"/>
    <n v="3191"/>
    <n v="22"/>
    <n v="23"/>
    <n v="1"/>
    <n v="8"/>
    <x v="96"/>
    <d v="2023-05-13T00:00:00"/>
    <s v=" 22"/>
    <n v="11758.5"/>
    <n v="0.16256947494632759"/>
    <n v="0.13759349458495079"/>
    <n v="0"/>
  </r>
  <r>
    <s v="1R"/>
    <n v="2020"/>
    <s v="6SA"/>
    <n v="3192"/>
    <n v="23"/>
    <n v="24"/>
    <n v="1"/>
    <n v="8"/>
    <x v="96"/>
    <d v="2023-05-13T00:00:00"/>
    <s v=" 23"/>
    <n v="11190.75"/>
    <n v="0.14611787450897359"/>
    <n v="0.15894721419463451"/>
    <n v="0"/>
  </r>
  <r>
    <s v="1R"/>
    <n v="2020"/>
    <s v="7SU"/>
    <n v="3193"/>
    <n v="0"/>
    <n v="1"/>
    <n v="1"/>
    <n v="1"/>
    <x v="97"/>
    <d v="2023-05-14T00:00:00"/>
    <s v=" 00"/>
    <n v="10673"/>
    <n v="0.1363892896423882"/>
    <n v="0.16665567240642179"/>
    <n v="0"/>
  </r>
  <r>
    <s v="1R"/>
    <n v="2020"/>
    <s v="7SU"/>
    <n v="3194"/>
    <n v="1"/>
    <n v="2"/>
    <n v="1"/>
    <n v="1"/>
    <x v="97"/>
    <d v="2023-05-14T00:00:00"/>
    <s v=" 01"/>
    <n v="10265.25"/>
    <n v="0.1364621175630702"/>
    <n v="0.1432249875748105"/>
    <n v="0"/>
  </r>
  <r>
    <s v="1R"/>
    <n v="2020"/>
    <s v="7SU"/>
    <n v="3195"/>
    <n v="2"/>
    <n v="3"/>
    <n v="1"/>
    <n v="1"/>
    <x v="97"/>
    <d v="2023-05-14T00:00:00"/>
    <s v=" 02"/>
    <n v="9959.5"/>
    <n v="0.1397201456350585"/>
    <n v="0.1246043267731036"/>
    <n v="0"/>
  </r>
  <r>
    <s v="1R"/>
    <n v="2020"/>
    <s v="7SU"/>
    <n v="3196"/>
    <n v="3"/>
    <n v="4"/>
    <n v="1"/>
    <n v="2"/>
    <x v="98"/>
    <d v="2023-05-14T00:00:00"/>
    <s v=" 03"/>
    <n v="9770.25"/>
    <n v="0.12985614697470171"/>
    <n v="0.1190898856347877"/>
    <n v="0"/>
  </r>
  <r>
    <s v="1R"/>
    <n v="2020"/>
    <s v="7SU"/>
    <n v="3197"/>
    <n v="4"/>
    <n v="5"/>
    <n v="1"/>
    <n v="2"/>
    <x v="98"/>
    <d v="2023-05-14T00:00:00"/>
    <s v=" 04"/>
    <n v="9661"/>
    <n v="0.11704899042340899"/>
    <n v="0.11381516435749139"/>
    <n v="0"/>
  </r>
  <r>
    <s v="1R"/>
    <n v="2020"/>
    <s v="7SU"/>
    <n v="3198"/>
    <n v="5"/>
    <n v="6"/>
    <n v="1"/>
    <n v="2"/>
    <x v="98"/>
    <d v="2023-05-14T00:00:00"/>
    <s v=" 05"/>
    <n v="9623.75"/>
    <n v="0.101263210758073"/>
    <n v="9.4000535831873941E-2"/>
    <n v="3.3207638038662668E-2"/>
  </r>
  <r>
    <s v="1R"/>
    <n v="2020"/>
    <s v="7SU"/>
    <n v="3199"/>
    <n v="6"/>
    <n v="7"/>
    <n v="1"/>
    <n v="3"/>
    <x v="99"/>
    <d v="2023-05-14T00:00:00"/>
    <s v=" 06"/>
    <n v="9377.25"/>
    <n v="6.6290346061426531E-2"/>
    <n v="6.8745022279824222E-2"/>
    <n v="0.153227650249846"/>
  </r>
  <r>
    <s v="1R"/>
    <n v="2020"/>
    <s v="7SU"/>
    <n v="3200"/>
    <n v="7"/>
    <n v="8"/>
    <n v="1"/>
    <n v="3"/>
    <x v="99"/>
    <d v="2023-05-14T00:00:00"/>
    <s v=" 07"/>
    <n v="9454.25"/>
    <n v="7.452744644608289E-2"/>
    <n v="6.0199643155007407E-2"/>
    <n v="0.33896652813076922"/>
  </r>
  <r>
    <s v="1R"/>
    <n v="2020"/>
    <s v="7SU"/>
    <n v="3201"/>
    <n v="8"/>
    <n v="9"/>
    <n v="1"/>
    <n v="3"/>
    <x v="99"/>
    <d v="2023-05-14T00:00:00"/>
    <s v=" 08"/>
    <n v="9877.25"/>
    <n v="7.2492172669322327E-2"/>
    <n v="5.2868805945286472E-2"/>
    <n v="0.52798069321288998"/>
  </r>
  <r>
    <s v="1R"/>
    <n v="2020"/>
    <s v="7SU"/>
    <n v="3202"/>
    <n v="9"/>
    <n v="10"/>
    <n v="1"/>
    <n v="4"/>
    <x v="100"/>
    <d v="2023-05-14T00:00:00"/>
    <s v=" 09"/>
    <n v="10305.5"/>
    <n v="6.7261538982251928E-2"/>
    <n v="5.1097220417924277E-2"/>
    <n v="0.66748969800724811"/>
  </r>
  <r>
    <s v="1R"/>
    <n v="2020"/>
    <s v="7SU"/>
    <n v="3203"/>
    <n v="10"/>
    <n v="11"/>
    <n v="1"/>
    <n v="4"/>
    <x v="100"/>
    <d v="2023-05-14T00:00:00"/>
    <s v=" 10"/>
    <n v="10530.25"/>
    <n v="6.880023903532767E-2"/>
    <n v="7.0300171121274013E-2"/>
    <n v="0.7256028160230048"/>
  </r>
  <r>
    <s v="1R"/>
    <n v="2020"/>
    <s v="7SU"/>
    <n v="3204"/>
    <n v="11"/>
    <n v="12"/>
    <n v="1"/>
    <n v="4"/>
    <x v="100"/>
    <d v="2023-05-14T00:00:00"/>
    <s v=" 11"/>
    <n v="10614.5"/>
    <n v="6.3413546237579999E-2"/>
    <n v="6.8885117186754677E-2"/>
    <n v="0.74989033100156754"/>
  </r>
  <r>
    <s v="1R"/>
    <n v="2020"/>
    <s v="7SU"/>
    <n v="3205"/>
    <n v="12"/>
    <n v="13"/>
    <n v="1"/>
    <n v="5"/>
    <x v="101"/>
    <d v="2023-05-14T00:00:00"/>
    <s v=" 12"/>
    <n v="10662.25"/>
    <n v="5.8752058277222359E-2"/>
    <n v="5.9651072444388782E-2"/>
    <n v="0.74525301392244281"/>
  </r>
  <r>
    <s v="1R"/>
    <n v="2020"/>
    <s v="7SU"/>
    <n v="3206"/>
    <n v="13"/>
    <n v="14"/>
    <n v="1"/>
    <n v="5"/>
    <x v="101"/>
    <d v="2023-05-14T00:00:00"/>
    <s v=" 13"/>
    <n v="10633.25"/>
    <n v="6.4844924928864969E-2"/>
    <n v="8.0364185703683352E-2"/>
    <n v="0.69020485477741"/>
  </r>
  <r>
    <s v="1R"/>
    <n v="2020"/>
    <s v="7SU"/>
    <n v="3207"/>
    <n v="14"/>
    <n v="15"/>
    <n v="1"/>
    <n v="5"/>
    <x v="101"/>
    <d v="2023-05-14T00:00:00"/>
    <s v=" 14"/>
    <n v="10581.5"/>
    <n v="8.1247998942096555E-2"/>
    <n v="0.13424522604688291"/>
    <n v="0.60174770298667302"/>
  </r>
  <r>
    <s v="1R"/>
    <n v="2020"/>
    <s v="7SU"/>
    <n v="3208"/>
    <n v="15"/>
    <n v="16"/>
    <n v="1"/>
    <n v="6"/>
    <x v="102"/>
    <d v="2023-05-14T00:00:00"/>
    <s v=" 15"/>
    <n v="10510"/>
    <n v="9.9143342204114346E-2"/>
    <n v="0.20908256506387399"/>
    <n v="0.4931772901598776"/>
  </r>
  <r>
    <s v="1R"/>
    <n v="2020"/>
    <s v="7SU"/>
    <n v="3209"/>
    <n v="16"/>
    <n v="17"/>
    <n v="1"/>
    <n v="6"/>
    <x v="102"/>
    <d v="2023-05-14T00:00:00"/>
    <s v=" 16"/>
    <n v="10630.25"/>
    <n v="0.12047340333958551"/>
    <n v="0.26502842031266688"/>
    <n v="0.3384761469012359"/>
  </r>
  <r>
    <s v="1R"/>
    <n v="2020"/>
    <s v="7SU"/>
    <n v="3210"/>
    <n v="17"/>
    <n v="18"/>
    <n v="1"/>
    <n v="6"/>
    <x v="102"/>
    <d v="2023-05-14T00:00:00"/>
    <s v=" 17"/>
    <n v="11115"/>
    <n v="0.152215650425227"/>
    <n v="0.3145129008471873"/>
    <n v="0.15664225994781639"/>
  </r>
  <r>
    <s v="1R"/>
    <n v="2020"/>
    <s v="7SU"/>
    <n v="3211"/>
    <n v="18"/>
    <n v="19"/>
    <n v="1"/>
    <n v="7"/>
    <x v="103"/>
    <d v="2023-05-14T00:00:00"/>
    <s v=" 18"/>
    <n v="11274.5"/>
    <n v="0.1888308797117795"/>
    <n v="0.36950437415100118"/>
    <n v="2.6328189802182048E-2"/>
  </r>
  <r>
    <s v="1R"/>
    <n v="2020"/>
    <s v="7SU"/>
    <n v="3212"/>
    <n v="19"/>
    <n v="20"/>
    <n v="1"/>
    <n v="7"/>
    <x v="103"/>
    <d v="2023-05-14T00:00:00"/>
    <s v=" 19"/>
    <n v="11481.75"/>
    <n v="0.23566151625718429"/>
    <n v="0.39841072707563752"/>
    <n v="0"/>
  </r>
  <r>
    <s v="1R"/>
    <n v="2020"/>
    <s v="7SU"/>
    <n v="3213"/>
    <n v="20"/>
    <n v="21"/>
    <n v="1"/>
    <n v="7"/>
    <x v="103"/>
    <d v="2023-05-14T00:00:00"/>
    <s v=" 20"/>
    <n v="11824.25"/>
    <n v="0.25950358008244362"/>
    <n v="0.40067447886521801"/>
    <n v="0"/>
  </r>
  <r>
    <s v="1R"/>
    <n v="2020"/>
    <s v="7SU"/>
    <n v="3214"/>
    <n v="21"/>
    <n v="22"/>
    <n v="1"/>
    <n v="8"/>
    <x v="104"/>
    <d v="2023-05-14T00:00:00"/>
    <s v=" 21"/>
    <n v="12081"/>
    <n v="0.24997254756046769"/>
    <n v="0.36881224946069407"/>
    <n v="0"/>
  </r>
  <r>
    <s v="1R"/>
    <n v="2020"/>
    <s v="7SU"/>
    <n v="3215"/>
    <n v="22"/>
    <n v="23"/>
    <n v="1"/>
    <n v="8"/>
    <x v="104"/>
    <d v="2023-05-14T00:00:00"/>
    <s v=" 22"/>
    <n v="11877"/>
    <n v="0.21934192610401601"/>
    <n v="0.28968202437333263"/>
    <n v="0"/>
  </r>
  <r>
    <s v="1R"/>
    <n v="2020"/>
    <s v="7SU"/>
    <n v="3216"/>
    <n v="23"/>
    <n v="24"/>
    <n v="1"/>
    <n v="8"/>
    <x v="104"/>
    <d v="2023-05-14T00:00:00"/>
    <s v=" 23"/>
    <n v="11237"/>
    <n v="0.18821118594461869"/>
    <n v="0.2548950813378506"/>
    <n v="0"/>
  </r>
  <r>
    <s v="1R"/>
    <n v="2020"/>
    <s v="1MO"/>
    <n v="3217"/>
    <n v="0"/>
    <n v="1"/>
    <n v="1"/>
    <n v="1"/>
    <x v="105"/>
    <d v="2023-05-15T00:00:00"/>
    <s v=" 00"/>
    <n v="10668"/>
    <n v="0.16643653272934711"/>
    <n v="0.24683328077122729"/>
    <n v="0"/>
  </r>
  <r>
    <s v="1R"/>
    <n v="2020"/>
    <s v="1MO"/>
    <n v="3218"/>
    <n v="1"/>
    <n v="2"/>
    <n v="1"/>
    <n v="1"/>
    <x v="105"/>
    <d v="2023-05-15T00:00:00"/>
    <s v=" 01"/>
    <n v="10214"/>
    <n v="0.14034532226095001"/>
    <n v="0.2356005464126458"/>
    <n v="0"/>
  </r>
  <r>
    <s v="1R"/>
    <n v="2020"/>
    <s v="1MO"/>
    <n v="3219"/>
    <n v="2"/>
    <n v="3"/>
    <n v="1"/>
    <n v="1"/>
    <x v="105"/>
    <d v="2023-05-15T00:00:00"/>
    <s v=" 02"/>
    <n v="9994.5"/>
    <n v="0.1132029035991613"/>
    <n v="0.18085931768731689"/>
    <n v="0"/>
  </r>
  <r>
    <s v="1R"/>
    <n v="2020"/>
    <s v="1MO"/>
    <n v="3220"/>
    <n v="3"/>
    <n v="4"/>
    <n v="1"/>
    <n v="2"/>
    <x v="106"/>
    <d v="2023-05-15T00:00:00"/>
    <s v=" 03"/>
    <n v="9874.75"/>
    <n v="0.10286889351698859"/>
    <n v="0.12618000874158891"/>
    <n v="0"/>
  </r>
  <r>
    <s v="1R"/>
    <n v="2020"/>
    <s v="1MO"/>
    <n v="3221"/>
    <n v="4"/>
    <n v="5"/>
    <n v="1"/>
    <n v="2"/>
    <x v="106"/>
    <d v="2023-05-15T00:00:00"/>
    <s v=" 04"/>
    <n v="9918.5"/>
    <n v="9.0024375429507975E-2"/>
    <n v="0.10796775023776441"/>
    <n v="0"/>
  </r>
  <r>
    <s v="1R"/>
    <n v="2020"/>
    <s v="1MO"/>
    <n v="3222"/>
    <n v="5"/>
    <n v="6"/>
    <n v="1"/>
    <n v="2"/>
    <x v="106"/>
    <d v="2023-05-15T00:00:00"/>
    <s v=" 05"/>
    <n v="10272.25"/>
    <n v="7.2264441188358342E-2"/>
    <n v="0.1037683654014854"/>
    <n v="2.207973620602343E-2"/>
  </r>
  <r>
    <s v="1R"/>
    <n v="2020"/>
    <s v="1MO"/>
    <n v="3223"/>
    <n v="6"/>
    <n v="7"/>
    <n v="1"/>
    <n v="3"/>
    <x v="107"/>
    <d v="2023-05-15T00:00:00"/>
    <s v=" 06"/>
    <n v="11068"/>
    <n v="3.9451849849641327E-2"/>
    <n v="8.501431493451081E-2"/>
    <n v="0.16131295921870051"/>
  </r>
  <r>
    <s v="1R"/>
    <n v="2020"/>
    <s v="1MO"/>
    <n v="3224"/>
    <n v="7"/>
    <n v="8"/>
    <n v="1"/>
    <n v="3"/>
    <x v="107"/>
    <d v="2023-05-15T00:00:00"/>
    <s v=" 07"/>
    <n v="12200.5"/>
    <n v="2.6325515131847801E-2"/>
    <n v="7.5382258462382973E-2"/>
    <n v="0.36995232428940472"/>
  </r>
  <r>
    <s v="1R"/>
    <n v="2020"/>
    <s v="1MO"/>
    <n v="3225"/>
    <n v="8"/>
    <n v="9"/>
    <n v="1"/>
    <n v="3"/>
    <x v="107"/>
    <d v="2023-05-15T00:00:00"/>
    <s v=" 08"/>
    <n v="12992.75"/>
    <n v="2.572776269127949E-2"/>
    <n v="6.4562712072423145E-2"/>
    <n v="0.55517004571961093"/>
  </r>
  <r>
    <s v="1R"/>
    <n v="2020"/>
    <s v="1MO"/>
    <n v="3226"/>
    <n v="9"/>
    <n v="10"/>
    <n v="1"/>
    <n v="4"/>
    <x v="108"/>
    <d v="2023-05-15T00:00:00"/>
    <s v=" 09"/>
    <n v="13374.25"/>
    <n v="4.0330868099773563E-2"/>
    <n v="4.9773806900683018E-2"/>
    <n v="0.69546049945928334"/>
  </r>
  <r>
    <s v="1R"/>
    <n v="2020"/>
    <s v="1MO"/>
    <n v="3227"/>
    <n v="10"/>
    <n v="11"/>
    <n v="1"/>
    <n v="4"/>
    <x v="108"/>
    <d v="2023-05-15T00:00:00"/>
    <s v=" 10"/>
    <n v="13510.5"/>
    <n v="3.6230224249271213E-2"/>
    <n v="5.1130237836869083E-2"/>
    <n v="0.78477013330303924"/>
  </r>
  <r>
    <s v="1R"/>
    <n v="2020"/>
    <s v="1MO"/>
    <n v="3228"/>
    <n v="11"/>
    <n v="12"/>
    <n v="1"/>
    <n v="4"/>
    <x v="108"/>
    <d v="2023-05-15T00:00:00"/>
    <s v=" 11"/>
    <n v="13599.5"/>
    <n v="3.9942996294997389E-2"/>
    <n v="6.7917002588828823E-2"/>
    <n v="0.82046560352811637"/>
  </r>
  <r>
    <s v="1R"/>
    <n v="2020"/>
    <s v="1MO"/>
    <n v="3229"/>
    <n v="12"/>
    <n v="13"/>
    <n v="1"/>
    <n v="5"/>
    <x v="109"/>
    <d v="2023-05-15T00:00:00"/>
    <s v=" 12"/>
    <n v="13518"/>
    <n v="5.7691119267553687E-2"/>
    <n v="8.9318991152764399E-2"/>
    <n v="0.80994066469559289"/>
  </r>
  <r>
    <s v="1R"/>
    <n v="2020"/>
    <s v="1MO"/>
    <n v="3230"/>
    <n v="13"/>
    <n v="14"/>
    <n v="1"/>
    <n v="5"/>
    <x v="109"/>
    <d v="2023-05-15T00:00:00"/>
    <s v=" 13"/>
    <n v="13520.5"/>
    <n v="8.1058800316505655E-2"/>
    <n v="0.1002097820529496"/>
    <n v="0.71484913762436708"/>
  </r>
  <r>
    <s v="1R"/>
    <n v="2020"/>
    <s v="1MO"/>
    <n v="3231"/>
    <n v="14"/>
    <n v="15"/>
    <n v="1"/>
    <n v="5"/>
    <x v="109"/>
    <d v="2023-05-15T00:00:00"/>
    <s v=" 14"/>
    <n v="13405.5"/>
    <n v="0.1104041151585797"/>
    <n v="0.1213035409322385"/>
    <n v="0.5702188519757394"/>
  </r>
  <r>
    <s v="1R"/>
    <n v="2020"/>
    <s v="1MO"/>
    <n v="3232"/>
    <n v="15"/>
    <n v="16"/>
    <n v="1"/>
    <n v="6"/>
    <x v="110"/>
    <d v="2023-05-15T00:00:00"/>
    <s v=" 15"/>
    <n v="13398.5"/>
    <n v="0.13721714192477111"/>
    <n v="0.1637360083482351"/>
    <n v="0.41857852949510532"/>
  </r>
  <r>
    <s v="1R"/>
    <n v="2020"/>
    <s v="1MO"/>
    <n v="3233"/>
    <n v="16"/>
    <n v="17"/>
    <n v="1"/>
    <n v="6"/>
    <x v="110"/>
    <d v="2023-05-15T00:00:00"/>
    <s v=" 16"/>
    <n v="13564.25"/>
    <n v="0.1728329987754175"/>
    <n v="0.26165183015319021"/>
    <n v="0.28023553295013448"/>
  </r>
  <r>
    <s v="1R"/>
    <n v="2020"/>
    <s v="1MO"/>
    <n v="3234"/>
    <n v="17"/>
    <n v="18"/>
    <n v="1"/>
    <n v="6"/>
    <x v="110"/>
    <d v="2023-05-15T00:00:00"/>
    <s v=" 17"/>
    <n v="14140.5"/>
    <n v="0.19995273746996281"/>
    <n v="0.41693903566342028"/>
    <n v="0.15056107198568169"/>
  </r>
  <r>
    <s v="1R"/>
    <n v="2020"/>
    <s v="1MO"/>
    <n v="3235"/>
    <n v="18"/>
    <n v="19"/>
    <n v="1"/>
    <n v="7"/>
    <x v="111"/>
    <d v="2023-05-15T00:00:00"/>
    <s v=" 18"/>
    <n v="14091.75"/>
    <n v="0.2153495952193224"/>
    <n v="0.53981298646273002"/>
    <n v="3.3818643751547521E-2"/>
  </r>
  <r>
    <s v="1R"/>
    <n v="2020"/>
    <s v="1MO"/>
    <n v="3236"/>
    <n v="19"/>
    <n v="20"/>
    <n v="1"/>
    <n v="7"/>
    <x v="111"/>
    <d v="2023-05-15T00:00:00"/>
    <s v=" 19"/>
    <n v="13872.75"/>
    <n v="0.26691135633496449"/>
    <n v="0.60960067784744909"/>
    <n v="3.3299898222701222E-4"/>
  </r>
  <r>
    <s v="1R"/>
    <n v="2020"/>
    <s v="1MO"/>
    <n v="3237"/>
    <n v="20"/>
    <n v="21"/>
    <n v="1"/>
    <n v="7"/>
    <x v="111"/>
    <d v="2023-05-15T00:00:00"/>
    <s v=" 20"/>
    <n v="13717.25"/>
    <n v="0.31412027954093341"/>
    <n v="0.6545904143846264"/>
    <n v="0"/>
  </r>
  <r>
    <s v="1R"/>
    <n v="2020"/>
    <s v="1MO"/>
    <n v="3238"/>
    <n v="21"/>
    <n v="22"/>
    <n v="1"/>
    <n v="8"/>
    <x v="56"/>
    <d v="2023-05-15T00:00:00"/>
    <s v=" 21"/>
    <n v="13466"/>
    <n v="0.34666683017512878"/>
    <n v="0.68920870041673199"/>
    <n v="0"/>
  </r>
  <r>
    <s v="1R"/>
    <n v="2020"/>
    <s v="1MO"/>
    <n v="3239"/>
    <n v="22"/>
    <n v="23"/>
    <n v="1"/>
    <n v="8"/>
    <x v="56"/>
    <d v="2023-05-15T00:00:00"/>
    <s v=" 22"/>
    <n v="12913"/>
    <n v="0.37030466085652952"/>
    <n v="0.74156390945417106"/>
    <n v="0"/>
  </r>
  <r>
    <s v="1R"/>
    <n v="2020"/>
    <s v="1MO"/>
    <n v="3240"/>
    <n v="23"/>
    <n v="24"/>
    <n v="1"/>
    <n v="8"/>
    <x v="56"/>
    <d v="2023-05-15T00:00:00"/>
    <s v=" 23"/>
    <n v="12080.75"/>
    <n v="0.3161422522022177"/>
    <n v="0.71027580936999857"/>
    <n v="0"/>
  </r>
  <r>
    <s v="1R"/>
    <n v="2020"/>
    <s v="2TU"/>
    <n v="3241"/>
    <n v="0"/>
    <n v="1"/>
    <n v="1"/>
    <n v="1"/>
    <x v="57"/>
    <d v="2023-05-16T00:00:00"/>
    <s v=" 00"/>
    <n v="11347.25"/>
    <n v="0.28026784154204809"/>
    <n v="0.63771838112237944"/>
    <n v="0"/>
  </r>
  <r>
    <s v="1R"/>
    <n v="2020"/>
    <s v="2TU"/>
    <n v="3242"/>
    <n v="1"/>
    <n v="2"/>
    <n v="1"/>
    <n v="1"/>
    <x v="57"/>
    <d v="2023-05-16T00:00:00"/>
    <s v=" 01"/>
    <n v="10902.25"/>
    <n v="0.2795006055043171"/>
    <n v="0.54426020375405137"/>
    <n v="0"/>
  </r>
  <r>
    <s v="1R"/>
    <n v="2020"/>
    <s v="2TU"/>
    <n v="3243"/>
    <n v="2"/>
    <n v="3"/>
    <n v="1"/>
    <n v="1"/>
    <x v="57"/>
    <d v="2023-05-16T00:00:00"/>
    <s v=" 02"/>
    <n v="10662"/>
    <n v="0.27134924888007728"/>
    <n v="0.49256866824848877"/>
    <n v="0"/>
  </r>
  <r>
    <s v="1R"/>
    <n v="2020"/>
    <s v="2TU"/>
    <n v="3244"/>
    <n v="3"/>
    <n v="4"/>
    <n v="1"/>
    <n v="2"/>
    <x v="58"/>
    <d v="2023-05-16T00:00:00"/>
    <s v=" 03"/>
    <n v="10509.25"/>
    <n v="0.21805685766029961"/>
    <n v="0.48543214443833538"/>
    <n v="0"/>
  </r>
  <r>
    <s v="1R"/>
    <n v="2020"/>
    <s v="2TU"/>
    <n v="3245"/>
    <n v="4"/>
    <n v="5"/>
    <n v="1"/>
    <n v="2"/>
    <x v="58"/>
    <d v="2023-05-16T00:00:00"/>
    <s v=" 04"/>
    <n v="10502.5"/>
    <n v="0.18948261142111489"/>
    <n v="0.46103433340554861"/>
    <n v="0"/>
  </r>
  <r>
    <s v="1R"/>
    <n v="2020"/>
    <s v="2TU"/>
    <n v="3246"/>
    <n v="5"/>
    <n v="6"/>
    <n v="1"/>
    <n v="2"/>
    <x v="58"/>
    <d v="2023-05-16T00:00:00"/>
    <s v=" 05"/>
    <n v="10761.5"/>
    <n v="0.188611722389007"/>
    <n v="0.3906359114383755"/>
    <n v="3.9378923335578402E-2"/>
  </r>
  <r>
    <s v="1R"/>
    <n v="2020"/>
    <s v="2TU"/>
    <n v="3247"/>
    <n v="6"/>
    <n v="7"/>
    <n v="1"/>
    <n v="3"/>
    <x v="59"/>
    <d v="2023-05-16T00:00:00"/>
    <s v=" 06"/>
    <n v="11419.5"/>
    <n v="0.1626537865137847"/>
    <n v="0.36464502711900543"/>
    <n v="9.2372936622409724E-2"/>
  </r>
  <r>
    <s v="1R"/>
    <n v="2020"/>
    <s v="2TU"/>
    <n v="3248"/>
    <n v="7"/>
    <n v="8"/>
    <n v="1"/>
    <n v="3"/>
    <x v="59"/>
    <d v="2023-05-16T00:00:00"/>
    <s v=" 07"/>
    <n v="12449.25"/>
    <n v="0.1710736871561806"/>
    <n v="0.38133055363057689"/>
    <n v="0.1098569857718687"/>
  </r>
  <r>
    <s v="1R"/>
    <n v="2020"/>
    <s v="2TU"/>
    <n v="3249"/>
    <n v="8"/>
    <n v="9"/>
    <n v="1"/>
    <n v="3"/>
    <x v="59"/>
    <d v="2023-05-16T00:00:00"/>
    <s v=" 08"/>
    <n v="13190.25"/>
    <n v="0.17731895565269351"/>
    <n v="0.3898993410658822"/>
    <n v="0.2058293652130925"/>
  </r>
  <r>
    <s v="1R"/>
    <n v="2020"/>
    <s v="2TU"/>
    <n v="3250"/>
    <n v="9"/>
    <n v="10"/>
    <n v="1"/>
    <n v="4"/>
    <x v="60"/>
    <d v="2023-05-16T00:00:00"/>
    <s v=" 09"/>
    <n v="13402"/>
    <n v="0.19302986572851299"/>
    <n v="0.40545993131425823"/>
    <n v="0.38609333018530689"/>
  </r>
  <r>
    <s v="1R"/>
    <n v="2020"/>
    <s v="2TU"/>
    <n v="3251"/>
    <n v="10"/>
    <n v="11"/>
    <n v="1"/>
    <n v="4"/>
    <x v="60"/>
    <d v="2023-05-16T00:00:00"/>
    <s v=" 10"/>
    <n v="13278.5"/>
    <n v="0.21061189782237011"/>
    <n v="0.51614815908565359"/>
    <n v="0.60405409015063549"/>
  </r>
  <r>
    <s v="1R"/>
    <n v="2020"/>
    <s v="2TU"/>
    <n v="3252"/>
    <n v="11"/>
    <n v="12"/>
    <n v="1"/>
    <n v="4"/>
    <x v="60"/>
    <d v="2023-05-16T00:00:00"/>
    <s v=" 11"/>
    <n v="13233.75"/>
    <n v="0.2323871585711888"/>
    <n v="0.55119588989824508"/>
    <n v="0.64680682924700961"/>
  </r>
  <r>
    <s v="1R"/>
    <n v="2020"/>
    <s v="2TU"/>
    <n v="3253"/>
    <n v="12"/>
    <n v="13"/>
    <n v="1"/>
    <n v="5"/>
    <x v="61"/>
    <d v="2023-05-16T00:00:00"/>
    <s v=" 12"/>
    <n v="13148.75"/>
    <n v="0.26010052973343228"/>
    <n v="0.60670826885221474"/>
    <n v="0.53825690438832796"/>
  </r>
  <r>
    <s v="1R"/>
    <n v="2020"/>
    <s v="2TU"/>
    <n v="3254"/>
    <n v="13"/>
    <n v="14"/>
    <n v="1"/>
    <n v="5"/>
    <x v="61"/>
    <d v="2023-05-16T00:00:00"/>
    <s v=" 13"/>
    <n v="13163.75"/>
    <n v="0.30211788967033382"/>
    <n v="0.68947089116932392"/>
    <n v="0.50187887377144069"/>
  </r>
  <r>
    <s v="1R"/>
    <n v="2020"/>
    <s v="2TU"/>
    <n v="3255"/>
    <n v="14"/>
    <n v="15"/>
    <n v="1"/>
    <n v="5"/>
    <x v="61"/>
    <d v="2023-05-16T00:00:00"/>
    <s v=" 14"/>
    <n v="13120.5"/>
    <n v="0.33872923742165489"/>
    <n v="0.75671055346030747"/>
    <n v="0.35413110454944807"/>
  </r>
  <r>
    <s v="1R"/>
    <n v="2020"/>
    <s v="2TU"/>
    <n v="3256"/>
    <n v="15"/>
    <n v="16"/>
    <n v="1"/>
    <n v="6"/>
    <x v="62"/>
    <d v="2023-05-16T00:00:00"/>
    <s v=" 15"/>
    <n v="13118"/>
    <n v="0.34257758652158499"/>
    <n v="0.81459276103359468"/>
    <n v="0.1664218439809681"/>
  </r>
  <r>
    <s v="1R"/>
    <n v="2020"/>
    <s v="2TU"/>
    <n v="3257"/>
    <n v="16"/>
    <n v="17"/>
    <n v="1"/>
    <n v="6"/>
    <x v="62"/>
    <d v="2023-05-16T00:00:00"/>
    <s v=" 16"/>
    <n v="13090.5"/>
    <n v="0.34393206280696498"/>
    <n v="0.86403781387369261"/>
    <n v="8.3551141962995762E-2"/>
  </r>
  <r>
    <s v="1R"/>
    <n v="2020"/>
    <s v="2TU"/>
    <n v="3258"/>
    <n v="17"/>
    <n v="18"/>
    <n v="1"/>
    <n v="6"/>
    <x v="62"/>
    <d v="2023-05-16T00:00:00"/>
    <s v=" 17"/>
    <n v="13567.25"/>
    <n v="0.34416731867878803"/>
    <n v="0.86918240935803892"/>
    <n v="5.7818215506325703E-2"/>
  </r>
  <r>
    <s v="1R"/>
    <n v="2020"/>
    <s v="2TU"/>
    <n v="3259"/>
    <n v="18"/>
    <n v="19"/>
    <n v="1"/>
    <n v="7"/>
    <x v="63"/>
    <d v="2023-05-16T00:00:00"/>
    <s v=" 18"/>
    <n v="13449.25"/>
    <n v="0.35727241763436751"/>
    <n v="0.87554067220465159"/>
    <n v="3.0839496534848718E-2"/>
  </r>
  <r>
    <s v="1R"/>
    <n v="2020"/>
    <s v="2TU"/>
    <n v="3260"/>
    <n v="19"/>
    <n v="20"/>
    <n v="1"/>
    <n v="7"/>
    <x v="63"/>
    <d v="2023-05-16T00:00:00"/>
    <s v=" 19"/>
    <n v="13256.25"/>
    <n v="0.41741618602947028"/>
    <n v="0.84951176973335651"/>
    <n v="0"/>
  </r>
  <r>
    <s v="1R"/>
    <n v="2020"/>
    <s v="2TU"/>
    <n v="3261"/>
    <n v="20"/>
    <n v="21"/>
    <n v="1"/>
    <n v="7"/>
    <x v="63"/>
    <d v="2023-05-16T00:00:00"/>
    <s v=" 20"/>
    <n v="13148"/>
    <n v="0.42215927797685709"/>
    <n v="0.85953334155232664"/>
    <n v="0"/>
  </r>
  <r>
    <s v="1R"/>
    <n v="2020"/>
    <s v="2TU"/>
    <n v="3262"/>
    <n v="21"/>
    <n v="22"/>
    <n v="1"/>
    <n v="8"/>
    <x v="64"/>
    <d v="2023-05-16T00:00:00"/>
    <s v=" 21"/>
    <n v="13191"/>
    <n v="0.37725251968195478"/>
    <n v="0.87194909458630443"/>
    <n v="0"/>
  </r>
  <r>
    <s v="1R"/>
    <n v="2020"/>
    <s v="2TU"/>
    <n v="3263"/>
    <n v="22"/>
    <n v="23"/>
    <n v="1"/>
    <n v="8"/>
    <x v="64"/>
    <d v="2023-05-16T00:00:00"/>
    <s v=" 22"/>
    <n v="12796.5"/>
    <n v="0.34616858214390911"/>
    <n v="0.90708547959847552"/>
    <n v="0"/>
  </r>
  <r>
    <s v="1R"/>
    <n v="2020"/>
    <s v="2TU"/>
    <n v="3264"/>
    <n v="23"/>
    <n v="24"/>
    <n v="1"/>
    <n v="8"/>
    <x v="64"/>
    <d v="2023-05-16T00:00:00"/>
    <s v=" 23"/>
    <n v="12065.5"/>
    <n v="0.27332873472539992"/>
    <n v="0.86981797190828003"/>
    <n v="0"/>
  </r>
  <r>
    <s v="1R"/>
    <n v="2020"/>
    <s v="3WE"/>
    <n v="3265"/>
    <n v="0"/>
    <n v="1"/>
    <n v="1"/>
    <n v="1"/>
    <x v="65"/>
    <d v="2023-05-17T00:00:00"/>
    <s v=" 00"/>
    <n v="11279.75"/>
    <n v="0.22132143824040659"/>
    <n v="0.76736314022345709"/>
    <n v="0"/>
  </r>
  <r>
    <s v="1R"/>
    <n v="2020"/>
    <s v="3WE"/>
    <n v="3266"/>
    <n v="1"/>
    <n v="2"/>
    <n v="1"/>
    <n v="1"/>
    <x v="65"/>
    <d v="2023-05-17T00:00:00"/>
    <s v=" 01"/>
    <n v="10719.5"/>
    <n v="0.17768189132129461"/>
    <n v="0.65970431211309855"/>
    <n v="0"/>
  </r>
  <r>
    <s v="1R"/>
    <n v="2020"/>
    <s v="3WE"/>
    <n v="3267"/>
    <n v="2"/>
    <n v="3"/>
    <n v="1"/>
    <n v="1"/>
    <x v="65"/>
    <d v="2023-05-17T00:00:00"/>
    <s v=" 02"/>
    <n v="10463.75"/>
    <n v="0.150079131376884"/>
    <n v="0.58434714692696876"/>
    <n v="0"/>
  </r>
  <r>
    <s v="1R"/>
    <n v="2020"/>
    <s v="3WE"/>
    <n v="3268"/>
    <n v="3"/>
    <n v="4"/>
    <n v="1"/>
    <n v="2"/>
    <x v="66"/>
    <d v="2023-05-17T00:00:00"/>
    <s v=" 03"/>
    <n v="10386.5"/>
    <n v="0.14671982487906859"/>
    <n v="0.561266340079284"/>
    <n v="0"/>
  </r>
  <r>
    <s v="1R"/>
    <n v="2020"/>
    <s v="3WE"/>
    <n v="3269"/>
    <n v="4"/>
    <n v="5"/>
    <n v="1"/>
    <n v="2"/>
    <x v="66"/>
    <d v="2023-05-17T00:00:00"/>
    <s v=" 04"/>
    <n v="10398.75"/>
    <n v="0.15246660564914749"/>
    <n v="0.57584291407619626"/>
    <n v="0"/>
  </r>
  <r>
    <s v="1R"/>
    <n v="2020"/>
    <s v="3WE"/>
    <n v="3270"/>
    <n v="5"/>
    <n v="6"/>
    <n v="1"/>
    <n v="2"/>
    <x v="66"/>
    <d v="2023-05-17T00:00:00"/>
    <s v=" 05"/>
    <n v="10611.25"/>
    <n v="0.1507732393130308"/>
    <n v="0.60018801360146834"/>
    <n v="5.2357976040234063E-3"/>
  </r>
  <r>
    <s v="1R"/>
    <n v="2020"/>
    <s v="3WE"/>
    <n v="3271"/>
    <n v="6"/>
    <n v="7"/>
    <n v="1"/>
    <n v="3"/>
    <x v="67"/>
    <d v="2023-05-17T00:00:00"/>
    <s v=" 06"/>
    <n v="11284.5"/>
    <n v="0.15285465061860959"/>
    <n v="0.58439320624230007"/>
    <n v="1.741487510785001E-2"/>
  </r>
  <r>
    <s v="1R"/>
    <n v="2020"/>
    <s v="3WE"/>
    <n v="3272"/>
    <n v="7"/>
    <n v="8"/>
    <n v="1"/>
    <n v="3"/>
    <x v="67"/>
    <d v="2023-05-17T00:00:00"/>
    <s v=" 07"/>
    <n v="12364.5"/>
    <n v="0.14314011007160629"/>
    <n v="0.54687186556939504"/>
    <n v="3.7450590782238717E-2"/>
  </r>
  <r>
    <s v="1R"/>
    <n v="2020"/>
    <s v="3WE"/>
    <n v="3273"/>
    <n v="8"/>
    <n v="9"/>
    <n v="1"/>
    <n v="3"/>
    <x v="67"/>
    <d v="2023-05-17T00:00:00"/>
    <s v=" 08"/>
    <n v="13134.5"/>
    <n v="0.12180808641295671"/>
    <n v="0.47282108518364713"/>
    <n v="7.6577255649552908E-2"/>
  </r>
  <r>
    <s v="1R"/>
    <n v="2020"/>
    <s v="3WE"/>
    <n v="3274"/>
    <n v="9"/>
    <n v="10"/>
    <n v="1"/>
    <n v="4"/>
    <x v="68"/>
    <d v="2023-05-17T00:00:00"/>
    <s v=" 09"/>
    <n v="13288.75"/>
    <n v="0.1135914930073257"/>
    <n v="0.35460806598023681"/>
    <n v="0.13737410749424189"/>
  </r>
  <r>
    <s v="1R"/>
    <n v="2020"/>
    <s v="3WE"/>
    <n v="3275"/>
    <n v="10"/>
    <n v="11"/>
    <n v="1"/>
    <n v="4"/>
    <x v="68"/>
    <d v="2023-05-17T00:00:00"/>
    <s v=" 10"/>
    <n v="13206.75"/>
    <n v="9.9776664166913068E-2"/>
    <n v="0.25911482345247278"/>
    <n v="0.19515487350565719"/>
  </r>
  <r>
    <s v="1R"/>
    <n v="2020"/>
    <s v="3WE"/>
    <n v="3276"/>
    <n v="11"/>
    <n v="12"/>
    <n v="1"/>
    <n v="4"/>
    <x v="68"/>
    <d v="2023-05-17T00:00:00"/>
    <s v=" 11"/>
    <n v="13132"/>
    <n v="0.13347882961455909"/>
    <n v="0.25696363878496092"/>
    <n v="0.23837467679442931"/>
  </r>
  <r>
    <s v="1R"/>
    <n v="2020"/>
    <s v="3WE"/>
    <n v="3277"/>
    <n v="12"/>
    <n v="13"/>
    <n v="1"/>
    <n v="5"/>
    <x v="69"/>
    <d v="2023-05-17T00:00:00"/>
    <s v=" 12"/>
    <n v="13016.75"/>
    <n v="0.1423423989205706"/>
    <n v="0.27949981760664439"/>
    <n v="0.24537363251521391"/>
  </r>
  <r>
    <s v="1R"/>
    <n v="2020"/>
    <s v="3WE"/>
    <n v="3278"/>
    <n v="13"/>
    <n v="14"/>
    <n v="1"/>
    <n v="5"/>
    <x v="69"/>
    <d v="2023-05-17T00:00:00"/>
    <s v=" 13"/>
    <n v="12943.5"/>
    <n v="0.1301641348093342"/>
    <n v="0.30190688968641688"/>
    <n v="0.20055665324075059"/>
  </r>
  <r>
    <s v="1R"/>
    <n v="2020"/>
    <s v="3WE"/>
    <n v="3279"/>
    <n v="14"/>
    <n v="15"/>
    <n v="1"/>
    <n v="5"/>
    <x v="69"/>
    <d v="2023-05-17T00:00:00"/>
    <s v=" 14"/>
    <n v="12829"/>
    <n v="0.1222987703131752"/>
    <n v="0.27942019060368378"/>
    <n v="0.1706180101318496"/>
  </r>
  <r>
    <s v="1R"/>
    <n v="2020"/>
    <s v="3WE"/>
    <n v="3280"/>
    <n v="15"/>
    <n v="16"/>
    <n v="1"/>
    <n v="6"/>
    <x v="70"/>
    <d v="2023-05-17T00:00:00"/>
    <s v=" 15"/>
    <n v="12665.5"/>
    <n v="9.3666605882316969E-2"/>
    <n v="0.264895279245286"/>
    <n v="0.16093870876826311"/>
  </r>
  <r>
    <s v="1R"/>
    <n v="2020"/>
    <s v="3WE"/>
    <n v="3281"/>
    <n v="16"/>
    <n v="17"/>
    <n v="1"/>
    <n v="6"/>
    <x v="70"/>
    <d v="2023-05-17T00:00:00"/>
    <s v=" 16"/>
    <n v="12568"/>
    <n v="8.2686232570543569E-2"/>
    <n v="0.27280233211016042"/>
    <n v="0.11937117631720311"/>
  </r>
  <r>
    <s v="1R"/>
    <n v="2020"/>
    <s v="3WE"/>
    <n v="3282"/>
    <n v="17"/>
    <n v="18"/>
    <n v="1"/>
    <n v="6"/>
    <x v="70"/>
    <d v="2023-05-17T00:00:00"/>
    <s v=" 17"/>
    <n v="12811.5"/>
    <n v="6.5710223203887502E-2"/>
    <n v="0.28853258066820131"/>
    <n v="6.2462664686553787E-2"/>
  </r>
  <r>
    <s v="1R"/>
    <n v="2020"/>
    <s v="3WE"/>
    <n v="3283"/>
    <n v="18"/>
    <n v="19"/>
    <n v="1"/>
    <n v="7"/>
    <x v="71"/>
    <d v="2023-05-17T00:00:00"/>
    <s v=" 18"/>
    <n v="12660.25"/>
    <n v="5.7368565573417268E-2"/>
    <n v="0.25296559355031573"/>
    <n v="2.2164196902261409E-2"/>
  </r>
  <r>
    <s v="1R"/>
    <n v="2020"/>
    <s v="3WE"/>
    <n v="3284"/>
    <n v="19"/>
    <n v="20"/>
    <n v="1"/>
    <n v="7"/>
    <x v="71"/>
    <d v="2023-05-17T00:00:00"/>
    <s v=" 19"/>
    <n v="12597.25"/>
    <n v="5.3053701864589013E-2"/>
    <n v="0.201115988258145"/>
    <n v="0"/>
  </r>
  <r>
    <s v="1R"/>
    <n v="2020"/>
    <s v="3WE"/>
    <n v="3285"/>
    <n v="20"/>
    <n v="21"/>
    <n v="1"/>
    <n v="7"/>
    <x v="71"/>
    <d v="2023-05-17T00:00:00"/>
    <s v=" 20"/>
    <n v="12665.5"/>
    <n v="6.0811196756506418E-2"/>
    <n v="0.17296689410781951"/>
    <n v="0"/>
  </r>
  <r>
    <s v="1R"/>
    <n v="2020"/>
    <s v="3WE"/>
    <n v="3286"/>
    <n v="21"/>
    <n v="22"/>
    <n v="1"/>
    <n v="8"/>
    <x v="72"/>
    <d v="2023-05-17T00:00:00"/>
    <s v=" 21"/>
    <n v="12845.25"/>
    <n v="7.274762390215983E-2"/>
    <n v="0.15007152988004571"/>
    <n v="0"/>
  </r>
  <r>
    <s v="1R"/>
    <n v="2020"/>
    <s v="3WE"/>
    <n v="3287"/>
    <n v="22"/>
    <n v="23"/>
    <n v="1"/>
    <n v="8"/>
    <x v="72"/>
    <d v="2023-05-17T00:00:00"/>
    <s v=" 22"/>
    <n v="12499.5"/>
    <n v="8.8068515723222593E-2"/>
    <n v="0.1227420299848179"/>
    <n v="0"/>
  </r>
  <r>
    <s v="1R"/>
    <n v="2020"/>
    <s v="3WE"/>
    <n v="3288"/>
    <n v="23"/>
    <n v="24"/>
    <n v="1"/>
    <n v="8"/>
    <x v="72"/>
    <d v="2023-05-17T00:00:00"/>
    <s v=" 23"/>
    <n v="11766.5"/>
    <n v="8.3054925981836975E-2"/>
    <n v="0.1218482204539082"/>
    <n v="0"/>
  </r>
  <r>
    <s v="1R"/>
    <n v="2020"/>
    <s v="4TH"/>
    <n v="3289"/>
    <n v="0"/>
    <n v="1"/>
    <n v="1"/>
    <n v="1"/>
    <x v="73"/>
    <d v="2023-05-18T00:00:00"/>
    <s v=" 00"/>
    <n v="11014.5"/>
    <n v="6.6616357722882533E-2"/>
    <n v="0.1164736520870025"/>
    <n v="0"/>
  </r>
  <r>
    <s v="1R"/>
    <n v="2020"/>
    <s v="4TH"/>
    <n v="3290"/>
    <n v="1"/>
    <n v="2"/>
    <n v="1"/>
    <n v="1"/>
    <x v="73"/>
    <d v="2023-05-18T00:00:00"/>
    <s v=" 01"/>
    <n v="10470"/>
    <n v="6.4879255561358609E-2"/>
    <n v="9.4653228489794863E-2"/>
    <n v="0"/>
  </r>
  <r>
    <s v="1R"/>
    <n v="2020"/>
    <s v="4TH"/>
    <n v="3291"/>
    <n v="2"/>
    <n v="3"/>
    <n v="1"/>
    <n v="1"/>
    <x v="73"/>
    <d v="2023-05-18T00:00:00"/>
    <s v=" 02"/>
    <n v="10185.25"/>
    <n v="7.2028756934548147E-2"/>
    <n v="7.869709999230301E-2"/>
    <n v="0"/>
  </r>
  <r>
    <s v="1R"/>
    <n v="2020"/>
    <s v="4TH"/>
    <n v="3292"/>
    <n v="3"/>
    <n v="4"/>
    <n v="1"/>
    <n v="2"/>
    <x v="74"/>
    <d v="2023-05-18T00:00:00"/>
    <s v=" 03"/>
    <n v="10007.25"/>
    <n v="6.7324558747019758E-2"/>
    <n v="6.9416777879716091E-2"/>
    <n v="0"/>
  </r>
  <r>
    <s v="1R"/>
    <n v="2020"/>
    <s v="4TH"/>
    <n v="3293"/>
    <n v="4"/>
    <n v="5"/>
    <n v="1"/>
    <n v="2"/>
    <x v="74"/>
    <d v="2023-05-18T00:00:00"/>
    <s v=" 04"/>
    <n v="9947"/>
    <n v="7.0409135164948636E-2"/>
    <n v="6.8025045447908841E-2"/>
    <n v="0"/>
  </r>
  <r>
    <s v="1R"/>
    <n v="2020"/>
    <s v="4TH"/>
    <n v="3294"/>
    <n v="5"/>
    <n v="6"/>
    <n v="1"/>
    <n v="2"/>
    <x v="74"/>
    <d v="2023-05-18T00:00:00"/>
    <s v=" 05"/>
    <n v="9910.25"/>
    <n v="7.5399142018598944E-2"/>
    <n v="6.9159774576559002E-2"/>
    <n v="4.4352976906593213E-2"/>
  </r>
  <r>
    <s v="1R"/>
    <n v="2020"/>
    <s v="4TH"/>
    <n v="3295"/>
    <n v="6"/>
    <n v="7"/>
    <n v="1"/>
    <n v="3"/>
    <x v="75"/>
    <d v="2023-05-18T00:00:00"/>
    <s v=" 06"/>
    <n v="9847.5"/>
    <n v="5.8306708786709099E-2"/>
    <n v="7.2145378618159783E-2"/>
    <n v="0.1549350658973572"/>
  </r>
  <r>
    <s v="1R"/>
    <n v="2020"/>
    <s v="4TH"/>
    <n v="3296"/>
    <n v="7"/>
    <n v="8"/>
    <n v="1"/>
    <n v="3"/>
    <x v="75"/>
    <d v="2023-05-18T00:00:00"/>
    <s v=" 07"/>
    <n v="9959.25"/>
    <n v="3.1354702631393588E-2"/>
    <n v="6.9156913314890392E-2"/>
    <n v="0.3485190955546944"/>
  </r>
  <r>
    <s v="1R"/>
    <n v="2020"/>
    <s v="4TH"/>
    <n v="3297"/>
    <n v="8"/>
    <n v="9"/>
    <n v="1"/>
    <n v="3"/>
    <x v="75"/>
    <d v="2023-05-18T00:00:00"/>
    <s v=" 08"/>
    <n v="10394.25"/>
    <n v="1.890384507520898E-2"/>
    <n v="5.2585223931646302E-2"/>
    <n v="0.52109402829175799"/>
  </r>
  <r>
    <s v="1R"/>
    <n v="2020"/>
    <s v="4TH"/>
    <n v="3298"/>
    <n v="9"/>
    <n v="10"/>
    <n v="1"/>
    <n v="4"/>
    <x v="76"/>
    <d v="2023-05-18T00:00:00"/>
    <s v=" 09"/>
    <n v="10751.25"/>
    <n v="1.465009576249806E-2"/>
    <n v="3.2908669401369987E-2"/>
    <n v="0.65610102950193017"/>
  </r>
  <r>
    <s v="1R"/>
    <n v="2020"/>
    <s v="4TH"/>
    <n v="3299"/>
    <n v="10"/>
    <n v="11"/>
    <n v="1"/>
    <n v="4"/>
    <x v="76"/>
    <d v="2023-05-18T00:00:00"/>
    <s v=" 10"/>
    <n v="10967.25"/>
    <n v="1.5361639585327051E-2"/>
    <n v="1.740588574672388E-2"/>
    <n v="0.73216786853379834"/>
  </r>
  <r>
    <s v="1R"/>
    <n v="2020"/>
    <s v="4TH"/>
    <n v="3300"/>
    <n v="11"/>
    <n v="12"/>
    <n v="1"/>
    <n v="4"/>
    <x v="76"/>
    <d v="2023-05-18T00:00:00"/>
    <s v=" 11"/>
    <n v="11027.5"/>
    <n v="1.3108452148504909E-2"/>
    <n v="1.6350869599526661E-2"/>
    <n v="0.73307114047104371"/>
  </r>
  <r>
    <s v="1R"/>
    <n v="2020"/>
    <s v="4TH"/>
    <n v="3301"/>
    <n v="12"/>
    <n v="13"/>
    <n v="1"/>
    <n v="5"/>
    <x v="77"/>
    <d v="2023-05-18T00:00:00"/>
    <s v=" 12"/>
    <n v="11142.75"/>
    <n v="6.8592184877964146E-3"/>
    <n v="2.07225278547374E-2"/>
    <n v="0.67921651615660228"/>
  </r>
  <r>
    <s v="1R"/>
    <n v="2020"/>
    <s v="4TH"/>
    <n v="3302"/>
    <n v="13"/>
    <n v="14"/>
    <n v="1"/>
    <n v="5"/>
    <x v="77"/>
    <d v="2023-05-18T00:00:00"/>
    <s v=" 13"/>
    <n v="11042"/>
    <n v="3.3491706044907529E-3"/>
    <n v="2.2527752269444989E-2"/>
    <n v="0.60186614233517444"/>
  </r>
  <r>
    <s v="1R"/>
    <n v="2020"/>
    <s v="4TH"/>
    <n v="3303"/>
    <n v="14"/>
    <n v="15"/>
    <n v="1"/>
    <n v="5"/>
    <x v="77"/>
    <d v="2023-05-18T00:00:00"/>
    <s v=" 14"/>
    <n v="10938.5"/>
    <n v="8.1273080069662797E-3"/>
    <n v="1.918359348209283E-2"/>
    <n v="0.51136718711122908"/>
  </r>
  <r>
    <s v="1R"/>
    <n v="2020"/>
    <s v="4TH"/>
    <n v="3304"/>
    <n v="15"/>
    <n v="16"/>
    <n v="1"/>
    <n v="6"/>
    <x v="78"/>
    <d v="2023-05-18T00:00:00"/>
    <s v=" 15"/>
    <n v="10685"/>
    <n v="1.8607583355646731E-2"/>
    <n v="1.529783537884058E-2"/>
    <n v="0.40986616271573711"/>
  </r>
  <r>
    <s v="1R"/>
    <n v="2020"/>
    <s v="4TH"/>
    <n v="3305"/>
    <n v="16"/>
    <n v="17"/>
    <n v="1"/>
    <n v="6"/>
    <x v="78"/>
    <d v="2023-05-18T00:00:00"/>
    <s v=" 16"/>
    <n v="10787.5"/>
    <n v="4.1094871018270897E-2"/>
    <n v="1.402764948807122E-2"/>
    <n v="0.29042898220708979"/>
  </r>
  <r>
    <s v="1R"/>
    <n v="2020"/>
    <s v="4TH"/>
    <n v="3306"/>
    <n v="17"/>
    <n v="18"/>
    <n v="1"/>
    <n v="6"/>
    <x v="78"/>
    <d v="2023-05-18T00:00:00"/>
    <s v=" 17"/>
    <n v="11238.75"/>
    <n v="6.1309758625085052E-2"/>
    <n v="1.328787388333013E-2"/>
    <n v="0.14688057920970671"/>
  </r>
  <r>
    <s v="1R"/>
    <n v="2020"/>
    <s v="4TH"/>
    <n v="3307"/>
    <n v="18"/>
    <n v="19"/>
    <n v="1"/>
    <n v="7"/>
    <x v="79"/>
    <d v="2023-05-18T00:00:00"/>
    <s v=" 18"/>
    <n v="11297.25"/>
    <n v="8.4524181223946657E-2"/>
    <n v="1.487998980455155E-2"/>
    <n v="4.3216914606054722E-2"/>
  </r>
  <r>
    <s v="1R"/>
    <n v="2020"/>
    <s v="4TH"/>
    <n v="3308"/>
    <n v="19"/>
    <n v="20"/>
    <n v="1"/>
    <n v="7"/>
    <x v="79"/>
    <d v="2023-05-18T00:00:00"/>
    <s v=" 19"/>
    <n v="11326"/>
    <n v="0.1147434494613621"/>
    <n v="2.395520072272115E-2"/>
    <n v="0"/>
  </r>
  <r>
    <s v="1R"/>
    <n v="2020"/>
    <s v="4TH"/>
    <n v="3309"/>
    <n v="20"/>
    <n v="21"/>
    <n v="1"/>
    <n v="7"/>
    <x v="79"/>
    <d v="2023-05-18T00:00:00"/>
    <s v=" 20"/>
    <n v="11485"/>
    <n v="0.13048190295344311"/>
    <n v="3.428157760779342E-2"/>
    <n v="0"/>
  </r>
  <r>
    <s v="1R"/>
    <n v="2020"/>
    <s v="4TH"/>
    <n v="3310"/>
    <n v="21"/>
    <n v="22"/>
    <n v="1"/>
    <n v="8"/>
    <x v="80"/>
    <d v="2023-05-18T00:00:00"/>
    <s v=" 21"/>
    <n v="11869"/>
    <n v="0.1222431133760519"/>
    <n v="3.6733067298649773E-2"/>
    <n v="0"/>
  </r>
  <r>
    <s v="1R"/>
    <n v="2020"/>
    <s v="4TH"/>
    <n v="3311"/>
    <n v="22"/>
    <n v="23"/>
    <n v="1"/>
    <n v="8"/>
    <x v="80"/>
    <d v="2023-05-18T00:00:00"/>
    <s v=" 22"/>
    <n v="11757.75"/>
    <n v="9.6905483945900386E-2"/>
    <n v="3.6704838800388363E-2"/>
    <n v="0"/>
  </r>
  <r>
    <s v="1R"/>
    <n v="2020"/>
    <s v="4TH"/>
    <n v="3312"/>
    <n v="23"/>
    <n v="24"/>
    <n v="1"/>
    <n v="8"/>
    <x v="80"/>
    <d v="2023-05-18T00:00:00"/>
    <s v=" 23"/>
    <n v="11223.5"/>
    <n v="7.9605025715325434E-2"/>
    <n v="3.751299276081338E-2"/>
    <n v="0"/>
  </r>
  <r>
    <s v="1R"/>
    <n v="2020"/>
    <s v="5FR"/>
    <n v="3313"/>
    <n v="0"/>
    <n v="1"/>
    <n v="1"/>
    <n v="1"/>
    <x v="81"/>
    <d v="2023-05-19T00:00:00"/>
    <s v=" 00"/>
    <n v="10608.25"/>
    <n v="6.0208560191364287E-2"/>
    <n v="4.8777348167475088E-2"/>
    <n v="0"/>
  </r>
  <r>
    <s v="1R"/>
    <n v="2020"/>
    <s v="5FR"/>
    <n v="3314"/>
    <n v="1"/>
    <n v="2"/>
    <n v="1"/>
    <n v="1"/>
    <x v="81"/>
    <d v="2023-05-19T00:00:00"/>
    <s v=" 01"/>
    <n v="10157.5"/>
    <n v="6.1063627112875461E-2"/>
    <n v="8.8053964167709081E-2"/>
    <n v="0"/>
  </r>
  <r>
    <s v="1R"/>
    <n v="2020"/>
    <s v="5FR"/>
    <n v="3315"/>
    <n v="2"/>
    <n v="3"/>
    <n v="1"/>
    <n v="1"/>
    <x v="81"/>
    <d v="2023-05-19T00:00:00"/>
    <s v=" 02"/>
    <n v="9899.5"/>
    <n v="8.9693848716613983E-2"/>
    <n v="0.13620368151112211"/>
    <n v="0"/>
  </r>
  <r>
    <s v="1R"/>
    <n v="2020"/>
    <s v="5FR"/>
    <n v="3316"/>
    <n v="3"/>
    <n v="4"/>
    <n v="1"/>
    <n v="2"/>
    <x v="82"/>
    <d v="2023-05-19T00:00:00"/>
    <s v=" 03"/>
    <n v="9769"/>
    <n v="0.1502199764296232"/>
    <n v="0.2009680197755607"/>
    <n v="0"/>
  </r>
  <r>
    <s v="1R"/>
    <n v="2020"/>
    <s v="5FR"/>
    <n v="3317"/>
    <n v="4"/>
    <n v="5"/>
    <n v="1"/>
    <n v="2"/>
    <x v="82"/>
    <d v="2023-05-19T00:00:00"/>
    <s v=" 04"/>
    <n v="9816.25"/>
    <n v="0.1811879015503042"/>
    <n v="0.27060360345796469"/>
    <n v="6.4256538573468323E-4"/>
  </r>
  <r>
    <s v="1R"/>
    <n v="2020"/>
    <s v="5FR"/>
    <n v="3318"/>
    <n v="5"/>
    <n v="6"/>
    <n v="1"/>
    <n v="2"/>
    <x v="82"/>
    <d v="2023-05-19T00:00:00"/>
    <s v=" 05"/>
    <n v="10014"/>
    <n v="0.17487725048413141"/>
    <n v="0.33711965246601711"/>
    <n v="4.1283027606268931E-2"/>
  </r>
  <r>
    <s v="1R"/>
    <n v="2020"/>
    <s v="5FR"/>
    <n v="3319"/>
    <n v="6"/>
    <n v="7"/>
    <n v="1"/>
    <n v="3"/>
    <x v="83"/>
    <d v="2023-05-19T00:00:00"/>
    <s v=" 06"/>
    <n v="10321.75"/>
    <n v="0.1475557424212145"/>
    <n v="0.39167605115204762"/>
    <n v="0.1466208382748613"/>
  </r>
  <r>
    <s v="1R"/>
    <n v="2020"/>
    <s v="5FR"/>
    <n v="3320"/>
    <n v="7"/>
    <n v="8"/>
    <n v="1"/>
    <n v="3"/>
    <x v="83"/>
    <d v="2023-05-19T00:00:00"/>
    <s v=" 07"/>
    <n v="10777"/>
    <n v="0.13335519344930349"/>
    <n v="0.39306202293737003"/>
    <n v="0.28959448514418812"/>
  </r>
  <r>
    <s v="1R"/>
    <n v="2020"/>
    <s v="5FR"/>
    <n v="3321"/>
    <n v="8"/>
    <n v="9"/>
    <n v="1"/>
    <n v="3"/>
    <x v="83"/>
    <d v="2023-05-19T00:00:00"/>
    <s v=" 08"/>
    <n v="11263.25"/>
    <n v="0.12900842688363889"/>
    <n v="0.37442374625365737"/>
    <n v="0.41586941301481589"/>
  </r>
  <r>
    <s v="1R"/>
    <n v="2020"/>
    <s v="5FR"/>
    <n v="3322"/>
    <n v="9"/>
    <n v="10"/>
    <n v="1"/>
    <n v="4"/>
    <x v="84"/>
    <d v="2023-05-19T00:00:00"/>
    <s v=" 09"/>
    <n v="11581.75"/>
    <n v="0.1357924718521813"/>
    <n v="0.33861139300402621"/>
    <n v="0.53192013566034546"/>
  </r>
  <r>
    <s v="1R"/>
    <n v="2020"/>
    <s v="5FR"/>
    <n v="3323"/>
    <n v="10"/>
    <n v="11"/>
    <n v="1"/>
    <n v="4"/>
    <x v="84"/>
    <d v="2023-05-19T00:00:00"/>
    <s v=" 10"/>
    <n v="11712"/>
    <n v="0.1202815285438493"/>
    <n v="0.32435698179808281"/>
    <n v="0.59913382473621069"/>
  </r>
  <r>
    <s v="1R"/>
    <n v="2020"/>
    <s v="5FR"/>
    <n v="3324"/>
    <n v="11"/>
    <n v="12"/>
    <n v="1"/>
    <n v="4"/>
    <x v="84"/>
    <d v="2023-05-19T00:00:00"/>
    <s v=" 11"/>
    <n v="11812"/>
    <n v="0.11356545763667519"/>
    <n v="0.28716561012914887"/>
    <n v="0.59327898197891993"/>
  </r>
  <r>
    <s v="1R"/>
    <n v="2020"/>
    <s v="5FR"/>
    <n v="3325"/>
    <n v="12"/>
    <n v="13"/>
    <n v="1"/>
    <n v="5"/>
    <x v="85"/>
    <d v="2023-05-19T00:00:00"/>
    <s v=" 12"/>
    <n v="11800.5"/>
    <n v="0.1247303496887142"/>
    <n v="0.30083035941588099"/>
    <n v="0.60795134191963096"/>
  </r>
  <r>
    <s v="1R"/>
    <n v="2020"/>
    <s v="5FR"/>
    <n v="3326"/>
    <n v="13"/>
    <n v="14"/>
    <n v="1"/>
    <n v="5"/>
    <x v="85"/>
    <d v="2023-05-19T00:00:00"/>
    <s v=" 13"/>
    <n v="11780.75"/>
    <n v="0.14622523565116269"/>
    <n v="0.37841483836319789"/>
    <n v="0.61797402240930732"/>
  </r>
  <r>
    <s v="1R"/>
    <n v="2020"/>
    <s v="5FR"/>
    <n v="3327"/>
    <n v="14"/>
    <n v="15"/>
    <n v="1"/>
    <n v="5"/>
    <x v="85"/>
    <d v="2023-05-19T00:00:00"/>
    <s v=" 14"/>
    <n v="11745.5"/>
    <n v="0.17551274785745491"/>
    <n v="0.45350593385191629"/>
    <n v="0.56588153214713666"/>
  </r>
  <r>
    <s v="1R"/>
    <n v="2020"/>
    <s v="5FR"/>
    <n v="3328"/>
    <n v="15"/>
    <n v="16"/>
    <n v="1"/>
    <n v="6"/>
    <x v="86"/>
    <d v="2023-05-19T00:00:00"/>
    <s v=" 15"/>
    <n v="11707.75"/>
    <n v="0.19725371388324739"/>
    <n v="0.51683078351824441"/>
    <n v="0.44195022745873269"/>
  </r>
  <r>
    <s v="1R"/>
    <n v="2020"/>
    <s v="5FR"/>
    <n v="3329"/>
    <n v="16"/>
    <n v="17"/>
    <n v="1"/>
    <n v="6"/>
    <x v="86"/>
    <d v="2023-05-19T00:00:00"/>
    <s v=" 16"/>
    <n v="11769.75"/>
    <n v="0.21411784961738051"/>
    <n v="0.55465112368018732"/>
    <n v="0.27202315769408431"/>
  </r>
  <r>
    <s v="1R"/>
    <n v="2020"/>
    <s v="5FR"/>
    <n v="3330"/>
    <n v="17"/>
    <n v="18"/>
    <n v="1"/>
    <n v="6"/>
    <x v="86"/>
    <d v="2023-05-19T00:00:00"/>
    <s v=" 17"/>
    <n v="12032.75"/>
    <n v="0.1900685187471706"/>
    <n v="0.58156807306372515"/>
    <n v="0.13521014235848869"/>
  </r>
  <r>
    <s v="1R"/>
    <n v="2020"/>
    <s v="5FR"/>
    <n v="3331"/>
    <n v="18"/>
    <n v="19"/>
    <n v="1"/>
    <n v="7"/>
    <x v="87"/>
    <d v="2023-05-19T00:00:00"/>
    <s v=" 18"/>
    <n v="12107.5"/>
    <n v="0.18515090143725901"/>
    <n v="0.56194286847669883"/>
    <n v="4.7364764388029397E-2"/>
  </r>
  <r>
    <s v="1R"/>
    <n v="2020"/>
    <s v="5FR"/>
    <n v="3332"/>
    <n v="19"/>
    <n v="20"/>
    <n v="1"/>
    <n v="7"/>
    <x v="87"/>
    <d v="2023-05-19T00:00:00"/>
    <s v=" 19"/>
    <n v="12090"/>
    <n v="0.19184538188250541"/>
    <n v="0.57126197323658212"/>
    <n v="6.5299741831164649E-4"/>
  </r>
  <r>
    <s v="1R"/>
    <n v="2020"/>
    <s v="5FR"/>
    <n v="3333"/>
    <n v="20"/>
    <n v="21"/>
    <n v="1"/>
    <n v="7"/>
    <x v="87"/>
    <d v="2023-05-19T00:00:00"/>
    <s v=" 20"/>
    <n v="12217.5"/>
    <n v="0.18224733463255621"/>
    <n v="0.56962866488017783"/>
    <n v="0"/>
  </r>
  <r>
    <s v="1R"/>
    <n v="2020"/>
    <s v="5FR"/>
    <n v="3334"/>
    <n v="21"/>
    <n v="22"/>
    <n v="1"/>
    <n v="8"/>
    <x v="88"/>
    <d v="2023-05-19T00:00:00"/>
    <s v=" 21"/>
    <n v="12348"/>
    <n v="0.15780565144531081"/>
    <n v="0.51184391222582004"/>
    <n v="0"/>
  </r>
  <r>
    <s v="1R"/>
    <n v="2020"/>
    <s v="5FR"/>
    <n v="3335"/>
    <n v="22"/>
    <n v="23"/>
    <n v="1"/>
    <n v="8"/>
    <x v="88"/>
    <d v="2023-05-19T00:00:00"/>
    <s v=" 22"/>
    <n v="12134.5"/>
    <n v="7.8183604016629327E-2"/>
    <n v="0.2726327270870329"/>
    <n v="0"/>
  </r>
  <r>
    <s v="1R"/>
    <n v="2020"/>
    <s v="5FR"/>
    <n v="3336"/>
    <n v="23"/>
    <n v="24"/>
    <n v="1"/>
    <n v="8"/>
    <x v="88"/>
    <d v="2023-05-19T00:00:00"/>
    <s v=" 23"/>
    <n v="11563.75"/>
    <n v="0.1011887309054154"/>
    <n v="0.27233964463574589"/>
    <n v="0"/>
  </r>
  <r>
    <s v="1R"/>
    <n v="2020"/>
    <s v="6SA"/>
    <n v="3337"/>
    <n v="0"/>
    <n v="1"/>
    <n v="1"/>
    <n v="1"/>
    <x v="89"/>
    <d v="2023-05-20T00:00:00"/>
    <s v=" 00"/>
    <n v="10901.5"/>
    <n v="0.1110689318374368"/>
    <n v="0.25239365921370699"/>
    <n v="0"/>
  </r>
  <r>
    <s v="1R"/>
    <n v="2020"/>
    <s v="6SA"/>
    <n v="3338"/>
    <n v="1"/>
    <n v="2"/>
    <n v="1"/>
    <n v="1"/>
    <x v="89"/>
    <d v="2023-05-20T00:00:00"/>
    <s v=" 01"/>
    <n v="10387"/>
    <n v="0.1054645462738926"/>
    <n v="0.25191933259887839"/>
    <n v="0"/>
  </r>
  <r>
    <s v="1R"/>
    <n v="2020"/>
    <s v="6SA"/>
    <n v="3339"/>
    <n v="2"/>
    <n v="3"/>
    <n v="1"/>
    <n v="1"/>
    <x v="89"/>
    <d v="2023-05-20T00:00:00"/>
    <s v=" 02"/>
    <n v="10053.5"/>
    <n v="9.9209781217435053E-2"/>
    <n v="0.32643322343380432"/>
    <n v="0"/>
  </r>
  <r>
    <s v="1R"/>
    <n v="2020"/>
    <s v="6SA"/>
    <n v="3340"/>
    <n v="3"/>
    <n v="4"/>
    <n v="1"/>
    <n v="2"/>
    <x v="90"/>
    <d v="2023-05-20T00:00:00"/>
    <s v=" 03"/>
    <n v="9848"/>
    <n v="8.1285791869478902E-2"/>
    <n v="0.40418681048487848"/>
    <n v="0"/>
  </r>
  <r>
    <s v="1R"/>
    <n v="2020"/>
    <s v="6SA"/>
    <n v="3341"/>
    <n v="4"/>
    <n v="5"/>
    <n v="1"/>
    <n v="2"/>
    <x v="90"/>
    <d v="2023-05-20T00:00:00"/>
    <s v=" 04"/>
    <n v="9783"/>
    <n v="8.5587994288779903E-2"/>
    <n v="0.41991064805049022"/>
    <n v="6.4134061173864965E-4"/>
  </r>
  <r>
    <s v="1R"/>
    <n v="2020"/>
    <s v="6SA"/>
    <n v="3342"/>
    <n v="5"/>
    <n v="6"/>
    <n v="1"/>
    <n v="2"/>
    <x v="90"/>
    <d v="2023-05-20T00:00:00"/>
    <s v=" 05"/>
    <n v="9767"/>
    <n v="0.10142479272491731"/>
    <n v="0.4065251613516081"/>
    <n v="3.7646674733132053E-2"/>
  </r>
  <r>
    <s v="1R"/>
    <n v="2020"/>
    <s v="6SA"/>
    <n v="3343"/>
    <n v="6"/>
    <n v="7"/>
    <n v="1"/>
    <n v="3"/>
    <x v="91"/>
    <d v="2023-05-20T00:00:00"/>
    <s v=" 06"/>
    <n v="9715.25"/>
    <n v="0.1052428882674626"/>
    <n v="0.39421438215869631"/>
    <n v="0.1427154179171029"/>
  </r>
  <r>
    <s v="1R"/>
    <n v="2020"/>
    <s v="6SA"/>
    <n v="3344"/>
    <n v="7"/>
    <n v="8"/>
    <n v="1"/>
    <n v="3"/>
    <x v="91"/>
    <d v="2023-05-20T00:00:00"/>
    <s v=" 07"/>
    <n v="9961.75"/>
    <n v="9.8100986594252454E-2"/>
    <n v="0.34576889264558591"/>
    <n v="0.24617867957140091"/>
  </r>
  <r>
    <s v="1R"/>
    <n v="2020"/>
    <s v="6SA"/>
    <n v="3345"/>
    <n v="8"/>
    <n v="9"/>
    <n v="1"/>
    <n v="3"/>
    <x v="91"/>
    <d v="2023-05-20T00:00:00"/>
    <s v=" 08"/>
    <n v="10394.75"/>
    <n v="9.2000750473544002E-2"/>
    <n v="0.30557528964936348"/>
    <n v="0.34876996570285568"/>
  </r>
  <r>
    <s v="1R"/>
    <n v="2020"/>
    <s v="6SA"/>
    <n v="3346"/>
    <n v="9"/>
    <n v="10"/>
    <n v="1"/>
    <n v="4"/>
    <x v="92"/>
    <d v="2023-05-20T00:00:00"/>
    <s v=" 09"/>
    <n v="10782.75"/>
    <n v="8.9139269749615418E-2"/>
    <n v="0.28476461309946871"/>
    <n v="0.40361117598180413"/>
  </r>
  <r>
    <s v="1R"/>
    <n v="2020"/>
    <s v="6SA"/>
    <n v="3347"/>
    <n v="10"/>
    <n v="11"/>
    <n v="1"/>
    <n v="4"/>
    <x v="92"/>
    <d v="2023-05-20T00:00:00"/>
    <s v=" 10"/>
    <n v="11021.5"/>
    <n v="0.1205616233063156"/>
    <n v="0.38495961935918849"/>
    <n v="0.38004320589354568"/>
  </r>
  <r>
    <s v="1R"/>
    <n v="2020"/>
    <s v="6SA"/>
    <n v="3348"/>
    <n v="11"/>
    <n v="12"/>
    <n v="1"/>
    <n v="4"/>
    <x v="92"/>
    <d v="2023-05-20T00:00:00"/>
    <s v=" 11"/>
    <n v="11195.75"/>
    <n v="0.1089612139714672"/>
    <n v="0.42409429917750341"/>
    <n v="0.36073247636078981"/>
  </r>
  <r>
    <s v="1R"/>
    <n v="2020"/>
    <s v="6SA"/>
    <n v="3349"/>
    <n v="12"/>
    <n v="13"/>
    <n v="1"/>
    <n v="5"/>
    <x v="93"/>
    <d v="2023-05-20T00:00:00"/>
    <s v=" 12"/>
    <n v="11206.75"/>
    <n v="0.111694943173459"/>
    <n v="0.45777085820146379"/>
    <n v="0.37483907120826088"/>
  </r>
  <r>
    <s v="1R"/>
    <n v="2020"/>
    <s v="6SA"/>
    <n v="3350"/>
    <n v="13"/>
    <n v="14"/>
    <n v="1"/>
    <n v="5"/>
    <x v="93"/>
    <d v="2023-05-20T00:00:00"/>
    <s v=" 13"/>
    <n v="11173.25"/>
    <n v="0.1166903153145846"/>
    <n v="0.46671471847148421"/>
    <n v="0.32092029395659583"/>
  </r>
  <r>
    <s v="1R"/>
    <n v="2020"/>
    <s v="6SA"/>
    <n v="3351"/>
    <n v="14"/>
    <n v="15"/>
    <n v="1"/>
    <n v="5"/>
    <x v="93"/>
    <d v="2023-05-20T00:00:00"/>
    <s v=" 14"/>
    <n v="11055.25"/>
    <n v="0.1372060603759204"/>
    <n v="0.43936773479880431"/>
    <n v="0.30320545359675172"/>
  </r>
  <r>
    <s v="1R"/>
    <n v="2020"/>
    <s v="6SA"/>
    <n v="3352"/>
    <n v="15"/>
    <n v="16"/>
    <n v="1"/>
    <n v="6"/>
    <x v="94"/>
    <d v="2023-05-20T00:00:00"/>
    <s v=" 15"/>
    <n v="10898.75"/>
    <n v="0.16580680833193501"/>
    <n v="0.41284219076540668"/>
    <n v="0.30344776009841118"/>
  </r>
  <r>
    <s v="1R"/>
    <n v="2020"/>
    <s v="6SA"/>
    <n v="3353"/>
    <n v="16"/>
    <n v="17"/>
    <n v="1"/>
    <n v="6"/>
    <x v="94"/>
    <d v="2023-05-20T00:00:00"/>
    <s v=" 16"/>
    <n v="11057"/>
    <n v="0.20702990257407969"/>
    <n v="0.41349960805481722"/>
    <n v="0.21697952857681399"/>
  </r>
  <r>
    <s v="1R"/>
    <n v="2020"/>
    <s v="6SA"/>
    <n v="3354"/>
    <n v="17"/>
    <n v="18"/>
    <n v="1"/>
    <n v="6"/>
    <x v="94"/>
    <d v="2023-05-20T00:00:00"/>
    <s v=" 17"/>
    <n v="11514.5"/>
    <n v="0.23949998323532901"/>
    <n v="0.44419695500103029"/>
    <n v="0.12130167288169739"/>
  </r>
  <r>
    <s v="1R"/>
    <n v="2020"/>
    <s v="6SA"/>
    <n v="3355"/>
    <n v="18"/>
    <n v="19"/>
    <n v="1"/>
    <n v="7"/>
    <x v="95"/>
    <d v="2023-05-20T00:00:00"/>
    <s v=" 18"/>
    <n v="11610.75"/>
    <n v="0.20894344611518989"/>
    <n v="0.50466587695256149"/>
    <n v="4.5088432970477571E-2"/>
  </r>
  <r>
    <s v="1R"/>
    <n v="2020"/>
    <s v="6SA"/>
    <n v="3356"/>
    <n v="19"/>
    <n v="20"/>
    <n v="1"/>
    <n v="7"/>
    <x v="95"/>
    <d v="2023-05-20T00:00:00"/>
    <s v=" 19"/>
    <n v="11478.5"/>
    <n v="0.19223682796112651"/>
    <n v="0.51398205937251373"/>
    <n v="4.6728973420047703E-5"/>
  </r>
  <r>
    <s v="1R"/>
    <n v="2020"/>
    <s v="6SA"/>
    <n v="3357"/>
    <n v="20"/>
    <n v="21"/>
    <n v="1"/>
    <n v="7"/>
    <x v="95"/>
    <d v="2023-05-20T00:00:00"/>
    <s v=" 20"/>
    <n v="11565.25"/>
    <n v="0.19375044950662421"/>
    <n v="0.50618348521360867"/>
    <n v="0"/>
  </r>
  <r>
    <s v="1R"/>
    <n v="2020"/>
    <s v="6SA"/>
    <n v="3358"/>
    <n v="21"/>
    <n v="22"/>
    <n v="1"/>
    <n v="8"/>
    <x v="96"/>
    <d v="2023-05-20T00:00:00"/>
    <s v=" 21"/>
    <n v="11703.75"/>
    <n v="0.21440363562968201"/>
    <n v="0.46940654234085089"/>
    <n v="0"/>
  </r>
  <r>
    <s v="1R"/>
    <n v="2020"/>
    <s v="6SA"/>
    <n v="3359"/>
    <n v="22"/>
    <n v="23"/>
    <n v="1"/>
    <n v="8"/>
    <x v="96"/>
    <d v="2023-05-20T00:00:00"/>
    <s v=" 22"/>
    <n v="11566.75"/>
    <n v="0.33876693490985688"/>
    <n v="0.55828618184756473"/>
    <n v="0"/>
  </r>
  <r>
    <s v="1R"/>
    <n v="2020"/>
    <s v="6SA"/>
    <n v="3360"/>
    <n v="23"/>
    <n v="24"/>
    <n v="1"/>
    <n v="8"/>
    <x v="96"/>
    <d v="2023-05-20T00:00:00"/>
    <s v=" 23"/>
    <n v="11010"/>
    <n v="0.36887794321976258"/>
    <n v="0.49478687156714779"/>
    <n v="0"/>
  </r>
  <r>
    <s v="1R"/>
    <n v="2020"/>
    <s v="7SU"/>
    <n v="3361"/>
    <n v="0"/>
    <n v="1"/>
    <n v="1"/>
    <n v="1"/>
    <x v="97"/>
    <d v="2023-05-21T00:00:00"/>
    <s v=" 00"/>
    <n v="10556.5"/>
    <n v="0.40480113267871431"/>
    <n v="0.53010549746186553"/>
    <n v="0"/>
  </r>
  <r>
    <s v="1R"/>
    <n v="2020"/>
    <s v="7SU"/>
    <n v="3362"/>
    <n v="1"/>
    <n v="2"/>
    <n v="1"/>
    <n v="1"/>
    <x v="97"/>
    <d v="2023-05-21T00:00:00"/>
    <s v=" 01"/>
    <n v="10109.5"/>
    <n v="0.43729499628686869"/>
    <n v="0.57322148908887072"/>
    <n v="0"/>
  </r>
  <r>
    <s v="1R"/>
    <n v="2020"/>
    <s v="7SU"/>
    <n v="3363"/>
    <n v="2"/>
    <n v="3"/>
    <n v="1"/>
    <n v="1"/>
    <x v="97"/>
    <d v="2023-05-21T00:00:00"/>
    <s v=" 02"/>
    <n v="9773.75"/>
    <n v="0.43952232586407319"/>
    <n v="0.5485364390892109"/>
    <n v="0"/>
  </r>
  <r>
    <s v="1R"/>
    <n v="2020"/>
    <s v="7SU"/>
    <n v="3364"/>
    <n v="3"/>
    <n v="4"/>
    <n v="1"/>
    <n v="2"/>
    <x v="98"/>
    <d v="2023-05-21T00:00:00"/>
    <s v=" 03"/>
    <n v="9599.75"/>
    <n v="0.4345203513111015"/>
    <n v="0.57577901053973701"/>
    <n v="0"/>
  </r>
  <r>
    <s v="1R"/>
    <n v="2020"/>
    <s v="7SU"/>
    <n v="3365"/>
    <n v="4"/>
    <n v="5"/>
    <n v="1"/>
    <n v="2"/>
    <x v="98"/>
    <d v="2023-05-21T00:00:00"/>
    <s v=" 04"/>
    <n v="9506.75"/>
    <n v="0.42422298244781631"/>
    <n v="0.66126181602887346"/>
    <n v="0"/>
  </r>
  <r>
    <s v="1R"/>
    <n v="2020"/>
    <s v="7SU"/>
    <n v="3366"/>
    <n v="5"/>
    <n v="6"/>
    <n v="1"/>
    <n v="2"/>
    <x v="98"/>
    <d v="2023-05-21T00:00:00"/>
    <s v=" 05"/>
    <n v="9446"/>
    <n v="0.44414181920562762"/>
    <n v="0.69432503830143544"/>
    <n v="2.4101576443930971E-2"/>
  </r>
  <r>
    <s v="1R"/>
    <n v="2020"/>
    <s v="7SU"/>
    <n v="3367"/>
    <n v="6"/>
    <n v="7"/>
    <n v="1"/>
    <n v="3"/>
    <x v="99"/>
    <d v="2023-05-21T00:00:00"/>
    <s v=" 06"/>
    <n v="9267"/>
    <n v="0.47839943502581578"/>
    <n v="0.68087898830098204"/>
    <n v="6.5815415615901651E-2"/>
  </r>
  <r>
    <s v="1R"/>
    <n v="2020"/>
    <s v="7SU"/>
    <n v="3368"/>
    <n v="7"/>
    <n v="8"/>
    <n v="1"/>
    <n v="3"/>
    <x v="99"/>
    <d v="2023-05-21T00:00:00"/>
    <s v=" 07"/>
    <n v="9243.5"/>
    <n v="0.444952204125106"/>
    <n v="0.64502144972712128"/>
    <n v="9.9193893013840781E-2"/>
  </r>
  <r>
    <s v="1R"/>
    <n v="2020"/>
    <s v="7SU"/>
    <n v="3369"/>
    <n v="8"/>
    <n v="9"/>
    <n v="1"/>
    <n v="3"/>
    <x v="99"/>
    <d v="2023-05-21T00:00:00"/>
    <s v=" 08"/>
    <n v="9676.75"/>
    <n v="0.45556939598471602"/>
    <n v="0.64454342486061322"/>
    <n v="0.12628799349510961"/>
  </r>
  <r>
    <s v="1R"/>
    <n v="2020"/>
    <s v="7SU"/>
    <n v="3370"/>
    <n v="9"/>
    <n v="10"/>
    <n v="1"/>
    <n v="4"/>
    <x v="100"/>
    <d v="2023-05-21T00:00:00"/>
    <s v=" 09"/>
    <n v="10106.75"/>
    <n v="0.4527326858122514"/>
    <n v="0.66529551158865685"/>
    <n v="0.17700613149079761"/>
  </r>
  <r>
    <s v="1R"/>
    <n v="2020"/>
    <s v="7SU"/>
    <n v="3371"/>
    <n v="10"/>
    <n v="11"/>
    <n v="1"/>
    <n v="4"/>
    <x v="100"/>
    <d v="2023-05-21T00:00:00"/>
    <s v=" 10"/>
    <n v="10456"/>
    <n v="0.40160222735939699"/>
    <n v="0.62878631210010161"/>
    <n v="0.24431165100685481"/>
  </r>
  <r>
    <s v="1R"/>
    <n v="2020"/>
    <s v="7SU"/>
    <n v="3372"/>
    <n v="11"/>
    <n v="12"/>
    <n v="1"/>
    <n v="4"/>
    <x v="100"/>
    <d v="2023-05-21T00:00:00"/>
    <s v=" 11"/>
    <n v="10601.75"/>
    <n v="0.4533444161764314"/>
    <n v="0.64046560518588969"/>
    <n v="0.29871023851589862"/>
  </r>
  <r>
    <s v="1R"/>
    <n v="2020"/>
    <s v="7SU"/>
    <n v="3373"/>
    <n v="12"/>
    <n v="13"/>
    <n v="1"/>
    <n v="5"/>
    <x v="101"/>
    <d v="2023-05-21T00:00:00"/>
    <s v=" 12"/>
    <n v="10824.5"/>
    <n v="0.46226540587305159"/>
    <n v="0.63033035701061524"/>
    <n v="0.3198120362168384"/>
  </r>
  <r>
    <s v="1R"/>
    <n v="2020"/>
    <s v="7SU"/>
    <n v="3374"/>
    <n v="13"/>
    <n v="14"/>
    <n v="1"/>
    <n v="5"/>
    <x v="101"/>
    <d v="2023-05-21T00:00:00"/>
    <s v=" 13"/>
    <n v="10861.25"/>
    <n v="0.42129902606146891"/>
    <n v="0.63098419094131974"/>
    <n v="0.32509275186303749"/>
  </r>
  <r>
    <s v="1R"/>
    <n v="2020"/>
    <s v="7SU"/>
    <n v="3375"/>
    <n v="14"/>
    <n v="15"/>
    <n v="1"/>
    <n v="5"/>
    <x v="101"/>
    <d v="2023-05-21T00:00:00"/>
    <s v=" 14"/>
    <n v="11068.75"/>
    <n v="0.40099502032771922"/>
    <n v="0.63834517470788221"/>
    <n v="0.31104908954044552"/>
  </r>
  <r>
    <s v="1R"/>
    <n v="2020"/>
    <s v="7SU"/>
    <n v="3376"/>
    <n v="15"/>
    <n v="16"/>
    <n v="1"/>
    <n v="6"/>
    <x v="102"/>
    <d v="2023-05-21T00:00:00"/>
    <s v=" 15"/>
    <n v="10899.5"/>
    <n v="0.36964266484214697"/>
    <n v="0.64215422464913297"/>
    <n v="0.26043014017167387"/>
  </r>
  <r>
    <s v="1R"/>
    <n v="2020"/>
    <s v="7SU"/>
    <n v="3377"/>
    <n v="16"/>
    <n v="17"/>
    <n v="1"/>
    <n v="6"/>
    <x v="102"/>
    <d v="2023-05-21T00:00:00"/>
    <s v=" 16"/>
    <n v="10743.25"/>
    <n v="0.32435978108380398"/>
    <n v="0.61612009239673493"/>
    <n v="0.20053209633108229"/>
  </r>
  <r>
    <s v="1R"/>
    <n v="2020"/>
    <s v="7SU"/>
    <n v="3378"/>
    <n v="17"/>
    <n v="18"/>
    <n v="1"/>
    <n v="6"/>
    <x v="102"/>
    <d v="2023-05-21T00:00:00"/>
    <s v=" 17"/>
    <n v="11201.25"/>
    <n v="0.31630193834136477"/>
    <n v="0.58290598947932259"/>
    <n v="0.12811599548069411"/>
  </r>
  <r>
    <s v="1R"/>
    <n v="2020"/>
    <s v="7SU"/>
    <n v="3379"/>
    <n v="18"/>
    <n v="19"/>
    <n v="1"/>
    <n v="7"/>
    <x v="103"/>
    <d v="2023-05-21T00:00:00"/>
    <s v=" 18"/>
    <n v="11342.75"/>
    <n v="0.3246283942060324"/>
    <n v="0.51647556815509754"/>
    <n v="4.9613959823531548E-2"/>
  </r>
  <r>
    <s v="1R"/>
    <n v="2020"/>
    <s v="7SU"/>
    <n v="3380"/>
    <n v="19"/>
    <n v="20"/>
    <n v="1"/>
    <n v="7"/>
    <x v="103"/>
    <d v="2023-05-21T00:00:00"/>
    <s v=" 19"/>
    <n v="11379.5"/>
    <n v="0.30733285090893547"/>
    <n v="0.42571558823528832"/>
    <n v="2.5679195022779689E-3"/>
  </r>
  <r>
    <s v="1R"/>
    <n v="2020"/>
    <s v="7SU"/>
    <n v="3381"/>
    <n v="20"/>
    <n v="21"/>
    <n v="1"/>
    <n v="7"/>
    <x v="103"/>
    <d v="2023-05-21T00:00:00"/>
    <s v=" 20"/>
    <n v="11576.25"/>
    <n v="0.28287565958911193"/>
    <n v="0.34836139258479859"/>
    <n v="0"/>
  </r>
  <r>
    <s v="1R"/>
    <n v="2020"/>
    <s v="7SU"/>
    <n v="3382"/>
    <n v="21"/>
    <n v="22"/>
    <n v="1"/>
    <n v="8"/>
    <x v="104"/>
    <d v="2023-05-21T00:00:00"/>
    <s v=" 21"/>
    <n v="11879.5"/>
    <n v="0.2222781328471734"/>
    <n v="0.2922972529191028"/>
    <n v="0"/>
  </r>
  <r>
    <s v="1R"/>
    <n v="2020"/>
    <s v="7SU"/>
    <n v="3383"/>
    <n v="22"/>
    <n v="23"/>
    <n v="1"/>
    <n v="8"/>
    <x v="104"/>
    <d v="2023-05-21T00:00:00"/>
    <s v=" 22"/>
    <n v="11801.5"/>
    <n v="0.1579872226688343"/>
    <n v="0.25293374591412021"/>
    <n v="0"/>
  </r>
  <r>
    <s v="1R"/>
    <n v="2020"/>
    <s v="7SU"/>
    <n v="3384"/>
    <n v="23"/>
    <n v="24"/>
    <n v="1"/>
    <n v="8"/>
    <x v="104"/>
    <d v="2023-05-21T00:00:00"/>
    <s v=" 23"/>
    <n v="11192"/>
    <n v="0.14282628919512461"/>
    <n v="0.2029912778407765"/>
    <n v="0"/>
  </r>
  <r>
    <s v="1R"/>
    <n v="2020"/>
    <s v="1MO"/>
    <n v="3385"/>
    <n v="0"/>
    <n v="1"/>
    <n v="1"/>
    <n v="1"/>
    <x v="105"/>
    <d v="2023-05-22T00:00:00"/>
    <s v=" 00"/>
    <n v="10660.75"/>
    <n v="0.1666909547246494"/>
    <n v="0.17668530913203839"/>
    <n v="0"/>
  </r>
  <r>
    <s v="1R"/>
    <n v="2020"/>
    <s v="1MO"/>
    <n v="3386"/>
    <n v="1"/>
    <n v="2"/>
    <n v="1"/>
    <n v="1"/>
    <x v="105"/>
    <d v="2023-05-22T00:00:00"/>
    <s v=" 01"/>
    <n v="10236.25"/>
    <n v="0.20534149100859159"/>
    <n v="0.17614199265009159"/>
    <n v="0"/>
  </r>
  <r>
    <s v="1R"/>
    <n v="2020"/>
    <s v="1MO"/>
    <n v="3387"/>
    <n v="2"/>
    <n v="3"/>
    <n v="1"/>
    <n v="1"/>
    <x v="105"/>
    <d v="2023-05-22T00:00:00"/>
    <s v=" 02"/>
    <n v="9990.5"/>
    <n v="0.24352115166850641"/>
    <n v="0.15671149675593729"/>
    <n v="0"/>
  </r>
  <r>
    <s v="1R"/>
    <n v="2020"/>
    <s v="1MO"/>
    <n v="3388"/>
    <n v="3"/>
    <n v="4"/>
    <n v="1"/>
    <n v="2"/>
    <x v="106"/>
    <d v="2023-05-22T00:00:00"/>
    <s v=" 03"/>
    <n v="9915.25"/>
    <n v="0.2478287086468044"/>
    <n v="0.16395806290094339"/>
    <n v="0"/>
  </r>
  <r>
    <s v="1R"/>
    <n v="2020"/>
    <s v="1MO"/>
    <n v="3389"/>
    <n v="4"/>
    <n v="5"/>
    <n v="1"/>
    <n v="2"/>
    <x v="106"/>
    <d v="2023-05-22T00:00:00"/>
    <s v=" 04"/>
    <n v="9913.5"/>
    <n v="0.23145660392265241"/>
    <n v="0.15983861109156461"/>
    <n v="0"/>
  </r>
  <r>
    <s v="1R"/>
    <n v="2020"/>
    <s v="1MO"/>
    <n v="3390"/>
    <n v="5"/>
    <n v="6"/>
    <n v="1"/>
    <n v="2"/>
    <x v="106"/>
    <d v="2023-05-22T00:00:00"/>
    <s v=" 05"/>
    <n v="10173.25"/>
    <n v="0.211836784992775"/>
    <n v="0.13176815770595829"/>
    <n v="3.0983453904165559E-2"/>
  </r>
  <r>
    <s v="1R"/>
    <n v="2020"/>
    <s v="1MO"/>
    <n v="3391"/>
    <n v="6"/>
    <n v="7"/>
    <n v="1"/>
    <n v="3"/>
    <x v="107"/>
    <d v="2023-05-22T00:00:00"/>
    <s v=" 06"/>
    <n v="10951"/>
    <n v="0.17525927459186849"/>
    <n v="0.1095090111847611"/>
    <n v="9.049373931374266E-2"/>
  </r>
  <r>
    <s v="1R"/>
    <n v="2020"/>
    <s v="1MO"/>
    <n v="3392"/>
    <n v="7"/>
    <n v="8"/>
    <n v="1"/>
    <n v="3"/>
    <x v="107"/>
    <d v="2023-05-22T00:00:00"/>
    <s v=" 07"/>
    <n v="12146.25"/>
    <n v="0.12399650069197821"/>
    <n v="9.3413319569728689E-2"/>
    <n v="0.14703553757366991"/>
  </r>
  <r>
    <s v="1R"/>
    <n v="2020"/>
    <s v="1MO"/>
    <n v="3393"/>
    <n v="8"/>
    <n v="9"/>
    <n v="1"/>
    <n v="3"/>
    <x v="107"/>
    <d v="2023-05-22T00:00:00"/>
    <s v=" 08"/>
    <n v="13055.75"/>
    <n v="0.1002337025542387"/>
    <n v="7.0558065610699536E-2"/>
    <n v="0.23301740436461579"/>
  </r>
  <r>
    <s v="1R"/>
    <n v="2020"/>
    <s v="1MO"/>
    <n v="3394"/>
    <n v="9"/>
    <n v="10"/>
    <n v="1"/>
    <n v="4"/>
    <x v="108"/>
    <d v="2023-05-22T00:00:00"/>
    <s v=" 09"/>
    <n v="13375.75"/>
    <n v="9.1327115588712135E-2"/>
    <n v="6.2447297234783962E-2"/>
    <n v="0.35431113477397119"/>
  </r>
  <r>
    <s v="1R"/>
    <n v="2020"/>
    <s v="1MO"/>
    <n v="3395"/>
    <n v="10"/>
    <n v="11"/>
    <n v="1"/>
    <n v="4"/>
    <x v="108"/>
    <d v="2023-05-22T00:00:00"/>
    <s v=" 10"/>
    <n v="13264.25"/>
    <n v="5.6742435536175577E-2"/>
    <n v="5.7182342691430167E-2"/>
    <n v="0.43738837819858462"/>
  </r>
  <r>
    <s v="1R"/>
    <n v="2020"/>
    <s v="1MO"/>
    <n v="3396"/>
    <n v="11"/>
    <n v="12"/>
    <n v="1"/>
    <n v="4"/>
    <x v="108"/>
    <d v="2023-05-22T00:00:00"/>
    <s v=" 11"/>
    <n v="13183.5"/>
    <n v="6.7523109932704245E-2"/>
    <n v="8.2625479289307899E-2"/>
    <n v="0.4909614785728994"/>
  </r>
  <r>
    <s v="1R"/>
    <n v="2020"/>
    <s v="1MO"/>
    <n v="3397"/>
    <n v="12"/>
    <n v="13"/>
    <n v="1"/>
    <n v="5"/>
    <x v="109"/>
    <d v="2023-05-22T00:00:00"/>
    <s v=" 12"/>
    <n v="13238.25"/>
    <n v="7.7903929520759932E-2"/>
    <n v="0.11184518399406131"/>
    <n v="0.50175676173470518"/>
  </r>
  <r>
    <s v="1R"/>
    <n v="2020"/>
    <s v="1MO"/>
    <n v="3398"/>
    <n v="13"/>
    <n v="14"/>
    <n v="1"/>
    <n v="5"/>
    <x v="109"/>
    <d v="2023-05-22T00:00:00"/>
    <s v=" 13"/>
    <n v="13358"/>
    <n v="0.1008707938284692"/>
    <n v="0.12539843548516141"/>
    <n v="0.48500370604165038"/>
  </r>
  <r>
    <s v="1R"/>
    <n v="2020"/>
    <s v="1MO"/>
    <n v="3399"/>
    <n v="14"/>
    <n v="15"/>
    <n v="1"/>
    <n v="5"/>
    <x v="109"/>
    <d v="2023-05-22T00:00:00"/>
    <s v=" 14"/>
    <n v="13239.25"/>
    <n v="0.1104952546651726"/>
    <n v="0.12522073576568241"/>
    <n v="0.38919885008089888"/>
  </r>
  <r>
    <s v="1R"/>
    <n v="2020"/>
    <s v="1MO"/>
    <n v="3400"/>
    <n v="15"/>
    <n v="16"/>
    <n v="1"/>
    <n v="6"/>
    <x v="110"/>
    <d v="2023-05-22T00:00:00"/>
    <s v=" 15"/>
    <n v="13136.5"/>
    <n v="0.1006487702525537"/>
    <n v="0.11740209943330671"/>
    <n v="0.32320135590550569"/>
  </r>
  <r>
    <s v="1R"/>
    <n v="2020"/>
    <s v="1MO"/>
    <n v="3401"/>
    <n v="16"/>
    <n v="17"/>
    <n v="1"/>
    <n v="6"/>
    <x v="110"/>
    <d v="2023-05-22T00:00:00"/>
    <s v=" 16"/>
    <n v="13157.25"/>
    <n v="8.3911920858005348E-2"/>
    <n v="9.1349388192476927E-2"/>
    <n v="0.29199860136279798"/>
  </r>
  <r>
    <s v="1R"/>
    <n v="2020"/>
    <s v="1MO"/>
    <n v="3402"/>
    <n v="17"/>
    <n v="18"/>
    <n v="1"/>
    <n v="6"/>
    <x v="110"/>
    <d v="2023-05-22T00:00:00"/>
    <s v=" 17"/>
    <n v="13390.75"/>
    <n v="7.041386631638609E-2"/>
    <n v="6.6979504718169935E-2"/>
    <n v="0.16422528679197251"/>
  </r>
  <r>
    <s v="1R"/>
    <n v="2020"/>
    <s v="1MO"/>
    <n v="3403"/>
    <n v="18"/>
    <n v="19"/>
    <n v="1"/>
    <n v="7"/>
    <x v="111"/>
    <d v="2023-05-22T00:00:00"/>
    <s v=" 18"/>
    <n v="13032"/>
    <n v="5.2418748121695613E-2"/>
    <n v="8.9893428551069965E-2"/>
    <n v="3.2250631031003049E-2"/>
  </r>
  <r>
    <s v="1R"/>
    <n v="2020"/>
    <s v="1MO"/>
    <n v="3404"/>
    <n v="19"/>
    <n v="20"/>
    <n v="1"/>
    <n v="7"/>
    <x v="111"/>
    <d v="2023-05-22T00:00:00"/>
    <s v=" 19"/>
    <n v="12888.75"/>
    <n v="3.9905670962506128E-2"/>
    <n v="0.16483768179409319"/>
    <n v="1.331902963336067E-4"/>
  </r>
  <r>
    <s v="1R"/>
    <n v="2020"/>
    <s v="1MO"/>
    <n v="3405"/>
    <n v="20"/>
    <n v="21"/>
    <n v="1"/>
    <n v="7"/>
    <x v="111"/>
    <d v="2023-05-22T00:00:00"/>
    <s v=" 20"/>
    <n v="12797.75"/>
    <n v="3.1615100557043092E-2"/>
    <n v="0.25982057010880422"/>
    <n v="0"/>
  </r>
  <r>
    <s v="1R"/>
    <n v="2020"/>
    <s v="1MO"/>
    <n v="3406"/>
    <n v="21"/>
    <n v="22"/>
    <n v="1"/>
    <n v="8"/>
    <x v="56"/>
    <d v="2023-05-22T00:00:00"/>
    <s v=" 21"/>
    <n v="12960"/>
    <n v="2.6941409740213151E-2"/>
    <n v="0.37376874384195408"/>
    <n v="0"/>
  </r>
  <r>
    <s v="1R"/>
    <n v="2020"/>
    <s v="1MO"/>
    <n v="3407"/>
    <n v="22"/>
    <n v="23"/>
    <n v="1"/>
    <n v="8"/>
    <x v="56"/>
    <d v="2023-05-22T00:00:00"/>
    <s v=" 22"/>
    <n v="12748.5"/>
    <n v="2.825770996969381E-2"/>
    <n v="0.54508437966456469"/>
    <n v="0"/>
  </r>
  <r>
    <s v="1R"/>
    <n v="2020"/>
    <s v="1MO"/>
    <n v="3408"/>
    <n v="23"/>
    <n v="24"/>
    <n v="1"/>
    <n v="8"/>
    <x v="56"/>
    <d v="2023-05-22T00:00:00"/>
    <s v=" 23"/>
    <n v="12062.25"/>
    <n v="4.7406323787969912E-2"/>
    <n v="0.61801027236651795"/>
    <n v="0"/>
  </r>
  <r>
    <s v="1R"/>
    <n v="2020"/>
    <s v="2TU"/>
    <n v="3409"/>
    <n v="0"/>
    <n v="1"/>
    <n v="1"/>
    <n v="1"/>
    <x v="57"/>
    <d v="2023-05-23T00:00:00"/>
    <s v=" 00"/>
    <n v="11227"/>
    <n v="7.8031525505366975E-2"/>
    <n v="0.69428117370353271"/>
    <n v="0"/>
  </r>
  <r>
    <s v="1R"/>
    <n v="2020"/>
    <s v="2TU"/>
    <n v="3410"/>
    <n v="1"/>
    <n v="2"/>
    <n v="1"/>
    <n v="1"/>
    <x v="57"/>
    <d v="2023-05-23T00:00:00"/>
    <s v=" 01"/>
    <n v="10798.25"/>
    <n v="0.12280007220228489"/>
    <n v="0.7424755133633878"/>
    <n v="0"/>
  </r>
  <r>
    <s v="1R"/>
    <n v="2020"/>
    <s v="2TU"/>
    <n v="3411"/>
    <n v="2"/>
    <n v="3"/>
    <n v="1"/>
    <n v="1"/>
    <x v="57"/>
    <d v="2023-05-23T00:00:00"/>
    <s v=" 02"/>
    <n v="10522"/>
    <n v="0.1596299298609202"/>
    <n v="0.72867281735950218"/>
    <n v="0"/>
  </r>
  <r>
    <s v="1R"/>
    <n v="2020"/>
    <s v="2TU"/>
    <n v="3412"/>
    <n v="3"/>
    <n v="4"/>
    <n v="1"/>
    <n v="2"/>
    <x v="58"/>
    <d v="2023-05-23T00:00:00"/>
    <s v=" 03"/>
    <n v="10342.75"/>
    <n v="0.19804247885956891"/>
    <n v="0.67591711137829258"/>
    <n v="0"/>
  </r>
  <r>
    <s v="1R"/>
    <n v="2020"/>
    <s v="2TU"/>
    <n v="3413"/>
    <n v="4"/>
    <n v="5"/>
    <n v="1"/>
    <n v="2"/>
    <x v="58"/>
    <d v="2023-05-23T00:00:00"/>
    <s v=" 04"/>
    <n v="10415.75"/>
    <n v="0.2269733788508661"/>
    <n v="0.6008803238103062"/>
    <n v="8.9662262670606489E-4"/>
  </r>
  <r>
    <s v="1R"/>
    <n v="2020"/>
    <s v="2TU"/>
    <n v="3414"/>
    <n v="5"/>
    <n v="6"/>
    <n v="1"/>
    <n v="2"/>
    <x v="58"/>
    <d v="2023-05-23T00:00:00"/>
    <s v=" 05"/>
    <n v="10663.25"/>
    <n v="0.23503339714003241"/>
    <n v="0.5616514308347923"/>
    <n v="4.0805266834429879E-2"/>
  </r>
  <r>
    <s v="1R"/>
    <n v="2020"/>
    <s v="2TU"/>
    <n v="3415"/>
    <n v="6"/>
    <n v="7"/>
    <n v="1"/>
    <n v="3"/>
    <x v="59"/>
    <d v="2023-05-23T00:00:00"/>
    <s v=" 06"/>
    <n v="11528.5"/>
    <n v="0.21936556606870131"/>
    <n v="0.51515764526911323"/>
    <n v="0.1627428468412839"/>
  </r>
  <r>
    <s v="1R"/>
    <n v="2020"/>
    <s v="2TU"/>
    <n v="3416"/>
    <n v="7"/>
    <n v="8"/>
    <n v="1"/>
    <n v="3"/>
    <x v="59"/>
    <d v="2023-05-23T00:00:00"/>
    <s v=" 07"/>
    <n v="12891"/>
    <n v="0.1554606516155235"/>
    <n v="0.4561713063497212"/>
    <n v="0.35154157880657549"/>
  </r>
  <r>
    <s v="1R"/>
    <n v="2020"/>
    <s v="2TU"/>
    <n v="3417"/>
    <n v="8"/>
    <n v="9"/>
    <n v="1"/>
    <n v="3"/>
    <x v="59"/>
    <d v="2023-05-23T00:00:00"/>
    <s v=" 08"/>
    <n v="13714.5"/>
    <n v="0.15620520710500271"/>
    <n v="0.39213330784931738"/>
    <n v="0.53179134171157449"/>
  </r>
  <r>
    <s v="1R"/>
    <n v="2020"/>
    <s v="2TU"/>
    <n v="3418"/>
    <n v="9"/>
    <n v="10"/>
    <n v="1"/>
    <n v="4"/>
    <x v="60"/>
    <d v="2023-05-23T00:00:00"/>
    <s v=" 09"/>
    <n v="13673"/>
    <n v="0.1723219345266177"/>
    <n v="0.31513731266118772"/>
    <n v="0.66498941484447205"/>
  </r>
  <r>
    <s v="1R"/>
    <n v="2020"/>
    <s v="2TU"/>
    <n v="3419"/>
    <n v="10"/>
    <n v="11"/>
    <n v="1"/>
    <n v="4"/>
    <x v="60"/>
    <d v="2023-05-23T00:00:00"/>
    <s v=" 10"/>
    <n v="13451"/>
    <n v="0.15393441269190661"/>
    <n v="0.21009653502033279"/>
    <n v="0.7403971447635922"/>
  </r>
  <r>
    <s v="1R"/>
    <n v="2020"/>
    <s v="2TU"/>
    <n v="3420"/>
    <n v="11"/>
    <n v="12"/>
    <n v="1"/>
    <n v="4"/>
    <x v="60"/>
    <d v="2023-05-23T00:00:00"/>
    <s v=" 11"/>
    <n v="13377.75"/>
    <n v="0.169421312675752"/>
    <n v="0.15683138252421569"/>
    <n v="0.72421283902890843"/>
  </r>
  <r>
    <s v="1R"/>
    <n v="2020"/>
    <s v="2TU"/>
    <n v="3421"/>
    <n v="12"/>
    <n v="13"/>
    <n v="1"/>
    <n v="5"/>
    <x v="61"/>
    <d v="2023-05-23T00:00:00"/>
    <s v=" 12"/>
    <n v="13245"/>
    <n v="0.1560750162899644"/>
    <n v="0.1212703673782293"/>
    <n v="0.65956392437458244"/>
  </r>
  <r>
    <s v="1R"/>
    <n v="2020"/>
    <s v="2TU"/>
    <n v="3422"/>
    <n v="13"/>
    <n v="14"/>
    <n v="1"/>
    <n v="5"/>
    <x v="61"/>
    <d v="2023-05-23T00:00:00"/>
    <s v=" 13"/>
    <n v="13148.25"/>
    <n v="0.139730828041604"/>
    <n v="9.362398467936231E-2"/>
    <n v="0.57626485943115791"/>
  </r>
  <r>
    <s v="1R"/>
    <n v="2020"/>
    <s v="2TU"/>
    <n v="3423"/>
    <n v="14"/>
    <n v="15"/>
    <n v="1"/>
    <n v="5"/>
    <x v="61"/>
    <d v="2023-05-23T00:00:00"/>
    <s v=" 14"/>
    <n v="13036"/>
    <n v="0.12292263274518191"/>
    <n v="6.4935862862360305E-2"/>
    <n v="0.50113321721356752"/>
  </r>
  <r>
    <s v="1R"/>
    <n v="2020"/>
    <s v="2TU"/>
    <n v="3424"/>
    <n v="15"/>
    <n v="16"/>
    <n v="1"/>
    <n v="6"/>
    <x v="62"/>
    <d v="2023-05-23T00:00:00"/>
    <s v=" 15"/>
    <n v="12981.75"/>
    <n v="9.8515207779365885E-2"/>
    <n v="5.305425035087423E-2"/>
    <n v="0.41251665012439948"/>
  </r>
  <r>
    <s v="1R"/>
    <n v="2020"/>
    <s v="2TU"/>
    <n v="3425"/>
    <n v="16"/>
    <n v="17"/>
    <n v="1"/>
    <n v="6"/>
    <x v="62"/>
    <d v="2023-05-23T00:00:00"/>
    <s v=" 16"/>
    <n v="13027.25"/>
    <n v="6.5339715759134581E-2"/>
    <n v="5.0524721494499637E-2"/>
    <n v="0.30154787883672052"/>
  </r>
  <r>
    <s v="1R"/>
    <n v="2020"/>
    <s v="2TU"/>
    <n v="3426"/>
    <n v="17"/>
    <n v="18"/>
    <n v="1"/>
    <n v="6"/>
    <x v="62"/>
    <d v="2023-05-23T00:00:00"/>
    <s v=" 17"/>
    <n v="13243.25"/>
    <n v="3.9132735286055993E-2"/>
    <n v="5.7682388284792448E-2"/>
    <n v="0.16374728211870879"/>
  </r>
  <r>
    <s v="1R"/>
    <n v="2020"/>
    <s v="2TU"/>
    <n v="3427"/>
    <n v="18"/>
    <n v="19"/>
    <n v="1"/>
    <n v="7"/>
    <x v="63"/>
    <d v="2023-05-23T00:00:00"/>
    <s v=" 18"/>
    <n v="12984"/>
    <n v="2.5384111373227651E-2"/>
    <n v="7.1377469623630618E-2"/>
    <n v="3.7697446833183733E-2"/>
  </r>
  <r>
    <s v="1R"/>
    <n v="2020"/>
    <s v="2TU"/>
    <n v="3428"/>
    <n v="19"/>
    <n v="20"/>
    <n v="1"/>
    <n v="7"/>
    <x v="63"/>
    <d v="2023-05-23T00:00:00"/>
    <s v=" 19"/>
    <n v="12837.75"/>
    <n v="2.0980049677211E-2"/>
    <n v="8.6582453050929556E-2"/>
    <n v="3.39156095658577E-4"/>
  </r>
  <r>
    <s v="1R"/>
    <n v="2020"/>
    <s v="2TU"/>
    <n v="3429"/>
    <n v="20"/>
    <n v="21"/>
    <n v="1"/>
    <n v="7"/>
    <x v="63"/>
    <d v="2023-05-23T00:00:00"/>
    <s v=" 20"/>
    <n v="12881.75"/>
    <n v="1.502180646609832E-2"/>
    <n v="0.1026715165623477"/>
    <n v="0"/>
  </r>
  <r>
    <s v="1R"/>
    <n v="2020"/>
    <s v="2TU"/>
    <n v="3430"/>
    <n v="21"/>
    <n v="22"/>
    <n v="1"/>
    <n v="8"/>
    <x v="64"/>
    <d v="2023-05-23T00:00:00"/>
    <s v=" 21"/>
    <n v="12935.5"/>
    <n v="1.31154984383424E-2"/>
    <n v="0.1344135005933445"/>
    <n v="0"/>
  </r>
  <r>
    <s v="1R"/>
    <n v="2020"/>
    <s v="2TU"/>
    <n v="3431"/>
    <n v="22"/>
    <n v="23"/>
    <n v="1"/>
    <n v="8"/>
    <x v="64"/>
    <d v="2023-05-23T00:00:00"/>
    <s v=" 22"/>
    <n v="12741.5"/>
    <n v="1.2322630453676851E-2"/>
    <n v="0.19057225783786369"/>
    <n v="0"/>
  </r>
  <r>
    <s v="1R"/>
    <n v="2020"/>
    <s v="2TU"/>
    <n v="3432"/>
    <n v="23"/>
    <n v="24"/>
    <n v="1"/>
    <n v="8"/>
    <x v="64"/>
    <d v="2023-05-23T00:00:00"/>
    <s v=" 23"/>
    <n v="12000.5"/>
    <n v="1.991122559218942E-2"/>
    <n v="0.23507039922533049"/>
    <n v="0"/>
  </r>
  <r>
    <s v="1R"/>
    <n v="2020"/>
    <s v="3WE"/>
    <n v="3433"/>
    <n v="0"/>
    <n v="1"/>
    <n v="1"/>
    <n v="1"/>
    <x v="65"/>
    <d v="2023-05-24T00:00:00"/>
    <s v=" 00"/>
    <n v="11259.75"/>
    <n v="3.8450462048724723E-2"/>
    <n v="0.25423707211197821"/>
    <n v="0"/>
  </r>
  <r>
    <s v="1R"/>
    <n v="2020"/>
    <s v="3WE"/>
    <n v="3434"/>
    <n v="1"/>
    <n v="2"/>
    <n v="1"/>
    <n v="1"/>
    <x v="65"/>
    <d v="2023-05-24T00:00:00"/>
    <s v=" 01"/>
    <n v="10716"/>
    <n v="6.745865452825682E-2"/>
    <n v="0.25179348738526591"/>
    <n v="0"/>
  </r>
  <r>
    <s v="1R"/>
    <n v="2020"/>
    <s v="3WE"/>
    <n v="3435"/>
    <n v="2"/>
    <n v="3"/>
    <n v="1"/>
    <n v="1"/>
    <x v="65"/>
    <d v="2023-05-24T00:00:00"/>
    <s v=" 02"/>
    <n v="10398.75"/>
    <n v="9.4453670767887618E-2"/>
    <n v="0.2192060926117321"/>
    <n v="0"/>
  </r>
  <r>
    <s v="1R"/>
    <n v="2020"/>
    <s v="3WE"/>
    <n v="3436"/>
    <n v="3"/>
    <n v="4"/>
    <n v="1"/>
    <n v="2"/>
    <x v="66"/>
    <d v="2023-05-24T00:00:00"/>
    <s v=" 03"/>
    <n v="10248"/>
    <n v="0.12244736639169609"/>
    <n v="0.18267764253936231"/>
    <n v="0"/>
  </r>
  <r>
    <s v="1R"/>
    <n v="2020"/>
    <s v="3WE"/>
    <n v="3437"/>
    <n v="4"/>
    <n v="5"/>
    <n v="1"/>
    <n v="2"/>
    <x v="66"/>
    <d v="2023-05-24T00:00:00"/>
    <s v=" 04"/>
    <n v="10242.75"/>
    <n v="0.14896595190950671"/>
    <n v="0.16676536470299849"/>
    <n v="2.3733366920935931E-3"/>
  </r>
  <r>
    <s v="1R"/>
    <n v="2020"/>
    <s v="3WE"/>
    <n v="3438"/>
    <n v="5"/>
    <n v="6"/>
    <n v="1"/>
    <n v="2"/>
    <x v="66"/>
    <d v="2023-05-24T00:00:00"/>
    <s v=" 05"/>
    <n v="10423.25"/>
    <n v="0.15064543363667529"/>
    <n v="0.22268297560259909"/>
    <n v="4.6251248996179203E-2"/>
  </r>
  <r>
    <s v="1R"/>
    <n v="2020"/>
    <s v="3WE"/>
    <n v="3439"/>
    <n v="6"/>
    <n v="7"/>
    <n v="1"/>
    <n v="3"/>
    <x v="67"/>
    <d v="2023-05-24T00:00:00"/>
    <s v=" 06"/>
    <n v="11059"/>
    <n v="0.1162873675597474"/>
    <n v="0.30137273204771309"/>
    <n v="0.1605167150004235"/>
  </r>
  <r>
    <s v="1R"/>
    <n v="2020"/>
    <s v="3WE"/>
    <n v="3440"/>
    <n v="7"/>
    <n v="8"/>
    <n v="1"/>
    <n v="3"/>
    <x v="67"/>
    <d v="2023-05-24T00:00:00"/>
    <s v=" 07"/>
    <n v="12104.25"/>
    <n v="8.1037301432412071E-2"/>
    <n v="0.27834590560400602"/>
    <n v="0.35221968877865439"/>
  </r>
  <r>
    <s v="1R"/>
    <n v="2020"/>
    <s v="3WE"/>
    <n v="3441"/>
    <n v="8"/>
    <n v="9"/>
    <n v="1"/>
    <n v="3"/>
    <x v="67"/>
    <d v="2023-05-24T00:00:00"/>
    <s v=" 08"/>
    <n v="12886"/>
    <n v="7.3494829155023894E-2"/>
    <n v="0.21177691478109589"/>
    <n v="0.52324800402586091"/>
  </r>
  <r>
    <s v="1R"/>
    <n v="2020"/>
    <s v="3WE"/>
    <n v="3442"/>
    <n v="9"/>
    <n v="10"/>
    <n v="1"/>
    <n v="4"/>
    <x v="68"/>
    <d v="2023-05-24T00:00:00"/>
    <s v=" 09"/>
    <n v="13108.25"/>
    <n v="6.7458716279438002E-2"/>
    <n v="0.194555442571163"/>
    <n v="0.6606322706054597"/>
  </r>
  <r>
    <s v="1R"/>
    <n v="2020"/>
    <s v="3WE"/>
    <n v="3443"/>
    <n v="10"/>
    <n v="11"/>
    <n v="1"/>
    <n v="4"/>
    <x v="68"/>
    <d v="2023-05-24T00:00:00"/>
    <s v=" 10"/>
    <n v="13109.25"/>
    <n v="7.7026953407738546E-2"/>
    <n v="0.2075498833725761"/>
    <n v="0.68154316911382118"/>
  </r>
  <r>
    <s v="1R"/>
    <n v="2020"/>
    <s v="3WE"/>
    <n v="3444"/>
    <n v="11"/>
    <n v="12"/>
    <n v="1"/>
    <n v="4"/>
    <x v="68"/>
    <d v="2023-05-24T00:00:00"/>
    <s v=" 11"/>
    <n v="13103"/>
    <n v="0.1192910345230318"/>
    <n v="0.21694785752619031"/>
    <n v="0.67676019912720842"/>
  </r>
  <r>
    <s v="1R"/>
    <n v="2020"/>
    <s v="3WE"/>
    <n v="3445"/>
    <n v="12"/>
    <n v="13"/>
    <n v="1"/>
    <n v="5"/>
    <x v="69"/>
    <d v="2023-05-24T00:00:00"/>
    <s v=" 12"/>
    <n v="13042.25"/>
    <n v="0.1748091571009181"/>
    <n v="0.18484947693233941"/>
    <n v="0.70328482071282405"/>
  </r>
  <r>
    <s v="1R"/>
    <n v="2020"/>
    <s v="3WE"/>
    <n v="3446"/>
    <n v="13"/>
    <n v="14"/>
    <n v="1"/>
    <n v="5"/>
    <x v="69"/>
    <d v="2023-05-24T00:00:00"/>
    <s v=" 13"/>
    <n v="13119.5"/>
    <n v="0.19335303505055859"/>
    <n v="0.13195595802881241"/>
    <n v="0.70841586399405021"/>
  </r>
  <r>
    <s v="1R"/>
    <n v="2020"/>
    <s v="3WE"/>
    <n v="3447"/>
    <n v="14"/>
    <n v="15"/>
    <n v="1"/>
    <n v="5"/>
    <x v="69"/>
    <d v="2023-05-24T00:00:00"/>
    <s v=" 14"/>
    <n v="13055.5"/>
    <n v="0.19775277925381629"/>
    <n v="0.1020680392006716"/>
    <n v="0.66633618527450345"/>
  </r>
  <r>
    <s v="1R"/>
    <n v="2020"/>
    <s v="3WE"/>
    <n v="3448"/>
    <n v="15"/>
    <n v="16"/>
    <n v="1"/>
    <n v="6"/>
    <x v="70"/>
    <d v="2023-05-24T00:00:00"/>
    <s v=" 15"/>
    <n v="12999.5"/>
    <n v="0.19243318243813329"/>
    <n v="9.3664766964253354E-2"/>
    <n v="0.54040333698689758"/>
  </r>
  <r>
    <s v="1R"/>
    <n v="2020"/>
    <s v="3WE"/>
    <n v="3449"/>
    <n v="16"/>
    <n v="17"/>
    <n v="1"/>
    <n v="6"/>
    <x v="70"/>
    <d v="2023-05-24T00:00:00"/>
    <s v=" 16"/>
    <n v="13105.75"/>
    <n v="0.175292416713034"/>
    <n v="0.1350198900899488"/>
    <n v="0.36990541550087053"/>
  </r>
  <r>
    <s v="1R"/>
    <n v="2020"/>
    <s v="3WE"/>
    <n v="3450"/>
    <n v="17"/>
    <n v="18"/>
    <n v="1"/>
    <n v="6"/>
    <x v="70"/>
    <d v="2023-05-24T00:00:00"/>
    <s v=" 17"/>
    <n v="13375.75"/>
    <n v="0.16832972453793349"/>
    <n v="0.1722628566785864"/>
    <n v="0.17551279452522511"/>
  </r>
  <r>
    <s v="1R"/>
    <n v="2020"/>
    <s v="3WE"/>
    <n v="3451"/>
    <n v="18"/>
    <n v="19"/>
    <n v="1"/>
    <n v="7"/>
    <x v="71"/>
    <d v="2023-05-24T00:00:00"/>
    <s v=" 18"/>
    <n v="13100.25"/>
    <n v="0.1666862898320868"/>
    <n v="0.1534076732602869"/>
    <n v="3.3670426486411928E-2"/>
  </r>
  <r>
    <s v="1R"/>
    <n v="2020"/>
    <s v="3WE"/>
    <n v="3452"/>
    <n v="19"/>
    <n v="20"/>
    <n v="1"/>
    <n v="7"/>
    <x v="71"/>
    <d v="2023-05-24T00:00:00"/>
    <s v=" 19"/>
    <n v="12919"/>
    <n v="0.15057854207736249"/>
    <n v="0.1138477377612679"/>
    <n v="1.189554990598218E-3"/>
  </r>
  <r>
    <s v="1R"/>
    <n v="2020"/>
    <s v="3WE"/>
    <n v="3453"/>
    <n v="20"/>
    <n v="21"/>
    <n v="1"/>
    <n v="7"/>
    <x v="71"/>
    <d v="2023-05-24T00:00:00"/>
    <s v=" 20"/>
    <n v="12853.75"/>
    <n v="0.12572422471732519"/>
    <n v="7.7225412209957295E-2"/>
    <n v="0"/>
  </r>
  <r>
    <s v="1R"/>
    <n v="2020"/>
    <s v="3WE"/>
    <n v="3454"/>
    <n v="21"/>
    <n v="22"/>
    <n v="1"/>
    <n v="8"/>
    <x v="72"/>
    <d v="2023-05-24T00:00:00"/>
    <s v=" 21"/>
    <n v="12913.5"/>
    <n v="7.4179779035799198E-2"/>
    <n v="4.3929234150647513E-2"/>
    <n v="0"/>
  </r>
  <r>
    <s v="1R"/>
    <n v="2020"/>
    <s v="3WE"/>
    <n v="3455"/>
    <n v="22"/>
    <n v="23"/>
    <n v="1"/>
    <n v="8"/>
    <x v="72"/>
    <d v="2023-05-24T00:00:00"/>
    <s v=" 22"/>
    <n v="12691.25"/>
    <n v="5.0813641422766828E-2"/>
    <n v="3.8052833369764977E-2"/>
    <n v="0"/>
  </r>
  <r>
    <s v="1R"/>
    <n v="2020"/>
    <s v="3WE"/>
    <n v="3456"/>
    <n v="23"/>
    <n v="24"/>
    <n v="1"/>
    <n v="8"/>
    <x v="72"/>
    <d v="2023-05-24T00:00:00"/>
    <s v=" 23"/>
    <n v="12040"/>
    <n v="5.1300367118308481E-2"/>
    <n v="5.6999180045582298E-2"/>
    <n v="0"/>
  </r>
  <r>
    <s v="1R"/>
    <n v="2020"/>
    <s v="4TH"/>
    <n v="3457"/>
    <n v="0"/>
    <n v="1"/>
    <n v="1"/>
    <n v="1"/>
    <x v="73"/>
    <d v="2023-05-25T00:00:00"/>
    <s v=" 00"/>
    <n v="11193.75"/>
    <n v="7.044193962904452E-2"/>
    <n v="7.0500455810640364E-2"/>
    <n v="0"/>
  </r>
  <r>
    <s v="1R"/>
    <n v="2020"/>
    <s v="4TH"/>
    <n v="3458"/>
    <n v="1"/>
    <n v="2"/>
    <n v="1"/>
    <n v="1"/>
    <x v="73"/>
    <d v="2023-05-25T00:00:00"/>
    <s v=" 01"/>
    <n v="10647"/>
    <n v="8.0390878151618328E-2"/>
    <n v="8.4699495966972294E-2"/>
    <n v="0"/>
  </r>
  <r>
    <s v="1R"/>
    <n v="2020"/>
    <s v="4TH"/>
    <n v="3459"/>
    <n v="2"/>
    <n v="3"/>
    <n v="1"/>
    <n v="1"/>
    <x v="73"/>
    <d v="2023-05-25T00:00:00"/>
    <s v=" 02"/>
    <n v="10349.5"/>
    <n v="6.9714817837443877E-2"/>
    <n v="8.9997474764867469E-2"/>
    <n v="0"/>
  </r>
  <r>
    <s v="1R"/>
    <n v="2020"/>
    <s v="4TH"/>
    <n v="3460"/>
    <n v="3"/>
    <n v="4"/>
    <n v="1"/>
    <n v="2"/>
    <x v="74"/>
    <d v="2023-05-25T00:00:00"/>
    <s v=" 03"/>
    <n v="10165.75"/>
    <n v="6.67165640696495E-2"/>
    <n v="8.2489042601939663E-2"/>
    <n v="0"/>
  </r>
  <r>
    <s v="1R"/>
    <n v="2020"/>
    <s v="4TH"/>
    <n v="3461"/>
    <n v="4"/>
    <n v="5"/>
    <n v="1"/>
    <n v="2"/>
    <x v="74"/>
    <d v="2023-05-25T00:00:00"/>
    <s v=" 04"/>
    <n v="10206.5"/>
    <n v="6.6930361046056763E-2"/>
    <n v="8.8036608461883686E-2"/>
    <n v="2.559463788661879E-3"/>
  </r>
  <r>
    <s v="1R"/>
    <n v="2020"/>
    <s v="4TH"/>
    <n v="3462"/>
    <n v="5"/>
    <n v="6"/>
    <n v="1"/>
    <n v="2"/>
    <x v="74"/>
    <d v="2023-05-25T00:00:00"/>
    <s v=" 05"/>
    <n v="10383.75"/>
    <n v="5.7372859727297387E-2"/>
    <n v="8.2282880760345359E-2"/>
    <n v="4.6184574326627183E-2"/>
  </r>
  <r>
    <s v="1R"/>
    <n v="2020"/>
    <s v="4TH"/>
    <n v="3463"/>
    <n v="6"/>
    <n v="7"/>
    <n v="1"/>
    <n v="3"/>
    <x v="75"/>
    <d v="2023-05-25T00:00:00"/>
    <s v=" 06"/>
    <n v="11007.75"/>
    <n v="6.0276753605791447E-2"/>
    <n v="5.8039664744531649E-2"/>
    <n v="9.6549126824170939E-2"/>
  </r>
  <r>
    <s v="1R"/>
    <n v="2020"/>
    <s v="4TH"/>
    <n v="3464"/>
    <n v="7"/>
    <n v="8"/>
    <n v="1"/>
    <n v="3"/>
    <x v="75"/>
    <d v="2023-05-25T00:00:00"/>
    <s v=" 07"/>
    <n v="12009.5"/>
    <n v="4.9619660836942359E-2"/>
    <n v="3.0074353851025179E-2"/>
    <n v="0.18102425885585749"/>
  </r>
  <r>
    <s v="1R"/>
    <n v="2020"/>
    <s v="4TH"/>
    <n v="3465"/>
    <n v="8"/>
    <n v="9"/>
    <n v="1"/>
    <n v="3"/>
    <x v="75"/>
    <d v="2023-05-25T00:00:00"/>
    <s v=" 08"/>
    <n v="12717.25"/>
    <n v="4.7539049758221028E-2"/>
    <n v="1.3394623756793079E-2"/>
    <n v="0.24238250841184489"/>
  </r>
  <r>
    <s v="1R"/>
    <n v="2020"/>
    <s v="4TH"/>
    <n v="3466"/>
    <n v="9"/>
    <n v="10"/>
    <n v="1"/>
    <n v="4"/>
    <x v="76"/>
    <d v="2023-05-25T00:00:00"/>
    <s v=" 09"/>
    <n v="13065.75"/>
    <n v="3.706149453466543E-2"/>
    <n v="8.489640864585592E-3"/>
    <n v="0.27982673297444383"/>
  </r>
  <r>
    <s v="1R"/>
    <n v="2020"/>
    <s v="4TH"/>
    <n v="3467"/>
    <n v="10"/>
    <n v="11"/>
    <n v="1"/>
    <n v="4"/>
    <x v="76"/>
    <d v="2023-05-25T00:00:00"/>
    <s v=" 10"/>
    <n v="13187"/>
    <n v="1.599981491217272E-2"/>
    <n v="4.5681976988342652E-3"/>
    <n v="0.35587948573177169"/>
  </r>
  <r>
    <s v="1R"/>
    <n v="2020"/>
    <s v="4TH"/>
    <n v="3468"/>
    <n v="11"/>
    <n v="12"/>
    <n v="1"/>
    <n v="4"/>
    <x v="76"/>
    <d v="2023-05-25T00:00:00"/>
    <s v=" 11"/>
    <n v="13283.5"/>
    <n v="8.6394597580011639E-3"/>
    <n v="5.2609769754795319E-3"/>
    <n v="0.42187902829272811"/>
  </r>
  <r>
    <s v="1R"/>
    <n v="2020"/>
    <s v="4TH"/>
    <n v="3469"/>
    <n v="12"/>
    <n v="13"/>
    <n v="1"/>
    <n v="5"/>
    <x v="77"/>
    <d v="2023-05-25T00:00:00"/>
    <s v=" 12"/>
    <n v="13166.5"/>
    <n v="1.993434708066457E-2"/>
    <n v="8.6976318493906073E-3"/>
    <n v="0.45562649698418828"/>
  </r>
  <r>
    <s v="1R"/>
    <n v="2020"/>
    <s v="4TH"/>
    <n v="3470"/>
    <n v="13"/>
    <n v="14"/>
    <n v="1"/>
    <n v="5"/>
    <x v="77"/>
    <d v="2023-05-25T00:00:00"/>
    <s v=" 13"/>
    <n v="13177.75"/>
    <n v="4.2492925378113333E-2"/>
    <n v="7.7670103663810908E-3"/>
    <n v="0.44022142138324499"/>
  </r>
  <r>
    <s v="1R"/>
    <n v="2020"/>
    <s v="4TH"/>
    <n v="3471"/>
    <n v="14"/>
    <n v="15"/>
    <n v="1"/>
    <n v="5"/>
    <x v="77"/>
    <d v="2023-05-25T00:00:00"/>
    <s v=" 14"/>
    <n v="13066.25"/>
    <n v="4.7812136792975163E-2"/>
    <n v="6.4449422963433313E-3"/>
    <n v="0.41161072838801388"/>
  </r>
  <r>
    <s v="1R"/>
    <n v="2020"/>
    <s v="4TH"/>
    <n v="3472"/>
    <n v="15"/>
    <n v="16"/>
    <n v="1"/>
    <n v="6"/>
    <x v="78"/>
    <d v="2023-05-25T00:00:00"/>
    <s v=" 15"/>
    <n v="12985.5"/>
    <n v="3.2956187820361221E-2"/>
    <n v="7.1958101524607111E-3"/>
    <n v="0.36692227839304747"/>
  </r>
  <r>
    <s v="1R"/>
    <n v="2020"/>
    <s v="4TH"/>
    <n v="3473"/>
    <n v="16"/>
    <n v="17"/>
    <n v="1"/>
    <n v="6"/>
    <x v="78"/>
    <d v="2023-05-25T00:00:00"/>
    <s v=" 16"/>
    <n v="12935.5"/>
    <n v="2.9703480246437559E-2"/>
    <n v="7.4294407918750038E-3"/>
    <n v="0.29168738361133562"/>
  </r>
  <r>
    <s v="1R"/>
    <n v="2020"/>
    <s v="4TH"/>
    <n v="3474"/>
    <n v="17"/>
    <n v="18"/>
    <n v="1"/>
    <n v="6"/>
    <x v="78"/>
    <d v="2023-05-25T00:00:00"/>
    <s v=" 17"/>
    <n v="13072.75"/>
    <n v="2.5679216922975239E-2"/>
    <n v="5.8822159254474692E-3"/>
    <n v="0.16699674711494811"/>
  </r>
  <r>
    <s v="1R"/>
    <n v="2020"/>
    <s v="4TH"/>
    <n v="3475"/>
    <n v="18"/>
    <n v="19"/>
    <n v="1"/>
    <n v="7"/>
    <x v="79"/>
    <d v="2023-05-25T00:00:00"/>
    <s v=" 18"/>
    <n v="12858.5"/>
    <n v="1.304114768828462E-2"/>
    <n v="7.4356341848314392E-3"/>
    <n v="4.3378342593584737E-2"/>
  </r>
  <r>
    <s v="1R"/>
    <n v="2020"/>
    <s v="4TH"/>
    <n v="3476"/>
    <n v="19"/>
    <n v="20"/>
    <n v="1"/>
    <n v="7"/>
    <x v="79"/>
    <d v="2023-05-25T00:00:00"/>
    <s v=" 19"/>
    <n v="12774.75"/>
    <n v="4.6861504690693069E-3"/>
    <n v="1.7011166239050819E-2"/>
    <n v="3.4178936827014531E-3"/>
  </r>
  <r>
    <s v="1R"/>
    <n v="2020"/>
    <s v="4TH"/>
    <n v="3477"/>
    <n v="20"/>
    <n v="21"/>
    <n v="1"/>
    <n v="7"/>
    <x v="79"/>
    <d v="2023-05-25T00:00:00"/>
    <s v=" 20"/>
    <n v="12784.25"/>
    <n v="2.151143573585861E-3"/>
    <n v="4.8022002809146168E-2"/>
    <n v="0"/>
  </r>
  <r>
    <s v="1R"/>
    <n v="2020"/>
    <s v="4TH"/>
    <n v="3478"/>
    <n v="21"/>
    <n v="22"/>
    <n v="1"/>
    <n v="8"/>
    <x v="80"/>
    <d v="2023-05-25T00:00:00"/>
    <s v=" 21"/>
    <n v="12902.25"/>
    <n v="9.6566054630837117E-4"/>
    <n v="0.11928879948705499"/>
    <n v="0"/>
  </r>
  <r>
    <s v="1R"/>
    <n v="2020"/>
    <s v="4TH"/>
    <n v="3479"/>
    <n v="22"/>
    <n v="23"/>
    <n v="1"/>
    <n v="8"/>
    <x v="80"/>
    <d v="2023-05-25T00:00:00"/>
    <s v=" 22"/>
    <n v="12722"/>
    <n v="2.0249892048763402E-2"/>
    <n v="0.31456591902799241"/>
    <n v="0"/>
  </r>
  <r>
    <s v="1R"/>
    <n v="2020"/>
    <s v="4TH"/>
    <n v="3480"/>
    <n v="23"/>
    <n v="24"/>
    <n v="1"/>
    <n v="8"/>
    <x v="80"/>
    <d v="2023-05-25T00:00:00"/>
    <s v=" 23"/>
    <n v="12048.25"/>
    <n v="7.5578722287533776E-2"/>
    <n v="0.50295525138859021"/>
    <n v="0"/>
  </r>
  <r>
    <s v="1R"/>
    <n v="2020"/>
    <s v="5FR"/>
    <n v="3481"/>
    <n v="0"/>
    <n v="1"/>
    <n v="1"/>
    <n v="1"/>
    <x v="81"/>
    <d v="2023-05-26T00:00:00"/>
    <s v=" 00"/>
    <n v="11327"/>
    <n v="0.1455076016204877"/>
    <n v="0.69073481564328498"/>
    <n v="0"/>
  </r>
  <r>
    <s v="1R"/>
    <n v="2020"/>
    <s v="5FR"/>
    <n v="3482"/>
    <n v="1"/>
    <n v="2"/>
    <n v="1"/>
    <n v="1"/>
    <x v="81"/>
    <d v="2023-05-26T00:00:00"/>
    <s v=" 01"/>
    <n v="10798.75"/>
    <n v="0.23247285920576921"/>
    <n v="0.78434875079822075"/>
    <n v="0"/>
  </r>
  <r>
    <s v="1R"/>
    <n v="2020"/>
    <s v="5FR"/>
    <n v="3483"/>
    <n v="2"/>
    <n v="3"/>
    <n v="1"/>
    <n v="1"/>
    <x v="81"/>
    <d v="2023-05-26T00:00:00"/>
    <s v=" 02"/>
    <n v="10444.5"/>
    <n v="0.29778536493507968"/>
    <n v="0.80557226172992302"/>
    <n v="0"/>
  </r>
  <r>
    <s v="1R"/>
    <n v="2020"/>
    <s v="5FR"/>
    <n v="3484"/>
    <n v="3"/>
    <n v="4"/>
    <n v="1"/>
    <n v="2"/>
    <x v="82"/>
    <d v="2023-05-26T00:00:00"/>
    <s v=" 03"/>
    <n v="10273.75"/>
    <n v="0.3408359283323959"/>
    <n v="0.79761497170917539"/>
    <n v="0"/>
  </r>
  <r>
    <s v="1R"/>
    <n v="2020"/>
    <s v="5FR"/>
    <n v="3485"/>
    <n v="4"/>
    <n v="5"/>
    <n v="1"/>
    <n v="2"/>
    <x v="82"/>
    <d v="2023-05-26T00:00:00"/>
    <s v=" 04"/>
    <n v="10254.75"/>
    <n v="0.38473663826524951"/>
    <n v="0.77734586950321993"/>
    <n v="3.5798121655581609E-3"/>
  </r>
  <r>
    <s v="1R"/>
    <n v="2020"/>
    <s v="5FR"/>
    <n v="3486"/>
    <n v="5"/>
    <n v="6"/>
    <n v="1"/>
    <n v="2"/>
    <x v="82"/>
    <d v="2023-05-26T00:00:00"/>
    <s v=" 05"/>
    <n v="10413.25"/>
    <n v="0.4057097612850088"/>
    <n v="0.75569415401226236"/>
    <n v="4.7978066621188233E-2"/>
  </r>
  <r>
    <s v="1R"/>
    <n v="2020"/>
    <s v="5FR"/>
    <n v="3487"/>
    <n v="6"/>
    <n v="7"/>
    <n v="1"/>
    <n v="3"/>
    <x v="83"/>
    <d v="2023-05-26T00:00:00"/>
    <s v=" 06"/>
    <n v="10967"/>
    <n v="0.43327610228766789"/>
    <n v="0.75840040495522343"/>
    <n v="9.7327367086269906E-2"/>
  </r>
  <r>
    <s v="1R"/>
    <n v="2020"/>
    <s v="5FR"/>
    <n v="3488"/>
    <n v="7"/>
    <n v="8"/>
    <n v="1"/>
    <n v="3"/>
    <x v="83"/>
    <d v="2023-05-26T00:00:00"/>
    <s v=" 07"/>
    <n v="11899.75"/>
    <n v="0.38000740125284671"/>
    <n v="0.78044769119704505"/>
    <n v="0.18489376141275779"/>
  </r>
  <r>
    <s v="1R"/>
    <n v="2020"/>
    <s v="5FR"/>
    <n v="3489"/>
    <n v="8"/>
    <n v="9"/>
    <n v="1"/>
    <n v="3"/>
    <x v="83"/>
    <d v="2023-05-26T00:00:00"/>
    <s v=" 08"/>
    <n v="12675.5"/>
    <n v="0.39516211865723028"/>
    <n v="0.83135004498198661"/>
    <n v="0.34491547719612592"/>
  </r>
  <r>
    <s v="1R"/>
    <n v="2020"/>
    <s v="5FR"/>
    <n v="3490"/>
    <n v="9"/>
    <n v="10"/>
    <n v="1"/>
    <n v="4"/>
    <x v="84"/>
    <d v="2023-05-26T00:00:00"/>
    <s v=" 09"/>
    <n v="12915"/>
    <n v="0.47276181237693332"/>
    <n v="0.8759062938097133"/>
    <n v="0.49802491712722152"/>
  </r>
  <r>
    <s v="1R"/>
    <n v="2020"/>
    <s v="5FR"/>
    <n v="3491"/>
    <n v="10"/>
    <n v="11"/>
    <n v="1"/>
    <n v="4"/>
    <x v="84"/>
    <d v="2023-05-26T00:00:00"/>
    <s v=" 10"/>
    <n v="12882"/>
    <n v="0.49439583981177421"/>
    <n v="0.85679656342791088"/>
    <n v="0.48121698635534849"/>
  </r>
  <r>
    <s v="1R"/>
    <n v="2020"/>
    <s v="5FR"/>
    <n v="3492"/>
    <n v="11"/>
    <n v="12"/>
    <n v="1"/>
    <n v="4"/>
    <x v="84"/>
    <d v="2023-05-26T00:00:00"/>
    <s v=" 11"/>
    <n v="12834.75"/>
    <n v="0.58071098198063509"/>
    <n v="0.91609216562492857"/>
    <n v="0.43009066361371129"/>
  </r>
  <r>
    <s v="1R"/>
    <n v="2020"/>
    <s v="5FR"/>
    <n v="3493"/>
    <n v="12"/>
    <n v="13"/>
    <n v="1"/>
    <n v="5"/>
    <x v="85"/>
    <d v="2023-05-26T00:00:00"/>
    <s v=" 12"/>
    <n v="12753.5"/>
    <n v="0.63631914382379562"/>
    <n v="0.94145880253103709"/>
    <n v="0.43836402664081142"/>
  </r>
  <r>
    <s v="1R"/>
    <n v="2020"/>
    <s v="5FR"/>
    <n v="3494"/>
    <n v="13"/>
    <n v="14"/>
    <n v="1"/>
    <n v="5"/>
    <x v="85"/>
    <d v="2023-05-26T00:00:00"/>
    <s v=" 13"/>
    <n v="12756.5"/>
    <n v="0.68675246745053775"/>
    <n v="0.94759571466957082"/>
    <n v="0.40109807529504088"/>
  </r>
  <r>
    <s v="1R"/>
    <n v="2020"/>
    <s v="5FR"/>
    <n v="3495"/>
    <n v="14"/>
    <n v="15"/>
    <n v="1"/>
    <n v="5"/>
    <x v="85"/>
    <d v="2023-05-26T00:00:00"/>
    <s v=" 14"/>
    <n v="12622.25"/>
    <n v="0.73798688109906463"/>
    <n v="0.94884243950721525"/>
    <n v="0.33041136052167958"/>
  </r>
  <r>
    <s v="1R"/>
    <n v="2020"/>
    <s v="5FR"/>
    <n v="3496"/>
    <n v="15"/>
    <n v="16"/>
    <n v="1"/>
    <n v="6"/>
    <x v="86"/>
    <d v="2023-05-26T00:00:00"/>
    <s v=" 15"/>
    <n v="12492.25"/>
    <n v="0.74277480639703586"/>
    <n v="0.94955596368554063"/>
    <n v="0.25609928719687441"/>
  </r>
  <r>
    <s v="1R"/>
    <n v="2020"/>
    <s v="5FR"/>
    <n v="3497"/>
    <n v="16"/>
    <n v="17"/>
    <n v="1"/>
    <n v="6"/>
    <x v="86"/>
    <d v="2023-05-26T00:00:00"/>
    <s v=" 16"/>
    <n v="12375.25"/>
    <n v="0.78202354337063029"/>
    <n v="0.94977827825325778"/>
    <n v="0.1385647240343745"/>
  </r>
  <r>
    <s v="1R"/>
    <n v="2020"/>
    <s v="5FR"/>
    <n v="3498"/>
    <n v="17"/>
    <n v="18"/>
    <n v="1"/>
    <n v="6"/>
    <x v="86"/>
    <d v="2023-05-26T00:00:00"/>
    <s v=" 17"/>
    <n v="12671.5"/>
    <n v="0.79131235200709571"/>
    <n v="0.94938400992886607"/>
    <n v="6.4310617178924348E-2"/>
  </r>
  <r>
    <s v="1R"/>
    <n v="2020"/>
    <s v="5FR"/>
    <n v="3499"/>
    <n v="18"/>
    <n v="19"/>
    <n v="1"/>
    <n v="7"/>
    <x v="87"/>
    <d v="2023-05-26T00:00:00"/>
    <s v=" 18"/>
    <n v="12523.5"/>
    <n v="0.78969434352449674"/>
    <n v="0.94376653545652589"/>
    <n v="3.119627333662436E-2"/>
  </r>
  <r>
    <s v="1R"/>
    <n v="2020"/>
    <s v="5FR"/>
    <n v="3500"/>
    <n v="19"/>
    <n v="20"/>
    <n v="1"/>
    <n v="7"/>
    <x v="87"/>
    <d v="2023-05-26T00:00:00"/>
    <s v=" 19"/>
    <n v="12378.5"/>
    <n v="0.77200965548754275"/>
    <n v="0.92107453117107019"/>
    <n v="0"/>
  </r>
  <r>
    <s v="1R"/>
    <n v="2020"/>
    <s v="5FR"/>
    <n v="3501"/>
    <n v="20"/>
    <n v="21"/>
    <n v="1"/>
    <n v="7"/>
    <x v="87"/>
    <d v="2023-05-26T00:00:00"/>
    <s v=" 20"/>
    <n v="12374"/>
    <n v="0.73145228041404087"/>
    <n v="0.86006235181303836"/>
    <n v="0"/>
  </r>
  <r>
    <s v="1R"/>
    <n v="2020"/>
    <s v="5FR"/>
    <n v="3502"/>
    <n v="21"/>
    <n v="22"/>
    <n v="1"/>
    <n v="8"/>
    <x v="88"/>
    <d v="2023-05-26T00:00:00"/>
    <s v=" 21"/>
    <n v="12480.75"/>
    <n v="0.61372201151403194"/>
    <n v="0.76887225562980788"/>
    <n v="0"/>
  </r>
  <r>
    <s v="1R"/>
    <n v="2020"/>
    <s v="5FR"/>
    <n v="3503"/>
    <n v="22"/>
    <n v="23"/>
    <n v="1"/>
    <n v="8"/>
    <x v="88"/>
    <d v="2023-05-26T00:00:00"/>
    <s v=" 22"/>
    <n v="12285.75"/>
    <n v="0.42418216452564828"/>
    <n v="0.74421940689020361"/>
    <n v="0"/>
  </r>
  <r>
    <s v="1R"/>
    <n v="2020"/>
    <s v="5FR"/>
    <n v="3504"/>
    <n v="23"/>
    <n v="24"/>
    <n v="1"/>
    <n v="8"/>
    <x v="88"/>
    <d v="2023-05-26T00:00:00"/>
    <s v=" 23"/>
    <n v="11693"/>
    <n v="0.2948540974683761"/>
    <n v="0.64064753167796484"/>
    <n v="0"/>
  </r>
  <r>
    <s v="1R"/>
    <n v="2020"/>
    <s v="6SA"/>
    <n v="3505"/>
    <n v="0"/>
    <n v="1"/>
    <n v="1"/>
    <n v="1"/>
    <x v="89"/>
    <d v="2023-05-27T00:00:00"/>
    <s v=" 00"/>
    <n v="10975.5"/>
    <n v="0.22185552332486311"/>
    <n v="0.61729604306827102"/>
    <n v="0"/>
  </r>
  <r>
    <s v="1R"/>
    <n v="2020"/>
    <s v="6SA"/>
    <n v="3506"/>
    <n v="1"/>
    <n v="2"/>
    <n v="1"/>
    <n v="1"/>
    <x v="89"/>
    <d v="2023-05-27T00:00:00"/>
    <s v=" 01"/>
    <n v="10424"/>
    <n v="0.22394443247412771"/>
    <n v="0.63494821682338376"/>
    <n v="0"/>
  </r>
  <r>
    <s v="1R"/>
    <n v="2020"/>
    <s v="6SA"/>
    <n v="3507"/>
    <n v="2"/>
    <n v="3"/>
    <n v="1"/>
    <n v="1"/>
    <x v="89"/>
    <d v="2023-05-27T00:00:00"/>
    <s v=" 02"/>
    <n v="10032.25"/>
    <n v="0.23167616246722211"/>
    <n v="0.5987771308338421"/>
    <n v="0"/>
  </r>
  <r>
    <s v="1R"/>
    <n v="2020"/>
    <s v="6SA"/>
    <n v="3508"/>
    <n v="3"/>
    <n v="4"/>
    <n v="1"/>
    <n v="2"/>
    <x v="90"/>
    <d v="2023-05-27T00:00:00"/>
    <s v=" 03"/>
    <n v="9876"/>
    <n v="0.21554211776296861"/>
    <n v="0.55074328915180126"/>
    <n v="0"/>
  </r>
  <r>
    <s v="1R"/>
    <n v="2020"/>
    <s v="6SA"/>
    <n v="3509"/>
    <n v="4"/>
    <n v="5"/>
    <n v="1"/>
    <n v="2"/>
    <x v="90"/>
    <d v="2023-05-27T00:00:00"/>
    <s v=" 04"/>
    <n v="9796"/>
    <n v="0.20147078298054019"/>
    <n v="0.53662844765374573"/>
    <n v="1.7267498299703709E-3"/>
  </r>
  <r>
    <s v="1R"/>
    <n v="2020"/>
    <s v="6SA"/>
    <n v="3510"/>
    <n v="5"/>
    <n v="6"/>
    <n v="1"/>
    <n v="2"/>
    <x v="90"/>
    <d v="2023-05-27T00:00:00"/>
    <s v=" 05"/>
    <n v="9668.5"/>
    <n v="0.2019040956552656"/>
    <n v="0.61082785484258506"/>
    <n v="3.2259039801873703E-2"/>
  </r>
  <r>
    <s v="1R"/>
    <n v="2020"/>
    <s v="6SA"/>
    <n v="3511"/>
    <n v="6"/>
    <n v="7"/>
    <n v="1"/>
    <n v="3"/>
    <x v="91"/>
    <d v="2023-05-27T00:00:00"/>
    <s v=" 06"/>
    <n v="9614.25"/>
    <n v="0.18854143615317859"/>
    <n v="0.67452883829760391"/>
    <n v="0.16978078496714061"/>
  </r>
  <r>
    <s v="1R"/>
    <n v="2020"/>
    <s v="6SA"/>
    <n v="3512"/>
    <n v="7"/>
    <n v="8"/>
    <n v="1"/>
    <n v="3"/>
    <x v="91"/>
    <d v="2023-05-27T00:00:00"/>
    <s v=" 07"/>
    <n v="9840.25"/>
    <n v="0.24156177811440521"/>
    <n v="0.71653692712064299"/>
    <n v="0.34512391777788398"/>
  </r>
  <r>
    <s v="1R"/>
    <n v="2020"/>
    <s v="6SA"/>
    <n v="3513"/>
    <n v="8"/>
    <n v="9"/>
    <n v="1"/>
    <n v="3"/>
    <x v="91"/>
    <d v="2023-05-27T00:00:00"/>
    <s v=" 08"/>
    <n v="10253.5"/>
    <n v="0.30730232705909077"/>
    <n v="0.74434578945719398"/>
    <n v="0.47164820746617248"/>
  </r>
  <r>
    <s v="1R"/>
    <n v="2020"/>
    <s v="6SA"/>
    <n v="3514"/>
    <n v="9"/>
    <n v="10"/>
    <n v="1"/>
    <n v="4"/>
    <x v="92"/>
    <d v="2023-05-27T00:00:00"/>
    <s v=" 09"/>
    <n v="10647.75"/>
    <n v="0.41683175629454272"/>
    <n v="0.75623441818597992"/>
    <n v="0.54173937054971255"/>
  </r>
  <r>
    <s v="1R"/>
    <n v="2020"/>
    <s v="6SA"/>
    <n v="3515"/>
    <n v="10"/>
    <n v="11"/>
    <n v="1"/>
    <n v="4"/>
    <x v="92"/>
    <d v="2023-05-27T00:00:00"/>
    <s v=" 10"/>
    <n v="10839"/>
    <n v="0.4154925671431216"/>
    <n v="0.69228840193769703"/>
    <n v="0.55004805075773866"/>
  </r>
  <r>
    <s v="1R"/>
    <n v="2020"/>
    <s v="6SA"/>
    <n v="3516"/>
    <n v="11"/>
    <n v="12"/>
    <n v="1"/>
    <n v="4"/>
    <x v="92"/>
    <d v="2023-05-27T00:00:00"/>
    <s v=" 11"/>
    <n v="10911.25"/>
    <n v="0.47280670800304803"/>
    <n v="0.71620124214403014"/>
    <n v="0.542007626481114"/>
  </r>
  <r>
    <s v="1R"/>
    <n v="2020"/>
    <s v="6SA"/>
    <n v="3517"/>
    <n v="12"/>
    <n v="13"/>
    <n v="1"/>
    <n v="5"/>
    <x v="93"/>
    <d v="2023-05-27T00:00:00"/>
    <s v=" 12"/>
    <n v="10911.25"/>
    <n v="0.50213515015302068"/>
    <n v="0.71046410012962868"/>
    <n v="0.48696537186892891"/>
  </r>
  <r>
    <s v="1R"/>
    <n v="2020"/>
    <s v="6SA"/>
    <n v="3518"/>
    <n v="13"/>
    <n v="14"/>
    <n v="1"/>
    <n v="5"/>
    <x v="93"/>
    <d v="2023-05-27T00:00:00"/>
    <s v=" 13"/>
    <n v="10802.25"/>
    <n v="0.49724320600237049"/>
    <n v="0.72076158624909703"/>
    <n v="0.35288939811032077"/>
  </r>
  <r>
    <s v="1R"/>
    <n v="2020"/>
    <s v="6SA"/>
    <n v="3519"/>
    <n v="14"/>
    <n v="15"/>
    <n v="1"/>
    <n v="5"/>
    <x v="93"/>
    <d v="2023-05-27T00:00:00"/>
    <s v=" 14"/>
    <n v="10670"/>
    <n v="0.47217584891816039"/>
    <n v="0.72246419947597906"/>
    <n v="0.24624645872610479"/>
  </r>
  <r>
    <s v="1R"/>
    <n v="2020"/>
    <s v="6SA"/>
    <n v="3520"/>
    <n v="15"/>
    <n v="16"/>
    <n v="1"/>
    <n v="6"/>
    <x v="94"/>
    <d v="2023-05-27T00:00:00"/>
    <s v=" 15"/>
    <n v="10788"/>
    <n v="0.44354013853912899"/>
    <n v="0.67458497009980611"/>
    <n v="0.24373977721165421"/>
  </r>
  <r>
    <s v="1R"/>
    <n v="2020"/>
    <s v="6SA"/>
    <n v="3521"/>
    <n v="16"/>
    <n v="17"/>
    <n v="1"/>
    <n v="6"/>
    <x v="94"/>
    <d v="2023-05-27T00:00:00"/>
    <s v=" 16"/>
    <n v="10655.5"/>
    <n v="0.43686229294069362"/>
    <n v="0.5177808895132433"/>
    <n v="0.25767739404111101"/>
  </r>
  <r>
    <s v="1R"/>
    <n v="2020"/>
    <s v="6SA"/>
    <n v="3522"/>
    <n v="17"/>
    <n v="18"/>
    <n v="1"/>
    <n v="6"/>
    <x v="94"/>
    <d v="2023-05-27T00:00:00"/>
    <s v=" 17"/>
    <n v="10941.25"/>
    <n v="0.40708734063568558"/>
    <n v="0.31496229436799822"/>
    <n v="0.15837332794705131"/>
  </r>
  <r>
    <s v="1R"/>
    <n v="2020"/>
    <s v="6SA"/>
    <n v="3523"/>
    <n v="18"/>
    <n v="19"/>
    <n v="1"/>
    <n v="7"/>
    <x v="95"/>
    <d v="2023-05-27T00:00:00"/>
    <s v=" 18"/>
    <n v="11067"/>
    <n v="0.26068889706122161"/>
    <n v="0.2046939398935668"/>
    <n v="5.6661102284019868E-2"/>
  </r>
  <r>
    <s v="1R"/>
    <n v="2020"/>
    <s v="6SA"/>
    <n v="3524"/>
    <n v="19"/>
    <n v="20"/>
    <n v="1"/>
    <n v="7"/>
    <x v="95"/>
    <d v="2023-05-27T00:00:00"/>
    <s v=" 19"/>
    <n v="11160.5"/>
    <n v="0.1773496527874609"/>
    <n v="0.12707607510864011"/>
    <n v="8.0988838824267665E-3"/>
  </r>
  <r>
    <s v="1R"/>
    <n v="2020"/>
    <s v="6SA"/>
    <n v="3525"/>
    <n v="20"/>
    <n v="21"/>
    <n v="1"/>
    <n v="7"/>
    <x v="95"/>
    <d v="2023-05-27T00:00:00"/>
    <s v=" 20"/>
    <n v="11308.75"/>
    <n v="0.133984334840789"/>
    <n v="8.5277235257510714E-2"/>
    <n v="0"/>
  </r>
  <r>
    <s v="1R"/>
    <n v="2020"/>
    <s v="6SA"/>
    <n v="3526"/>
    <n v="21"/>
    <n v="22"/>
    <n v="1"/>
    <n v="8"/>
    <x v="96"/>
    <d v="2023-05-27T00:00:00"/>
    <s v=" 21"/>
    <n v="11422.5"/>
    <n v="9.5224574791847122E-2"/>
    <n v="5.3959688528291819E-2"/>
    <n v="0"/>
  </r>
  <r>
    <s v="1R"/>
    <n v="2020"/>
    <s v="6SA"/>
    <n v="3527"/>
    <n v="22"/>
    <n v="23"/>
    <n v="1"/>
    <n v="8"/>
    <x v="96"/>
    <d v="2023-05-27T00:00:00"/>
    <s v=" 22"/>
    <n v="11430.25"/>
    <n v="8.8103319895874208E-2"/>
    <n v="3.9134414237577693E-2"/>
    <n v="0"/>
  </r>
  <r>
    <s v="1R"/>
    <n v="2020"/>
    <s v="6SA"/>
    <n v="3528"/>
    <n v="23"/>
    <n v="24"/>
    <n v="1"/>
    <n v="8"/>
    <x v="96"/>
    <d v="2023-05-27T00:00:00"/>
    <s v=" 23"/>
    <n v="10971"/>
    <n v="6.040593199552427E-2"/>
    <n v="2.254907451895128E-2"/>
    <n v="0"/>
  </r>
  <r>
    <s v="1R"/>
    <n v="2020"/>
    <s v="7SU"/>
    <n v="3529"/>
    <n v="0"/>
    <n v="1"/>
    <n v="1"/>
    <n v="1"/>
    <x v="97"/>
    <d v="2023-05-28T00:00:00"/>
    <s v=" 00"/>
    <n v="10415.75"/>
    <n v="3.9300155542640137E-2"/>
    <n v="2.7427624731488381E-2"/>
    <n v="0"/>
  </r>
  <r>
    <s v="1R"/>
    <n v="2020"/>
    <s v="7SU"/>
    <n v="3530"/>
    <n v="1"/>
    <n v="2"/>
    <n v="1"/>
    <n v="1"/>
    <x v="97"/>
    <d v="2023-05-28T00:00:00"/>
    <s v=" 01"/>
    <n v="9960.75"/>
    <n v="2.4101211081637579E-2"/>
    <n v="3.5394894890737043E-2"/>
    <n v="0"/>
  </r>
  <r>
    <s v="1R"/>
    <n v="2020"/>
    <s v="7SU"/>
    <n v="3531"/>
    <n v="2"/>
    <n v="3"/>
    <n v="1"/>
    <n v="1"/>
    <x v="97"/>
    <d v="2023-05-28T00:00:00"/>
    <s v=" 02"/>
    <n v="9629"/>
    <n v="2.0195785342209231E-2"/>
    <n v="4.6630628971391662E-2"/>
    <n v="0"/>
  </r>
  <r>
    <s v="1R"/>
    <n v="2020"/>
    <s v="7SU"/>
    <n v="3532"/>
    <n v="3"/>
    <n v="4"/>
    <n v="1"/>
    <n v="2"/>
    <x v="98"/>
    <d v="2023-05-28T00:00:00"/>
    <s v=" 03"/>
    <n v="9413.75"/>
    <n v="2.7546456723889459E-2"/>
    <n v="5.729121082633002E-2"/>
    <n v="0"/>
  </r>
  <r>
    <s v="1R"/>
    <n v="2020"/>
    <s v="7SU"/>
    <n v="3533"/>
    <n v="4"/>
    <n v="5"/>
    <n v="1"/>
    <n v="2"/>
    <x v="98"/>
    <d v="2023-05-28T00:00:00"/>
    <s v=" 04"/>
    <n v="9319.75"/>
    <n v="3.5887276364094181E-2"/>
    <n v="6.6249661575650515E-2"/>
    <n v="5.8764399114544152E-3"/>
  </r>
  <r>
    <s v="1R"/>
    <n v="2020"/>
    <s v="7SU"/>
    <n v="3534"/>
    <n v="5"/>
    <n v="6"/>
    <n v="1"/>
    <n v="2"/>
    <x v="98"/>
    <d v="2023-05-28T00:00:00"/>
    <s v=" 05"/>
    <n v="9176"/>
    <n v="3.416517215696168E-2"/>
    <n v="7.7419206427981432E-2"/>
    <n v="5.5617158917145471E-2"/>
  </r>
  <r>
    <s v="1R"/>
    <n v="2020"/>
    <s v="7SU"/>
    <n v="3535"/>
    <n v="6"/>
    <n v="7"/>
    <n v="1"/>
    <n v="3"/>
    <x v="99"/>
    <d v="2023-05-28T00:00:00"/>
    <s v=" 06"/>
    <n v="8849"/>
    <n v="3.5044562722261162E-2"/>
    <n v="8.7863599667763567E-2"/>
    <n v="0.1572406100265131"/>
  </r>
  <r>
    <s v="1R"/>
    <n v="2020"/>
    <s v="7SU"/>
    <n v="3536"/>
    <n v="7"/>
    <n v="8"/>
    <n v="1"/>
    <n v="3"/>
    <x v="99"/>
    <d v="2023-05-28T00:00:00"/>
    <s v=" 07"/>
    <n v="8863.25"/>
    <n v="2.9291190913719931E-2"/>
    <n v="7.1435511239611352E-2"/>
    <n v="0.30497196766587681"/>
  </r>
  <r>
    <s v="1R"/>
    <n v="2020"/>
    <s v="7SU"/>
    <n v="3537"/>
    <n v="8"/>
    <n v="9"/>
    <n v="1"/>
    <n v="3"/>
    <x v="99"/>
    <d v="2023-05-28T00:00:00"/>
    <s v=" 08"/>
    <n v="9285"/>
    <n v="1.9611971857051332E-2"/>
    <n v="5.4303688996874683E-2"/>
    <n v="0.36882232656844682"/>
  </r>
  <r>
    <s v="1R"/>
    <n v="2020"/>
    <s v="7SU"/>
    <n v="3538"/>
    <n v="9"/>
    <n v="10"/>
    <n v="1"/>
    <n v="4"/>
    <x v="100"/>
    <d v="2023-05-28T00:00:00"/>
    <s v=" 09"/>
    <n v="9707.75"/>
    <n v="1.6383879239910599E-2"/>
    <n v="4.6175296740745747E-2"/>
    <n v="0.376088732495162"/>
  </r>
  <r>
    <s v="1R"/>
    <n v="2020"/>
    <s v="7SU"/>
    <n v="3539"/>
    <n v="10"/>
    <n v="11"/>
    <n v="1"/>
    <n v="4"/>
    <x v="100"/>
    <d v="2023-05-28T00:00:00"/>
    <s v=" 10"/>
    <n v="9966.25"/>
    <n v="4.6221126880897911E-2"/>
    <n v="5.9785264047619011E-2"/>
    <n v="0.39764670684118569"/>
  </r>
  <r>
    <s v="1R"/>
    <n v="2020"/>
    <s v="7SU"/>
    <n v="3540"/>
    <n v="11"/>
    <n v="12"/>
    <n v="1"/>
    <n v="4"/>
    <x v="100"/>
    <d v="2023-05-28T00:00:00"/>
    <s v=" 11"/>
    <n v="10143"/>
    <n v="8.3806590263307737E-2"/>
    <n v="6.7795695833447786E-2"/>
    <n v="0.45440425829221959"/>
  </r>
  <r>
    <s v="1R"/>
    <n v="2020"/>
    <s v="7SU"/>
    <n v="3541"/>
    <n v="12"/>
    <n v="13"/>
    <n v="1"/>
    <n v="5"/>
    <x v="101"/>
    <d v="2023-05-28T00:00:00"/>
    <s v=" 12"/>
    <n v="10306.5"/>
    <n v="0.13214527276785459"/>
    <n v="8.6143510374769194E-2"/>
    <n v="0.45695504787355112"/>
  </r>
  <r>
    <s v="1R"/>
    <n v="2020"/>
    <s v="7SU"/>
    <n v="3542"/>
    <n v="13"/>
    <n v="14"/>
    <n v="1"/>
    <n v="5"/>
    <x v="101"/>
    <d v="2023-05-28T00:00:00"/>
    <s v=" 13"/>
    <n v="10411.5"/>
    <n v="0.1640785202318388"/>
    <n v="0.1075591368627061"/>
    <n v="0.4356519264828429"/>
  </r>
  <r>
    <s v="1R"/>
    <n v="2020"/>
    <s v="7SU"/>
    <n v="3543"/>
    <n v="14"/>
    <n v="15"/>
    <n v="1"/>
    <n v="5"/>
    <x v="101"/>
    <d v="2023-05-28T00:00:00"/>
    <s v=" 14"/>
    <n v="10515.25"/>
    <n v="0.21836212584704109"/>
    <n v="0.12975367895113901"/>
    <n v="0.46962604791105977"/>
  </r>
  <r>
    <s v="1R"/>
    <n v="2020"/>
    <s v="7SU"/>
    <n v="3544"/>
    <n v="15"/>
    <n v="16"/>
    <n v="1"/>
    <n v="6"/>
    <x v="102"/>
    <d v="2023-05-28T00:00:00"/>
    <s v=" 15"/>
    <n v="10375"/>
    <n v="0.2422393691612949"/>
    <n v="0.1589755538032723"/>
    <n v="0.46400009381438961"/>
  </r>
  <r>
    <s v="1R"/>
    <n v="2020"/>
    <s v="7SU"/>
    <n v="3545"/>
    <n v="16"/>
    <n v="17"/>
    <n v="1"/>
    <n v="6"/>
    <x v="102"/>
    <d v="2023-05-28T00:00:00"/>
    <s v=" 16"/>
    <n v="10195.75"/>
    <n v="0.25153791897463063"/>
    <n v="0.15570754101462911"/>
    <n v="0.35572449355827029"/>
  </r>
  <r>
    <s v="1R"/>
    <n v="2020"/>
    <s v="7SU"/>
    <n v="3546"/>
    <n v="17"/>
    <n v="18"/>
    <n v="1"/>
    <n v="6"/>
    <x v="102"/>
    <d v="2023-05-28T00:00:00"/>
    <s v=" 17"/>
    <n v="10495.75"/>
    <n v="0.2210468409125893"/>
    <n v="0.13997667631772659"/>
    <n v="0.18178068270439571"/>
  </r>
  <r>
    <s v="1R"/>
    <n v="2020"/>
    <s v="7SU"/>
    <n v="3547"/>
    <n v="18"/>
    <n v="19"/>
    <n v="1"/>
    <n v="7"/>
    <x v="103"/>
    <d v="2023-05-28T00:00:00"/>
    <s v=" 18"/>
    <n v="10809.75"/>
    <n v="0.19306233535129461"/>
    <n v="0.1334918199724138"/>
    <n v="3.8575292983312193E-2"/>
  </r>
  <r>
    <s v="1R"/>
    <n v="2020"/>
    <s v="7SU"/>
    <n v="3548"/>
    <n v="19"/>
    <n v="20"/>
    <n v="1"/>
    <n v="7"/>
    <x v="103"/>
    <d v="2023-05-28T00:00:00"/>
    <s v=" 19"/>
    <n v="10822"/>
    <n v="0.17215414958944689"/>
    <n v="9.1932947826915148E-2"/>
    <n v="3.7850772329831432E-3"/>
  </r>
  <r>
    <s v="1R"/>
    <n v="2020"/>
    <s v="7SU"/>
    <n v="3549"/>
    <n v="20"/>
    <n v="21"/>
    <n v="1"/>
    <n v="7"/>
    <x v="103"/>
    <d v="2023-05-28T00:00:00"/>
    <s v=" 20"/>
    <n v="11044.75"/>
    <n v="0.1381158518713925"/>
    <n v="5.0091396725757138E-2"/>
    <n v="0"/>
  </r>
  <r>
    <s v="1R"/>
    <n v="2020"/>
    <s v="7SU"/>
    <n v="3550"/>
    <n v="21"/>
    <n v="22"/>
    <n v="1"/>
    <n v="8"/>
    <x v="104"/>
    <d v="2023-05-28T00:00:00"/>
    <s v=" 21"/>
    <n v="11270.25"/>
    <n v="9.5038470830784441E-2"/>
    <n v="2.503791875193109E-2"/>
    <n v="0"/>
  </r>
  <r>
    <s v="1R"/>
    <n v="2020"/>
    <s v="7SU"/>
    <n v="3551"/>
    <n v="22"/>
    <n v="23"/>
    <n v="1"/>
    <n v="8"/>
    <x v="104"/>
    <d v="2023-05-28T00:00:00"/>
    <s v=" 22"/>
    <n v="11285"/>
    <n v="5.4632103174734929E-2"/>
    <n v="7.8671380330307284E-3"/>
    <n v="0"/>
  </r>
  <r>
    <s v="1R"/>
    <n v="2020"/>
    <s v="7SU"/>
    <n v="3552"/>
    <n v="23"/>
    <n v="24"/>
    <n v="1"/>
    <n v="8"/>
    <x v="104"/>
    <d v="2023-05-28T00:00:00"/>
    <s v=" 23"/>
    <n v="10762.75"/>
    <n v="3.381561239285439E-2"/>
    <n v="6.603479118358499E-3"/>
    <n v="0"/>
  </r>
  <r>
    <s v="1R"/>
    <n v="2020"/>
    <s v="1MO"/>
    <n v="3553"/>
    <n v="0"/>
    <n v="1"/>
    <n v="1"/>
    <n v="1"/>
    <x v="105"/>
    <d v="2023-05-29T00:00:00"/>
    <s v=" 00"/>
    <n v="10253.25"/>
    <n v="2.431867397785498E-2"/>
    <n v="8.9528543290499363E-3"/>
    <n v="0"/>
  </r>
  <r>
    <s v="1R"/>
    <n v="2020"/>
    <s v="1MO"/>
    <n v="3554"/>
    <n v="1"/>
    <n v="2"/>
    <n v="1"/>
    <n v="1"/>
    <x v="105"/>
    <d v="2023-05-29T00:00:00"/>
    <s v=" 01"/>
    <n v="9838.75"/>
    <n v="1.9928406047302869E-2"/>
    <n v="9.9513971235390651E-3"/>
    <n v="0"/>
  </r>
  <r>
    <s v="1R"/>
    <n v="2020"/>
    <s v="1MO"/>
    <n v="3555"/>
    <n v="2"/>
    <n v="3"/>
    <n v="1"/>
    <n v="1"/>
    <x v="105"/>
    <d v="2023-05-29T00:00:00"/>
    <s v=" 02"/>
    <n v="9570.5"/>
    <n v="1.716964468680416E-2"/>
    <n v="8.0307126907210799E-3"/>
    <n v="0"/>
  </r>
  <r>
    <s v="1R"/>
    <n v="2020"/>
    <s v="1MO"/>
    <n v="3556"/>
    <n v="3"/>
    <n v="4"/>
    <n v="1"/>
    <n v="2"/>
    <x v="106"/>
    <d v="2023-05-29T00:00:00"/>
    <s v=" 03"/>
    <n v="9446.25"/>
    <n v="1.2755675356978699E-2"/>
    <n v="6.1661631482578154E-3"/>
    <n v="0"/>
  </r>
  <r>
    <s v="1R"/>
    <n v="2020"/>
    <s v="1MO"/>
    <n v="3557"/>
    <n v="4"/>
    <n v="5"/>
    <n v="1"/>
    <n v="2"/>
    <x v="106"/>
    <d v="2023-05-29T00:00:00"/>
    <s v=" 04"/>
    <n v="9419"/>
    <n v="1.073438773820585E-2"/>
    <n v="5.5237772154734157E-3"/>
    <n v="3.3037926353031649E-3"/>
  </r>
  <r>
    <s v="1R"/>
    <n v="2020"/>
    <s v="1MO"/>
    <n v="3558"/>
    <n v="5"/>
    <n v="6"/>
    <n v="1"/>
    <n v="2"/>
    <x v="106"/>
    <d v="2023-05-29T00:00:00"/>
    <s v=" 05"/>
    <n v="9285.75"/>
    <n v="1.0396778135820659E-2"/>
    <n v="9.6062185889745754E-3"/>
    <n v="4.1975786787816327E-2"/>
  </r>
  <r>
    <s v="1R"/>
    <n v="2020"/>
    <s v="1MO"/>
    <n v="3559"/>
    <n v="6"/>
    <n v="7"/>
    <n v="1"/>
    <n v="3"/>
    <x v="107"/>
    <d v="2023-05-29T00:00:00"/>
    <s v=" 06"/>
    <n v="9120.75"/>
    <n v="3.4535229513748059E-3"/>
    <n v="1.9123742245126429E-2"/>
    <n v="0.1589390282921577"/>
  </r>
  <r>
    <s v="1R"/>
    <n v="2020"/>
    <s v="1MO"/>
    <n v="3560"/>
    <n v="7"/>
    <n v="8"/>
    <n v="1"/>
    <n v="3"/>
    <x v="107"/>
    <d v="2023-05-29T00:00:00"/>
    <s v=" 07"/>
    <n v="9243.75"/>
    <n v="3.3206123147770071E-3"/>
    <n v="3.9523047663651431E-2"/>
    <n v="0.27290719539675118"/>
  </r>
  <r>
    <s v="1R"/>
    <n v="2020"/>
    <s v="1MO"/>
    <n v="3561"/>
    <n v="8"/>
    <n v="9"/>
    <n v="1"/>
    <n v="3"/>
    <x v="107"/>
    <d v="2023-05-29T00:00:00"/>
    <s v=" 08"/>
    <n v="9781.25"/>
    <n v="4.727605216536898E-3"/>
    <n v="7.3178494720066836E-2"/>
    <n v="0.41690602788126929"/>
  </r>
  <r>
    <s v="1R"/>
    <n v="2020"/>
    <s v="1MO"/>
    <n v="3562"/>
    <n v="9"/>
    <n v="10"/>
    <n v="1"/>
    <n v="4"/>
    <x v="108"/>
    <d v="2023-05-29T00:00:00"/>
    <s v=" 09"/>
    <n v="10274.75"/>
    <n v="8.8452047203026688E-3"/>
    <n v="0.12713775328252261"/>
    <n v="0.54341561142256622"/>
  </r>
  <r>
    <s v="1R"/>
    <n v="2020"/>
    <s v="1MO"/>
    <n v="3563"/>
    <n v="10"/>
    <n v="11"/>
    <n v="1"/>
    <n v="4"/>
    <x v="108"/>
    <d v="2023-05-29T00:00:00"/>
    <s v=" 10"/>
    <n v="10414.25"/>
    <n v="8.5960433504414582E-3"/>
    <n v="0.202808847607023"/>
    <n v="0.60282721314920962"/>
  </r>
  <r>
    <s v="1R"/>
    <n v="2020"/>
    <s v="1MO"/>
    <n v="3564"/>
    <n v="11"/>
    <n v="12"/>
    <n v="1"/>
    <n v="4"/>
    <x v="108"/>
    <d v="2023-05-29T00:00:00"/>
    <s v=" 11"/>
    <n v="10592.5"/>
    <n v="1.967630252995976E-2"/>
    <n v="0.24326728711940071"/>
    <n v="0.69064211399108277"/>
  </r>
  <r>
    <s v="1R"/>
    <n v="2020"/>
    <s v="1MO"/>
    <n v="3565"/>
    <n v="12"/>
    <n v="13"/>
    <n v="1"/>
    <n v="5"/>
    <x v="109"/>
    <d v="2023-05-29T00:00:00"/>
    <s v=" 12"/>
    <n v="10644.5"/>
    <n v="4.1156888479348251E-2"/>
    <n v="0.27809242044723192"/>
    <n v="0.75671182617374211"/>
  </r>
  <r>
    <s v="1R"/>
    <n v="2020"/>
    <s v="1MO"/>
    <n v="3566"/>
    <n v="13"/>
    <n v="14"/>
    <n v="1"/>
    <n v="5"/>
    <x v="109"/>
    <d v="2023-05-29T00:00:00"/>
    <s v=" 13"/>
    <n v="10667.5"/>
    <n v="5.324492159403886E-2"/>
    <n v="0.26856221048105622"/>
    <n v="0.72005146911279949"/>
  </r>
  <r>
    <s v="1R"/>
    <n v="2020"/>
    <s v="1MO"/>
    <n v="3567"/>
    <n v="14"/>
    <n v="15"/>
    <n v="1"/>
    <n v="5"/>
    <x v="109"/>
    <d v="2023-05-29T00:00:00"/>
    <s v=" 14"/>
    <n v="10583"/>
    <n v="5.4841795575377598E-2"/>
    <n v="0.27632893804267"/>
    <n v="0.58152230966628438"/>
  </r>
  <r>
    <s v="1R"/>
    <n v="2020"/>
    <s v="1MO"/>
    <n v="3568"/>
    <n v="15"/>
    <n v="16"/>
    <n v="1"/>
    <n v="6"/>
    <x v="110"/>
    <d v="2023-05-29T00:00:00"/>
    <s v=" 15"/>
    <n v="10514.25"/>
    <n v="5.8688352892639101E-2"/>
    <n v="0.3470820321860747"/>
    <n v="0.30947697147347952"/>
  </r>
  <r>
    <s v="1R"/>
    <n v="2020"/>
    <s v="1MO"/>
    <n v="3569"/>
    <n v="16"/>
    <n v="17"/>
    <n v="1"/>
    <n v="6"/>
    <x v="110"/>
    <d v="2023-05-29T00:00:00"/>
    <s v=" 16"/>
    <n v="10600.25"/>
    <n v="7.8433664145122164E-2"/>
    <n v="0.47736232769714593"/>
    <n v="0.16588598951417499"/>
  </r>
  <r>
    <s v="1R"/>
    <n v="2020"/>
    <s v="1MO"/>
    <n v="3570"/>
    <n v="17"/>
    <n v="18"/>
    <n v="1"/>
    <n v="6"/>
    <x v="110"/>
    <d v="2023-05-29T00:00:00"/>
    <s v=" 17"/>
    <n v="11129.5"/>
    <n v="9.3422884790191202E-2"/>
    <n v="0.58828508947717029"/>
    <n v="0.138175080845648"/>
  </r>
  <r>
    <s v="1R"/>
    <n v="2020"/>
    <s v="1MO"/>
    <n v="3571"/>
    <n v="18"/>
    <n v="19"/>
    <n v="1"/>
    <n v="7"/>
    <x v="111"/>
    <d v="2023-05-29T00:00:00"/>
    <s v=" 18"/>
    <n v="11327.25"/>
    <n v="9.3296624005339335E-2"/>
    <n v="0.69142318452991636"/>
    <n v="5.5840651682469843E-2"/>
  </r>
  <r>
    <s v="1R"/>
    <n v="2020"/>
    <s v="1MO"/>
    <n v="3572"/>
    <n v="19"/>
    <n v="20"/>
    <n v="1"/>
    <n v="7"/>
    <x v="111"/>
    <d v="2023-05-29T00:00:00"/>
    <s v=" 19"/>
    <n v="11280"/>
    <n v="0.1232493323639508"/>
    <n v="0.77298951557103801"/>
    <n v="7.4431545150412176E-3"/>
  </r>
  <r>
    <s v="1R"/>
    <n v="2020"/>
    <s v="1MO"/>
    <n v="3573"/>
    <n v="20"/>
    <n v="21"/>
    <n v="1"/>
    <n v="7"/>
    <x v="111"/>
    <d v="2023-05-29T00:00:00"/>
    <s v=" 20"/>
    <n v="11416.5"/>
    <n v="0.18710446988351201"/>
    <n v="0.8343745244120595"/>
    <n v="0"/>
  </r>
  <r>
    <s v="1R"/>
    <n v="2020"/>
    <s v="1MO"/>
    <n v="3574"/>
    <n v="21"/>
    <n v="22"/>
    <n v="1"/>
    <n v="8"/>
    <x v="56"/>
    <d v="2023-05-29T00:00:00"/>
    <s v=" 21"/>
    <n v="11576"/>
    <n v="0.26436810524551529"/>
    <n v="0.86457362774002466"/>
    <n v="0"/>
  </r>
  <r>
    <s v="1R"/>
    <n v="2020"/>
    <s v="1MO"/>
    <n v="3575"/>
    <n v="22"/>
    <n v="23"/>
    <n v="1"/>
    <n v="8"/>
    <x v="56"/>
    <d v="2023-05-29T00:00:00"/>
    <s v=" 22"/>
    <n v="11599.5"/>
    <n v="0.31690385364324247"/>
    <n v="0.91962719523380732"/>
    <n v="0"/>
  </r>
  <r>
    <s v="1R"/>
    <n v="2020"/>
    <s v="1MO"/>
    <n v="3576"/>
    <n v="23"/>
    <n v="24"/>
    <n v="1"/>
    <n v="8"/>
    <x v="56"/>
    <d v="2023-05-29T00:00:00"/>
    <s v=" 23"/>
    <n v="11030.5"/>
    <n v="0.34654350336519191"/>
    <n v="0.92120457380745746"/>
    <n v="0"/>
  </r>
  <r>
    <s v="1R"/>
    <n v="2020"/>
    <s v="2TU"/>
    <n v="3577"/>
    <n v="0"/>
    <n v="1"/>
    <n v="1"/>
    <n v="1"/>
    <x v="57"/>
    <d v="2023-05-30T00:00:00"/>
    <s v=" 00"/>
    <n v="10479"/>
    <n v="0.38557578581129093"/>
    <n v="0.9298498344357895"/>
    <n v="0"/>
  </r>
  <r>
    <s v="1R"/>
    <n v="2020"/>
    <s v="2TU"/>
    <n v="3578"/>
    <n v="1"/>
    <n v="2"/>
    <n v="1"/>
    <n v="1"/>
    <x v="57"/>
    <d v="2023-05-30T00:00:00"/>
    <s v=" 01"/>
    <n v="10018.5"/>
    <n v="0.44691616902981468"/>
    <n v="0.9376777364336143"/>
    <n v="0"/>
  </r>
  <r>
    <s v="1R"/>
    <n v="2020"/>
    <s v="2TU"/>
    <n v="3579"/>
    <n v="2"/>
    <n v="3"/>
    <n v="1"/>
    <n v="1"/>
    <x v="57"/>
    <d v="2023-05-30T00:00:00"/>
    <s v=" 02"/>
    <n v="9725.5"/>
    <n v="0.5127271667952461"/>
    <n v="0.94313090864991311"/>
    <n v="0"/>
  </r>
  <r>
    <s v="1R"/>
    <n v="2020"/>
    <s v="2TU"/>
    <n v="3580"/>
    <n v="3"/>
    <n v="4"/>
    <n v="1"/>
    <n v="2"/>
    <x v="58"/>
    <d v="2023-05-30T00:00:00"/>
    <s v=" 03"/>
    <n v="9644.75"/>
    <n v="0.57744171861733662"/>
    <n v="0.94254436907944994"/>
    <n v="0"/>
  </r>
  <r>
    <s v="1R"/>
    <n v="2020"/>
    <s v="2TU"/>
    <n v="3581"/>
    <n v="4"/>
    <n v="5"/>
    <n v="1"/>
    <n v="2"/>
    <x v="58"/>
    <d v="2023-05-30T00:00:00"/>
    <s v=" 04"/>
    <n v="9673.75"/>
    <n v="0.61560691788844746"/>
    <n v="0.93658307332617752"/>
    <n v="0"/>
  </r>
  <r>
    <s v="1R"/>
    <n v="2020"/>
    <s v="2TU"/>
    <n v="3582"/>
    <n v="5"/>
    <n v="6"/>
    <n v="1"/>
    <n v="2"/>
    <x v="58"/>
    <d v="2023-05-30T00:00:00"/>
    <s v=" 05"/>
    <n v="9880.25"/>
    <n v="0.59389370035043954"/>
    <n v="0.93138400851878855"/>
    <n v="0"/>
  </r>
  <r>
    <s v="1R"/>
    <n v="2020"/>
    <s v="2TU"/>
    <n v="3583"/>
    <n v="6"/>
    <n v="7"/>
    <n v="1"/>
    <n v="3"/>
    <x v="59"/>
    <d v="2023-05-30T00:00:00"/>
    <s v=" 06"/>
    <n v="10624"/>
    <n v="0.57146925377696822"/>
    <n v="0.92891281775936219"/>
    <n v="2.528365438341585E-2"/>
  </r>
  <r>
    <s v="1R"/>
    <n v="2020"/>
    <s v="2TU"/>
    <n v="3584"/>
    <n v="7"/>
    <n v="8"/>
    <n v="1"/>
    <n v="3"/>
    <x v="59"/>
    <d v="2023-05-30T00:00:00"/>
    <s v=" 07"/>
    <n v="11883.75"/>
    <n v="0.62674116730275164"/>
    <n v="0.92611117800760501"/>
    <n v="5.7677609907964493E-2"/>
  </r>
  <r>
    <s v="1R"/>
    <n v="2020"/>
    <s v="2TU"/>
    <n v="3585"/>
    <n v="8"/>
    <n v="9"/>
    <n v="1"/>
    <n v="3"/>
    <x v="59"/>
    <d v="2023-05-30T00:00:00"/>
    <s v=" 08"/>
    <n v="12766"/>
    <n v="0.68328105483336776"/>
    <n v="0.92166305169710472"/>
    <n v="8.1635460417887343E-2"/>
  </r>
  <r>
    <s v="1R"/>
    <n v="2020"/>
    <s v="2TU"/>
    <n v="3586"/>
    <n v="9"/>
    <n v="10"/>
    <n v="1"/>
    <n v="4"/>
    <x v="60"/>
    <d v="2023-05-30T00:00:00"/>
    <s v=" 09"/>
    <n v="13035"/>
    <n v="0.7064743132344754"/>
    <n v="0.91836097346024381"/>
    <n v="0.14534899481361899"/>
  </r>
  <r>
    <s v="1R"/>
    <n v="2020"/>
    <s v="2TU"/>
    <n v="3587"/>
    <n v="10"/>
    <n v="11"/>
    <n v="1"/>
    <n v="4"/>
    <x v="60"/>
    <d v="2023-05-30T00:00:00"/>
    <s v=" 10"/>
    <n v="12973.5"/>
    <n v="0.56474030758504301"/>
    <n v="0.8896980903983549"/>
    <n v="0.21808185137457459"/>
  </r>
  <r>
    <s v="1R"/>
    <n v="2020"/>
    <s v="2TU"/>
    <n v="3588"/>
    <n v="11"/>
    <n v="12"/>
    <n v="1"/>
    <n v="4"/>
    <x v="60"/>
    <d v="2023-05-30T00:00:00"/>
    <s v=" 11"/>
    <n v="12935.5"/>
    <n v="0.60245451886426571"/>
    <n v="0.90638377321934049"/>
    <n v="0.27715413976395831"/>
  </r>
  <r>
    <s v="1R"/>
    <n v="2020"/>
    <s v="2TU"/>
    <n v="3589"/>
    <n v="12"/>
    <n v="13"/>
    <n v="1"/>
    <n v="5"/>
    <x v="61"/>
    <d v="2023-05-30T00:00:00"/>
    <s v=" 12"/>
    <n v="12828"/>
    <n v="0.59747547362360465"/>
    <n v="0.91250150929077978"/>
    <n v="0.30507676417336538"/>
  </r>
  <r>
    <s v="1R"/>
    <n v="2020"/>
    <s v="2TU"/>
    <n v="3590"/>
    <n v="13"/>
    <n v="14"/>
    <n v="1"/>
    <n v="5"/>
    <x v="61"/>
    <d v="2023-05-30T00:00:00"/>
    <s v=" 13"/>
    <n v="12952.25"/>
    <n v="0.57928207070330751"/>
    <n v="0.92739353511800915"/>
    <n v="0.30083005031097371"/>
  </r>
  <r>
    <s v="1R"/>
    <n v="2020"/>
    <s v="2TU"/>
    <n v="3591"/>
    <n v="14"/>
    <n v="15"/>
    <n v="1"/>
    <n v="5"/>
    <x v="61"/>
    <d v="2023-05-30T00:00:00"/>
    <s v=" 14"/>
    <n v="12928.5"/>
    <n v="0.57210666549190836"/>
    <n v="0.93182131182209904"/>
    <n v="0.33716699123792621"/>
  </r>
  <r>
    <s v="1R"/>
    <n v="2020"/>
    <s v="2TU"/>
    <n v="3592"/>
    <n v="15"/>
    <n v="16"/>
    <n v="1"/>
    <n v="6"/>
    <x v="62"/>
    <d v="2023-05-30T00:00:00"/>
    <s v=" 15"/>
    <n v="12880.25"/>
    <n v="0.58516835231087716"/>
    <n v="0.93325161490511799"/>
    <n v="0.35750868314111711"/>
  </r>
  <r>
    <s v="1R"/>
    <n v="2020"/>
    <s v="2TU"/>
    <n v="3593"/>
    <n v="16"/>
    <n v="17"/>
    <n v="1"/>
    <n v="6"/>
    <x v="62"/>
    <d v="2023-05-30T00:00:00"/>
    <s v=" 16"/>
    <n v="12876.25"/>
    <n v="0.51754548013606727"/>
    <n v="0.93128969732679612"/>
    <n v="0.29160429683198152"/>
  </r>
  <r>
    <s v="1R"/>
    <n v="2020"/>
    <s v="2TU"/>
    <n v="3594"/>
    <n v="17"/>
    <n v="18"/>
    <n v="1"/>
    <n v="6"/>
    <x v="62"/>
    <d v="2023-05-30T00:00:00"/>
    <s v=" 17"/>
    <n v="13149.75"/>
    <n v="0.40788259486324557"/>
    <n v="0.930168877137868"/>
    <n v="0.16411385091767891"/>
  </r>
  <r>
    <s v="1R"/>
    <n v="2020"/>
    <s v="2TU"/>
    <n v="3595"/>
    <n v="18"/>
    <n v="19"/>
    <n v="1"/>
    <n v="7"/>
    <x v="63"/>
    <d v="2023-05-30T00:00:00"/>
    <s v=" 18"/>
    <n v="12962.5"/>
    <n v="0.36177442192028081"/>
    <n v="0.91470420301428068"/>
    <n v="5.230057709949526E-2"/>
  </r>
  <r>
    <s v="1R"/>
    <n v="2020"/>
    <s v="2TU"/>
    <n v="3596"/>
    <n v="19"/>
    <n v="20"/>
    <n v="1"/>
    <n v="7"/>
    <x v="63"/>
    <d v="2023-05-30T00:00:00"/>
    <s v=" 19"/>
    <n v="12825.75"/>
    <n v="0.36721026829019832"/>
    <n v="0.88818823280011294"/>
    <n v="8.3224208251789066E-3"/>
  </r>
  <r>
    <s v="1R"/>
    <n v="2020"/>
    <s v="2TU"/>
    <n v="3597"/>
    <n v="20"/>
    <n v="21"/>
    <n v="1"/>
    <n v="7"/>
    <x v="63"/>
    <d v="2023-05-30T00:00:00"/>
    <s v=" 20"/>
    <n v="12751.75"/>
    <n v="0.37698489522745549"/>
    <n v="0.87846368698282484"/>
    <n v="0"/>
  </r>
  <r>
    <s v="1R"/>
    <n v="2020"/>
    <s v="2TU"/>
    <n v="3598"/>
    <n v="21"/>
    <n v="22"/>
    <n v="1"/>
    <n v="8"/>
    <x v="64"/>
    <d v="2023-05-30T00:00:00"/>
    <s v=" 21"/>
    <n v="12690"/>
    <n v="0.40391725885792262"/>
    <n v="0.87352566214562377"/>
    <n v="0"/>
  </r>
  <r>
    <s v="1R"/>
    <n v="2020"/>
    <s v="2TU"/>
    <n v="3599"/>
    <n v="22"/>
    <n v="23"/>
    <n v="1"/>
    <n v="8"/>
    <x v="64"/>
    <d v="2023-05-30T00:00:00"/>
    <s v=" 22"/>
    <n v="12462.25"/>
    <n v="0.46244479622965651"/>
    <n v="0.85208988321790269"/>
    <n v="0"/>
  </r>
  <r>
    <s v="1R"/>
    <n v="2020"/>
    <s v="2TU"/>
    <n v="3600"/>
    <n v="23"/>
    <n v="24"/>
    <n v="1"/>
    <n v="8"/>
    <x v="64"/>
    <d v="2023-05-30T00:00:00"/>
    <s v=" 23"/>
    <n v="11746.5"/>
    <n v="0.41103637899662648"/>
    <n v="0.83467501516087217"/>
    <n v="0"/>
  </r>
  <r>
    <s v="1R"/>
    <n v="2020"/>
    <s v="3WE"/>
    <n v="3601"/>
    <n v="0"/>
    <n v="1"/>
    <n v="1"/>
    <n v="1"/>
    <x v="65"/>
    <d v="2023-05-31T00:00:00"/>
    <s v=" 00"/>
    <n v="10967.5"/>
    <n v="0.38785582411992903"/>
    <n v="0.84311677241482075"/>
    <n v="0"/>
  </r>
  <r>
    <s v="1R"/>
    <n v="2020"/>
    <s v="3WE"/>
    <n v="3602"/>
    <n v="1"/>
    <n v="2"/>
    <n v="1"/>
    <n v="1"/>
    <x v="65"/>
    <d v="2023-05-31T00:00:00"/>
    <s v=" 01"/>
    <n v="10429.25"/>
    <n v="0.37355651259348771"/>
    <n v="0.8461194480505394"/>
    <n v="0"/>
  </r>
  <r>
    <s v="1R"/>
    <n v="2020"/>
    <s v="3WE"/>
    <n v="3603"/>
    <n v="2"/>
    <n v="3"/>
    <n v="1"/>
    <n v="1"/>
    <x v="65"/>
    <d v="2023-05-31T00:00:00"/>
    <s v=" 02"/>
    <n v="10156.75"/>
    <n v="0.34637272358424392"/>
    <n v="0.81733452527927963"/>
    <n v="0"/>
  </r>
  <r>
    <s v="1R"/>
    <n v="2020"/>
    <s v="3WE"/>
    <n v="3604"/>
    <n v="3"/>
    <n v="4"/>
    <n v="1"/>
    <n v="2"/>
    <x v="66"/>
    <d v="2023-05-31T00:00:00"/>
    <s v=" 03"/>
    <n v="9998.75"/>
    <n v="0.31023765885349203"/>
    <n v="0.76369335261710902"/>
    <n v="0"/>
  </r>
  <r>
    <s v="1R"/>
    <n v="2020"/>
    <s v="3WE"/>
    <n v="3605"/>
    <n v="4"/>
    <n v="5"/>
    <n v="1"/>
    <n v="2"/>
    <x v="66"/>
    <d v="2023-05-31T00:00:00"/>
    <s v=" 04"/>
    <n v="10042"/>
    <n v="0.2858515081156352"/>
    <n v="0.67801926855051642"/>
    <n v="6.3657803437250238E-3"/>
  </r>
  <r>
    <s v="1R"/>
    <n v="2020"/>
    <s v="3WE"/>
    <n v="3606"/>
    <n v="5"/>
    <n v="6"/>
    <n v="1"/>
    <n v="2"/>
    <x v="66"/>
    <d v="2023-05-31T00:00:00"/>
    <s v=" 05"/>
    <n v="10234.75"/>
    <n v="0.24300276741851501"/>
    <n v="0.52330247536461949"/>
    <n v="5.4763826393207538E-2"/>
  </r>
  <r>
    <s v="1R"/>
    <n v="2020"/>
    <s v="3WE"/>
    <n v="3607"/>
    <n v="6"/>
    <n v="7"/>
    <n v="1"/>
    <n v="3"/>
    <x v="67"/>
    <d v="2023-05-31T00:00:00"/>
    <s v=" 06"/>
    <n v="10862"/>
    <n v="0.1834979945565399"/>
    <n v="0.48439993821491539"/>
    <n v="0.12684837220207271"/>
  </r>
  <r>
    <s v="1R"/>
    <n v="2020"/>
    <s v="3WE"/>
    <n v="3608"/>
    <n v="7"/>
    <n v="8"/>
    <n v="1"/>
    <n v="3"/>
    <x v="67"/>
    <d v="2023-05-31T00:00:00"/>
    <s v=" 07"/>
    <n v="11932.5"/>
    <n v="0.1451783274194271"/>
    <n v="0.48435319814068001"/>
    <n v="0.23012085810078989"/>
  </r>
  <r>
    <s v="1R"/>
    <n v="2020"/>
    <s v="3WE"/>
    <n v="3609"/>
    <n v="8"/>
    <n v="9"/>
    <n v="1"/>
    <n v="3"/>
    <x v="67"/>
    <d v="2023-05-31T00:00:00"/>
    <s v=" 08"/>
    <n v="12663.75"/>
    <n v="0.14745147181042201"/>
    <n v="0.42849507413167742"/>
    <n v="0.42235752647882158"/>
  </r>
  <r>
    <s v="1R"/>
    <n v="2020"/>
    <s v="3WE"/>
    <n v="3610"/>
    <n v="9"/>
    <n v="10"/>
    <n v="1"/>
    <n v="4"/>
    <x v="68"/>
    <d v="2023-05-31T00:00:00"/>
    <s v=" 09"/>
    <n v="12868.75"/>
    <n v="0.17517921290179031"/>
    <n v="0.41552393442301122"/>
    <n v="0.6118127045463696"/>
  </r>
  <r>
    <s v="1R"/>
    <n v="2020"/>
    <s v="3WE"/>
    <n v="3611"/>
    <n v="10"/>
    <n v="11"/>
    <n v="1"/>
    <n v="4"/>
    <x v="68"/>
    <d v="2023-05-31T00:00:00"/>
    <s v=" 10"/>
    <n v="12886"/>
    <n v="0.17157545951416989"/>
    <n v="0.37099020144449241"/>
    <n v="0.66410840112028158"/>
  </r>
  <r>
    <s v="1R"/>
    <n v="2020"/>
    <s v="3WE"/>
    <n v="3612"/>
    <n v="11"/>
    <n v="12"/>
    <n v="1"/>
    <n v="4"/>
    <x v="68"/>
    <d v="2023-05-31T00:00:00"/>
    <s v=" 11"/>
    <n v="12976"/>
    <n v="0.23081911872337299"/>
    <n v="0.47697463418550801"/>
    <n v="0.6583583112329342"/>
  </r>
  <r>
    <s v="1R"/>
    <n v="2020"/>
    <s v="3WE"/>
    <n v="3613"/>
    <n v="12"/>
    <n v="13"/>
    <n v="1"/>
    <n v="5"/>
    <x v="69"/>
    <d v="2023-05-31T00:00:00"/>
    <s v=" 12"/>
    <n v="12956.5"/>
    <n v="0.26522947376292838"/>
    <n v="0.5551646148359477"/>
    <n v="0.67083041984651059"/>
  </r>
  <r>
    <s v="1R"/>
    <n v="2020"/>
    <s v="3WE"/>
    <n v="3614"/>
    <n v="13"/>
    <n v="14"/>
    <n v="1"/>
    <n v="5"/>
    <x v="69"/>
    <d v="2023-05-31T00:00:00"/>
    <s v=" 13"/>
    <n v="13003"/>
    <n v="0.27389773083727043"/>
    <n v="0.65264269369026984"/>
    <n v="0.64839297909512583"/>
  </r>
  <r>
    <s v="1R"/>
    <n v="2020"/>
    <s v="3WE"/>
    <n v="3615"/>
    <n v="14"/>
    <n v="15"/>
    <n v="1"/>
    <n v="5"/>
    <x v="69"/>
    <d v="2023-05-31T00:00:00"/>
    <s v=" 14"/>
    <n v="12976.75"/>
    <n v="0.28208134211561392"/>
    <n v="0.77468651660434895"/>
    <n v="0.56567342592154979"/>
  </r>
  <r>
    <s v="1R"/>
    <n v="2020"/>
    <s v="3WE"/>
    <n v="3616"/>
    <n v="15"/>
    <n v="16"/>
    <n v="1"/>
    <n v="6"/>
    <x v="70"/>
    <d v="2023-05-31T00:00:00"/>
    <s v=" 15"/>
    <n v="12910.75"/>
    <n v="0.281532556947442"/>
    <n v="0.83202031936282994"/>
    <n v="0.43761343190945012"/>
  </r>
  <r>
    <s v="1R"/>
    <n v="2020"/>
    <s v="3WE"/>
    <n v="3617"/>
    <n v="16"/>
    <n v="17"/>
    <n v="1"/>
    <n v="6"/>
    <x v="70"/>
    <d v="2023-05-31T00:00:00"/>
    <s v=" 16"/>
    <n v="12944.5"/>
    <n v="0.25201422603967272"/>
    <n v="0.84938136143184251"/>
    <n v="0.31091349756689551"/>
  </r>
  <r>
    <s v="1R"/>
    <n v="2020"/>
    <s v="3WE"/>
    <n v="3618"/>
    <n v="17"/>
    <n v="18"/>
    <n v="1"/>
    <n v="6"/>
    <x v="70"/>
    <d v="2023-05-31T00:00:00"/>
    <s v=" 17"/>
    <n v="13187.75"/>
    <n v="0.21893815488504961"/>
    <n v="0.87448544968295572"/>
    <n v="0.16832687638392529"/>
  </r>
  <r>
    <s v="1R"/>
    <n v="2020"/>
    <s v="3WE"/>
    <n v="3619"/>
    <n v="18"/>
    <n v="19"/>
    <n v="1"/>
    <n v="7"/>
    <x v="71"/>
    <d v="2023-05-31T00:00:00"/>
    <s v=" 18"/>
    <n v="13003"/>
    <n v="0.17129004807193399"/>
    <n v="0.87544757727638778"/>
    <n v="5.48066798168899E-2"/>
  </r>
  <r>
    <s v="1R"/>
    <n v="2020"/>
    <s v="3WE"/>
    <n v="3620"/>
    <n v="19"/>
    <n v="20"/>
    <n v="1"/>
    <n v="7"/>
    <x v="71"/>
    <d v="2023-05-31T00:00:00"/>
    <s v=" 19"/>
    <n v="12962"/>
    <n v="0.13903385798926091"/>
    <n v="0.83472144483763677"/>
    <n v="8.8127938703448459E-3"/>
  </r>
  <r>
    <s v="1R"/>
    <n v="2020"/>
    <s v="3WE"/>
    <n v="3621"/>
    <n v="20"/>
    <n v="21"/>
    <n v="1"/>
    <n v="7"/>
    <x v="71"/>
    <d v="2023-05-31T00:00:00"/>
    <s v=" 20"/>
    <n v="12976.5"/>
    <n v="0.1198460786382106"/>
    <n v="0.80889289018426136"/>
    <n v="0"/>
  </r>
  <r>
    <s v="1R"/>
    <n v="2020"/>
    <s v="3WE"/>
    <n v="3622"/>
    <n v="21"/>
    <n v="22"/>
    <n v="1"/>
    <n v="8"/>
    <x v="72"/>
    <d v="2023-05-31T00:00:00"/>
    <s v=" 21"/>
    <n v="13028.75"/>
    <n v="0.1075178060435709"/>
    <n v="0.80677724914650661"/>
    <n v="0"/>
  </r>
  <r>
    <s v="1R"/>
    <n v="2020"/>
    <s v="3WE"/>
    <n v="3623"/>
    <n v="22"/>
    <n v="23"/>
    <n v="1"/>
    <n v="8"/>
    <x v="72"/>
    <d v="2023-05-31T00:00:00"/>
    <s v=" 22"/>
    <n v="12830"/>
    <n v="0.16292198039808831"/>
    <n v="0.88204376863273415"/>
    <n v="0"/>
  </r>
  <r>
    <s v="1R"/>
    <n v="2020"/>
    <s v="3WE"/>
    <n v="3624"/>
    <n v="23"/>
    <n v="24"/>
    <n v="1"/>
    <n v="8"/>
    <x v="72"/>
    <d v="2023-05-31T00:00:00"/>
    <s v=" 23"/>
    <n v="12107.5"/>
    <n v="0.18801975582320149"/>
    <n v="0.88137676649201957"/>
    <n v="0"/>
  </r>
  <r>
    <s v="1R"/>
    <n v="2020"/>
    <s v="4TH"/>
    <n v="3625"/>
    <n v="0"/>
    <n v="1"/>
    <n v="1"/>
    <n v="1"/>
    <x v="73"/>
    <d v="2023-06-01T00:00:00"/>
    <s v=" 00"/>
    <n v="11315.25"/>
    <n v="0.20462109472707929"/>
    <n v="0.86639552368722339"/>
    <n v="0"/>
  </r>
  <r>
    <s v="1R"/>
    <n v="2020"/>
    <s v="4TH"/>
    <n v="3626"/>
    <n v="1"/>
    <n v="2"/>
    <n v="1"/>
    <n v="1"/>
    <x v="73"/>
    <d v="2023-06-01T00:00:00"/>
    <s v=" 01"/>
    <n v="10726.75"/>
    <n v="0.21624614849121021"/>
    <n v="0.83131056589429808"/>
    <n v="0"/>
  </r>
  <r>
    <s v="1R"/>
    <n v="2020"/>
    <s v="4TH"/>
    <n v="3627"/>
    <n v="2"/>
    <n v="3"/>
    <n v="1"/>
    <n v="1"/>
    <x v="73"/>
    <d v="2023-06-01T00:00:00"/>
    <s v=" 02"/>
    <n v="10368.5"/>
    <n v="0.21504148724876371"/>
    <n v="0.76866210871621443"/>
    <n v="0"/>
  </r>
  <r>
    <s v="1R"/>
    <n v="2020"/>
    <s v="4TH"/>
    <n v="3628"/>
    <n v="3"/>
    <n v="4"/>
    <n v="1"/>
    <n v="2"/>
    <x v="74"/>
    <d v="2023-06-01T00:00:00"/>
    <s v=" 03"/>
    <n v="10234.5"/>
    <n v="0.20653462878408119"/>
    <n v="0.68391756226042144"/>
    <n v="0"/>
  </r>
  <r>
    <s v="1R"/>
    <n v="2020"/>
    <s v="4TH"/>
    <n v="3629"/>
    <n v="4"/>
    <n v="5"/>
    <n v="1"/>
    <n v="2"/>
    <x v="74"/>
    <d v="2023-06-01T00:00:00"/>
    <s v=" 04"/>
    <n v="10209.5"/>
    <n v="0.1986330229002318"/>
    <n v="0.56939779878449948"/>
    <n v="5.9275300646276898E-3"/>
  </r>
  <r>
    <s v="1R"/>
    <n v="2020"/>
    <s v="4TH"/>
    <n v="3630"/>
    <n v="5"/>
    <n v="6"/>
    <n v="1"/>
    <n v="2"/>
    <x v="74"/>
    <d v="2023-06-01T00:00:00"/>
    <s v=" 05"/>
    <n v="10434.5"/>
    <n v="0.1736731762720192"/>
    <n v="0.43823522669749337"/>
    <n v="5.1066239281815431E-2"/>
  </r>
  <r>
    <s v="1R"/>
    <n v="2020"/>
    <s v="4TH"/>
    <n v="3631"/>
    <n v="6"/>
    <n v="7"/>
    <n v="1"/>
    <n v="3"/>
    <x v="75"/>
    <d v="2023-06-01T00:00:00"/>
    <s v=" 06"/>
    <n v="11162.25"/>
    <n v="0.1144777761454452"/>
    <n v="0.33730943800180951"/>
    <n v="0.16594003852977071"/>
  </r>
  <r>
    <s v="1R"/>
    <n v="2020"/>
    <s v="4TH"/>
    <n v="3632"/>
    <n v="7"/>
    <n v="8"/>
    <n v="1"/>
    <n v="3"/>
    <x v="75"/>
    <d v="2023-06-01T00:00:00"/>
    <s v=" 07"/>
    <n v="12290.75"/>
    <n v="0.10251012437196021"/>
    <n v="0.24981189150123281"/>
    <n v="0.35090377215891477"/>
  </r>
  <r>
    <s v="1R"/>
    <n v="2020"/>
    <s v="4TH"/>
    <n v="3633"/>
    <n v="8"/>
    <n v="9"/>
    <n v="1"/>
    <n v="3"/>
    <x v="75"/>
    <d v="2023-06-01T00:00:00"/>
    <s v=" 08"/>
    <n v="13089.5"/>
    <n v="0.10347836972216209"/>
    <n v="0.17628301846027769"/>
    <n v="0.51655436217464934"/>
  </r>
  <r>
    <s v="1R"/>
    <n v="2020"/>
    <s v="4TH"/>
    <n v="3634"/>
    <n v="9"/>
    <n v="10"/>
    <n v="1"/>
    <n v="4"/>
    <x v="76"/>
    <d v="2023-06-01T00:00:00"/>
    <s v=" 09"/>
    <n v="13274.5"/>
    <n v="9.6298919813263412E-2"/>
    <n v="0.12548078706293339"/>
    <n v="0.61953839740251182"/>
  </r>
  <r>
    <s v="1R"/>
    <n v="2020"/>
    <s v="4TH"/>
    <n v="3635"/>
    <n v="10"/>
    <n v="11"/>
    <n v="1"/>
    <n v="4"/>
    <x v="76"/>
    <d v="2023-06-01T00:00:00"/>
    <s v=" 10"/>
    <n v="13132.25"/>
    <n v="4.6524088161364337E-2"/>
    <n v="6.1989090780072857E-2"/>
    <n v="0.68089130521195029"/>
  </r>
  <r>
    <s v="1R"/>
    <n v="2020"/>
    <s v="4TH"/>
    <n v="3636"/>
    <n v="11"/>
    <n v="12"/>
    <n v="1"/>
    <n v="4"/>
    <x v="76"/>
    <d v="2023-06-01T00:00:00"/>
    <s v=" 11"/>
    <n v="13089"/>
    <n v="4.5571901528575397E-2"/>
    <n v="2.9681723266660898E-2"/>
    <n v="0.67809589760505096"/>
  </r>
  <r>
    <s v="1R"/>
    <n v="2020"/>
    <s v="4TH"/>
    <n v="3637"/>
    <n v="12"/>
    <n v="13"/>
    <n v="1"/>
    <n v="5"/>
    <x v="77"/>
    <d v="2023-06-01T00:00:00"/>
    <s v=" 12"/>
    <n v="12977.75"/>
    <n v="3.5758660021110243E-2"/>
    <n v="1.0089048246508371E-2"/>
    <n v="0.69291973785197403"/>
  </r>
  <r>
    <s v="1R"/>
    <n v="2020"/>
    <s v="4TH"/>
    <n v="3638"/>
    <n v="13"/>
    <n v="14"/>
    <n v="1"/>
    <n v="5"/>
    <x v="77"/>
    <d v="2023-06-01T00:00:00"/>
    <s v=" 13"/>
    <n v="13055.75"/>
    <n v="2.320975446521634E-2"/>
    <n v="6.9140461573876481E-3"/>
    <n v="0.71271293352449172"/>
  </r>
  <r>
    <s v="1R"/>
    <n v="2020"/>
    <s v="4TH"/>
    <n v="3639"/>
    <n v="14"/>
    <n v="15"/>
    <n v="1"/>
    <n v="5"/>
    <x v="77"/>
    <d v="2023-06-01T00:00:00"/>
    <s v=" 14"/>
    <n v="13049.25"/>
    <n v="1.587304669039475E-2"/>
    <n v="5.118284530099616E-3"/>
    <n v="0.6321699043398159"/>
  </r>
  <r>
    <s v="1R"/>
    <n v="2020"/>
    <s v="4TH"/>
    <n v="3640"/>
    <n v="15"/>
    <n v="16"/>
    <n v="1"/>
    <n v="6"/>
    <x v="78"/>
    <d v="2023-06-01T00:00:00"/>
    <s v=" 15"/>
    <n v="13072.25"/>
    <n v="1.457541150700231E-2"/>
    <n v="4.8952243358533079E-3"/>
    <n v="0.51474939303646827"/>
  </r>
  <r>
    <s v="1R"/>
    <n v="2020"/>
    <s v="4TH"/>
    <n v="3641"/>
    <n v="16"/>
    <n v="17"/>
    <n v="1"/>
    <n v="6"/>
    <x v="78"/>
    <d v="2023-06-01T00:00:00"/>
    <s v=" 16"/>
    <n v="13106.25"/>
    <n v="1.2207593191904179E-2"/>
    <n v="1.6027670884421661E-3"/>
    <n v="0.35702847503678042"/>
  </r>
  <r>
    <s v="1R"/>
    <n v="2020"/>
    <s v="4TH"/>
    <n v="3642"/>
    <n v="17"/>
    <n v="18"/>
    <n v="1"/>
    <n v="6"/>
    <x v="78"/>
    <d v="2023-06-01T00:00:00"/>
    <s v=" 17"/>
    <n v="13463.25"/>
    <n v="9.7844476655980627E-3"/>
    <n v="3.5721969741230953E-4"/>
    <n v="0.1778680190127393"/>
  </r>
  <r>
    <s v="1R"/>
    <n v="2020"/>
    <s v="4TH"/>
    <n v="3643"/>
    <n v="18"/>
    <n v="19"/>
    <n v="1"/>
    <n v="7"/>
    <x v="79"/>
    <d v="2023-06-01T00:00:00"/>
    <s v=" 18"/>
    <n v="13317.25"/>
    <n v="9.3705236074410475E-3"/>
    <n v="8.3023700161091382E-3"/>
    <n v="4.8631685809547361E-2"/>
  </r>
  <r>
    <s v="1R"/>
    <n v="2020"/>
    <s v="4TH"/>
    <n v="3644"/>
    <n v="19"/>
    <n v="20"/>
    <n v="1"/>
    <n v="7"/>
    <x v="79"/>
    <d v="2023-06-01T00:00:00"/>
    <s v=" 19"/>
    <n v="13288.75"/>
    <n v="2.394813209727939E-2"/>
    <n v="4.7325615493532529E-2"/>
    <n v="9.1766417331104726E-3"/>
  </r>
  <r>
    <s v="1R"/>
    <n v="2020"/>
    <s v="4TH"/>
    <n v="3645"/>
    <n v="20"/>
    <n v="21"/>
    <n v="1"/>
    <n v="7"/>
    <x v="79"/>
    <d v="2023-06-01T00:00:00"/>
    <s v=" 20"/>
    <n v="13294"/>
    <n v="5.3254486473913509E-2"/>
    <n v="0.1327204857907969"/>
    <n v="0"/>
  </r>
  <r>
    <s v="1R"/>
    <n v="2020"/>
    <s v="4TH"/>
    <n v="3646"/>
    <n v="21"/>
    <n v="22"/>
    <n v="1"/>
    <n v="8"/>
    <x v="80"/>
    <d v="2023-06-01T00:00:00"/>
    <s v=" 21"/>
    <n v="13148"/>
    <n v="9.7064884160676268E-2"/>
    <n v="0.2417714249303192"/>
    <n v="0"/>
  </r>
  <r>
    <s v="1R"/>
    <n v="2020"/>
    <s v="4TH"/>
    <n v="3647"/>
    <n v="22"/>
    <n v="23"/>
    <n v="1"/>
    <n v="8"/>
    <x v="80"/>
    <d v="2023-06-01T00:00:00"/>
    <s v=" 22"/>
    <n v="12791.75"/>
    <n v="0.17274906060279799"/>
    <n v="0.3979451964008085"/>
    <n v="0"/>
  </r>
  <r>
    <s v="1R"/>
    <n v="2020"/>
    <s v="4TH"/>
    <n v="3648"/>
    <n v="23"/>
    <n v="24"/>
    <n v="1"/>
    <n v="8"/>
    <x v="80"/>
    <d v="2023-06-01T00:00:00"/>
    <s v=" 23"/>
    <n v="12066.5"/>
    <n v="0.20569781412790819"/>
    <n v="0.4739938490162825"/>
    <n v="0"/>
  </r>
  <r>
    <s v="1R"/>
    <n v="2020"/>
    <s v="5FR"/>
    <n v="3649"/>
    <n v="0"/>
    <n v="1"/>
    <n v="1"/>
    <n v="1"/>
    <x v="81"/>
    <d v="2023-06-02T00:00:00"/>
    <s v=" 00"/>
    <n v="11342.75"/>
    <n v="0.2238721967395178"/>
    <n v="0.54368474357012975"/>
    <n v="0"/>
  </r>
  <r>
    <s v="1R"/>
    <n v="2020"/>
    <s v="5FR"/>
    <n v="3650"/>
    <n v="1"/>
    <n v="2"/>
    <n v="1"/>
    <n v="1"/>
    <x v="81"/>
    <d v="2023-06-02T00:00:00"/>
    <s v=" 01"/>
    <n v="10827.75"/>
    <n v="0.23560182441899991"/>
    <n v="0.6122298709509465"/>
    <n v="0"/>
  </r>
  <r>
    <s v="1R"/>
    <n v="2020"/>
    <s v="5FR"/>
    <n v="3651"/>
    <n v="2"/>
    <n v="3"/>
    <n v="1"/>
    <n v="1"/>
    <x v="81"/>
    <d v="2023-06-02T00:00:00"/>
    <s v=" 02"/>
    <n v="10458.25"/>
    <n v="0.2472713478075968"/>
    <n v="0.69796067555376751"/>
    <n v="0"/>
  </r>
  <r>
    <s v="1R"/>
    <n v="2020"/>
    <s v="5FR"/>
    <n v="3652"/>
    <n v="3"/>
    <n v="4"/>
    <n v="1"/>
    <n v="2"/>
    <x v="82"/>
    <d v="2023-06-02T00:00:00"/>
    <s v=" 03"/>
    <n v="10304.25"/>
    <n v="0.25219423936773211"/>
    <n v="0.74407528400243383"/>
    <n v="0"/>
  </r>
  <r>
    <s v="1R"/>
    <n v="2020"/>
    <s v="5FR"/>
    <n v="3653"/>
    <n v="4"/>
    <n v="5"/>
    <n v="1"/>
    <n v="2"/>
    <x v="82"/>
    <d v="2023-06-02T00:00:00"/>
    <s v=" 04"/>
    <n v="10355.25"/>
    <n v="0.23707062925657391"/>
    <n v="0.73917327226011675"/>
    <n v="5.1827186850784716E-3"/>
  </r>
  <r>
    <s v="1R"/>
    <n v="2020"/>
    <s v="5FR"/>
    <n v="3654"/>
    <n v="5"/>
    <n v="6"/>
    <n v="1"/>
    <n v="2"/>
    <x v="82"/>
    <d v="2023-06-02T00:00:00"/>
    <s v=" 05"/>
    <n v="10533.25"/>
    <n v="0.21807257861020971"/>
    <n v="0.71456794660105771"/>
    <n v="4.0032509817943832E-2"/>
  </r>
  <r>
    <s v="1R"/>
    <n v="2020"/>
    <s v="5FR"/>
    <n v="3655"/>
    <n v="6"/>
    <n v="7"/>
    <n v="1"/>
    <n v="3"/>
    <x v="83"/>
    <d v="2023-06-02T00:00:00"/>
    <s v=" 06"/>
    <n v="11294.25"/>
    <n v="0.1878412756276624"/>
    <n v="0.69550149439860753"/>
    <n v="0.16616974246227639"/>
  </r>
  <r>
    <s v="1R"/>
    <n v="2020"/>
    <s v="5FR"/>
    <n v="3656"/>
    <n v="7"/>
    <n v="8"/>
    <n v="1"/>
    <n v="3"/>
    <x v="83"/>
    <d v="2023-06-02T00:00:00"/>
    <s v=" 07"/>
    <n v="12381.75"/>
    <n v="0.1284957484238802"/>
    <n v="0.71133406157564316"/>
    <n v="0.3428052268075637"/>
  </r>
  <r>
    <s v="1R"/>
    <n v="2020"/>
    <s v="5FR"/>
    <n v="3657"/>
    <n v="8"/>
    <n v="9"/>
    <n v="1"/>
    <n v="3"/>
    <x v="83"/>
    <d v="2023-06-02T00:00:00"/>
    <s v=" 08"/>
    <n v="13230.25"/>
    <n v="0.1170536930706074"/>
    <n v="0.73856499025644473"/>
    <n v="0.50415793360954209"/>
  </r>
  <r>
    <s v="1R"/>
    <n v="2020"/>
    <s v="5FR"/>
    <n v="3658"/>
    <n v="9"/>
    <n v="10"/>
    <n v="1"/>
    <n v="4"/>
    <x v="84"/>
    <d v="2023-06-02T00:00:00"/>
    <s v=" 09"/>
    <n v="13506.25"/>
    <n v="0.1249984445329204"/>
    <n v="0.7549175453829573"/>
    <n v="0.62260960996104375"/>
  </r>
  <r>
    <s v="1R"/>
    <n v="2020"/>
    <s v="5FR"/>
    <n v="3659"/>
    <n v="10"/>
    <n v="11"/>
    <n v="1"/>
    <n v="4"/>
    <x v="84"/>
    <d v="2023-06-02T00:00:00"/>
    <s v=" 10"/>
    <n v="13465.5"/>
    <n v="0.1319494152783022"/>
    <n v="0.65207145183555881"/>
    <n v="0.68963375239293201"/>
  </r>
  <r>
    <s v="1R"/>
    <n v="2020"/>
    <s v="5FR"/>
    <n v="3660"/>
    <n v="11"/>
    <n v="12"/>
    <n v="1"/>
    <n v="4"/>
    <x v="84"/>
    <d v="2023-06-02T00:00:00"/>
    <s v=" 11"/>
    <n v="13366.75"/>
    <n v="0.24312802754493781"/>
    <n v="0.72362558989446124"/>
    <n v="0.69164199348343514"/>
  </r>
  <r>
    <s v="1R"/>
    <n v="2020"/>
    <s v="5FR"/>
    <n v="3661"/>
    <n v="12"/>
    <n v="13"/>
    <n v="1"/>
    <n v="5"/>
    <x v="85"/>
    <d v="2023-06-02T00:00:00"/>
    <s v=" 12"/>
    <n v="13149.5"/>
    <n v="0.29418051041462667"/>
    <n v="0.78296392065315357"/>
    <n v="0.65503461861119994"/>
  </r>
  <r>
    <s v="1R"/>
    <n v="2020"/>
    <s v="5FR"/>
    <n v="3662"/>
    <n v="13"/>
    <n v="14"/>
    <n v="1"/>
    <n v="5"/>
    <x v="85"/>
    <d v="2023-06-02T00:00:00"/>
    <s v=" 13"/>
    <n v="13060.75"/>
    <n v="0.32425786885886992"/>
    <n v="0.80580373730769728"/>
    <n v="0.59152983128294079"/>
  </r>
  <r>
    <s v="1R"/>
    <n v="2020"/>
    <s v="5FR"/>
    <n v="3663"/>
    <n v="14"/>
    <n v="15"/>
    <n v="1"/>
    <n v="5"/>
    <x v="85"/>
    <d v="2023-06-02T00:00:00"/>
    <s v=" 14"/>
    <n v="12791"/>
    <n v="0.33182320983646613"/>
    <n v="0.80491275215946267"/>
    <n v="0.51650659372377938"/>
  </r>
  <r>
    <s v="1R"/>
    <n v="2020"/>
    <s v="5FR"/>
    <n v="3664"/>
    <n v="15"/>
    <n v="16"/>
    <n v="1"/>
    <n v="6"/>
    <x v="86"/>
    <d v="2023-06-02T00:00:00"/>
    <s v=" 15"/>
    <n v="12672.25"/>
    <n v="0.32124439126434667"/>
    <n v="0.83643505695876796"/>
    <n v="0.40390294491384088"/>
  </r>
  <r>
    <s v="1R"/>
    <n v="2020"/>
    <s v="5FR"/>
    <n v="3665"/>
    <n v="16"/>
    <n v="17"/>
    <n v="1"/>
    <n v="6"/>
    <x v="86"/>
    <d v="2023-06-02T00:00:00"/>
    <s v=" 16"/>
    <n v="12630.5"/>
    <n v="0.25030751199717233"/>
    <n v="0.83886967034025295"/>
    <n v="0.27211480778603231"/>
  </r>
  <r>
    <s v="1R"/>
    <n v="2020"/>
    <s v="5FR"/>
    <n v="3666"/>
    <n v="17"/>
    <n v="18"/>
    <n v="1"/>
    <n v="6"/>
    <x v="86"/>
    <d v="2023-06-02T00:00:00"/>
    <s v=" 17"/>
    <n v="12926"/>
    <n v="0.2062562339811089"/>
    <n v="0.8031609351660921"/>
    <n v="0.15284434475853731"/>
  </r>
  <r>
    <s v="1R"/>
    <n v="2020"/>
    <s v="5FR"/>
    <n v="3667"/>
    <n v="18"/>
    <n v="19"/>
    <n v="1"/>
    <n v="7"/>
    <x v="87"/>
    <d v="2023-06-02T00:00:00"/>
    <s v=" 18"/>
    <n v="12772.75"/>
    <n v="0.20419570473725759"/>
    <n v="0.77949690906103852"/>
    <n v="5.4110742825121363E-2"/>
  </r>
  <r>
    <s v="1R"/>
    <n v="2020"/>
    <s v="5FR"/>
    <n v="3668"/>
    <n v="19"/>
    <n v="20"/>
    <n v="1"/>
    <n v="7"/>
    <x v="87"/>
    <d v="2023-06-02T00:00:00"/>
    <s v=" 19"/>
    <n v="12612.75"/>
    <n v="0.20780194682045661"/>
    <n v="0.77717375016668377"/>
    <n v="7.424402066763933E-3"/>
  </r>
  <r>
    <s v="1R"/>
    <n v="2020"/>
    <s v="5FR"/>
    <n v="3669"/>
    <n v="20"/>
    <n v="21"/>
    <n v="1"/>
    <n v="7"/>
    <x v="87"/>
    <d v="2023-06-02T00:00:00"/>
    <s v=" 20"/>
    <n v="12587"/>
    <n v="0.22731546494459329"/>
    <n v="0.83988959394199791"/>
    <n v="0"/>
  </r>
  <r>
    <s v="1R"/>
    <n v="2020"/>
    <s v="5FR"/>
    <n v="3670"/>
    <n v="21"/>
    <n v="22"/>
    <n v="1"/>
    <n v="8"/>
    <x v="88"/>
    <d v="2023-06-02T00:00:00"/>
    <s v=" 21"/>
    <n v="12579.5"/>
    <n v="0.25157183056210702"/>
    <n v="0.86673668308968865"/>
    <n v="0"/>
  </r>
  <r>
    <s v="1R"/>
    <n v="2020"/>
    <s v="5FR"/>
    <n v="3671"/>
    <n v="22"/>
    <n v="23"/>
    <n v="1"/>
    <n v="8"/>
    <x v="88"/>
    <d v="2023-06-02T00:00:00"/>
    <s v=" 22"/>
    <n v="12448.75"/>
    <n v="0.33074085371886419"/>
    <n v="0.87418787001579501"/>
    <n v="0"/>
  </r>
  <r>
    <s v="1R"/>
    <n v="2020"/>
    <s v="5FR"/>
    <n v="3672"/>
    <n v="23"/>
    <n v="24"/>
    <n v="1"/>
    <n v="8"/>
    <x v="88"/>
    <d v="2023-06-02T00:00:00"/>
    <s v=" 23"/>
    <n v="11913"/>
    <n v="0.17753017009179131"/>
    <n v="0.75095197219224896"/>
    <n v="0"/>
  </r>
  <r>
    <s v="1R"/>
    <n v="2020"/>
    <s v="6SA"/>
    <n v="3673"/>
    <n v="0"/>
    <n v="1"/>
    <n v="1"/>
    <n v="1"/>
    <x v="89"/>
    <d v="2023-06-03T00:00:00"/>
    <s v=" 00"/>
    <n v="11161.5"/>
    <n v="0.1161017017967103"/>
    <n v="0.67719643853713796"/>
    <n v="0"/>
  </r>
  <r>
    <s v="1R"/>
    <n v="2020"/>
    <s v="6SA"/>
    <n v="3674"/>
    <n v="1"/>
    <n v="2"/>
    <n v="1"/>
    <n v="1"/>
    <x v="89"/>
    <d v="2023-06-03T00:00:00"/>
    <s v=" 01"/>
    <n v="10620"/>
    <n v="0.14935730286960061"/>
    <n v="0.62822249909761885"/>
    <n v="0"/>
  </r>
  <r>
    <s v="1R"/>
    <n v="2020"/>
    <s v="6SA"/>
    <n v="3675"/>
    <n v="2"/>
    <n v="3"/>
    <n v="1"/>
    <n v="1"/>
    <x v="89"/>
    <d v="2023-06-03T00:00:00"/>
    <s v=" 02"/>
    <n v="10223"/>
    <n v="0.2165003294865844"/>
    <n v="0.51826280797436275"/>
    <n v="0"/>
  </r>
  <r>
    <s v="1R"/>
    <n v="2020"/>
    <s v="6SA"/>
    <n v="3676"/>
    <n v="3"/>
    <n v="4"/>
    <n v="1"/>
    <n v="2"/>
    <x v="90"/>
    <d v="2023-06-03T00:00:00"/>
    <s v=" 03"/>
    <n v="9990"/>
    <n v="0.2256114675284292"/>
    <n v="0.33985800748148992"/>
    <n v="0"/>
  </r>
  <r>
    <s v="1R"/>
    <n v="2020"/>
    <s v="6SA"/>
    <n v="3677"/>
    <n v="4"/>
    <n v="5"/>
    <n v="1"/>
    <n v="2"/>
    <x v="90"/>
    <d v="2023-06-03T00:00:00"/>
    <s v=" 04"/>
    <n v="9871.75"/>
    <n v="0.19783580312561899"/>
    <n v="0.26087935204013829"/>
    <n v="8.2829035047929551E-3"/>
  </r>
  <r>
    <s v="1R"/>
    <n v="2020"/>
    <s v="6SA"/>
    <n v="3678"/>
    <n v="5"/>
    <n v="6"/>
    <n v="1"/>
    <n v="2"/>
    <x v="90"/>
    <d v="2023-06-03T00:00:00"/>
    <s v=" 05"/>
    <n v="9719.5"/>
    <n v="0.1486027095411766"/>
    <n v="0.27308174965469689"/>
    <n v="5.2418833665087559E-2"/>
  </r>
  <r>
    <s v="1R"/>
    <n v="2020"/>
    <s v="6SA"/>
    <n v="3679"/>
    <n v="6"/>
    <n v="7"/>
    <n v="1"/>
    <n v="3"/>
    <x v="91"/>
    <d v="2023-06-03T00:00:00"/>
    <s v=" 06"/>
    <n v="9645.25"/>
    <n v="9.4869970739694665E-2"/>
    <n v="0.31051806856850039"/>
    <n v="0.14081062521562529"/>
  </r>
  <r>
    <s v="1R"/>
    <n v="2020"/>
    <s v="6SA"/>
    <n v="3680"/>
    <n v="7"/>
    <n v="8"/>
    <n v="1"/>
    <n v="3"/>
    <x v="91"/>
    <d v="2023-06-03T00:00:00"/>
    <s v=" 07"/>
    <n v="9883"/>
    <n v="9.0941675182679246E-2"/>
    <n v="0.34679465528149822"/>
    <n v="0.19344407633449309"/>
  </r>
  <r>
    <s v="1R"/>
    <n v="2020"/>
    <s v="6SA"/>
    <n v="3681"/>
    <n v="8"/>
    <n v="9"/>
    <n v="1"/>
    <n v="3"/>
    <x v="91"/>
    <d v="2023-06-03T00:00:00"/>
    <s v=" 08"/>
    <n v="10320.25"/>
    <n v="9.0876635717193802E-2"/>
    <n v="0.32721423386411419"/>
    <n v="0.225366088037109"/>
  </r>
  <r>
    <s v="1R"/>
    <n v="2020"/>
    <s v="6SA"/>
    <n v="3682"/>
    <n v="9"/>
    <n v="10"/>
    <n v="1"/>
    <n v="4"/>
    <x v="92"/>
    <d v="2023-06-03T00:00:00"/>
    <s v=" 09"/>
    <n v="10786"/>
    <n v="8.9341908026822014E-2"/>
    <n v="0.3255513768196111"/>
    <n v="0.29800830190789751"/>
  </r>
  <r>
    <s v="1R"/>
    <n v="2020"/>
    <s v="6SA"/>
    <n v="3683"/>
    <n v="10"/>
    <n v="11"/>
    <n v="1"/>
    <n v="4"/>
    <x v="92"/>
    <d v="2023-06-03T00:00:00"/>
    <s v=" 10"/>
    <n v="11036.75"/>
    <n v="7.8886907956540464E-2"/>
    <n v="0.27373337576236151"/>
    <n v="0.39887557746902103"/>
  </r>
  <r>
    <s v="1R"/>
    <n v="2020"/>
    <s v="6SA"/>
    <n v="3684"/>
    <n v="11"/>
    <n v="12"/>
    <n v="1"/>
    <n v="4"/>
    <x v="92"/>
    <d v="2023-06-03T00:00:00"/>
    <s v=" 11"/>
    <n v="11096"/>
    <n v="0.10606446132615791"/>
    <n v="0.30804426449620442"/>
    <n v="0.38263655383159229"/>
  </r>
  <r>
    <s v="1R"/>
    <n v="2020"/>
    <s v="6SA"/>
    <n v="3685"/>
    <n v="12"/>
    <n v="13"/>
    <n v="1"/>
    <n v="5"/>
    <x v="93"/>
    <d v="2023-06-03T00:00:00"/>
    <s v=" 12"/>
    <n v="11149.5"/>
    <n v="0.1227973702457678"/>
    <n v="0.31474415640742709"/>
    <n v="0.31894604356633682"/>
  </r>
  <r>
    <s v="1R"/>
    <n v="2020"/>
    <s v="6SA"/>
    <n v="3686"/>
    <n v="13"/>
    <n v="14"/>
    <n v="1"/>
    <n v="5"/>
    <x v="93"/>
    <d v="2023-06-03T00:00:00"/>
    <s v=" 13"/>
    <n v="11046.75"/>
    <n v="0.1077175816879196"/>
    <n v="0.29214007645800888"/>
    <n v="0.28284365888741408"/>
  </r>
  <r>
    <s v="1R"/>
    <n v="2020"/>
    <s v="6SA"/>
    <n v="3687"/>
    <n v="14"/>
    <n v="15"/>
    <n v="1"/>
    <n v="5"/>
    <x v="93"/>
    <d v="2023-06-03T00:00:00"/>
    <s v=" 14"/>
    <n v="10912"/>
    <n v="0.1124655959199343"/>
    <n v="0.35174247271616899"/>
    <n v="0.2717660366894315"/>
  </r>
  <r>
    <s v="1R"/>
    <n v="2020"/>
    <s v="6SA"/>
    <n v="3688"/>
    <n v="15"/>
    <n v="16"/>
    <n v="1"/>
    <n v="6"/>
    <x v="94"/>
    <d v="2023-06-03T00:00:00"/>
    <s v=" 15"/>
    <n v="10827.25"/>
    <n v="0.12734708309672529"/>
    <n v="0.42851932443942609"/>
    <n v="0.30747698793171901"/>
  </r>
  <r>
    <s v="1R"/>
    <n v="2020"/>
    <s v="6SA"/>
    <n v="3689"/>
    <n v="16"/>
    <n v="17"/>
    <n v="1"/>
    <n v="6"/>
    <x v="94"/>
    <d v="2023-06-03T00:00:00"/>
    <s v=" 16"/>
    <n v="10905"/>
    <n v="0.1148953027247978"/>
    <n v="0.48934445814710897"/>
    <n v="0.28827285096379529"/>
  </r>
  <r>
    <s v="1R"/>
    <n v="2020"/>
    <s v="6SA"/>
    <n v="3690"/>
    <n v="17"/>
    <n v="18"/>
    <n v="1"/>
    <n v="6"/>
    <x v="94"/>
    <d v="2023-06-03T00:00:00"/>
    <s v=" 17"/>
    <n v="11167.25"/>
    <n v="8.2788726467811935E-2"/>
    <n v="0.5283755969920908"/>
    <n v="0.17236620237291239"/>
  </r>
  <r>
    <s v="1R"/>
    <n v="2020"/>
    <s v="6SA"/>
    <n v="3691"/>
    <n v="18"/>
    <n v="19"/>
    <n v="1"/>
    <n v="7"/>
    <x v="95"/>
    <d v="2023-06-03T00:00:00"/>
    <s v=" 18"/>
    <n v="11351.5"/>
    <n v="4.9801571015041242E-2"/>
    <n v="0.51366683071072761"/>
    <n v="5.4732369323429543E-2"/>
  </r>
  <r>
    <s v="1R"/>
    <n v="2020"/>
    <s v="6SA"/>
    <n v="3692"/>
    <n v="19"/>
    <n v="20"/>
    <n v="1"/>
    <n v="7"/>
    <x v="95"/>
    <d v="2023-06-03T00:00:00"/>
    <s v=" 19"/>
    <n v="11404.5"/>
    <n v="2.6133459723700202E-2"/>
    <n v="0.46571374289211492"/>
    <n v="9.7511868652959289E-3"/>
  </r>
  <r>
    <s v="1R"/>
    <n v="2020"/>
    <s v="6SA"/>
    <n v="3693"/>
    <n v="20"/>
    <n v="21"/>
    <n v="1"/>
    <n v="7"/>
    <x v="95"/>
    <d v="2023-06-03T00:00:00"/>
    <s v=" 20"/>
    <n v="11552.75"/>
    <n v="1.483053852065248E-2"/>
    <n v="0.42764308413106172"/>
    <n v="0"/>
  </r>
  <r>
    <s v="1R"/>
    <n v="2020"/>
    <s v="6SA"/>
    <n v="3694"/>
    <n v="21"/>
    <n v="22"/>
    <n v="1"/>
    <n v="8"/>
    <x v="96"/>
    <d v="2023-06-03T00:00:00"/>
    <s v=" 21"/>
    <n v="11720.5"/>
    <n v="9.331416694795959E-3"/>
    <n v="0.41278484873988369"/>
    <n v="0"/>
  </r>
  <r>
    <s v="1R"/>
    <n v="2020"/>
    <s v="6SA"/>
    <n v="3695"/>
    <n v="22"/>
    <n v="23"/>
    <n v="1"/>
    <n v="8"/>
    <x v="96"/>
    <d v="2023-06-03T00:00:00"/>
    <s v=" 22"/>
    <n v="11744.25"/>
    <n v="6.5968658080023381E-3"/>
    <n v="0.34537171383975279"/>
    <n v="0"/>
  </r>
  <r>
    <s v="1R"/>
    <n v="2020"/>
    <s v="6SA"/>
    <n v="3696"/>
    <n v="23"/>
    <n v="24"/>
    <n v="1"/>
    <n v="8"/>
    <x v="96"/>
    <d v="2023-06-03T00:00:00"/>
    <s v=" 23"/>
    <n v="11277"/>
    <n v="1.24779461522297E-2"/>
    <n v="0.32863008458498011"/>
    <n v="0"/>
  </r>
  <r>
    <s v="1R"/>
    <n v="2020"/>
    <s v="7SU"/>
    <n v="3697"/>
    <n v="0"/>
    <n v="1"/>
    <n v="1"/>
    <n v="1"/>
    <x v="97"/>
    <d v="2023-06-04T00:00:00"/>
    <s v=" 00"/>
    <n v="10736.75"/>
    <n v="2.115708425404713E-2"/>
    <n v="0.31686582608261682"/>
    <n v="0"/>
  </r>
  <r>
    <s v="1R"/>
    <n v="2020"/>
    <s v="7SU"/>
    <n v="3698"/>
    <n v="1"/>
    <n v="2"/>
    <n v="1"/>
    <n v="1"/>
    <x v="97"/>
    <d v="2023-06-04T00:00:00"/>
    <s v=" 01"/>
    <n v="10270.75"/>
    <n v="4.2032040984991158E-2"/>
    <n v="0.3416655418013142"/>
    <n v="0"/>
  </r>
  <r>
    <s v="1R"/>
    <n v="2020"/>
    <s v="7SU"/>
    <n v="3699"/>
    <n v="2"/>
    <n v="3"/>
    <n v="1"/>
    <n v="1"/>
    <x v="97"/>
    <d v="2023-06-04T00:00:00"/>
    <s v=" 02"/>
    <n v="9883.5"/>
    <n v="5.3330211823652093E-2"/>
    <n v="0.35418417204867991"/>
    <n v="0"/>
  </r>
  <r>
    <s v="1R"/>
    <n v="2020"/>
    <s v="7SU"/>
    <n v="3700"/>
    <n v="3"/>
    <n v="4"/>
    <n v="1"/>
    <n v="2"/>
    <x v="98"/>
    <d v="2023-06-04T00:00:00"/>
    <s v=" 03"/>
    <n v="9682.5"/>
    <n v="5.6714095858243538E-2"/>
    <n v="0.3096299389957009"/>
    <n v="0"/>
  </r>
  <r>
    <s v="1R"/>
    <n v="2020"/>
    <s v="7SU"/>
    <n v="3701"/>
    <n v="4"/>
    <n v="5"/>
    <n v="1"/>
    <n v="2"/>
    <x v="98"/>
    <d v="2023-06-04T00:00:00"/>
    <s v=" 04"/>
    <n v="9598"/>
    <n v="5.9030312873965783E-2"/>
    <n v="0.2368242762652909"/>
    <n v="1.4131156401660969E-3"/>
  </r>
  <r>
    <s v="1R"/>
    <n v="2020"/>
    <s v="7SU"/>
    <n v="3702"/>
    <n v="5"/>
    <n v="6"/>
    <n v="1"/>
    <n v="2"/>
    <x v="98"/>
    <d v="2023-06-04T00:00:00"/>
    <s v=" 05"/>
    <n v="9338.25"/>
    <n v="4.7553647536833069E-2"/>
    <n v="0.20671032003753609"/>
    <n v="3.1568817956042633E-2"/>
  </r>
  <r>
    <s v="1R"/>
    <n v="2020"/>
    <s v="7SU"/>
    <n v="3703"/>
    <n v="6"/>
    <n v="7"/>
    <n v="1"/>
    <n v="3"/>
    <x v="99"/>
    <d v="2023-06-04T00:00:00"/>
    <s v=" 06"/>
    <n v="9094.5"/>
    <n v="2.2171247001431579E-2"/>
    <n v="0.1961385186721091"/>
    <n v="0.12718400824503531"/>
  </r>
  <r>
    <s v="1R"/>
    <n v="2020"/>
    <s v="7SU"/>
    <n v="3704"/>
    <n v="7"/>
    <n v="8"/>
    <n v="1"/>
    <n v="3"/>
    <x v="99"/>
    <d v="2023-06-04T00:00:00"/>
    <s v=" 07"/>
    <n v="9093.5"/>
    <n v="1.7370629333940499E-2"/>
    <n v="0.15753071095762569"/>
    <n v="0.30028514627491237"/>
  </r>
  <r>
    <s v="1R"/>
    <n v="2020"/>
    <s v="7SU"/>
    <n v="3705"/>
    <n v="8"/>
    <n v="9"/>
    <n v="1"/>
    <n v="3"/>
    <x v="99"/>
    <d v="2023-06-04T00:00:00"/>
    <s v=" 08"/>
    <n v="9512"/>
    <n v="1.339410825033127E-2"/>
    <n v="0.10430436582079421"/>
    <n v="0.4718329601985225"/>
  </r>
  <r>
    <s v="1R"/>
    <n v="2020"/>
    <s v="7SU"/>
    <n v="3706"/>
    <n v="9"/>
    <n v="10"/>
    <n v="1"/>
    <n v="4"/>
    <x v="100"/>
    <d v="2023-06-04T00:00:00"/>
    <s v=" 09"/>
    <n v="10000"/>
    <n v="1.262465836815688E-2"/>
    <n v="7.4182337778149463E-2"/>
    <n v="0.61395282644896654"/>
  </r>
  <r>
    <s v="1R"/>
    <n v="2020"/>
    <s v="7SU"/>
    <n v="3707"/>
    <n v="10"/>
    <n v="11"/>
    <n v="1"/>
    <n v="4"/>
    <x v="100"/>
    <d v="2023-06-04T00:00:00"/>
    <s v=" 10"/>
    <n v="10296.25"/>
    <n v="3.96634154461947E-2"/>
    <n v="6.8700806176871243E-2"/>
    <n v="0.70454712192796454"/>
  </r>
  <r>
    <s v="1R"/>
    <n v="2020"/>
    <s v="7SU"/>
    <n v="3708"/>
    <n v="11"/>
    <n v="12"/>
    <n v="1"/>
    <n v="4"/>
    <x v="100"/>
    <d v="2023-06-04T00:00:00"/>
    <s v=" 11"/>
    <n v="10513"/>
    <n v="4.4955340457525007E-2"/>
    <n v="8.8175229802055138E-2"/>
    <n v="0.72411120207450086"/>
  </r>
  <r>
    <s v="1R"/>
    <n v="2020"/>
    <s v="7SU"/>
    <n v="3709"/>
    <n v="12"/>
    <n v="13"/>
    <n v="1"/>
    <n v="5"/>
    <x v="101"/>
    <d v="2023-06-04T00:00:00"/>
    <s v=" 12"/>
    <n v="10656.25"/>
    <n v="5.1257027985212852E-2"/>
    <n v="0.16303816696573131"/>
    <n v="0.71856257215853259"/>
  </r>
  <r>
    <s v="1R"/>
    <n v="2020"/>
    <s v="7SU"/>
    <n v="3710"/>
    <n v="13"/>
    <n v="14"/>
    <n v="1"/>
    <n v="5"/>
    <x v="101"/>
    <d v="2023-06-04T00:00:00"/>
    <s v=" 13"/>
    <n v="10622"/>
    <n v="7.6347542688669792E-2"/>
    <n v="0.21589160115945"/>
    <n v="0.63648372266724407"/>
  </r>
  <r>
    <s v="1R"/>
    <n v="2020"/>
    <s v="7SU"/>
    <n v="3711"/>
    <n v="14"/>
    <n v="15"/>
    <n v="1"/>
    <n v="5"/>
    <x v="101"/>
    <d v="2023-06-04T00:00:00"/>
    <s v=" 14"/>
    <n v="10558.5"/>
    <n v="0.12300741261146959"/>
    <n v="0.30488713159157033"/>
    <n v="0.43876922781596928"/>
  </r>
  <r>
    <s v="1R"/>
    <n v="2020"/>
    <s v="7SU"/>
    <n v="3712"/>
    <n v="15"/>
    <n v="16"/>
    <n v="1"/>
    <n v="6"/>
    <x v="102"/>
    <d v="2023-06-04T00:00:00"/>
    <s v=" 15"/>
    <n v="10499"/>
    <n v="0.1847778069367384"/>
    <n v="0.41892075995101158"/>
    <n v="0.24524425928787369"/>
  </r>
  <r>
    <s v="1R"/>
    <n v="2020"/>
    <s v="7SU"/>
    <n v="3713"/>
    <n v="16"/>
    <n v="17"/>
    <n v="1"/>
    <n v="6"/>
    <x v="102"/>
    <d v="2023-06-04T00:00:00"/>
    <s v=" 16"/>
    <n v="10628.25"/>
    <n v="0.23991575109222099"/>
    <n v="0.47586915172512539"/>
    <n v="0.15606432699239031"/>
  </r>
  <r>
    <s v="1R"/>
    <n v="2020"/>
    <s v="7SU"/>
    <n v="3714"/>
    <n v="17"/>
    <n v="18"/>
    <n v="1"/>
    <n v="6"/>
    <x v="102"/>
    <d v="2023-06-04T00:00:00"/>
    <s v=" 17"/>
    <n v="11047.5"/>
    <n v="0.24294707254408809"/>
    <n v="0.59915444068462331"/>
    <n v="0.11339103671176561"/>
  </r>
  <r>
    <s v="1R"/>
    <n v="2020"/>
    <s v="7SU"/>
    <n v="3715"/>
    <n v="18"/>
    <n v="19"/>
    <n v="1"/>
    <n v="7"/>
    <x v="103"/>
    <d v="2023-06-04T00:00:00"/>
    <s v=" 18"/>
    <n v="11279.75"/>
    <n v="0.30747229352034"/>
    <n v="0.60205932987562649"/>
    <n v="5.4981377561982903E-2"/>
  </r>
  <r>
    <s v="1R"/>
    <n v="2020"/>
    <s v="7SU"/>
    <n v="3716"/>
    <n v="19"/>
    <n v="20"/>
    <n v="1"/>
    <n v="7"/>
    <x v="103"/>
    <d v="2023-06-04T00:00:00"/>
    <s v=" 19"/>
    <n v="11383.25"/>
    <n v="0.37196721569724273"/>
    <n v="0.58584967582561853"/>
    <n v="1.019898589844207E-2"/>
  </r>
  <r>
    <s v="1R"/>
    <n v="2020"/>
    <s v="7SU"/>
    <n v="3717"/>
    <n v="20"/>
    <n v="21"/>
    <n v="1"/>
    <n v="7"/>
    <x v="103"/>
    <d v="2023-06-04T00:00:00"/>
    <s v=" 20"/>
    <n v="11608.5"/>
    <n v="0.39585513806020389"/>
    <n v="0.6172384357012991"/>
    <n v="0"/>
  </r>
  <r>
    <s v="1R"/>
    <n v="2020"/>
    <s v="7SU"/>
    <n v="3718"/>
    <n v="21"/>
    <n v="22"/>
    <n v="1"/>
    <n v="8"/>
    <x v="104"/>
    <d v="2023-06-04T00:00:00"/>
    <s v=" 21"/>
    <n v="11819.25"/>
    <n v="0.50490604015355101"/>
    <n v="0.7611524549856209"/>
    <n v="0"/>
  </r>
  <r>
    <s v="1R"/>
    <n v="2020"/>
    <s v="7SU"/>
    <n v="3719"/>
    <n v="22"/>
    <n v="23"/>
    <n v="1"/>
    <n v="8"/>
    <x v="104"/>
    <d v="2023-06-04T00:00:00"/>
    <s v=" 22"/>
    <n v="11796"/>
    <n v="0.37709065452895729"/>
    <n v="0.73178431294477941"/>
    <n v="0"/>
  </r>
  <r>
    <s v="1R"/>
    <n v="2020"/>
    <s v="7SU"/>
    <n v="3720"/>
    <n v="23"/>
    <n v="24"/>
    <n v="1"/>
    <n v="8"/>
    <x v="104"/>
    <d v="2023-06-04T00:00:00"/>
    <s v=" 23"/>
    <n v="11204.5"/>
    <n v="0.53326838064114057"/>
    <n v="0.65619724268250401"/>
    <n v="0"/>
  </r>
  <r>
    <s v="1R"/>
    <n v="2020"/>
    <s v="1MO"/>
    <n v="3721"/>
    <n v="0"/>
    <n v="1"/>
    <n v="1"/>
    <n v="1"/>
    <x v="105"/>
    <d v="2023-06-05T00:00:00"/>
    <s v=" 00"/>
    <n v="10640.5"/>
    <n v="0.49783815399156173"/>
    <n v="0.73118282705188264"/>
    <n v="0"/>
  </r>
  <r>
    <s v="1R"/>
    <n v="2020"/>
    <s v="1MO"/>
    <n v="3722"/>
    <n v="1"/>
    <n v="2"/>
    <n v="1"/>
    <n v="1"/>
    <x v="105"/>
    <d v="2023-06-05T00:00:00"/>
    <s v=" 01"/>
    <n v="10223.5"/>
    <n v="0.45400974365313351"/>
    <n v="0.78887666971564374"/>
    <n v="0"/>
  </r>
  <r>
    <s v="1R"/>
    <n v="2020"/>
    <s v="1MO"/>
    <n v="3723"/>
    <n v="2"/>
    <n v="3"/>
    <n v="1"/>
    <n v="1"/>
    <x v="105"/>
    <d v="2023-06-05T00:00:00"/>
    <s v=" 02"/>
    <n v="10009.25"/>
    <n v="0.38039935064033792"/>
    <n v="0.74816499605124798"/>
    <n v="0"/>
  </r>
  <r>
    <s v="1R"/>
    <n v="2020"/>
    <s v="1MO"/>
    <n v="3724"/>
    <n v="3"/>
    <n v="4"/>
    <n v="1"/>
    <n v="2"/>
    <x v="106"/>
    <d v="2023-06-05T00:00:00"/>
    <s v=" 03"/>
    <n v="9890.75"/>
    <n v="0.32608559123346131"/>
    <n v="0.76761787050686114"/>
    <n v="0"/>
  </r>
  <r>
    <s v="1R"/>
    <n v="2020"/>
    <s v="1MO"/>
    <n v="3725"/>
    <n v="4"/>
    <n v="5"/>
    <n v="1"/>
    <n v="2"/>
    <x v="106"/>
    <d v="2023-06-05T00:00:00"/>
    <s v=" 04"/>
    <n v="9918.5"/>
    <n v="0.26816039253652241"/>
    <n v="0.75521749515483161"/>
    <n v="8.847645165961435E-3"/>
  </r>
  <r>
    <s v="1R"/>
    <n v="2020"/>
    <s v="1MO"/>
    <n v="3726"/>
    <n v="5"/>
    <n v="6"/>
    <n v="1"/>
    <n v="2"/>
    <x v="106"/>
    <d v="2023-06-05T00:00:00"/>
    <s v=" 05"/>
    <n v="10102.75"/>
    <n v="0.21202247999275201"/>
    <n v="0.71787726605713909"/>
    <n v="5.4703735075234759E-2"/>
  </r>
  <r>
    <s v="1R"/>
    <n v="2020"/>
    <s v="1MO"/>
    <n v="3727"/>
    <n v="6"/>
    <n v="7"/>
    <n v="1"/>
    <n v="3"/>
    <x v="107"/>
    <d v="2023-06-05T00:00:00"/>
    <s v=" 06"/>
    <n v="10705"/>
    <n v="0.1700596360438513"/>
    <n v="0.71421279000486848"/>
    <n v="0.15773765888479949"/>
  </r>
  <r>
    <s v="1R"/>
    <n v="2020"/>
    <s v="1MO"/>
    <n v="3728"/>
    <n v="7"/>
    <n v="8"/>
    <n v="1"/>
    <n v="3"/>
    <x v="107"/>
    <d v="2023-06-05T00:00:00"/>
    <s v=" 07"/>
    <n v="11776.75"/>
    <n v="0.1230030369133911"/>
    <n v="0.65289483423367434"/>
    <n v="0.27798496738145961"/>
  </r>
  <r>
    <s v="1R"/>
    <n v="2020"/>
    <s v="1MO"/>
    <n v="3729"/>
    <n v="8"/>
    <n v="9"/>
    <n v="1"/>
    <n v="3"/>
    <x v="107"/>
    <d v="2023-06-05T00:00:00"/>
    <s v=" 08"/>
    <n v="12542.5"/>
    <n v="8.9795779090717745E-2"/>
    <n v="0.51294467475515781"/>
    <n v="0.35683340460928847"/>
  </r>
  <r>
    <s v="1R"/>
    <n v="2020"/>
    <s v="1MO"/>
    <n v="3730"/>
    <n v="9"/>
    <n v="10"/>
    <n v="1"/>
    <n v="4"/>
    <x v="108"/>
    <d v="2023-06-05T00:00:00"/>
    <s v=" 09"/>
    <n v="12766"/>
    <n v="6.1905024682287861E-2"/>
    <n v="0.41316387631633511"/>
    <n v="0.37271899442099471"/>
  </r>
  <r>
    <s v="1R"/>
    <n v="2020"/>
    <s v="1MO"/>
    <n v="3731"/>
    <n v="10"/>
    <n v="11"/>
    <n v="1"/>
    <n v="4"/>
    <x v="108"/>
    <d v="2023-06-05T00:00:00"/>
    <s v=" 10"/>
    <n v="12794"/>
    <n v="6.6652636130888857E-2"/>
    <n v="0.30270415874759421"/>
    <n v="0.36651637449005248"/>
  </r>
  <r>
    <s v="1R"/>
    <n v="2020"/>
    <s v="1MO"/>
    <n v="3732"/>
    <n v="11"/>
    <n v="12"/>
    <n v="1"/>
    <n v="4"/>
    <x v="108"/>
    <d v="2023-06-05T00:00:00"/>
    <s v=" 11"/>
    <n v="12837.25"/>
    <n v="5.5108235289703732E-2"/>
    <n v="0.2228361479375609"/>
    <n v="0.40989641564188478"/>
  </r>
  <r>
    <s v="1R"/>
    <n v="2020"/>
    <s v="1MO"/>
    <n v="3733"/>
    <n v="12"/>
    <n v="13"/>
    <n v="1"/>
    <n v="5"/>
    <x v="109"/>
    <d v="2023-06-05T00:00:00"/>
    <s v=" 12"/>
    <n v="12803.5"/>
    <n v="2.0695100653268749E-2"/>
    <n v="0.15453897325369251"/>
    <n v="0.4652849028616709"/>
  </r>
  <r>
    <s v="1R"/>
    <n v="2020"/>
    <s v="1MO"/>
    <n v="3734"/>
    <n v="13"/>
    <n v="14"/>
    <n v="1"/>
    <n v="5"/>
    <x v="109"/>
    <d v="2023-06-05T00:00:00"/>
    <s v=" 13"/>
    <n v="12857.5"/>
    <n v="4.2964505936877876E-3"/>
    <n v="0.1125337791818334"/>
    <n v="0.39277280385530478"/>
  </r>
  <r>
    <s v="1R"/>
    <n v="2020"/>
    <s v="1MO"/>
    <n v="3735"/>
    <n v="14"/>
    <n v="15"/>
    <n v="1"/>
    <n v="5"/>
    <x v="109"/>
    <d v="2023-06-05T00:00:00"/>
    <s v=" 14"/>
    <n v="12806"/>
    <n v="4.9397648784313131E-3"/>
    <n v="5.7909038454931498E-2"/>
    <n v="0.30033241132416549"/>
  </r>
  <r>
    <s v="1R"/>
    <n v="2020"/>
    <s v="1MO"/>
    <n v="3736"/>
    <n v="15"/>
    <n v="16"/>
    <n v="1"/>
    <n v="6"/>
    <x v="110"/>
    <d v="2023-06-05T00:00:00"/>
    <s v=" 15"/>
    <n v="12764"/>
    <n v="8.9303751358952854E-3"/>
    <n v="2.8742848696036782E-2"/>
    <n v="0.32707983740575441"/>
  </r>
  <r>
    <s v="1R"/>
    <n v="2020"/>
    <s v="1MO"/>
    <n v="3737"/>
    <n v="16"/>
    <n v="17"/>
    <n v="1"/>
    <n v="6"/>
    <x v="110"/>
    <d v="2023-06-05T00:00:00"/>
    <s v=" 16"/>
    <n v="12756.25"/>
    <n v="3.2398162371631962E-2"/>
    <n v="1.7173058899611592E-2"/>
    <n v="0.28046292558182517"/>
  </r>
  <r>
    <s v="1R"/>
    <n v="2020"/>
    <s v="1MO"/>
    <n v="3738"/>
    <n v="17"/>
    <n v="18"/>
    <n v="1"/>
    <n v="6"/>
    <x v="110"/>
    <d v="2023-06-05T00:00:00"/>
    <s v=" 17"/>
    <n v="13038.75"/>
    <n v="7.359484071657528E-2"/>
    <n v="1.201232020134811E-2"/>
    <n v="0.1607758484250712"/>
  </r>
  <r>
    <s v="1R"/>
    <n v="2020"/>
    <s v="1MO"/>
    <n v="3739"/>
    <n v="18"/>
    <n v="19"/>
    <n v="1"/>
    <n v="7"/>
    <x v="111"/>
    <d v="2023-06-05T00:00:00"/>
    <s v=" 18"/>
    <n v="12915.25"/>
    <n v="0.13031386008710261"/>
    <n v="1.375760399795356E-2"/>
    <n v="5.8849632904942627E-2"/>
  </r>
  <r>
    <s v="1R"/>
    <n v="2020"/>
    <s v="1MO"/>
    <n v="3740"/>
    <n v="19"/>
    <n v="20"/>
    <n v="1"/>
    <n v="7"/>
    <x v="111"/>
    <d v="2023-06-05T00:00:00"/>
    <s v=" 19"/>
    <n v="12808.75"/>
    <n v="0.23069739830810751"/>
    <n v="3.6180839242300651E-2"/>
    <n v="9.8747088046112954E-3"/>
  </r>
  <r>
    <s v="1R"/>
    <n v="2020"/>
    <s v="1MO"/>
    <n v="3741"/>
    <n v="20"/>
    <n v="21"/>
    <n v="1"/>
    <n v="7"/>
    <x v="111"/>
    <d v="2023-06-05T00:00:00"/>
    <s v=" 20"/>
    <n v="12832.75"/>
    <n v="0.29073003565423339"/>
    <n v="5.9160334483945677E-2"/>
    <n v="0"/>
  </r>
  <r>
    <s v="1R"/>
    <n v="2020"/>
    <s v="1MO"/>
    <n v="3742"/>
    <n v="21"/>
    <n v="22"/>
    <n v="1"/>
    <n v="8"/>
    <x v="56"/>
    <d v="2023-06-05T00:00:00"/>
    <s v=" 21"/>
    <n v="12858.25"/>
    <n v="0.34404644835309628"/>
    <n v="0.18002557855092091"/>
    <n v="0"/>
  </r>
  <r>
    <s v="1R"/>
    <n v="2020"/>
    <s v="1MO"/>
    <n v="3743"/>
    <n v="22"/>
    <n v="23"/>
    <n v="1"/>
    <n v="8"/>
    <x v="56"/>
    <d v="2023-06-05T00:00:00"/>
    <s v=" 22"/>
    <n v="12665.25"/>
    <n v="0.20635481472863981"/>
    <n v="0.20056090811357061"/>
    <n v="0"/>
  </r>
  <r>
    <s v="1R"/>
    <n v="2020"/>
    <s v="1MO"/>
    <n v="3744"/>
    <n v="23"/>
    <n v="24"/>
    <n v="1"/>
    <n v="8"/>
    <x v="56"/>
    <d v="2023-06-05T00:00:00"/>
    <s v=" 23"/>
    <n v="11988.75"/>
    <n v="0.15202935934701231"/>
    <n v="0.17085717853598939"/>
    <n v="0"/>
  </r>
  <r>
    <s v="1R"/>
    <n v="2020"/>
    <s v="2TU"/>
    <n v="3745"/>
    <n v="0"/>
    <n v="1"/>
    <n v="1"/>
    <n v="1"/>
    <x v="57"/>
    <d v="2023-06-06T00:00:00"/>
    <s v=" 00"/>
    <n v="11204.5"/>
    <n v="0.103284263806028"/>
    <n v="0.21126903357981491"/>
    <n v="0"/>
  </r>
  <r>
    <s v="1R"/>
    <n v="2020"/>
    <s v="2TU"/>
    <n v="3746"/>
    <n v="1"/>
    <n v="2"/>
    <n v="1"/>
    <n v="1"/>
    <x v="57"/>
    <d v="2023-06-06T00:00:00"/>
    <s v=" 01"/>
    <n v="10668.75"/>
    <n v="9.9120064231045676E-2"/>
    <n v="0.18707551813976639"/>
    <n v="0"/>
  </r>
  <r>
    <s v="1R"/>
    <n v="2020"/>
    <s v="2TU"/>
    <n v="3747"/>
    <n v="2"/>
    <n v="3"/>
    <n v="1"/>
    <n v="1"/>
    <x v="57"/>
    <d v="2023-06-06T00:00:00"/>
    <s v=" 02"/>
    <n v="10358"/>
    <n v="0.13493070452519401"/>
    <n v="0.24297238846556329"/>
    <n v="0"/>
  </r>
  <r>
    <s v="1R"/>
    <n v="2020"/>
    <s v="2TU"/>
    <n v="3748"/>
    <n v="3"/>
    <n v="4"/>
    <n v="1"/>
    <n v="2"/>
    <x v="58"/>
    <d v="2023-06-06T00:00:00"/>
    <s v=" 03"/>
    <n v="10182.75"/>
    <n v="0.2419466068797142"/>
    <n v="0.17284809423987041"/>
    <n v="0"/>
  </r>
  <r>
    <s v="1R"/>
    <n v="2020"/>
    <s v="2TU"/>
    <n v="3749"/>
    <n v="4"/>
    <n v="5"/>
    <n v="1"/>
    <n v="2"/>
    <x v="58"/>
    <d v="2023-06-06T00:00:00"/>
    <s v=" 04"/>
    <n v="10200"/>
    <n v="0.3307067566393046"/>
    <n v="0.19087330731502"/>
    <n v="7.1308185137301814E-3"/>
  </r>
  <r>
    <s v="1R"/>
    <n v="2020"/>
    <s v="2TU"/>
    <n v="3750"/>
    <n v="5"/>
    <n v="6"/>
    <n v="1"/>
    <n v="2"/>
    <x v="58"/>
    <d v="2023-06-06T00:00:00"/>
    <s v=" 05"/>
    <n v="10302.25"/>
    <n v="0.47290827429982107"/>
    <n v="0.47223081226800367"/>
    <n v="4.2466535872109593E-2"/>
  </r>
  <r>
    <s v="1R"/>
    <n v="2020"/>
    <s v="2TU"/>
    <n v="3751"/>
    <n v="6"/>
    <n v="7"/>
    <n v="1"/>
    <n v="3"/>
    <x v="59"/>
    <d v="2023-06-06T00:00:00"/>
    <s v=" 06"/>
    <n v="10901.5"/>
    <n v="0.508466328560361"/>
    <n v="0.71300441819052041"/>
    <n v="0.1076254912204324"/>
  </r>
  <r>
    <s v="1R"/>
    <n v="2020"/>
    <s v="2TU"/>
    <n v="3752"/>
    <n v="7"/>
    <n v="8"/>
    <n v="1"/>
    <n v="3"/>
    <x v="59"/>
    <d v="2023-06-06T00:00:00"/>
    <s v=" 07"/>
    <n v="11971.5"/>
    <n v="0.51572454163065273"/>
    <n v="0.74713678542297413"/>
    <n v="0.19846575654941259"/>
  </r>
  <r>
    <s v="1R"/>
    <n v="2020"/>
    <s v="2TU"/>
    <n v="3753"/>
    <n v="8"/>
    <n v="9"/>
    <n v="1"/>
    <n v="3"/>
    <x v="59"/>
    <d v="2023-06-06T00:00:00"/>
    <s v=" 08"/>
    <n v="12636.75"/>
    <n v="0.50928370915949361"/>
    <n v="0.612014993734743"/>
    <n v="0.28923784153721971"/>
  </r>
  <r>
    <s v="1R"/>
    <n v="2020"/>
    <s v="2TU"/>
    <n v="3754"/>
    <n v="9"/>
    <n v="10"/>
    <n v="1"/>
    <n v="4"/>
    <x v="60"/>
    <d v="2023-06-06T00:00:00"/>
    <s v=" 09"/>
    <n v="12818.75"/>
    <n v="0.46154905425995868"/>
    <n v="0.47254456556149471"/>
    <n v="0.32557898480602759"/>
  </r>
  <r>
    <s v="1R"/>
    <n v="2020"/>
    <s v="2TU"/>
    <n v="3755"/>
    <n v="10"/>
    <n v="11"/>
    <n v="1"/>
    <n v="4"/>
    <x v="60"/>
    <d v="2023-06-06T00:00:00"/>
    <s v=" 10"/>
    <n v="12865.25"/>
    <n v="0.45645755102067548"/>
    <n v="0.43467242315463628"/>
    <n v="0.43169254545527541"/>
  </r>
  <r>
    <s v="1R"/>
    <n v="2020"/>
    <s v="2TU"/>
    <n v="3756"/>
    <n v="11"/>
    <n v="12"/>
    <n v="1"/>
    <n v="4"/>
    <x v="60"/>
    <d v="2023-06-06T00:00:00"/>
    <s v=" 11"/>
    <n v="12957.5"/>
    <n v="0.37522490504022249"/>
    <n v="0.3732144279265307"/>
    <n v="0.58117428806592952"/>
  </r>
  <r>
    <s v="1R"/>
    <n v="2020"/>
    <s v="2TU"/>
    <n v="3757"/>
    <n v="12"/>
    <n v="13"/>
    <n v="1"/>
    <n v="5"/>
    <x v="61"/>
    <d v="2023-06-06T00:00:00"/>
    <s v=" 12"/>
    <n v="12872.25"/>
    <n v="0.28841582907374608"/>
    <n v="0.35080370334584943"/>
    <n v="0.54699452488933664"/>
  </r>
  <r>
    <s v="1R"/>
    <n v="2020"/>
    <s v="2TU"/>
    <n v="3758"/>
    <n v="13"/>
    <n v="14"/>
    <n v="1"/>
    <n v="5"/>
    <x v="61"/>
    <d v="2023-06-06T00:00:00"/>
    <s v=" 13"/>
    <n v="12965.5"/>
    <n v="0.2094395007088691"/>
    <n v="0.36244775256058992"/>
    <n v="0.51611818651052099"/>
  </r>
  <r>
    <s v="1R"/>
    <n v="2020"/>
    <s v="2TU"/>
    <n v="3759"/>
    <n v="14"/>
    <n v="15"/>
    <n v="1"/>
    <n v="5"/>
    <x v="61"/>
    <d v="2023-06-06T00:00:00"/>
    <s v=" 14"/>
    <n v="12946.5"/>
    <n v="0.1336396436962379"/>
    <n v="0.35092024909998748"/>
    <n v="0.49120053148838211"/>
  </r>
  <r>
    <s v="1R"/>
    <n v="2020"/>
    <s v="2TU"/>
    <n v="3760"/>
    <n v="15"/>
    <n v="16"/>
    <n v="1"/>
    <n v="6"/>
    <x v="62"/>
    <d v="2023-06-06T00:00:00"/>
    <s v=" 15"/>
    <n v="12980.75"/>
    <n v="0.10045299220673611"/>
    <n v="0.3457165285296796"/>
    <n v="0.3818020738430854"/>
  </r>
  <r>
    <s v="1R"/>
    <n v="2020"/>
    <s v="2TU"/>
    <n v="3761"/>
    <n v="16"/>
    <n v="17"/>
    <n v="1"/>
    <n v="6"/>
    <x v="62"/>
    <d v="2023-06-06T00:00:00"/>
    <s v=" 16"/>
    <n v="13045.75"/>
    <n v="7.0222831775911612E-2"/>
    <n v="0.30873937494728809"/>
    <n v="0.27357398236986152"/>
  </r>
  <r>
    <s v="1R"/>
    <n v="2020"/>
    <s v="2TU"/>
    <n v="3762"/>
    <n v="17"/>
    <n v="18"/>
    <n v="1"/>
    <n v="6"/>
    <x v="62"/>
    <d v="2023-06-06T00:00:00"/>
    <s v=" 17"/>
    <n v="13299.75"/>
    <n v="3.9879664041975911E-2"/>
    <n v="0.2446711450584946"/>
    <n v="0.1610539325246341"/>
  </r>
  <r>
    <s v="1R"/>
    <n v="2020"/>
    <s v="2TU"/>
    <n v="3763"/>
    <n v="18"/>
    <n v="19"/>
    <n v="1"/>
    <n v="7"/>
    <x v="63"/>
    <d v="2023-06-06T00:00:00"/>
    <s v=" 18"/>
    <n v="13091.25"/>
    <n v="1.528354245581459E-2"/>
    <n v="0.17970351964352119"/>
    <n v="6.1095480174324091E-2"/>
  </r>
  <r>
    <s v="1R"/>
    <n v="2020"/>
    <s v="2TU"/>
    <n v="3764"/>
    <n v="19"/>
    <n v="20"/>
    <n v="1"/>
    <n v="7"/>
    <x v="63"/>
    <d v="2023-06-06T00:00:00"/>
    <s v=" 19"/>
    <n v="12978.75"/>
    <n v="6.2582138327218787E-3"/>
    <n v="0.12962037254014611"/>
    <n v="1.192723211311048E-2"/>
  </r>
  <r>
    <s v="1R"/>
    <n v="2020"/>
    <s v="2TU"/>
    <n v="3765"/>
    <n v="20"/>
    <n v="21"/>
    <n v="1"/>
    <n v="7"/>
    <x v="63"/>
    <d v="2023-06-06T00:00:00"/>
    <s v=" 20"/>
    <n v="12937.25"/>
    <n v="6.7196997969282413E-3"/>
    <n v="0.1254995266946454"/>
    <n v="0"/>
  </r>
  <r>
    <s v="1R"/>
    <n v="2020"/>
    <s v="2TU"/>
    <n v="3766"/>
    <n v="21"/>
    <n v="22"/>
    <n v="1"/>
    <n v="8"/>
    <x v="64"/>
    <d v="2023-06-06T00:00:00"/>
    <s v=" 21"/>
    <n v="13009.5"/>
    <n v="1.249648787802868E-2"/>
    <n v="0.1038302679511076"/>
    <n v="0"/>
  </r>
  <r>
    <s v="1R"/>
    <n v="2020"/>
    <s v="2TU"/>
    <n v="3767"/>
    <n v="22"/>
    <n v="23"/>
    <n v="1"/>
    <n v="8"/>
    <x v="64"/>
    <d v="2023-06-06T00:00:00"/>
    <s v=" 22"/>
    <n v="12862"/>
    <n v="1.4191744371332551E-2"/>
    <n v="6.3543322869367869E-2"/>
    <n v="0"/>
  </r>
  <r>
    <s v="1R"/>
    <n v="2020"/>
    <s v="2TU"/>
    <n v="3768"/>
    <n v="23"/>
    <n v="24"/>
    <n v="1"/>
    <n v="8"/>
    <x v="64"/>
    <d v="2023-06-06T00:00:00"/>
    <s v=" 23"/>
    <n v="12243.25"/>
    <n v="2.0858507535259922E-2"/>
    <n v="7.0087725585572427E-2"/>
    <n v="0"/>
  </r>
  <r>
    <s v="1R"/>
    <n v="2020"/>
    <s v="3WE"/>
    <n v="3769"/>
    <n v="0"/>
    <n v="1"/>
    <n v="1"/>
    <n v="1"/>
    <x v="65"/>
    <d v="2023-06-07T00:00:00"/>
    <s v=" 00"/>
    <n v="11458"/>
    <n v="3.8828782537392831E-2"/>
    <n v="8.3152192825755866E-2"/>
    <n v="0"/>
  </r>
  <r>
    <s v="1R"/>
    <n v="2020"/>
    <s v="3WE"/>
    <n v="3770"/>
    <n v="1"/>
    <n v="2"/>
    <n v="1"/>
    <n v="1"/>
    <x v="65"/>
    <d v="2023-06-07T00:00:00"/>
    <s v=" 01"/>
    <n v="10899.5"/>
    <n v="8.0008450110370014E-2"/>
    <n v="0.1083316632707121"/>
    <n v="0"/>
  </r>
  <r>
    <s v="1R"/>
    <n v="2020"/>
    <s v="3WE"/>
    <n v="3771"/>
    <n v="2"/>
    <n v="3"/>
    <n v="1"/>
    <n v="1"/>
    <x v="65"/>
    <d v="2023-06-07T00:00:00"/>
    <s v=" 02"/>
    <n v="10578"/>
    <n v="0.1249344960479581"/>
    <n v="0.15427808149476541"/>
    <n v="0"/>
  </r>
  <r>
    <s v="1R"/>
    <n v="2020"/>
    <s v="3WE"/>
    <n v="3772"/>
    <n v="3"/>
    <n v="4"/>
    <n v="1"/>
    <n v="2"/>
    <x v="66"/>
    <d v="2023-06-07T00:00:00"/>
    <s v=" 03"/>
    <n v="10405.25"/>
    <n v="0.14988558530753471"/>
    <n v="0.23747340227825431"/>
    <n v="0"/>
  </r>
  <r>
    <s v="1R"/>
    <n v="2020"/>
    <s v="3WE"/>
    <n v="3773"/>
    <n v="4"/>
    <n v="5"/>
    <n v="1"/>
    <n v="2"/>
    <x v="66"/>
    <d v="2023-06-07T00:00:00"/>
    <s v=" 04"/>
    <n v="10398.75"/>
    <n v="0.17843221778480811"/>
    <n v="0.37093940985784241"/>
    <n v="6.4605131234825577E-3"/>
  </r>
  <r>
    <s v="1R"/>
    <n v="2020"/>
    <s v="3WE"/>
    <n v="3774"/>
    <n v="5"/>
    <n v="6"/>
    <n v="1"/>
    <n v="2"/>
    <x v="66"/>
    <d v="2023-06-07T00:00:00"/>
    <s v=" 05"/>
    <n v="10507.75"/>
    <n v="0.20553989098115641"/>
    <n v="0.54916927227675438"/>
    <n v="4.520683189402197E-2"/>
  </r>
  <r>
    <s v="1R"/>
    <n v="2020"/>
    <s v="3WE"/>
    <n v="3775"/>
    <n v="6"/>
    <n v="7"/>
    <n v="1"/>
    <n v="3"/>
    <x v="67"/>
    <d v="2023-06-07T00:00:00"/>
    <s v=" 06"/>
    <n v="11104.5"/>
    <n v="0.19311002579202799"/>
    <n v="0.65821055007126406"/>
    <n v="0.16964418458542299"/>
  </r>
  <r>
    <s v="1R"/>
    <n v="2020"/>
    <s v="3WE"/>
    <n v="3776"/>
    <n v="7"/>
    <n v="8"/>
    <n v="1"/>
    <n v="3"/>
    <x v="67"/>
    <d v="2023-06-07T00:00:00"/>
    <s v=" 07"/>
    <n v="12165.5"/>
    <n v="0.18615283091481799"/>
    <n v="0.69499349613350225"/>
    <n v="0.30511556291852182"/>
  </r>
  <r>
    <s v="1R"/>
    <n v="2020"/>
    <s v="3WE"/>
    <n v="3777"/>
    <n v="8"/>
    <n v="9"/>
    <n v="1"/>
    <n v="3"/>
    <x v="67"/>
    <d v="2023-06-07T00:00:00"/>
    <s v=" 08"/>
    <n v="12936.75"/>
    <n v="0.26318356984747387"/>
    <n v="0.74056829835930849"/>
    <n v="0.39617184498761893"/>
  </r>
  <r>
    <s v="1R"/>
    <n v="2020"/>
    <s v="3WE"/>
    <n v="3778"/>
    <n v="9"/>
    <n v="10"/>
    <n v="1"/>
    <n v="4"/>
    <x v="68"/>
    <d v="2023-06-07T00:00:00"/>
    <s v=" 09"/>
    <n v="13101.5"/>
    <n v="0.4351461824908871"/>
    <n v="0.79175202316981574"/>
    <n v="0.52080128850464791"/>
  </r>
  <r>
    <s v="1R"/>
    <n v="2020"/>
    <s v="3WE"/>
    <n v="3779"/>
    <n v="10"/>
    <n v="11"/>
    <n v="1"/>
    <n v="4"/>
    <x v="68"/>
    <d v="2023-06-07T00:00:00"/>
    <s v=" 10"/>
    <n v="13042"/>
    <n v="0.54148232234213967"/>
    <n v="0.82245826920307463"/>
    <n v="0.56530621217031751"/>
  </r>
  <r>
    <s v="1R"/>
    <n v="2020"/>
    <s v="3WE"/>
    <n v="3780"/>
    <n v="11"/>
    <n v="12"/>
    <n v="1"/>
    <n v="4"/>
    <x v="68"/>
    <d v="2023-06-07T00:00:00"/>
    <s v=" 11"/>
    <n v="13090.25"/>
    <n v="0.61171095998940839"/>
    <n v="0.89760472194738261"/>
    <n v="0.54278535023021557"/>
  </r>
  <r>
    <s v="1R"/>
    <n v="2020"/>
    <s v="3WE"/>
    <n v="3781"/>
    <n v="12"/>
    <n v="13"/>
    <n v="1"/>
    <n v="5"/>
    <x v="69"/>
    <d v="2023-06-07T00:00:00"/>
    <s v=" 12"/>
    <n v="13066.5"/>
    <n v="0.59794406214290663"/>
    <n v="0.90141489162575583"/>
    <n v="0.65343167319239848"/>
  </r>
  <r>
    <s v="1R"/>
    <n v="2020"/>
    <s v="3WE"/>
    <n v="3782"/>
    <n v="13"/>
    <n v="14"/>
    <n v="1"/>
    <n v="5"/>
    <x v="69"/>
    <d v="2023-06-07T00:00:00"/>
    <s v=" 13"/>
    <n v="13152.75"/>
    <n v="0.5133862798875185"/>
    <n v="0.84229153044548322"/>
    <n v="0.71563222376524349"/>
  </r>
  <r>
    <s v="1R"/>
    <n v="2020"/>
    <s v="3WE"/>
    <n v="3783"/>
    <n v="14"/>
    <n v="15"/>
    <n v="1"/>
    <n v="5"/>
    <x v="69"/>
    <d v="2023-06-07T00:00:00"/>
    <s v=" 14"/>
    <n v="13095.75"/>
    <n v="0.48217238031588761"/>
    <n v="0.67911341243552514"/>
    <n v="0.60896333970205641"/>
  </r>
  <r>
    <s v="1R"/>
    <n v="2020"/>
    <s v="3WE"/>
    <n v="3784"/>
    <n v="15"/>
    <n v="16"/>
    <n v="1"/>
    <n v="6"/>
    <x v="70"/>
    <d v="2023-06-07T00:00:00"/>
    <s v=" 15"/>
    <n v="13071.75"/>
    <n v="0.42048781520211742"/>
    <n v="0.7110348535849067"/>
    <n v="0.43330755167057489"/>
  </r>
  <r>
    <s v="1R"/>
    <n v="2020"/>
    <s v="3WE"/>
    <n v="3785"/>
    <n v="16"/>
    <n v="17"/>
    <n v="1"/>
    <n v="6"/>
    <x v="70"/>
    <d v="2023-06-07T00:00:00"/>
    <s v=" 16"/>
    <n v="13141.25"/>
    <n v="0.3324588080670518"/>
    <n v="0.74005769495411688"/>
    <n v="0.25401576714751589"/>
  </r>
  <r>
    <s v="1R"/>
    <n v="2020"/>
    <s v="3WE"/>
    <n v="3786"/>
    <n v="17"/>
    <n v="18"/>
    <n v="1"/>
    <n v="6"/>
    <x v="70"/>
    <d v="2023-06-07T00:00:00"/>
    <s v=" 17"/>
    <n v="13386"/>
    <n v="0.37815584824290099"/>
    <n v="0.84897191025920482"/>
    <n v="0.1278654618283305"/>
  </r>
  <r>
    <s v="1R"/>
    <n v="2020"/>
    <s v="3WE"/>
    <n v="3787"/>
    <n v="18"/>
    <n v="19"/>
    <n v="1"/>
    <n v="7"/>
    <x v="71"/>
    <d v="2023-06-07T00:00:00"/>
    <s v=" 18"/>
    <n v="13214"/>
    <n v="0.44813939431327399"/>
    <n v="0.91001099512893635"/>
    <n v="6.2035304382931353E-2"/>
  </r>
  <r>
    <s v="1R"/>
    <n v="2020"/>
    <s v="3WE"/>
    <n v="3788"/>
    <n v="19"/>
    <n v="20"/>
    <n v="1"/>
    <n v="7"/>
    <x v="71"/>
    <d v="2023-06-07T00:00:00"/>
    <s v=" 19"/>
    <n v="13022.75"/>
    <n v="0.45788959768366211"/>
    <n v="0.89242311405740971"/>
    <n v="1.4318600269310309E-2"/>
  </r>
  <r>
    <s v="1R"/>
    <n v="2020"/>
    <s v="3WE"/>
    <n v="3789"/>
    <n v="20"/>
    <n v="21"/>
    <n v="1"/>
    <n v="7"/>
    <x v="71"/>
    <d v="2023-06-07T00:00:00"/>
    <s v=" 20"/>
    <n v="13044.75"/>
    <n v="0.45968809089163182"/>
    <n v="0.81315285584233155"/>
    <n v="0"/>
  </r>
  <r>
    <s v="1R"/>
    <n v="2020"/>
    <s v="3WE"/>
    <n v="3790"/>
    <n v="21"/>
    <n v="22"/>
    <n v="1"/>
    <n v="8"/>
    <x v="72"/>
    <d v="2023-06-07T00:00:00"/>
    <s v=" 21"/>
    <n v="13077.5"/>
    <n v="0.58163592719369595"/>
    <n v="0.84536548711038217"/>
    <n v="0"/>
  </r>
  <r>
    <s v="1R"/>
    <n v="2020"/>
    <s v="3WE"/>
    <n v="3791"/>
    <n v="22"/>
    <n v="23"/>
    <n v="1"/>
    <n v="8"/>
    <x v="72"/>
    <d v="2023-06-07T00:00:00"/>
    <s v=" 22"/>
    <n v="12925.25"/>
    <n v="0.69465385839062321"/>
    <n v="0.80922721779319584"/>
    <n v="0"/>
  </r>
  <r>
    <s v="1R"/>
    <n v="2020"/>
    <s v="3WE"/>
    <n v="3792"/>
    <n v="23"/>
    <n v="24"/>
    <n v="1"/>
    <n v="8"/>
    <x v="72"/>
    <d v="2023-06-07T00:00:00"/>
    <s v=" 23"/>
    <n v="12313.5"/>
    <n v="0.68954702458566663"/>
    <n v="0.89022048676455301"/>
    <n v="0"/>
  </r>
  <r>
    <s v="1R"/>
    <n v="2020"/>
    <s v="4TH"/>
    <n v="3793"/>
    <n v="0"/>
    <n v="1"/>
    <n v="1"/>
    <n v="1"/>
    <x v="73"/>
    <d v="2023-06-08T00:00:00"/>
    <s v=" 00"/>
    <n v="11509.5"/>
    <n v="0.75689344557911908"/>
    <n v="0.93753968628426132"/>
    <n v="0"/>
  </r>
  <r>
    <s v="1R"/>
    <n v="2020"/>
    <s v="4TH"/>
    <n v="3794"/>
    <n v="1"/>
    <n v="2"/>
    <n v="1"/>
    <n v="1"/>
    <x v="73"/>
    <d v="2023-06-08T00:00:00"/>
    <s v=" 01"/>
    <n v="10955"/>
    <n v="0.82841199060557857"/>
    <n v="0.94337471346060542"/>
    <n v="0"/>
  </r>
  <r>
    <s v="1R"/>
    <n v="2020"/>
    <s v="4TH"/>
    <n v="3795"/>
    <n v="2"/>
    <n v="3"/>
    <n v="1"/>
    <n v="1"/>
    <x v="73"/>
    <d v="2023-06-08T00:00:00"/>
    <s v=" 02"/>
    <n v="10620.25"/>
    <n v="0.87834616557116452"/>
    <n v="0.94758559637155493"/>
    <n v="0"/>
  </r>
  <r>
    <s v="1R"/>
    <n v="2020"/>
    <s v="4TH"/>
    <n v="3796"/>
    <n v="3"/>
    <n v="4"/>
    <n v="1"/>
    <n v="2"/>
    <x v="74"/>
    <d v="2023-06-08T00:00:00"/>
    <s v=" 03"/>
    <n v="10455.75"/>
    <n v="0.90703270527225444"/>
    <n v="0.94982609856215316"/>
    <n v="0"/>
  </r>
  <r>
    <s v="1R"/>
    <n v="2020"/>
    <s v="4TH"/>
    <n v="3797"/>
    <n v="4"/>
    <n v="5"/>
    <n v="1"/>
    <n v="2"/>
    <x v="74"/>
    <d v="2023-06-08T00:00:00"/>
    <s v=" 04"/>
    <n v="10449.25"/>
    <n v="0.92798093600192733"/>
    <n v="0.94999711721539848"/>
    <n v="2.9102873795043847E-4"/>
  </r>
  <r>
    <s v="1R"/>
    <n v="2020"/>
    <s v="4TH"/>
    <n v="3798"/>
    <n v="5"/>
    <n v="6"/>
    <n v="1"/>
    <n v="2"/>
    <x v="74"/>
    <d v="2023-06-08T00:00:00"/>
    <s v=" 05"/>
    <n v="10531.5"/>
    <n v="0.93498693860022719"/>
    <n v="0.95"/>
    <n v="2.1787064685637621E-2"/>
  </r>
  <r>
    <s v="1R"/>
    <n v="2020"/>
    <s v="4TH"/>
    <n v="3799"/>
    <n v="6"/>
    <n v="7"/>
    <n v="1"/>
    <n v="3"/>
    <x v="75"/>
    <d v="2023-06-08T00:00:00"/>
    <s v=" 06"/>
    <n v="11074.5"/>
    <n v="0.93717579703984"/>
    <n v="0.94999991987869437"/>
    <n v="7.5750270895186558E-2"/>
  </r>
  <r>
    <s v="1R"/>
    <n v="2020"/>
    <s v="4TH"/>
    <n v="3800"/>
    <n v="7"/>
    <n v="8"/>
    <n v="1"/>
    <n v="3"/>
    <x v="75"/>
    <d v="2023-06-08T00:00:00"/>
    <s v=" 07"/>
    <n v="12166.75"/>
    <n v="0.93578035380868674"/>
    <n v="0.94999738348844076"/>
    <n v="0.15008443759509491"/>
  </r>
  <r>
    <s v="1R"/>
    <n v="2020"/>
    <s v="4TH"/>
    <n v="3801"/>
    <n v="8"/>
    <n v="9"/>
    <n v="1"/>
    <n v="3"/>
    <x v="75"/>
    <d v="2023-06-08T00:00:00"/>
    <s v=" 08"/>
    <n v="12881.75"/>
    <n v="0.93688555945351937"/>
    <n v="0.94998298310546425"/>
    <n v="0.2161223672787741"/>
  </r>
  <r>
    <s v="1R"/>
    <n v="2020"/>
    <s v="4TH"/>
    <n v="3802"/>
    <n v="9"/>
    <n v="10"/>
    <n v="1"/>
    <n v="4"/>
    <x v="76"/>
    <d v="2023-06-08T00:00:00"/>
    <s v=" 09"/>
    <n v="13107"/>
    <n v="0.93852663277668402"/>
    <n v="0.94992709110597606"/>
    <n v="0.22019743693550109"/>
  </r>
  <r>
    <s v="1R"/>
    <n v="2020"/>
    <s v="4TH"/>
    <n v="3803"/>
    <n v="10"/>
    <n v="11"/>
    <n v="1"/>
    <n v="4"/>
    <x v="76"/>
    <d v="2023-06-08T00:00:00"/>
    <s v=" 10"/>
    <n v="13136.75"/>
    <n v="0.93196676366477849"/>
    <n v="0.94994777817549103"/>
    <n v="0.2282233975862763"/>
  </r>
  <r>
    <s v="1R"/>
    <n v="2020"/>
    <s v="4TH"/>
    <n v="3804"/>
    <n v="11"/>
    <n v="12"/>
    <n v="1"/>
    <n v="4"/>
    <x v="76"/>
    <d v="2023-06-08T00:00:00"/>
    <s v=" 11"/>
    <n v="13213.5"/>
    <n v="0.93460873480825246"/>
    <n v="0.94998144247008298"/>
    <n v="0.30336713413535388"/>
  </r>
  <r>
    <s v="1R"/>
    <n v="2020"/>
    <s v="4TH"/>
    <n v="3805"/>
    <n v="12"/>
    <n v="13"/>
    <n v="1"/>
    <n v="5"/>
    <x v="77"/>
    <d v="2023-06-08T00:00:00"/>
    <s v=" 12"/>
    <n v="13144.5"/>
    <n v="0.93197991880697217"/>
    <n v="0.9499983243779615"/>
    <n v="0.35651936492130892"/>
  </r>
  <r>
    <s v="1R"/>
    <n v="2020"/>
    <s v="4TH"/>
    <n v="3806"/>
    <n v="13"/>
    <n v="14"/>
    <n v="1"/>
    <n v="5"/>
    <x v="77"/>
    <d v="2023-06-08T00:00:00"/>
    <s v=" 13"/>
    <n v="13205.25"/>
    <n v="0.92896565925118946"/>
    <n v="0.94999805367719681"/>
    <n v="0.3837668322746336"/>
  </r>
  <r>
    <s v="1R"/>
    <n v="2020"/>
    <s v="4TH"/>
    <n v="3807"/>
    <n v="14"/>
    <n v="15"/>
    <n v="1"/>
    <n v="5"/>
    <x v="77"/>
    <d v="2023-06-08T00:00:00"/>
    <s v=" 14"/>
    <n v="13214.5"/>
    <n v="0.9197801876262266"/>
    <n v="0.94999865822302243"/>
    <n v="0.35155398065742038"/>
  </r>
  <r>
    <s v="1R"/>
    <n v="2020"/>
    <s v="4TH"/>
    <n v="3808"/>
    <n v="15"/>
    <n v="16"/>
    <n v="1"/>
    <n v="6"/>
    <x v="78"/>
    <d v="2023-06-08T00:00:00"/>
    <s v=" 15"/>
    <n v="13276.75"/>
    <n v="0.91195344718863391"/>
    <n v="0.95"/>
    <n v="0.29342068787606879"/>
  </r>
  <r>
    <s v="1R"/>
    <n v="2020"/>
    <s v="4TH"/>
    <n v="3809"/>
    <n v="16"/>
    <n v="17"/>
    <n v="1"/>
    <n v="6"/>
    <x v="78"/>
    <d v="2023-06-08T00:00:00"/>
    <s v=" 16"/>
    <n v="13327.25"/>
    <n v="0.9026204805291258"/>
    <n v="0.95"/>
    <n v="0.26481275317345088"/>
  </r>
  <r>
    <s v="1R"/>
    <n v="2020"/>
    <s v="4TH"/>
    <n v="3810"/>
    <n v="17"/>
    <n v="18"/>
    <n v="1"/>
    <n v="6"/>
    <x v="78"/>
    <d v="2023-06-08T00:00:00"/>
    <s v=" 17"/>
    <n v="13541.5"/>
    <n v="0.87808530654573325"/>
    <n v="0.95"/>
    <n v="0.17208868155260129"/>
  </r>
  <r>
    <s v="1R"/>
    <n v="2020"/>
    <s v="4TH"/>
    <n v="3811"/>
    <n v="18"/>
    <n v="19"/>
    <n v="1"/>
    <n v="7"/>
    <x v="79"/>
    <d v="2023-06-08T00:00:00"/>
    <s v=" 18"/>
    <n v="13351.75"/>
    <n v="0.85669207674412717"/>
    <n v="0.94999573955210681"/>
    <n v="6.4524260611421469E-2"/>
  </r>
  <r>
    <s v="1R"/>
    <n v="2020"/>
    <s v="4TH"/>
    <n v="3812"/>
    <n v="19"/>
    <n v="20"/>
    <n v="1"/>
    <n v="7"/>
    <x v="79"/>
    <d v="2023-06-08T00:00:00"/>
    <s v=" 19"/>
    <n v="13292.5"/>
    <n v="0.82171782847195196"/>
    <n v="0.9496373665678155"/>
    <n v="1.3446108075724101E-2"/>
  </r>
  <r>
    <s v="1R"/>
    <n v="2020"/>
    <s v="4TH"/>
    <n v="3813"/>
    <n v="20"/>
    <n v="21"/>
    <n v="1"/>
    <n v="7"/>
    <x v="79"/>
    <d v="2023-06-08T00:00:00"/>
    <s v=" 20"/>
    <n v="13370.5"/>
    <n v="0.79601876242589631"/>
    <n v="0.94723635848811694"/>
    <n v="0"/>
  </r>
  <r>
    <s v="1R"/>
    <n v="2020"/>
    <s v="4TH"/>
    <n v="3814"/>
    <n v="21"/>
    <n v="22"/>
    <n v="1"/>
    <n v="8"/>
    <x v="80"/>
    <d v="2023-06-08T00:00:00"/>
    <s v=" 21"/>
    <n v="13364"/>
    <n v="0.77636566818401342"/>
    <n v="0.93795745011218079"/>
    <n v="0"/>
  </r>
  <r>
    <s v="1R"/>
    <n v="2020"/>
    <s v="4TH"/>
    <n v="3815"/>
    <n v="22"/>
    <n v="23"/>
    <n v="1"/>
    <n v="8"/>
    <x v="80"/>
    <d v="2023-06-08T00:00:00"/>
    <s v=" 22"/>
    <n v="13182.25"/>
    <n v="0.79838793712207778"/>
    <n v="0.94677006832533339"/>
    <n v="0"/>
  </r>
  <r>
    <s v="1R"/>
    <n v="2020"/>
    <s v="4TH"/>
    <n v="3816"/>
    <n v="23"/>
    <n v="24"/>
    <n v="1"/>
    <n v="8"/>
    <x v="80"/>
    <d v="2023-06-08T00:00:00"/>
    <s v=" 23"/>
    <n v="12518.75"/>
    <n v="0.72990254021416434"/>
    <n v="0.93876844080569222"/>
    <n v="0"/>
  </r>
  <r>
    <s v="1R"/>
    <n v="2020"/>
    <s v="5FR"/>
    <n v="3817"/>
    <n v="0"/>
    <n v="1"/>
    <n v="1"/>
    <n v="1"/>
    <x v="81"/>
    <d v="2023-06-09T00:00:00"/>
    <s v=" 00"/>
    <n v="11723.25"/>
    <n v="0.62199914326233374"/>
    <n v="0.91537743741489419"/>
    <n v="0"/>
  </r>
  <r>
    <s v="1R"/>
    <n v="2020"/>
    <s v="5FR"/>
    <n v="3818"/>
    <n v="1"/>
    <n v="2"/>
    <n v="1"/>
    <n v="1"/>
    <x v="81"/>
    <d v="2023-06-09T00:00:00"/>
    <s v=" 01"/>
    <n v="11154.5"/>
    <n v="0.50059093800705468"/>
    <n v="0.88821446451534047"/>
    <n v="0"/>
  </r>
  <r>
    <s v="1R"/>
    <n v="2020"/>
    <s v="5FR"/>
    <n v="3819"/>
    <n v="2"/>
    <n v="3"/>
    <n v="1"/>
    <n v="1"/>
    <x v="81"/>
    <d v="2023-06-09T00:00:00"/>
    <s v=" 02"/>
    <n v="10795.25"/>
    <n v="0.40838883609099552"/>
    <n v="0.82253676754674743"/>
    <n v="0"/>
  </r>
  <r>
    <s v="1R"/>
    <n v="2020"/>
    <s v="5FR"/>
    <n v="3820"/>
    <n v="3"/>
    <n v="4"/>
    <n v="1"/>
    <n v="2"/>
    <x v="82"/>
    <d v="2023-06-09T00:00:00"/>
    <s v=" 03"/>
    <n v="10608.25"/>
    <n v="0.30465133223289659"/>
    <n v="0.6674104348660741"/>
    <n v="0"/>
  </r>
  <r>
    <s v="1R"/>
    <n v="2020"/>
    <s v="5FR"/>
    <n v="3821"/>
    <n v="4"/>
    <n v="5"/>
    <n v="1"/>
    <n v="2"/>
    <x v="82"/>
    <d v="2023-06-09T00:00:00"/>
    <s v=" 04"/>
    <n v="10570.75"/>
    <n v="0.22755114376821589"/>
    <n v="0.50060367971751951"/>
    <n v="6.6659716852978824E-3"/>
  </r>
  <r>
    <s v="1R"/>
    <n v="2020"/>
    <s v="5FR"/>
    <n v="3822"/>
    <n v="5"/>
    <n v="6"/>
    <n v="1"/>
    <n v="2"/>
    <x v="82"/>
    <d v="2023-06-09T00:00:00"/>
    <s v=" 05"/>
    <n v="10658"/>
    <n v="0.20729978769540899"/>
    <n v="0.38144199055312211"/>
    <n v="4.7738187135278533E-2"/>
  </r>
  <r>
    <s v="1R"/>
    <n v="2020"/>
    <s v="5FR"/>
    <n v="3823"/>
    <n v="6"/>
    <n v="7"/>
    <n v="1"/>
    <n v="3"/>
    <x v="83"/>
    <d v="2023-06-09T00:00:00"/>
    <s v=" 06"/>
    <n v="11126.25"/>
    <n v="0.17358499583482989"/>
    <n v="0.32688080572246181"/>
    <n v="0.16812060152289621"/>
  </r>
  <r>
    <s v="1R"/>
    <n v="2020"/>
    <s v="5FR"/>
    <n v="3824"/>
    <n v="7"/>
    <n v="8"/>
    <n v="1"/>
    <n v="3"/>
    <x v="83"/>
    <d v="2023-06-09T00:00:00"/>
    <s v=" 07"/>
    <n v="12098"/>
    <n v="0.17221203150493741"/>
    <n v="0.29962046589013858"/>
    <n v="0.30791548148857179"/>
  </r>
  <r>
    <s v="1R"/>
    <n v="2020"/>
    <s v="5FR"/>
    <n v="3825"/>
    <n v="8"/>
    <n v="9"/>
    <n v="1"/>
    <n v="3"/>
    <x v="83"/>
    <d v="2023-06-09T00:00:00"/>
    <s v=" 08"/>
    <n v="12843"/>
    <n v="0.15247331034456521"/>
    <n v="0.27605419352773042"/>
    <n v="0.40248943059152542"/>
  </r>
  <r>
    <s v="1R"/>
    <n v="2020"/>
    <s v="5FR"/>
    <n v="3826"/>
    <n v="9"/>
    <n v="10"/>
    <n v="1"/>
    <n v="4"/>
    <x v="84"/>
    <d v="2023-06-09T00:00:00"/>
    <s v=" 09"/>
    <n v="13119"/>
    <n v="0.14238732557473541"/>
    <n v="0.2513921418722509"/>
    <n v="0.51101404568708553"/>
  </r>
  <r>
    <s v="1R"/>
    <n v="2020"/>
    <s v="5FR"/>
    <n v="3827"/>
    <n v="10"/>
    <n v="11"/>
    <n v="1"/>
    <n v="4"/>
    <x v="84"/>
    <d v="2023-06-09T00:00:00"/>
    <s v=" 10"/>
    <n v="13219"/>
    <n v="7.0852187756130613E-2"/>
    <n v="0.24661879014520841"/>
    <n v="0.6031531494273964"/>
  </r>
  <r>
    <s v="1R"/>
    <n v="2020"/>
    <s v="5FR"/>
    <n v="3828"/>
    <n v="11"/>
    <n v="12"/>
    <n v="1"/>
    <n v="4"/>
    <x v="84"/>
    <d v="2023-06-09T00:00:00"/>
    <s v=" 11"/>
    <n v="13372.25"/>
    <n v="5.8909507462051772E-2"/>
    <n v="0.21702096425999221"/>
    <n v="0.61767434590205672"/>
  </r>
  <r>
    <s v="1R"/>
    <n v="2020"/>
    <s v="5FR"/>
    <n v="3829"/>
    <n v="12"/>
    <n v="13"/>
    <n v="1"/>
    <n v="5"/>
    <x v="85"/>
    <d v="2023-06-09T00:00:00"/>
    <s v=" 12"/>
    <n v="13358.5"/>
    <n v="3.7231637956359379E-2"/>
    <n v="0.14146698501777619"/>
    <n v="0.60946330505993984"/>
  </r>
  <r>
    <s v="1R"/>
    <n v="2020"/>
    <s v="5FR"/>
    <n v="3830"/>
    <n v="13"/>
    <n v="14"/>
    <n v="1"/>
    <n v="5"/>
    <x v="85"/>
    <d v="2023-06-09T00:00:00"/>
    <s v=" 13"/>
    <n v="13402.25"/>
    <n v="1.9583055540955518E-2"/>
    <n v="8.5030800954471755E-2"/>
    <n v="0.49345127188129578"/>
  </r>
  <r>
    <s v="1R"/>
    <n v="2020"/>
    <s v="5FR"/>
    <n v="3831"/>
    <n v="14"/>
    <n v="15"/>
    <n v="1"/>
    <n v="5"/>
    <x v="85"/>
    <d v="2023-06-09T00:00:00"/>
    <s v=" 14"/>
    <n v="13412.25"/>
    <n v="6.3206507887831513E-3"/>
    <n v="6.0221373252433721E-2"/>
    <n v="0.38966344010703963"/>
  </r>
  <r>
    <s v="1R"/>
    <n v="2020"/>
    <s v="5FR"/>
    <n v="3832"/>
    <n v="15"/>
    <n v="16"/>
    <n v="1"/>
    <n v="6"/>
    <x v="86"/>
    <d v="2023-06-09T00:00:00"/>
    <s v=" 15"/>
    <n v="13374.75"/>
    <n v="2.5451484549180951E-3"/>
    <n v="3.4651006867245177E-2"/>
    <n v="0.33814034719982128"/>
  </r>
  <r>
    <s v="1R"/>
    <n v="2020"/>
    <s v="5FR"/>
    <n v="3833"/>
    <n v="16"/>
    <n v="17"/>
    <n v="1"/>
    <n v="6"/>
    <x v="86"/>
    <d v="2023-06-09T00:00:00"/>
    <s v=" 16"/>
    <n v="13378.25"/>
    <n v="1.6284668623371989E-3"/>
    <n v="6.2494655682430039E-3"/>
    <n v="0.21659400022371439"/>
  </r>
  <r>
    <s v="1R"/>
    <n v="2020"/>
    <s v="5FR"/>
    <n v="3834"/>
    <n v="17"/>
    <n v="18"/>
    <n v="1"/>
    <n v="6"/>
    <x v="86"/>
    <d v="2023-06-09T00:00:00"/>
    <s v=" 17"/>
    <n v="13544.5"/>
    <n v="7.0280723080094814E-3"/>
    <n v="2.0790244499380391E-3"/>
    <n v="0.1118392556728966"/>
  </r>
  <r>
    <s v="1R"/>
    <n v="2020"/>
    <s v="5FR"/>
    <n v="3835"/>
    <n v="18"/>
    <n v="19"/>
    <n v="1"/>
    <n v="7"/>
    <x v="87"/>
    <d v="2023-06-09T00:00:00"/>
    <s v=" 18"/>
    <n v="13352.25"/>
    <n v="5.0433713388660747E-2"/>
    <n v="1.0798838152293429E-2"/>
    <n v="5.1956224792974327E-2"/>
  </r>
  <r>
    <s v="1R"/>
    <n v="2020"/>
    <s v="5FR"/>
    <n v="3836"/>
    <n v="19"/>
    <n v="20"/>
    <n v="1"/>
    <n v="7"/>
    <x v="87"/>
    <d v="2023-06-09T00:00:00"/>
    <s v=" 19"/>
    <n v="13253"/>
    <n v="0.1042662052216481"/>
    <n v="1.989334608075502E-2"/>
    <n v="1.222783438573616E-2"/>
  </r>
  <r>
    <s v="1R"/>
    <n v="2020"/>
    <s v="5FR"/>
    <n v="3837"/>
    <n v="20"/>
    <n v="21"/>
    <n v="1"/>
    <n v="7"/>
    <x v="87"/>
    <d v="2023-06-09T00:00:00"/>
    <s v=" 20"/>
    <n v="13215.75"/>
    <n v="0.16153216000249929"/>
    <n v="3.1496660203934337E-2"/>
    <n v="0"/>
  </r>
  <r>
    <s v="1R"/>
    <n v="2020"/>
    <s v="5FR"/>
    <n v="3838"/>
    <n v="21"/>
    <n v="22"/>
    <n v="1"/>
    <n v="8"/>
    <x v="88"/>
    <d v="2023-06-09T00:00:00"/>
    <s v=" 21"/>
    <n v="13172.75"/>
    <n v="0.18718316797021359"/>
    <n v="5.8047242267793793E-2"/>
    <n v="0"/>
  </r>
  <r>
    <s v="1R"/>
    <n v="2020"/>
    <s v="5FR"/>
    <n v="3839"/>
    <n v="22"/>
    <n v="23"/>
    <n v="1"/>
    <n v="8"/>
    <x v="88"/>
    <d v="2023-06-09T00:00:00"/>
    <s v=" 22"/>
    <n v="13063"/>
    <n v="0.16350306695988509"/>
    <n v="0.1243567398110117"/>
    <n v="0"/>
  </r>
  <r>
    <s v="1R"/>
    <n v="2020"/>
    <s v="5FR"/>
    <n v="3840"/>
    <n v="23"/>
    <n v="24"/>
    <n v="1"/>
    <n v="8"/>
    <x v="88"/>
    <d v="2023-06-09T00:00:00"/>
    <s v=" 23"/>
    <n v="12579.25"/>
    <n v="0.19363992051732321"/>
    <n v="0.1321918823694814"/>
    <n v="0"/>
  </r>
  <r>
    <s v="1R"/>
    <n v="2020"/>
    <s v="6SA"/>
    <n v="3841"/>
    <n v="0"/>
    <n v="1"/>
    <n v="1"/>
    <n v="1"/>
    <x v="89"/>
    <d v="2023-06-10T00:00:00"/>
    <s v=" 00"/>
    <n v="11817"/>
    <n v="0.20760377375240649"/>
    <n v="0.1426228807908832"/>
    <n v="0"/>
  </r>
  <r>
    <s v="1R"/>
    <n v="2020"/>
    <s v="6SA"/>
    <n v="3842"/>
    <n v="1"/>
    <n v="2"/>
    <n v="1"/>
    <n v="1"/>
    <x v="89"/>
    <d v="2023-06-10T00:00:00"/>
    <s v=" 01"/>
    <n v="11196.75"/>
    <n v="0.21344205427720481"/>
    <n v="0.14281094042419221"/>
    <n v="0"/>
  </r>
  <r>
    <s v="1R"/>
    <n v="2020"/>
    <s v="6SA"/>
    <n v="3843"/>
    <n v="2"/>
    <n v="3"/>
    <n v="1"/>
    <n v="1"/>
    <x v="89"/>
    <d v="2023-06-10T00:00:00"/>
    <s v=" 02"/>
    <n v="10751.5"/>
    <n v="0.2075244935458766"/>
    <n v="0.1168415815093964"/>
    <n v="0"/>
  </r>
  <r>
    <s v="1R"/>
    <n v="2020"/>
    <s v="6SA"/>
    <n v="3844"/>
    <n v="3"/>
    <n v="4"/>
    <n v="1"/>
    <n v="2"/>
    <x v="90"/>
    <d v="2023-06-10T00:00:00"/>
    <s v=" 03"/>
    <n v="10484"/>
    <n v="0.21463418064244061"/>
    <n v="0.1451109767057423"/>
    <n v="0"/>
  </r>
  <r>
    <s v="1R"/>
    <n v="2020"/>
    <s v="6SA"/>
    <n v="3845"/>
    <n v="4"/>
    <n v="5"/>
    <n v="1"/>
    <n v="2"/>
    <x v="90"/>
    <d v="2023-06-10T00:00:00"/>
    <s v=" 04"/>
    <n v="10336"/>
    <n v="0.22039776097201361"/>
    <n v="0.25904740986339547"/>
    <n v="1.0243154853416611E-2"/>
  </r>
  <r>
    <s v="1R"/>
    <n v="2020"/>
    <s v="6SA"/>
    <n v="3846"/>
    <n v="5"/>
    <n v="6"/>
    <n v="1"/>
    <n v="2"/>
    <x v="90"/>
    <d v="2023-06-10T00:00:00"/>
    <s v=" 05"/>
    <n v="10084.25"/>
    <n v="0.2360842571568596"/>
    <n v="0.44881069514512723"/>
    <n v="5.7952838751500868E-2"/>
  </r>
  <r>
    <s v="1R"/>
    <n v="2020"/>
    <s v="6SA"/>
    <n v="3847"/>
    <n v="6"/>
    <n v="7"/>
    <n v="1"/>
    <n v="3"/>
    <x v="91"/>
    <d v="2023-06-10T00:00:00"/>
    <s v=" 06"/>
    <n v="9948.75"/>
    <n v="0.21462651932877491"/>
    <n v="0.60936072723830803"/>
    <n v="0.14935249691486421"/>
  </r>
  <r>
    <s v="1R"/>
    <n v="2020"/>
    <s v="6SA"/>
    <n v="3848"/>
    <n v="7"/>
    <n v="8"/>
    <n v="1"/>
    <n v="3"/>
    <x v="91"/>
    <d v="2023-06-10T00:00:00"/>
    <s v=" 07"/>
    <n v="10170.75"/>
    <n v="0.20468682154281179"/>
    <n v="0.72425744569444295"/>
    <n v="0.23026237768463431"/>
  </r>
  <r>
    <s v="1R"/>
    <n v="2020"/>
    <s v="6SA"/>
    <n v="3849"/>
    <n v="8"/>
    <n v="9"/>
    <n v="1"/>
    <n v="3"/>
    <x v="91"/>
    <d v="2023-06-10T00:00:00"/>
    <s v=" 08"/>
    <n v="10649.75"/>
    <n v="0.21594690189122709"/>
    <n v="0.77794563332330335"/>
    <n v="0.33772871360088491"/>
  </r>
  <r>
    <s v="1R"/>
    <n v="2020"/>
    <s v="6SA"/>
    <n v="3850"/>
    <n v="9"/>
    <n v="10"/>
    <n v="1"/>
    <n v="4"/>
    <x v="92"/>
    <d v="2023-06-10T00:00:00"/>
    <s v=" 09"/>
    <n v="11164"/>
    <n v="0.24020579528399691"/>
    <n v="0.81744407601949987"/>
    <n v="0.55900208745537983"/>
  </r>
  <r>
    <s v="1R"/>
    <n v="2020"/>
    <s v="6SA"/>
    <n v="3851"/>
    <n v="10"/>
    <n v="11"/>
    <n v="1"/>
    <n v="4"/>
    <x v="92"/>
    <d v="2023-06-10T00:00:00"/>
    <s v=" 10"/>
    <n v="11442.25"/>
    <n v="0.21336444934281051"/>
    <n v="0.72797603349516637"/>
    <n v="0.67777914488496249"/>
  </r>
  <r>
    <s v="1R"/>
    <n v="2020"/>
    <s v="6SA"/>
    <n v="3852"/>
    <n v="11"/>
    <n v="12"/>
    <n v="1"/>
    <n v="4"/>
    <x v="92"/>
    <d v="2023-06-10T00:00:00"/>
    <s v=" 11"/>
    <n v="11562"/>
    <n v="0.2668273131435952"/>
    <n v="0.82601995492146507"/>
    <n v="0.69915244304800084"/>
  </r>
  <r>
    <s v="1R"/>
    <n v="2020"/>
    <s v="6SA"/>
    <n v="3853"/>
    <n v="12"/>
    <n v="13"/>
    <n v="1"/>
    <n v="5"/>
    <x v="93"/>
    <d v="2023-06-10T00:00:00"/>
    <s v=" 12"/>
    <n v="11595.75"/>
    <n v="0.28369860496523458"/>
    <n v="0.90296189258902215"/>
    <n v="0.66181107551909502"/>
  </r>
  <r>
    <s v="1R"/>
    <n v="2020"/>
    <s v="6SA"/>
    <n v="3854"/>
    <n v="13"/>
    <n v="14"/>
    <n v="1"/>
    <n v="5"/>
    <x v="93"/>
    <d v="2023-06-10T00:00:00"/>
    <s v=" 13"/>
    <n v="11582"/>
    <n v="0.30681915891377709"/>
    <n v="0.89987130066206722"/>
    <n v="0.4343730060524309"/>
  </r>
  <r>
    <s v="1R"/>
    <n v="2020"/>
    <s v="6SA"/>
    <n v="3855"/>
    <n v="14"/>
    <n v="15"/>
    <n v="1"/>
    <n v="5"/>
    <x v="93"/>
    <d v="2023-06-10T00:00:00"/>
    <s v=" 14"/>
    <n v="11455.25"/>
    <n v="0.27073427561090457"/>
    <n v="0.87128354558951382"/>
    <n v="0.26088327685201129"/>
  </r>
  <r>
    <s v="1R"/>
    <n v="2020"/>
    <s v="6SA"/>
    <n v="3856"/>
    <n v="15"/>
    <n v="16"/>
    <n v="1"/>
    <n v="6"/>
    <x v="94"/>
    <d v="2023-06-10T00:00:00"/>
    <s v=" 15"/>
    <n v="11408.25"/>
    <n v="0.17057462692628159"/>
    <n v="0.82137293623137064"/>
    <n v="0.19474554478295669"/>
  </r>
  <r>
    <s v="1R"/>
    <n v="2020"/>
    <s v="6SA"/>
    <n v="3857"/>
    <n v="16"/>
    <n v="17"/>
    <n v="1"/>
    <n v="6"/>
    <x v="94"/>
    <d v="2023-06-10T00:00:00"/>
    <s v=" 16"/>
    <n v="11460.25"/>
    <n v="0.16242153434369269"/>
    <n v="0.75161621767817988"/>
    <n v="0.14850543195598931"/>
  </r>
  <r>
    <s v="1R"/>
    <n v="2020"/>
    <s v="6SA"/>
    <n v="3858"/>
    <n v="17"/>
    <n v="18"/>
    <n v="1"/>
    <n v="6"/>
    <x v="94"/>
    <d v="2023-06-10T00:00:00"/>
    <s v=" 17"/>
    <n v="11829"/>
    <n v="0.1396692082335266"/>
    <n v="0.69472745123289503"/>
    <n v="0.13640068800236099"/>
  </r>
  <r>
    <s v="1R"/>
    <n v="2020"/>
    <s v="6SA"/>
    <n v="3859"/>
    <n v="18"/>
    <n v="19"/>
    <n v="1"/>
    <n v="7"/>
    <x v="95"/>
    <d v="2023-06-10T00:00:00"/>
    <s v=" 18"/>
    <n v="11999.5"/>
    <n v="0.18495043962611291"/>
    <n v="0.67505101504927278"/>
    <n v="6.3576349121058695E-2"/>
  </r>
  <r>
    <s v="1R"/>
    <n v="2020"/>
    <s v="6SA"/>
    <n v="3860"/>
    <n v="19"/>
    <n v="20"/>
    <n v="1"/>
    <n v="7"/>
    <x v="95"/>
    <d v="2023-06-10T00:00:00"/>
    <s v=" 19"/>
    <n v="12120"/>
    <n v="0.21121906304242441"/>
    <n v="0.65746476438576651"/>
    <n v="7.4164400142628668E-3"/>
  </r>
  <r>
    <s v="1R"/>
    <n v="2020"/>
    <s v="6SA"/>
    <n v="3861"/>
    <n v="20"/>
    <n v="21"/>
    <n v="1"/>
    <n v="7"/>
    <x v="95"/>
    <d v="2023-06-10T00:00:00"/>
    <s v=" 20"/>
    <n v="12277.75"/>
    <n v="0.21787121061458459"/>
    <n v="0.64264095025429024"/>
    <n v="0"/>
  </r>
  <r>
    <s v="1R"/>
    <n v="2020"/>
    <s v="6SA"/>
    <n v="3862"/>
    <n v="21"/>
    <n v="22"/>
    <n v="1"/>
    <n v="8"/>
    <x v="96"/>
    <d v="2023-06-10T00:00:00"/>
    <s v=" 21"/>
    <n v="12447.75"/>
    <n v="0.2150446689422513"/>
    <n v="0.63137236080789216"/>
    <n v="0"/>
  </r>
  <r>
    <s v="1R"/>
    <n v="2020"/>
    <s v="6SA"/>
    <n v="3863"/>
    <n v="22"/>
    <n v="23"/>
    <n v="1"/>
    <n v="8"/>
    <x v="96"/>
    <d v="2023-06-10T00:00:00"/>
    <s v=" 22"/>
    <n v="12436.5"/>
    <n v="9.4549597199462543E-2"/>
    <n v="0.56390895954299214"/>
    <n v="0"/>
  </r>
  <r>
    <s v="1R"/>
    <n v="2020"/>
    <s v="6SA"/>
    <n v="3864"/>
    <n v="23"/>
    <n v="24"/>
    <n v="1"/>
    <n v="8"/>
    <x v="96"/>
    <d v="2023-06-10T00:00:00"/>
    <s v=" 23"/>
    <n v="11989"/>
    <n v="8.4594393855934188E-2"/>
    <n v="0.51920800123768385"/>
    <n v="0"/>
  </r>
  <r>
    <s v="1R"/>
    <n v="2020"/>
    <s v="7SU"/>
    <n v="3865"/>
    <n v="0"/>
    <n v="1"/>
    <n v="1"/>
    <n v="1"/>
    <x v="97"/>
    <d v="2023-06-11T00:00:00"/>
    <s v=" 00"/>
    <n v="11330.5"/>
    <n v="7.3300232968338375E-2"/>
    <n v="0.43423990047230371"/>
    <n v="0"/>
  </r>
  <r>
    <s v="1R"/>
    <n v="2020"/>
    <s v="7SU"/>
    <n v="3866"/>
    <n v="1"/>
    <n v="2"/>
    <n v="1"/>
    <n v="1"/>
    <x v="97"/>
    <d v="2023-06-11T00:00:00"/>
    <s v=" 01"/>
    <n v="10798.25"/>
    <n v="0.14392947153297869"/>
    <n v="0.51883946426803784"/>
    <n v="0"/>
  </r>
  <r>
    <s v="1R"/>
    <n v="2020"/>
    <s v="7SU"/>
    <n v="3867"/>
    <n v="2"/>
    <n v="3"/>
    <n v="1"/>
    <n v="1"/>
    <x v="97"/>
    <d v="2023-06-11T00:00:00"/>
    <s v=" 02"/>
    <n v="10437.5"/>
    <n v="0.1502928331260906"/>
    <n v="0.60552576261712376"/>
    <n v="0"/>
  </r>
  <r>
    <s v="1R"/>
    <n v="2020"/>
    <s v="7SU"/>
    <n v="3868"/>
    <n v="3"/>
    <n v="4"/>
    <n v="1"/>
    <n v="2"/>
    <x v="98"/>
    <d v="2023-06-11T00:00:00"/>
    <s v=" 03"/>
    <n v="10185.25"/>
    <n v="0.1055530048733096"/>
    <n v="0.53528484751771421"/>
    <n v="0"/>
  </r>
  <r>
    <s v="1R"/>
    <n v="2020"/>
    <s v="7SU"/>
    <n v="3869"/>
    <n v="4"/>
    <n v="5"/>
    <n v="1"/>
    <n v="2"/>
    <x v="98"/>
    <d v="2023-06-11T00:00:00"/>
    <s v=" 04"/>
    <n v="10021"/>
    <n v="0.108637789564499"/>
    <n v="0.41537994190940142"/>
    <n v="6.8536130718000717E-3"/>
  </r>
  <r>
    <s v="1R"/>
    <n v="2020"/>
    <s v="7SU"/>
    <n v="3870"/>
    <n v="5"/>
    <n v="6"/>
    <n v="1"/>
    <n v="2"/>
    <x v="98"/>
    <d v="2023-06-11T00:00:00"/>
    <s v=" 05"/>
    <n v="9761"/>
    <n v="0.1054487531075505"/>
    <n v="0.31365598981665271"/>
    <n v="4.0087458900322663E-2"/>
  </r>
  <r>
    <s v="1R"/>
    <n v="2020"/>
    <s v="7SU"/>
    <n v="3871"/>
    <n v="6"/>
    <n v="7"/>
    <n v="1"/>
    <n v="3"/>
    <x v="99"/>
    <d v="2023-06-11T00:00:00"/>
    <s v=" 06"/>
    <n v="9455.25"/>
    <n v="8.5409924124361908E-2"/>
    <n v="0.21377290310382979"/>
    <n v="5.4952177249687539E-2"/>
  </r>
  <r>
    <s v="1R"/>
    <n v="2020"/>
    <s v="7SU"/>
    <n v="3872"/>
    <n v="7"/>
    <n v="8"/>
    <n v="1"/>
    <n v="3"/>
    <x v="99"/>
    <d v="2023-06-11T00:00:00"/>
    <s v=" 07"/>
    <n v="9603"/>
    <n v="8.8734380855709699E-2"/>
    <n v="0.14745994057951509"/>
    <n v="6.7257751008989619E-2"/>
  </r>
  <r>
    <s v="1R"/>
    <n v="2020"/>
    <s v="7SU"/>
    <n v="3873"/>
    <n v="8"/>
    <n v="9"/>
    <n v="1"/>
    <n v="3"/>
    <x v="99"/>
    <d v="2023-06-11T00:00:00"/>
    <s v=" 08"/>
    <n v="10044.75"/>
    <n v="9.4767614981218315E-2"/>
    <n v="0.1172556409454466"/>
    <n v="9.1300125029660201E-2"/>
  </r>
  <r>
    <s v="1R"/>
    <n v="2020"/>
    <s v="7SU"/>
    <n v="3874"/>
    <n v="9"/>
    <n v="10"/>
    <n v="1"/>
    <n v="4"/>
    <x v="100"/>
    <d v="2023-06-11T00:00:00"/>
    <s v=" 09"/>
    <n v="10511.75"/>
    <n v="0.1037384875195495"/>
    <n v="0.1029806512818137"/>
    <n v="0.17639121990770651"/>
  </r>
  <r>
    <s v="1R"/>
    <n v="2020"/>
    <s v="7SU"/>
    <n v="3875"/>
    <n v="10"/>
    <n v="11"/>
    <n v="1"/>
    <n v="4"/>
    <x v="100"/>
    <d v="2023-06-11T00:00:00"/>
    <s v=" 10"/>
    <n v="10806"/>
    <n v="0.15218766872975761"/>
    <n v="7.8012681692398736E-2"/>
    <n v="0.47277606054794741"/>
  </r>
  <r>
    <s v="1R"/>
    <n v="2020"/>
    <s v="7SU"/>
    <n v="3876"/>
    <n v="11"/>
    <n v="12"/>
    <n v="1"/>
    <n v="4"/>
    <x v="100"/>
    <d v="2023-06-11T00:00:00"/>
    <s v=" 11"/>
    <n v="11015.75"/>
    <n v="0.1528770237955214"/>
    <n v="6.1414307850131411E-2"/>
    <n v="0.7132409794424559"/>
  </r>
  <r>
    <s v="1R"/>
    <n v="2020"/>
    <s v="7SU"/>
    <n v="3877"/>
    <n v="12"/>
    <n v="13"/>
    <n v="1"/>
    <n v="5"/>
    <x v="101"/>
    <d v="2023-06-11T00:00:00"/>
    <s v=" 12"/>
    <n v="11179.5"/>
    <n v="0.16004792524105599"/>
    <n v="5.5864867721188372E-2"/>
    <n v="0.70929664559933148"/>
  </r>
  <r>
    <s v="1R"/>
    <n v="2020"/>
    <s v="7SU"/>
    <n v="3878"/>
    <n v="13"/>
    <n v="14"/>
    <n v="1"/>
    <n v="5"/>
    <x v="101"/>
    <d v="2023-06-11T00:00:00"/>
    <s v=" 13"/>
    <n v="11205.25"/>
    <n v="0.14084921907168541"/>
    <n v="5.6179025055451783E-2"/>
    <n v="0.69186692285592122"/>
  </r>
  <r>
    <s v="1R"/>
    <n v="2020"/>
    <s v="7SU"/>
    <n v="3879"/>
    <n v="14"/>
    <n v="15"/>
    <n v="1"/>
    <n v="5"/>
    <x v="101"/>
    <d v="2023-06-11T00:00:00"/>
    <s v=" 14"/>
    <n v="11167.25"/>
    <n v="0.13463015217537919"/>
    <n v="4.9424671649711052E-2"/>
    <n v="0.61573637552540128"/>
  </r>
  <r>
    <s v="1R"/>
    <n v="2020"/>
    <s v="7SU"/>
    <n v="3880"/>
    <n v="15"/>
    <n v="16"/>
    <n v="1"/>
    <n v="6"/>
    <x v="102"/>
    <d v="2023-06-11T00:00:00"/>
    <s v=" 15"/>
    <n v="11185.25"/>
    <n v="0.1174717794754748"/>
    <n v="4.3908059849163343E-2"/>
    <n v="0.48725699455076049"/>
  </r>
  <r>
    <s v="1R"/>
    <n v="2020"/>
    <s v="7SU"/>
    <n v="3881"/>
    <n v="16"/>
    <n v="17"/>
    <n v="1"/>
    <n v="6"/>
    <x v="102"/>
    <d v="2023-06-11T00:00:00"/>
    <s v=" 16"/>
    <n v="11361"/>
    <n v="0.111749373080721"/>
    <n v="5.9011201408880089E-2"/>
    <n v="0.33730391495659329"/>
  </r>
  <r>
    <s v="1R"/>
    <n v="2020"/>
    <s v="7SU"/>
    <n v="3882"/>
    <n v="17"/>
    <n v="18"/>
    <n v="1"/>
    <n v="6"/>
    <x v="102"/>
    <d v="2023-06-11T00:00:00"/>
    <s v=" 17"/>
    <n v="11819"/>
    <n v="8.1504162945954237E-2"/>
    <n v="8.1332296350876604E-2"/>
    <n v="0.18147370245696459"/>
  </r>
  <r>
    <s v="1R"/>
    <n v="2020"/>
    <s v="7SU"/>
    <n v="3883"/>
    <n v="18"/>
    <n v="19"/>
    <n v="1"/>
    <n v="7"/>
    <x v="103"/>
    <d v="2023-06-11T00:00:00"/>
    <s v=" 18"/>
    <n v="11978.75"/>
    <n v="4.8526537781971961E-2"/>
    <n v="7.04281330325012E-2"/>
    <n v="5.9797538854061201E-2"/>
  </r>
  <r>
    <s v="1R"/>
    <n v="2020"/>
    <s v="7SU"/>
    <n v="3884"/>
    <n v="19"/>
    <n v="20"/>
    <n v="1"/>
    <n v="7"/>
    <x v="103"/>
    <d v="2023-06-11T00:00:00"/>
    <s v=" 19"/>
    <n v="12258.75"/>
    <n v="4.6759713590315742E-2"/>
    <n v="5.7565691279332212E-2"/>
    <n v="1.2367618582283539E-2"/>
  </r>
  <r>
    <s v="1R"/>
    <n v="2020"/>
    <s v="7SU"/>
    <n v="3885"/>
    <n v="20"/>
    <n v="21"/>
    <n v="1"/>
    <n v="7"/>
    <x v="103"/>
    <d v="2023-06-11T00:00:00"/>
    <s v=" 20"/>
    <n v="12618.75"/>
    <n v="4.2038616342831993E-2"/>
    <n v="4.6460244061091532E-2"/>
    <n v="0"/>
  </r>
  <r>
    <s v="1R"/>
    <n v="2020"/>
    <s v="7SU"/>
    <n v="3886"/>
    <n v="21"/>
    <n v="22"/>
    <n v="1"/>
    <n v="8"/>
    <x v="104"/>
    <d v="2023-06-11T00:00:00"/>
    <s v=" 21"/>
    <n v="12856.5"/>
    <n v="3.8249278432442448E-2"/>
    <n v="3.1214652076391548E-2"/>
    <n v="0"/>
  </r>
  <r>
    <s v="1R"/>
    <n v="2020"/>
    <s v="7SU"/>
    <n v="3887"/>
    <n v="22"/>
    <n v="23"/>
    <n v="1"/>
    <n v="8"/>
    <x v="104"/>
    <d v="2023-06-11T00:00:00"/>
    <s v=" 22"/>
    <n v="12866"/>
    <n v="1.151007450522914E-2"/>
    <n v="2.2773253796312821E-2"/>
    <n v="0"/>
  </r>
  <r>
    <s v="1R"/>
    <n v="2020"/>
    <s v="7SU"/>
    <n v="3888"/>
    <n v="23"/>
    <n v="24"/>
    <n v="1"/>
    <n v="8"/>
    <x v="104"/>
    <d v="2023-06-11T00:00:00"/>
    <s v=" 23"/>
    <n v="12284"/>
    <n v="1.812993906782066E-2"/>
    <n v="8.7097948476521653E-3"/>
    <n v="0"/>
  </r>
  <r>
    <s v="1R"/>
    <n v="2020"/>
    <s v="1MO"/>
    <n v="3889"/>
    <n v="0"/>
    <n v="1"/>
    <n v="1"/>
    <n v="1"/>
    <x v="105"/>
    <d v="2023-06-12T00:00:00"/>
    <s v=" 00"/>
    <n v="11567.75"/>
    <n v="1.7418785246864871E-2"/>
    <n v="4.3476228226131137E-3"/>
    <n v="0"/>
  </r>
  <r>
    <s v="1R"/>
    <n v="2020"/>
    <s v="1MO"/>
    <n v="3890"/>
    <n v="1"/>
    <n v="2"/>
    <n v="1"/>
    <n v="1"/>
    <x v="105"/>
    <d v="2023-06-12T00:00:00"/>
    <s v=" 01"/>
    <n v="11018"/>
    <n v="4.2292282656141329E-2"/>
    <n v="2.340941927799598E-3"/>
    <n v="0"/>
  </r>
  <r>
    <s v="1R"/>
    <n v="2020"/>
    <s v="1MO"/>
    <n v="3891"/>
    <n v="2"/>
    <n v="3"/>
    <n v="1"/>
    <n v="1"/>
    <x v="105"/>
    <d v="2023-06-12T00:00:00"/>
    <s v=" 02"/>
    <n v="10737"/>
    <n v="4.8837112130887719E-2"/>
    <n v="1.070127701483795E-3"/>
    <n v="0"/>
  </r>
  <r>
    <s v="1R"/>
    <n v="2020"/>
    <s v="1MO"/>
    <n v="3892"/>
    <n v="3"/>
    <n v="4"/>
    <n v="1"/>
    <n v="2"/>
    <x v="106"/>
    <d v="2023-06-12T00:00:00"/>
    <s v=" 03"/>
    <n v="10548"/>
    <n v="6.3697369935158565E-2"/>
    <n v="6.4968017997698831E-4"/>
    <n v="0"/>
  </r>
  <r>
    <s v="1R"/>
    <n v="2020"/>
    <s v="1MO"/>
    <n v="3893"/>
    <n v="4"/>
    <n v="5"/>
    <n v="1"/>
    <n v="2"/>
    <x v="106"/>
    <d v="2023-06-12T00:00:00"/>
    <s v=" 04"/>
    <n v="10495"/>
    <n v="5.772837220196772E-2"/>
    <n v="4.9281208482056401E-4"/>
    <n v="1.036262310378634E-2"/>
  </r>
  <r>
    <s v="1R"/>
    <n v="2020"/>
    <s v="1MO"/>
    <n v="3894"/>
    <n v="5"/>
    <n v="6"/>
    <n v="1"/>
    <n v="2"/>
    <x v="106"/>
    <d v="2023-06-12T00:00:00"/>
    <s v=" 05"/>
    <n v="10574.25"/>
    <n v="4.7463829376977698E-2"/>
    <n v="2.6638467714712021E-3"/>
    <n v="5.8275820166618877E-2"/>
  </r>
  <r>
    <s v="1R"/>
    <n v="2020"/>
    <s v="1MO"/>
    <n v="3895"/>
    <n v="6"/>
    <n v="7"/>
    <n v="1"/>
    <n v="3"/>
    <x v="107"/>
    <d v="2023-06-12T00:00:00"/>
    <s v=" 06"/>
    <n v="11182"/>
    <n v="3.4654980373182369E-2"/>
    <n v="2.4487322572599381E-3"/>
    <n v="0.14575904553426369"/>
  </r>
  <r>
    <s v="1R"/>
    <n v="2020"/>
    <s v="1MO"/>
    <n v="3896"/>
    <n v="7"/>
    <n v="8"/>
    <n v="1"/>
    <n v="3"/>
    <x v="107"/>
    <d v="2023-06-12T00:00:00"/>
    <s v=" 07"/>
    <n v="12254.25"/>
    <n v="4.6141259363592389E-2"/>
    <n v="3.314208640039736E-3"/>
    <n v="0.27822536946190402"/>
  </r>
  <r>
    <s v="1R"/>
    <n v="2020"/>
    <s v="1MO"/>
    <n v="3897"/>
    <n v="8"/>
    <n v="9"/>
    <n v="1"/>
    <n v="3"/>
    <x v="107"/>
    <d v="2023-06-12T00:00:00"/>
    <s v=" 08"/>
    <n v="13161.5"/>
    <n v="7.879770961211767E-2"/>
    <n v="4.7795110815115841E-3"/>
    <n v="0.4236264587737536"/>
  </r>
  <r>
    <s v="1R"/>
    <n v="2020"/>
    <s v="1MO"/>
    <n v="3898"/>
    <n v="9"/>
    <n v="10"/>
    <n v="1"/>
    <n v="4"/>
    <x v="108"/>
    <d v="2023-06-12T00:00:00"/>
    <s v=" 09"/>
    <n v="13597.25"/>
    <n v="0.1104701924045792"/>
    <n v="2.5605745416334209E-2"/>
    <n v="0.43532965143071728"/>
  </r>
  <r>
    <s v="1R"/>
    <n v="2020"/>
    <s v="1MO"/>
    <n v="3899"/>
    <n v="10"/>
    <n v="11"/>
    <n v="1"/>
    <n v="4"/>
    <x v="108"/>
    <d v="2023-06-12T00:00:00"/>
    <s v=" 10"/>
    <n v="13685.25"/>
    <n v="0.2100936091650431"/>
    <n v="5.0052438186782622E-2"/>
    <n v="0.34786323776817391"/>
  </r>
  <r>
    <s v="1R"/>
    <n v="2020"/>
    <s v="1MO"/>
    <n v="3900"/>
    <n v="11"/>
    <n v="12"/>
    <n v="1"/>
    <n v="4"/>
    <x v="108"/>
    <d v="2023-06-12T00:00:00"/>
    <s v=" 11"/>
    <n v="13815.5"/>
    <n v="0.1972151086560214"/>
    <n v="8.5500574180500721E-2"/>
    <n v="0.27992106519708992"/>
  </r>
  <r>
    <s v="1R"/>
    <n v="2020"/>
    <s v="1MO"/>
    <n v="3901"/>
    <n v="12"/>
    <n v="13"/>
    <n v="1"/>
    <n v="5"/>
    <x v="109"/>
    <d v="2023-06-12T00:00:00"/>
    <s v=" 12"/>
    <n v="13784.5"/>
    <n v="0.16028962032829269"/>
    <n v="0.12185534984378781"/>
    <n v="0.21173772650945319"/>
  </r>
  <r>
    <s v="1R"/>
    <n v="2020"/>
    <s v="1MO"/>
    <n v="3902"/>
    <n v="13"/>
    <n v="14"/>
    <n v="1"/>
    <n v="5"/>
    <x v="109"/>
    <d v="2023-06-12T00:00:00"/>
    <s v=" 13"/>
    <n v="13811.75"/>
    <n v="0.14923366192725041"/>
    <n v="0.17577724389705779"/>
    <n v="0.17468224412410269"/>
  </r>
  <r>
    <s v="1R"/>
    <n v="2020"/>
    <s v="1MO"/>
    <n v="3903"/>
    <n v="14"/>
    <n v="15"/>
    <n v="1"/>
    <n v="5"/>
    <x v="109"/>
    <d v="2023-06-12T00:00:00"/>
    <s v=" 14"/>
    <n v="13808"/>
    <n v="0.16305048046871509"/>
    <n v="0.10320020452018711"/>
    <n v="0.13533789179826161"/>
  </r>
  <r>
    <s v="1R"/>
    <n v="2020"/>
    <s v="1MO"/>
    <n v="3904"/>
    <n v="15"/>
    <n v="16"/>
    <n v="1"/>
    <n v="6"/>
    <x v="110"/>
    <d v="2023-06-12T00:00:00"/>
    <s v=" 15"/>
    <n v="13787.5"/>
    <n v="0.16321240796288991"/>
    <n v="7.484227557886132E-2"/>
    <n v="7.644507817047258E-2"/>
  </r>
  <r>
    <s v="1R"/>
    <n v="2020"/>
    <s v="1MO"/>
    <n v="3905"/>
    <n v="16"/>
    <n v="17"/>
    <n v="1"/>
    <n v="6"/>
    <x v="110"/>
    <d v="2023-06-12T00:00:00"/>
    <s v=" 16"/>
    <n v="13865.25"/>
    <n v="0.20685481882019269"/>
    <n v="7.5273018440448758E-2"/>
    <n v="6.3598751084774086E-2"/>
  </r>
  <r>
    <s v="1R"/>
    <n v="2020"/>
    <s v="1MO"/>
    <n v="3906"/>
    <n v="17"/>
    <n v="18"/>
    <n v="1"/>
    <n v="6"/>
    <x v="110"/>
    <d v="2023-06-12T00:00:00"/>
    <s v=" 17"/>
    <n v="14088.5"/>
    <n v="0.27441755397133683"/>
    <n v="8.2246644319202505E-2"/>
    <n v="6.3413806128317249E-2"/>
  </r>
  <r>
    <s v="1R"/>
    <n v="2020"/>
    <s v="1MO"/>
    <n v="3907"/>
    <n v="18"/>
    <n v="19"/>
    <n v="1"/>
    <n v="7"/>
    <x v="111"/>
    <d v="2023-06-12T00:00:00"/>
    <s v=" 18"/>
    <n v="13917"/>
    <n v="0.38671713876309588"/>
    <n v="0.1129128288280654"/>
    <n v="5.159075554120985E-2"/>
  </r>
  <r>
    <s v="1R"/>
    <n v="2020"/>
    <s v="1MO"/>
    <n v="3908"/>
    <n v="19"/>
    <n v="20"/>
    <n v="1"/>
    <n v="7"/>
    <x v="111"/>
    <d v="2023-06-12T00:00:00"/>
    <s v=" 19"/>
    <n v="13840.25"/>
    <n v="0.39910015075438782"/>
    <n v="9.0105973100702355E-2"/>
    <n v="1.6208153435005659E-2"/>
  </r>
  <r>
    <s v="1R"/>
    <n v="2020"/>
    <s v="1MO"/>
    <n v="3909"/>
    <n v="20"/>
    <n v="21"/>
    <n v="1"/>
    <n v="7"/>
    <x v="111"/>
    <d v="2023-06-12T00:00:00"/>
    <s v=" 20"/>
    <n v="13974.75"/>
    <n v="0.32274686441843398"/>
    <n v="8.2408491694286282E-2"/>
    <n v="0"/>
  </r>
  <r>
    <s v="1R"/>
    <n v="2020"/>
    <s v="1MO"/>
    <n v="3910"/>
    <n v="21"/>
    <n v="22"/>
    <n v="1"/>
    <n v="8"/>
    <x v="56"/>
    <d v="2023-06-12T00:00:00"/>
    <s v=" 21"/>
    <n v="14024"/>
    <n v="0.2491015238666891"/>
    <n v="0.1191261867088261"/>
    <n v="0"/>
  </r>
  <r>
    <s v="1R"/>
    <n v="2020"/>
    <s v="1MO"/>
    <n v="3911"/>
    <n v="22"/>
    <n v="23"/>
    <n v="1"/>
    <n v="8"/>
    <x v="56"/>
    <d v="2023-06-12T00:00:00"/>
    <s v=" 22"/>
    <n v="13796.25"/>
    <n v="0.1368215752311763"/>
    <n v="0.17820199768946871"/>
    <n v="0"/>
  </r>
  <r>
    <s v="1R"/>
    <n v="2020"/>
    <s v="1MO"/>
    <n v="3912"/>
    <n v="23"/>
    <n v="24"/>
    <n v="1"/>
    <n v="8"/>
    <x v="56"/>
    <d v="2023-06-12T00:00:00"/>
    <s v=" 23"/>
    <n v="13162.5"/>
    <n v="0.15432438571184759"/>
    <n v="0.1859637025497857"/>
    <n v="0"/>
  </r>
  <r>
    <s v="1R"/>
    <n v="2020"/>
    <s v="2TU"/>
    <n v="3913"/>
    <n v="0"/>
    <n v="1"/>
    <n v="1"/>
    <n v="1"/>
    <x v="57"/>
    <d v="2023-06-13T00:00:00"/>
    <s v=" 00"/>
    <n v="12284"/>
    <n v="0.2304568365705229"/>
    <n v="0.24525829457612319"/>
    <n v="0"/>
  </r>
  <r>
    <s v="1R"/>
    <n v="2020"/>
    <s v="2TU"/>
    <n v="3914"/>
    <n v="1"/>
    <n v="2"/>
    <n v="1"/>
    <n v="1"/>
    <x v="57"/>
    <d v="2023-06-13T00:00:00"/>
    <s v=" 01"/>
    <n v="11674.25"/>
    <n v="0.30622247372798822"/>
    <n v="0.3527149132530879"/>
    <n v="0"/>
  </r>
  <r>
    <s v="1R"/>
    <n v="2020"/>
    <s v="2TU"/>
    <n v="3915"/>
    <n v="2"/>
    <n v="3"/>
    <n v="1"/>
    <n v="1"/>
    <x v="57"/>
    <d v="2023-06-13T00:00:00"/>
    <s v=" 02"/>
    <n v="11299.5"/>
    <n v="0.32818029506218122"/>
    <n v="0.34923326041309322"/>
    <n v="0"/>
  </r>
  <r>
    <s v="1R"/>
    <n v="2020"/>
    <s v="2TU"/>
    <n v="3916"/>
    <n v="3"/>
    <n v="4"/>
    <n v="1"/>
    <n v="2"/>
    <x v="58"/>
    <d v="2023-06-13T00:00:00"/>
    <s v=" 03"/>
    <n v="11080.25"/>
    <n v="0.39326747273072871"/>
    <n v="0.48993543007473073"/>
    <n v="0"/>
  </r>
  <r>
    <s v="1R"/>
    <n v="2020"/>
    <s v="2TU"/>
    <n v="3917"/>
    <n v="4"/>
    <n v="5"/>
    <n v="1"/>
    <n v="2"/>
    <x v="58"/>
    <d v="2023-06-13T00:00:00"/>
    <s v=" 04"/>
    <n v="11007.5"/>
    <n v="0.43409300185163779"/>
    <n v="0.73650030199297878"/>
    <n v="6.6130841515757424E-3"/>
  </r>
  <r>
    <s v="1R"/>
    <n v="2020"/>
    <s v="2TU"/>
    <n v="3918"/>
    <n v="5"/>
    <n v="6"/>
    <n v="1"/>
    <n v="2"/>
    <x v="58"/>
    <d v="2023-06-13T00:00:00"/>
    <s v=" 05"/>
    <n v="11005.5"/>
    <n v="0.49693170865937819"/>
    <n v="0.83432247068083043"/>
    <n v="4.1319933498922927E-2"/>
  </r>
  <r>
    <s v="1R"/>
    <n v="2020"/>
    <s v="2TU"/>
    <n v="3919"/>
    <n v="6"/>
    <n v="7"/>
    <n v="1"/>
    <n v="3"/>
    <x v="59"/>
    <d v="2023-06-13T00:00:00"/>
    <s v=" 06"/>
    <n v="11518.5"/>
    <n v="0.55163555566662414"/>
    <n v="0.88532344846562738"/>
    <n v="0.17425693464768741"/>
  </r>
  <r>
    <s v="1R"/>
    <n v="2020"/>
    <s v="2TU"/>
    <n v="3920"/>
    <n v="7"/>
    <n v="8"/>
    <n v="1"/>
    <n v="3"/>
    <x v="59"/>
    <d v="2023-06-13T00:00:00"/>
    <s v=" 07"/>
    <n v="12480.5"/>
    <n v="0.739545796722751"/>
    <n v="0.90322128686101077"/>
    <n v="0.33918677314834289"/>
  </r>
  <r>
    <s v="1R"/>
    <n v="2020"/>
    <s v="2TU"/>
    <n v="3921"/>
    <n v="8"/>
    <n v="9"/>
    <n v="1"/>
    <n v="3"/>
    <x v="59"/>
    <d v="2023-06-13T00:00:00"/>
    <s v=" 08"/>
    <n v="13283.25"/>
    <n v="0.72859175433343892"/>
    <n v="0.90600559294665506"/>
    <n v="0.46888124175860357"/>
  </r>
  <r>
    <s v="1R"/>
    <n v="2020"/>
    <s v="2TU"/>
    <n v="3922"/>
    <n v="9"/>
    <n v="10"/>
    <n v="1"/>
    <n v="4"/>
    <x v="60"/>
    <d v="2023-06-13T00:00:00"/>
    <s v=" 09"/>
    <n v="13636"/>
    <n v="0.73192652181050089"/>
    <n v="0.91479066257765718"/>
    <n v="0.55274946489183485"/>
  </r>
  <r>
    <s v="1R"/>
    <n v="2020"/>
    <s v="2TU"/>
    <n v="3923"/>
    <n v="10"/>
    <n v="11"/>
    <n v="1"/>
    <n v="4"/>
    <x v="60"/>
    <d v="2023-06-13T00:00:00"/>
    <s v=" 10"/>
    <n v="13765.25"/>
    <n v="0.56578529367520314"/>
    <n v="0.92401097333107196"/>
    <n v="0.57975258538887608"/>
  </r>
  <r>
    <s v="1R"/>
    <n v="2020"/>
    <s v="2TU"/>
    <n v="3924"/>
    <n v="11"/>
    <n v="12"/>
    <n v="1"/>
    <n v="4"/>
    <x v="60"/>
    <d v="2023-06-13T00:00:00"/>
    <s v=" 11"/>
    <n v="13931"/>
    <n v="0.58197423894378153"/>
    <n v="0.92704293816761807"/>
    <n v="0.63530919499588678"/>
  </r>
  <r>
    <s v="1R"/>
    <n v="2020"/>
    <s v="2TU"/>
    <n v="3925"/>
    <n v="12"/>
    <n v="13"/>
    <n v="1"/>
    <n v="5"/>
    <x v="61"/>
    <d v="2023-06-13T00:00:00"/>
    <s v=" 12"/>
    <n v="13861.75"/>
    <n v="0.60293327262775787"/>
    <n v="0.91289720502977545"/>
    <n v="0.6341660975177621"/>
  </r>
  <r>
    <s v="1R"/>
    <n v="2020"/>
    <s v="2TU"/>
    <n v="3926"/>
    <n v="13"/>
    <n v="14"/>
    <n v="1"/>
    <n v="5"/>
    <x v="61"/>
    <d v="2023-06-13T00:00:00"/>
    <s v=" 13"/>
    <n v="13879.75"/>
    <n v="0.62155889122531005"/>
    <n v="0.91860517657946583"/>
    <n v="0.51979875173338219"/>
  </r>
  <r>
    <s v="1R"/>
    <n v="2020"/>
    <s v="2TU"/>
    <n v="3927"/>
    <n v="14"/>
    <n v="15"/>
    <n v="1"/>
    <n v="5"/>
    <x v="61"/>
    <d v="2023-06-13T00:00:00"/>
    <s v=" 14"/>
    <n v="13839.5"/>
    <n v="0.56284513949987192"/>
    <n v="0.90175505472756434"/>
    <n v="0.39949655679230611"/>
  </r>
  <r>
    <s v="1R"/>
    <n v="2020"/>
    <s v="2TU"/>
    <n v="3928"/>
    <n v="15"/>
    <n v="16"/>
    <n v="1"/>
    <n v="6"/>
    <x v="62"/>
    <d v="2023-06-13T00:00:00"/>
    <s v=" 15"/>
    <n v="13843.5"/>
    <n v="0.52760703760512873"/>
    <n v="0.9039861382527643"/>
    <n v="0.32155554539203968"/>
  </r>
  <r>
    <s v="1R"/>
    <n v="2020"/>
    <s v="2TU"/>
    <n v="3929"/>
    <n v="16"/>
    <n v="17"/>
    <n v="1"/>
    <n v="6"/>
    <x v="62"/>
    <d v="2023-06-13T00:00:00"/>
    <s v=" 16"/>
    <n v="13885.25"/>
    <n v="0.52085427608300949"/>
    <n v="0.9061607495613837"/>
    <n v="0.2664451604707323"/>
  </r>
  <r>
    <s v="1R"/>
    <n v="2020"/>
    <s v="2TU"/>
    <n v="3930"/>
    <n v="17"/>
    <n v="18"/>
    <n v="1"/>
    <n v="6"/>
    <x v="62"/>
    <d v="2023-06-13T00:00:00"/>
    <s v=" 17"/>
    <n v="13975.75"/>
    <n v="0.38237975879823122"/>
    <n v="0.90349185576937496"/>
    <n v="0.17875454419234471"/>
  </r>
  <r>
    <s v="1R"/>
    <n v="2020"/>
    <s v="2TU"/>
    <n v="3931"/>
    <n v="18"/>
    <n v="19"/>
    <n v="1"/>
    <n v="7"/>
    <x v="63"/>
    <d v="2023-06-13T00:00:00"/>
    <s v=" 18"/>
    <n v="13760.25"/>
    <n v="0.3844130183902929"/>
    <n v="0.8906080926316573"/>
    <n v="6.0841544544212867E-2"/>
  </r>
  <r>
    <s v="1R"/>
    <n v="2020"/>
    <s v="2TU"/>
    <n v="3932"/>
    <n v="19"/>
    <n v="20"/>
    <n v="1"/>
    <n v="7"/>
    <x v="63"/>
    <d v="2023-06-13T00:00:00"/>
    <s v=" 19"/>
    <n v="13824.25"/>
    <n v="0.35210794819708718"/>
    <n v="0.89843673916392142"/>
    <n v="1.2969087547914961E-2"/>
  </r>
  <r>
    <s v="1R"/>
    <n v="2020"/>
    <s v="2TU"/>
    <n v="3933"/>
    <n v="20"/>
    <n v="21"/>
    <n v="1"/>
    <n v="7"/>
    <x v="63"/>
    <d v="2023-06-13T00:00:00"/>
    <s v=" 20"/>
    <n v="13916.75"/>
    <n v="0.35115437515831271"/>
    <n v="0.88219120668114415"/>
    <n v="0"/>
  </r>
  <r>
    <s v="1R"/>
    <n v="2020"/>
    <s v="2TU"/>
    <n v="3934"/>
    <n v="21"/>
    <n v="22"/>
    <n v="1"/>
    <n v="8"/>
    <x v="64"/>
    <d v="2023-06-13T00:00:00"/>
    <s v=" 21"/>
    <n v="13910"/>
    <n v="0.34720354352437821"/>
    <n v="0.88923684815610904"/>
    <n v="0"/>
  </r>
  <r>
    <s v="1R"/>
    <n v="2020"/>
    <s v="2TU"/>
    <n v="3935"/>
    <n v="22"/>
    <n v="23"/>
    <n v="1"/>
    <n v="8"/>
    <x v="64"/>
    <d v="2023-06-13T00:00:00"/>
    <s v=" 22"/>
    <n v="13725.5"/>
    <n v="0.30248754746965922"/>
    <n v="0.92383481717016891"/>
    <n v="0"/>
  </r>
  <r>
    <s v="1R"/>
    <n v="2020"/>
    <s v="2TU"/>
    <n v="3936"/>
    <n v="23"/>
    <n v="24"/>
    <n v="1"/>
    <n v="8"/>
    <x v="64"/>
    <d v="2023-06-13T00:00:00"/>
    <s v=" 23"/>
    <n v="13020.25"/>
    <n v="0.32224923236554109"/>
    <n v="0.93238006671785567"/>
    <n v="0"/>
  </r>
  <r>
    <s v="1R"/>
    <n v="2020"/>
    <s v="3WE"/>
    <n v="3937"/>
    <n v="0"/>
    <n v="1"/>
    <n v="1"/>
    <n v="1"/>
    <x v="65"/>
    <d v="2023-06-14T00:00:00"/>
    <s v=" 00"/>
    <n v="12194"/>
    <n v="0.28843347080888387"/>
    <n v="0.93236189485057641"/>
    <n v="0"/>
  </r>
  <r>
    <s v="1R"/>
    <n v="2020"/>
    <s v="3WE"/>
    <n v="3938"/>
    <n v="1"/>
    <n v="2"/>
    <n v="1"/>
    <n v="1"/>
    <x v="65"/>
    <d v="2023-06-14T00:00:00"/>
    <s v=" 01"/>
    <n v="11562"/>
    <n v="0.32983332098672891"/>
    <n v="0.92717549514104736"/>
    <n v="0"/>
  </r>
  <r>
    <s v="1R"/>
    <n v="2020"/>
    <s v="3WE"/>
    <n v="3939"/>
    <n v="2"/>
    <n v="3"/>
    <n v="1"/>
    <n v="1"/>
    <x v="65"/>
    <d v="2023-06-14T00:00:00"/>
    <s v=" 02"/>
    <n v="11169.25"/>
    <n v="0.34375473255964578"/>
    <n v="0.91954725096229417"/>
    <n v="0"/>
  </r>
  <r>
    <s v="1R"/>
    <n v="2020"/>
    <s v="3WE"/>
    <n v="3940"/>
    <n v="3"/>
    <n v="4"/>
    <n v="1"/>
    <n v="2"/>
    <x v="66"/>
    <d v="2023-06-14T00:00:00"/>
    <s v=" 03"/>
    <n v="10973.25"/>
    <n v="0.30817410115742438"/>
    <n v="0.8801604147142772"/>
    <n v="0"/>
  </r>
  <r>
    <s v="1R"/>
    <n v="2020"/>
    <s v="3WE"/>
    <n v="3941"/>
    <n v="4"/>
    <n v="5"/>
    <n v="1"/>
    <n v="2"/>
    <x v="66"/>
    <d v="2023-06-14T00:00:00"/>
    <s v=" 04"/>
    <n v="10883.5"/>
    <n v="0.2492937290720009"/>
    <n v="0.81553069747719809"/>
    <n v="1.121031401877734E-2"/>
  </r>
  <r>
    <s v="1R"/>
    <n v="2020"/>
    <s v="3WE"/>
    <n v="3942"/>
    <n v="5"/>
    <n v="6"/>
    <n v="1"/>
    <n v="2"/>
    <x v="66"/>
    <d v="2023-06-14T00:00:00"/>
    <s v=" 05"/>
    <n v="10873.5"/>
    <n v="0.18707327779823971"/>
    <n v="0.78006805784626432"/>
    <n v="5.5734458460155553E-2"/>
  </r>
  <r>
    <s v="1R"/>
    <n v="2020"/>
    <s v="3WE"/>
    <n v="3943"/>
    <n v="6"/>
    <n v="7"/>
    <n v="1"/>
    <n v="3"/>
    <x v="67"/>
    <d v="2023-06-14T00:00:00"/>
    <s v=" 06"/>
    <n v="11317"/>
    <n v="0.14193930043511599"/>
    <n v="0.80740072055629664"/>
    <n v="0.15047941628372299"/>
  </r>
  <r>
    <s v="1R"/>
    <n v="2020"/>
    <s v="3WE"/>
    <n v="3944"/>
    <n v="7"/>
    <n v="8"/>
    <n v="1"/>
    <n v="3"/>
    <x v="67"/>
    <d v="2023-06-14T00:00:00"/>
    <s v=" 07"/>
    <n v="12307.5"/>
    <n v="8.1989711069809443E-2"/>
    <n v="0.78254749576493166"/>
    <n v="0.23996576074032211"/>
  </r>
  <r>
    <s v="1R"/>
    <n v="2020"/>
    <s v="3WE"/>
    <n v="3945"/>
    <n v="8"/>
    <n v="9"/>
    <n v="1"/>
    <n v="3"/>
    <x v="67"/>
    <d v="2023-06-14T00:00:00"/>
    <s v=" 08"/>
    <n v="13032.75"/>
    <n v="5.2714429738836513E-2"/>
    <n v="0.73972472603985073"/>
    <n v="0.3085024605971029"/>
  </r>
  <r>
    <s v="1R"/>
    <n v="2020"/>
    <s v="3WE"/>
    <n v="3946"/>
    <n v="9"/>
    <n v="10"/>
    <n v="1"/>
    <n v="4"/>
    <x v="68"/>
    <d v="2023-06-14T00:00:00"/>
    <s v=" 09"/>
    <n v="13387"/>
    <n v="2.6239265258159152E-2"/>
    <n v="0.68183493682656138"/>
    <n v="0.32175366929750071"/>
  </r>
  <r>
    <s v="1R"/>
    <n v="2020"/>
    <s v="3WE"/>
    <n v="3947"/>
    <n v="10"/>
    <n v="11"/>
    <n v="1"/>
    <n v="4"/>
    <x v="68"/>
    <d v="2023-06-14T00:00:00"/>
    <s v=" 10"/>
    <n v="13496"/>
    <n v="2.0460288342752431E-2"/>
    <n v="0.61578683957589508"/>
    <n v="0.37048578374007418"/>
  </r>
  <r>
    <s v="1R"/>
    <n v="2020"/>
    <s v="3WE"/>
    <n v="3948"/>
    <n v="11"/>
    <n v="12"/>
    <n v="1"/>
    <n v="4"/>
    <x v="68"/>
    <d v="2023-06-14T00:00:00"/>
    <s v=" 11"/>
    <n v="13596.5"/>
    <n v="4.2508471205763863E-2"/>
    <n v="0.54408771547188084"/>
    <n v="0.504032036661895"/>
  </r>
  <r>
    <s v="1R"/>
    <n v="2020"/>
    <s v="3WE"/>
    <n v="3949"/>
    <n v="12"/>
    <n v="13"/>
    <n v="1"/>
    <n v="5"/>
    <x v="69"/>
    <d v="2023-06-14T00:00:00"/>
    <s v=" 12"/>
    <n v="13558.25"/>
    <n v="6.5302279266186189E-2"/>
    <n v="0.51014776794863748"/>
    <n v="0.6386692636026372"/>
  </r>
  <r>
    <s v="1R"/>
    <n v="2020"/>
    <s v="3WE"/>
    <n v="3950"/>
    <n v="13"/>
    <n v="14"/>
    <n v="1"/>
    <n v="5"/>
    <x v="69"/>
    <d v="2023-06-14T00:00:00"/>
    <s v=" 13"/>
    <n v="13584.25"/>
    <n v="7.5604417802514229E-2"/>
    <n v="0.46217296508499101"/>
    <n v="0.64092987590766504"/>
  </r>
  <r>
    <s v="1R"/>
    <n v="2020"/>
    <s v="3WE"/>
    <n v="3951"/>
    <n v="14"/>
    <n v="15"/>
    <n v="1"/>
    <n v="5"/>
    <x v="69"/>
    <d v="2023-06-14T00:00:00"/>
    <s v=" 14"/>
    <n v="13570.5"/>
    <n v="5.5876200222051621E-2"/>
    <n v="0.33242720355381589"/>
    <n v="0.50883830891742321"/>
  </r>
  <r>
    <s v="1R"/>
    <n v="2020"/>
    <s v="3WE"/>
    <n v="3952"/>
    <n v="15"/>
    <n v="16"/>
    <n v="1"/>
    <n v="6"/>
    <x v="70"/>
    <d v="2023-06-14T00:00:00"/>
    <s v=" 15"/>
    <n v="13560.25"/>
    <n v="3.103472913624495E-2"/>
    <n v="0.22593600617849249"/>
    <n v="0.41290463175794723"/>
  </r>
  <r>
    <s v="1R"/>
    <n v="2020"/>
    <s v="3WE"/>
    <n v="3953"/>
    <n v="16"/>
    <n v="17"/>
    <n v="1"/>
    <n v="6"/>
    <x v="70"/>
    <d v="2023-06-14T00:00:00"/>
    <s v=" 16"/>
    <n v="13586.5"/>
    <n v="2.0093275319346252E-2"/>
    <n v="0.1529868284728364"/>
    <n v="0.30514079869293198"/>
  </r>
  <r>
    <s v="1R"/>
    <n v="2020"/>
    <s v="3WE"/>
    <n v="3954"/>
    <n v="17"/>
    <n v="18"/>
    <n v="1"/>
    <n v="6"/>
    <x v="70"/>
    <d v="2023-06-14T00:00:00"/>
    <s v=" 17"/>
    <n v="13740.75"/>
    <n v="9.7391421586477591E-3"/>
    <n v="9.5895654384617016E-2"/>
    <n v="0.16932478148559441"/>
  </r>
  <r>
    <s v="1R"/>
    <n v="2020"/>
    <s v="3WE"/>
    <n v="3955"/>
    <n v="18"/>
    <n v="19"/>
    <n v="1"/>
    <n v="7"/>
    <x v="71"/>
    <d v="2023-06-14T00:00:00"/>
    <s v=" 18"/>
    <n v="13562.5"/>
    <n v="1.505086030925951E-2"/>
    <n v="4.217590870584903E-2"/>
    <n v="6.5921174517479461E-2"/>
  </r>
  <r>
    <s v="1R"/>
    <n v="2020"/>
    <s v="3WE"/>
    <n v="3956"/>
    <n v="19"/>
    <n v="20"/>
    <n v="1"/>
    <n v="7"/>
    <x v="71"/>
    <d v="2023-06-14T00:00:00"/>
    <s v=" 19"/>
    <n v="13568.25"/>
    <n v="3.7316416153542732E-2"/>
    <n v="2.370880605402827E-2"/>
    <n v="1.6835154398743331E-2"/>
  </r>
  <r>
    <s v="1R"/>
    <n v="2020"/>
    <s v="3WE"/>
    <n v="3957"/>
    <n v="20"/>
    <n v="21"/>
    <n v="1"/>
    <n v="7"/>
    <x v="71"/>
    <d v="2023-06-14T00:00:00"/>
    <s v=" 20"/>
    <n v="13674.25"/>
    <n v="7.163099497989707E-2"/>
    <n v="2.150730696272957E-2"/>
    <n v="0"/>
  </r>
  <r>
    <s v="1R"/>
    <n v="2020"/>
    <s v="3WE"/>
    <n v="3958"/>
    <n v="21"/>
    <n v="22"/>
    <n v="1"/>
    <n v="8"/>
    <x v="72"/>
    <d v="2023-06-14T00:00:00"/>
    <s v=" 21"/>
    <n v="13725"/>
    <n v="0.1050560826456093"/>
    <n v="8.3388862350220368E-3"/>
    <n v="0"/>
  </r>
  <r>
    <s v="1R"/>
    <n v="2020"/>
    <s v="3WE"/>
    <n v="3959"/>
    <n v="22"/>
    <n v="23"/>
    <n v="1"/>
    <n v="8"/>
    <x v="72"/>
    <d v="2023-06-14T00:00:00"/>
    <s v=" 22"/>
    <n v="13543.75"/>
    <n v="6.636968411099281E-2"/>
    <n v="7.1077248652074709E-3"/>
    <n v="0"/>
  </r>
  <r>
    <s v="1R"/>
    <n v="2020"/>
    <s v="3WE"/>
    <n v="3960"/>
    <n v="23"/>
    <n v="24"/>
    <n v="1"/>
    <n v="8"/>
    <x v="72"/>
    <d v="2023-06-14T00:00:00"/>
    <s v=" 23"/>
    <n v="12899.25"/>
    <n v="0.10244174811861601"/>
    <n v="2.9505986003167249E-2"/>
    <n v="0"/>
  </r>
  <r>
    <s v="1R"/>
    <n v="2020"/>
    <s v="4TH"/>
    <n v="3961"/>
    <n v="0"/>
    <n v="1"/>
    <n v="1"/>
    <n v="1"/>
    <x v="73"/>
    <d v="2023-06-15T00:00:00"/>
    <s v=" 00"/>
    <n v="12131.5"/>
    <n v="0.13524095190096849"/>
    <n v="6.6577807751800819E-2"/>
    <n v="0"/>
  </r>
  <r>
    <s v="1R"/>
    <n v="2020"/>
    <s v="4TH"/>
    <n v="3962"/>
    <n v="1"/>
    <n v="2"/>
    <n v="1"/>
    <n v="1"/>
    <x v="73"/>
    <d v="2023-06-15T00:00:00"/>
    <s v=" 01"/>
    <n v="11538"/>
    <n v="0.1469609206025442"/>
    <n v="6.698600384153508E-2"/>
    <n v="0"/>
  </r>
  <r>
    <s v="1R"/>
    <n v="2020"/>
    <s v="4TH"/>
    <n v="3963"/>
    <n v="2"/>
    <n v="3"/>
    <n v="1"/>
    <n v="1"/>
    <x v="73"/>
    <d v="2023-06-15T00:00:00"/>
    <s v=" 02"/>
    <n v="11106"/>
    <n v="0.1429455938231525"/>
    <n v="4.6755274251941183E-2"/>
    <n v="0"/>
  </r>
  <r>
    <s v="1R"/>
    <n v="2020"/>
    <s v="4TH"/>
    <n v="3964"/>
    <n v="3"/>
    <n v="4"/>
    <n v="1"/>
    <n v="2"/>
    <x v="74"/>
    <d v="2023-06-15T00:00:00"/>
    <s v=" 03"/>
    <n v="10899.5"/>
    <n v="0.13535176635145621"/>
    <n v="4.1946188886704497E-2"/>
    <n v="0"/>
  </r>
  <r>
    <s v="1R"/>
    <n v="2020"/>
    <s v="4TH"/>
    <n v="3965"/>
    <n v="4"/>
    <n v="5"/>
    <n v="1"/>
    <n v="2"/>
    <x v="74"/>
    <d v="2023-06-15T00:00:00"/>
    <s v=" 04"/>
    <n v="10883.25"/>
    <n v="0.11640377937865901"/>
    <n v="3.6936020240856647E-2"/>
    <n v="1.501711005259847E-3"/>
  </r>
  <r>
    <s v="1R"/>
    <n v="2020"/>
    <s v="4TH"/>
    <n v="3966"/>
    <n v="5"/>
    <n v="6"/>
    <n v="1"/>
    <n v="2"/>
    <x v="74"/>
    <d v="2023-06-15T00:00:00"/>
    <s v=" 05"/>
    <n v="10900"/>
    <n v="0.1228427052581663"/>
    <n v="2.4042791907435641E-2"/>
    <n v="1.3498738249963E-2"/>
  </r>
  <r>
    <s v="1R"/>
    <n v="2020"/>
    <s v="4TH"/>
    <n v="3967"/>
    <n v="6"/>
    <n v="7"/>
    <n v="1"/>
    <n v="3"/>
    <x v="75"/>
    <d v="2023-06-15T00:00:00"/>
    <s v=" 06"/>
    <n v="11399.75"/>
    <n v="0.18165925457310261"/>
    <n v="4.5334009467214782E-2"/>
    <n v="1.6190663518675451E-2"/>
  </r>
  <r>
    <s v="1R"/>
    <n v="2020"/>
    <s v="4TH"/>
    <n v="3968"/>
    <n v="7"/>
    <n v="8"/>
    <n v="1"/>
    <n v="3"/>
    <x v="75"/>
    <d v="2023-06-15T00:00:00"/>
    <s v=" 07"/>
    <n v="12371.25"/>
    <n v="0.23158574339642421"/>
    <n v="9.4773943077461884E-2"/>
    <n v="3.2488857810671908E-2"/>
  </r>
  <r>
    <s v="1R"/>
    <n v="2020"/>
    <s v="4TH"/>
    <n v="3969"/>
    <n v="8"/>
    <n v="9"/>
    <n v="1"/>
    <n v="3"/>
    <x v="75"/>
    <d v="2023-06-15T00:00:00"/>
    <s v=" 08"/>
    <n v="13160.75"/>
    <n v="0.24145741308779881"/>
    <n v="0.15347732688756541"/>
    <n v="6.353203298719648E-2"/>
  </r>
  <r>
    <s v="1R"/>
    <n v="2020"/>
    <s v="4TH"/>
    <n v="3970"/>
    <n v="9"/>
    <n v="10"/>
    <n v="1"/>
    <n v="4"/>
    <x v="76"/>
    <d v="2023-06-15T00:00:00"/>
    <s v=" 09"/>
    <n v="13544"/>
    <n v="0.27906130402585527"/>
    <n v="0.1779023847671535"/>
    <n v="8.6466001900306053E-2"/>
  </r>
  <r>
    <s v="1R"/>
    <n v="2020"/>
    <s v="4TH"/>
    <n v="3971"/>
    <n v="10"/>
    <n v="11"/>
    <n v="1"/>
    <n v="4"/>
    <x v="76"/>
    <d v="2023-06-15T00:00:00"/>
    <s v=" 10"/>
    <n v="13605.5"/>
    <n v="0.16159297149764559"/>
    <n v="0.2040389752767891"/>
    <n v="0.13468976224523649"/>
  </r>
  <r>
    <s v="1R"/>
    <n v="2020"/>
    <s v="4TH"/>
    <n v="3972"/>
    <n v="11"/>
    <n v="12"/>
    <n v="1"/>
    <n v="4"/>
    <x v="76"/>
    <d v="2023-06-15T00:00:00"/>
    <s v=" 11"/>
    <n v="13760"/>
    <n v="0.25896517232877547"/>
    <n v="0.17393173175767901"/>
    <n v="0.30539682729523321"/>
  </r>
  <r>
    <s v="1R"/>
    <n v="2020"/>
    <s v="4TH"/>
    <n v="3973"/>
    <n v="12"/>
    <n v="13"/>
    <n v="1"/>
    <n v="5"/>
    <x v="77"/>
    <d v="2023-06-15T00:00:00"/>
    <s v=" 12"/>
    <n v="13797.25"/>
    <n v="0.1999322165639939"/>
    <n v="0.14181319835623191"/>
    <n v="0.52863447999378754"/>
  </r>
  <r>
    <s v="1R"/>
    <n v="2020"/>
    <s v="4TH"/>
    <n v="3974"/>
    <n v="13"/>
    <n v="14"/>
    <n v="1"/>
    <n v="5"/>
    <x v="77"/>
    <d v="2023-06-15T00:00:00"/>
    <s v=" 13"/>
    <n v="13884.75"/>
    <n v="0.13260812621301379"/>
    <n v="0.10305061820378431"/>
    <n v="0.59988446430523779"/>
  </r>
  <r>
    <s v="1R"/>
    <n v="2020"/>
    <s v="4TH"/>
    <n v="3975"/>
    <n v="14"/>
    <n v="15"/>
    <n v="1"/>
    <n v="5"/>
    <x v="77"/>
    <d v="2023-06-15T00:00:00"/>
    <s v=" 14"/>
    <n v="13833.25"/>
    <n v="0.1059222077051452"/>
    <n v="8.9187847168326187E-2"/>
    <n v="0.55498935908867286"/>
  </r>
  <r>
    <s v="1R"/>
    <n v="2020"/>
    <s v="4TH"/>
    <n v="3976"/>
    <n v="15"/>
    <n v="16"/>
    <n v="1"/>
    <n v="6"/>
    <x v="78"/>
    <d v="2023-06-15T00:00:00"/>
    <s v=" 15"/>
    <n v="13790.5"/>
    <n v="8.832712969005993E-2"/>
    <n v="0.10613626410729381"/>
    <n v="0.46513401791279829"/>
  </r>
  <r>
    <s v="1R"/>
    <n v="2020"/>
    <s v="4TH"/>
    <n v="3977"/>
    <n v="16"/>
    <n v="17"/>
    <n v="1"/>
    <n v="6"/>
    <x v="78"/>
    <d v="2023-06-15T00:00:00"/>
    <s v=" 16"/>
    <n v="13779.5"/>
    <n v="7.6188833464792646E-2"/>
    <n v="0.1427149637143256"/>
    <n v="0.33437544246096751"/>
  </r>
  <r>
    <s v="1R"/>
    <n v="2020"/>
    <s v="4TH"/>
    <n v="3978"/>
    <n v="17"/>
    <n v="18"/>
    <n v="1"/>
    <n v="6"/>
    <x v="78"/>
    <d v="2023-06-15T00:00:00"/>
    <s v=" 17"/>
    <n v="13860.75"/>
    <n v="5.3942070658884823E-2"/>
    <n v="0.17133809291232149"/>
    <n v="0.18627319713137069"/>
  </r>
  <r>
    <s v="1R"/>
    <n v="2020"/>
    <s v="4TH"/>
    <n v="3979"/>
    <n v="18"/>
    <n v="19"/>
    <n v="1"/>
    <n v="7"/>
    <x v="79"/>
    <d v="2023-06-15T00:00:00"/>
    <s v=" 18"/>
    <n v="13651.25"/>
    <n v="3.0707510099447881E-2"/>
    <n v="0.21580490982499309"/>
    <n v="6.6503065039264786E-2"/>
  </r>
  <r>
    <s v="1R"/>
    <n v="2020"/>
    <s v="4TH"/>
    <n v="3980"/>
    <n v="19"/>
    <n v="20"/>
    <n v="1"/>
    <n v="7"/>
    <x v="79"/>
    <d v="2023-06-15T00:00:00"/>
    <s v=" 19"/>
    <n v="13582.75"/>
    <n v="1.4120275421446209E-2"/>
    <n v="0.26431280626689357"/>
    <n v="1.7683869978136622E-2"/>
  </r>
  <r>
    <s v="1R"/>
    <n v="2020"/>
    <s v="4TH"/>
    <n v="3981"/>
    <n v="20"/>
    <n v="21"/>
    <n v="1"/>
    <n v="7"/>
    <x v="79"/>
    <d v="2023-06-15T00:00:00"/>
    <s v=" 20"/>
    <n v="13608.25"/>
    <n v="6.7145903954153596E-3"/>
    <n v="0.32752941011514869"/>
    <n v="0"/>
  </r>
  <r>
    <s v="1R"/>
    <n v="2020"/>
    <s v="4TH"/>
    <n v="3982"/>
    <n v="21"/>
    <n v="22"/>
    <n v="1"/>
    <n v="8"/>
    <x v="80"/>
    <d v="2023-06-15T00:00:00"/>
    <s v=" 21"/>
    <n v="13592.75"/>
    <n v="1.1155031272195861E-2"/>
    <n v="0.40945114402332761"/>
    <n v="0"/>
  </r>
  <r>
    <s v="1R"/>
    <n v="2020"/>
    <s v="4TH"/>
    <n v="3983"/>
    <n v="22"/>
    <n v="23"/>
    <n v="1"/>
    <n v="8"/>
    <x v="80"/>
    <d v="2023-06-15T00:00:00"/>
    <s v=" 22"/>
    <n v="13382.25"/>
    <n v="2.945282581375909E-2"/>
    <n v="0.51291063885439137"/>
    <n v="0"/>
  </r>
  <r>
    <s v="1R"/>
    <n v="2020"/>
    <s v="4TH"/>
    <n v="3984"/>
    <n v="23"/>
    <n v="24"/>
    <n v="1"/>
    <n v="8"/>
    <x v="80"/>
    <d v="2023-06-15T00:00:00"/>
    <s v=" 23"/>
    <n v="12783.75"/>
    <n v="5.1922071315606839E-2"/>
    <n v="0.55374444512489784"/>
    <n v="0"/>
  </r>
  <r>
    <s v="1R"/>
    <n v="2020"/>
    <s v="5FR"/>
    <n v="3985"/>
    <n v="0"/>
    <n v="1"/>
    <n v="1"/>
    <n v="1"/>
    <x v="81"/>
    <d v="2023-06-16T00:00:00"/>
    <s v=" 00"/>
    <n v="12019.75"/>
    <n v="7.5621263785836959E-2"/>
    <n v="0.57497035216776915"/>
    <n v="0"/>
  </r>
  <r>
    <s v="1R"/>
    <n v="2020"/>
    <s v="5FR"/>
    <n v="3986"/>
    <n v="1"/>
    <n v="2"/>
    <n v="1"/>
    <n v="1"/>
    <x v="81"/>
    <d v="2023-06-16T00:00:00"/>
    <s v=" 01"/>
    <n v="11502.25"/>
    <n v="0.1016037656750733"/>
    <n v="0.58696604498607041"/>
    <n v="0"/>
  </r>
  <r>
    <s v="1R"/>
    <n v="2020"/>
    <s v="5FR"/>
    <n v="3987"/>
    <n v="2"/>
    <n v="3"/>
    <n v="1"/>
    <n v="1"/>
    <x v="81"/>
    <d v="2023-06-16T00:00:00"/>
    <s v=" 02"/>
    <n v="11160.5"/>
    <n v="0.13073484506456781"/>
    <n v="0.61407288990548869"/>
    <n v="0"/>
  </r>
  <r>
    <s v="1R"/>
    <n v="2020"/>
    <s v="5FR"/>
    <n v="3988"/>
    <n v="3"/>
    <n v="4"/>
    <n v="1"/>
    <n v="2"/>
    <x v="82"/>
    <d v="2023-06-16T00:00:00"/>
    <s v=" 03"/>
    <n v="10962.5"/>
    <n v="0.14530521946691041"/>
    <n v="0.57950016602498566"/>
    <n v="0"/>
  </r>
  <r>
    <s v="1R"/>
    <n v="2020"/>
    <s v="5FR"/>
    <n v="3989"/>
    <n v="4"/>
    <n v="5"/>
    <n v="1"/>
    <n v="2"/>
    <x v="82"/>
    <d v="2023-06-16T00:00:00"/>
    <s v=" 04"/>
    <n v="10864.75"/>
    <n v="0.17620289646148299"/>
    <n v="0.54486844183777572"/>
    <n v="9.1988635468286638E-3"/>
  </r>
  <r>
    <s v="1R"/>
    <n v="2020"/>
    <s v="5FR"/>
    <n v="3990"/>
    <n v="5"/>
    <n v="6"/>
    <n v="1"/>
    <n v="2"/>
    <x v="82"/>
    <d v="2023-06-16T00:00:00"/>
    <s v=" 05"/>
    <n v="10878.25"/>
    <n v="0.19576217901333121"/>
    <n v="0.50831641490118273"/>
    <n v="5.1868046747576273E-2"/>
  </r>
  <r>
    <s v="1R"/>
    <n v="2020"/>
    <s v="5FR"/>
    <n v="3991"/>
    <n v="6"/>
    <n v="7"/>
    <n v="1"/>
    <n v="3"/>
    <x v="83"/>
    <d v="2023-06-16T00:00:00"/>
    <s v=" 06"/>
    <n v="11328.25"/>
    <n v="0.16262218573638451"/>
    <n v="0.50838431579668431"/>
    <n v="0.16618875242912609"/>
  </r>
  <r>
    <s v="1R"/>
    <n v="2020"/>
    <s v="5FR"/>
    <n v="3992"/>
    <n v="7"/>
    <n v="8"/>
    <n v="1"/>
    <n v="3"/>
    <x v="83"/>
    <d v="2023-06-16T00:00:00"/>
    <s v=" 07"/>
    <n v="12244"/>
    <n v="0.19605675391589319"/>
    <n v="0.43691745308032393"/>
    <n v="0.3384545744082364"/>
  </r>
  <r>
    <s v="1R"/>
    <n v="2020"/>
    <s v="5FR"/>
    <n v="3993"/>
    <n v="8"/>
    <n v="9"/>
    <n v="1"/>
    <n v="3"/>
    <x v="83"/>
    <d v="2023-06-16T00:00:00"/>
    <s v=" 08"/>
    <n v="13034"/>
    <n v="0.22420439518848631"/>
    <n v="0.42180170064938732"/>
    <n v="0.45828194624761392"/>
  </r>
  <r>
    <s v="1R"/>
    <n v="2020"/>
    <s v="5FR"/>
    <n v="3994"/>
    <n v="9"/>
    <n v="10"/>
    <n v="1"/>
    <n v="4"/>
    <x v="84"/>
    <d v="2023-06-16T00:00:00"/>
    <s v=" 09"/>
    <n v="13420.25"/>
    <n v="0.21642364551636681"/>
    <n v="0.42796559273577461"/>
    <n v="0.55300834065859206"/>
  </r>
  <r>
    <s v="1R"/>
    <n v="2020"/>
    <s v="5FR"/>
    <n v="3995"/>
    <n v="10"/>
    <n v="11"/>
    <n v="1"/>
    <n v="4"/>
    <x v="84"/>
    <d v="2023-06-16T00:00:00"/>
    <s v=" 10"/>
    <n v="13538.5"/>
    <n v="0.1212811589751587"/>
    <n v="0.37500172364733741"/>
    <n v="0.63303285265294207"/>
  </r>
  <r>
    <s v="1R"/>
    <n v="2020"/>
    <s v="5FR"/>
    <n v="3996"/>
    <n v="11"/>
    <n v="12"/>
    <n v="1"/>
    <n v="4"/>
    <x v="84"/>
    <d v="2023-06-16T00:00:00"/>
    <s v=" 11"/>
    <n v="13632.25"/>
    <n v="0.1137603000961067"/>
    <n v="0.36069112715489721"/>
    <n v="0.62657934216314315"/>
  </r>
  <r>
    <s v="1R"/>
    <n v="2020"/>
    <s v="5FR"/>
    <n v="3997"/>
    <n v="12"/>
    <n v="13"/>
    <n v="1"/>
    <n v="5"/>
    <x v="85"/>
    <d v="2023-06-16T00:00:00"/>
    <s v=" 12"/>
    <n v="13517.5"/>
    <n v="0.10562115166320291"/>
    <n v="0.41487580400990992"/>
    <n v="0.57777606455183106"/>
  </r>
  <r>
    <s v="1R"/>
    <n v="2020"/>
    <s v="5FR"/>
    <n v="3998"/>
    <n v="13"/>
    <n v="14"/>
    <n v="1"/>
    <n v="5"/>
    <x v="85"/>
    <d v="2023-06-16T00:00:00"/>
    <s v=" 13"/>
    <n v="13566.75"/>
    <n v="0.104390189815802"/>
    <n v="0.52020597293253634"/>
    <n v="0.51694221598136214"/>
  </r>
  <r>
    <s v="1R"/>
    <n v="2020"/>
    <s v="5FR"/>
    <n v="3999"/>
    <n v="14"/>
    <n v="15"/>
    <n v="1"/>
    <n v="5"/>
    <x v="85"/>
    <d v="2023-06-16T00:00:00"/>
    <s v=" 14"/>
    <n v="13466.25"/>
    <n v="9.154311299986935E-2"/>
    <n v="0.59871286804226254"/>
    <n v="0.43220626315546712"/>
  </r>
  <r>
    <s v="1R"/>
    <n v="2020"/>
    <s v="5FR"/>
    <n v="4000"/>
    <n v="15"/>
    <n v="16"/>
    <n v="1"/>
    <n v="6"/>
    <x v="86"/>
    <d v="2023-06-16T00:00:00"/>
    <s v=" 15"/>
    <n v="13358.5"/>
    <n v="8.528375841613553E-2"/>
    <n v="0.69689587617937776"/>
    <n v="0.34566748794486329"/>
  </r>
  <r>
    <s v="1R"/>
    <n v="2020"/>
    <s v="5FR"/>
    <n v="4001"/>
    <n v="16"/>
    <n v="17"/>
    <n v="1"/>
    <n v="6"/>
    <x v="86"/>
    <d v="2023-06-16T00:00:00"/>
    <s v=" 16"/>
    <n v="13308.75"/>
    <n v="9.041585290872374E-2"/>
    <n v="0.75844086480249584"/>
    <n v="0.27174137514165853"/>
  </r>
  <r>
    <s v="1R"/>
    <n v="2020"/>
    <s v="5FR"/>
    <n v="4002"/>
    <n v="17"/>
    <n v="18"/>
    <n v="1"/>
    <n v="6"/>
    <x v="86"/>
    <d v="2023-06-16T00:00:00"/>
    <s v=" 17"/>
    <n v="13414"/>
    <n v="5.4753892856261067E-2"/>
    <n v="0.77088706206695323"/>
    <n v="0.17631823619799011"/>
  </r>
  <r>
    <s v="1R"/>
    <n v="2020"/>
    <s v="5FR"/>
    <n v="4003"/>
    <n v="18"/>
    <n v="19"/>
    <n v="1"/>
    <n v="7"/>
    <x v="87"/>
    <d v="2023-06-16T00:00:00"/>
    <s v=" 18"/>
    <n v="13231.75"/>
    <n v="4.4905698984353357E-2"/>
    <n v="0.80511792200799714"/>
    <n v="6.6250993052300575E-2"/>
  </r>
  <r>
    <s v="1R"/>
    <n v="2020"/>
    <s v="5FR"/>
    <n v="4004"/>
    <n v="19"/>
    <n v="20"/>
    <n v="1"/>
    <n v="7"/>
    <x v="87"/>
    <d v="2023-06-16T00:00:00"/>
    <s v=" 19"/>
    <n v="13097"/>
    <n v="6.1964372613375528E-2"/>
    <n v="0.82789353434012702"/>
    <n v="1.7777902572938771E-2"/>
  </r>
  <r>
    <s v="1R"/>
    <n v="2020"/>
    <s v="5FR"/>
    <n v="4005"/>
    <n v="20"/>
    <n v="21"/>
    <n v="1"/>
    <n v="7"/>
    <x v="87"/>
    <d v="2023-06-16T00:00:00"/>
    <s v=" 20"/>
    <n v="13090.5"/>
    <n v="8.1979918922205172E-2"/>
    <n v="0.84173095324467906"/>
    <n v="0"/>
  </r>
  <r>
    <s v="1R"/>
    <n v="2020"/>
    <s v="5FR"/>
    <n v="4006"/>
    <n v="21"/>
    <n v="22"/>
    <n v="1"/>
    <n v="8"/>
    <x v="88"/>
    <d v="2023-06-16T00:00:00"/>
    <s v=" 21"/>
    <n v="13075"/>
    <n v="9.4302796007123241E-2"/>
    <n v="0.8232604843939757"/>
    <n v="0"/>
  </r>
  <r>
    <s v="1R"/>
    <n v="2020"/>
    <s v="5FR"/>
    <n v="4007"/>
    <n v="22"/>
    <n v="23"/>
    <n v="1"/>
    <n v="8"/>
    <x v="88"/>
    <d v="2023-06-16T00:00:00"/>
    <s v=" 22"/>
    <n v="12980.5"/>
    <n v="9.7493268153811069E-2"/>
    <n v="0.79592725908089046"/>
    <n v="0"/>
  </r>
  <r>
    <s v="1R"/>
    <n v="2020"/>
    <s v="5FR"/>
    <n v="4008"/>
    <n v="23"/>
    <n v="24"/>
    <n v="1"/>
    <n v="8"/>
    <x v="88"/>
    <d v="2023-06-16T00:00:00"/>
    <s v=" 23"/>
    <n v="12547.5"/>
    <n v="0.108757123736115"/>
    <n v="0.76103303661714128"/>
    <n v="0"/>
  </r>
  <r>
    <s v="1R"/>
    <n v="2020"/>
    <s v="6SA"/>
    <n v="4009"/>
    <n v="0"/>
    <n v="1"/>
    <n v="1"/>
    <n v="1"/>
    <x v="89"/>
    <d v="2023-06-17T00:00:00"/>
    <s v=" 00"/>
    <n v="11817"/>
    <n v="0.10352413840439829"/>
    <n v="0.73017028303073039"/>
    <n v="0"/>
  </r>
  <r>
    <s v="1R"/>
    <n v="2020"/>
    <s v="6SA"/>
    <n v="4010"/>
    <n v="1"/>
    <n v="2"/>
    <n v="1"/>
    <n v="1"/>
    <x v="89"/>
    <d v="2023-06-17T00:00:00"/>
    <s v=" 01"/>
    <n v="11183"/>
    <n v="9.2827013632710675E-2"/>
    <n v="0.70680606018849601"/>
    <n v="0"/>
  </r>
  <r>
    <s v="1R"/>
    <n v="2020"/>
    <s v="6SA"/>
    <n v="4011"/>
    <n v="2"/>
    <n v="3"/>
    <n v="1"/>
    <n v="1"/>
    <x v="89"/>
    <d v="2023-06-17T00:00:00"/>
    <s v=" 02"/>
    <n v="10792"/>
    <n v="9.09613784866148E-2"/>
    <n v="0.67504314453260073"/>
    <n v="0"/>
  </r>
  <r>
    <s v="1R"/>
    <n v="2020"/>
    <s v="6SA"/>
    <n v="4012"/>
    <n v="3"/>
    <n v="4"/>
    <n v="1"/>
    <n v="2"/>
    <x v="90"/>
    <d v="2023-06-17T00:00:00"/>
    <s v=" 03"/>
    <n v="10557"/>
    <n v="8.4954710579915091E-2"/>
    <n v="0.61404611058054659"/>
    <n v="0"/>
  </r>
  <r>
    <s v="1R"/>
    <n v="2020"/>
    <s v="6SA"/>
    <n v="4013"/>
    <n v="4"/>
    <n v="5"/>
    <n v="1"/>
    <n v="2"/>
    <x v="90"/>
    <d v="2023-06-17T00:00:00"/>
    <s v=" 04"/>
    <n v="10437.5"/>
    <n v="9.21049139031314E-2"/>
    <n v="0.56806582507155456"/>
    <n v="7.6406098777214637E-3"/>
  </r>
  <r>
    <s v="1R"/>
    <n v="2020"/>
    <s v="6SA"/>
    <n v="4014"/>
    <n v="5"/>
    <n v="6"/>
    <n v="1"/>
    <n v="2"/>
    <x v="90"/>
    <d v="2023-06-17T00:00:00"/>
    <s v=" 05"/>
    <n v="10189.5"/>
    <n v="8.9567588081521668E-2"/>
    <n v="0.53192946152364373"/>
    <n v="4.1721308279642683E-2"/>
  </r>
  <r>
    <s v="1R"/>
    <n v="2020"/>
    <s v="6SA"/>
    <n v="4015"/>
    <n v="6"/>
    <n v="7"/>
    <n v="1"/>
    <n v="3"/>
    <x v="91"/>
    <d v="2023-06-17T00:00:00"/>
    <s v=" 06"/>
    <n v="10097.25"/>
    <n v="7.2238323066784169E-2"/>
    <n v="0.49366200022963319"/>
    <n v="0.1680986242184257"/>
  </r>
  <r>
    <s v="1R"/>
    <n v="2020"/>
    <s v="6SA"/>
    <n v="4016"/>
    <n v="7"/>
    <n v="8"/>
    <n v="1"/>
    <n v="3"/>
    <x v="91"/>
    <d v="2023-06-17T00:00:00"/>
    <s v=" 07"/>
    <n v="10372.75"/>
    <n v="5.4149115921206463E-2"/>
    <n v="0.46944834102001948"/>
    <n v="0.33787187924531942"/>
  </r>
  <r>
    <s v="1R"/>
    <n v="2020"/>
    <s v="6SA"/>
    <n v="4017"/>
    <n v="8"/>
    <n v="9"/>
    <n v="1"/>
    <n v="3"/>
    <x v="91"/>
    <d v="2023-06-17T00:00:00"/>
    <s v=" 08"/>
    <n v="10807.75"/>
    <n v="6.214937607501126E-2"/>
    <n v="0.44236822857780261"/>
    <n v="0.49917985512062091"/>
  </r>
  <r>
    <s v="1R"/>
    <n v="2020"/>
    <s v="6SA"/>
    <n v="4018"/>
    <n v="9"/>
    <n v="10"/>
    <n v="1"/>
    <n v="4"/>
    <x v="92"/>
    <d v="2023-06-17T00:00:00"/>
    <s v=" 09"/>
    <n v="11212.5"/>
    <n v="0.1024222767214942"/>
    <n v="0.39923816240021048"/>
    <n v="0.58779277322886925"/>
  </r>
  <r>
    <s v="1R"/>
    <n v="2020"/>
    <s v="6SA"/>
    <n v="4019"/>
    <n v="10"/>
    <n v="11"/>
    <n v="1"/>
    <n v="4"/>
    <x v="92"/>
    <d v="2023-06-17T00:00:00"/>
    <s v=" 10"/>
    <n v="11477"/>
    <n v="5.7421806749698941E-2"/>
    <n v="0.29828799057573091"/>
    <n v="0.60276024172035769"/>
  </r>
  <r>
    <s v="1R"/>
    <n v="2020"/>
    <s v="6SA"/>
    <n v="4020"/>
    <n v="11"/>
    <n v="12"/>
    <n v="1"/>
    <n v="4"/>
    <x v="92"/>
    <d v="2023-06-17T00:00:00"/>
    <s v=" 11"/>
    <n v="11597"/>
    <n v="5.3279761525021389E-2"/>
    <n v="0.23547431432952101"/>
    <n v="0.64768196423411939"/>
  </r>
  <r>
    <s v="1R"/>
    <n v="2020"/>
    <s v="6SA"/>
    <n v="4021"/>
    <n v="12"/>
    <n v="13"/>
    <n v="1"/>
    <n v="5"/>
    <x v="93"/>
    <d v="2023-06-17T00:00:00"/>
    <s v=" 12"/>
    <n v="11638.25"/>
    <n v="5.4629216454152738E-2"/>
    <n v="0.20283810797270069"/>
    <n v="0.64543561532461935"/>
  </r>
  <r>
    <s v="1R"/>
    <n v="2020"/>
    <s v="6SA"/>
    <n v="4022"/>
    <n v="13"/>
    <n v="14"/>
    <n v="1"/>
    <n v="5"/>
    <x v="93"/>
    <d v="2023-06-17T00:00:00"/>
    <s v=" 13"/>
    <n v="11598"/>
    <n v="4.4113463630945079E-2"/>
    <n v="0.17811893831321809"/>
    <n v="0.56458867334320684"/>
  </r>
  <r>
    <s v="1R"/>
    <n v="2020"/>
    <s v="6SA"/>
    <n v="4023"/>
    <n v="14"/>
    <n v="15"/>
    <n v="1"/>
    <n v="5"/>
    <x v="93"/>
    <d v="2023-06-17T00:00:00"/>
    <s v=" 14"/>
    <n v="11518.25"/>
    <n v="2.4570829286707261E-2"/>
    <n v="0.15458948375502221"/>
    <n v="0.4918361156262086"/>
  </r>
  <r>
    <s v="1R"/>
    <n v="2020"/>
    <s v="6SA"/>
    <n v="4024"/>
    <n v="15"/>
    <n v="16"/>
    <n v="1"/>
    <n v="6"/>
    <x v="94"/>
    <d v="2023-06-17T00:00:00"/>
    <s v=" 15"/>
    <n v="11503.25"/>
    <n v="1.3626718786157189E-2"/>
    <n v="0.1478270308194308"/>
    <n v="0.39968813070071701"/>
  </r>
  <r>
    <s v="1R"/>
    <n v="2020"/>
    <s v="6SA"/>
    <n v="4025"/>
    <n v="16"/>
    <n v="17"/>
    <n v="1"/>
    <n v="6"/>
    <x v="94"/>
    <d v="2023-06-17T00:00:00"/>
    <s v=" 16"/>
    <n v="11602.5"/>
    <n v="3.782902220464607E-3"/>
    <n v="0.13665590636070241"/>
    <n v="0.28319170468023952"/>
  </r>
  <r>
    <s v="1R"/>
    <n v="2020"/>
    <s v="6SA"/>
    <n v="4026"/>
    <n v="17"/>
    <n v="18"/>
    <n v="1"/>
    <n v="6"/>
    <x v="94"/>
    <d v="2023-06-17T00:00:00"/>
    <s v=" 17"/>
    <n v="11838"/>
    <n v="1.1917940223609301E-3"/>
    <n v="0.1029392608833677"/>
    <n v="0.16443446287602489"/>
  </r>
  <r>
    <s v="1R"/>
    <n v="2020"/>
    <s v="6SA"/>
    <n v="4027"/>
    <n v="18"/>
    <n v="19"/>
    <n v="1"/>
    <n v="7"/>
    <x v="95"/>
    <d v="2023-06-17T00:00:00"/>
    <s v=" 18"/>
    <n v="11983"/>
    <n v="2.6474514542742032E-3"/>
    <n v="7.9788759707442258E-2"/>
    <n v="6.787874685000346E-2"/>
  </r>
  <r>
    <s v="1R"/>
    <n v="2020"/>
    <s v="6SA"/>
    <n v="4028"/>
    <n v="19"/>
    <n v="20"/>
    <n v="1"/>
    <n v="7"/>
    <x v="95"/>
    <d v="2023-06-17T00:00:00"/>
    <s v=" 19"/>
    <n v="12043.5"/>
    <n v="9.6447787571995458E-3"/>
    <n v="7.1192730027854659E-2"/>
    <n v="1.680314139303497E-2"/>
  </r>
  <r>
    <s v="1R"/>
    <n v="2020"/>
    <s v="6SA"/>
    <n v="4029"/>
    <n v="20"/>
    <n v="21"/>
    <n v="1"/>
    <n v="7"/>
    <x v="95"/>
    <d v="2023-06-17T00:00:00"/>
    <s v=" 20"/>
    <n v="12231.75"/>
    <n v="1.3791215462062091E-2"/>
    <n v="7.3080112684519749E-2"/>
    <n v="0"/>
  </r>
  <r>
    <s v="1R"/>
    <n v="2020"/>
    <s v="6SA"/>
    <n v="4030"/>
    <n v="21"/>
    <n v="22"/>
    <n v="1"/>
    <n v="8"/>
    <x v="96"/>
    <d v="2023-06-17T00:00:00"/>
    <s v=" 21"/>
    <n v="12414"/>
    <n v="1.7418991229334959E-2"/>
    <n v="6.5938612852681946E-2"/>
    <n v="0"/>
  </r>
  <r>
    <s v="1R"/>
    <n v="2020"/>
    <s v="6SA"/>
    <n v="4031"/>
    <n v="22"/>
    <n v="23"/>
    <n v="1"/>
    <n v="8"/>
    <x v="96"/>
    <d v="2023-06-17T00:00:00"/>
    <s v=" 22"/>
    <n v="12417"/>
    <n v="2.4668126918113108E-2"/>
    <n v="6.528522276542309E-2"/>
    <n v="0"/>
  </r>
  <r>
    <s v="1R"/>
    <n v="2020"/>
    <s v="6SA"/>
    <n v="4032"/>
    <n v="23"/>
    <n v="24"/>
    <n v="1"/>
    <n v="8"/>
    <x v="96"/>
    <d v="2023-06-17T00:00:00"/>
    <s v=" 23"/>
    <n v="12020"/>
    <n v="1.870681070863139E-2"/>
    <n v="7.8316783206236168E-2"/>
    <n v="0"/>
  </r>
  <r>
    <s v="1R"/>
    <n v="2020"/>
    <s v="7SU"/>
    <n v="4033"/>
    <n v="0"/>
    <n v="1"/>
    <n v="1"/>
    <n v="1"/>
    <x v="97"/>
    <d v="2023-06-18T00:00:00"/>
    <s v=" 00"/>
    <n v="11458.75"/>
    <n v="1.346648341189911E-2"/>
    <n v="8.7203234992632425E-2"/>
    <n v="0"/>
  </r>
  <r>
    <s v="1R"/>
    <n v="2020"/>
    <s v="7SU"/>
    <n v="4034"/>
    <n v="1"/>
    <n v="2"/>
    <n v="1"/>
    <n v="1"/>
    <x v="97"/>
    <d v="2023-06-18T00:00:00"/>
    <s v=" 01"/>
    <n v="10974.5"/>
    <n v="1.0508111279573301E-2"/>
    <n v="8.5344586220854363E-2"/>
    <n v="0"/>
  </r>
  <r>
    <s v="1R"/>
    <n v="2020"/>
    <s v="7SU"/>
    <n v="4035"/>
    <n v="2"/>
    <n v="3"/>
    <n v="1"/>
    <n v="1"/>
    <x v="97"/>
    <d v="2023-06-18T00:00:00"/>
    <s v=" 02"/>
    <n v="10621.5"/>
    <n v="5.9910067426299811E-3"/>
    <n v="7.9107231359978034E-2"/>
    <n v="0"/>
  </r>
  <r>
    <s v="1R"/>
    <n v="2020"/>
    <s v="7SU"/>
    <n v="4036"/>
    <n v="3"/>
    <n v="4"/>
    <n v="1"/>
    <n v="2"/>
    <x v="98"/>
    <d v="2023-06-18T00:00:00"/>
    <s v=" 03"/>
    <n v="10373.25"/>
    <n v="2.669913153723124E-3"/>
    <n v="7.6160316505700001E-2"/>
    <n v="0"/>
  </r>
  <r>
    <s v="1R"/>
    <n v="2020"/>
    <s v="7SU"/>
    <n v="4037"/>
    <n v="4"/>
    <n v="5"/>
    <n v="1"/>
    <n v="2"/>
    <x v="98"/>
    <d v="2023-06-18T00:00:00"/>
    <s v=" 04"/>
    <n v="10281.25"/>
    <n v="2.414989598749806E-3"/>
    <n v="8.8911527444973923E-2"/>
    <n v="8.9453135262759984E-3"/>
  </r>
  <r>
    <s v="1R"/>
    <n v="2020"/>
    <s v="7SU"/>
    <n v="4038"/>
    <n v="5"/>
    <n v="6"/>
    <n v="1"/>
    <n v="2"/>
    <x v="98"/>
    <d v="2023-06-18T00:00:00"/>
    <s v=" 05"/>
    <n v="10035.75"/>
    <n v="2.120773515053936E-3"/>
    <n v="9.0934572487070431E-2"/>
    <n v="4.9818892328737083E-2"/>
  </r>
  <r>
    <s v="1R"/>
    <n v="2020"/>
    <s v="7SU"/>
    <n v="4039"/>
    <n v="6"/>
    <n v="7"/>
    <n v="1"/>
    <n v="3"/>
    <x v="99"/>
    <d v="2023-06-18T00:00:00"/>
    <s v=" 06"/>
    <n v="9747.25"/>
    <n v="3.7231685481013601E-4"/>
    <n v="8.4250133232122909E-2"/>
    <n v="0.15722585030576669"/>
  </r>
  <r>
    <s v="1R"/>
    <n v="2020"/>
    <s v="7SU"/>
    <n v="4040"/>
    <n v="7"/>
    <n v="8"/>
    <n v="1"/>
    <n v="3"/>
    <x v="99"/>
    <d v="2023-06-18T00:00:00"/>
    <s v=" 07"/>
    <n v="9799.5"/>
    <n v="6.240635139565556E-5"/>
    <n v="7.3515983934003618E-2"/>
    <n v="0.2974000908034265"/>
  </r>
  <r>
    <s v="1R"/>
    <n v="2020"/>
    <s v="7SU"/>
    <n v="4041"/>
    <n v="8"/>
    <n v="9"/>
    <n v="1"/>
    <n v="3"/>
    <x v="99"/>
    <d v="2023-06-18T00:00:00"/>
    <s v=" 08"/>
    <n v="10301.5"/>
    <n v="1.111382210694664E-4"/>
    <n v="7.2179952326545449E-2"/>
    <n v="0.44548198988977772"/>
  </r>
  <r>
    <s v="1R"/>
    <n v="2020"/>
    <s v="7SU"/>
    <n v="4042"/>
    <n v="9"/>
    <n v="10"/>
    <n v="1"/>
    <n v="4"/>
    <x v="100"/>
    <d v="2023-06-18T00:00:00"/>
    <s v=" 09"/>
    <n v="10788.5"/>
    <n v="2.9605352537364293E-4"/>
    <n v="7.1940133334385273E-2"/>
    <n v="0.56435782575302929"/>
  </r>
  <r>
    <s v="1R"/>
    <n v="2020"/>
    <s v="7SU"/>
    <n v="4043"/>
    <n v="10"/>
    <n v="11"/>
    <n v="1"/>
    <n v="4"/>
    <x v="100"/>
    <d v="2023-06-18T00:00:00"/>
    <s v=" 10"/>
    <n v="11038.5"/>
    <n v="7.8791414019371299E-4"/>
    <n v="4.4697194453084427E-2"/>
    <n v="0.60635934222483201"/>
  </r>
  <r>
    <s v="1R"/>
    <n v="2020"/>
    <s v="7SU"/>
    <n v="4044"/>
    <n v="11"/>
    <n v="12"/>
    <n v="1"/>
    <n v="4"/>
    <x v="100"/>
    <d v="2023-06-18T00:00:00"/>
    <s v=" 11"/>
    <n v="11345.5"/>
    <n v="1.9217234491439839E-3"/>
    <n v="3.159947244390475E-2"/>
    <n v="0.58088705765044779"/>
  </r>
  <r>
    <s v="1R"/>
    <n v="2020"/>
    <s v="7SU"/>
    <n v="4045"/>
    <n v="12"/>
    <n v="13"/>
    <n v="1"/>
    <n v="5"/>
    <x v="101"/>
    <d v="2023-06-18T00:00:00"/>
    <s v=" 12"/>
    <n v="11422"/>
    <n v="6.9918724506360334E-3"/>
    <n v="1.6893523493984781E-2"/>
    <n v="0.51439047343635025"/>
  </r>
  <r>
    <s v="1R"/>
    <n v="2020"/>
    <s v="7SU"/>
    <n v="4046"/>
    <n v="13"/>
    <n v="14"/>
    <n v="1"/>
    <n v="5"/>
    <x v="101"/>
    <d v="2023-06-18T00:00:00"/>
    <s v=" 13"/>
    <n v="11493.25"/>
    <n v="1.2517628019148439E-2"/>
    <n v="1.1153141224176179E-2"/>
    <n v="0.44997507058649722"/>
  </r>
  <r>
    <s v="1R"/>
    <n v="2020"/>
    <s v="7SU"/>
    <n v="4047"/>
    <n v="14"/>
    <n v="15"/>
    <n v="1"/>
    <n v="5"/>
    <x v="101"/>
    <d v="2023-06-18T00:00:00"/>
    <s v=" 14"/>
    <n v="11465.5"/>
    <n v="1.957415192502707E-2"/>
    <n v="1.0650322830141419E-2"/>
    <n v="0.41180859601292391"/>
  </r>
  <r>
    <s v="1R"/>
    <n v="2020"/>
    <s v="7SU"/>
    <n v="4048"/>
    <n v="15"/>
    <n v="16"/>
    <n v="1"/>
    <n v="6"/>
    <x v="102"/>
    <d v="2023-06-18T00:00:00"/>
    <s v=" 15"/>
    <n v="11470.25"/>
    <n v="3.98883354715504E-2"/>
    <n v="1.0658430001373511E-2"/>
    <n v="0.35240317841444102"/>
  </r>
  <r>
    <s v="1R"/>
    <n v="2020"/>
    <s v="7SU"/>
    <n v="4049"/>
    <n v="16"/>
    <n v="17"/>
    <n v="1"/>
    <n v="6"/>
    <x v="102"/>
    <d v="2023-06-18T00:00:00"/>
    <s v=" 16"/>
    <n v="11669"/>
    <n v="7.1503261990140995E-2"/>
    <n v="3.9947199639558381E-2"/>
    <n v="0.26996626190611162"/>
  </r>
  <r>
    <s v="1R"/>
    <n v="2020"/>
    <s v="7SU"/>
    <n v="4050"/>
    <n v="17"/>
    <n v="18"/>
    <n v="1"/>
    <n v="6"/>
    <x v="102"/>
    <d v="2023-06-18T00:00:00"/>
    <s v=" 17"/>
    <n v="12196.75"/>
    <n v="9.5334579636013078E-2"/>
    <n v="8.4037527906812876E-2"/>
    <n v="0.16899054576040401"/>
  </r>
  <r>
    <s v="1R"/>
    <n v="2020"/>
    <s v="7SU"/>
    <n v="4051"/>
    <n v="18"/>
    <n v="19"/>
    <n v="1"/>
    <n v="7"/>
    <x v="103"/>
    <d v="2023-06-18T00:00:00"/>
    <s v=" 18"/>
    <n v="12439.25"/>
    <n v="0.1215668358401832"/>
    <n v="0.12915695357753301"/>
    <n v="6.8249556448793269E-2"/>
  </r>
  <r>
    <s v="1R"/>
    <n v="2020"/>
    <s v="7SU"/>
    <n v="4052"/>
    <n v="19"/>
    <n v="20"/>
    <n v="1"/>
    <n v="7"/>
    <x v="103"/>
    <d v="2023-06-18T00:00:00"/>
    <s v=" 19"/>
    <n v="12427"/>
    <n v="0.14995165476820191"/>
    <n v="0.17466270783115809"/>
    <n v="1.7861440149136341E-2"/>
  </r>
  <r>
    <s v="1R"/>
    <n v="2020"/>
    <s v="7SU"/>
    <n v="4053"/>
    <n v="20"/>
    <n v="21"/>
    <n v="1"/>
    <n v="7"/>
    <x v="103"/>
    <d v="2023-06-18T00:00:00"/>
    <s v=" 20"/>
    <n v="12391.75"/>
    <n v="0.1777800831267449"/>
    <n v="0.25394246190714259"/>
    <n v="0"/>
  </r>
  <r>
    <s v="1R"/>
    <n v="2020"/>
    <s v="7SU"/>
    <n v="4054"/>
    <n v="21"/>
    <n v="22"/>
    <n v="1"/>
    <n v="8"/>
    <x v="104"/>
    <d v="2023-06-18T00:00:00"/>
    <s v=" 21"/>
    <n v="12551"/>
    <n v="0.2038622066622881"/>
    <n v="0.34738821451188251"/>
    <n v="0"/>
  </r>
  <r>
    <s v="1R"/>
    <n v="2020"/>
    <s v="7SU"/>
    <n v="4055"/>
    <n v="22"/>
    <n v="23"/>
    <n v="1"/>
    <n v="8"/>
    <x v="104"/>
    <d v="2023-06-18T00:00:00"/>
    <s v=" 22"/>
    <n v="12533.25"/>
    <n v="0.2036249811833459"/>
    <n v="0.37294977339430008"/>
    <n v="0"/>
  </r>
  <r>
    <s v="1R"/>
    <n v="2020"/>
    <s v="7SU"/>
    <n v="4056"/>
    <n v="23"/>
    <n v="24"/>
    <n v="1"/>
    <n v="8"/>
    <x v="104"/>
    <d v="2023-06-18T00:00:00"/>
    <s v=" 23"/>
    <n v="12037"/>
    <n v="0.215190944823137"/>
    <n v="0.47093460363150619"/>
    <n v="0"/>
  </r>
  <r>
    <s v="1R"/>
    <n v="2020"/>
    <s v="1MO"/>
    <n v="4057"/>
    <n v="0"/>
    <n v="1"/>
    <n v="1"/>
    <n v="1"/>
    <x v="105"/>
    <d v="2023-06-19T00:00:00"/>
    <s v=" 00"/>
    <n v="11514"/>
    <n v="0.2261723194783328"/>
    <n v="0.54685870449859042"/>
    <n v="0"/>
  </r>
  <r>
    <s v="1R"/>
    <n v="2020"/>
    <s v="1MO"/>
    <n v="4058"/>
    <n v="1"/>
    <n v="2"/>
    <n v="1"/>
    <n v="1"/>
    <x v="105"/>
    <d v="2023-06-19T00:00:00"/>
    <s v=" 01"/>
    <n v="11083"/>
    <n v="0.2178952329789639"/>
    <n v="0.58963234908387385"/>
    <n v="0"/>
  </r>
  <r>
    <s v="1R"/>
    <n v="2020"/>
    <s v="1MO"/>
    <n v="4059"/>
    <n v="2"/>
    <n v="3"/>
    <n v="1"/>
    <n v="1"/>
    <x v="105"/>
    <d v="2023-06-19T00:00:00"/>
    <s v=" 02"/>
    <n v="10875.75"/>
    <n v="0.16847062910778379"/>
    <n v="0.53076437373705165"/>
    <n v="0"/>
  </r>
  <r>
    <s v="1R"/>
    <n v="2020"/>
    <s v="1MO"/>
    <n v="4060"/>
    <n v="3"/>
    <n v="4"/>
    <n v="1"/>
    <n v="2"/>
    <x v="106"/>
    <d v="2023-06-19T00:00:00"/>
    <s v=" 03"/>
    <n v="10794"/>
    <n v="0.1264925151779851"/>
    <n v="0.33837396575926831"/>
    <n v="0"/>
  </r>
  <r>
    <s v="1R"/>
    <n v="2020"/>
    <s v="1MO"/>
    <n v="4061"/>
    <n v="4"/>
    <n v="5"/>
    <n v="1"/>
    <n v="2"/>
    <x v="106"/>
    <d v="2023-06-19T00:00:00"/>
    <s v=" 04"/>
    <n v="10774"/>
    <n v="9.667376469813739E-2"/>
    <n v="5.7956533483430488E-2"/>
    <n v="6.126452928953037E-3"/>
  </r>
  <r>
    <s v="1R"/>
    <n v="2020"/>
    <s v="1MO"/>
    <n v="4062"/>
    <n v="5"/>
    <n v="6"/>
    <n v="1"/>
    <n v="2"/>
    <x v="106"/>
    <d v="2023-06-19T00:00:00"/>
    <s v=" 05"/>
    <n v="11005"/>
    <n v="6.6151510443010653E-2"/>
    <n v="1.225691722429801E-2"/>
    <n v="3.8444146285220852E-2"/>
  </r>
  <r>
    <s v="1R"/>
    <n v="2020"/>
    <s v="1MO"/>
    <n v="4063"/>
    <n v="6"/>
    <n v="7"/>
    <n v="1"/>
    <n v="3"/>
    <x v="107"/>
    <d v="2023-06-19T00:00:00"/>
    <s v=" 06"/>
    <n v="11816.25"/>
    <n v="4.7691137095650378E-2"/>
    <n v="1.9944364651004139E-2"/>
    <n v="0.1650115344919901"/>
  </r>
  <r>
    <s v="1R"/>
    <n v="2020"/>
    <s v="1MO"/>
    <n v="4064"/>
    <n v="7"/>
    <n v="8"/>
    <n v="1"/>
    <n v="3"/>
    <x v="107"/>
    <d v="2023-06-19T00:00:00"/>
    <s v=" 07"/>
    <n v="13012.75"/>
    <n v="2.7010736969037299E-2"/>
    <n v="3.9980688584282539E-2"/>
    <n v="0.3301491683286798"/>
  </r>
  <r>
    <s v="1R"/>
    <n v="2020"/>
    <s v="1MO"/>
    <n v="4065"/>
    <n v="8"/>
    <n v="9"/>
    <n v="1"/>
    <n v="3"/>
    <x v="107"/>
    <d v="2023-06-19T00:00:00"/>
    <s v=" 08"/>
    <n v="13830"/>
    <n v="1.761374670631671E-2"/>
    <n v="4.2221664697894443E-2"/>
    <n v="0.47235637153360482"/>
  </r>
  <r>
    <s v="1R"/>
    <n v="2020"/>
    <s v="1MO"/>
    <n v="4066"/>
    <n v="9"/>
    <n v="10"/>
    <n v="1"/>
    <n v="4"/>
    <x v="108"/>
    <d v="2023-06-19T00:00:00"/>
    <s v=" 09"/>
    <n v="14055"/>
    <n v="2.6036780253641562E-2"/>
    <n v="4.6514560167056247E-2"/>
    <n v="0.57239547220200448"/>
  </r>
  <r>
    <s v="1R"/>
    <n v="2020"/>
    <s v="1MO"/>
    <n v="4067"/>
    <n v="10"/>
    <n v="11"/>
    <n v="1"/>
    <n v="4"/>
    <x v="108"/>
    <d v="2023-06-19T00:00:00"/>
    <s v=" 10"/>
    <n v="13956.75"/>
    <n v="0.14647155969647549"/>
    <n v="0.29705796652769412"/>
    <n v="0.58955385887632827"/>
  </r>
  <r>
    <s v="1R"/>
    <n v="2020"/>
    <s v="1MO"/>
    <n v="4068"/>
    <n v="11"/>
    <n v="12"/>
    <n v="1"/>
    <n v="4"/>
    <x v="108"/>
    <d v="2023-06-19T00:00:00"/>
    <s v=" 11"/>
    <n v="13843.75"/>
    <n v="0.1157751939809728"/>
    <n v="0.31644506114090032"/>
    <n v="0.53931576494349298"/>
  </r>
  <r>
    <s v="1R"/>
    <n v="2020"/>
    <s v="1MO"/>
    <n v="4069"/>
    <n v="12"/>
    <n v="13"/>
    <n v="1"/>
    <n v="5"/>
    <x v="109"/>
    <d v="2023-06-19T00:00:00"/>
    <s v=" 12"/>
    <n v="13635.5"/>
    <n v="8.1001098951142159E-2"/>
    <n v="0.34270693463492058"/>
    <n v="0.39921639006319282"/>
  </r>
  <r>
    <s v="1R"/>
    <n v="2020"/>
    <s v="1MO"/>
    <n v="4070"/>
    <n v="13"/>
    <n v="14"/>
    <n v="1"/>
    <n v="5"/>
    <x v="109"/>
    <d v="2023-06-19T00:00:00"/>
    <s v=" 13"/>
    <n v="13666"/>
    <n v="6.0966505252908018E-2"/>
    <n v="0.26752513383768628"/>
    <n v="0.30942434196030838"/>
  </r>
  <r>
    <s v="1R"/>
    <n v="2020"/>
    <s v="1MO"/>
    <n v="4071"/>
    <n v="14"/>
    <n v="15"/>
    <n v="1"/>
    <n v="5"/>
    <x v="109"/>
    <d v="2023-06-19T00:00:00"/>
    <s v=" 14"/>
    <n v="13670.5"/>
    <n v="5.6851557135693682E-2"/>
    <n v="0.1214375865765991"/>
    <n v="0.33585895858599801"/>
  </r>
  <r>
    <s v="1R"/>
    <n v="2020"/>
    <s v="1MO"/>
    <n v="4072"/>
    <n v="15"/>
    <n v="16"/>
    <n v="1"/>
    <n v="6"/>
    <x v="110"/>
    <d v="2023-06-19T00:00:00"/>
    <s v=" 15"/>
    <n v="13584.5"/>
    <n v="6.1944493362297799E-2"/>
    <n v="4.6743196023076333E-2"/>
    <n v="0.27058604243493711"/>
  </r>
  <r>
    <s v="1R"/>
    <n v="2020"/>
    <s v="1MO"/>
    <n v="4073"/>
    <n v="16"/>
    <n v="17"/>
    <n v="1"/>
    <n v="6"/>
    <x v="110"/>
    <d v="2023-06-19T00:00:00"/>
    <s v=" 16"/>
    <n v="13585.25"/>
    <n v="4.9971710252556673E-2"/>
    <n v="3.5209062496126639E-2"/>
    <n v="0.1659271673147899"/>
  </r>
  <r>
    <s v="1R"/>
    <n v="2020"/>
    <s v="1MO"/>
    <n v="4074"/>
    <n v="17"/>
    <n v="18"/>
    <n v="1"/>
    <n v="6"/>
    <x v="110"/>
    <d v="2023-06-19T00:00:00"/>
    <s v=" 17"/>
    <n v="13842.5"/>
    <n v="3.2560952106603869E-2"/>
    <n v="4.9973372159207732E-2"/>
    <n v="0.1139351724701638"/>
  </r>
  <r>
    <s v="1R"/>
    <n v="2020"/>
    <s v="1MO"/>
    <n v="4075"/>
    <n v="18"/>
    <n v="19"/>
    <n v="1"/>
    <n v="7"/>
    <x v="111"/>
    <d v="2023-06-19T00:00:00"/>
    <s v=" 18"/>
    <n v="13693"/>
    <n v="1.814564805709587E-2"/>
    <n v="4.1592326286790882E-2"/>
    <n v="6.7919665263797641E-2"/>
  </r>
  <r>
    <s v="1R"/>
    <n v="2020"/>
    <s v="1MO"/>
    <n v="4076"/>
    <n v="19"/>
    <n v="20"/>
    <n v="1"/>
    <n v="7"/>
    <x v="111"/>
    <d v="2023-06-19T00:00:00"/>
    <s v=" 19"/>
    <n v="13624.25"/>
    <n v="2.080302447053178E-2"/>
    <n v="3.2864476543668177E-2"/>
    <n v="1.7186301204897829E-2"/>
  </r>
  <r>
    <s v="1R"/>
    <n v="2020"/>
    <s v="1MO"/>
    <n v="4077"/>
    <n v="20"/>
    <n v="21"/>
    <n v="1"/>
    <n v="7"/>
    <x v="111"/>
    <d v="2023-06-19T00:00:00"/>
    <s v=" 20"/>
    <n v="13627.25"/>
    <n v="3.4470882219559552E-2"/>
    <n v="3.4315808567043617E-2"/>
    <n v="0"/>
  </r>
  <r>
    <s v="1R"/>
    <n v="2020"/>
    <s v="1MO"/>
    <n v="4078"/>
    <n v="21"/>
    <n v="22"/>
    <n v="1"/>
    <n v="8"/>
    <x v="56"/>
    <d v="2023-06-19T00:00:00"/>
    <s v=" 21"/>
    <n v="13597.75"/>
    <n v="5.5121281948930317E-2"/>
    <n v="3.919610804393743E-2"/>
    <n v="0"/>
  </r>
  <r>
    <s v="1R"/>
    <n v="2020"/>
    <s v="1MO"/>
    <n v="4079"/>
    <n v="22"/>
    <n v="23"/>
    <n v="1"/>
    <n v="8"/>
    <x v="56"/>
    <d v="2023-06-19T00:00:00"/>
    <s v=" 22"/>
    <n v="13473.25"/>
    <n v="4.2786390570576073E-2"/>
    <n v="4.346795115506908E-2"/>
    <n v="0"/>
  </r>
  <r>
    <s v="1R"/>
    <n v="2020"/>
    <s v="1MO"/>
    <n v="4080"/>
    <n v="23"/>
    <n v="24"/>
    <n v="1"/>
    <n v="8"/>
    <x v="56"/>
    <d v="2023-06-19T00:00:00"/>
    <s v=" 23"/>
    <n v="12812.5"/>
    <n v="4.9325893429163978E-2"/>
    <n v="7.5115708108314763E-2"/>
    <n v="0"/>
  </r>
  <r>
    <s v="1R"/>
    <n v="2020"/>
    <s v="2TU"/>
    <n v="4081"/>
    <n v="0"/>
    <n v="1"/>
    <n v="1"/>
    <n v="1"/>
    <x v="57"/>
    <d v="2023-06-20T00:00:00"/>
    <s v=" 00"/>
    <n v="12029.5"/>
    <n v="7.9898275041620226E-2"/>
    <n v="8.3181697431556623E-2"/>
    <n v="0"/>
  </r>
  <r>
    <s v="1R"/>
    <n v="2020"/>
    <s v="2TU"/>
    <n v="4082"/>
    <n v="1"/>
    <n v="2"/>
    <n v="1"/>
    <n v="1"/>
    <x v="57"/>
    <d v="2023-06-20T00:00:00"/>
    <s v=" 01"/>
    <n v="11488.5"/>
    <n v="0.11128411028660951"/>
    <n v="0.1011713854635713"/>
    <n v="0"/>
  </r>
  <r>
    <s v="1R"/>
    <n v="2020"/>
    <s v="2TU"/>
    <n v="4083"/>
    <n v="2"/>
    <n v="3"/>
    <n v="1"/>
    <n v="1"/>
    <x v="57"/>
    <d v="2023-06-20T00:00:00"/>
    <s v=" 02"/>
    <n v="11193.25"/>
    <n v="0.12028094707433561"/>
    <n v="0.12850992900270941"/>
    <n v="0"/>
  </r>
  <r>
    <s v="1R"/>
    <n v="2020"/>
    <s v="2TU"/>
    <n v="4084"/>
    <n v="3"/>
    <n v="4"/>
    <n v="1"/>
    <n v="2"/>
    <x v="58"/>
    <d v="2023-06-20T00:00:00"/>
    <s v=" 03"/>
    <n v="11019.5"/>
    <n v="0.1191774356922861"/>
    <n v="0.1315748940918775"/>
    <n v="0"/>
  </r>
  <r>
    <s v="1R"/>
    <n v="2020"/>
    <s v="2TU"/>
    <n v="4085"/>
    <n v="4"/>
    <n v="5"/>
    <n v="1"/>
    <n v="2"/>
    <x v="58"/>
    <d v="2023-06-20T00:00:00"/>
    <s v=" 04"/>
    <n v="10962.5"/>
    <n v="0.13192090824995911"/>
    <n v="0.1157767157169589"/>
    <n v="1.1477801566954019E-2"/>
  </r>
  <r>
    <s v="1R"/>
    <n v="2020"/>
    <s v="2TU"/>
    <n v="4086"/>
    <n v="5"/>
    <n v="6"/>
    <n v="1"/>
    <n v="2"/>
    <x v="58"/>
    <d v="2023-06-20T00:00:00"/>
    <s v=" 05"/>
    <n v="11095.5"/>
    <n v="0.13579825680260299"/>
    <n v="7.6577566368848687E-2"/>
    <n v="5.7873291703166907E-2"/>
  </r>
  <r>
    <s v="1R"/>
    <n v="2020"/>
    <s v="2TU"/>
    <n v="4087"/>
    <n v="6"/>
    <n v="7"/>
    <n v="1"/>
    <n v="3"/>
    <x v="59"/>
    <d v="2023-06-20T00:00:00"/>
    <s v=" 06"/>
    <n v="11750"/>
    <n v="0.13028323100569589"/>
    <n v="4.4581083756028143E-2"/>
    <n v="0.14577701621271971"/>
  </r>
  <r>
    <s v="1R"/>
    <n v="2020"/>
    <s v="2TU"/>
    <n v="4088"/>
    <n v="7"/>
    <n v="8"/>
    <n v="1"/>
    <n v="3"/>
    <x v="59"/>
    <d v="2023-06-20T00:00:00"/>
    <s v=" 07"/>
    <n v="12742"/>
    <n v="0.1126873096367363"/>
    <n v="4.5459584318621023E-2"/>
    <n v="0.2604011131797066"/>
  </r>
  <r>
    <s v="1R"/>
    <n v="2020"/>
    <s v="2TU"/>
    <n v="4089"/>
    <n v="8"/>
    <n v="9"/>
    <n v="1"/>
    <n v="3"/>
    <x v="59"/>
    <d v="2023-06-20T00:00:00"/>
    <s v=" 08"/>
    <n v="13523.5"/>
    <n v="0.1048690219010024"/>
    <n v="6.0142746451618948E-2"/>
    <n v="0.33319346916059911"/>
  </r>
  <r>
    <s v="1R"/>
    <n v="2020"/>
    <s v="2TU"/>
    <n v="4090"/>
    <n v="9"/>
    <n v="10"/>
    <n v="1"/>
    <n v="4"/>
    <x v="60"/>
    <d v="2023-06-20T00:00:00"/>
    <s v=" 09"/>
    <n v="13775.5"/>
    <n v="0.1015064031544493"/>
    <n v="6.0000395906433079E-2"/>
    <n v="0.34810115279882847"/>
  </r>
  <r>
    <s v="1R"/>
    <n v="2020"/>
    <s v="2TU"/>
    <n v="4091"/>
    <n v="10"/>
    <n v="11"/>
    <n v="1"/>
    <n v="4"/>
    <x v="60"/>
    <d v="2023-06-20T00:00:00"/>
    <s v=" 10"/>
    <n v="13796.25"/>
    <n v="9.4073020406923738E-2"/>
    <n v="7.6062026874277239E-2"/>
    <n v="0.30796401540947138"/>
  </r>
  <r>
    <s v="1R"/>
    <n v="2020"/>
    <s v="2TU"/>
    <n v="4092"/>
    <n v="11"/>
    <n v="12"/>
    <n v="1"/>
    <n v="4"/>
    <x v="60"/>
    <d v="2023-06-20T00:00:00"/>
    <s v=" 11"/>
    <n v="13958.25"/>
    <n v="0.11184944281001009"/>
    <n v="7.1909588823842102E-2"/>
    <n v="0.28440986340240859"/>
  </r>
  <r>
    <s v="1R"/>
    <n v="2020"/>
    <s v="2TU"/>
    <n v="4093"/>
    <n v="12"/>
    <n v="13"/>
    <n v="1"/>
    <n v="5"/>
    <x v="61"/>
    <d v="2023-06-20T00:00:00"/>
    <s v=" 12"/>
    <n v="13937"/>
    <n v="0.1182254344645312"/>
    <n v="4.7087573715474181E-2"/>
    <n v="0.38728096365548459"/>
  </r>
  <r>
    <s v="1R"/>
    <n v="2020"/>
    <s v="2TU"/>
    <n v="4094"/>
    <n v="13"/>
    <n v="14"/>
    <n v="1"/>
    <n v="5"/>
    <x v="61"/>
    <d v="2023-06-20T00:00:00"/>
    <s v=" 13"/>
    <n v="14124.5"/>
    <n v="0.1006666711245036"/>
    <n v="5.3351849658369352E-2"/>
    <n v="0.48410324255878667"/>
  </r>
  <r>
    <s v="1R"/>
    <n v="2020"/>
    <s v="2TU"/>
    <n v="4095"/>
    <n v="14"/>
    <n v="15"/>
    <n v="1"/>
    <n v="5"/>
    <x v="61"/>
    <d v="2023-06-20T00:00:00"/>
    <s v=" 14"/>
    <n v="14198.25"/>
    <n v="0.1035391665479974"/>
    <n v="7.0526810381524363E-2"/>
    <n v="0.45920823343843448"/>
  </r>
  <r>
    <s v="1R"/>
    <n v="2020"/>
    <s v="2TU"/>
    <n v="4096"/>
    <n v="15"/>
    <n v="16"/>
    <n v="1"/>
    <n v="6"/>
    <x v="62"/>
    <d v="2023-06-20T00:00:00"/>
    <s v=" 15"/>
    <n v="14417.25"/>
    <n v="0.102691935390283"/>
    <n v="0.1010401185611871"/>
    <n v="0.40988273246080748"/>
  </r>
  <r>
    <s v="1R"/>
    <n v="2020"/>
    <s v="2TU"/>
    <n v="4097"/>
    <n v="16"/>
    <n v="17"/>
    <n v="1"/>
    <n v="6"/>
    <x v="62"/>
    <d v="2023-06-20T00:00:00"/>
    <s v=" 16"/>
    <n v="14956.5"/>
    <n v="9.4993452237095918E-2"/>
    <n v="0.1654170329351862"/>
    <n v="0.29057485484956719"/>
  </r>
  <r>
    <s v="1R"/>
    <n v="2020"/>
    <s v="2TU"/>
    <n v="4098"/>
    <n v="17"/>
    <n v="18"/>
    <n v="1"/>
    <n v="6"/>
    <x v="62"/>
    <d v="2023-06-20T00:00:00"/>
    <s v=" 17"/>
    <n v="15460.75"/>
    <n v="9.0046756519870388E-2"/>
    <n v="0.24947297697049389"/>
    <n v="0.16705509245467609"/>
  </r>
  <r>
    <s v="1R"/>
    <n v="2020"/>
    <s v="2TU"/>
    <n v="4099"/>
    <n v="18"/>
    <n v="19"/>
    <n v="1"/>
    <n v="7"/>
    <x v="63"/>
    <d v="2023-06-20T00:00:00"/>
    <s v=" 18"/>
    <n v="15074.5"/>
    <n v="8.8144228984454412E-2"/>
    <n v="0.3131641756167346"/>
    <n v="7.063475695792143E-2"/>
  </r>
  <r>
    <s v="1R"/>
    <n v="2020"/>
    <s v="2TU"/>
    <n v="4100"/>
    <n v="19"/>
    <n v="20"/>
    <n v="1"/>
    <n v="7"/>
    <x v="63"/>
    <d v="2023-06-20T00:00:00"/>
    <s v=" 19"/>
    <n v="14611.75"/>
    <n v="7.3666005633014967E-2"/>
    <n v="0.31041034916915888"/>
    <n v="1.7736392924403321E-2"/>
  </r>
  <r>
    <s v="1R"/>
    <n v="2020"/>
    <s v="2TU"/>
    <n v="4101"/>
    <n v="20"/>
    <n v="21"/>
    <n v="1"/>
    <n v="7"/>
    <x v="63"/>
    <d v="2023-06-20T00:00:00"/>
    <s v=" 20"/>
    <n v="14224.5"/>
    <n v="5.8302829216713793E-2"/>
    <n v="0.25297604424673992"/>
    <n v="0"/>
  </r>
  <r>
    <s v="1R"/>
    <n v="2020"/>
    <s v="2TU"/>
    <n v="4102"/>
    <n v="21"/>
    <n v="22"/>
    <n v="1"/>
    <n v="8"/>
    <x v="64"/>
    <d v="2023-06-20T00:00:00"/>
    <s v=" 21"/>
    <n v="13867.25"/>
    <n v="5.1856702656073568E-2"/>
    <n v="0.20067961331004541"/>
    <n v="0"/>
  </r>
  <r>
    <s v="1R"/>
    <n v="2020"/>
    <s v="2TU"/>
    <n v="4103"/>
    <n v="22"/>
    <n v="23"/>
    <n v="1"/>
    <n v="8"/>
    <x v="64"/>
    <d v="2023-06-20T00:00:00"/>
    <s v=" 22"/>
    <n v="13468.75"/>
    <n v="5.813633274618818E-2"/>
    <n v="0.19252128384958711"/>
    <n v="0"/>
  </r>
  <r>
    <s v="1R"/>
    <n v="2020"/>
    <s v="2TU"/>
    <n v="4104"/>
    <n v="23"/>
    <n v="24"/>
    <n v="1"/>
    <n v="8"/>
    <x v="64"/>
    <d v="2023-06-20T00:00:00"/>
    <s v=" 23"/>
    <n v="12744.5"/>
    <n v="6.2009393802067193E-2"/>
    <n v="0.24394250423487429"/>
    <n v="0"/>
  </r>
  <r>
    <s v="1R"/>
    <n v="2020"/>
    <s v="3WE"/>
    <n v="4105"/>
    <n v="0"/>
    <n v="1"/>
    <n v="1"/>
    <n v="1"/>
    <x v="65"/>
    <d v="2023-06-21T00:00:00"/>
    <s v=" 00"/>
    <n v="12009.5"/>
    <n v="8.8961151840237285E-2"/>
    <n v="0.24625619684342501"/>
    <n v="0"/>
  </r>
  <r>
    <s v="1R"/>
    <n v="2020"/>
    <s v="3WE"/>
    <n v="4106"/>
    <n v="1"/>
    <n v="2"/>
    <n v="1"/>
    <n v="1"/>
    <x v="65"/>
    <d v="2023-06-21T00:00:00"/>
    <s v=" 01"/>
    <n v="11480.25"/>
    <n v="0.1141278578049411"/>
    <n v="0.25633904638588573"/>
    <n v="0"/>
  </r>
  <r>
    <s v="1R"/>
    <n v="2020"/>
    <s v="3WE"/>
    <n v="4107"/>
    <n v="2"/>
    <n v="3"/>
    <n v="1"/>
    <n v="1"/>
    <x v="65"/>
    <d v="2023-06-21T00:00:00"/>
    <s v=" 02"/>
    <n v="11177"/>
    <n v="0.13533030891351619"/>
    <n v="0.25931883403519462"/>
    <n v="0"/>
  </r>
  <r>
    <s v="1R"/>
    <n v="2020"/>
    <s v="3WE"/>
    <n v="4108"/>
    <n v="3"/>
    <n v="4"/>
    <n v="1"/>
    <n v="2"/>
    <x v="66"/>
    <d v="2023-06-21T00:00:00"/>
    <s v=" 03"/>
    <n v="10965.25"/>
    <n v="0.14667426920409549"/>
    <n v="0.21468808737957221"/>
    <n v="0"/>
  </r>
  <r>
    <s v="1R"/>
    <n v="2020"/>
    <s v="3WE"/>
    <n v="4109"/>
    <n v="4"/>
    <n v="5"/>
    <n v="1"/>
    <n v="2"/>
    <x v="66"/>
    <d v="2023-06-21T00:00:00"/>
    <s v=" 04"/>
    <n v="10897.5"/>
    <n v="0.1398710321405453"/>
    <n v="0.16091589949634541"/>
    <n v="8.2764754722019409E-3"/>
  </r>
  <r>
    <s v="1R"/>
    <n v="2020"/>
    <s v="3WE"/>
    <n v="4110"/>
    <n v="5"/>
    <n v="6"/>
    <n v="1"/>
    <n v="2"/>
    <x v="66"/>
    <d v="2023-06-21T00:00:00"/>
    <s v=" 05"/>
    <n v="10997.25"/>
    <n v="0.115209888650736"/>
    <n v="0.13595882146216121"/>
    <n v="4.5180010041719017E-2"/>
  </r>
  <r>
    <s v="1R"/>
    <n v="2020"/>
    <s v="3WE"/>
    <n v="4111"/>
    <n v="6"/>
    <n v="7"/>
    <n v="1"/>
    <n v="3"/>
    <x v="67"/>
    <d v="2023-06-21T00:00:00"/>
    <s v=" 06"/>
    <n v="11510.5"/>
    <n v="0.1013317037545077"/>
    <n v="0.1151445774747583"/>
    <n v="0.1649772188718987"/>
  </r>
  <r>
    <s v="1R"/>
    <n v="2020"/>
    <s v="3WE"/>
    <n v="4112"/>
    <n v="7"/>
    <n v="8"/>
    <n v="1"/>
    <n v="3"/>
    <x v="67"/>
    <d v="2023-06-21T00:00:00"/>
    <s v=" 07"/>
    <n v="12539.25"/>
    <n v="9.3566797945056013E-2"/>
    <n v="9.3490091503816125E-2"/>
    <n v="0.32493989846073668"/>
  </r>
  <r>
    <s v="1R"/>
    <n v="2020"/>
    <s v="3WE"/>
    <n v="4113"/>
    <n v="8"/>
    <n v="9"/>
    <n v="1"/>
    <n v="3"/>
    <x v="67"/>
    <d v="2023-06-21T00:00:00"/>
    <s v=" 08"/>
    <n v="13330.25"/>
    <n v="9.953231492111235E-2"/>
    <n v="8.3785409759647017E-2"/>
    <n v="0.4091813256200334"/>
  </r>
  <r>
    <s v="1R"/>
    <n v="2020"/>
    <s v="3WE"/>
    <n v="4114"/>
    <n v="9"/>
    <n v="10"/>
    <n v="1"/>
    <n v="4"/>
    <x v="68"/>
    <d v="2023-06-21T00:00:00"/>
    <s v=" 09"/>
    <n v="13605.25"/>
    <n v="0.1071192513428425"/>
    <n v="7.0546789644363617E-2"/>
    <n v="0.4585956616750394"/>
  </r>
  <r>
    <s v="1R"/>
    <n v="2020"/>
    <s v="3WE"/>
    <n v="4115"/>
    <n v="10"/>
    <n v="11"/>
    <n v="1"/>
    <n v="4"/>
    <x v="68"/>
    <d v="2023-06-21T00:00:00"/>
    <s v=" 10"/>
    <n v="13615"/>
    <n v="7.512221262350692E-2"/>
    <n v="5.0810540135737117E-2"/>
    <n v="0.55472525134302864"/>
  </r>
  <r>
    <s v="1R"/>
    <n v="2020"/>
    <s v="3WE"/>
    <n v="4116"/>
    <n v="11"/>
    <n v="12"/>
    <n v="1"/>
    <n v="4"/>
    <x v="68"/>
    <d v="2023-06-21T00:00:00"/>
    <s v=" 11"/>
    <n v="13689.25"/>
    <n v="8.2162916403700006E-2"/>
    <n v="4.3708542870567101E-2"/>
    <n v="0.56028241918917276"/>
  </r>
  <r>
    <s v="1R"/>
    <n v="2020"/>
    <s v="3WE"/>
    <n v="4117"/>
    <n v="12"/>
    <n v="13"/>
    <n v="1"/>
    <n v="5"/>
    <x v="69"/>
    <d v="2023-06-21T00:00:00"/>
    <s v=" 12"/>
    <n v="13660.5"/>
    <n v="7.8632012296285261E-2"/>
    <n v="5.5409335826019347E-2"/>
    <n v="0.48121779493402089"/>
  </r>
  <r>
    <s v="1R"/>
    <n v="2020"/>
    <s v="3WE"/>
    <n v="4118"/>
    <n v="13"/>
    <n v="14"/>
    <n v="1"/>
    <n v="5"/>
    <x v="69"/>
    <d v="2023-06-21T00:00:00"/>
    <s v=" 13"/>
    <n v="13733.75"/>
    <n v="7.7383797180401795E-2"/>
    <n v="7.6813022518378862E-2"/>
    <n v="0.42799803358912392"/>
  </r>
  <r>
    <s v="1R"/>
    <n v="2020"/>
    <s v="3WE"/>
    <n v="4119"/>
    <n v="14"/>
    <n v="15"/>
    <n v="1"/>
    <n v="5"/>
    <x v="69"/>
    <d v="2023-06-21T00:00:00"/>
    <s v=" 14"/>
    <n v="13682.75"/>
    <n v="7.9316246243935698E-2"/>
    <n v="7.8969018447168832E-2"/>
    <n v="0.42266652562824841"/>
  </r>
  <r>
    <s v="1R"/>
    <n v="2020"/>
    <s v="3WE"/>
    <n v="4120"/>
    <n v="15"/>
    <n v="16"/>
    <n v="1"/>
    <n v="6"/>
    <x v="70"/>
    <d v="2023-06-21T00:00:00"/>
    <s v=" 15"/>
    <n v="13624"/>
    <n v="8.9238303398482058E-2"/>
    <n v="6.2311590747574162E-2"/>
    <n v="0.39017369313550071"/>
  </r>
  <r>
    <s v="1R"/>
    <n v="2020"/>
    <s v="3WE"/>
    <n v="4121"/>
    <n v="16"/>
    <n v="17"/>
    <n v="1"/>
    <n v="6"/>
    <x v="70"/>
    <d v="2023-06-21T00:00:00"/>
    <s v=" 16"/>
    <n v="13621.75"/>
    <n v="0.1016783462360676"/>
    <n v="4.5222437965651251E-2"/>
    <n v="0.30879178586046269"/>
  </r>
  <r>
    <s v="1R"/>
    <n v="2020"/>
    <s v="3WE"/>
    <n v="4122"/>
    <n v="17"/>
    <n v="18"/>
    <n v="1"/>
    <n v="6"/>
    <x v="70"/>
    <d v="2023-06-21T00:00:00"/>
    <s v=" 17"/>
    <n v="13782"/>
    <n v="9.6854312914676194E-2"/>
    <n v="3.5585461218785107E-2"/>
    <n v="0.18416917618638559"/>
  </r>
  <r>
    <s v="2S"/>
    <n v="2020"/>
    <s v="3WE"/>
    <n v="4123"/>
    <n v="18"/>
    <n v="19"/>
    <n v="1"/>
    <n v="7"/>
    <x v="112"/>
    <d v="2023-06-21T00:00:00"/>
    <s v=" 18"/>
    <n v="13497.25"/>
    <n v="7.2879468020995167E-2"/>
    <n v="2.4992718974641271E-2"/>
    <n v="6.7830183312256376E-2"/>
  </r>
  <r>
    <s v="2S"/>
    <n v="2020"/>
    <s v="3WE"/>
    <n v="4124"/>
    <n v="19"/>
    <n v="20"/>
    <n v="1"/>
    <n v="7"/>
    <x v="112"/>
    <d v="2023-06-21T00:00:00"/>
    <s v=" 19"/>
    <n v="13418"/>
    <n v="5.483738008910187E-2"/>
    <n v="1.5171572756492099E-2"/>
    <n v="1.333634124134311E-2"/>
  </r>
  <r>
    <s v="2S"/>
    <n v="2020"/>
    <s v="3WE"/>
    <n v="4125"/>
    <n v="20"/>
    <n v="21"/>
    <n v="1"/>
    <n v="7"/>
    <x v="112"/>
    <d v="2023-06-21T00:00:00"/>
    <s v=" 20"/>
    <n v="13464.75"/>
    <n v="4.3642810549626918E-2"/>
    <n v="9.1417384173688426E-3"/>
    <n v="0"/>
  </r>
  <r>
    <s v="2S"/>
    <n v="2020"/>
    <s v="3WE"/>
    <n v="4126"/>
    <n v="21"/>
    <n v="22"/>
    <n v="1"/>
    <n v="8"/>
    <x v="113"/>
    <d v="2023-06-21T00:00:00"/>
    <s v=" 21"/>
    <n v="13494.25"/>
    <n v="3.6124333357990639E-2"/>
    <n v="5.7984949971731621E-3"/>
    <n v="0"/>
  </r>
  <r>
    <s v="2S"/>
    <n v="2020"/>
    <s v="3WE"/>
    <n v="4127"/>
    <n v="22"/>
    <n v="23"/>
    <n v="1"/>
    <n v="8"/>
    <x v="113"/>
    <d v="2023-06-21T00:00:00"/>
    <s v=" 22"/>
    <n v="13414.25"/>
    <n v="2.3551269274632969E-2"/>
    <n v="1.8874622620420991E-3"/>
    <n v="0"/>
  </r>
  <r>
    <s v="2S"/>
    <n v="2020"/>
    <s v="3WE"/>
    <n v="4128"/>
    <n v="23"/>
    <n v="24"/>
    <n v="1"/>
    <n v="8"/>
    <x v="113"/>
    <d v="2023-06-21T00:00:00"/>
    <s v=" 23"/>
    <n v="12806.5"/>
    <n v="2.139737995094677E-2"/>
    <n v="2.4174917517041671E-3"/>
    <n v="0"/>
  </r>
  <r>
    <s v="2S"/>
    <n v="2020"/>
    <s v="4TH"/>
    <n v="4129"/>
    <n v="0"/>
    <n v="1"/>
    <n v="1"/>
    <n v="1"/>
    <x v="114"/>
    <d v="2023-06-22T00:00:00"/>
    <s v=" 00"/>
    <n v="12006"/>
    <n v="2.394979728140165E-2"/>
    <n v="3.463075015143154E-3"/>
    <n v="0"/>
  </r>
  <r>
    <s v="2S"/>
    <n v="2020"/>
    <s v="4TH"/>
    <n v="4130"/>
    <n v="1"/>
    <n v="2"/>
    <n v="1"/>
    <n v="1"/>
    <x v="114"/>
    <d v="2023-06-22T00:00:00"/>
    <s v=" 01"/>
    <n v="11338.75"/>
    <n v="3.0449252629311151E-2"/>
    <n v="3.5537399868734599E-3"/>
    <n v="0"/>
  </r>
  <r>
    <s v="2S"/>
    <n v="2020"/>
    <s v="4TH"/>
    <n v="4131"/>
    <n v="2"/>
    <n v="3"/>
    <n v="1"/>
    <n v="1"/>
    <x v="114"/>
    <d v="2023-06-22T00:00:00"/>
    <s v=" 02"/>
    <n v="10985.75"/>
    <n v="3.785730569897388E-2"/>
    <n v="6.0394596266428449E-3"/>
    <n v="0"/>
  </r>
  <r>
    <s v="2S"/>
    <n v="2020"/>
    <s v="4TH"/>
    <n v="4132"/>
    <n v="3"/>
    <n v="4"/>
    <n v="1"/>
    <n v="2"/>
    <x v="115"/>
    <d v="2023-06-22T00:00:00"/>
    <s v=" 03"/>
    <n v="10800"/>
    <n v="4.4335104471120039E-2"/>
    <n v="1.5157029151170009E-2"/>
    <n v="0"/>
  </r>
  <r>
    <s v="2S"/>
    <n v="2020"/>
    <s v="4TH"/>
    <n v="4133"/>
    <n v="4"/>
    <n v="5"/>
    <n v="1"/>
    <n v="2"/>
    <x v="115"/>
    <d v="2023-06-22T00:00:00"/>
    <s v=" 04"/>
    <n v="10808.25"/>
    <n v="4.9364754386283967E-2"/>
    <n v="2.5197087929337589E-2"/>
    <n v="5.7255614195896726E-3"/>
  </r>
  <r>
    <s v="2S"/>
    <n v="2020"/>
    <s v="4TH"/>
    <n v="4134"/>
    <n v="5"/>
    <n v="6"/>
    <n v="1"/>
    <n v="2"/>
    <x v="115"/>
    <d v="2023-06-22T00:00:00"/>
    <s v=" 05"/>
    <n v="10877.5"/>
    <n v="4.8314911675650121E-2"/>
    <n v="4.3040655741723201E-2"/>
    <n v="3.5189463615861269E-2"/>
  </r>
  <r>
    <s v="2S"/>
    <n v="2020"/>
    <s v="4TH"/>
    <n v="4135"/>
    <n v="6"/>
    <n v="7"/>
    <n v="1"/>
    <n v="3"/>
    <x v="116"/>
    <d v="2023-06-22T00:00:00"/>
    <s v=" 06"/>
    <n v="11365.75"/>
    <n v="3.1152134635580302E-2"/>
    <n v="6.0948201659768789E-2"/>
    <n v="0.16999193919877789"/>
  </r>
  <r>
    <s v="2S"/>
    <n v="2020"/>
    <s v="4TH"/>
    <n v="4136"/>
    <n v="7"/>
    <n v="8"/>
    <n v="1"/>
    <n v="3"/>
    <x v="116"/>
    <d v="2023-06-22T00:00:00"/>
    <s v=" 07"/>
    <n v="12434.75"/>
    <n v="3.0014549345433791E-2"/>
    <n v="7.0021632191299976E-2"/>
    <n v="0.35679249319826939"/>
  </r>
  <r>
    <s v="2S"/>
    <n v="2020"/>
    <s v="4TH"/>
    <n v="4137"/>
    <n v="8"/>
    <n v="9"/>
    <n v="1"/>
    <n v="3"/>
    <x v="116"/>
    <d v="2023-06-22T00:00:00"/>
    <s v=" 08"/>
    <n v="13331.25"/>
    <n v="4.0371426917809018E-2"/>
    <n v="8.429106148370473E-2"/>
    <n v="0.52644894916491214"/>
  </r>
  <r>
    <s v="2S"/>
    <n v="2020"/>
    <s v="4TH"/>
    <n v="4138"/>
    <n v="9"/>
    <n v="10"/>
    <n v="1"/>
    <n v="4"/>
    <x v="117"/>
    <d v="2023-06-22T00:00:00"/>
    <s v=" 09"/>
    <n v="13745.25"/>
    <n v="5.0069006677232582E-2"/>
    <n v="9.6912210253897235E-2"/>
    <n v="0.64496757664780791"/>
  </r>
  <r>
    <s v="2S"/>
    <n v="2020"/>
    <s v="4TH"/>
    <n v="4139"/>
    <n v="10"/>
    <n v="11"/>
    <n v="1"/>
    <n v="4"/>
    <x v="117"/>
    <d v="2023-06-22T00:00:00"/>
    <s v=" 10"/>
    <n v="13847"/>
    <n v="5.2766509958085753E-2"/>
    <n v="8.3691631982359432E-2"/>
    <n v="0.71939286622929266"/>
  </r>
  <r>
    <s v="2S"/>
    <n v="2020"/>
    <s v="4TH"/>
    <n v="4140"/>
    <n v="11"/>
    <n v="12"/>
    <n v="1"/>
    <n v="4"/>
    <x v="117"/>
    <d v="2023-06-22T00:00:00"/>
    <s v=" 11"/>
    <n v="14097.25"/>
    <n v="5.5688889780271131E-2"/>
    <n v="0.1083460890434958"/>
    <n v="0.7100296655976569"/>
  </r>
  <r>
    <s v="2S"/>
    <n v="2020"/>
    <s v="4TH"/>
    <n v="4141"/>
    <n v="12"/>
    <n v="13"/>
    <n v="1"/>
    <n v="5"/>
    <x v="118"/>
    <d v="2023-06-22T00:00:00"/>
    <s v=" 12"/>
    <n v="14381.25"/>
    <n v="4.5575747827422901E-2"/>
    <n v="0.12993139689947511"/>
    <n v="0.61289982709340141"/>
  </r>
  <r>
    <s v="2S"/>
    <n v="2020"/>
    <s v="4TH"/>
    <n v="4142"/>
    <n v="13"/>
    <n v="14"/>
    <n v="1"/>
    <n v="5"/>
    <x v="118"/>
    <d v="2023-06-22T00:00:00"/>
    <s v=" 13"/>
    <n v="14552.5"/>
    <n v="5.7739856864614587E-2"/>
    <n v="0.16559077383418591"/>
    <n v="0.43649087992024949"/>
  </r>
  <r>
    <s v="2S"/>
    <n v="2020"/>
    <s v="4TH"/>
    <n v="4143"/>
    <n v="14"/>
    <n v="15"/>
    <n v="1"/>
    <n v="5"/>
    <x v="118"/>
    <d v="2023-06-22T00:00:00"/>
    <s v=" 14"/>
    <n v="14619.75"/>
    <n v="0.1064533767282179"/>
    <n v="0.2219064468586491"/>
    <n v="0.30665698958600218"/>
  </r>
  <r>
    <s v="2S"/>
    <n v="2020"/>
    <s v="4TH"/>
    <n v="4144"/>
    <n v="15"/>
    <n v="16"/>
    <n v="1"/>
    <n v="6"/>
    <x v="119"/>
    <d v="2023-06-22T00:00:00"/>
    <s v=" 15"/>
    <n v="14681.75"/>
    <n v="0.16677315917872121"/>
    <n v="0.31547920342545632"/>
    <n v="0.27186781398870807"/>
  </r>
  <r>
    <s v="2S"/>
    <n v="2020"/>
    <s v="4TH"/>
    <n v="4145"/>
    <n v="16"/>
    <n v="17"/>
    <n v="1"/>
    <n v="6"/>
    <x v="119"/>
    <d v="2023-06-22T00:00:00"/>
    <s v=" 16"/>
    <n v="14929.5"/>
    <n v="0.22629133050492051"/>
    <n v="0.42112498147249611"/>
    <n v="0.24663737666300289"/>
  </r>
  <r>
    <s v="2S"/>
    <n v="2020"/>
    <s v="4TH"/>
    <n v="4146"/>
    <n v="17"/>
    <n v="18"/>
    <n v="1"/>
    <n v="6"/>
    <x v="119"/>
    <d v="2023-06-22T00:00:00"/>
    <s v=" 17"/>
    <n v="15226.25"/>
    <n v="0.25870078219779252"/>
    <n v="0.49137709153200582"/>
    <n v="0.17910679145225189"/>
  </r>
  <r>
    <s v="2S"/>
    <n v="2020"/>
    <s v="4TH"/>
    <n v="4147"/>
    <n v="18"/>
    <n v="19"/>
    <n v="1"/>
    <n v="7"/>
    <x v="120"/>
    <d v="2023-06-22T00:00:00"/>
    <s v=" 18"/>
    <n v="14763.25"/>
    <n v="0.26699756827838023"/>
    <n v="0.53887050836062522"/>
    <n v="6.2008616834447132E-2"/>
  </r>
  <r>
    <s v="2S"/>
    <n v="2020"/>
    <s v="4TH"/>
    <n v="4148"/>
    <n v="19"/>
    <n v="20"/>
    <n v="1"/>
    <n v="7"/>
    <x v="120"/>
    <d v="2023-06-22T00:00:00"/>
    <s v=" 19"/>
    <n v="14268"/>
    <n v="0.27932842923145018"/>
    <n v="0.54784977182589478"/>
    <n v="1.167373054985494E-2"/>
  </r>
  <r>
    <s v="2S"/>
    <n v="2020"/>
    <s v="4TH"/>
    <n v="4149"/>
    <n v="20"/>
    <n v="21"/>
    <n v="1"/>
    <n v="7"/>
    <x v="120"/>
    <d v="2023-06-22T00:00:00"/>
    <s v=" 20"/>
    <n v="13795"/>
    <n v="0.29056865455567948"/>
    <n v="0.56529196791120084"/>
    <n v="0"/>
  </r>
  <r>
    <s v="2S"/>
    <n v="2020"/>
    <s v="4TH"/>
    <n v="4150"/>
    <n v="21"/>
    <n v="22"/>
    <n v="1"/>
    <n v="8"/>
    <x v="121"/>
    <d v="2023-06-22T00:00:00"/>
    <s v=" 21"/>
    <n v="13403.25"/>
    <n v="0.31380800537183401"/>
    <n v="0.54259107939352613"/>
    <n v="0"/>
  </r>
  <r>
    <s v="2S"/>
    <n v="2020"/>
    <s v="4TH"/>
    <n v="4151"/>
    <n v="22"/>
    <n v="23"/>
    <n v="1"/>
    <n v="8"/>
    <x v="121"/>
    <d v="2023-06-22T00:00:00"/>
    <s v=" 22"/>
    <n v="13135.5"/>
    <n v="0.2991328971434874"/>
    <n v="0.47258721082477168"/>
    <n v="0"/>
  </r>
  <r>
    <s v="2S"/>
    <n v="2020"/>
    <s v="4TH"/>
    <n v="4152"/>
    <n v="23"/>
    <n v="24"/>
    <n v="1"/>
    <n v="8"/>
    <x v="121"/>
    <d v="2023-06-22T00:00:00"/>
    <s v=" 23"/>
    <n v="12556.25"/>
    <n v="0.28640599322196159"/>
    <n v="0.46872292680130712"/>
    <n v="0"/>
  </r>
  <r>
    <s v="2S"/>
    <n v="2020"/>
    <s v="5FR"/>
    <n v="4153"/>
    <n v="0"/>
    <n v="1"/>
    <n v="1"/>
    <n v="1"/>
    <x v="122"/>
    <d v="2023-06-23T00:00:00"/>
    <s v=" 00"/>
    <n v="11831.5"/>
    <n v="0.25964277393281299"/>
    <n v="0.5088179709125743"/>
    <n v="0"/>
  </r>
  <r>
    <s v="2S"/>
    <n v="2020"/>
    <s v="5FR"/>
    <n v="4154"/>
    <n v="1"/>
    <n v="2"/>
    <n v="1"/>
    <n v="1"/>
    <x v="122"/>
    <d v="2023-06-23T00:00:00"/>
    <s v=" 01"/>
    <n v="11299"/>
    <n v="0.24542090517740461"/>
    <n v="0.50773819285954225"/>
    <n v="0"/>
  </r>
  <r>
    <s v="2S"/>
    <n v="2020"/>
    <s v="5FR"/>
    <n v="4155"/>
    <n v="2"/>
    <n v="3"/>
    <n v="1"/>
    <n v="1"/>
    <x v="122"/>
    <d v="2023-06-23T00:00:00"/>
    <s v=" 02"/>
    <n v="10998.75"/>
    <n v="0.21142804602793969"/>
    <n v="0.49975309146165181"/>
    <n v="0"/>
  </r>
  <r>
    <s v="2S"/>
    <n v="2020"/>
    <s v="5FR"/>
    <n v="4156"/>
    <n v="3"/>
    <n v="4"/>
    <n v="1"/>
    <n v="2"/>
    <x v="123"/>
    <d v="2023-06-23T00:00:00"/>
    <s v=" 03"/>
    <n v="10812"/>
    <n v="0.18076062131179399"/>
    <n v="0.46068131870942491"/>
    <n v="0"/>
  </r>
  <r>
    <s v="2S"/>
    <n v="2020"/>
    <s v="5FR"/>
    <n v="4157"/>
    <n v="4"/>
    <n v="5"/>
    <n v="1"/>
    <n v="2"/>
    <x v="123"/>
    <d v="2023-06-23T00:00:00"/>
    <s v=" 04"/>
    <n v="10808.5"/>
    <n v="0.17523772049228081"/>
    <n v="0.36540091157504612"/>
    <n v="1.0690741132572E-2"/>
  </r>
  <r>
    <s v="2S"/>
    <n v="2020"/>
    <s v="5FR"/>
    <n v="4158"/>
    <n v="5"/>
    <n v="6"/>
    <n v="1"/>
    <n v="2"/>
    <x v="123"/>
    <d v="2023-06-23T00:00:00"/>
    <s v=" 05"/>
    <n v="10872"/>
    <n v="0.17849580872183371"/>
    <n v="0.26709269776807493"/>
    <n v="5.7123382877118052E-2"/>
  </r>
  <r>
    <s v="2S"/>
    <n v="2020"/>
    <s v="5FR"/>
    <n v="4159"/>
    <n v="6"/>
    <n v="7"/>
    <n v="1"/>
    <n v="3"/>
    <x v="124"/>
    <d v="2023-06-23T00:00:00"/>
    <s v=" 06"/>
    <n v="11324.75"/>
    <n v="0.15655982723212389"/>
    <n v="0.1863400124740735"/>
    <n v="0.15433042618274831"/>
  </r>
  <r>
    <s v="2S"/>
    <n v="2020"/>
    <s v="5FR"/>
    <n v="4160"/>
    <n v="7"/>
    <n v="8"/>
    <n v="1"/>
    <n v="3"/>
    <x v="124"/>
    <d v="2023-06-23T00:00:00"/>
    <s v=" 07"/>
    <n v="12283"/>
    <n v="0.1057649856083033"/>
    <n v="0.1792273059884181"/>
    <n v="0.33858459921355838"/>
  </r>
  <r>
    <s v="2S"/>
    <n v="2020"/>
    <s v="5FR"/>
    <n v="4161"/>
    <n v="8"/>
    <n v="9"/>
    <n v="1"/>
    <n v="3"/>
    <x v="124"/>
    <d v="2023-06-23T00:00:00"/>
    <s v=" 08"/>
    <n v="13020"/>
    <n v="7.9147042982537219E-2"/>
    <n v="0.20537410579361121"/>
    <n v="0.51161948497221843"/>
  </r>
  <r>
    <s v="2S"/>
    <n v="2020"/>
    <s v="5FR"/>
    <n v="4162"/>
    <n v="9"/>
    <n v="10"/>
    <n v="1"/>
    <n v="4"/>
    <x v="125"/>
    <d v="2023-06-23T00:00:00"/>
    <s v=" 09"/>
    <n v="13305.75"/>
    <n v="7.3100354796133651E-2"/>
    <n v="0.21804602671106871"/>
    <n v="0.63437129226065558"/>
  </r>
  <r>
    <s v="2S"/>
    <n v="2020"/>
    <s v="5FR"/>
    <n v="4163"/>
    <n v="10"/>
    <n v="11"/>
    <n v="1"/>
    <n v="4"/>
    <x v="125"/>
    <d v="2023-06-23T00:00:00"/>
    <s v=" 10"/>
    <n v="13373.75"/>
    <n v="4.5215475951840417E-2"/>
    <n v="0.18083895319169091"/>
    <n v="0.71175309659300967"/>
  </r>
  <r>
    <s v="2S"/>
    <n v="2020"/>
    <s v="5FR"/>
    <n v="4164"/>
    <n v="11"/>
    <n v="12"/>
    <n v="1"/>
    <n v="4"/>
    <x v="125"/>
    <d v="2023-06-23T00:00:00"/>
    <s v=" 11"/>
    <n v="13447.25"/>
    <n v="6.5574674273182892E-2"/>
    <n v="0.18690377193592619"/>
    <n v="0.7482298334660894"/>
  </r>
  <r>
    <s v="2S"/>
    <n v="2020"/>
    <s v="5FR"/>
    <n v="4165"/>
    <n v="12"/>
    <n v="13"/>
    <n v="1"/>
    <n v="5"/>
    <x v="126"/>
    <d v="2023-06-23T00:00:00"/>
    <s v=" 12"/>
    <n v="13421"/>
    <n v="0.1000341440847906"/>
    <n v="0.24250677387039121"/>
    <n v="0.75026148369933232"/>
  </r>
  <r>
    <s v="2S"/>
    <n v="2020"/>
    <s v="5FR"/>
    <n v="4166"/>
    <n v="13"/>
    <n v="14"/>
    <n v="1"/>
    <n v="5"/>
    <x v="126"/>
    <d v="2023-06-23T00:00:00"/>
    <s v=" 13"/>
    <n v="13421.5"/>
    <n v="0.1229811478992569"/>
    <n v="0.35571138650851702"/>
    <n v="0.71624813823429634"/>
  </r>
  <r>
    <s v="2S"/>
    <n v="2020"/>
    <s v="5FR"/>
    <n v="4167"/>
    <n v="14"/>
    <n v="15"/>
    <n v="1"/>
    <n v="5"/>
    <x v="126"/>
    <d v="2023-06-23T00:00:00"/>
    <s v=" 14"/>
    <n v="13346"/>
    <n v="0.1178360008606749"/>
    <n v="0.47923818997237921"/>
    <n v="0.58370218231842008"/>
  </r>
  <r>
    <s v="2S"/>
    <n v="2020"/>
    <s v="5FR"/>
    <n v="4168"/>
    <n v="15"/>
    <n v="16"/>
    <n v="1"/>
    <n v="6"/>
    <x v="127"/>
    <d v="2023-06-23T00:00:00"/>
    <s v=" 15"/>
    <n v="13228"/>
    <n v="0.12241648665449011"/>
    <n v="0.54278612447311825"/>
    <n v="0.42827755000050272"/>
  </r>
  <r>
    <s v="2S"/>
    <n v="2020"/>
    <s v="5FR"/>
    <n v="4169"/>
    <n v="16"/>
    <n v="17"/>
    <n v="1"/>
    <n v="6"/>
    <x v="127"/>
    <d v="2023-06-23T00:00:00"/>
    <s v=" 16"/>
    <n v="13184.25"/>
    <n v="0.1214190538929843"/>
    <n v="0.56403627712862769"/>
    <n v="0.3146485998461695"/>
  </r>
  <r>
    <s v="2S"/>
    <n v="2020"/>
    <s v="5FR"/>
    <n v="4170"/>
    <n v="17"/>
    <n v="18"/>
    <n v="1"/>
    <n v="6"/>
    <x v="127"/>
    <d v="2023-06-23T00:00:00"/>
    <s v=" 17"/>
    <n v="13305"/>
    <n v="0.1446936720606134"/>
    <n v="0.62669727039869838"/>
    <n v="0.18036949354649229"/>
  </r>
  <r>
    <s v="2S"/>
    <n v="2020"/>
    <s v="5FR"/>
    <n v="4171"/>
    <n v="18"/>
    <n v="19"/>
    <n v="1"/>
    <n v="7"/>
    <x v="128"/>
    <d v="2023-06-23T00:00:00"/>
    <s v=" 18"/>
    <n v="13120.75"/>
    <n v="0.2230829143501783"/>
    <n v="0.68868228169328538"/>
    <n v="6.2766872904099463E-2"/>
  </r>
  <r>
    <s v="2S"/>
    <n v="2020"/>
    <s v="5FR"/>
    <n v="4172"/>
    <n v="19"/>
    <n v="20"/>
    <n v="1"/>
    <n v="7"/>
    <x v="128"/>
    <d v="2023-06-23T00:00:00"/>
    <s v=" 19"/>
    <n v="12962"/>
    <n v="0.35532595389961041"/>
    <n v="0.73228091906212034"/>
    <n v="1.557071544063462E-2"/>
  </r>
  <r>
    <s v="2S"/>
    <n v="2020"/>
    <s v="5FR"/>
    <n v="4173"/>
    <n v="20"/>
    <n v="21"/>
    <n v="1"/>
    <n v="7"/>
    <x v="128"/>
    <d v="2023-06-23T00:00:00"/>
    <s v=" 20"/>
    <n v="12990.25"/>
    <n v="0.43514901133520378"/>
    <n v="0.78169396045279105"/>
    <n v="0"/>
  </r>
  <r>
    <s v="2S"/>
    <n v="2020"/>
    <s v="5FR"/>
    <n v="4174"/>
    <n v="21"/>
    <n v="22"/>
    <n v="1"/>
    <n v="8"/>
    <x v="129"/>
    <d v="2023-06-23T00:00:00"/>
    <s v=" 21"/>
    <n v="12879.5"/>
    <n v="0.46957707554595801"/>
    <n v="0.82511398361060861"/>
    <n v="0"/>
  </r>
  <r>
    <s v="2S"/>
    <n v="2020"/>
    <s v="5FR"/>
    <n v="4175"/>
    <n v="22"/>
    <n v="23"/>
    <n v="1"/>
    <n v="8"/>
    <x v="129"/>
    <d v="2023-06-23T00:00:00"/>
    <s v=" 22"/>
    <n v="12772.25"/>
    <n v="0.46437103368044103"/>
    <n v="0.81796957383513358"/>
    <n v="0"/>
  </r>
  <r>
    <s v="2S"/>
    <n v="2020"/>
    <s v="5FR"/>
    <n v="4176"/>
    <n v="23"/>
    <n v="24"/>
    <n v="1"/>
    <n v="8"/>
    <x v="129"/>
    <d v="2023-06-23T00:00:00"/>
    <s v=" 23"/>
    <n v="12360.5"/>
    <n v="0.45065874333978317"/>
    <n v="0.81575272500911911"/>
    <n v="0"/>
  </r>
  <r>
    <s v="2S"/>
    <n v="2020"/>
    <s v="6SA"/>
    <n v="4177"/>
    <n v="0"/>
    <n v="1"/>
    <n v="1"/>
    <n v="1"/>
    <x v="130"/>
    <d v="2023-06-24T00:00:00"/>
    <s v=" 00"/>
    <n v="11635.75"/>
    <n v="0.46675477893766021"/>
    <n v="0.83585540016504867"/>
    <n v="0"/>
  </r>
  <r>
    <s v="2S"/>
    <n v="2020"/>
    <s v="6SA"/>
    <n v="4178"/>
    <n v="1"/>
    <n v="2"/>
    <n v="1"/>
    <n v="1"/>
    <x v="130"/>
    <d v="2023-06-24T00:00:00"/>
    <s v=" 01"/>
    <n v="11086.25"/>
    <n v="0.49006309731281011"/>
    <n v="0.87951664866476409"/>
    <n v="0"/>
  </r>
  <r>
    <s v="2S"/>
    <n v="2020"/>
    <s v="6SA"/>
    <n v="4179"/>
    <n v="2"/>
    <n v="3"/>
    <n v="1"/>
    <n v="1"/>
    <x v="130"/>
    <d v="2023-06-24T00:00:00"/>
    <s v=" 02"/>
    <n v="10730.75"/>
    <n v="0.49582984497641508"/>
    <n v="0.89444635434115849"/>
    <n v="0"/>
  </r>
  <r>
    <s v="2S"/>
    <n v="2020"/>
    <s v="6SA"/>
    <n v="4180"/>
    <n v="3"/>
    <n v="4"/>
    <n v="1"/>
    <n v="2"/>
    <x v="131"/>
    <d v="2023-06-24T00:00:00"/>
    <s v=" 03"/>
    <n v="10453.25"/>
    <n v="0.47804193583465621"/>
    <n v="0.88485925618316741"/>
    <n v="0"/>
  </r>
  <r>
    <s v="2S"/>
    <n v="2020"/>
    <s v="6SA"/>
    <n v="4181"/>
    <n v="4"/>
    <n v="5"/>
    <n v="1"/>
    <n v="2"/>
    <x v="131"/>
    <d v="2023-06-24T00:00:00"/>
    <s v=" 04"/>
    <n v="10330"/>
    <n v="0.48255959261812181"/>
    <n v="0.88414444377849588"/>
    <n v="6.3162201597778134E-3"/>
  </r>
  <r>
    <s v="2S"/>
    <n v="2020"/>
    <s v="6SA"/>
    <n v="4182"/>
    <n v="5"/>
    <n v="6"/>
    <n v="1"/>
    <n v="2"/>
    <x v="131"/>
    <d v="2023-06-24T00:00:00"/>
    <s v=" 05"/>
    <n v="10110.75"/>
    <n v="0.45746966347201229"/>
    <n v="0.87198042682352539"/>
    <n v="4.1205917934603993E-2"/>
  </r>
  <r>
    <s v="2S"/>
    <n v="2020"/>
    <s v="6SA"/>
    <n v="4183"/>
    <n v="6"/>
    <n v="7"/>
    <n v="1"/>
    <n v="3"/>
    <x v="132"/>
    <d v="2023-06-24T00:00:00"/>
    <s v=" 06"/>
    <n v="10033"/>
    <n v="0.40430701363711868"/>
    <n v="0.8791878008263535"/>
    <n v="0.15488571900546311"/>
  </r>
  <r>
    <s v="2S"/>
    <n v="2020"/>
    <s v="6SA"/>
    <n v="4184"/>
    <n v="7"/>
    <n v="8"/>
    <n v="1"/>
    <n v="3"/>
    <x v="132"/>
    <d v="2023-06-24T00:00:00"/>
    <s v=" 07"/>
    <n v="10282"/>
    <n v="0.32201694112291002"/>
    <n v="0.86945565340829756"/>
    <n v="0.29360445182350442"/>
  </r>
  <r>
    <s v="2S"/>
    <n v="2020"/>
    <s v="6SA"/>
    <n v="4185"/>
    <n v="8"/>
    <n v="9"/>
    <n v="1"/>
    <n v="3"/>
    <x v="132"/>
    <d v="2023-06-24T00:00:00"/>
    <s v=" 08"/>
    <n v="10709.75"/>
    <n v="0.26250789951010001"/>
    <n v="0.80986798366060342"/>
    <n v="0.44559906697780449"/>
  </r>
  <r>
    <s v="2S"/>
    <n v="2020"/>
    <s v="6SA"/>
    <n v="4186"/>
    <n v="9"/>
    <n v="10"/>
    <n v="1"/>
    <n v="4"/>
    <x v="133"/>
    <d v="2023-06-24T00:00:00"/>
    <s v=" 09"/>
    <n v="11186.75"/>
    <n v="0.22736026291102651"/>
    <n v="0.72861210032029122"/>
    <n v="0.58046411864545078"/>
  </r>
  <r>
    <s v="2S"/>
    <n v="2020"/>
    <s v="6SA"/>
    <n v="4187"/>
    <n v="10"/>
    <n v="11"/>
    <n v="1"/>
    <n v="4"/>
    <x v="133"/>
    <d v="2023-06-24T00:00:00"/>
    <s v=" 10"/>
    <n v="11392.25"/>
    <n v="0.16677585813053289"/>
    <n v="0.65881582674902661"/>
    <n v="0.67160859904498349"/>
  </r>
  <r>
    <s v="2S"/>
    <n v="2020"/>
    <s v="6SA"/>
    <n v="4188"/>
    <n v="11"/>
    <n v="12"/>
    <n v="1"/>
    <n v="4"/>
    <x v="133"/>
    <d v="2023-06-24T00:00:00"/>
    <s v=" 11"/>
    <n v="11519.25"/>
    <n v="0.20604174662332661"/>
    <n v="0.60205920069925156"/>
    <n v="0.70216657869622456"/>
  </r>
  <r>
    <s v="2S"/>
    <n v="2020"/>
    <s v="6SA"/>
    <n v="4189"/>
    <n v="12"/>
    <n v="13"/>
    <n v="1"/>
    <n v="5"/>
    <x v="134"/>
    <d v="2023-06-24T00:00:00"/>
    <s v=" 12"/>
    <n v="11526.25"/>
    <n v="0.25317425406069932"/>
    <n v="0.57892548813060951"/>
    <n v="0.68905107544750754"/>
  </r>
  <r>
    <s v="2S"/>
    <n v="2020"/>
    <s v="6SA"/>
    <n v="4190"/>
    <n v="13"/>
    <n v="14"/>
    <n v="1"/>
    <n v="5"/>
    <x v="134"/>
    <d v="2023-06-24T00:00:00"/>
    <s v=" 13"/>
    <n v="11483"/>
    <n v="0.24274419951655249"/>
    <n v="0.56840258110652564"/>
    <n v="0.64080124110014292"/>
  </r>
  <r>
    <s v="2S"/>
    <n v="2020"/>
    <s v="6SA"/>
    <n v="4191"/>
    <n v="14"/>
    <n v="15"/>
    <n v="1"/>
    <n v="5"/>
    <x v="134"/>
    <d v="2023-06-24T00:00:00"/>
    <s v=" 14"/>
    <n v="11376.25"/>
    <n v="0.19864729582706131"/>
    <n v="0.46698866020082641"/>
    <n v="0.51129519920242383"/>
  </r>
  <r>
    <s v="2S"/>
    <n v="2020"/>
    <s v="6SA"/>
    <n v="4192"/>
    <n v="15"/>
    <n v="16"/>
    <n v="1"/>
    <n v="6"/>
    <x v="135"/>
    <d v="2023-06-24T00:00:00"/>
    <s v=" 15"/>
    <n v="11289.5"/>
    <n v="0.1132162419122525"/>
    <n v="0.31408867183100508"/>
    <n v="0.35086619818845871"/>
  </r>
  <r>
    <s v="2S"/>
    <n v="2020"/>
    <s v="6SA"/>
    <n v="4193"/>
    <n v="16"/>
    <n v="17"/>
    <n v="1"/>
    <n v="6"/>
    <x v="135"/>
    <d v="2023-06-24T00:00:00"/>
    <s v=" 16"/>
    <n v="11378.75"/>
    <n v="9.2483643793671327E-2"/>
    <n v="0.20584900971173209"/>
    <n v="0.23095667398987671"/>
  </r>
  <r>
    <s v="2S"/>
    <n v="2020"/>
    <s v="6SA"/>
    <n v="4194"/>
    <n v="17"/>
    <n v="18"/>
    <n v="1"/>
    <n v="6"/>
    <x v="135"/>
    <d v="2023-06-24T00:00:00"/>
    <s v=" 17"/>
    <n v="11703.25"/>
    <n v="0.1083147279910764"/>
    <n v="0.13340802272045699"/>
    <n v="0.14136367936591149"/>
  </r>
  <r>
    <s v="2S"/>
    <n v="2020"/>
    <s v="6SA"/>
    <n v="4195"/>
    <n v="18"/>
    <n v="19"/>
    <n v="1"/>
    <n v="7"/>
    <x v="136"/>
    <d v="2023-06-24T00:00:00"/>
    <s v=" 18"/>
    <n v="11827.5"/>
    <n v="0.13399846414031311"/>
    <n v="0.1022703657533453"/>
    <n v="6.6687342810384326E-2"/>
  </r>
  <r>
    <s v="2S"/>
    <n v="2020"/>
    <s v="6SA"/>
    <n v="4196"/>
    <n v="19"/>
    <n v="20"/>
    <n v="1"/>
    <n v="7"/>
    <x v="136"/>
    <d v="2023-06-24T00:00:00"/>
    <s v=" 19"/>
    <n v="11903.25"/>
    <n v="0.16417533045924329"/>
    <n v="9.3193301453491015E-2"/>
    <n v="1.469661634118807E-2"/>
  </r>
  <r>
    <s v="2S"/>
    <n v="2020"/>
    <s v="6SA"/>
    <n v="4197"/>
    <n v="20"/>
    <n v="21"/>
    <n v="1"/>
    <n v="7"/>
    <x v="136"/>
    <d v="2023-06-24T00:00:00"/>
    <s v=" 20"/>
    <n v="12104.5"/>
    <n v="0.20906552892748059"/>
    <n v="8.903378278310066E-2"/>
    <n v="0"/>
  </r>
  <r>
    <s v="2S"/>
    <n v="2020"/>
    <s v="6SA"/>
    <n v="4198"/>
    <n v="21"/>
    <n v="22"/>
    <n v="1"/>
    <n v="8"/>
    <x v="137"/>
    <d v="2023-06-24T00:00:00"/>
    <s v=" 21"/>
    <n v="12271.5"/>
    <n v="0.2446759011658329"/>
    <n v="8.3538862693308014E-2"/>
    <n v="0"/>
  </r>
  <r>
    <s v="2S"/>
    <n v="2020"/>
    <s v="6SA"/>
    <n v="4199"/>
    <n v="22"/>
    <n v="23"/>
    <n v="1"/>
    <n v="8"/>
    <x v="137"/>
    <d v="2023-06-24T00:00:00"/>
    <s v=" 22"/>
    <n v="12392.75"/>
    <n v="0.25140759448802902"/>
    <n v="7.6527816491597844E-2"/>
    <n v="0"/>
  </r>
  <r>
    <s v="2S"/>
    <n v="2020"/>
    <s v="6SA"/>
    <n v="4200"/>
    <n v="23"/>
    <n v="24"/>
    <n v="1"/>
    <n v="8"/>
    <x v="137"/>
    <d v="2023-06-24T00:00:00"/>
    <s v=" 23"/>
    <n v="12027.75"/>
    <n v="0.25986014384822548"/>
    <n v="8.3280841250687507E-2"/>
    <n v="0"/>
  </r>
  <r>
    <s v="2S"/>
    <n v="2020"/>
    <s v="7SU"/>
    <n v="4201"/>
    <n v="0"/>
    <n v="1"/>
    <n v="1"/>
    <n v="1"/>
    <x v="138"/>
    <d v="2023-06-25T00:00:00"/>
    <s v=" 00"/>
    <n v="11469.5"/>
    <n v="0.27952309440919848"/>
    <n v="9.3426158461069955E-2"/>
    <n v="0"/>
  </r>
  <r>
    <s v="2S"/>
    <n v="2020"/>
    <s v="7SU"/>
    <n v="4202"/>
    <n v="1"/>
    <n v="2"/>
    <n v="1"/>
    <n v="1"/>
    <x v="138"/>
    <d v="2023-06-25T00:00:00"/>
    <s v=" 01"/>
    <n v="10950"/>
    <n v="0.27490108427833498"/>
    <n v="8.9586769110096137E-2"/>
    <n v="0"/>
  </r>
  <r>
    <s v="2S"/>
    <n v="2020"/>
    <s v="7SU"/>
    <n v="4203"/>
    <n v="2"/>
    <n v="3"/>
    <n v="1"/>
    <n v="1"/>
    <x v="138"/>
    <d v="2023-06-25T00:00:00"/>
    <s v=" 02"/>
    <n v="10583.25"/>
    <n v="0.23733511985683639"/>
    <n v="0.11415633270016021"/>
    <n v="0"/>
  </r>
  <r>
    <s v="2S"/>
    <n v="2020"/>
    <s v="7SU"/>
    <n v="4204"/>
    <n v="3"/>
    <n v="4"/>
    <n v="1"/>
    <n v="2"/>
    <x v="139"/>
    <d v="2023-06-25T00:00:00"/>
    <s v=" 03"/>
    <n v="10351.5"/>
    <n v="0.1814952078359964"/>
    <n v="0.1768674932764534"/>
    <n v="0"/>
  </r>
  <r>
    <s v="2S"/>
    <n v="2020"/>
    <s v="7SU"/>
    <n v="4205"/>
    <n v="4"/>
    <n v="5"/>
    <n v="1"/>
    <n v="2"/>
    <x v="139"/>
    <d v="2023-06-25T00:00:00"/>
    <s v=" 04"/>
    <n v="10241.25"/>
    <n v="0.1611966446862742"/>
    <n v="0.25399341692594152"/>
    <n v="7.7953130728512926E-3"/>
  </r>
  <r>
    <s v="2S"/>
    <n v="2020"/>
    <s v="7SU"/>
    <n v="4206"/>
    <n v="5"/>
    <n v="6"/>
    <n v="1"/>
    <n v="2"/>
    <x v="139"/>
    <d v="2023-06-25T00:00:00"/>
    <s v=" 05"/>
    <n v="9969"/>
    <n v="0.16427412353232071"/>
    <n v="0.26520443311426428"/>
    <n v="5.5367800205620973E-2"/>
  </r>
  <r>
    <s v="2S"/>
    <n v="2020"/>
    <s v="7SU"/>
    <n v="4207"/>
    <n v="6"/>
    <n v="7"/>
    <n v="1"/>
    <n v="3"/>
    <x v="140"/>
    <d v="2023-06-25T00:00:00"/>
    <s v=" 06"/>
    <n v="9671.5"/>
    <n v="0.15913613986135611"/>
    <n v="0.3123080707789252"/>
    <n v="0.13544998920734569"/>
  </r>
  <r>
    <s v="2S"/>
    <n v="2020"/>
    <s v="7SU"/>
    <n v="4208"/>
    <n v="7"/>
    <n v="8"/>
    <n v="1"/>
    <n v="3"/>
    <x v="140"/>
    <d v="2023-06-25T00:00:00"/>
    <s v=" 07"/>
    <n v="9705.25"/>
    <n v="0.1222275306075435"/>
    <n v="0.37017755094670313"/>
    <n v="0.28915991001052638"/>
  </r>
  <r>
    <s v="2S"/>
    <n v="2020"/>
    <s v="7SU"/>
    <n v="4209"/>
    <n v="8"/>
    <n v="9"/>
    <n v="1"/>
    <n v="3"/>
    <x v="140"/>
    <d v="2023-06-25T00:00:00"/>
    <s v=" 08"/>
    <n v="10124.75"/>
    <n v="9.3109695250743627E-2"/>
    <n v="0.26644089382260611"/>
    <n v="0.4737446356407285"/>
  </r>
  <r>
    <s v="2S"/>
    <n v="2020"/>
    <s v="7SU"/>
    <n v="4210"/>
    <n v="9"/>
    <n v="10"/>
    <n v="1"/>
    <n v="4"/>
    <x v="141"/>
    <d v="2023-06-25T00:00:00"/>
    <s v=" 09"/>
    <n v="10578"/>
    <n v="9.0737310875664112E-2"/>
    <n v="0.14358191319766489"/>
    <n v="0.5987319844301221"/>
  </r>
  <r>
    <s v="2S"/>
    <n v="2020"/>
    <s v="7SU"/>
    <n v="4211"/>
    <n v="10"/>
    <n v="11"/>
    <n v="1"/>
    <n v="4"/>
    <x v="141"/>
    <d v="2023-06-25T00:00:00"/>
    <s v=" 10"/>
    <n v="10821"/>
    <n v="5.7751455171179057E-2"/>
    <n v="4.2737971962029837E-2"/>
    <n v="0.6761205935982445"/>
  </r>
  <r>
    <s v="2S"/>
    <n v="2020"/>
    <s v="7SU"/>
    <n v="4212"/>
    <n v="11"/>
    <n v="12"/>
    <n v="1"/>
    <n v="4"/>
    <x v="141"/>
    <d v="2023-06-25T00:00:00"/>
    <s v=" 11"/>
    <n v="11037.75"/>
    <n v="8.1907349291119813E-2"/>
    <n v="2.9215281309092771E-2"/>
    <n v="0.70907564382676602"/>
  </r>
  <r>
    <s v="2S"/>
    <n v="2020"/>
    <s v="7SU"/>
    <n v="4213"/>
    <n v="12"/>
    <n v="13"/>
    <n v="1"/>
    <n v="5"/>
    <x v="142"/>
    <d v="2023-06-25T00:00:00"/>
    <s v=" 12"/>
    <n v="11176.5"/>
    <n v="0.1093828398038427"/>
    <n v="2.757917498426515E-2"/>
    <n v="0.7083665845547078"/>
  </r>
  <r>
    <s v="2S"/>
    <n v="2020"/>
    <s v="7SU"/>
    <n v="4214"/>
    <n v="13"/>
    <n v="14"/>
    <n v="1"/>
    <n v="5"/>
    <x v="142"/>
    <d v="2023-06-25T00:00:00"/>
    <s v=" 13"/>
    <n v="11245.75"/>
    <n v="0.11719395282169839"/>
    <n v="2.0502368036358399E-2"/>
    <n v="0.67456052830947844"/>
  </r>
  <r>
    <s v="2S"/>
    <n v="2020"/>
    <s v="7SU"/>
    <n v="4215"/>
    <n v="14"/>
    <n v="15"/>
    <n v="1"/>
    <n v="5"/>
    <x v="142"/>
    <d v="2023-06-25T00:00:00"/>
    <s v=" 14"/>
    <n v="11214.25"/>
    <n v="9.6043234155923626E-2"/>
    <n v="1.7028495183722629E-2"/>
    <n v="0.58868695141810956"/>
  </r>
  <r>
    <s v="2S"/>
    <n v="2020"/>
    <s v="7SU"/>
    <n v="4216"/>
    <n v="15"/>
    <n v="16"/>
    <n v="1"/>
    <n v="6"/>
    <x v="143"/>
    <d v="2023-06-25T00:00:00"/>
    <s v=" 15"/>
    <n v="11179.5"/>
    <n v="6.5991249399387303E-2"/>
    <n v="1.8803132572872919E-2"/>
    <n v="0.43847565589907722"/>
  </r>
  <r>
    <s v="2S"/>
    <n v="2020"/>
    <s v="7SU"/>
    <n v="4217"/>
    <n v="16"/>
    <n v="17"/>
    <n v="1"/>
    <n v="6"/>
    <x v="143"/>
    <d v="2023-06-25T00:00:00"/>
    <s v=" 16"/>
    <n v="11291.5"/>
    <n v="4.6900199489473687E-2"/>
    <n v="2.4359126426440812E-2"/>
    <n v="0.28090156734745658"/>
  </r>
  <r>
    <s v="2S"/>
    <n v="2020"/>
    <s v="7SU"/>
    <n v="4218"/>
    <n v="17"/>
    <n v="18"/>
    <n v="1"/>
    <n v="6"/>
    <x v="143"/>
    <d v="2023-06-25T00:00:00"/>
    <s v=" 17"/>
    <n v="11665.75"/>
    <n v="4.4648498374628337E-2"/>
    <n v="3.2705291799367139E-2"/>
    <n v="0.1595801463198559"/>
  </r>
  <r>
    <s v="2S"/>
    <n v="2020"/>
    <s v="7SU"/>
    <n v="4219"/>
    <n v="18"/>
    <n v="19"/>
    <n v="1"/>
    <n v="7"/>
    <x v="144"/>
    <d v="2023-06-25T00:00:00"/>
    <s v=" 18"/>
    <n v="11948.75"/>
    <n v="4.8740340084335303E-2"/>
    <n v="5.4214519044823557E-2"/>
    <n v="6.5371859426825246E-2"/>
  </r>
  <r>
    <s v="2S"/>
    <n v="2020"/>
    <s v="7SU"/>
    <n v="4220"/>
    <n v="19"/>
    <n v="20"/>
    <n v="1"/>
    <n v="7"/>
    <x v="144"/>
    <d v="2023-06-25T00:00:00"/>
    <s v=" 19"/>
    <n v="12279.5"/>
    <n v="5.017687268942396E-2"/>
    <n v="8.6595873012064326E-2"/>
    <n v="1.5610636615238069E-2"/>
  </r>
  <r>
    <s v="2S"/>
    <n v="2020"/>
    <s v="7SU"/>
    <n v="4221"/>
    <n v="20"/>
    <n v="21"/>
    <n v="1"/>
    <n v="7"/>
    <x v="144"/>
    <d v="2023-06-25T00:00:00"/>
    <s v=" 20"/>
    <n v="12700.25"/>
    <n v="5.6134148026934172E-2"/>
    <n v="0.1211481673351921"/>
    <n v="0"/>
  </r>
  <r>
    <s v="2S"/>
    <n v="2020"/>
    <s v="7SU"/>
    <n v="4222"/>
    <n v="21"/>
    <n v="22"/>
    <n v="1"/>
    <n v="8"/>
    <x v="145"/>
    <d v="2023-06-25T00:00:00"/>
    <s v=" 21"/>
    <n v="13009"/>
    <n v="5.6535931864998029E-2"/>
    <n v="0.1504341861673662"/>
    <n v="0"/>
  </r>
  <r>
    <s v="2S"/>
    <n v="2020"/>
    <s v="7SU"/>
    <n v="4223"/>
    <n v="22"/>
    <n v="23"/>
    <n v="1"/>
    <n v="8"/>
    <x v="145"/>
    <d v="2023-06-25T00:00:00"/>
    <s v=" 22"/>
    <n v="13043"/>
    <n v="6.206953896941278E-2"/>
    <n v="0.1032312078551932"/>
    <n v="0"/>
  </r>
  <r>
    <s v="2S"/>
    <n v="2020"/>
    <s v="7SU"/>
    <n v="4224"/>
    <n v="23"/>
    <n v="24"/>
    <n v="1"/>
    <n v="8"/>
    <x v="145"/>
    <d v="2023-06-25T00:00:00"/>
    <s v=" 23"/>
    <n v="12470"/>
    <n v="7.4613244639083573E-2"/>
    <n v="0.19456977831996031"/>
    <n v="0"/>
  </r>
  <r>
    <s v="2S"/>
    <n v="2020"/>
    <s v="1MO"/>
    <n v="4225"/>
    <n v="0"/>
    <n v="1"/>
    <n v="1"/>
    <n v="1"/>
    <x v="146"/>
    <d v="2023-06-26T00:00:00"/>
    <s v=" 00"/>
    <n v="11757.75"/>
    <n v="8.5246451429563108E-2"/>
    <n v="0.42196470575415318"/>
    <n v="0"/>
  </r>
  <r>
    <s v="2S"/>
    <n v="2020"/>
    <s v="1MO"/>
    <n v="4226"/>
    <n v="1"/>
    <n v="2"/>
    <n v="1"/>
    <n v="1"/>
    <x v="146"/>
    <d v="2023-06-26T00:00:00"/>
    <s v=" 01"/>
    <n v="11242"/>
    <n v="0.101463693490926"/>
    <n v="0.66055849583897919"/>
    <n v="0"/>
  </r>
  <r>
    <s v="2S"/>
    <n v="2020"/>
    <s v="1MO"/>
    <n v="4227"/>
    <n v="2"/>
    <n v="3"/>
    <n v="1"/>
    <n v="1"/>
    <x v="146"/>
    <d v="2023-06-26T00:00:00"/>
    <s v=" 02"/>
    <n v="10989.25"/>
    <n v="0.12482367756249289"/>
    <n v="0.79293107115875749"/>
    <n v="0"/>
  </r>
  <r>
    <s v="2S"/>
    <n v="2020"/>
    <s v="1MO"/>
    <n v="4228"/>
    <n v="3"/>
    <n v="4"/>
    <n v="1"/>
    <n v="2"/>
    <x v="147"/>
    <d v="2023-06-26T00:00:00"/>
    <s v=" 03"/>
    <n v="10846.25"/>
    <n v="0.1513278493431425"/>
    <n v="0.83487513384547585"/>
    <n v="0"/>
  </r>
  <r>
    <s v="2S"/>
    <n v="2020"/>
    <s v="1MO"/>
    <n v="4229"/>
    <n v="4"/>
    <n v="5"/>
    <n v="1"/>
    <n v="2"/>
    <x v="147"/>
    <d v="2023-06-26T00:00:00"/>
    <s v=" 04"/>
    <n v="10844"/>
    <n v="0.17598110868473221"/>
    <n v="0.7756915301220545"/>
    <n v="4.9716744274070157E-3"/>
  </r>
  <r>
    <s v="2S"/>
    <n v="2020"/>
    <s v="1MO"/>
    <n v="4230"/>
    <n v="5"/>
    <n v="6"/>
    <n v="1"/>
    <n v="2"/>
    <x v="147"/>
    <d v="2023-06-26T00:00:00"/>
    <s v=" 05"/>
    <n v="10920.25"/>
    <n v="0.14567117522813311"/>
    <n v="0.62447325936563214"/>
    <n v="3.5473348451121003E-2"/>
  </r>
  <r>
    <s v="2S"/>
    <n v="2020"/>
    <s v="1MO"/>
    <n v="4231"/>
    <n v="6"/>
    <n v="7"/>
    <n v="1"/>
    <n v="3"/>
    <x v="148"/>
    <d v="2023-06-26T00:00:00"/>
    <s v=" 06"/>
    <n v="11558.75"/>
    <n v="0.1236939897637923"/>
    <n v="0.52927158970192367"/>
    <n v="0.15998516055310261"/>
  </r>
  <r>
    <s v="2S"/>
    <n v="2020"/>
    <s v="1MO"/>
    <n v="4232"/>
    <n v="7"/>
    <n v="8"/>
    <n v="1"/>
    <n v="3"/>
    <x v="148"/>
    <d v="2023-06-26T00:00:00"/>
    <s v=" 07"/>
    <n v="12531.25"/>
    <n v="0.1222978698879546"/>
    <n v="0.49534303126886481"/>
    <n v="0.3236606202036037"/>
  </r>
  <r>
    <s v="2S"/>
    <n v="2020"/>
    <s v="1MO"/>
    <n v="4233"/>
    <n v="8"/>
    <n v="9"/>
    <n v="1"/>
    <n v="3"/>
    <x v="148"/>
    <d v="2023-06-26T00:00:00"/>
    <s v=" 08"/>
    <n v="13281.75"/>
    <n v="0.14405097141803219"/>
    <n v="0.50023754753970695"/>
    <n v="0.47054828961075118"/>
  </r>
  <r>
    <s v="2S"/>
    <n v="2020"/>
    <s v="1MO"/>
    <n v="4234"/>
    <n v="9"/>
    <n v="10"/>
    <n v="1"/>
    <n v="4"/>
    <x v="149"/>
    <d v="2023-06-26T00:00:00"/>
    <s v=" 09"/>
    <n v="13537"/>
    <n v="0.1560265139022998"/>
    <n v="0.49130742482769568"/>
    <n v="0.59099357283192866"/>
  </r>
  <r>
    <s v="2S"/>
    <n v="2020"/>
    <s v="1MO"/>
    <n v="4235"/>
    <n v="10"/>
    <n v="11"/>
    <n v="1"/>
    <n v="4"/>
    <x v="149"/>
    <d v="2023-06-26T00:00:00"/>
    <s v=" 10"/>
    <n v="13553.5"/>
    <n v="0.17721332377723051"/>
    <n v="0.48303252139313502"/>
    <n v="0.65316676843182531"/>
  </r>
  <r>
    <s v="2S"/>
    <n v="2020"/>
    <s v="1MO"/>
    <n v="4236"/>
    <n v="11"/>
    <n v="12"/>
    <n v="1"/>
    <n v="4"/>
    <x v="149"/>
    <d v="2023-06-26T00:00:00"/>
    <s v=" 11"/>
    <n v="13493.75"/>
    <n v="0.18174246896043389"/>
    <n v="0.45192392865723319"/>
    <n v="0.6664672113152742"/>
  </r>
  <r>
    <s v="2S"/>
    <n v="2020"/>
    <s v="1MO"/>
    <n v="4237"/>
    <n v="12"/>
    <n v="13"/>
    <n v="1"/>
    <n v="5"/>
    <x v="150"/>
    <d v="2023-06-26T00:00:00"/>
    <s v=" 12"/>
    <n v="13414.75"/>
    <n v="0.17036435955356899"/>
    <n v="0.40058616536458419"/>
    <n v="0.64535598481348055"/>
  </r>
  <r>
    <s v="2S"/>
    <n v="2020"/>
    <s v="1MO"/>
    <n v="4238"/>
    <n v="13"/>
    <n v="14"/>
    <n v="1"/>
    <n v="5"/>
    <x v="150"/>
    <d v="2023-06-26T00:00:00"/>
    <s v=" 13"/>
    <n v="13458.75"/>
    <n v="0.17291926180551759"/>
    <n v="0.45172944765836259"/>
    <n v="0.63928133000739729"/>
  </r>
  <r>
    <s v="2S"/>
    <n v="2020"/>
    <s v="1MO"/>
    <n v="4239"/>
    <n v="14"/>
    <n v="15"/>
    <n v="1"/>
    <n v="5"/>
    <x v="150"/>
    <d v="2023-06-26T00:00:00"/>
    <s v=" 14"/>
    <n v="13282.75"/>
    <n v="0.1982560377387641"/>
    <n v="0.51544361195384369"/>
    <n v="0.60319328990148335"/>
  </r>
  <r>
    <s v="2S"/>
    <n v="2020"/>
    <s v="1MO"/>
    <n v="4240"/>
    <n v="15"/>
    <n v="16"/>
    <n v="1"/>
    <n v="6"/>
    <x v="151"/>
    <d v="2023-06-26T00:00:00"/>
    <s v=" 15"/>
    <n v="13175.25"/>
    <n v="0.25931484043931829"/>
    <n v="0.58223405128381078"/>
    <n v="0.4919939633139136"/>
  </r>
  <r>
    <s v="2S"/>
    <n v="2020"/>
    <s v="1MO"/>
    <n v="4241"/>
    <n v="16"/>
    <n v="17"/>
    <n v="1"/>
    <n v="6"/>
    <x v="151"/>
    <d v="2023-06-26T00:00:00"/>
    <s v=" 16"/>
    <n v="13127.25"/>
    <n v="0.30681936171204222"/>
    <n v="0.58924840559013159"/>
    <n v="0.35679621830002273"/>
  </r>
  <r>
    <s v="2S"/>
    <n v="2020"/>
    <s v="1MO"/>
    <n v="4242"/>
    <n v="17"/>
    <n v="18"/>
    <n v="1"/>
    <n v="6"/>
    <x v="151"/>
    <d v="2023-06-26T00:00:00"/>
    <s v=" 17"/>
    <n v="13377"/>
    <n v="0.31070242976581158"/>
    <n v="0.57832823635124275"/>
    <n v="0.19457796548885639"/>
  </r>
  <r>
    <s v="2S"/>
    <n v="2020"/>
    <s v="1MO"/>
    <n v="4243"/>
    <n v="18"/>
    <n v="19"/>
    <n v="1"/>
    <n v="7"/>
    <x v="152"/>
    <d v="2023-06-26T00:00:00"/>
    <s v=" 18"/>
    <n v="13080.75"/>
    <n v="0.29840395865219638"/>
    <n v="0.58248528209606076"/>
    <n v="6.6093114888673268E-2"/>
  </r>
  <r>
    <s v="2S"/>
    <n v="2020"/>
    <s v="1MO"/>
    <n v="4244"/>
    <n v="19"/>
    <n v="20"/>
    <n v="1"/>
    <n v="7"/>
    <x v="152"/>
    <d v="2023-06-26T00:00:00"/>
    <s v=" 19"/>
    <n v="12964"/>
    <n v="0.29752830208415842"/>
    <n v="0.59684029499580338"/>
    <n v="1.588463878503046E-2"/>
  </r>
  <r>
    <s v="2S"/>
    <n v="2020"/>
    <s v="1MO"/>
    <n v="4245"/>
    <n v="20"/>
    <n v="21"/>
    <n v="1"/>
    <n v="7"/>
    <x v="152"/>
    <d v="2023-06-26T00:00:00"/>
    <s v=" 20"/>
    <n v="12989.5"/>
    <n v="0.28989647371624311"/>
    <n v="0.56596283081238197"/>
    <n v="0"/>
  </r>
  <r>
    <s v="2S"/>
    <n v="2020"/>
    <s v="1MO"/>
    <n v="4246"/>
    <n v="21"/>
    <n v="22"/>
    <n v="1"/>
    <n v="8"/>
    <x v="153"/>
    <d v="2023-06-26T00:00:00"/>
    <s v=" 21"/>
    <n v="13029.75"/>
    <n v="0.25451559245885208"/>
    <n v="0.51188971466503363"/>
    <n v="0"/>
  </r>
  <r>
    <s v="2S"/>
    <n v="2020"/>
    <s v="1MO"/>
    <n v="4247"/>
    <n v="22"/>
    <n v="23"/>
    <n v="1"/>
    <n v="8"/>
    <x v="153"/>
    <d v="2023-06-26T00:00:00"/>
    <s v=" 22"/>
    <n v="12952.5"/>
    <n v="0.21209378520446509"/>
    <n v="0.41924024283800299"/>
    <n v="0"/>
  </r>
  <r>
    <s v="2S"/>
    <n v="2020"/>
    <s v="1MO"/>
    <n v="4248"/>
    <n v="23"/>
    <n v="24"/>
    <n v="1"/>
    <n v="8"/>
    <x v="153"/>
    <d v="2023-06-26T00:00:00"/>
    <s v=" 23"/>
    <n v="12393.25"/>
    <n v="0.22517862665417879"/>
    <n v="0.42286153921002229"/>
    <n v="0"/>
  </r>
  <r>
    <s v="2S"/>
    <n v="2020"/>
    <s v="2TU"/>
    <n v="4249"/>
    <n v="0"/>
    <n v="1"/>
    <n v="1"/>
    <n v="1"/>
    <x v="154"/>
    <d v="2023-06-27T00:00:00"/>
    <s v=" 00"/>
    <n v="11695.5"/>
    <n v="0.22984491994380229"/>
    <n v="0.42188038922207671"/>
    <n v="0"/>
  </r>
  <r>
    <s v="2S"/>
    <n v="2020"/>
    <s v="2TU"/>
    <n v="4250"/>
    <n v="1"/>
    <n v="2"/>
    <n v="1"/>
    <n v="1"/>
    <x v="154"/>
    <d v="2023-06-27T00:00:00"/>
    <s v=" 01"/>
    <n v="11124"/>
    <n v="0.2201380640756396"/>
    <n v="0.41324492173728439"/>
    <n v="0"/>
  </r>
  <r>
    <s v="2S"/>
    <n v="2020"/>
    <s v="2TU"/>
    <n v="4251"/>
    <n v="2"/>
    <n v="3"/>
    <n v="1"/>
    <n v="1"/>
    <x v="154"/>
    <d v="2023-06-27T00:00:00"/>
    <s v=" 02"/>
    <n v="10828.25"/>
    <n v="0.21139877298726381"/>
    <n v="0.43078381395517418"/>
    <n v="0"/>
  </r>
  <r>
    <s v="2S"/>
    <n v="2020"/>
    <s v="2TU"/>
    <n v="4252"/>
    <n v="3"/>
    <n v="4"/>
    <n v="1"/>
    <n v="2"/>
    <x v="155"/>
    <d v="2023-06-27T00:00:00"/>
    <s v=" 03"/>
    <n v="10664"/>
    <n v="0.2028377577147687"/>
    <n v="0.44459831134293992"/>
    <n v="0"/>
  </r>
  <r>
    <s v="2S"/>
    <n v="2020"/>
    <s v="2TU"/>
    <n v="4253"/>
    <n v="4"/>
    <n v="5"/>
    <n v="1"/>
    <n v="2"/>
    <x v="155"/>
    <d v="2023-06-27T00:00:00"/>
    <s v=" 04"/>
    <n v="10652.75"/>
    <n v="0.20020373755339921"/>
    <n v="0.45971867149559942"/>
    <n v="1.013910213459886E-2"/>
  </r>
  <r>
    <s v="2S"/>
    <n v="2020"/>
    <s v="2TU"/>
    <n v="4254"/>
    <n v="5"/>
    <n v="6"/>
    <n v="1"/>
    <n v="2"/>
    <x v="155"/>
    <d v="2023-06-27T00:00:00"/>
    <s v=" 05"/>
    <n v="10685.75"/>
    <n v="0.19144676032020569"/>
    <n v="0.43962112648464841"/>
    <n v="5.8018606704153777E-2"/>
  </r>
  <r>
    <s v="2S"/>
    <n v="2020"/>
    <s v="2TU"/>
    <n v="4255"/>
    <n v="6"/>
    <n v="7"/>
    <n v="1"/>
    <n v="3"/>
    <x v="156"/>
    <d v="2023-06-27T00:00:00"/>
    <s v=" 06"/>
    <n v="11244.25"/>
    <n v="0.16863282857237741"/>
    <n v="0.42031290823073159"/>
    <n v="0.13425895125789461"/>
  </r>
  <r>
    <s v="2S"/>
    <n v="2020"/>
    <s v="2TU"/>
    <n v="4256"/>
    <n v="7"/>
    <n v="8"/>
    <n v="1"/>
    <n v="3"/>
    <x v="156"/>
    <d v="2023-06-27T00:00:00"/>
    <s v=" 07"/>
    <n v="12194.25"/>
    <n v="0.14730017158454359"/>
    <n v="0.40800060824472428"/>
    <n v="0.22485910031941589"/>
  </r>
  <r>
    <s v="2S"/>
    <n v="2020"/>
    <s v="2TU"/>
    <n v="4257"/>
    <n v="8"/>
    <n v="9"/>
    <n v="1"/>
    <n v="3"/>
    <x v="156"/>
    <d v="2023-06-27T00:00:00"/>
    <s v=" 08"/>
    <n v="12937"/>
    <n v="0.13048902736813439"/>
    <n v="0.38968296177057438"/>
    <n v="0.30839659992623802"/>
  </r>
  <r>
    <s v="2S"/>
    <n v="2020"/>
    <s v="2TU"/>
    <n v="4258"/>
    <n v="9"/>
    <n v="10"/>
    <n v="1"/>
    <n v="4"/>
    <x v="157"/>
    <d v="2023-06-27T00:00:00"/>
    <s v=" 09"/>
    <n v="13313.25"/>
    <n v="0.12524298574681891"/>
    <n v="0.37919589403280313"/>
    <n v="0.37925315372529561"/>
  </r>
  <r>
    <s v="2S"/>
    <n v="2020"/>
    <s v="2TU"/>
    <n v="4259"/>
    <n v="10"/>
    <n v="11"/>
    <n v="1"/>
    <n v="4"/>
    <x v="157"/>
    <d v="2023-06-27T00:00:00"/>
    <s v=" 10"/>
    <n v="13477.75"/>
    <n v="8.7926742780154193E-2"/>
    <n v="0.27909887666700439"/>
    <n v="0.4400519205007265"/>
  </r>
  <r>
    <s v="2S"/>
    <n v="2020"/>
    <s v="2TU"/>
    <n v="4260"/>
    <n v="11"/>
    <n v="12"/>
    <n v="1"/>
    <n v="4"/>
    <x v="157"/>
    <d v="2023-06-27T00:00:00"/>
    <s v=" 11"/>
    <n v="13532.5"/>
    <n v="0.1036138111956143"/>
    <n v="0.27473154703366143"/>
    <n v="0.49792188884723931"/>
  </r>
  <r>
    <s v="2S"/>
    <n v="2020"/>
    <s v="2TU"/>
    <n v="4261"/>
    <n v="12"/>
    <n v="13"/>
    <n v="1"/>
    <n v="5"/>
    <x v="158"/>
    <d v="2023-06-27T00:00:00"/>
    <s v=" 12"/>
    <n v="13358.75"/>
    <n v="0.1195183670289878"/>
    <n v="0.25965116481974632"/>
    <n v="0.53235758527468802"/>
  </r>
  <r>
    <s v="2S"/>
    <n v="2020"/>
    <s v="2TU"/>
    <n v="4262"/>
    <n v="13"/>
    <n v="14"/>
    <n v="1"/>
    <n v="5"/>
    <x v="158"/>
    <d v="2023-06-27T00:00:00"/>
    <s v=" 13"/>
    <n v="13423.75"/>
    <n v="0.14313913550277749"/>
    <n v="0.2963451921346118"/>
    <n v="0.55917395370877188"/>
  </r>
  <r>
    <s v="2S"/>
    <n v="2020"/>
    <s v="2TU"/>
    <n v="4263"/>
    <n v="14"/>
    <n v="15"/>
    <n v="1"/>
    <n v="5"/>
    <x v="158"/>
    <d v="2023-06-27T00:00:00"/>
    <s v=" 14"/>
    <n v="13284"/>
    <n v="0.1784504645116364"/>
    <n v="0.34973117177962171"/>
    <n v="0.53767879034859778"/>
  </r>
  <r>
    <s v="2S"/>
    <n v="2020"/>
    <s v="2TU"/>
    <n v="4264"/>
    <n v="15"/>
    <n v="16"/>
    <n v="1"/>
    <n v="6"/>
    <x v="159"/>
    <d v="2023-06-27T00:00:00"/>
    <s v=" 15"/>
    <n v="13252"/>
    <n v="0.20470381057853529"/>
    <n v="0.39316139639092329"/>
    <n v="0.44880913659524441"/>
  </r>
  <r>
    <s v="2S"/>
    <n v="2020"/>
    <s v="2TU"/>
    <n v="4265"/>
    <n v="16"/>
    <n v="17"/>
    <n v="1"/>
    <n v="6"/>
    <x v="159"/>
    <d v="2023-06-27T00:00:00"/>
    <s v=" 16"/>
    <n v="13230.5"/>
    <n v="0.21869774658195049"/>
    <n v="0.43460804594463182"/>
    <n v="0.3272355278642855"/>
  </r>
  <r>
    <s v="2S"/>
    <n v="2020"/>
    <s v="2TU"/>
    <n v="4266"/>
    <n v="17"/>
    <n v="18"/>
    <n v="1"/>
    <n v="6"/>
    <x v="159"/>
    <d v="2023-06-27T00:00:00"/>
    <s v=" 17"/>
    <n v="13401.75"/>
    <n v="0.2339646499420247"/>
    <n v="0.46153590374022663"/>
    <n v="0.18593879766672189"/>
  </r>
  <r>
    <s v="2S"/>
    <n v="2020"/>
    <s v="2TU"/>
    <n v="4267"/>
    <n v="18"/>
    <n v="19"/>
    <n v="1"/>
    <n v="7"/>
    <x v="160"/>
    <d v="2023-06-27T00:00:00"/>
    <s v=" 18"/>
    <n v="13304.5"/>
    <n v="0.24021334813358319"/>
    <n v="0.46650851950043409"/>
    <n v="7.2833365749186876E-2"/>
  </r>
  <r>
    <s v="2S"/>
    <n v="2020"/>
    <s v="2TU"/>
    <n v="4268"/>
    <n v="19"/>
    <n v="20"/>
    <n v="1"/>
    <n v="7"/>
    <x v="160"/>
    <d v="2023-06-27T00:00:00"/>
    <s v=" 19"/>
    <n v="13298.5"/>
    <n v="0.24791832938343561"/>
    <n v="0.48595367457191169"/>
    <n v="1.99926723417715E-2"/>
  </r>
  <r>
    <s v="2S"/>
    <n v="2020"/>
    <s v="2TU"/>
    <n v="4269"/>
    <n v="20"/>
    <n v="21"/>
    <n v="1"/>
    <n v="7"/>
    <x v="160"/>
    <d v="2023-06-27T00:00:00"/>
    <s v=" 20"/>
    <n v="13365.75"/>
    <n v="0.2327666883387941"/>
    <n v="0.45846954472210011"/>
    <n v="0"/>
  </r>
  <r>
    <s v="2S"/>
    <n v="2020"/>
    <s v="2TU"/>
    <n v="4270"/>
    <n v="21"/>
    <n v="22"/>
    <n v="1"/>
    <n v="8"/>
    <x v="161"/>
    <d v="2023-06-27T00:00:00"/>
    <s v=" 21"/>
    <n v="13226.25"/>
    <n v="0.2004489675500678"/>
    <n v="0.41058333192924268"/>
    <n v="0"/>
  </r>
  <r>
    <s v="2S"/>
    <n v="2020"/>
    <s v="2TU"/>
    <n v="4271"/>
    <n v="22"/>
    <n v="23"/>
    <n v="1"/>
    <n v="8"/>
    <x v="161"/>
    <d v="2023-06-27T00:00:00"/>
    <s v=" 22"/>
    <n v="12898"/>
    <n v="0.1224639204208523"/>
    <n v="0.28522372830182391"/>
    <n v="0"/>
  </r>
  <r>
    <s v="2S"/>
    <n v="2020"/>
    <s v="2TU"/>
    <n v="4272"/>
    <n v="23"/>
    <n v="24"/>
    <n v="1"/>
    <n v="8"/>
    <x v="161"/>
    <d v="2023-06-27T00:00:00"/>
    <s v=" 23"/>
    <n v="12251.5"/>
    <n v="0.10285469216500021"/>
    <n v="0.229943993770723"/>
    <n v="0"/>
  </r>
  <r>
    <s v="2S"/>
    <n v="2020"/>
    <s v="3WE"/>
    <n v="4273"/>
    <n v="0"/>
    <n v="1"/>
    <n v="1"/>
    <n v="1"/>
    <x v="162"/>
    <d v="2023-06-28T00:00:00"/>
    <s v=" 00"/>
    <n v="11580.25"/>
    <n v="9.337686901593871E-2"/>
    <n v="0.20591313762162189"/>
    <n v="0"/>
  </r>
  <r>
    <s v="2S"/>
    <n v="2020"/>
    <s v="3WE"/>
    <n v="4274"/>
    <n v="1"/>
    <n v="2"/>
    <n v="1"/>
    <n v="1"/>
    <x v="162"/>
    <d v="2023-06-28T00:00:00"/>
    <s v=" 01"/>
    <n v="11063.5"/>
    <n v="8.8306588508640357E-2"/>
    <n v="0.19115955821484731"/>
    <n v="0"/>
  </r>
  <r>
    <s v="2S"/>
    <n v="2020"/>
    <s v="3WE"/>
    <n v="4275"/>
    <n v="2"/>
    <n v="3"/>
    <n v="1"/>
    <n v="1"/>
    <x v="162"/>
    <d v="2023-06-28T00:00:00"/>
    <s v=" 02"/>
    <n v="10780.5"/>
    <n v="9.0316971815758207E-2"/>
    <n v="0.18713924046660421"/>
    <n v="0"/>
  </r>
  <r>
    <s v="2S"/>
    <n v="2020"/>
    <s v="3WE"/>
    <n v="4276"/>
    <n v="3"/>
    <n v="4"/>
    <n v="1"/>
    <n v="2"/>
    <x v="163"/>
    <d v="2023-06-28T00:00:00"/>
    <s v=" 03"/>
    <n v="10628"/>
    <n v="8.7442013530990875E-2"/>
    <n v="0.19544765253722951"/>
    <n v="0"/>
  </r>
  <r>
    <s v="2S"/>
    <n v="2020"/>
    <s v="3WE"/>
    <n v="4277"/>
    <n v="4"/>
    <n v="5"/>
    <n v="1"/>
    <n v="2"/>
    <x v="163"/>
    <d v="2023-06-28T00:00:00"/>
    <s v=" 04"/>
    <n v="10590.5"/>
    <n v="7.7624463523980974E-2"/>
    <n v="0.18663038512150401"/>
    <n v="9.5140438721263588E-3"/>
  </r>
  <r>
    <s v="2S"/>
    <n v="2020"/>
    <s v="3WE"/>
    <n v="4278"/>
    <n v="5"/>
    <n v="6"/>
    <n v="1"/>
    <n v="2"/>
    <x v="163"/>
    <d v="2023-06-28T00:00:00"/>
    <s v=" 05"/>
    <n v="10764.75"/>
    <n v="6.3094868225668149E-2"/>
    <n v="0.15993172538265291"/>
    <n v="5.7477516181740622E-2"/>
  </r>
  <r>
    <s v="2S"/>
    <n v="2020"/>
    <s v="3WE"/>
    <n v="4279"/>
    <n v="6"/>
    <n v="7"/>
    <n v="1"/>
    <n v="3"/>
    <x v="164"/>
    <d v="2023-06-28T00:00:00"/>
    <s v=" 06"/>
    <n v="11556.25"/>
    <n v="5.6483921793214077E-2"/>
    <n v="0.14141607077924301"/>
    <n v="0.12861954234282949"/>
  </r>
  <r>
    <s v="2S"/>
    <n v="2020"/>
    <s v="3WE"/>
    <n v="4280"/>
    <n v="7"/>
    <n v="8"/>
    <n v="1"/>
    <n v="3"/>
    <x v="164"/>
    <d v="2023-06-28T00:00:00"/>
    <s v=" 07"/>
    <n v="12823.5"/>
    <n v="4.4280644426215293E-2"/>
    <n v="0.13490713848020849"/>
    <n v="0.22271923781276551"/>
  </r>
  <r>
    <s v="2S"/>
    <n v="2020"/>
    <s v="3WE"/>
    <n v="4281"/>
    <n v="8"/>
    <n v="9"/>
    <n v="1"/>
    <n v="3"/>
    <x v="164"/>
    <d v="2023-06-28T00:00:00"/>
    <s v=" 08"/>
    <n v="13732.25"/>
    <n v="3.6805009061199441E-2"/>
    <n v="0.13179369713977759"/>
    <n v="0.33574454640838108"/>
  </r>
  <r>
    <s v="2S"/>
    <n v="2020"/>
    <s v="3WE"/>
    <n v="4282"/>
    <n v="9"/>
    <n v="10"/>
    <n v="1"/>
    <n v="4"/>
    <x v="165"/>
    <d v="2023-06-28T00:00:00"/>
    <s v=" 09"/>
    <n v="14033.75"/>
    <n v="3.2811578465136271E-2"/>
    <n v="0.12794355062395929"/>
    <n v="0.45711364770081292"/>
  </r>
  <r>
    <s v="2S"/>
    <n v="2020"/>
    <s v="3WE"/>
    <n v="4283"/>
    <n v="10"/>
    <n v="11"/>
    <n v="1"/>
    <n v="4"/>
    <x v="165"/>
    <d v="2023-06-28T00:00:00"/>
    <s v=" 10"/>
    <n v="14019.75"/>
    <n v="1.8132535728897791E-2"/>
    <n v="7.6714452725943821E-2"/>
    <n v="0.5875641969761326"/>
  </r>
  <r>
    <s v="2S"/>
    <n v="2020"/>
    <s v="3WE"/>
    <n v="4284"/>
    <n v="11"/>
    <n v="12"/>
    <n v="1"/>
    <n v="4"/>
    <x v="165"/>
    <d v="2023-06-28T00:00:00"/>
    <s v=" 11"/>
    <n v="13891.25"/>
    <n v="1.698522921619491E-2"/>
    <n v="5.8417696801253992E-2"/>
    <n v="0.70185043103899214"/>
  </r>
  <r>
    <s v="2S"/>
    <n v="2020"/>
    <s v="3WE"/>
    <n v="4285"/>
    <n v="12"/>
    <n v="13"/>
    <n v="1"/>
    <n v="5"/>
    <x v="166"/>
    <d v="2023-06-28T00:00:00"/>
    <s v=" 12"/>
    <n v="13675.5"/>
    <n v="2.2355165781962491E-2"/>
    <n v="6.6926356926407943E-2"/>
    <n v="0.7574807671615017"/>
  </r>
  <r>
    <s v="2S"/>
    <n v="2020"/>
    <s v="3WE"/>
    <n v="4286"/>
    <n v="13"/>
    <n v="14"/>
    <n v="1"/>
    <n v="5"/>
    <x v="166"/>
    <d v="2023-06-28T00:00:00"/>
    <s v=" 13"/>
    <n v="13679.25"/>
    <n v="3.2776913166862293E-2"/>
    <n v="9.5910065694638558E-2"/>
    <n v="0.74387487328270951"/>
  </r>
  <r>
    <s v="2S"/>
    <n v="2020"/>
    <s v="3WE"/>
    <n v="4287"/>
    <n v="14"/>
    <n v="15"/>
    <n v="1"/>
    <n v="5"/>
    <x v="166"/>
    <d v="2023-06-28T00:00:00"/>
    <s v=" 14"/>
    <n v="13676.25"/>
    <n v="4.4952554208573983E-2"/>
    <n v="0.13588432347820811"/>
    <n v="0.67454842010671712"/>
  </r>
  <r>
    <s v="2S"/>
    <n v="2020"/>
    <s v="3WE"/>
    <n v="4288"/>
    <n v="15"/>
    <n v="16"/>
    <n v="1"/>
    <n v="6"/>
    <x v="167"/>
    <d v="2023-06-28T00:00:00"/>
    <s v=" 15"/>
    <n v="13695.25"/>
    <n v="5.759009252842498E-2"/>
    <n v="0.1935238100995301"/>
    <n v="0.55364693315528268"/>
  </r>
  <r>
    <s v="2S"/>
    <n v="2020"/>
    <s v="3WE"/>
    <n v="4289"/>
    <n v="16"/>
    <n v="17"/>
    <n v="1"/>
    <n v="6"/>
    <x v="167"/>
    <d v="2023-06-28T00:00:00"/>
    <s v=" 16"/>
    <n v="13843"/>
    <n v="7.03425672642016E-2"/>
    <n v="0.2476169779493291"/>
    <n v="0.39389405850783632"/>
  </r>
  <r>
    <s v="2S"/>
    <n v="2020"/>
    <s v="3WE"/>
    <n v="4290"/>
    <n v="17"/>
    <n v="18"/>
    <n v="1"/>
    <n v="6"/>
    <x v="167"/>
    <d v="2023-06-28T00:00:00"/>
    <s v=" 17"/>
    <n v="14243.5"/>
    <n v="8.3855003505369785E-2"/>
    <n v="0.28185412122540249"/>
    <n v="0.2072564118786927"/>
  </r>
  <r>
    <s v="2S"/>
    <n v="2020"/>
    <s v="3WE"/>
    <n v="4291"/>
    <n v="18"/>
    <n v="19"/>
    <n v="1"/>
    <n v="7"/>
    <x v="112"/>
    <d v="2023-06-28T00:00:00"/>
    <s v=" 18"/>
    <n v="13890"/>
    <n v="8.7595454967268491E-2"/>
    <n v="0.28723379457906678"/>
    <n v="5.098093340622268E-2"/>
  </r>
  <r>
    <s v="2S"/>
    <n v="2020"/>
    <s v="3WE"/>
    <n v="4292"/>
    <n v="19"/>
    <n v="20"/>
    <n v="1"/>
    <n v="7"/>
    <x v="112"/>
    <d v="2023-06-28T00:00:00"/>
    <s v=" 19"/>
    <n v="13568.5"/>
    <n v="9.8927822033571575E-2"/>
    <n v="0.28849212480106262"/>
    <n v="8.6345256228174457E-3"/>
  </r>
  <r>
    <s v="2S"/>
    <n v="2020"/>
    <s v="3WE"/>
    <n v="4293"/>
    <n v="20"/>
    <n v="21"/>
    <n v="1"/>
    <n v="7"/>
    <x v="112"/>
    <d v="2023-06-28T00:00:00"/>
    <s v=" 20"/>
    <n v="13369.5"/>
    <n v="0.1256241759334796"/>
    <n v="0.29444519247446599"/>
    <n v="0"/>
  </r>
  <r>
    <s v="2S"/>
    <n v="2020"/>
    <s v="3WE"/>
    <n v="4294"/>
    <n v="21"/>
    <n v="22"/>
    <n v="1"/>
    <n v="8"/>
    <x v="113"/>
    <d v="2023-06-28T00:00:00"/>
    <s v=" 21"/>
    <n v="13127.25"/>
    <n v="0.13897210112525271"/>
    <n v="0.31482261692458829"/>
    <n v="0"/>
  </r>
  <r>
    <s v="2S"/>
    <n v="2020"/>
    <s v="3WE"/>
    <n v="4295"/>
    <n v="22"/>
    <n v="23"/>
    <n v="1"/>
    <n v="8"/>
    <x v="113"/>
    <d v="2023-06-28T00:00:00"/>
    <s v=" 22"/>
    <n v="12914.5"/>
    <n v="0.13165986502412899"/>
    <n v="0.31544221200204808"/>
    <n v="0"/>
  </r>
  <r>
    <s v="2S"/>
    <n v="2020"/>
    <s v="3WE"/>
    <n v="4296"/>
    <n v="23"/>
    <n v="24"/>
    <n v="1"/>
    <n v="8"/>
    <x v="113"/>
    <d v="2023-06-28T00:00:00"/>
    <s v=" 23"/>
    <n v="12365.25"/>
    <n v="0.13462586316971231"/>
    <n v="0.34037908878030482"/>
    <n v="0"/>
  </r>
  <r>
    <s v="2S"/>
    <n v="2020"/>
    <s v="4TH"/>
    <n v="4297"/>
    <n v="0"/>
    <n v="1"/>
    <n v="1"/>
    <n v="1"/>
    <x v="114"/>
    <d v="2023-06-29T00:00:00"/>
    <s v=" 00"/>
    <n v="11680.25"/>
    <n v="0.14336305121364101"/>
    <n v="0.35027293820460792"/>
    <n v="0"/>
  </r>
  <r>
    <s v="2S"/>
    <n v="2020"/>
    <s v="4TH"/>
    <n v="4298"/>
    <n v="1"/>
    <n v="2"/>
    <n v="1"/>
    <n v="1"/>
    <x v="114"/>
    <d v="2023-06-29T00:00:00"/>
    <s v=" 01"/>
    <n v="11182"/>
    <n v="0.14269957329486019"/>
    <n v="0.34047618961179499"/>
    <n v="0"/>
  </r>
  <r>
    <s v="2S"/>
    <n v="2020"/>
    <s v="4TH"/>
    <n v="4299"/>
    <n v="2"/>
    <n v="3"/>
    <n v="1"/>
    <n v="1"/>
    <x v="114"/>
    <d v="2023-06-29T00:00:00"/>
    <s v=" 02"/>
    <n v="10886.5"/>
    <n v="0.1333663024498612"/>
    <n v="0.31893299873033082"/>
    <n v="0"/>
  </r>
  <r>
    <s v="2S"/>
    <n v="2020"/>
    <s v="4TH"/>
    <n v="4300"/>
    <n v="3"/>
    <n v="4"/>
    <n v="1"/>
    <n v="2"/>
    <x v="115"/>
    <d v="2023-06-29T00:00:00"/>
    <s v=" 03"/>
    <n v="10710.75"/>
    <n v="0.1238278446379488"/>
    <n v="0.315409856953065"/>
    <n v="0"/>
  </r>
  <r>
    <s v="2S"/>
    <n v="2020"/>
    <s v="4TH"/>
    <n v="4301"/>
    <n v="4"/>
    <n v="5"/>
    <n v="1"/>
    <n v="2"/>
    <x v="115"/>
    <d v="2023-06-29T00:00:00"/>
    <s v=" 04"/>
    <n v="10684"/>
    <n v="0.1228494493577889"/>
    <n v="0.30925385528083871"/>
    <n v="4.152869961804799E-3"/>
  </r>
  <r>
    <s v="2S"/>
    <n v="2020"/>
    <s v="4TH"/>
    <n v="4302"/>
    <n v="5"/>
    <n v="6"/>
    <n v="1"/>
    <n v="2"/>
    <x v="115"/>
    <d v="2023-06-29T00:00:00"/>
    <s v=" 05"/>
    <n v="10816.5"/>
    <n v="0.1062517872113832"/>
    <n v="0.28016760338748942"/>
    <n v="2.8719033718832471E-2"/>
  </r>
  <r>
    <s v="2S"/>
    <n v="2020"/>
    <s v="4TH"/>
    <n v="4303"/>
    <n v="6"/>
    <n v="7"/>
    <n v="1"/>
    <n v="3"/>
    <x v="116"/>
    <d v="2023-06-29T00:00:00"/>
    <s v=" 06"/>
    <n v="11549.5"/>
    <n v="6.7754304332470247E-2"/>
    <n v="0.25075560312790018"/>
    <n v="0.1637447312602065"/>
  </r>
  <r>
    <s v="2S"/>
    <n v="2020"/>
    <s v="4TH"/>
    <n v="4304"/>
    <n v="7"/>
    <n v="8"/>
    <n v="1"/>
    <n v="3"/>
    <x v="116"/>
    <d v="2023-06-29T00:00:00"/>
    <s v=" 07"/>
    <n v="12758.25"/>
    <n v="3.7427060422864721E-2"/>
    <n v="0.2222403319923589"/>
    <n v="0.35341170108626918"/>
  </r>
  <r>
    <s v="2S"/>
    <n v="2020"/>
    <s v="4TH"/>
    <n v="4305"/>
    <n v="8"/>
    <n v="9"/>
    <n v="1"/>
    <n v="3"/>
    <x v="116"/>
    <d v="2023-06-29T00:00:00"/>
    <s v=" 08"/>
    <n v="13583.75"/>
    <n v="2.6082714943802571E-2"/>
    <n v="0.19367560490417679"/>
    <n v="0.5198644421040195"/>
  </r>
  <r>
    <s v="2S"/>
    <n v="2020"/>
    <s v="4TH"/>
    <n v="4306"/>
    <n v="9"/>
    <n v="10"/>
    <n v="1"/>
    <n v="4"/>
    <x v="117"/>
    <d v="2023-06-29T00:00:00"/>
    <s v=" 09"/>
    <n v="13877.5"/>
    <n v="2.035134011065895E-2"/>
    <n v="0.1779722129626515"/>
    <n v="0.64440024081135627"/>
  </r>
  <r>
    <s v="2S"/>
    <n v="2020"/>
    <s v="4TH"/>
    <n v="4307"/>
    <n v="10"/>
    <n v="11"/>
    <n v="1"/>
    <n v="4"/>
    <x v="117"/>
    <d v="2023-06-29T00:00:00"/>
    <s v=" 10"/>
    <n v="13882.75"/>
    <n v="1.8463377588246711E-2"/>
    <n v="0.19538233917186021"/>
    <n v="0.72385944406958991"/>
  </r>
  <r>
    <s v="2S"/>
    <n v="2020"/>
    <s v="4TH"/>
    <n v="4308"/>
    <n v="11"/>
    <n v="12"/>
    <n v="1"/>
    <n v="4"/>
    <x v="117"/>
    <d v="2023-06-29T00:00:00"/>
    <s v=" 11"/>
    <n v="13891.5"/>
    <n v="1.818047859091923E-2"/>
    <n v="0.18761709604599031"/>
    <n v="0.75519292163377505"/>
  </r>
  <r>
    <s v="2S"/>
    <n v="2020"/>
    <s v="4TH"/>
    <n v="4309"/>
    <n v="12"/>
    <n v="13"/>
    <n v="1"/>
    <n v="5"/>
    <x v="118"/>
    <d v="2023-06-29T00:00:00"/>
    <s v=" 12"/>
    <n v="13828"/>
    <n v="1.7850063441111969E-2"/>
    <n v="0.17904190749987489"/>
    <n v="0.7523808889651995"/>
  </r>
  <r>
    <s v="2S"/>
    <n v="2020"/>
    <s v="4TH"/>
    <n v="4310"/>
    <n v="13"/>
    <n v="14"/>
    <n v="1"/>
    <n v="5"/>
    <x v="118"/>
    <d v="2023-06-29T00:00:00"/>
    <s v=" 13"/>
    <n v="13899"/>
    <n v="2.2929308468845069E-2"/>
    <n v="0.2011178353868559"/>
    <n v="0.72083888014178921"/>
  </r>
  <r>
    <s v="2S"/>
    <n v="2020"/>
    <s v="4TH"/>
    <n v="4311"/>
    <n v="14"/>
    <n v="15"/>
    <n v="1"/>
    <n v="5"/>
    <x v="118"/>
    <d v="2023-06-29T00:00:00"/>
    <s v=" 14"/>
    <n v="13907"/>
    <n v="2.95305837372246E-2"/>
    <n v="0.22088374448633241"/>
    <n v="0.64730398554313329"/>
  </r>
  <r>
    <s v="2S"/>
    <n v="2020"/>
    <s v="4TH"/>
    <n v="4312"/>
    <n v="15"/>
    <n v="16"/>
    <n v="1"/>
    <n v="6"/>
    <x v="119"/>
    <d v="2023-06-29T00:00:00"/>
    <s v=" 15"/>
    <n v="13955.5"/>
    <n v="3.1973167853831752E-2"/>
    <n v="0.22348019830877869"/>
    <n v="0.53076594547019507"/>
  </r>
  <r>
    <s v="2S"/>
    <n v="2020"/>
    <s v="4TH"/>
    <n v="4313"/>
    <n v="16"/>
    <n v="17"/>
    <n v="1"/>
    <n v="6"/>
    <x v="119"/>
    <d v="2023-06-29T00:00:00"/>
    <s v=" 16"/>
    <n v="13973"/>
    <n v="2.999132159166561E-2"/>
    <n v="0.2411434491447399"/>
    <n v="0.37717753027443568"/>
  </r>
  <r>
    <s v="2S"/>
    <n v="2020"/>
    <s v="4TH"/>
    <n v="4314"/>
    <n v="17"/>
    <n v="18"/>
    <n v="1"/>
    <n v="6"/>
    <x v="119"/>
    <d v="2023-06-29T00:00:00"/>
    <s v=" 17"/>
    <n v="14084"/>
    <n v="3.056070022179087E-2"/>
    <n v="0.26667877183746869"/>
    <n v="0.19625220861893261"/>
  </r>
  <r>
    <s v="2S"/>
    <n v="2020"/>
    <s v="4TH"/>
    <n v="4315"/>
    <n v="18"/>
    <n v="19"/>
    <n v="1"/>
    <n v="7"/>
    <x v="120"/>
    <d v="2023-06-29T00:00:00"/>
    <s v=" 18"/>
    <n v="13860.5"/>
    <n v="4.238400083038471E-2"/>
    <n v="0.33119284793181181"/>
    <n v="4.5484159492961043E-2"/>
  </r>
  <r>
    <s v="2S"/>
    <n v="2020"/>
    <s v="4TH"/>
    <n v="4316"/>
    <n v="19"/>
    <n v="20"/>
    <n v="1"/>
    <n v="7"/>
    <x v="120"/>
    <d v="2023-06-29T00:00:00"/>
    <s v=" 19"/>
    <n v="13523"/>
    <n v="6.8923415496145723E-2"/>
    <n v="0.44301321161989887"/>
    <n v="6.6516723826660854E-3"/>
  </r>
  <r>
    <s v="2S"/>
    <n v="2020"/>
    <s v="4TH"/>
    <n v="4317"/>
    <n v="20"/>
    <n v="21"/>
    <n v="1"/>
    <n v="7"/>
    <x v="120"/>
    <d v="2023-06-29T00:00:00"/>
    <s v=" 20"/>
    <n v="13270.25"/>
    <n v="0.1268262551305922"/>
    <n v="0.56758679272072365"/>
    <n v="0"/>
  </r>
  <r>
    <s v="2S"/>
    <n v="2020"/>
    <s v="4TH"/>
    <n v="4318"/>
    <n v="21"/>
    <n v="22"/>
    <n v="1"/>
    <n v="8"/>
    <x v="121"/>
    <d v="2023-06-29T00:00:00"/>
    <s v=" 21"/>
    <n v="12988"/>
    <n v="0.19247962476092831"/>
    <n v="0.64823632561632583"/>
    <n v="0"/>
  </r>
  <r>
    <s v="2S"/>
    <n v="2020"/>
    <s v="4TH"/>
    <n v="4319"/>
    <n v="22"/>
    <n v="23"/>
    <n v="1"/>
    <n v="8"/>
    <x v="121"/>
    <d v="2023-06-29T00:00:00"/>
    <s v=" 22"/>
    <n v="12713.25"/>
    <n v="0.23283834578159171"/>
    <n v="0.76531547435927938"/>
    <n v="0"/>
  </r>
  <r>
    <s v="2S"/>
    <n v="2020"/>
    <s v="4TH"/>
    <n v="4320"/>
    <n v="23"/>
    <n v="24"/>
    <n v="1"/>
    <n v="8"/>
    <x v="121"/>
    <d v="2023-06-29T00:00:00"/>
    <s v=" 23"/>
    <n v="12130.5"/>
    <n v="0.26898477312136981"/>
    <n v="0.77312494930704645"/>
    <n v="0"/>
  </r>
  <r>
    <s v="2S"/>
    <n v="2020"/>
    <s v="5FR"/>
    <n v="4321"/>
    <n v="0"/>
    <n v="1"/>
    <n v="1"/>
    <n v="1"/>
    <x v="122"/>
    <d v="2023-06-30T00:00:00"/>
    <s v=" 00"/>
    <n v="11433.25"/>
    <n v="0.32558797843301018"/>
    <n v="0.82801765129372218"/>
    <n v="0"/>
  </r>
  <r>
    <s v="2S"/>
    <n v="2020"/>
    <s v="5FR"/>
    <n v="4322"/>
    <n v="1"/>
    <n v="2"/>
    <n v="1"/>
    <n v="1"/>
    <x v="122"/>
    <d v="2023-06-30T00:00:00"/>
    <s v=" 01"/>
    <n v="10954.25"/>
    <n v="0.38952801456224351"/>
    <n v="0.88074440470215887"/>
    <n v="0"/>
  </r>
  <r>
    <s v="2S"/>
    <n v="2020"/>
    <s v="5FR"/>
    <n v="4323"/>
    <n v="2"/>
    <n v="3"/>
    <n v="1"/>
    <n v="1"/>
    <x v="122"/>
    <d v="2023-06-30T00:00:00"/>
    <s v=" 02"/>
    <n v="10619.5"/>
    <n v="0.42543389439801099"/>
    <n v="0.89889950580731504"/>
    <n v="0"/>
  </r>
  <r>
    <s v="2S"/>
    <n v="2020"/>
    <s v="5FR"/>
    <n v="4324"/>
    <n v="3"/>
    <n v="4"/>
    <n v="1"/>
    <n v="2"/>
    <x v="123"/>
    <d v="2023-06-30T00:00:00"/>
    <s v=" 03"/>
    <n v="10431"/>
    <n v="0.47939426693032428"/>
    <n v="0.92394028362645408"/>
    <n v="0"/>
  </r>
  <r>
    <s v="2S"/>
    <n v="2020"/>
    <s v="5FR"/>
    <n v="4325"/>
    <n v="4"/>
    <n v="5"/>
    <n v="1"/>
    <n v="2"/>
    <x v="123"/>
    <d v="2023-06-30T00:00:00"/>
    <s v=" 04"/>
    <n v="10391.5"/>
    <n v="0.53603403356364132"/>
    <n v="0.92722914298098769"/>
    <n v="2.580392692908111E-3"/>
  </r>
  <r>
    <s v="2S"/>
    <n v="2020"/>
    <s v="5FR"/>
    <n v="4326"/>
    <n v="5"/>
    <n v="6"/>
    <n v="1"/>
    <n v="2"/>
    <x v="123"/>
    <d v="2023-06-30T00:00:00"/>
    <s v=" 05"/>
    <n v="10455.5"/>
    <n v="0.55112511641141337"/>
    <n v="0.90132540711330345"/>
    <n v="2.6542045799742051E-2"/>
  </r>
  <r>
    <s v="2S"/>
    <n v="2020"/>
    <s v="5FR"/>
    <n v="4327"/>
    <n v="6"/>
    <n v="7"/>
    <n v="1"/>
    <n v="3"/>
    <x v="124"/>
    <d v="2023-06-30T00:00:00"/>
    <s v=" 06"/>
    <n v="10933.5"/>
    <n v="0.52561168041834727"/>
    <n v="0.92040671759418224"/>
    <n v="0.15522026607591419"/>
  </r>
  <r>
    <s v="2S"/>
    <n v="2020"/>
    <s v="5FR"/>
    <n v="4328"/>
    <n v="7"/>
    <n v="8"/>
    <n v="1"/>
    <n v="3"/>
    <x v="124"/>
    <d v="2023-06-30T00:00:00"/>
    <s v=" 07"/>
    <n v="11851.25"/>
    <n v="0.47125736912798272"/>
    <n v="0.83660733195363435"/>
    <n v="0.33069521775892241"/>
  </r>
  <r>
    <s v="2S"/>
    <n v="2020"/>
    <s v="5FR"/>
    <n v="4329"/>
    <n v="8"/>
    <n v="9"/>
    <n v="1"/>
    <n v="3"/>
    <x v="124"/>
    <d v="2023-06-30T00:00:00"/>
    <s v=" 08"/>
    <n v="12621"/>
    <n v="0.4137117491516869"/>
    <n v="0.71790271473004963"/>
    <n v="0.48128953093249888"/>
  </r>
  <r>
    <s v="2S"/>
    <n v="2020"/>
    <s v="5FR"/>
    <n v="4330"/>
    <n v="9"/>
    <n v="10"/>
    <n v="1"/>
    <n v="4"/>
    <x v="125"/>
    <d v="2023-06-30T00:00:00"/>
    <s v=" 09"/>
    <n v="12949.75"/>
    <n v="0.35350280303584042"/>
    <n v="0.65400678630387532"/>
    <n v="0.60133465099075911"/>
  </r>
  <r>
    <s v="2S"/>
    <n v="2020"/>
    <s v="5FR"/>
    <n v="4331"/>
    <n v="10"/>
    <n v="11"/>
    <n v="1"/>
    <n v="4"/>
    <x v="125"/>
    <d v="2023-06-30T00:00:00"/>
    <s v=" 10"/>
    <n v="13121.5"/>
    <n v="0.31158096297281979"/>
    <n v="0.54617781791215747"/>
    <n v="0.6812706002777249"/>
  </r>
  <r>
    <s v="2S"/>
    <n v="2020"/>
    <s v="5FR"/>
    <n v="4332"/>
    <n v="11"/>
    <n v="12"/>
    <n v="1"/>
    <n v="4"/>
    <x v="125"/>
    <d v="2023-06-30T00:00:00"/>
    <s v=" 11"/>
    <n v="13283.25"/>
    <n v="0.28746947714197119"/>
    <n v="0.45376968584456712"/>
    <n v="0.73431978095560291"/>
  </r>
  <r>
    <s v="2S"/>
    <n v="2020"/>
    <s v="5FR"/>
    <n v="4333"/>
    <n v="12"/>
    <n v="13"/>
    <n v="1"/>
    <n v="5"/>
    <x v="126"/>
    <d v="2023-06-30T00:00:00"/>
    <s v=" 12"/>
    <n v="13240.25"/>
    <n v="0.23225467821221871"/>
    <n v="0.39492418080974251"/>
    <n v="0.7456032192405172"/>
  </r>
  <r>
    <s v="2S"/>
    <n v="2020"/>
    <s v="5FR"/>
    <n v="4334"/>
    <n v="13"/>
    <n v="14"/>
    <n v="1"/>
    <n v="5"/>
    <x v="126"/>
    <d v="2023-06-30T00:00:00"/>
    <s v=" 13"/>
    <n v="13248.75"/>
    <n v="0.15369405329855049"/>
    <n v="0.30021729711211281"/>
    <n v="0.71621132388655051"/>
  </r>
  <r>
    <s v="2S"/>
    <n v="2020"/>
    <s v="5FR"/>
    <n v="4335"/>
    <n v="14"/>
    <n v="15"/>
    <n v="1"/>
    <n v="5"/>
    <x v="126"/>
    <d v="2023-06-30T00:00:00"/>
    <s v=" 14"/>
    <n v="13149.75"/>
    <n v="0.11373007200723401"/>
    <n v="0.40085422679213689"/>
    <n v="0.65638035721101406"/>
  </r>
  <r>
    <s v="2S"/>
    <n v="2020"/>
    <s v="5FR"/>
    <n v="4336"/>
    <n v="15"/>
    <n v="16"/>
    <n v="1"/>
    <n v="6"/>
    <x v="127"/>
    <d v="2023-06-30T00:00:00"/>
    <s v=" 15"/>
    <n v="13078.5"/>
    <n v="0.18177435460963881"/>
    <n v="0.43942071696756668"/>
    <n v="0.53478879972584525"/>
  </r>
  <r>
    <s v="2S"/>
    <n v="2020"/>
    <s v="5FR"/>
    <n v="4337"/>
    <n v="16"/>
    <n v="17"/>
    <n v="1"/>
    <n v="6"/>
    <x v="127"/>
    <d v="2023-06-30T00:00:00"/>
    <s v=" 16"/>
    <n v="13089.25"/>
    <n v="0.21577793299949999"/>
    <n v="0.42482666010540371"/>
    <n v="0.3772521189618791"/>
  </r>
  <r>
    <s v="2S"/>
    <n v="2020"/>
    <s v="5FR"/>
    <n v="4338"/>
    <n v="17"/>
    <n v="18"/>
    <n v="1"/>
    <n v="6"/>
    <x v="127"/>
    <d v="2023-06-30T00:00:00"/>
    <s v=" 17"/>
    <n v="13286.75"/>
    <n v="0.2007423791992238"/>
    <n v="0.45749698478688849"/>
    <n v="0.20422454270538559"/>
  </r>
  <r>
    <s v="2S"/>
    <n v="2020"/>
    <s v="5FR"/>
    <n v="4339"/>
    <n v="18"/>
    <n v="19"/>
    <n v="1"/>
    <n v="7"/>
    <x v="128"/>
    <d v="2023-06-30T00:00:00"/>
    <s v=" 18"/>
    <n v="13112.75"/>
    <n v="0.13239098353546211"/>
    <n v="0.52008295090880685"/>
    <n v="5.3061703420038013E-2"/>
  </r>
  <r>
    <s v="2S"/>
    <n v="2020"/>
    <s v="5FR"/>
    <n v="4340"/>
    <n v="19"/>
    <n v="20"/>
    <n v="1"/>
    <n v="7"/>
    <x v="128"/>
    <d v="2023-06-30T00:00:00"/>
    <s v=" 19"/>
    <n v="12877.5"/>
    <n v="8.8327953782893556E-2"/>
    <n v="0.56096158077693858"/>
    <n v="9.2128384524020127E-3"/>
  </r>
  <r>
    <s v="2S"/>
    <n v="2020"/>
    <s v="5FR"/>
    <n v="4341"/>
    <n v="20"/>
    <n v="21"/>
    <n v="1"/>
    <n v="7"/>
    <x v="128"/>
    <d v="2023-06-30T00:00:00"/>
    <s v=" 20"/>
    <n v="12777.5"/>
    <n v="8.6447255906957288E-2"/>
    <n v="0.54797118813689627"/>
    <n v="0"/>
  </r>
  <r>
    <s v="2S"/>
    <n v="2020"/>
    <s v="5FR"/>
    <n v="4342"/>
    <n v="21"/>
    <n v="22"/>
    <n v="1"/>
    <n v="8"/>
    <x v="129"/>
    <d v="2023-06-30T00:00:00"/>
    <s v=" 21"/>
    <n v="12718.25"/>
    <n v="0.1062752780976101"/>
    <n v="0.51923376283984157"/>
    <n v="0"/>
  </r>
  <r>
    <s v="2S"/>
    <n v="2020"/>
    <s v="5FR"/>
    <n v="4343"/>
    <n v="22"/>
    <n v="23"/>
    <n v="1"/>
    <n v="8"/>
    <x v="129"/>
    <d v="2023-06-30T00:00:00"/>
    <s v=" 22"/>
    <n v="12518"/>
    <n v="0.1109467687154847"/>
    <n v="0.45159834537877258"/>
    <n v="0"/>
  </r>
  <r>
    <s v="2S"/>
    <n v="2020"/>
    <s v="5FR"/>
    <n v="4344"/>
    <n v="23"/>
    <n v="24"/>
    <n v="1"/>
    <n v="8"/>
    <x v="129"/>
    <d v="2023-06-30T00:00:00"/>
    <s v=" 23"/>
    <n v="12078.25"/>
    <n v="0.14575480390466741"/>
    <n v="0.50671474314441844"/>
    <n v="0"/>
  </r>
  <r>
    <s v="2S"/>
    <n v="2020"/>
    <s v="6SA"/>
    <n v="4345"/>
    <n v="0"/>
    <n v="1"/>
    <n v="1"/>
    <n v="1"/>
    <x v="130"/>
    <d v="2023-07-01T00:00:00"/>
    <s v=" 00"/>
    <n v="11446.5"/>
    <n v="0.19279890429744789"/>
    <n v="0.59550560327373447"/>
    <n v="0"/>
  </r>
  <r>
    <s v="2S"/>
    <n v="2020"/>
    <s v="6SA"/>
    <n v="4346"/>
    <n v="1"/>
    <n v="2"/>
    <n v="1"/>
    <n v="1"/>
    <x v="130"/>
    <d v="2023-07-01T00:00:00"/>
    <s v=" 01"/>
    <n v="10969"/>
    <n v="0.2271310681023507"/>
    <n v="0.64678826565653225"/>
    <n v="0"/>
  </r>
  <r>
    <s v="2S"/>
    <n v="2020"/>
    <s v="6SA"/>
    <n v="4347"/>
    <n v="2"/>
    <n v="3"/>
    <n v="1"/>
    <n v="1"/>
    <x v="130"/>
    <d v="2023-07-01T00:00:00"/>
    <s v=" 02"/>
    <n v="10685"/>
    <n v="0.2268353181760778"/>
    <n v="0.67788153188021605"/>
    <n v="0"/>
  </r>
  <r>
    <s v="2S"/>
    <n v="2020"/>
    <s v="6SA"/>
    <n v="4348"/>
    <n v="3"/>
    <n v="4"/>
    <n v="1"/>
    <n v="2"/>
    <x v="131"/>
    <d v="2023-07-01T00:00:00"/>
    <s v=" 03"/>
    <n v="10500"/>
    <n v="0.23330045522126211"/>
    <n v="0.74565196541539458"/>
    <n v="0"/>
  </r>
  <r>
    <s v="2S"/>
    <n v="2020"/>
    <s v="6SA"/>
    <n v="4349"/>
    <n v="4"/>
    <n v="5"/>
    <n v="1"/>
    <n v="2"/>
    <x v="131"/>
    <d v="2023-07-01T00:00:00"/>
    <s v=" 04"/>
    <n v="10345.25"/>
    <n v="0.26102736487481282"/>
    <n v="0.76216912001932635"/>
    <n v="4.4588882641926481E-3"/>
  </r>
  <r>
    <s v="2S"/>
    <n v="2020"/>
    <s v="6SA"/>
    <n v="4350"/>
    <n v="5"/>
    <n v="6"/>
    <n v="1"/>
    <n v="2"/>
    <x v="131"/>
    <d v="2023-07-01T00:00:00"/>
    <s v=" 05"/>
    <n v="10279"/>
    <n v="0.28294920845136201"/>
    <n v="0.76155075608666178"/>
    <n v="3.9554642161099593E-2"/>
  </r>
  <r>
    <s v="2S"/>
    <n v="2020"/>
    <s v="6SA"/>
    <n v="4351"/>
    <n v="6"/>
    <n v="7"/>
    <n v="1"/>
    <n v="3"/>
    <x v="132"/>
    <d v="2023-07-01T00:00:00"/>
    <s v=" 06"/>
    <n v="10447.75"/>
    <n v="0.29994576391225991"/>
    <n v="0.74086747138172293"/>
    <n v="0.15336081128331039"/>
  </r>
  <r>
    <s v="2S"/>
    <n v="2020"/>
    <s v="6SA"/>
    <n v="4352"/>
    <n v="7"/>
    <n v="8"/>
    <n v="1"/>
    <n v="3"/>
    <x v="132"/>
    <d v="2023-07-01T00:00:00"/>
    <s v=" 07"/>
    <n v="10850"/>
    <n v="0.31113532458500209"/>
    <n v="0.7465994429893541"/>
    <n v="0.2854209358108365"/>
  </r>
  <r>
    <s v="2S"/>
    <n v="2020"/>
    <s v="6SA"/>
    <n v="4353"/>
    <n v="8"/>
    <n v="9"/>
    <n v="1"/>
    <n v="3"/>
    <x v="132"/>
    <d v="2023-07-01T00:00:00"/>
    <s v=" 08"/>
    <n v="11404"/>
    <n v="0.36120398183836389"/>
    <n v="0.7457732510382834"/>
    <n v="0.41785013893345713"/>
  </r>
  <r>
    <s v="2S"/>
    <n v="2020"/>
    <s v="6SA"/>
    <n v="4354"/>
    <n v="9"/>
    <n v="10"/>
    <n v="1"/>
    <n v="4"/>
    <x v="133"/>
    <d v="2023-07-01T00:00:00"/>
    <s v=" 09"/>
    <n v="11948"/>
    <n v="0.40314216275906439"/>
    <n v="0.7323500581653325"/>
    <n v="0.54561104900336133"/>
  </r>
  <r>
    <s v="2S"/>
    <n v="2020"/>
    <s v="6SA"/>
    <n v="4355"/>
    <n v="10"/>
    <n v="11"/>
    <n v="1"/>
    <n v="4"/>
    <x v="133"/>
    <d v="2023-07-01T00:00:00"/>
    <s v=" 10"/>
    <n v="12190.25"/>
    <n v="0.31717267638949831"/>
    <n v="0.63471430088369274"/>
    <n v="0.5900088459235201"/>
  </r>
  <r>
    <s v="2S"/>
    <n v="2020"/>
    <s v="6SA"/>
    <n v="4356"/>
    <n v="11"/>
    <n v="12"/>
    <n v="1"/>
    <n v="4"/>
    <x v="133"/>
    <d v="2023-07-01T00:00:00"/>
    <s v=" 11"/>
    <n v="12220"/>
    <n v="0.4158169300328296"/>
    <n v="0.63558642013146516"/>
    <n v="0.61089688458162583"/>
  </r>
  <r>
    <s v="2S"/>
    <n v="2020"/>
    <s v="6SA"/>
    <n v="4357"/>
    <n v="12"/>
    <n v="13"/>
    <n v="1"/>
    <n v="5"/>
    <x v="134"/>
    <d v="2023-07-01T00:00:00"/>
    <s v=" 12"/>
    <n v="12119.75"/>
    <n v="0.4696781830374836"/>
    <n v="0.65397045753412764"/>
    <n v="0.59995334352393781"/>
  </r>
  <r>
    <s v="2S"/>
    <n v="2020"/>
    <s v="6SA"/>
    <n v="4358"/>
    <n v="13"/>
    <n v="14"/>
    <n v="1"/>
    <n v="5"/>
    <x v="134"/>
    <d v="2023-07-01T00:00:00"/>
    <s v=" 13"/>
    <n v="11937.75"/>
    <n v="0.5152619584014092"/>
    <n v="0.62314306150919896"/>
    <n v="0.56812478297861602"/>
  </r>
  <r>
    <s v="2S"/>
    <n v="2020"/>
    <s v="6SA"/>
    <n v="4359"/>
    <n v="14"/>
    <n v="15"/>
    <n v="1"/>
    <n v="5"/>
    <x v="134"/>
    <d v="2023-07-01T00:00:00"/>
    <s v=" 14"/>
    <n v="11691.75"/>
    <n v="0.55161866933866099"/>
    <n v="0.58457438763781522"/>
    <n v="0.57353630375071707"/>
  </r>
  <r>
    <s v="2S"/>
    <n v="2020"/>
    <s v="6SA"/>
    <n v="4360"/>
    <n v="15"/>
    <n v="16"/>
    <n v="1"/>
    <n v="6"/>
    <x v="135"/>
    <d v="2023-07-01T00:00:00"/>
    <s v=" 15"/>
    <n v="11452"/>
    <n v="0.55175476585305039"/>
    <n v="0.57411251837568389"/>
    <n v="0.49788568091771218"/>
  </r>
  <r>
    <s v="2S"/>
    <n v="2020"/>
    <s v="6SA"/>
    <n v="4361"/>
    <n v="16"/>
    <n v="17"/>
    <n v="1"/>
    <n v="6"/>
    <x v="135"/>
    <d v="2023-07-01T00:00:00"/>
    <s v=" 16"/>
    <n v="11452.5"/>
    <n v="0.53848840128153075"/>
    <n v="0.60085977507323107"/>
    <n v="0.33675872859047001"/>
  </r>
  <r>
    <s v="2S"/>
    <n v="2020"/>
    <s v="6SA"/>
    <n v="4362"/>
    <n v="17"/>
    <n v="18"/>
    <n v="1"/>
    <n v="6"/>
    <x v="135"/>
    <d v="2023-07-01T00:00:00"/>
    <s v=" 17"/>
    <n v="11813.25"/>
    <n v="0.50817814504964987"/>
    <n v="0.61828238581246553"/>
    <n v="0.18718657012666051"/>
  </r>
  <r>
    <s v="2S"/>
    <n v="2020"/>
    <s v="6SA"/>
    <n v="4363"/>
    <n v="18"/>
    <n v="19"/>
    <n v="1"/>
    <n v="7"/>
    <x v="136"/>
    <d v="2023-07-01T00:00:00"/>
    <s v=" 18"/>
    <n v="11899"/>
    <n v="0.43437916502236018"/>
    <n v="0.61262669202861597"/>
    <n v="7.1743605132048902E-2"/>
  </r>
  <r>
    <s v="2S"/>
    <n v="2020"/>
    <s v="6SA"/>
    <n v="4364"/>
    <n v="19"/>
    <n v="20"/>
    <n v="1"/>
    <n v="7"/>
    <x v="136"/>
    <d v="2023-07-01T00:00:00"/>
    <s v=" 19"/>
    <n v="11812"/>
    <n v="0.33065800792867078"/>
    <n v="0.60293261127827069"/>
    <n v="1.7323247401712389E-2"/>
  </r>
  <r>
    <s v="2S"/>
    <n v="2020"/>
    <s v="6SA"/>
    <n v="4365"/>
    <n v="20"/>
    <n v="21"/>
    <n v="1"/>
    <n v="7"/>
    <x v="136"/>
    <d v="2023-07-01T00:00:00"/>
    <s v=" 20"/>
    <n v="11811"/>
    <n v="0.27316303707573109"/>
    <n v="0.55892642593569752"/>
    <n v="0"/>
  </r>
  <r>
    <s v="2S"/>
    <n v="2020"/>
    <s v="6SA"/>
    <n v="4366"/>
    <n v="21"/>
    <n v="22"/>
    <n v="1"/>
    <n v="8"/>
    <x v="137"/>
    <d v="2023-07-01T00:00:00"/>
    <s v=" 21"/>
    <n v="11762"/>
    <n v="0.23094943065425841"/>
    <n v="0.43856867418153789"/>
    <n v="0"/>
  </r>
  <r>
    <s v="2S"/>
    <n v="2020"/>
    <s v="6SA"/>
    <n v="4367"/>
    <n v="22"/>
    <n v="23"/>
    <n v="1"/>
    <n v="8"/>
    <x v="137"/>
    <d v="2023-07-01T00:00:00"/>
    <s v=" 22"/>
    <n v="11757.5"/>
    <n v="0.21161938162531491"/>
    <n v="0.41788970786169349"/>
    <n v="0"/>
  </r>
  <r>
    <s v="2S"/>
    <n v="2020"/>
    <s v="6SA"/>
    <n v="4368"/>
    <n v="23"/>
    <n v="24"/>
    <n v="1"/>
    <n v="8"/>
    <x v="137"/>
    <d v="2023-07-01T00:00:00"/>
    <s v=" 23"/>
    <n v="11404.25"/>
    <n v="0.1570786520529843"/>
    <n v="0.36604268919341337"/>
    <n v="0"/>
  </r>
  <r>
    <s v="2S"/>
    <n v="2020"/>
    <s v="7SU"/>
    <n v="4369"/>
    <n v="0"/>
    <n v="1"/>
    <n v="1"/>
    <n v="1"/>
    <x v="138"/>
    <d v="2023-07-02T00:00:00"/>
    <s v=" 00"/>
    <n v="10918"/>
    <n v="0.15526547064485971"/>
    <n v="0.35824445792761522"/>
    <n v="0"/>
  </r>
  <r>
    <s v="2S"/>
    <n v="2020"/>
    <s v="7SU"/>
    <n v="4370"/>
    <n v="1"/>
    <n v="2"/>
    <n v="1"/>
    <n v="1"/>
    <x v="138"/>
    <d v="2023-07-02T00:00:00"/>
    <s v=" 01"/>
    <n v="10495.25"/>
    <n v="0.1840915464699672"/>
    <n v="0.29779037415727511"/>
    <n v="0"/>
  </r>
  <r>
    <s v="2S"/>
    <n v="2020"/>
    <s v="7SU"/>
    <n v="4371"/>
    <n v="2"/>
    <n v="3"/>
    <n v="1"/>
    <n v="1"/>
    <x v="138"/>
    <d v="2023-07-02T00:00:00"/>
    <s v=" 02"/>
    <n v="10170.25"/>
    <n v="0.24718630805019509"/>
    <n v="0.21933195048824261"/>
    <n v="0"/>
  </r>
  <r>
    <s v="2S"/>
    <n v="2020"/>
    <s v="7SU"/>
    <n v="4372"/>
    <n v="3"/>
    <n v="4"/>
    <n v="1"/>
    <n v="2"/>
    <x v="139"/>
    <d v="2023-07-02T00:00:00"/>
    <s v=" 03"/>
    <n v="9975.25"/>
    <n v="0.26983979769796029"/>
    <n v="0.1978381146968117"/>
    <n v="0"/>
  </r>
  <r>
    <s v="2S"/>
    <n v="2020"/>
    <s v="7SU"/>
    <n v="4373"/>
    <n v="4"/>
    <n v="5"/>
    <n v="1"/>
    <n v="2"/>
    <x v="139"/>
    <d v="2023-07-02T00:00:00"/>
    <s v=" 04"/>
    <n v="9724.5"/>
    <n v="0.23256769042719119"/>
    <n v="0.18702043190070269"/>
    <n v="4.891748864026651E-3"/>
  </r>
  <r>
    <s v="2S"/>
    <n v="2020"/>
    <s v="7SU"/>
    <n v="4374"/>
    <n v="5"/>
    <n v="6"/>
    <n v="1"/>
    <n v="2"/>
    <x v="139"/>
    <d v="2023-07-02T00:00:00"/>
    <s v=" 05"/>
    <n v="9605"/>
    <n v="0.18040900123941139"/>
    <n v="0.15229332627520159"/>
    <n v="3.4255639399164997E-2"/>
  </r>
  <r>
    <s v="2S"/>
    <n v="2020"/>
    <s v="7SU"/>
    <n v="4375"/>
    <n v="6"/>
    <n v="7"/>
    <n v="1"/>
    <n v="3"/>
    <x v="140"/>
    <d v="2023-07-02T00:00:00"/>
    <s v=" 06"/>
    <n v="9278"/>
    <n v="0.16996640675524671"/>
    <n v="0.1390870391288582"/>
    <n v="0.15578824087833579"/>
  </r>
  <r>
    <s v="2S"/>
    <n v="2020"/>
    <s v="7SU"/>
    <n v="4376"/>
    <n v="7"/>
    <n v="8"/>
    <n v="1"/>
    <n v="3"/>
    <x v="140"/>
    <d v="2023-07-02T00:00:00"/>
    <s v=" 07"/>
    <n v="9257.5"/>
    <n v="0.15666994787683519"/>
    <n v="0.13148471932945471"/>
    <n v="0.26121513659175227"/>
  </r>
  <r>
    <s v="2S"/>
    <n v="2020"/>
    <s v="7SU"/>
    <n v="4377"/>
    <n v="8"/>
    <n v="9"/>
    <n v="1"/>
    <n v="3"/>
    <x v="140"/>
    <d v="2023-07-02T00:00:00"/>
    <s v=" 08"/>
    <n v="9655"/>
    <n v="0.1199614923094134"/>
    <n v="0.1154285012588931"/>
    <n v="0.32244377281687608"/>
  </r>
  <r>
    <s v="2S"/>
    <n v="2020"/>
    <s v="7SU"/>
    <n v="4378"/>
    <n v="9"/>
    <n v="10"/>
    <n v="1"/>
    <n v="4"/>
    <x v="141"/>
    <d v="2023-07-02T00:00:00"/>
    <s v=" 09"/>
    <n v="10109.25"/>
    <n v="9.0091271948712012E-2"/>
    <n v="0.10719068174266599"/>
    <n v="0.3587306223535956"/>
  </r>
  <r>
    <s v="2S"/>
    <n v="2020"/>
    <s v="7SU"/>
    <n v="4379"/>
    <n v="10"/>
    <n v="11"/>
    <n v="1"/>
    <n v="4"/>
    <x v="141"/>
    <d v="2023-07-02T00:00:00"/>
    <s v=" 10"/>
    <n v="10391.25"/>
    <n v="8.6255858885078154E-2"/>
    <n v="0.1026778670831956"/>
    <n v="0.37250266989482211"/>
  </r>
  <r>
    <s v="2S"/>
    <n v="2020"/>
    <s v="7SU"/>
    <n v="4380"/>
    <n v="11"/>
    <n v="12"/>
    <n v="1"/>
    <n v="4"/>
    <x v="141"/>
    <d v="2023-07-02T00:00:00"/>
    <s v=" 11"/>
    <n v="10685.75"/>
    <n v="0.1186464110334411"/>
    <n v="0.1053253471341019"/>
    <n v="0.42561459724382839"/>
  </r>
  <r>
    <s v="2S"/>
    <n v="2020"/>
    <s v="7SU"/>
    <n v="4381"/>
    <n v="12"/>
    <n v="13"/>
    <n v="1"/>
    <n v="5"/>
    <x v="142"/>
    <d v="2023-07-02T00:00:00"/>
    <s v=" 12"/>
    <n v="10859"/>
    <n v="0.1450384922894167"/>
    <n v="7.6963086521572827E-2"/>
    <n v="0.4485048314005452"/>
  </r>
  <r>
    <s v="2S"/>
    <n v="2020"/>
    <s v="7SU"/>
    <n v="4382"/>
    <n v="13"/>
    <n v="14"/>
    <n v="1"/>
    <n v="5"/>
    <x v="142"/>
    <d v="2023-07-02T00:00:00"/>
    <s v=" 13"/>
    <n v="10839.75"/>
    <n v="0.14666591979222771"/>
    <n v="6.4715970765830147E-2"/>
    <n v="0.41253887987227772"/>
  </r>
  <r>
    <s v="2S"/>
    <n v="2020"/>
    <s v="7SU"/>
    <n v="4383"/>
    <n v="14"/>
    <n v="15"/>
    <n v="1"/>
    <n v="5"/>
    <x v="142"/>
    <d v="2023-07-02T00:00:00"/>
    <s v=" 14"/>
    <n v="10791.75"/>
    <n v="0.15082171347978471"/>
    <n v="6.7251378274340523E-2"/>
    <n v="0.42962027486994631"/>
  </r>
  <r>
    <s v="2S"/>
    <n v="2020"/>
    <s v="7SU"/>
    <n v="4384"/>
    <n v="15"/>
    <n v="16"/>
    <n v="1"/>
    <n v="6"/>
    <x v="143"/>
    <d v="2023-07-02T00:00:00"/>
    <s v=" 15"/>
    <n v="10759.75"/>
    <n v="0.1540062510871518"/>
    <n v="8.7744641905030993E-2"/>
    <n v="0.40917831147994799"/>
  </r>
  <r>
    <s v="2S"/>
    <n v="2020"/>
    <s v="7SU"/>
    <n v="4385"/>
    <n v="16"/>
    <n v="17"/>
    <n v="1"/>
    <n v="6"/>
    <x v="143"/>
    <d v="2023-07-02T00:00:00"/>
    <s v=" 16"/>
    <n v="10747.5"/>
    <n v="0.1629428941358988"/>
    <n v="0.11076657113924659"/>
    <n v="0.31349165068234758"/>
  </r>
  <r>
    <s v="2S"/>
    <n v="2020"/>
    <s v="7SU"/>
    <n v="4386"/>
    <n v="17"/>
    <n v="18"/>
    <n v="1"/>
    <n v="6"/>
    <x v="143"/>
    <d v="2023-07-02T00:00:00"/>
    <s v=" 17"/>
    <n v="11244.75"/>
    <n v="0.1630236829711483"/>
    <n v="0.1288010459549799"/>
    <n v="0.18677574488684251"/>
  </r>
  <r>
    <s v="2S"/>
    <n v="2020"/>
    <s v="7SU"/>
    <n v="4387"/>
    <n v="18"/>
    <n v="19"/>
    <n v="1"/>
    <n v="7"/>
    <x v="144"/>
    <d v="2023-07-02T00:00:00"/>
    <s v=" 18"/>
    <n v="11457"/>
    <n v="0.13805659565803469"/>
    <n v="0.13523529270095599"/>
    <n v="7.0283638866199441E-2"/>
  </r>
  <r>
    <s v="2S"/>
    <n v="2020"/>
    <s v="7SU"/>
    <n v="4388"/>
    <n v="19"/>
    <n v="20"/>
    <n v="1"/>
    <n v="7"/>
    <x v="144"/>
    <d v="2023-07-02T00:00:00"/>
    <s v=" 19"/>
    <n v="11624.75"/>
    <n v="0.1197607896369942"/>
    <n v="0.14764623847850381"/>
    <n v="1.560080299727129E-2"/>
  </r>
  <r>
    <s v="2S"/>
    <n v="2020"/>
    <s v="7SU"/>
    <n v="4389"/>
    <n v="20"/>
    <n v="21"/>
    <n v="1"/>
    <n v="7"/>
    <x v="144"/>
    <d v="2023-07-02T00:00:00"/>
    <s v=" 20"/>
    <n v="11765.25"/>
    <n v="0.1030484425840507"/>
    <n v="0.14539526944047509"/>
    <n v="0"/>
  </r>
  <r>
    <s v="2S"/>
    <n v="2020"/>
    <s v="7SU"/>
    <n v="4390"/>
    <n v="21"/>
    <n v="22"/>
    <n v="1"/>
    <n v="8"/>
    <x v="145"/>
    <d v="2023-07-02T00:00:00"/>
    <s v=" 21"/>
    <n v="11844.5"/>
    <n v="8.0787853178408364E-2"/>
    <n v="0.15046232302407961"/>
    <n v="0"/>
  </r>
  <r>
    <s v="2S"/>
    <n v="2020"/>
    <s v="7SU"/>
    <n v="4391"/>
    <n v="22"/>
    <n v="23"/>
    <n v="1"/>
    <n v="8"/>
    <x v="145"/>
    <d v="2023-07-02T00:00:00"/>
    <s v=" 22"/>
    <n v="11796"/>
    <n v="5.6836782604937762E-2"/>
    <n v="0.12767738553938809"/>
    <n v="0"/>
  </r>
  <r>
    <s v="2S"/>
    <n v="2020"/>
    <s v="7SU"/>
    <n v="4392"/>
    <n v="23"/>
    <n v="24"/>
    <n v="1"/>
    <n v="8"/>
    <x v="145"/>
    <d v="2023-07-02T00:00:00"/>
    <s v=" 23"/>
    <n v="11332.75"/>
    <n v="4.515615392929774E-2"/>
    <n v="0.17019175001849859"/>
    <n v="0"/>
  </r>
  <r>
    <s v="2S"/>
    <n v="2020"/>
    <s v="1MO"/>
    <n v="4393"/>
    <n v="0"/>
    <n v="1"/>
    <n v="1"/>
    <n v="1"/>
    <x v="146"/>
    <d v="2023-07-03T00:00:00"/>
    <s v=" 00"/>
    <n v="10823.5"/>
    <n v="4.8213085297304253E-2"/>
    <n v="0.19785894254101929"/>
    <n v="0"/>
  </r>
  <r>
    <s v="2S"/>
    <n v="2020"/>
    <s v="1MO"/>
    <n v="4394"/>
    <n v="1"/>
    <n v="2"/>
    <n v="1"/>
    <n v="1"/>
    <x v="146"/>
    <d v="2023-07-03T00:00:00"/>
    <s v=" 01"/>
    <n v="10512.75"/>
    <n v="5.5492615193659417E-2"/>
    <n v="0.18814311545408191"/>
    <n v="0"/>
  </r>
  <r>
    <s v="2S"/>
    <n v="2020"/>
    <s v="1MO"/>
    <n v="4395"/>
    <n v="2"/>
    <n v="3"/>
    <n v="1"/>
    <n v="1"/>
    <x v="146"/>
    <d v="2023-07-03T00:00:00"/>
    <s v=" 02"/>
    <n v="10293.75"/>
    <n v="7.5261171431162288E-2"/>
    <n v="0.17325072033351599"/>
    <n v="0"/>
  </r>
  <r>
    <s v="2S"/>
    <n v="2020"/>
    <s v="1MO"/>
    <n v="4396"/>
    <n v="3"/>
    <n v="4"/>
    <n v="1"/>
    <n v="2"/>
    <x v="147"/>
    <d v="2023-07-03T00:00:00"/>
    <s v=" 03"/>
    <n v="10178"/>
    <n v="8.4557181562884207E-2"/>
    <n v="0.17122349573364881"/>
    <n v="0"/>
  </r>
  <r>
    <s v="2S"/>
    <n v="2020"/>
    <s v="1MO"/>
    <n v="4397"/>
    <n v="4"/>
    <n v="5"/>
    <n v="1"/>
    <n v="2"/>
    <x v="147"/>
    <d v="2023-07-03T00:00:00"/>
    <s v=" 04"/>
    <n v="10221"/>
    <n v="8.5802717624854766E-2"/>
    <n v="0.16899303060438159"/>
    <n v="4.6105265940978206E-3"/>
  </r>
  <r>
    <s v="2S"/>
    <n v="2020"/>
    <s v="1MO"/>
    <n v="4398"/>
    <n v="5"/>
    <n v="6"/>
    <n v="1"/>
    <n v="2"/>
    <x v="147"/>
    <d v="2023-07-03T00:00:00"/>
    <s v=" 05"/>
    <n v="10376.75"/>
    <n v="8.5459482690456348E-2"/>
    <n v="0.15041308829393821"/>
    <n v="4.5876510130182943E-2"/>
  </r>
  <r>
    <s v="2S"/>
    <n v="2020"/>
    <s v="1MO"/>
    <n v="4399"/>
    <n v="6"/>
    <n v="7"/>
    <n v="1"/>
    <n v="3"/>
    <x v="148"/>
    <d v="2023-07-03T00:00:00"/>
    <s v=" 06"/>
    <n v="11036"/>
    <n v="9.2256667723328079E-2"/>
    <n v="0.13148355615933111"/>
    <n v="0.15101402035810621"/>
  </r>
  <r>
    <s v="2S"/>
    <n v="2020"/>
    <s v="1MO"/>
    <n v="4400"/>
    <n v="7"/>
    <n v="8"/>
    <n v="1"/>
    <n v="3"/>
    <x v="148"/>
    <d v="2023-07-03T00:00:00"/>
    <s v=" 07"/>
    <n v="11995.25"/>
    <n v="0.14500293654427199"/>
    <n v="0.1141702095522541"/>
    <n v="0.29198782097295051"/>
  </r>
  <r>
    <s v="2S"/>
    <n v="2020"/>
    <s v="1MO"/>
    <n v="4401"/>
    <n v="8"/>
    <n v="9"/>
    <n v="1"/>
    <n v="3"/>
    <x v="148"/>
    <d v="2023-07-03T00:00:00"/>
    <s v=" 08"/>
    <n v="12882.5"/>
    <n v="0.16386705329440091"/>
    <n v="9.4179892412989172E-2"/>
    <n v="0.43651869797090592"/>
  </r>
  <r>
    <s v="2S"/>
    <n v="2020"/>
    <s v="1MO"/>
    <n v="4402"/>
    <n v="9"/>
    <n v="10"/>
    <n v="1"/>
    <n v="4"/>
    <x v="149"/>
    <d v="2023-07-03T00:00:00"/>
    <s v=" 09"/>
    <n v="13260.25"/>
    <n v="0.17498433210821321"/>
    <n v="8.0859084116491328E-2"/>
    <n v="0.50013083702567784"/>
  </r>
  <r>
    <s v="2S"/>
    <n v="2020"/>
    <s v="1MO"/>
    <n v="4403"/>
    <n v="10"/>
    <n v="11"/>
    <n v="1"/>
    <n v="4"/>
    <x v="149"/>
    <d v="2023-07-03T00:00:00"/>
    <s v=" 10"/>
    <n v="13371"/>
    <n v="0.1894460813496357"/>
    <n v="6.252817607743047E-2"/>
    <n v="0.48832661545568962"/>
  </r>
  <r>
    <s v="2S"/>
    <n v="2020"/>
    <s v="1MO"/>
    <n v="4404"/>
    <n v="11"/>
    <n v="12"/>
    <n v="1"/>
    <n v="4"/>
    <x v="149"/>
    <d v="2023-07-03T00:00:00"/>
    <s v=" 11"/>
    <n v="13433.5"/>
    <n v="0.16938230907927199"/>
    <n v="5.7724907857307939E-2"/>
    <n v="0.44161628561542432"/>
  </r>
  <r>
    <s v="2S"/>
    <n v="2020"/>
    <s v="1MO"/>
    <n v="4405"/>
    <n v="12"/>
    <n v="13"/>
    <n v="1"/>
    <n v="5"/>
    <x v="150"/>
    <d v="2023-07-03T00:00:00"/>
    <s v=" 12"/>
    <n v="13396.5"/>
    <n v="0.16089792193764521"/>
    <n v="7.250814523681226E-2"/>
    <n v="0.43385114400974389"/>
  </r>
  <r>
    <s v="2S"/>
    <n v="2020"/>
    <s v="1MO"/>
    <n v="4406"/>
    <n v="13"/>
    <n v="14"/>
    <n v="1"/>
    <n v="5"/>
    <x v="150"/>
    <d v="2023-07-03T00:00:00"/>
    <s v=" 13"/>
    <n v="13360.25"/>
    <n v="0.18006732898029729"/>
    <n v="0.10153069549247649"/>
    <n v="0.49958748526519342"/>
  </r>
  <r>
    <s v="2S"/>
    <n v="2020"/>
    <s v="1MO"/>
    <n v="4407"/>
    <n v="14"/>
    <n v="15"/>
    <n v="1"/>
    <n v="5"/>
    <x v="150"/>
    <d v="2023-07-03T00:00:00"/>
    <s v=" 14"/>
    <n v="13341"/>
    <n v="0.19677298417390371"/>
    <n v="0.13012073746708119"/>
    <n v="0.49100543443876921"/>
  </r>
  <r>
    <s v="2S"/>
    <n v="2020"/>
    <s v="1MO"/>
    <n v="4408"/>
    <n v="15"/>
    <n v="16"/>
    <n v="1"/>
    <n v="6"/>
    <x v="151"/>
    <d v="2023-07-03T00:00:00"/>
    <s v=" 15"/>
    <n v="13311.75"/>
    <n v="0.19028443176186971"/>
    <n v="0.1485692040572327"/>
    <n v="0.433067357439826"/>
  </r>
  <r>
    <s v="2S"/>
    <n v="2020"/>
    <s v="1MO"/>
    <n v="4409"/>
    <n v="16"/>
    <n v="17"/>
    <n v="1"/>
    <n v="6"/>
    <x v="151"/>
    <d v="2023-07-03T00:00:00"/>
    <s v=" 16"/>
    <n v="13305.25"/>
    <n v="0.1833178009296646"/>
    <n v="0.16611421484665259"/>
    <n v="0.35957090550307058"/>
  </r>
  <r>
    <s v="2S"/>
    <n v="2020"/>
    <s v="1MO"/>
    <n v="4410"/>
    <n v="17"/>
    <n v="18"/>
    <n v="1"/>
    <n v="6"/>
    <x v="151"/>
    <d v="2023-07-03T00:00:00"/>
    <s v=" 17"/>
    <n v="13657.5"/>
    <n v="0.16790050793446251"/>
    <n v="0.1694040075336227"/>
    <n v="0.20684140341029281"/>
  </r>
  <r>
    <s v="2S"/>
    <n v="2020"/>
    <s v="1MO"/>
    <n v="4411"/>
    <n v="18"/>
    <n v="19"/>
    <n v="1"/>
    <n v="7"/>
    <x v="152"/>
    <d v="2023-07-03T00:00:00"/>
    <s v=" 18"/>
    <n v="13390.75"/>
    <n v="0.15219840364589099"/>
    <n v="0.1713323907979532"/>
    <n v="5.8360713226691383E-2"/>
  </r>
  <r>
    <s v="2S"/>
    <n v="2020"/>
    <s v="1MO"/>
    <n v="4412"/>
    <n v="19"/>
    <n v="20"/>
    <n v="1"/>
    <n v="7"/>
    <x v="152"/>
    <d v="2023-07-03T00:00:00"/>
    <s v=" 19"/>
    <n v="13287"/>
    <n v="0.1395928802281122"/>
    <n v="0.18183300622646839"/>
    <n v="1.3215298203565051E-2"/>
  </r>
  <r>
    <s v="2S"/>
    <n v="2020"/>
    <s v="1MO"/>
    <n v="4413"/>
    <n v="20"/>
    <n v="21"/>
    <n v="1"/>
    <n v="7"/>
    <x v="152"/>
    <d v="2023-07-03T00:00:00"/>
    <s v=" 20"/>
    <n v="13381.75"/>
    <n v="0.13785567821436581"/>
    <n v="0.18620148924273389"/>
    <n v="0"/>
  </r>
  <r>
    <s v="2S"/>
    <n v="2020"/>
    <s v="1MO"/>
    <n v="4414"/>
    <n v="21"/>
    <n v="22"/>
    <n v="1"/>
    <n v="8"/>
    <x v="153"/>
    <d v="2023-07-03T00:00:00"/>
    <s v=" 21"/>
    <n v="13218.25"/>
    <n v="0.11061640476080629"/>
    <n v="0.1486051106644774"/>
    <n v="0"/>
  </r>
  <r>
    <s v="2S"/>
    <n v="2020"/>
    <s v="1MO"/>
    <n v="4415"/>
    <n v="22"/>
    <n v="23"/>
    <n v="1"/>
    <n v="8"/>
    <x v="153"/>
    <d v="2023-07-03T00:00:00"/>
    <s v=" 22"/>
    <n v="12875.5"/>
    <n v="6.9343457071631004E-2"/>
    <n v="8.351802973637501E-2"/>
    <n v="0"/>
  </r>
  <r>
    <s v="2S"/>
    <n v="2020"/>
    <s v="1MO"/>
    <n v="4416"/>
    <n v="23"/>
    <n v="24"/>
    <n v="1"/>
    <n v="8"/>
    <x v="153"/>
    <d v="2023-07-03T00:00:00"/>
    <s v=" 23"/>
    <n v="12162.75"/>
    <n v="4.0075116776548847E-2"/>
    <n v="4.4805479068473812E-2"/>
    <n v="0"/>
  </r>
  <r>
    <s v="2S"/>
    <n v="2020"/>
    <s v="2TU"/>
    <n v="4417"/>
    <n v="0"/>
    <n v="1"/>
    <n v="1"/>
    <n v="1"/>
    <x v="154"/>
    <d v="2023-07-04T00:00:00"/>
    <s v=" 00"/>
    <n v="11517.75"/>
    <n v="2.5350333457977419E-2"/>
    <n v="2.0014246169253389E-2"/>
    <n v="0"/>
  </r>
  <r>
    <s v="2S"/>
    <n v="2020"/>
    <s v="2TU"/>
    <n v="4418"/>
    <n v="1"/>
    <n v="2"/>
    <n v="1"/>
    <n v="1"/>
    <x v="154"/>
    <d v="2023-07-04T00:00:00"/>
    <s v=" 01"/>
    <n v="11012.25"/>
    <n v="2.23534299512766E-2"/>
    <n v="1.0712705525086959E-2"/>
    <n v="0"/>
  </r>
  <r>
    <s v="2S"/>
    <n v="2020"/>
    <s v="2TU"/>
    <n v="4419"/>
    <n v="2"/>
    <n v="3"/>
    <n v="1"/>
    <n v="1"/>
    <x v="154"/>
    <d v="2023-07-04T00:00:00"/>
    <s v=" 02"/>
    <n v="10674"/>
    <n v="2.152482530660969E-2"/>
    <n v="1.276938037747437E-2"/>
    <n v="0"/>
  </r>
  <r>
    <s v="2S"/>
    <n v="2020"/>
    <s v="2TU"/>
    <n v="4420"/>
    <n v="3"/>
    <n v="4"/>
    <n v="1"/>
    <n v="2"/>
    <x v="155"/>
    <d v="2023-07-04T00:00:00"/>
    <s v=" 03"/>
    <n v="10543"/>
    <n v="2.190716240904161E-2"/>
    <n v="3.004062119689364E-2"/>
    <n v="0"/>
  </r>
  <r>
    <s v="2S"/>
    <n v="2020"/>
    <s v="2TU"/>
    <n v="4421"/>
    <n v="4"/>
    <n v="5"/>
    <n v="1"/>
    <n v="2"/>
    <x v="155"/>
    <d v="2023-07-04T00:00:00"/>
    <s v=" 04"/>
    <n v="10553.75"/>
    <n v="3.0628767646184041E-2"/>
    <n v="6.9507659079479131E-2"/>
    <n v="3.4102209451170049E-3"/>
  </r>
  <r>
    <s v="2S"/>
    <n v="2020"/>
    <s v="2TU"/>
    <n v="4422"/>
    <n v="5"/>
    <n v="6"/>
    <n v="1"/>
    <n v="2"/>
    <x v="155"/>
    <d v="2023-07-04T00:00:00"/>
    <s v=" 05"/>
    <n v="10688.75"/>
    <n v="3.0926714463344229E-2"/>
    <n v="0.1145880603052461"/>
    <n v="2.9459025666148358E-2"/>
  </r>
  <r>
    <s v="2S"/>
    <n v="2020"/>
    <s v="2TU"/>
    <n v="4423"/>
    <n v="6"/>
    <n v="7"/>
    <n v="1"/>
    <n v="3"/>
    <x v="156"/>
    <d v="2023-07-04T00:00:00"/>
    <s v=" 06"/>
    <n v="11271.5"/>
    <n v="2.5677649760644228E-2"/>
    <n v="0.14498660760020379"/>
    <n v="0.15850052955829469"/>
  </r>
  <r>
    <s v="2S"/>
    <n v="2020"/>
    <s v="2TU"/>
    <n v="4424"/>
    <n v="7"/>
    <n v="8"/>
    <n v="1"/>
    <n v="3"/>
    <x v="156"/>
    <d v="2023-07-04T00:00:00"/>
    <s v=" 07"/>
    <n v="12212.5"/>
    <n v="4.48430319791462E-2"/>
    <n v="0.15404702742962331"/>
    <n v="0.33908738266206417"/>
  </r>
  <r>
    <s v="2S"/>
    <n v="2020"/>
    <s v="2TU"/>
    <n v="4425"/>
    <n v="8"/>
    <n v="9"/>
    <n v="1"/>
    <n v="3"/>
    <x v="156"/>
    <d v="2023-07-04T00:00:00"/>
    <s v=" 08"/>
    <n v="12966.75"/>
    <n v="4.7261915857654907E-2"/>
    <n v="0.14625910343113999"/>
    <n v="0.49444936633529818"/>
  </r>
  <r>
    <s v="2S"/>
    <n v="2020"/>
    <s v="2TU"/>
    <n v="4426"/>
    <n v="9"/>
    <n v="10"/>
    <n v="1"/>
    <n v="4"/>
    <x v="157"/>
    <d v="2023-07-04T00:00:00"/>
    <s v=" 09"/>
    <n v="13316"/>
    <n v="3.9365502833390867E-2"/>
    <n v="0.1570173202991488"/>
    <n v="0.56586686555863641"/>
  </r>
  <r>
    <s v="2S"/>
    <n v="2020"/>
    <s v="2TU"/>
    <n v="4427"/>
    <n v="10"/>
    <n v="11"/>
    <n v="1"/>
    <n v="4"/>
    <x v="157"/>
    <d v="2023-07-04T00:00:00"/>
    <s v=" 10"/>
    <n v="13416.25"/>
    <n v="4.2966603519250829E-2"/>
    <n v="0.20709126920224891"/>
    <n v="0.54964299787768678"/>
  </r>
  <r>
    <s v="2S"/>
    <n v="2020"/>
    <s v="2TU"/>
    <n v="4428"/>
    <n v="11"/>
    <n v="12"/>
    <n v="1"/>
    <n v="4"/>
    <x v="157"/>
    <d v="2023-07-04T00:00:00"/>
    <s v=" 11"/>
    <n v="13409.75"/>
    <n v="6.2748202185393745E-2"/>
    <n v="0.27165071560906878"/>
    <n v="0.53630903351208292"/>
  </r>
  <r>
    <s v="2S"/>
    <n v="2020"/>
    <s v="2TU"/>
    <n v="4429"/>
    <n v="12"/>
    <n v="13"/>
    <n v="1"/>
    <n v="5"/>
    <x v="158"/>
    <d v="2023-07-04T00:00:00"/>
    <s v=" 12"/>
    <n v="13280.5"/>
    <n v="8.9156918159510684E-2"/>
    <n v="0.32549890836569861"/>
    <n v="0.54480143039673579"/>
  </r>
  <r>
    <s v="2S"/>
    <n v="2020"/>
    <s v="2TU"/>
    <n v="4430"/>
    <n v="13"/>
    <n v="14"/>
    <n v="1"/>
    <n v="5"/>
    <x v="158"/>
    <d v="2023-07-04T00:00:00"/>
    <s v=" 13"/>
    <n v="13235.75"/>
    <n v="0.121034742943403"/>
    <n v="0.38166734859172441"/>
    <n v="0.53437247562507928"/>
  </r>
  <r>
    <s v="2S"/>
    <n v="2020"/>
    <s v="2TU"/>
    <n v="4431"/>
    <n v="14"/>
    <n v="15"/>
    <n v="1"/>
    <n v="5"/>
    <x v="158"/>
    <d v="2023-07-04T00:00:00"/>
    <s v=" 14"/>
    <n v="13244"/>
    <n v="0.1428535209272557"/>
    <n v="0.42716230086572182"/>
    <n v="0.49954976641140258"/>
  </r>
  <r>
    <s v="2S"/>
    <n v="2020"/>
    <s v="2TU"/>
    <n v="4432"/>
    <n v="15"/>
    <n v="16"/>
    <n v="1"/>
    <n v="6"/>
    <x v="159"/>
    <d v="2023-07-04T00:00:00"/>
    <s v=" 15"/>
    <n v="13288"/>
    <n v="0.15385647748664749"/>
    <n v="0.4682616767999947"/>
    <n v="0.39838769506865718"/>
  </r>
  <r>
    <s v="2S"/>
    <n v="2020"/>
    <s v="2TU"/>
    <n v="4433"/>
    <n v="16"/>
    <n v="17"/>
    <n v="1"/>
    <n v="6"/>
    <x v="159"/>
    <d v="2023-07-04T00:00:00"/>
    <s v=" 16"/>
    <n v="13251"/>
    <n v="0.17113832964899781"/>
    <n v="0.49329311149812971"/>
    <n v="0.28627525548139982"/>
  </r>
  <r>
    <s v="2S"/>
    <n v="2020"/>
    <s v="2TU"/>
    <n v="4434"/>
    <n v="17"/>
    <n v="18"/>
    <n v="1"/>
    <n v="6"/>
    <x v="159"/>
    <d v="2023-07-04T00:00:00"/>
    <s v=" 17"/>
    <n v="13553.5"/>
    <n v="0.1832190252332857"/>
    <n v="0.48692057203563022"/>
    <n v="0.18379922609905569"/>
  </r>
  <r>
    <s v="2S"/>
    <n v="2020"/>
    <s v="2TU"/>
    <n v="4435"/>
    <n v="18"/>
    <n v="19"/>
    <n v="1"/>
    <n v="7"/>
    <x v="160"/>
    <d v="2023-07-04T00:00:00"/>
    <s v=" 18"/>
    <n v="13404.5"/>
    <n v="0.1632388538211752"/>
    <n v="0.46825463164489051"/>
    <n v="6.9930852649858488E-2"/>
  </r>
  <r>
    <s v="2S"/>
    <n v="2020"/>
    <s v="2TU"/>
    <n v="4436"/>
    <n v="19"/>
    <n v="20"/>
    <n v="1"/>
    <n v="7"/>
    <x v="160"/>
    <d v="2023-07-04T00:00:00"/>
    <s v=" 19"/>
    <n v="13191.25"/>
    <n v="0.17343936537735041"/>
    <n v="0.44790202974241861"/>
    <n v="1.8571554617286792E-2"/>
  </r>
  <r>
    <s v="2S"/>
    <n v="2020"/>
    <s v="2TU"/>
    <n v="4437"/>
    <n v="20"/>
    <n v="21"/>
    <n v="1"/>
    <n v="7"/>
    <x v="160"/>
    <d v="2023-07-04T00:00:00"/>
    <s v=" 20"/>
    <n v="13082"/>
    <n v="0.16735225874093909"/>
    <n v="0.43033397813345953"/>
    <n v="0"/>
  </r>
  <r>
    <s v="2S"/>
    <n v="2020"/>
    <s v="2TU"/>
    <n v="4438"/>
    <n v="21"/>
    <n v="22"/>
    <n v="1"/>
    <n v="8"/>
    <x v="161"/>
    <d v="2023-07-04T00:00:00"/>
    <s v=" 21"/>
    <n v="12891.5"/>
    <n v="0.1616066037047878"/>
    <n v="0.40198095896362418"/>
    <n v="0"/>
  </r>
  <r>
    <s v="2S"/>
    <n v="2020"/>
    <s v="2TU"/>
    <n v="4439"/>
    <n v="22"/>
    <n v="23"/>
    <n v="1"/>
    <n v="8"/>
    <x v="161"/>
    <d v="2023-07-04T00:00:00"/>
    <s v=" 22"/>
    <n v="12610.25"/>
    <n v="0.1871713084299422"/>
    <n v="0.44811979579137973"/>
    <n v="0"/>
  </r>
  <r>
    <s v="2S"/>
    <n v="2020"/>
    <s v="2TU"/>
    <n v="4440"/>
    <n v="23"/>
    <n v="24"/>
    <n v="1"/>
    <n v="8"/>
    <x v="161"/>
    <d v="2023-07-04T00:00:00"/>
    <s v=" 23"/>
    <n v="12095.75"/>
    <n v="0.1812419441872189"/>
    <n v="0.3448016736053493"/>
    <n v="0"/>
  </r>
  <r>
    <s v="2S"/>
    <n v="2020"/>
    <s v="3WE"/>
    <n v="4441"/>
    <n v="0"/>
    <n v="1"/>
    <n v="1"/>
    <n v="1"/>
    <x v="162"/>
    <d v="2023-07-05T00:00:00"/>
    <s v=" 00"/>
    <n v="11401.5"/>
    <n v="0.17114536143707981"/>
    <n v="0.32798225233663031"/>
    <n v="0"/>
  </r>
  <r>
    <s v="2S"/>
    <n v="2020"/>
    <s v="3WE"/>
    <n v="4442"/>
    <n v="1"/>
    <n v="2"/>
    <n v="1"/>
    <n v="1"/>
    <x v="162"/>
    <d v="2023-07-05T00:00:00"/>
    <s v=" 01"/>
    <n v="10899"/>
    <n v="0.18371940148830429"/>
    <n v="0.2594994232015973"/>
    <n v="0"/>
  </r>
  <r>
    <s v="2S"/>
    <n v="2020"/>
    <s v="3WE"/>
    <n v="4443"/>
    <n v="2"/>
    <n v="3"/>
    <n v="1"/>
    <n v="1"/>
    <x v="162"/>
    <d v="2023-07-05T00:00:00"/>
    <s v=" 02"/>
    <n v="10686.25"/>
    <n v="0.16069541902178119"/>
    <n v="0.23900211178798181"/>
    <n v="0"/>
  </r>
  <r>
    <s v="2S"/>
    <n v="2020"/>
    <s v="3WE"/>
    <n v="4444"/>
    <n v="3"/>
    <n v="4"/>
    <n v="1"/>
    <n v="2"/>
    <x v="163"/>
    <d v="2023-07-05T00:00:00"/>
    <s v=" 03"/>
    <n v="10633.75"/>
    <n v="0.13077543524897531"/>
    <n v="0.26604533434539629"/>
    <n v="0"/>
  </r>
  <r>
    <s v="2S"/>
    <n v="2020"/>
    <s v="3WE"/>
    <n v="4445"/>
    <n v="4"/>
    <n v="5"/>
    <n v="1"/>
    <n v="2"/>
    <x v="163"/>
    <d v="2023-07-05T00:00:00"/>
    <s v=" 04"/>
    <n v="10709"/>
    <n v="0.14722106127058629"/>
    <n v="0.22088929505369509"/>
    <n v="4.8127278827977179E-3"/>
  </r>
  <r>
    <s v="2S"/>
    <n v="2020"/>
    <s v="3WE"/>
    <n v="4446"/>
    <n v="5"/>
    <n v="6"/>
    <n v="1"/>
    <n v="2"/>
    <x v="163"/>
    <d v="2023-07-05T00:00:00"/>
    <s v=" 05"/>
    <n v="10910.25"/>
    <n v="0.12655838257298049"/>
    <n v="0.1717842272967075"/>
    <n v="5.2076831649182517E-2"/>
  </r>
  <r>
    <s v="2S"/>
    <n v="2020"/>
    <s v="3WE"/>
    <n v="4447"/>
    <n v="6"/>
    <n v="7"/>
    <n v="1"/>
    <n v="3"/>
    <x v="164"/>
    <d v="2023-07-05T00:00:00"/>
    <s v=" 06"/>
    <n v="11560"/>
    <n v="9.7031052293151468E-2"/>
    <n v="0.17754670443426571"/>
    <n v="0.13322356557141471"/>
  </r>
  <r>
    <s v="2S"/>
    <n v="2020"/>
    <s v="3WE"/>
    <n v="4448"/>
    <n v="7"/>
    <n v="8"/>
    <n v="1"/>
    <n v="3"/>
    <x v="164"/>
    <d v="2023-07-05T00:00:00"/>
    <s v=" 07"/>
    <n v="12699.5"/>
    <n v="9.9785044820734553E-2"/>
    <n v="0.16798546814471579"/>
    <n v="0.22796681845167999"/>
  </r>
  <r>
    <s v="2S"/>
    <n v="2020"/>
    <s v="3WE"/>
    <n v="4449"/>
    <n v="8"/>
    <n v="9"/>
    <n v="1"/>
    <n v="3"/>
    <x v="164"/>
    <d v="2023-07-05T00:00:00"/>
    <s v=" 08"/>
    <n v="13775"/>
    <n v="0.120935638501182"/>
    <n v="0.14323115571506681"/>
    <n v="0.30093490353272101"/>
  </r>
  <r>
    <s v="2S"/>
    <n v="2020"/>
    <s v="3WE"/>
    <n v="4450"/>
    <n v="9"/>
    <n v="10"/>
    <n v="1"/>
    <n v="4"/>
    <x v="165"/>
    <d v="2023-07-05T00:00:00"/>
    <s v=" 09"/>
    <n v="14101.75"/>
    <n v="0.13601719732155459"/>
    <n v="0.1285529743067528"/>
    <n v="0.40915583519769039"/>
  </r>
  <r>
    <s v="2S"/>
    <n v="2020"/>
    <s v="3WE"/>
    <n v="4451"/>
    <n v="10"/>
    <n v="11"/>
    <n v="1"/>
    <n v="4"/>
    <x v="165"/>
    <d v="2023-07-05T00:00:00"/>
    <s v=" 10"/>
    <n v="13875"/>
    <n v="0.11793324279600551"/>
    <n v="8.9252409545766465E-2"/>
    <n v="0.51840738420982291"/>
  </r>
  <r>
    <s v="2S"/>
    <n v="2020"/>
    <s v="3WE"/>
    <n v="4452"/>
    <n v="11"/>
    <n v="12"/>
    <n v="1"/>
    <n v="4"/>
    <x v="165"/>
    <d v="2023-07-05T00:00:00"/>
    <s v=" 11"/>
    <n v="13731.5"/>
    <n v="0.1270242847808197"/>
    <n v="8.6504512783559431E-2"/>
    <n v="0.56570317785658908"/>
  </r>
  <r>
    <s v="2S"/>
    <n v="2020"/>
    <s v="3WE"/>
    <n v="4453"/>
    <n v="12"/>
    <n v="13"/>
    <n v="1"/>
    <n v="5"/>
    <x v="166"/>
    <d v="2023-07-05T00:00:00"/>
    <s v=" 12"/>
    <n v="13461.25"/>
    <n v="0.13984104187692031"/>
    <n v="9.2553082833087746E-2"/>
    <n v="0.56091625797819888"/>
  </r>
  <r>
    <s v="2S"/>
    <n v="2020"/>
    <s v="3WE"/>
    <n v="4454"/>
    <n v="13"/>
    <n v="14"/>
    <n v="1"/>
    <n v="5"/>
    <x v="166"/>
    <d v="2023-07-05T00:00:00"/>
    <s v=" 13"/>
    <n v="13436"/>
    <n v="0.15950841360956691"/>
    <n v="0.10146696844323989"/>
    <n v="0.52195397086990702"/>
  </r>
  <r>
    <s v="2S"/>
    <n v="2020"/>
    <s v="3WE"/>
    <n v="4455"/>
    <n v="14"/>
    <n v="15"/>
    <n v="1"/>
    <n v="5"/>
    <x v="166"/>
    <d v="2023-07-05T00:00:00"/>
    <s v=" 14"/>
    <n v="13308.75"/>
    <n v="0.1571554792705438"/>
    <n v="0.10057385964960019"/>
    <n v="0.46787192124079241"/>
  </r>
  <r>
    <s v="2S"/>
    <n v="2020"/>
    <s v="3WE"/>
    <n v="4456"/>
    <n v="15"/>
    <n v="16"/>
    <n v="1"/>
    <n v="6"/>
    <x v="167"/>
    <d v="2023-07-05T00:00:00"/>
    <s v=" 15"/>
    <n v="13167.5"/>
    <n v="0.12979654543123589"/>
    <n v="0.1074201672326857"/>
    <n v="0.40099292696674488"/>
  </r>
  <r>
    <s v="2S"/>
    <n v="2020"/>
    <s v="3WE"/>
    <n v="4457"/>
    <n v="16"/>
    <n v="17"/>
    <n v="1"/>
    <n v="6"/>
    <x v="167"/>
    <d v="2023-07-05T00:00:00"/>
    <s v=" 16"/>
    <n v="13160.5"/>
    <n v="0.1100224567935331"/>
    <n v="0.1230962848224159"/>
    <n v="0.3259360828505648"/>
  </r>
  <r>
    <s v="2S"/>
    <n v="2020"/>
    <s v="3WE"/>
    <n v="4458"/>
    <n v="17"/>
    <n v="18"/>
    <n v="1"/>
    <n v="6"/>
    <x v="167"/>
    <d v="2023-07-05T00:00:00"/>
    <s v=" 17"/>
    <n v="13490.5"/>
    <n v="0.10995822591517961"/>
    <n v="9.5055852954510925E-2"/>
    <n v="0.19239800128683859"/>
  </r>
  <r>
    <s v="2S"/>
    <n v="2020"/>
    <s v="3WE"/>
    <n v="4459"/>
    <n v="18"/>
    <n v="19"/>
    <n v="1"/>
    <n v="7"/>
    <x v="112"/>
    <d v="2023-07-05T00:00:00"/>
    <s v=" 18"/>
    <n v="13170.5"/>
    <n v="9.5336722002848803E-2"/>
    <n v="5.6340709400629102E-2"/>
    <n v="6.623404874995352E-2"/>
  </r>
  <r>
    <s v="2S"/>
    <n v="2020"/>
    <s v="3WE"/>
    <n v="4460"/>
    <n v="19"/>
    <n v="20"/>
    <n v="1"/>
    <n v="7"/>
    <x v="112"/>
    <d v="2023-07-05T00:00:00"/>
    <s v=" 19"/>
    <n v="12998.25"/>
    <n v="6.8448723960568919E-2"/>
    <n v="3.4168242152893817E-2"/>
    <n v="1.311179363686989E-2"/>
  </r>
  <r>
    <s v="2S"/>
    <n v="2020"/>
    <s v="3WE"/>
    <n v="4461"/>
    <n v="20"/>
    <n v="21"/>
    <n v="1"/>
    <n v="7"/>
    <x v="112"/>
    <d v="2023-07-05T00:00:00"/>
    <s v=" 20"/>
    <n v="12963"/>
    <n v="5.4278912006206242E-2"/>
    <n v="2.39026107149659E-2"/>
    <n v="0"/>
  </r>
  <r>
    <s v="2S"/>
    <n v="2020"/>
    <s v="3WE"/>
    <n v="4462"/>
    <n v="21"/>
    <n v="22"/>
    <n v="1"/>
    <n v="8"/>
    <x v="113"/>
    <d v="2023-07-05T00:00:00"/>
    <s v=" 21"/>
    <n v="12829.5"/>
    <n v="3.5929864323080103E-2"/>
    <n v="2.774544112439015E-2"/>
    <n v="0"/>
  </r>
  <r>
    <s v="2S"/>
    <n v="2020"/>
    <s v="3WE"/>
    <n v="4463"/>
    <n v="22"/>
    <n v="23"/>
    <n v="1"/>
    <n v="8"/>
    <x v="113"/>
    <d v="2023-07-05T00:00:00"/>
    <s v=" 22"/>
    <n v="12654"/>
    <n v="4.1534466626784249E-2"/>
    <n v="0.11903355155052921"/>
    <n v="0"/>
  </r>
  <r>
    <s v="2S"/>
    <n v="2020"/>
    <s v="3WE"/>
    <n v="4464"/>
    <n v="23"/>
    <n v="24"/>
    <n v="1"/>
    <n v="8"/>
    <x v="113"/>
    <d v="2023-07-05T00:00:00"/>
    <s v=" 23"/>
    <n v="12062.25"/>
    <n v="3.8196475756051333E-2"/>
    <n v="0.22254542319948301"/>
    <n v="0"/>
  </r>
  <r>
    <s v="2S"/>
    <n v="2020"/>
    <s v="4TH"/>
    <n v="4465"/>
    <n v="0"/>
    <n v="1"/>
    <n v="1"/>
    <n v="1"/>
    <x v="114"/>
    <d v="2023-07-06T00:00:00"/>
    <s v=" 00"/>
    <n v="11358.25"/>
    <n v="5.7898652513333128E-2"/>
    <n v="0.29486494122837459"/>
    <n v="0"/>
  </r>
  <r>
    <s v="2S"/>
    <n v="2020"/>
    <s v="4TH"/>
    <n v="4466"/>
    <n v="1"/>
    <n v="2"/>
    <n v="1"/>
    <n v="1"/>
    <x v="114"/>
    <d v="2023-07-06T00:00:00"/>
    <s v=" 01"/>
    <n v="10839.75"/>
    <n v="6.6670600615389833E-2"/>
    <n v="0.41750841078811818"/>
    <n v="0"/>
  </r>
  <r>
    <s v="2S"/>
    <n v="2020"/>
    <s v="4TH"/>
    <n v="4467"/>
    <n v="2"/>
    <n v="3"/>
    <n v="1"/>
    <n v="1"/>
    <x v="114"/>
    <d v="2023-07-06T00:00:00"/>
    <s v=" 02"/>
    <n v="10546"/>
    <n v="0.10475796032923709"/>
    <n v="0.59085729411005117"/>
    <n v="0"/>
  </r>
  <r>
    <s v="2S"/>
    <n v="2020"/>
    <s v="4TH"/>
    <n v="4468"/>
    <n v="3"/>
    <n v="4"/>
    <n v="1"/>
    <n v="2"/>
    <x v="115"/>
    <d v="2023-07-06T00:00:00"/>
    <s v=" 03"/>
    <n v="10380.5"/>
    <n v="0.15707225799374799"/>
    <n v="0.56316659619912568"/>
    <n v="0"/>
  </r>
  <r>
    <s v="2S"/>
    <n v="2020"/>
    <s v="4TH"/>
    <n v="4469"/>
    <n v="4"/>
    <n v="5"/>
    <n v="1"/>
    <n v="2"/>
    <x v="115"/>
    <d v="2023-07-06T00:00:00"/>
    <s v=" 04"/>
    <n v="10341.75"/>
    <n v="0.19772765699412531"/>
    <n v="0.44180101592665938"/>
    <n v="3.4873902050306139E-3"/>
  </r>
  <r>
    <s v="2S"/>
    <n v="2020"/>
    <s v="4TH"/>
    <n v="4470"/>
    <n v="5"/>
    <n v="6"/>
    <n v="1"/>
    <n v="2"/>
    <x v="115"/>
    <d v="2023-07-06T00:00:00"/>
    <s v=" 05"/>
    <n v="10520.75"/>
    <n v="0.2345858831508896"/>
    <n v="0.41692624168002212"/>
    <n v="3.712737220556505E-2"/>
  </r>
  <r>
    <s v="2S"/>
    <n v="2020"/>
    <s v="4TH"/>
    <n v="4471"/>
    <n v="6"/>
    <n v="7"/>
    <n v="1"/>
    <n v="3"/>
    <x v="116"/>
    <d v="2023-07-06T00:00:00"/>
    <s v=" 06"/>
    <n v="11079.5"/>
    <n v="0.24056426819613819"/>
    <n v="0.45146511802163358"/>
    <n v="8.0294225778501538E-2"/>
  </r>
  <r>
    <s v="2S"/>
    <n v="2020"/>
    <s v="4TH"/>
    <n v="4472"/>
    <n v="7"/>
    <n v="8"/>
    <n v="1"/>
    <n v="3"/>
    <x v="116"/>
    <d v="2023-07-06T00:00:00"/>
    <s v=" 07"/>
    <n v="12049"/>
    <n v="0.25860774468591607"/>
    <n v="0.4490702581783933"/>
    <n v="0.16962201416558981"/>
  </r>
  <r>
    <s v="2S"/>
    <n v="2020"/>
    <s v="4TH"/>
    <n v="4473"/>
    <n v="8"/>
    <n v="9"/>
    <n v="1"/>
    <n v="3"/>
    <x v="116"/>
    <d v="2023-07-06T00:00:00"/>
    <s v=" 08"/>
    <n v="12745.75"/>
    <n v="0.27580796789700363"/>
    <n v="0.42943414378592598"/>
    <n v="0.23338682510148559"/>
  </r>
  <r>
    <s v="2S"/>
    <n v="2020"/>
    <s v="4TH"/>
    <n v="4474"/>
    <n v="9"/>
    <n v="10"/>
    <n v="1"/>
    <n v="4"/>
    <x v="117"/>
    <d v="2023-07-06T00:00:00"/>
    <s v=" 09"/>
    <n v="13039"/>
    <n v="0.25534839054092612"/>
    <n v="0.39329542158951269"/>
    <n v="0.2074951454778379"/>
  </r>
  <r>
    <s v="2S"/>
    <n v="2020"/>
    <s v="4TH"/>
    <n v="4475"/>
    <n v="10"/>
    <n v="11"/>
    <n v="1"/>
    <n v="4"/>
    <x v="117"/>
    <d v="2023-07-06T00:00:00"/>
    <s v=" 10"/>
    <n v="13102"/>
    <n v="0.19141222162941751"/>
    <n v="0.30507171205738293"/>
    <n v="0.20132461101950469"/>
  </r>
  <r>
    <s v="2S"/>
    <n v="2020"/>
    <s v="4TH"/>
    <n v="4476"/>
    <n v="11"/>
    <n v="12"/>
    <n v="1"/>
    <n v="4"/>
    <x v="117"/>
    <d v="2023-07-06T00:00:00"/>
    <s v=" 11"/>
    <n v="13186.75"/>
    <n v="0.21978476024016491"/>
    <n v="0.24336488088255689"/>
    <n v="0.2396460616712664"/>
  </r>
  <r>
    <s v="2S"/>
    <n v="2020"/>
    <s v="4TH"/>
    <n v="4477"/>
    <n v="12"/>
    <n v="13"/>
    <n v="1"/>
    <n v="5"/>
    <x v="118"/>
    <d v="2023-07-06T00:00:00"/>
    <s v=" 12"/>
    <n v="13098.5"/>
    <n v="0.2208983604917224"/>
    <n v="0.22266482994389911"/>
    <n v="0.2069593660719366"/>
  </r>
  <r>
    <s v="2S"/>
    <n v="2020"/>
    <s v="4TH"/>
    <n v="4478"/>
    <n v="13"/>
    <n v="14"/>
    <n v="1"/>
    <n v="5"/>
    <x v="118"/>
    <d v="2023-07-06T00:00:00"/>
    <s v=" 13"/>
    <n v="13146"/>
    <n v="0.19502712961659141"/>
    <n v="0.19180034418872671"/>
    <n v="0.11332874995061901"/>
  </r>
  <r>
    <s v="2S"/>
    <n v="2020"/>
    <s v="4TH"/>
    <n v="4479"/>
    <n v="14"/>
    <n v="15"/>
    <n v="1"/>
    <n v="5"/>
    <x v="118"/>
    <d v="2023-07-06T00:00:00"/>
    <s v=" 14"/>
    <n v="13006.75"/>
    <n v="0.19278031839393359"/>
    <n v="0.20837287452582451"/>
    <n v="9.9167605801834369E-2"/>
  </r>
  <r>
    <s v="2S"/>
    <n v="2020"/>
    <s v="4TH"/>
    <n v="4480"/>
    <n v="15"/>
    <n v="16"/>
    <n v="1"/>
    <n v="6"/>
    <x v="119"/>
    <d v="2023-07-06T00:00:00"/>
    <s v=" 15"/>
    <n v="12976.5"/>
    <n v="0.19785636349158839"/>
    <n v="0.22339608337279171"/>
    <n v="8.1159409050727244E-2"/>
  </r>
  <r>
    <s v="2S"/>
    <n v="2020"/>
    <s v="4TH"/>
    <n v="4481"/>
    <n v="16"/>
    <n v="17"/>
    <n v="1"/>
    <n v="6"/>
    <x v="119"/>
    <d v="2023-07-06T00:00:00"/>
    <s v=" 16"/>
    <n v="12960.5"/>
    <n v="0.20274489734787279"/>
    <n v="0.26646937701838408"/>
    <n v="0.1154455117036243"/>
  </r>
  <r>
    <s v="2S"/>
    <n v="2020"/>
    <s v="4TH"/>
    <n v="4482"/>
    <n v="17"/>
    <n v="18"/>
    <n v="1"/>
    <n v="6"/>
    <x v="119"/>
    <d v="2023-07-06T00:00:00"/>
    <s v=" 17"/>
    <n v="13121.25"/>
    <n v="0.22131733227573591"/>
    <n v="0.32656599496413952"/>
    <n v="0.1097487855585164"/>
  </r>
  <r>
    <s v="2S"/>
    <n v="2020"/>
    <s v="4TH"/>
    <n v="4483"/>
    <n v="18"/>
    <n v="19"/>
    <n v="1"/>
    <n v="7"/>
    <x v="120"/>
    <d v="2023-07-06T00:00:00"/>
    <s v=" 18"/>
    <n v="12857.25"/>
    <n v="0.25613865745280728"/>
    <n v="0.37587642596141851"/>
    <n v="3.2360760454329167E-2"/>
  </r>
  <r>
    <s v="2S"/>
    <n v="2020"/>
    <s v="4TH"/>
    <n v="4484"/>
    <n v="19"/>
    <n v="20"/>
    <n v="1"/>
    <n v="7"/>
    <x v="120"/>
    <d v="2023-07-06T00:00:00"/>
    <s v=" 19"/>
    <n v="12798.5"/>
    <n v="0.2426454223304248"/>
    <n v="0.3936951144950161"/>
    <n v="1.185242982649617E-2"/>
  </r>
  <r>
    <s v="2S"/>
    <n v="2020"/>
    <s v="4TH"/>
    <n v="4485"/>
    <n v="20"/>
    <n v="21"/>
    <n v="1"/>
    <n v="7"/>
    <x v="120"/>
    <d v="2023-07-06T00:00:00"/>
    <s v=" 20"/>
    <n v="12778.5"/>
    <n v="0.21006990057612299"/>
    <n v="0.36582608526725829"/>
    <n v="0"/>
  </r>
  <r>
    <s v="2S"/>
    <n v="2020"/>
    <s v="4TH"/>
    <n v="4486"/>
    <n v="21"/>
    <n v="22"/>
    <n v="1"/>
    <n v="8"/>
    <x v="121"/>
    <d v="2023-07-06T00:00:00"/>
    <s v=" 21"/>
    <n v="12794.75"/>
    <n v="0.17824746807031719"/>
    <n v="0.31910901298755517"/>
    <n v="0"/>
  </r>
  <r>
    <s v="2S"/>
    <n v="2020"/>
    <s v="4TH"/>
    <n v="4487"/>
    <n v="22"/>
    <n v="23"/>
    <n v="1"/>
    <n v="8"/>
    <x v="121"/>
    <d v="2023-07-06T00:00:00"/>
    <s v=" 22"/>
    <n v="12754.75"/>
    <n v="0.14060649989466201"/>
    <n v="0.26840490217785262"/>
    <n v="0"/>
  </r>
  <r>
    <s v="2S"/>
    <n v="2020"/>
    <s v="4TH"/>
    <n v="4488"/>
    <n v="23"/>
    <n v="24"/>
    <n v="1"/>
    <n v="8"/>
    <x v="121"/>
    <d v="2023-07-06T00:00:00"/>
    <s v=" 23"/>
    <n v="12219.25"/>
    <n v="0.147745400111329"/>
    <n v="0.29329199053912242"/>
    <n v="0"/>
  </r>
  <r>
    <s v="2S"/>
    <n v="2020"/>
    <s v="5FR"/>
    <n v="4489"/>
    <n v="0"/>
    <n v="1"/>
    <n v="1"/>
    <n v="1"/>
    <x v="122"/>
    <d v="2023-07-07T00:00:00"/>
    <s v=" 00"/>
    <n v="11441"/>
    <n v="0.15187595107052171"/>
    <n v="0.29546835943237959"/>
    <n v="0"/>
  </r>
  <r>
    <s v="2S"/>
    <n v="2020"/>
    <s v="5FR"/>
    <n v="4490"/>
    <n v="1"/>
    <n v="2"/>
    <n v="1"/>
    <n v="1"/>
    <x v="122"/>
    <d v="2023-07-07T00:00:00"/>
    <s v=" 01"/>
    <n v="10906"/>
    <n v="0.15371325708474901"/>
    <n v="0.27799623328491452"/>
    <n v="0"/>
  </r>
  <r>
    <s v="2S"/>
    <n v="2020"/>
    <s v="5FR"/>
    <n v="4491"/>
    <n v="2"/>
    <n v="3"/>
    <n v="1"/>
    <n v="1"/>
    <x v="122"/>
    <d v="2023-07-07T00:00:00"/>
    <s v=" 02"/>
    <n v="10586.25"/>
    <n v="0.15299464204029509"/>
    <n v="0.25847023257682827"/>
    <n v="0"/>
  </r>
  <r>
    <s v="2S"/>
    <n v="2020"/>
    <s v="5FR"/>
    <n v="4492"/>
    <n v="3"/>
    <n v="4"/>
    <n v="1"/>
    <n v="2"/>
    <x v="123"/>
    <d v="2023-07-07T00:00:00"/>
    <s v=" 03"/>
    <n v="10424"/>
    <n v="0.1442570794732069"/>
    <n v="0.26029785839420583"/>
    <n v="0"/>
  </r>
  <r>
    <s v="2S"/>
    <n v="2020"/>
    <s v="5FR"/>
    <n v="4493"/>
    <n v="4"/>
    <n v="5"/>
    <n v="1"/>
    <n v="2"/>
    <x v="123"/>
    <d v="2023-07-07T00:00:00"/>
    <s v=" 04"/>
    <n v="10413.5"/>
    <n v="0.1244235147664503"/>
    <n v="0.25528597081379611"/>
    <n v="5.8973969530473538E-3"/>
  </r>
  <r>
    <s v="2S"/>
    <n v="2020"/>
    <s v="5FR"/>
    <n v="4494"/>
    <n v="5"/>
    <n v="6"/>
    <n v="1"/>
    <n v="2"/>
    <x v="123"/>
    <d v="2023-07-07T00:00:00"/>
    <s v=" 05"/>
    <n v="10498"/>
    <n v="0.1132754162788063"/>
    <n v="0.25073271065912739"/>
    <n v="5.1766937964399698E-2"/>
  </r>
  <r>
    <s v="2S"/>
    <n v="2020"/>
    <s v="5FR"/>
    <n v="4495"/>
    <n v="6"/>
    <n v="7"/>
    <n v="1"/>
    <n v="3"/>
    <x v="124"/>
    <d v="2023-07-07T00:00:00"/>
    <s v=" 06"/>
    <n v="11039"/>
    <n v="0.1354522571737431"/>
    <n v="0.23441106711558901"/>
    <n v="0.13839074576001439"/>
  </r>
  <r>
    <s v="2S"/>
    <n v="2020"/>
    <s v="5FR"/>
    <n v="4496"/>
    <n v="7"/>
    <n v="8"/>
    <n v="1"/>
    <n v="3"/>
    <x v="124"/>
    <d v="2023-07-07T00:00:00"/>
    <s v=" 07"/>
    <n v="11904.25"/>
    <n v="0.176543474629313"/>
    <n v="0.19006619337512609"/>
    <n v="0.2522836959428929"/>
  </r>
  <r>
    <s v="2S"/>
    <n v="2020"/>
    <s v="5FR"/>
    <n v="4497"/>
    <n v="8"/>
    <n v="9"/>
    <n v="1"/>
    <n v="3"/>
    <x v="124"/>
    <d v="2023-07-07T00:00:00"/>
    <s v=" 08"/>
    <n v="12649"/>
    <n v="0.17597583720825519"/>
    <n v="0.14687676667527311"/>
    <n v="0.37713515677189291"/>
  </r>
  <r>
    <s v="2S"/>
    <n v="2020"/>
    <s v="5FR"/>
    <n v="4498"/>
    <n v="9"/>
    <n v="10"/>
    <n v="1"/>
    <n v="4"/>
    <x v="125"/>
    <d v="2023-07-07T00:00:00"/>
    <s v=" 09"/>
    <n v="12981.25"/>
    <n v="0.15347193421486971"/>
    <n v="0.12473934244338331"/>
    <n v="0.53242376433134719"/>
  </r>
  <r>
    <s v="2S"/>
    <n v="2020"/>
    <s v="5FR"/>
    <n v="4499"/>
    <n v="10"/>
    <n v="11"/>
    <n v="1"/>
    <n v="4"/>
    <x v="125"/>
    <d v="2023-07-07T00:00:00"/>
    <s v=" 10"/>
    <n v="13156.5"/>
    <n v="9.4697066056777357E-2"/>
    <n v="7.4553652861547068E-2"/>
    <n v="0.60621231295640376"/>
  </r>
  <r>
    <s v="2S"/>
    <n v="2020"/>
    <s v="5FR"/>
    <n v="4500"/>
    <n v="11"/>
    <n v="12"/>
    <n v="1"/>
    <n v="4"/>
    <x v="125"/>
    <d v="2023-07-07T00:00:00"/>
    <s v=" 11"/>
    <n v="13253"/>
    <n v="0.12775502201816041"/>
    <n v="0.1325889093931987"/>
    <n v="0.5755311843703601"/>
  </r>
  <r>
    <s v="2S"/>
    <n v="2020"/>
    <s v="5FR"/>
    <n v="4501"/>
    <n v="12"/>
    <n v="13"/>
    <n v="1"/>
    <n v="5"/>
    <x v="126"/>
    <d v="2023-07-07T00:00:00"/>
    <s v=" 12"/>
    <n v="13226.25"/>
    <n v="0.16857030815185831"/>
    <n v="0.21001258864553701"/>
    <n v="0.46884029689837398"/>
  </r>
  <r>
    <s v="2S"/>
    <n v="2020"/>
    <s v="5FR"/>
    <n v="4502"/>
    <n v="13"/>
    <n v="14"/>
    <n v="1"/>
    <n v="5"/>
    <x v="126"/>
    <d v="2023-07-07T00:00:00"/>
    <s v=" 13"/>
    <n v="13206.5"/>
    <n v="0.19591947356371711"/>
    <n v="0.2449712686206208"/>
    <n v="0.3968322739555864"/>
  </r>
  <r>
    <s v="2S"/>
    <n v="2020"/>
    <s v="5FR"/>
    <n v="4503"/>
    <n v="14"/>
    <n v="15"/>
    <n v="1"/>
    <n v="5"/>
    <x v="126"/>
    <d v="2023-07-07T00:00:00"/>
    <s v=" 14"/>
    <n v="13117.75"/>
    <n v="0.2291261641644593"/>
    <n v="0.27331339338430832"/>
    <n v="0.34269686550991513"/>
  </r>
  <r>
    <s v="2S"/>
    <n v="2020"/>
    <s v="5FR"/>
    <n v="4504"/>
    <n v="15"/>
    <n v="16"/>
    <n v="1"/>
    <n v="6"/>
    <x v="127"/>
    <d v="2023-07-07T00:00:00"/>
    <s v=" 15"/>
    <n v="13030.5"/>
    <n v="0.28670242376588362"/>
    <n v="0.27561492761870848"/>
    <n v="0.29998226736578482"/>
  </r>
  <r>
    <s v="2S"/>
    <n v="2020"/>
    <s v="5FR"/>
    <n v="4505"/>
    <n v="16"/>
    <n v="17"/>
    <n v="1"/>
    <n v="6"/>
    <x v="127"/>
    <d v="2023-07-07T00:00:00"/>
    <s v=" 16"/>
    <n v="12989"/>
    <n v="0.29120842574169808"/>
    <n v="0.28654875773485528"/>
    <n v="0.25992730101404099"/>
  </r>
  <r>
    <s v="2S"/>
    <n v="2020"/>
    <s v="5FR"/>
    <n v="4506"/>
    <n v="17"/>
    <n v="18"/>
    <n v="1"/>
    <n v="6"/>
    <x v="127"/>
    <d v="2023-07-07T00:00:00"/>
    <s v=" 17"/>
    <n v="13165.25"/>
    <n v="0.27006479563459901"/>
    <n v="0.28428605855089689"/>
    <n v="0.17075050851714821"/>
  </r>
  <r>
    <s v="2S"/>
    <n v="2020"/>
    <s v="5FR"/>
    <n v="4507"/>
    <n v="18"/>
    <n v="19"/>
    <n v="1"/>
    <n v="7"/>
    <x v="128"/>
    <d v="2023-07-07T00:00:00"/>
    <s v=" 18"/>
    <n v="13004.75"/>
    <n v="0.24051744765221111"/>
    <n v="0.29720170742064489"/>
    <n v="7.2115040991774321E-2"/>
  </r>
  <r>
    <s v="2S"/>
    <n v="2020"/>
    <s v="5FR"/>
    <n v="4508"/>
    <n v="19"/>
    <n v="20"/>
    <n v="1"/>
    <n v="7"/>
    <x v="128"/>
    <d v="2023-07-07T00:00:00"/>
    <s v=" 19"/>
    <n v="12923"/>
    <n v="0.19326064911809521"/>
    <n v="0.29645228023891868"/>
    <n v="1.7816668982641771E-2"/>
  </r>
  <r>
    <s v="2S"/>
    <n v="2020"/>
    <s v="5FR"/>
    <n v="4509"/>
    <n v="20"/>
    <n v="21"/>
    <n v="1"/>
    <n v="7"/>
    <x v="128"/>
    <d v="2023-07-07T00:00:00"/>
    <s v=" 20"/>
    <n v="12898.25"/>
    <n v="0.15900250966249951"/>
    <n v="0.28776289874731148"/>
    <n v="0"/>
  </r>
  <r>
    <s v="2S"/>
    <n v="2020"/>
    <s v="5FR"/>
    <n v="4510"/>
    <n v="21"/>
    <n v="22"/>
    <n v="1"/>
    <n v="8"/>
    <x v="129"/>
    <d v="2023-07-07T00:00:00"/>
    <s v=" 21"/>
    <n v="12903"/>
    <n v="0.13680513198739661"/>
    <n v="0.30408883961421251"/>
    <n v="0"/>
  </r>
  <r>
    <s v="2S"/>
    <n v="2020"/>
    <s v="5FR"/>
    <n v="4511"/>
    <n v="22"/>
    <n v="23"/>
    <n v="1"/>
    <n v="8"/>
    <x v="129"/>
    <d v="2023-07-07T00:00:00"/>
    <s v=" 22"/>
    <n v="12860.75"/>
    <n v="0.1449444036668607"/>
    <n v="0.36842269184502729"/>
    <n v="0"/>
  </r>
  <r>
    <s v="2S"/>
    <n v="2020"/>
    <s v="5FR"/>
    <n v="4512"/>
    <n v="23"/>
    <n v="24"/>
    <n v="1"/>
    <n v="8"/>
    <x v="129"/>
    <d v="2023-07-07T00:00:00"/>
    <s v=" 23"/>
    <n v="12461.25"/>
    <n v="0.1663192626301592"/>
    <n v="0.44039641817529712"/>
    <n v="0"/>
  </r>
  <r>
    <s v="2S"/>
    <n v="2020"/>
    <s v="6SA"/>
    <n v="4513"/>
    <n v="0"/>
    <n v="1"/>
    <n v="1"/>
    <n v="1"/>
    <x v="130"/>
    <d v="2023-07-08T00:00:00"/>
    <s v=" 00"/>
    <n v="11804.75"/>
    <n v="0.17185104034522361"/>
    <n v="0.48507407172904082"/>
    <n v="0"/>
  </r>
  <r>
    <s v="2S"/>
    <n v="2020"/>
    <s v="6SA"/>
    <n v="4514"/>
    <n v="1"/>
    <n v="2"/>
    <n v="1"/>
    <n v="1"/>
    <x v="130"/>
    <d v="2023-07-08T00:00:00"/>
    <s v=" 01"/>
    <n v="11224"/>
    <n v="0.16805658495465059"/>
    <n v="0.48544017777636678"/>
    <n v="0"/>
  </r>
  <r>
    <s v="2S"/>
    <n v="2020"/>
    <s v="6SA"/>
    <n v="4515"/>
    <n v="2"/>
    <n v="3"/>
    <n v="1"/>
    <n v="1"/>
    <x v="130"/>
    <d v="2023-07-08T00:00:00"/>
    <s v=" 02"/>
    <n v="10761.25"/>
    <n v="0.1660070613099158"/>
    <n v="0.48662457132004772"/>
    <n v="0"/>
  </r>
  <r>
    <s v="2S"/>
    <n v="2020"/>
    <s v="6SA"/>
    <n v="4516"/>
    <n v="3"/>
    <n v="4"/>
    <n v="1"/>
    <n v="2"/>
    <x v="131"/>
    <d v="2023-07-08T00:00:00"/>
    <s v=" 03"/>
    <n v="10552.5"/>
    <n v="0.19020669212661931"/>
    <n v="0.51323169081920506"/>
    <n v="0"/>
  </r>
  <r>
    <s v="2S"/>
    <n v="2020"/>
    <s v="6SA"/>
    <n v="4517"/>
    <n v="4"/>
    <n v="5"/>
    <n v="1"/>
    <n v="2"/>
    <x v="131"/>
    <d v="2023-07-08T00:00:00"/>
    <s v=" 04"/>
    <n v="10412"/>
    <n v="0.20968998275378839"/>
    <n v="0.51747501796617279"/>
    <n v="5.2153406096776154E-3"/>
  </r>
  <r>
    <s v="2S"/>
    <n v="2020"/>
    <s v="6SA"/>
    <n v="4518"/>
    <n v="5"/>
    <n v="6"/>
    <n v="1"/>
    <n v="2"/>
    <x v="131"/>
    <d v="2023-07-08T00:00:00"/>
    <s v=" 05"/>
    <n v="10158"/>
    <n v="0.20969004526693771"/>
    <n v="0.50425596002544071"/>
    <n v="5.2038544506779527E-2"/>
  </r>
  <r>
    <s v="2S"/>
    <n v="2020"/>
    <s v="6SA"/>
    <n v="4519"/>
    <n v="6"/>
    <n v="7"/>
    <n v="1"/>
    <n v="3"/>
    <x v="132"/>
    <d v="2023-07-08T00:00:00"/>
    <s v=" 06"/>
    <n v="10070.75"/>
    <n v="0.2135505836781014"/>
    <n v="0.4770826157942209"/>
    <n v="0.1095774276421887"/>
  </r>
  <r>
    <s v="2S"/>
    <n v="2020"/>
    <s v="6SA"/>
    <n v="4520"/>
    <n v="7"/>
    <n v="8"/>
    <n v="1"/>
    <n v="3"/>
    <x v="132"/>
    <d v="2023-07-08T00:00:00"/>
    <s v=" 07"/>
    <n v="10267.5"/>
    <n v="0.21533100153499521"/>
    <n v="0.44685746452835229"/>
    <n v="0.1703051409696667"/>
  </r>
  <r>
    <s v="2S"/>
    <n v="2020"/>
    <s v="6SA"/>
    <n v="4521"/>
    <n v="8"/>
    <n v="9"/>
    <n v="1"/>
    <n v="3"/>
    <x v="132"/>
    <d v="2023-07-08T00:00:00"/>
    <s v=" 08"/>
    <n v="10722"/>
    <n v="0.2110460445082451"/>
    <n v="0.40494631321550439"/>
    <n v="0.2507546734823009"/>
  </r>
  <r>
    <s v="2S"/>
    <n v="2020"/>
    <s v="6SA"/>
    <n v="4522"/>
    <n v="9"/>
    <n v="10"/>
    <n v="1"/>
    <n v="4"/>
    <x v="133"/>
    <d v="2023-07-08T00:00:00"/>
    <s v=" 09"/>
    <n v="11225.25"/>
    <n v="0.2197184794985465"/>
    <n v="0.37558916300225809"/>
    <n v="0.3546622063566679"/>
  </r>
  <r>
    <s v="2S"/>
    <n v="2020"/>
    <s v="6SA"/>
    <n v="4523"/>
    <n v="10"/>
    <n v="11"/>
    <n v="1"/>
    <n v="4"/>
    <x v="133"/>
    <d v="2023-07-08T00:00:00"/>
    <s v=" 10"/>
    <n v="11522.5"/>
    <n v="0.1925703282193392"/>
    <n v="0.35860482526370052"/>
    <n v="0.37033674097017361"/>
  </r>
  <r>
    <s v="2S"/>
    <n v="2020"/>
    <s v="6SA"/>
    <n v="4524"/>
    <n v="11"/>
    <n v="12"/>
    <n v="1"/>
    <n v="4"/>
    <x v="133"/>
    <d v="2023-07-08T00:00:00"/>
    <s v=" 11"/>
    <n v="11686.25"/>
    <n v="0.21418668318142431"/>
    <n v="0.35886292445279588"/>
    <n v="0.37033215558802263"/>
  </r>
  <r>
    <s v="2S"/>
    <n v="2020"/>
    <s v="6SA"/>
    <n v="4525"/>
    <n v="12"/>
    <n v="13"/>
    <n v="1"/>
    <n v="5"/>
    <x v="134"/>
    <d v="2023-07-08T00:00:00"/>
    <s v=" 12"/>
    <n v="11788.25"/>
    <n v="0.22767102808562409"/>
    <n v="0.38331206531399742"/>
    <n v="0.41666577882698752"/>
  </r>
  <r>
    <s v="2S"/>
    <n v="2020"/>
    <s v="6SA"/>
    <n v="4526"/>
    <n v="13"/>
    <n v="14"/>
    <n v="1"/>
    <n v="5"/>
    <x v="134"/>
    <d v="2023-07-08T00:00:00"/>
    <s v=" 13"/>
    <n v="11846.25"/>
    <n v="0.2462623725087201"/>
    <n v="0.40376610219976039"/>
    <n v="0.37494270112585221"/>
  </r>
  <r>
    <s v="2S"/>
    <n v="2020"/>
    <s v="6SA"/>
    <n v="4527"/>
    <n v="14"/>
    <n v="15"/>
    <n v="1"/>
    <n v="5"/>
    <x v="134"/>
    <d v="2023-07-08T00:00:00"/>
    <s v=" 14"/>
    <n v="11761.25"/>
    <n v="0.28541880908999911"/>
    <n v="0.40380600736963018"/>
    <n v="0.33941799809157852"/>
  </r>
  <r>
    <s v="2S"/>
    <n v="2020"/>
    <s v="6SA"/>
    <n v="4528"/>
    <n v="15"/>
    <n v="16"/>
    <n v="1"/>
    <n v="6"/>
    <x v="135"/>
    <d v="2023-07-08T00:00:00"/>
    <s v=" 15"/>
    <n v="11745.25"/>
    <n v="0.29814523995716991"/>
    <n v="0.38979144719560471"/>
    <n v="0.31645860423354749"/>
  </r>
  <r>
    <s v="2S"/>
    <n v="2020"/>
    <s v="6SA"/>
    <n v="4529"/>
    <n v="16"/>
    <n v="17"/>
    <n v="1"/>
    <n v="6"/>
    <x v="135"/>
    <d v="2023-07-08T00:00:00"/>
    <s v=" 16"/>
    <n v="11904.75"/>
    <n v="0.2840325931196111"/>
    <n v="0.39434617976592601"/>
    <n v="0.24360799961336399"/>
  </r>
  <r>
    <s v="2S"/>
    <n v="2020"/>
    <s v="6SA"/>
    <n v="4530"/>
    <n v="17"/>
    <n v="18"/>
    <n v="1"/>
    <n v="6"/>
    <x v="135"/>
    <d v="2023-07-08T00:00:00"/>
    <s v=" 17"/>
    <n v="12289"/>
    <n v="0.27573038628611041"/>
    <n v="0.40250675278573828"/>
    <n v="0.15676363708260449"/>
  </r>
  <r>
    <s v="2S"/>
    <n v="2020"/>
    <s v="6SA"/>
    <n v="4531"/>
    <n v="18"/>
    <n v="19"/>
    <n v="1"/>
    <n v="7"/>
    <x v="136"/>
    <d v="2023-07-08T00:00:00"/>
    <s v=" 18"/>
    <n v="12393"/>
    <n v="0.24729671665390729"/>
    <n v="0.37722223333432431"/>
    <n v="7.1475073244184797E-2"/>
  </r>
  <r>
    <s v="2S"/>
    <n v="2020"/>
    <s v="6SA"/>
    <n v="4532"/>
    <n v="19"/>
    <n v="20"/>
    <n v="1"/>
    <n v="7"/>
    <x v="136"/>
    <d v="2023-07-08T00:00:00"/>
    <s v=" 19"/>
    <n v="12396.75"/>
    <n v="0.2080122445467843"/>
    <n v="0.36483362250015411"/>
    <n v="1.5112587030222519E-2"/>
  </r>
  <r>
    <s v="2S"/>
    <n v="2020"/>
    <s v="6SA"/>
    <n v="4533"/>
    <n v="20"/>
    <n v="21"/>
    <n v="1"/>
    <n v="7"/>
    <x v="136"/>
    <d v="2023-07-08T00:00:00"/>
    <s v=" 20"/>
    <n v="12553"/>
    <n v="0.18013090813924751"/>
    <n v="0.34516263146848158"/>
    <n v="0"/>
  </r>
  <r>
    <s v="2S"/>
    <n v="2020"/>
    <s v="6SA"/>
    <n v="4534"/>
    <n v="21"/>
    <n v="22"/>
    <n v="1"/>
    <n v="8"/>
    <x v="137"/>
    <d v="2023-07-08T00:00:00"/>
    <s v=" 21"/>
    <n v="12752.75"/>
    <n v="0.15910993919798269"/>
    <n v="0.30657128988600141"/>
    <n v="0"/>
  </r>
  <r>
    <s v="2S"/>
    <n v="2020"/>
    <s v="6SA"/>
    <n v="4535"/>
    <n v="22"/>
    <n v="23"/>
    <n v="1"/>
    <n v="8"/>
    <x v="137"/>
    <d v="2023-07-08T00:00:00"/>
    <s v=" 22"/>
    <n v="12835.5"/>
    <n v="0.1152444905249554"/>
    <n v="0.20883918938462209"/>
    <n v="0"/>
  </r>
  <r>
    <s v="2S"/>
    <n v="2020"/>
    <s v="6SA"/>
    <n v="4536"/>
    <n v="23"/>
    <n v="24"/>
    <n v="1"/>
    <n v="8"/>
    <x v="137"/>
    <d v="2023-07-08T00:00:00"/>
    <s v=" 23"/>
    <n v="12400.5"/>
    <n v="0.1309522107245554"/>
    <n v="0.1562103322780227"/>
    <n v="0"/>
  </r>
  <r>
    <s v="2S"/>
    <n v="2020"/>
    <s v="7SU"/>
    <n v="4537"/>
    <n v="0"/>
    <n v="1"/>
    <n v="1"/>
    <n v="1"/>
    <x v="138"/>
    <d v="2023-07-09T00:00:00"/>
    <s v=" 00"/>
    <n v="11800.75"/>
    <n v="0.1502012993106526"/>
    <n v="0.13718312670255689"/>
    <n v="0"/>
  </r>
  <r>
    <s v="2S"/>
    <n v="2020"/>
    <s v="7SU"/>
    <n v="4538"/>
    <n v="1"/>
    <n v="2"/>
    <n v="1"/>
    <n v="1"/>
    <x v="138"/>
    <d v="2023-07-09T00:00:00"/>
    <s v=" 01"/>
    <n v="11247.75"/>
    <n v="0.1415999639789885"/>
    <n v="0.1063153029027297"/>
    <n v="0"/>
  </r>
  <r>
    <s v="2S"/>
    <n v="2020"/>
    <s v="7SU"/>
    <n v="4539"/>
    <n v="2"/>
    <n v="3"/>
    <n v="1"/>
    <n v="1"/>
    <x v="138"/>
    <d v="2023-07-09T00:00:00"/>
    <s v=" 02"/>
    <n v="10821"/>
    <n v="0.13303481699608211"/>
    <n v="9.8375250952460594E-2"/>
    <n v="0"/>
  </r>
  <r>
    <s v="2S"/>
    <n v="2020"/>
    <s v="7SU"/>
    <n v="4540"/>
    <n v="3"/>
    <n v="4"/>
    <n v="1"/>
    <n v="2"/>
    <x v="139"/>
    <d v="2023-07-09T00:00:00"/>
    <s v=" 03"/>
    <n v="10597.5"/>
    <n v="0.1380195973086763"/>
    <n v="9.5128490120159892E-2"/>
    <n v="0"/>
  </r>
  <r>
    <s v="2S"/>
    <n v="2020"/>
    <s v="7SU"/>
    <n v="4541"/>
    <n v="4"/>
    <n v="5"/>
    <n v="1"/>
    <n v="2"/>
    <x v="139"/>
    <d v="2023-07-09T00:00:00"/>
    <s v=" 04"/>
    <n v="10475.75"/>
    <n v="0.1310726801162812"/>
    <n v="9.7913278344979121E-2"/>
    <n v="4.2135748566813286E-3"/>
  </r>
  <r>
    <s v="2S"/>
    <n v="2020"/>
    <s v="7SU"/>
    <n v="4542"/>
    <n v="5"/>
    <n v="6"/>
    <n v="1"/>
    <n v="2"/>
    <x v="139"/>
    <d v="2023-07-09T00:00:00"/>
    <s v=" 05"/>
    <n v="10286.75"/>
    <n v="0.13375157135890489"/>
    <n v="0.1186175793661829"/>
    <n v="4.9250663939698562E-2"/>
  </r>
  <r>
    <s v="2S"/>
    <n v="2020"/>
    <s v="7SU"/>
    <n v="4543"/>
    <n v="6"/>
    <n v="7"/>
    <n v="1"/>
    <n v="3"/>
    <x v="140"/>
    <d v="2023-07-09T00:00:00"/>
    <s v=" 06"/>
    <n v="9971.25"/>
    <n v="0.13911918961767661"/>
    <n v="0.14554938516154309"/>
    <n v="0.12049765425268399"/>
  </r>
  <r>
    <s v="2S"/>
    <n v="2020"/>
    <s v="7SU"/>
    <n v="4544"/>
    <n v="7"/>
    <n v="8"/>
    <n v="1"/>
    <n v="3"/>
    <x v="140"/>
    <d v="2023-07-09T00:00:00"/>
    <s v=" 07"/>
    <n v="9922.5"/>
    <n v="0.20778966917654021"/>
    <n v="0.1336977992229901"/>
    <n v="0.2324068935009368"/>
  </r>
  <r>
    <s v="2S"/>
    <n v="2020"/>
    <s v="7SU"/>
    <n v="4545"/>
    <n v="8"/>
    <n v="9"/>
    <n v="1"/>
    <n v="3"/>
    <x v="140"/>
    <d v="2023-07-09T00:00:00"/>
    <s v=" 08"/>
    <n v="10303.25"/>
    <n v="0.20945112440424521"/>
    <n v="8.9872782129356482E-2"/>
    <n v="0.35558581766879482"/>
  </r>
  <r>
    <s v="2S"/>
    <n v="2020"/>
    <s v="7SU"/>
    <n v="4546"/>
    <n v="9"/>
    <n v="10"/>
    <n v="1"/>
    <n v="4"/>
    <x v="141"/>
    <d v="2023-07-09T00:00:00"/>
    <s v=" 09"/>
    <n v="10718.5"/>
    <n v="0.16843999271303989"/>
    <n v="5.3973821110141859E-2"/>
    <n v="0.44749602828993812"/>
  </r>
  <r>
    <s v="2S"/>
    <n v="2020"/>
    <s v="7SU"/>
    <n v="4547"/>
    <n v="10"/>
    <n v="11"/>
    <n v="1"/>
    <n v="4"/>
    <x v="141"/>
    <d v="2023-07-09T00:00:00"/>
    <s v=" 10"/>
    <n v="11044.5"/>
    <n v="0.12722100824761001"/>
    <n v="3.3242187174478847E-2"/>
    <n v="0.45946240169170671"/>
  </r>
  <r>
    <s v="2S"/>
    <n v="2020"/>
    <s v="7SU"/>
    <n v="4548"/>
    <n v="11"/>
    <n v="12"/>
    <n v="1"/>
    <n v="4"/>
    <x v="141"/>
    <d v="2023-07-09T00:00:00"/>
    <s v=" 11"/>
    <n v="11339.75"/>
    <n v="0.13467513228162031"/>
    <n v="2.9068707107030179E-2"/>
    <n v="0.49194694802156008"/>
  </r>
  <r>
    <s v="2S"/>
    <n v="2020"/>
    <s v="7SU"/>
    <n v="4549"/>
    <n v="12"/>
    <n v="13"/>
    <n v="1"/>
    <n v="5"/>
    <x v="142"/>
    <d v="2023-07-09T00:00:00"/>
    <s v=" 12"/>
    <n v="11594.75"/>
    <n v="0.12745601519710509"/>
    <n v="2.477501724829902E-2"/>
    <n v="0.55247049691467465"/>
  </r>
  <r>
    <s v="2S"/>
    <n v="2020"/>
    <s v="7SU"/>
    <n v="4550"/>
    <n v="13"/>
    <n v="14"/>
    <n v="1"/>
    <n v="5"/>
    <x v="142"/>
    <d v="2023-07-09T00:00:00"/>
    <s v=" 13"/>
    <n v="11727.25"/>
    <n v="0.1290085642777436"/>
    <n v="2.125937617662008E-2"/>
    <n v="0.57807252183582702"/>
  </r>
  <r>
    <s v="2S"/>
    <n v="2020"/>
    <s v="7SU"/>
    <n v="4551"/>
    <n v="14"/>
    <n v="15"/>
    <n v="1"/>
    <n v="5"/>
    <x v="142"/>
    <d v="2023-07-09T00:00:00"/>
    <s v=" 14"/>
    <n v="11821"/>
    <n v="0.1296338891152303"/>
    <n v="1.9777913121025621E-2"/>
    <n v="0.59423585710279025"/>
  </r>
  <r>
    <s v="2S"/>
    <n v="2020"/>
    <s v="7SU"/>
    <n v="4552"/>
    <n v="15"/>
    <n v="16"/>
    <n v="1"/>
    <n v="6"/>
    <x v="143"/>
    <d v="2023-07-09T00:00:00"/>
    <s v=" 15"/>
    <n v="12121.75"/>
    <n v="0.1244020101122835"/>
    <n v="1.7148072351159581E-2"/>
    <n v="0.54074563824242672"/>
  </r>
  <r>
    <s v="2S"/>
    <n v="2020"/>
    <s v="7SU"/>
    <n v="4553"/>
    <n v="16"/>
    <n v="17"/>
    <n v="1"/>
    <n v="6"/>
    <x v="143"/>
    <d v="2023-07-09T00:00:00"/>
    <s v=" 16"/>
    <n v="12521.75"/>
    <n v="0.1073371903007785"/>
    <n v="1.6479605127774549E-2"/>
    <n v="0.40438023936444412"/>
  </r>
  <r>
    <s v="2S"/>
    <n v="2020"/>
    <s v="7SU"/>
    <n v="4554"/>
    <n v="17"/>
    <n v="18"/>
    <n v="1"/>
    <n v="6"/>
    <x v="143"/>
    <d v="2023-07-09T00:00:00"/>
    <s v=" 17"/>
    <n v="12702.75"/>
    <n v="0.1007123328510325"/>
    <n v="1.31288115824794E-2"/>
    <n v="0.21291984009362941"/>
  </r>
  <r>
    <s v="2S"/>
    <n v="2020"/>
    <s v="7SU"/>
    <n v="4555"/>
    <n v="18"/>
    <n v="19"/>
    <n v="1"/>
    <n v="7"/>
    <x v="144"/>
    <d v="2023-07-09T00:00:00"/>
    <s v=" 18"/>
    <n v="12566.25"/>
    <n v="8.8634364206658531E-2"/>
    <n v="7.4510081600696523E-3"/>
    <n v="4.961726792883963E-2"/>
  </r>
  <r>
    <s v="2S"/>
    <n v="2020"/>
    <s v="7SU"/>
    <n v="4556"/>
    <n v="19"/>
    <n v="20"/>
    <n v="1"/>
    <n v="7"/>
    <x v="144"/>
    <d v="2023-07-09T00:00:00"/>
    <s v=" 19"/>
    <n v="12284.25"/>
    <n v="6.7175774449803258E-2"/>
    <n v="6.3520003080658662E-3"/>
    <n v="7.755246160033316E-3"/>
  </r>
  <r>
    <s v="2S"/>
    <n v="2020"/>
    <s v="7SU"/>
    <n v="4557"/>
    <n v="20"/>
    <n v="21"/>
    <n v="1"/>
    <n v="7"/>
    <x v="144"/>
    <d v="2023-07-09T00:00:00"/>
    <s v=" 20"/>
    <n v="12375.75"/>
    <n v="6.3000742090960501E-2"/>
    <n v="5.6722772511421668E-3"/>
    <n v="0"/>
  </r>
  <r>
    <s v="2S"/>
    <n v="2020"/>
    <s v="7SU"/>
    <n v="4558"/>
    <n v="21"/>
    <n v="22"/>
    <n v="1"/>
    <n v="8"/>
    <x v="145"/>
    <d v="2023-07-09T00:00:00"/>
    <s v=" 21"/>
    <n v="12519.5"/>
    <n v="5.4530915322831108E-2"/>
    <n v="2.696847803556425E-3"/>
    <n v="0"/>
  </r>
  <r>
    <s v="2S"/>
    <n v="2020"/>
    <s v="7SU"/>
    <n v="4559"/>
    <n v="22"/>
    <n v="23"/>
    <n v="1"/>
    <n v="8"/>
    <x v="145"/>
    <d v="2023-07-09T00:00:00"/>
    <s v=" 22"/>
    <n v="12485.5"/>
    <n v="3.2494023474669557E-2"/>
    <n v="1.373463208806582E-2"/>
    <n v="0"/>
  </r>
  <r>
    <s v="2S"/>
    <n v="2020"/>
    <s v="7SU"/>
    <n v="4560"/>
    <n v="23"/>
    <n v="24"/>
    <n v="1"/>
    <n v="8"/>
    <x v="145"/>
    <d v="2023-07-09T00:00:00"/>
    <s v=" 23"/>
    <n v="11960.25"/>
    <n v="3.0780217363085911E-2"/>
    <n v="2.8467947370771469E-2"/>
    <n v="0"/>
  </r>
  <r>
    <s v="2S"/>
    <n v="2020"/>
    <s v="1MO"/>
    <n v="4561"/>
    <n v="0"/>
    <n v="1"/>
    <n v="1"/>
    <n v="1"/>
    <x v="146"/>
    <d v="2023-07-10T00:00:00"/>
    <s v=" 00"/>
    <n v="11421"/>
    <n v="2.7770666113606839E-2"/>
    <n v="4.3709441941355363E-2"/>
    <n v="0"/>
  </r>
  <r>
    <s v="2S"/>
    <n v="2020"/>
    <s v="1MO"/>
    <n v="4562"/>
    <n v="1"/>
    <n v="2"/>
    <n v="1"/>
    <n v="1"/>
    <x v="146"/>
    <d v="2023-07-10T00:00:00"/>
    <s v=" 01"/>
    <n v="10955.75"/>
    <n v="2.252153477443538E-2"/>
    <n v="5.5006912105325122E-2"/>
    <n v="0"/>
  </r>
  <r>
    <s v="2S"/>
    <n v="2020"/>
    <s v="1MO"/>
    <n v="4563"/>
    <n v="2"/>
    <n v="3"/>
    <n v="1"/>
    <n v="1"/>
    <x v="146"/>
    <d v="2023-07-10T00:00:00"/>
    <s v=" 02"/>
    <n v="10662.25"/>
    <n v="1.9212784886111559E-2"/>
    <n v="0.10940030404695"/>
    <n v="0"/>
  </r>
  <r>
    <s v="2S"/>
    <n v="2020"/>
    <s v="1MO"/>
    <n v="4564"/>
    <n v="3"/>
    <n v="4"/>
    <n v="1"/>
    <n v="2"/>
    <x v="147"/>
    <d v="2023-07-10T00:00:00"/>
    <s v=" 03"/>
    <n v="10560.5"/>
    <n v="1.926980264590163E-2"/>
    <n v="0.18057534828889171"/>
    <n v="0"/>
  </r>
  <r>
    <s v="2S"/>
    <n v="2020"/>
    <s v="1MO"/>
    <n v="4565"/>
    <n v="4"/>
    <n v="5"/>
    <n v="1"/>
    <n v="2"/>
    <x v="147"/>
    <d v="2023-07-10T00:00:00"/>
    <s v=" 04"/>
    <n v="10534.5"/>
    <n v="2.807740196110927E-2"/>
    <n v="0.25457133281063332"/>
    <n v="3.1708134143749768E-3"/>
  </r>
  <r>
    <s v="2S"/>
    <n v="2020"/>
    <s v="1MO"/>
    <n v="4566"/>
    <n v="5"/>
    <n v="6"/>
    <n v="1"/>
    <n v="2"/>
    <x v="147"/>
    <d v="2023-07-10T00:00:00"/>
    <s v=" 05"/>
    <n v="10741.75"/>
    <n v="2.9303213936639039E-2"/>
    <n v="0.27360886963121789"/>
    <n v="4.2793528966608978E-2"/>
  </r>
  <r>
    <s v="2S"/>
    <n v="2020"/>
    <s v="1MO"/>
    <n v="4567"/>
    <n v="6"/>
    <n v="7"/>
    <n v="1"/>
    <n v="3"/>
    <x v="148"/>
    <d v="2023-07-10T00:00:00"/>
    <s v=" 06"/>
    <n v="11370.5"/>
    <n v="3.1441885164602848E-2"/>
    <n v="0.28918425137428427"/>
    <n v="0.12511270642405831"/>
  </r>
  <r>
    <s v="2S"/>
    <n v="2020"/>
    <s v="1MO"/>
    <n v="4568"/>
    <n v="7"/>
    <n v="8"/>
    <n v="1"/>
    <n v="3"/>
    <x v="148"/>
    <d v="2023-07-10T00:00:00"/>
    <s v=" 07"/>
    <n v="12257.5"/>
    <n v="2.6166114730116201E-2"/>
    <n v="0.29891904652990958"/>
    <n v="0.25690349249790778"/>
  </r>
  <r>
    <s v="2S"/>
    <n v="2020"/>
    <s v="1MO"/>
    <n v="4569"/>
    <n v="8"/>
    <n v="9"/>
    <n v="1"/>
    <n v="3"/>
    <x v="148"/>
    <d v="2023-07-10T00:00:00"/>
    <s v=" 08"/>
    <n v="13051.5"/>
    <n v="2.4964387057446941E-2"/>
    <n v="0.34278282865394"/>
    <n v="0.33641981874972671"/>
  </r>
  <r>
    <s v="2S"/>
    <n v="2020"/>
    <s v="1MO"/>
    <n v="4570"/>
    <n v="9"/>
    <n v="10"/>
    <n v="1"/>
    <n v="4"/>
    <x v="149"/>
    <d v="2023-07-10T00:00:00"/>
    <s v=" 09"/>
    <n v="13263.5"/>
    <n v="2.8482468486566732E-2"/>
    <n v="0.39235020373075657"/>
    <n v="0.3123010041540436"/>
  </r>
  <r>
    <s v="2S"/>
    <n v="2020"/>
    <s v="1MO"/>
    <n v="4571"/>
    <n v="10"/>
    <n v="11"/>
    <n v="1"/>
    <n v="4"/>
    <x v="149"/>
    <d v="2023-07-10T00:00:00"/>
    <s v=" 10"/>
    <n v="13321.75"/>
    <n v="6.9832874383722959E-2"/>
    <n v="0.50285770496244486"/>
    <n v="0.25343694441666492"/>
  </r>
  <r>
    <s v="2S"/>
    <n v="2020"/>
    <s v="1MO"/>
    <n v="4572"/>
    <n v="11"/>
    <n v="12"/>
    <n v="1"/>
    <n v="4"/>
    <x v="149"/>
    <d v="2023-07-10T00:00:00"/>
    <s v=" 11"/>
    <n v="13456"/>
    <n v="7.4147952828582983E-2"/>
    <n v="0.52459757809600449"/>
    <n v="0.21759397082917969"/>
  </r>
  <r>
    <s v="2S"/>
    <n v="2020"/>
    <s v="1MO"/>
    <n v="4573"/>
    <n v="12"/>
    <n v="13"/>
    <n v="1"/>
    <n v="5"/>
    <x v="150"/>
    <d v="2023-07-10T00:00:00"/>
    <s v=" 12"/>
    <n v="13420"/>
    <n v="6.6478082523547477E-2"/>
    <n v="0.46498755179253481"/>
    <n v="0.15078473116433441"/>
  </r>
  <r>
    <s v="2S"/>
    <n v="2020"/>
    <s v="1MO"/>
    <n v="4574"/>
    <n v="13"/>
    <n v="14"/>
    <n v="1"/>
    <n v="5"/>
    <x v="150"/>
    <d v="2023-07-10T00:00:00"/>
    <s v=" 13"/>
    <n v="13554"/>
    <n v="6.3412036465287758E-2"/>
    <n v="0.43473350773122621"/>
    <n v="0.1039081900861621"/>
  </r>
  <r>
    <s v="2S"/>
    <n v="2020"/>
    <s v="1MO"/>
    <n v="4575"/>
    <n v="14"/>
    <n v="15"/>
    <n v="1"/>
    <n v="5"/>
    <x v="150"/>
    <d v="2023-07-10T00:00:00"/>
    <s v=" 14"/>
    <n v="13484"/>
    <n v="5.1401258282474632E-2"/>
    <n v="0.37381314898886042"/>
    <n v="0.102889583808371"/>
  </r>
  <r>
    <s v="2S"/>
    <n v="2020"/>
    <s v="1MO"/>
    <n v="4576"/>
    <n v="15"/>
    <n v="16"/>
    <n v="1"/>
    <n v="6"/>
    <x v="151"/>
    <d v="2023-07-10T00:00:00"/>
    <s v=" 15"/>
    <n v="13410"/>
    <n v="5.114788914768871E-2"/>
    <n v="0.31924254118608991"/>
    <n v="8.5185059868101876E-2"/>
  </r>
  <r>
    <s v="2S"/>
    <n v="2020"/>
    <s v="1MO"/>
    <n v="4577"/>
    <n v="16"/>
    <n v="17"/>
    <n v="1"/>
    <n v="6"/>
    <x v="151"/>
    <d v="2023-07-10T00:00:00"/>
    <s v=" 16"/>
    <n v="13370.25"/>
    <n v="5.201230428626559E-2"/>
    <n v="0.2900918648267472"/>
    <n v="5.5917333740752202E-2"/>
  </r>
  <r>
    <s v="2S"/>
    <n v="2020"/>
    <s v="1MO"/>
    <n v="4578"/>
    <n v="17"/>
    <n v="18"/>
    <n v="1"/>
    <n v="6"/>
    <x v="151"/>
    <d v="2023-07-10T00:00:00"/>
    <s v=" 17"/>
    <n v="13567.25"/>
    <n v="5.8355750733002303E-2"/>
    <n v="0.24620344361436919"/>
    <n v="2.7746601845063171E-2"/>
  </r>
  <r>
    <s v="2S"/>
    <n v="2020"/>
    <s v="1MO"/>
    <n v="4579"/>
    <n v="18"/>
    <n v="19"/>
    <n v="1"/>
    <n v="7"/>
    <x v="152"/>
    <d v="2023-07-10T00:00:00"/>
    <s v=" 18"/>
    <n v="13384"/>
    <n v="4.3331782351762528E-2"/>
    <n v="0.18533887934505089"/>
    <n v="2.9606368469046771E-2"/>
  </r>
  <r>
    <s v="2S"/>
    <n v="2020"/>
    <s v="1MO"/>
    <n v="4580"/>
    <n v="19"/>
    <n v="20"/>
    <n v="1"/>
    <n v="7"/>
    <x v="152"/>
    <d v="2023-07-10T00:00:00"/>
    <s v=" 19"/>
    <n v="13278"/>
    <n v="3.5370011837261052E-2"/>
    <n v="0.1714920252251238"/>
    <n v="1.436566019151587E-2"/>
  </r>
  <r>
    <s v="2S"/>
    <n v="2020"/>
    <s v="1MO"/>
    <n v="4581"/>
    <n v="20"/>
    <n v="21"/>
    <n v="1"/>
    <n v="7"/>
    <x v="152"/>
    <d v="2023-07-10T00:00:00"/>
    <s v=" 20"/>
    <n v="13278.5"/>
    <n v="4.355784581942606E-2"/>
    <n v="0.15514236921049121"/>
    <n v="0"/>
  </r>
  <r>
    <s v="2S"/>
    <n v="2020"/>
    <s v="1MO"/>
    <n v="4582"/>
    <n v="21"/>
    <n v="22"/>
    <n v="1"/>
    <n v="8"/>
    <x v="153"/>
    <d v="2023-07-10T00:00:00"/>
    <s v=" 21"/>
    <n v="13379.25"/>
    <n v="5.6611056925852422E-2"/>
    <n v="0.1419116181787094"/>
    <n v="0"/>
  </r>
  <r>
    <s v="2S"/>
    <n v="2020"/>
    <s v="1MO"/>
    <n v="4583"/>
    <n v="22"/>
    <n v="23"/>
    <n v="1"/>
    <n v="8"/>
    <x v="153"/>
    <d v="2023-07-10T00:00:00"/>
    <s v=" 22"/>
    <n v="13208.25"/>
    <n v="8.155038900517203E-2"/>
    <n v="0.19267909718572759"/>
    <n v="0"/>
  </r>
  <r>
    <s v="2S"/>
    <n v="2020"/>
    <s v="1MO"/>
    <n v="4584"/>
    <n v="23"/>
    <n v="24"/>
    <n v="1"/>
    <n v="8"/>
    <x v="153"/>
    <d v="2023-07-10T00:00:00"/>
    <s v=" 23"/>
    <n v="12589.75"/>
    <n v="6.7384311315899961E-2"/>
    <n v="0.21815705302120819"/>
    <n v="0"/>
  </r>
  <r>
    <s v="2S"/>
    <n v="2020"/>
    <s v="2TU"/>
    <n v="4585"/>
    <n v="0"/>
    <n v="1"/>
    <n v="1"/>
    <n v="1"/>
    <x v="154"/>
    <d v="2023-07-11T00:00:00"/>
    <s v=" 00"/>
    <n v="11802.75"/>
    <n v="6.4915174165095485E-2"/>
    <n v="0.23701603690247511"/>
    <n v="0"/>
  </r>
  <r>
    <s v="2S"/>
    <n v="2020"/>
    <s v="2TU"/>
    <n v="4586"/>
    <n v="1"/>
    <n v="2"/>
    <n v="1"/>
    <n v="1"/>
    <x v="154"/>
    <d v="2023-07-11T00:00:00"/>
    <s v=" 01"/>
    <n v="11267"/>
    <n v="7.0176361301231019E-2"/>
    <n v="0.23885455790427149"/>
    <n v="0"/>
  </r>
  <r>
    <s v="2S"/>
    <n v="2020"/>
    <s v="2TU"/>
    <n v="4587"/>
    <n v="2"/>
    <n v="3"/>
    <n v="1"/>
    <n v="1"/>
    <x v="154"/>
    <d v="2023-07-11T00:00:00"/>
    <s v=" 02"/>
    <n v="10989.75"/>
    <n v="8.205765556102676E-2"/>
    <n v="0.22519458974122861"/>
    <n v="0"/>
  </r>
  <r>
    <s v="2S"/>
    <n v="2020"/>
    <s v="2TU"/>
    <n v="4588"/>
    <n v="3"/>
    <n v="4"/>
    <n v="1"/>
    <n v="2"/>
    <x v="155"/>
    <d v="2023-07-11T00:00:00"/>
    <s v=" 03"/>
    <n v="10794.75"/>
    <n v="9.0216910713296655E-2"/>
    <n v="0.23515816572614981"/>
    <n v="0"/>
  </r>
  <r>
    <s v="2S"/>
    <n v="2020"/>
    <s v="2TU"/>
    <n v="4589"/>
    <n v="4"/>
    <n v="5"/>
    <n v="1"/>
    <n v="2"/>
    <x v="155"/>
    <d v="2023-07-11T00:00:00"/>
    <s v=" 04"/>
    <n v="10776.5"/>
    <n v="9.1351573732838531E-2"/>
    <n v="0.22673936045703241"/>
    <n v="2.2912944582061008E-3"/>
  </r>
  <r>
    <s v="2S"/>
    <n v="2020"/>
    <s v="2TU"/>
    <n v="4590"/>
    <n v="5"/>
    <n v="6"/>
    <n v="1"/>
    <n v="2"/>
    <x v="155"/>
    <d v="2023-07-11T00:00:00"/>
    <s v=" 05"/>
    <n v="10948.25"/>
    <n v="9.488789881065339E-2"/>
    <n v="0.18839135384130329"/>
    <n v="4.7081074926852783E-2"/>
  </r>
  <r>
    <s v="2S"/>
    <n v="2020"/>
    <s v="2TU"/>
    <n v="4591"/>
    <n v="6"/>
    <n v="7"/>
    <n v="1"/>
    <n v="3"/>
    <x v="156"/>
    <d v="2023-07-11T00:00:00"/>
    <s v=" 06"/>
    <n v="11471.75"/>
    <n v="9.2646612763099809E-2"/>
    <n v="0.151028770728624"/>
    <n v="9.6136685502569569E-2"/>
  </r>
  <r>
    <s v="2S"/>
    <n v="2020"/>
    <s v="2TU"/>
    <n v="4592"/>
    <n v="7"/>
    <n v="8"/>
    <n v="1"/>
    <n v="3"/>
    <x v="156"/>
    <d v="2023-07-11T00:00:00"/>
    <s v=" 07"/>
    <n v="12478"/>
    <n v="6.9472052318148236E-2"/>
    <n v="0.12796589343107251"/>
    <n v="0.14020315149062831"/>
  </r>
  <r>
    <s v="2S"/>
    <n v="2020"/>
    <s v="2TU"/>
    <n v="4593"/>
    <n v="8"/>
    <n v="9"/>
    <n v="1"/>
    <n v="3"/>
    <x v="156"/>
    <d v="2023-07-11T00:00:00"/>
    <s v=" 08"/>
    <n v="13281"/>
    <n v="6.0552456131339673E-2"/>
    <n v="9.6111845056073619E-2"/>
    <n v="0.20025755249890109"/>
  </r>
  <r>
    <s v="2S"/>
    <n v="2020"/>
    <s v="2TU"/>
    <n v="4594"/>
    <n v="9"/>
    <n v="10"/>
    <n v="1"/>
    <n v="4"/>
    <x v="157"/>
    <d v="2023-07-11T00:00:00"/>
    <s v=" 09"/>
    <n v="13674.75"/>
    <n v="5.656590550253348E-2"/>
    <n v="8.1753857179332201E-2"/>
    <n v="0.24421958940310079"/>
  </r>
  <r>
    <s v="2S"/>
    <n v="2020"/>
    <s v="2TU"/>
    <n v="4595"/>
    <n v="10"/>
    <n v="11"/>
    <n v="1"/>
    <n v="4"/>
    <x v="157"/>
    <d v="2023-07-11T00:00:00"/>
    <s v=" 10"/>
    <n v="13920.5"/>
    <n v="4.9230094534578731E-2"/>
    <n v="6.5749687821141808E-2"/>
    <n v="0.24653899934640519"/>
  </r>
  <r>
    <s v="2S"/>
    <n v="2020"/>
    <s v="2TU"/>
    <n v="4596"/>
    <n v="11"/>
    <n v="12"/>
    <n v="1"/>
    <n v="4"/>
    <x v="157"/>
    <d v="2023-07-11T00:00:00"/>
    <s v=" 11"/>
    <n v="14099.5"/>
    <n v="4.9345759243312443E-2"/>
    <n v="6.4994018376947127E-2"/>
    <n v="0.25402012714576511"/>
  </r>
  <r>
    <s v="2S"/>
    <n v="2020"/>
    <s v="2TU"/>
    <n v="4597"/>
    <n v="12"/>
    <n v="13"/>
    <n v="1"/>
    <n v="5"/>
    <x v="158"/>
    <d v="2023-07-11T00:00:00"/>
    <s v=" 12"/>
    <n v="13947.75"/>
    <n v="4.3559581181127988E-2"/>
    <n v="5.1754817704896268E-2"/>
    <n v="0.24809325443104671"/>
  </r>
  <r>
    <s v="2S"/>
    <n v="2020"/>
    <s v="2TU"/>
    <n v="4598"/>
    <n v="13"/>
    <n v="14"/>
    <n v="1"/>
    <n v="5"/>
    <x v="158"/>
    <d v="2023-07-11T00:00:00"/>
    <s v=" 13"/>
    <n v="13993.75"/>
    <n v="3.9689465548889823E-2"/>
    <n v="4.2518462614814193E-2"/>
    <n v="0.2637004488140125"/>
  </r>
  <r>
    <s v="2S"/>
    <n v="2020"/>
    <s v="2TU"/>
    <n v="4599"/>
    <n v="14"/>
    <n v="15"/>
    <n v="1"/>
    <n v="5"/>
    <x v="158"/>
    <d v="2023-07-11T00:00:00"/>
    <s v=" 14"/>
    <n v="13979"/>
    <n v="4.0913462173259023E-2"/>
    <n v="3.6851430932785603E-2"/>
    <n v="0.30361546060756239"/>
  </r>
  <r>
    <s v="2S"/>
    <n v="2020"/>
    <s v="2TU"/>
    <n v="4600"/>
    <n v="15"/>
    <n v="16"/>
    <n v="1"/>
    <n v="6"/>
    <x v="159"/>
    <d v="2023-07-11T00:00:00"/>
    <s v=" 15"/>
    <n v="13969.25"/>
    <n v="4.8176140290461973E-2"/>
    <n v="3.287063961089353E-2"/>
    <n v="0.24422718931925369"/>
  </r>
  <r>
    <s v="2S"/>
    <n v="2020"/>
    <s v="2TU"/>
    <n v="4601"/>
    <n v="16"/>
    <n v="17"/>
    <n v="1"/>
    <n v="6"/>
    <x v="159"/>
    <d v="2023-07-11T00:00:00"/>
    <s v=" 16"/>
    <n v="13991.5"/>
    <n v="4.9380558992541589E-2"/>
    <n v="2.7722976182303481E-2"/>
    <n v="0.18053600511281201"/>
  </r>
  <r>
    <s v="2S"/>
    <n v="2020"/>
    <s v="2TU"/>
    <n v="4602"/>
    <n v="17"/>
    <n v="18"/>
    <n v="1"/>
    <n v="6"/>
    <x v="159"/>
    <d v="2023-07-11T00:00:00"/>
    <s v=" 17"/>
    <n v="14242.5"/>
    <n v="3.6157393958250357E-2"/>
    <n v="2.6408747710477101E-2"/>
    <n v="0.1452959756564168"/>
  </r>
  <r>
    <s v="2S"/>
    <n v="2020"/>
    <s v="2TU"/>
    <n v="4603"/>
    <n v="18"/>
    <n v="19"/>
    <n v="1"/>
    <n v="7"/>
    <x v="160"/>
    <d v="2023-07-11T00:00:00"/>
    <s v=" 18"/>
    <n v="13918.5"/>
    <n v="2.215686074027667E-2"/>
    <n v="2.6186028201118931E-2"/>
    <n v="6.7412531562574152E-2"/>
  </r>
  <r>
    <s v="2S"/>
    <n v="2020"/>
    <s v="2TU"/>
    <n v="4604"/>
    <n v="19"/>
    <n v="20"/>
    <n v="1"/>
    <n v="7"/>
    <x v="160"/>
    <d v="2023-07-11T00:00:00"/>
    <s v=" 19"/>
    <n v="13790"/>
    <n v="9.8898002113382445E-3"/>
    <n v="2.8475324434895779E-2"/>
    <n v="1.2252891605931571E-2"/>
  </r>
  <r>
    <s v="2S"/>
    <n v="2020"/>
    <s v="2TU"/>
    <n v="4605"/>
    <n v="20"/>
    <n v="21"/>
    <n v="1"/>
    <n v="7"/>
    <x v="160"/>
    <d v="2023-07-11T00:00:00"/>
    <s v=" 20"/>
    <n v="13804.75"/>
    <n v="4.7562033165518304E-3"/>
    <n v="3.8224706983859102E-2"/>
    <n v="0"/>
  </r>
  <r>
    <s v="2S"/>
    <n v="2020"/>
    <s v="2TU"/>
    <n v="4606"/>
    <n v="21"/>
    <n v="22"/>
    <n v="1"/>
    <n v="8"/>
    <x v="161"/>
    <d v="2023-07-11T00:00:00"/>
    <s v=" 21"/>
    <n v="13626.75"/>
    <n v="8.0978949445212438E-3"/>
    <n v="5.6627726426821477E-2"/>
    <n v="0"/>
  </r>
  <r>
    <s v="2S"/>
    <n v="2020"/>
    <s v="2TU"/>
    <n v="4607"/>
    <n v="22"/>
    <n v="23"/>
    <n v="1"/>
    <n v="8"/>
    <x v="161"/>
    <d v="2023-07-11T00:00:00"/>
    <s v=" 22"/>
    <n v="13396.5"/>
    <n v="2.6465718434248591E-2"/>
    <n v="9.2744300833118576E-2"/>
    <n v="0"/>
  </r>
  <r>
    <s v="2S"/>
    <n v="2020"/>
    <s v="2TU"/>
    <n v="4608"/>
    <n v="23"/>
    <n v="24"/>
    <n v="1"/>
    <n v="8"/>
    <x v="161"/>
    <d v="2023-07-11T00:00:00"/>
    <s v=" 23"/>
    <n v="12746.75"/>
    <n v="3.3454932954296031E-2"/>
    <n v="0.1250926961876101"/>
    <n v="0"/>
  </r>
  <r>
    <s v="2S"/>
    <n v="2020"/>
    <s v="3WE"/>
    <n v="4609"/>
    <n v="0"/>
    <n v="1"/>
    <n v="1"/>
    <n v="1"/>
    <x v="162"/>
    <d v="2023-07-12T00:00:00"/>
    <s v=" 00"/>
    <n v="12028.75"/>
    <n v="3.6332911529539012E-2"/>
    <n v="9.5928432536383001E-2"/>
    <n v="0"/>
  </r>
  <r>
    <s v="2S"/>
    <n v="2020"/>
    <s v="3WE"/>
    <n v="4610"/>
    <n v="1"/>
    <n v="2"/>
    <n v="1"/>
    <n v="1"/>
    <x v="162"/>
    <d v="2023-07-12T00:00:00"/>
    <s v=" 01"/>
    <n v="11477"/>
    <n v="3.7125425345606262E-2"/>
    <n v="9.1600057761792725E-2"/>
    <n v="0"/>
  </r>
  <r>
    <s v="2S"/>
    <n v="2020"/>
    <s v="3WE"/>
    <n v="4611"/>
    <n v="2"/>
    <n v="3"/>
    <n v="1"/>
    <n v="1"/>
    <x v="162"/>
    <d v="2023-07-12T00:00:00"/>
    <s v=" 02"/>
    <n v="11152.75"/>
    <n v="3.167919667652179E-2"/>
    <n v="9.2008945217878432E-2"/>
    <n v="0"/>
  </r>
  <r>
    <s v="2S"/>
    <n v="2020"/>
    <s v="3WE"/>
    <n v="4612"/>
    <n v="3"/>
    <n v="4"/>
    <n v="1"/>
    <n v="2"/>
    <x v="163"/>
    <d v="2023-07-12T00:00:00"/>
    <s v=" 03"/>
    <n v="11040.25"/>
    <n v="2.736960090129445E-2"/>
    <n v="9.5988137929456985E-2"/>
    <n v="0"/>
  </r>
  <r>
    <s v="2S"/>
    <n v="2020"/>
    <s v="3WE"/>
    <n v="4613"/>
    <n v="4"/>
    <n v="5"/>
    <n v="1"/>
    <n v="2"/>
    <x v="163"/>
    <d v="2023-07-12T00:00:00"/>
    <s v=" 04"/>
    <n v="10974"/>
    <n v="2.247508734003419E-2"/>
    <n v="8.7942537530054557E-2"/>
    <n v="2.1300614706066508E-3"/>
  </r>
  <r>
    <s v="2S"/>
    <n v="2020"/>
    <s v="3WE"/>
    <n v="4614"/>
    <n v="5"/>
    <n v="6"/>
    <n v="1"/>
    <n v="2"/>
    <x v="163"/>
    <d v="2023-07-12T00:00:00"/>
    <s v=" 05"/>
    <n v="11082.5"/>
    <n v="1.9764288549127811E-2"/>
    <n v="8.1940828406930691E-2"/>
    <n v="4.8408599570074401E-2"/>
  </r>
  <r>
    <s v="2S"/>
    <n v="2020"/>
    <s v="3WE"/>
    <n v="4615"/>
    <n v="6"/>
    <n v="7"/>
    <n v="1"/>
    <n v="3"/>
    <x v="164"/>
    <d v="2023-07-12T00:00:00"/>
    <s v=" 06"/>
    <n v="11692.75"/>
    <n v="1.438465139290885E-2"/>
    <n v="9.3740144567914296E-2"/>
    <n v="0.12438531466426821"/>
  </r>
  <r>
    <s v="2S"/>
    <n v="2020"/>
    <s v="3WE"/>
    <n v="4616"/>
    <n v="7"/>
    <n v="8"/>
    <n v="1"/>
    <n v="3"/>
    <x v="164"/>
    <d v="2023-07-12T00:00:00"/>
    <s v=" 07"/>
    <n v="12538.5"/>
    <n v="1.593536485203894E-2"/>
    <n v="9.4834087120657926E-2"/>
    <n v="0.24361038581497479"/>
  </r>
  <r>
    <s v="2S"/>
    <n v="2020"/>
    <s v="3WE"/>
    <n v="4617"/>
    <n v="8"/>
    <n v="9"/>
    <n v="1"/>
    <n v="3"/>
    <x v="164"/>
    <d v="2023-07-12T00:00:00"/>
    <s v=" 08"/>
    <n v="13222.75"/>
    <n v="2.7956790454219799E-2"/>
    <n v="0.100986411398163"/>
    <n v="0.37015870645286542"/>
  </r>
  <r>
    <s v="2S"/>
    <n v="2020"/>
    <s v="3WE"/>
    <n v="4618"/>
    <n v="9"/>
    <n v="10"/>
    <n v="1"/>
    <n v="4"/>
    <x v="165"/>
    <d v="2023-07-12T00:00:00"/>
    <s v=" 09"/>
    <n v="13546.75"/>
    <n v="4.5125174229692061E-2"/>
    <n v="8.974856536526038E-2"/>
    <n v="0.39236269177955369"/>
  </r>
  <r>
    <s v="2S"/>
    <n v="2020"/>
    <s v="3WE"/>
    <n v="4619"/>
    <n v="10"/>
    <n v="11"/>
    <n v="1"/>
    <n v="4"/>
    <x v="165"/>
    <d v="2023-07-12T00:00:00"/>
    <s v=" 10"/>
    <n v="13583.75"/>
    <n v="5.9056786245659638E-2"/>
    <n v="0.15445828821858679"/>
    <n v="0.39247617001904778"/>
  </r>
  <r>
    <s v="2S"/>
    <n v="2020"/>
    <s v="3WE"/>
    <n v="4620"/>
    <n v="11"/>
    <n v="12"/>
    <n v="1"/>
    <n v="4"/>
    <x v="165"/>
    <d v="2023-07-12T00:00:00"/>
    <s v=" 11"/>
    <n v="13593.75"/>
    <n v="7.5057196912300506E-2"/>
    <n v="0.20767471155721839"/>
    <n v="0.44591971292584348"/>
  </r>
  <r>
    <s v="2S"/>
    <n v="2020"/>
    <s v="3WE"/>
    <n v="4621"/>
    <n v="12"/>
    <n v="13"/>
    <n v="1"/>
    <n v="5"/>
    <x v="166"/>
    <d v="2023-07-12T00:00:00"/>
    <s v=" 12"/>
    <n v="13514.25"/>
    <n v="8.6043744742016731E-2"/>
    <n v="0.26529686126311608"/>
    <n v="0.4686108565168417"/>
  </r>
  <r>
    <s v="2S"/>
    <n v="2020"/>
    <s v="3WE"/>
    <n v="4622"/>
    <n v="13"/>
    <n v="14"/>
    <n v="1"/>
    <n v="5"/>
    <x v="166"/>
    <d v="2023-07-12T00:00:00"/>
    <s v=" 13"/>
    <n v="13550.75"/>
    <n v="9.633330395800678E-2"/>
    <n v="0.29977201634967249"/>
    <n v="0.41557597161467208"/>
  </r>
  <r>
    <s v="2S"/>
    <n v="2020"/>
    <s v="3WE"/>
    <n v="4623"/>
    <n v="14"/>
    <n v="15"/>
    <n v="1"/>
    <n v="5"/>
    <x v="166"/>
    <d v="2023-07-12T00:00:00"/>
    <s v=" 14"/>
    <n v="13468.25"/>
    <n v="0.11482994632294009"/>
    <n v="0.29080932076098043"/>
    <n v="0.29582382889182529"/>
  </r>
  <r>
    <s v="2S"/>
    <n v="2020"/>
    <s v="3WE"/>
    <n v="4624"/>
    <n v="15"/>
    <n v="16"/>
    <n v="1"/>
    <n v="6"/>
    <x v="167"/>
    <d v="2023-07-12T00:00:00"/>
    <s v=" 15"/>
    <n v="13362.25"/>
    <n v="0.1312033833654184"/>
    <n v="0.25422779614366509"/>
    <n v="0.23841125046499531"/>
  </r>
  <r>
    <s v="2S"/>
    <n v="2020"/>
    <s v="3WE"/>
    <n v="4625"/>
    <n v="16"/>
    <n v="17"/>
    <n v="1"/>
    <n v="6"/>
    <x v="167"/>
    <d v="2023-07-12T00:00:00"/>
    <s v=" 16"/>
    <n v="13411.75"/>
    <n v="0.1312209604261752"/>
    <n v="0.25578713843791218"/>
    <n v="0.19412183738084721"/>
  </r>
  <r>
    <s v="2S"/>
    <n v="2020"/>
    <s v="3WE"/>
    <n v="4626"/>
    <n v="17"/>
    <n v="18"/>
    <n v="1"/>
    <n v="6"/>
    <x v="167"/>
    <d v="2023-07-12T00:00:00"/>
    <s v=" 17"/>
    <n v="13598.5"/>
    <n v="0.13928584153696461"/>
    <n v="0.28303326606837198"/>
    <n v="9.9953752112271879E-2"/>
  </r>
  <r>
    <s v="2S"/>
    <n v="2020"/>
    <s v="3WE"/>
    <n v="4627"/>
    <n v="18"/>
    <n v="19"/>
    <n v="1"/>
    <n v="7"/>
    <x v="112"/>
    <d v="2023-07-12T00:00:00"/>
    <s v=" 18"/>
    <n v="13258"/>
    <n v="0.12240573538735749"/>
    <n v="0.25236436698776299"/>
    <n v="4.8331334776319033E-2"/>
  </r>
  <r>
    <s v="2S"/>
    <n v="2020"/>
    <s v="3WE"/>
    <n v="4628"/>
    <n v="19"/>
    <n v="20"/>
    <n v="1"/>
    <n v="7"/>
    <x v="112"/>
    <d v="2023-07-12T00:00:00"/>
    <s v=" 19"/>
    <n v="13107"/>
    <n v="9.3684157460874176E-2"/>
    <n v="0.21022056914519649"/>
    <n v="1.5653327503517819E-2"/>
  </r>
  <r>
    <s v="2S"/>
    <n v="2020"/>
    <s v="3WE"/>
    <n v="4629"/>
    <n v="20"/>
    <n v="21"/>
    <n v="1"/>
    <n v="7"/>
    <x v="112"/>
    <d v="2023-07-12T00:00:00"/>
    <s v=" 20"/>
    <n v="13071.25"/>
    <n v="7.6310806361218356E-2"/>
    <n v="0.19157059422141809"/>
    <n v="0"/>
  </r>
  <r>
    <s v="2S"/>
    <n v="2020"/>
    <s v="3WE"/>
    <n v="4630"/>
    <n v="21"/>
    <n v="22"/>
    <n v="1"/>
    <n v="8"/>
    <x v="113"/>
    <d v="2023-07-12T00:00:00"/>
    <s v=" 21"/>
    <n v="13129.75"/>
    <n v="8.1864949629387396E-2"/>
    <n v="0.18967632191020731"/>
    <n v="0"/>
  </r>
  <r>
    <s v="2S"/>
    <n v="2020"/>
    <s v="3WE"/>
    <n v="4631"/>
    <n v="22"/>
    <n v="23"/>
    <n v="1"/>
    <n v="8"/>
    <x v="113"/>
    <d v="2023-07-12T00:00:00"/>
    <s v=" 22"/>
    <n v="12957.75"/>
    <n v="0.10882529974886861"/>
    <n v="0.1472980022688028"/>
    <n v="0"/>
  </r>
  <r>
    <s v="2S"/>
    <n v="2020"/>
    <s v="3WE"/>
    <n v="4632"/>
    <n v="23"/>
    <n v="24"/>
    <n v="1"/>
    <n v="8"/>
    <x v="113"/>
    <d v="2023-07-12T00:00:00"/>
    <s v=" 23"/>
    <n v="12401.5"/>
    <n v="0.1108600978819802"/>
    <n v="0.14754515279177211"/>
    <n v="0"/>
  </r>
  <r>
    <s v="2S"/>
    <n v="2020"/>
    <s v="4TH"/>
    <n v="4633"/>
    <n v="0"/>
    <n v="1"/>
    <n v="1"/>
    <n v="1"/>
    <x v="114"/>
    <d v="2023-07-13T00:00:00"/>
    <s v=" 00"/>
    <n v="11601.25"/>
    <n v="0.1069436849701835"/>
    <n v="0.2025403186129176"/>
    <n v="0"/>
  </r>
  <r>
    <s v="2S"/>
    <n v="2020"/>
    <s v="4TH"/>
    <n v="4634"/>
    <n v="1"/>
    <n v="2"/>
    <n v="1"/>
    <n v="1"/>
    <x v="114"/>
    <d v="2023-07-13T00:00:00"/>
    <s v=" 01"/>
    <n v="11092.5"/>
    <n v="0.1095834634778515"/>
    <n v="0.21764183794866179"/>
    <n v="0"/>
  </r>
  <r>
    <s v="2S"/>
    <n v="2020"/>
    <s v="4TH"/>
    <n v="4635"/>
    <n v="2"/>
    <n v="3"/>
    <n v="1"/>
    <n v="1"/>
    <x v="114"/>
    <d v="2023-07-13T00:00:00"/>
    <s v=" 02"/>
    <n v="10848.25"/>
    <n v="0.10426883164682869"/>
    <n v="0.24550577720322619"/>
    <n v="0"/>
  </r>
  <r>
    <s v="2S"/>
    <n v="2020"/>
    <s v="4TH"/>
    <n v="4636"/>
    <n v="3"/>
    <n v="4"/>
    <n v="1"/>
    <n v="2"/>
    <x v="115"/>
    <d v="2023-07-13T00:00:00"/>
    <s v=" 03"/>
    <n v="10686.5"/>
    <n v="0.13133143156985361"/>
    <n v="0.30833612901752411"/>
    <n v="0"/>
  </r>
  <r>
    <s v="2S"/>
    <n v="2020"/>
    <s v="4TH"/>
    <n v="4637"/>
    <n v="4"/>
    <n v="5"/>
    <n v="1"/>
    <n v="2"/>
    <x v="115"/>
    <d v="2023-07-13T00:00:00"/>
    <s v=" 04"/>
    <n v="10574.75"/>
    <n v="0.13472420621071421"/>
    <n v="0.33592614061249132"/>
    <n v="6.9924396983047645E-4"/>
  </r>
  <r>
    <s v="2S"/>
    <n v="2020"/>
    <s v="4TH"/>
    <n v="4638"/>
    <n v="5"/>
    <n v="6"/>
    <n v="1"/>
    <n v="2"/>
    <x v="115"/>
    <d v="2023-07-13T00:00:00"/>
    <s v=" 05"/>
    <n v="10746.75"/>
    <n v="0.1265388868728137"/>
    <n v="0.35526541636180953"/>
    <n v="3.7533110953950247E-2"/>
  </r>
  <r>
    <s v="2S"/>
    <n v="2020"/>
    <s v="4TH"/>
    <n v="4639"/>
    <n v="6"/>
    <n v="7"/>
    <n v="1"/>
    <n v="3"/>
    <x v="116"/>
    <d v="2023-07-13T00:00:00"/>
    <s v=" 06"/>
    <n v="11259.75"/>
    <n v="0.13178817015514849"/>
    <n v="0.37655148829108459"/>
    <n v="0.11665469543015621"/>
  </r>
  <r>
    <s v="2S"/>
    <n v="2020"/>
    <s v="4TH"/>
    <n v="4640"/>
    <n v="7"/>
    <n v="8"/>
    <n v="1"/>
    <n v="3"/>
    <x v="116"/>
    <d v="2023-07-13T00:00:00"/>
    <s v=" 07"/>
    <n v="12193"/>
    <n v="0.13034717048161479"/>
    <n v="0.35007085061792798"/>
    <n v="0.21955107209866681"/>
  </r>
  <r>
    <s v="2S"/>
    <n v="2020"/>
    <s v="4TH"/>
    <n v="4641"/>
    <n v="8"/>
    <n v="9"/>
    <n v="1"/>
    <n v="3"/>
    <x v="116"/>
    <d v="2023-07-13T00:00:00"/>
    <s v=" 08"/>
    <n v="13137.75"/>
    <n v="0.1167653800802045"/>
    <n v="0.26877597860707508"/>
    <n v="0.29669900564266333"/>
  </r>
  <r>
    <s v="2S"/>
    <n v="2020"/>
    <s v="4TH"/>
    <n v="4642"/>
    <n v="9"/>
    <n v="10"/>
    <n v="1"/>
    <n v="4"/>
    <x v="117"/>
    <d v="2023-07-13T00:00:00"/>
    <s v=" 09"/>
    <n v="13463.25"/>
    <n v="0.1193830638831006"/>
    <n v="0.22304920538780609"/>
    <n v="0.3805102312973237"/>
  </r>
  <r>
    <s v="2S"/>
    <n v="2020"/>
    <s v="4TH"/>
    <n v="4643"/>
    <n v="10"/>
    <n v="11"/>
    <n v="1"/>
    <n v="4"/>
    <x v="117"/>
    <d v="2023-07-13T00:00:00"/>
    <s v=" 10"/>
    <n v="13452.25"/>
    <n v="9.4665978917924637E-2"/>
    <n v="0.21788380297965659"/>
    <n v="0.44416532772876488"/>
  </r>
  <r>
    <s v="2S"/>
    <n v="2020"/>
    <s v="4TH"/>
    <n v="4644"/>
    <n v="11"/>
    <n v="12"/>
    <n v="1"/>
    <n v="4"/>
    <x v="117"/>
    <d v="2023-07-13T00:00:00"/>
    <s v=" 11"/>
    <n v="13528.75"/>
    <n v="0.1242859929223465"/>
    <n v="0.24955599846487531"/>
    <n v="0.52801822570154044"/>
  </r>
  <r>
    <s v="2S"/>
    <n v="2020"/>
    <s v="4TH"/>
    <n v="4645"/>
    <n v="12"/>
    <n v="13"/>
    <n v="1"/>
    <n v="5"/>
    <x v="118"/>
    <d v="2023-07-13T00:00:00"/>
    <s v=" 12"/>
    <n v="13545"/>
    <n v="0.17483284107807889"/>
    <n v="0.28416347431574751"/>
    <n v="0.62752760676050934"/>
  </r>
  <r>
    <s v="2S"/>
    <n v="2020"/>
    <s v="4TH"/>
    <n v="4646"/>
    <n v="13"/>
    <n v="14"/>
    <n v="1"/>
    <n v="5"/>
    <x v="118"/>
    <d v="2023-07-13T00:00:00"/>
    <s v=" 13"/>
    <n v="13598.75"/>
    <n v="0.20928687667892601"/>
    <n v="0.29250908918385182"/>
    <n v="0.64875142767811522"/>
  </r>
  <r>
    <s v="2S"/>
    <n v="2020"/>
    <s v="4TH"/>
    <n v="4647"/>
    <n v="14"/>
    <n v="15"/>
    <n v="1"/>
    <n v="5"/>
    <x v="118"/>
    <d v="2023-07-13T00:00:00"/>
    <s v=" 14"/>
    <n v="13367.25"/>
    <n v="0.2322790832223674"/>
    <n v="0.3044944914169293"/>
    <n v="0.6006015810817612"/>
  </r>
  <r>
    <s v="2S"/>
    <n v="2020"/>
    <s v="4TH"/>
    <n v="4648"/>
    <n v="15"/>
    <n v="16"/>
    <n v="1"/>
    <n v="6"/>
    <x v="119"/>
    <d v="2023-07-13T00:00:00"/>
    <s v=" 15"/>
    <n v="13360.5"/>
    <n v="0.24755761834211379"/>
    <n v="0.32425058331943207"/>
    <n v="0.4940186167719543"/>
  </r>
  <r>
    <s v="2S"/>
    <n v="2020"/>
    <s v="4TH"/>
    <n v="4649"/>
    <n v="16"/>
    <n v="17"/>
    <n v="1"/>
    <n v="6"/>
    <x v="119"/>
    <d v="2023-07-13T00:00:00"/>
    <s v=" 16"/>
    <n v="13361.75"/>
    <n v="0.23846552265714099"/>
    <n v="0.32885726631722478"/>
    <n v="0.32568525808945342"/>
  </r>
  <r>
    <s v="2S"/>
    <n v="2020"/>
    <s v="4TH"/>
    <n v="4650"/>
    <n v="17"/>
    <n v="18"/>
    <n v="1"/>
    <n v="6"/>
    <x v="119"/>
    <d v="2023-07-13T00:00:00"/>
    <s v=" 17"/>
    <n v="13455"/>
    <n v="0.2295492084395574"/>
    <n v="0.36831138844432731"/>
    <n v="0.16679492295476689"/>
  </r>
  <r>
    <s v="2S"/>
    <n v="2020"/>
    <s v="4TH"/>
    <n v="4651"/>
    <n v="18"/>
    <n v="19"/>
    <n v="1"/>
    <n v="7"/>
    <x v="120"/>
    <d v="2023-07-13T00:00:00"/>
    <s v=" 18"/>
    <n v="13227.25"/>
    <n v="0.22954281348305611"/>
    <n v="0.40431196910069073"/>
    <n v="6.8320350367879812E-2"/>
  </r>
  <r>
    <s v="2S"/>
    <n v="2020"/>
    <s v="4TH"/>
    <n v="4652"/>
    <n v="19"/>
    <n v="20"/>
    <n v="1"/>
    <n v="7"/>
    <x v="120"/>
    <d v="2023-07-13T00:00:00"/>
    <s v=" 19"/>
    <n v="13075.25"/>
    <n v="0.22360146442368481"/>
    <n v="0.42074070969020011"/>
    <n v="1.5235531328677771E-2"/>
  </r>
  <r>
    <s v="2S"/>
    <n v="2020"/>
    <s v="4TH"/>
    <n v="4653"/>
    <n v="20"/>
    <n v="21"/>
    <n v="1"/>
    <n v="7"/>
    <x v="120"/>
    <d v="2023-07-13T00:00:00"/>
    <s v=" 20"/>
    <n v="13092.75"/>
    <n v="0.21664438177253151"/>
    <n v="0.40803176480813458"/>
    <n v="0"/>
  </r>
  <r>
    <s v="2S"/>
    <n v="2020"/>
    <s v="4TH"/>
    <n v="4654"/>
    <n v="21"/>
    <n v="22"/>
    <n v="1"/>
    <n v="8"/>
    <x v="121"/>
    <d v="2023-07-13T00:00:00"/>
    <s v=" 21"/>
    <n v="13137.5"/>
    <n v="0.1805305686628601"/>
    <n v="0.36679804015112172"/>
    <n v="0"/>
  </r>
  <r>
    <s v="2S"/>
    <n v="2020"/>
    <s v="4TH"/>
    <n v="4655"/>
    <n v="22"/>
    <n v="23"/>
    <n v="1"/>
    <n v="8"/>
    <x v="121"/>
    <d v="2023-07-13T00:00:00"/>
    <s v=" 22"/>
    <n v="12910.75"/>
    <n v="0.15673773590366921"/>
    <n v="0.35106901390667611"/>
    <n v="0"/>
  </r>
  <r>
    <s v="2S"/>
    <n v="2020"/>
    <s v="4TH"/>
    <n v="4656"/>
    <n v="23"/>
    <n v="24"/>
    <n v="1"/>
    <n v="8"/>
    <x v="121"/>
    <d v="2023-07-13T00:00:00"/>
    <s v=" 23"/>
    <n v="12314.75"/>
    <n v="0.13200750169664879"/>
    <n v="0.30236219776216838"/>
    <n v="0"/>
  </r>
  <r>
    <s v="2S"/>
    <n v="2020"/>
    <s v="5FR"/>
    <n v="4657"/>
    <n v="0"/>
    <n v="1"/>
    <n v="1"/>
    <n v="1"/>
    <x v="122"/>
    <d v="2023-07-14T00:00:00"/>
    <s v=" 00"/>
    <n v="11656.75"/>
    <n v="0.1199217387072721"/>
    <n v="0.28107699501531558"/>
    <n v="0"/>
  </r>
  <r>
    <s v="2S"/>
    <n v="2020"/>
    <s v="5FR"/>
    <n v="4658"/>
    <n v="1"/>
    <n v="2"/>
    <n v="1"/>
    <n v="1"/>
    <x v="122"/>
    <d v="2023-07-14T00:00:00"/>
    <s v=" 01"/>
    <n v="11134.25"/>
    <n v="0.1197865139903054"/>
    <n v="0.28687903563418032"/>
    <n v="0"/>
  </r>
  <r>
    <s v="2S"/>
    <n v="2020"/>
    <s v="5FR"/>
    <n v="4659"/>
    <n v="2"/>
    <n v="3"/>
    <n v="1"/>
    <n v="1"/>
    <x v="122"/>
    <d v="2023-07-14T00:00:00"/>
    <s v=" 02"/>
    <n v="10787.75"/>
    <n v="0.1270266398081526"/>
    <n v="0.33230533436944842"/>
    <n v="0"/>
  </r>
  <r>
    <s v="2S"/>
    <n v="2020"/>
    <s v="5FR"/>
    <n v="4660"/>
    <n v="3"/>
    <n v="4"/>
    <n v="1"/>
    <n v="2"/>
    <x v="123"/>
    <d v="2023-07-14T00:00:00"/>
    <s v=" 03"/>
    <n v="10620.25"/>
    <n v="0.12219789617329779"/>
    <n v="0.35523184304387972"/>
    <n v="0"/>
  </r>
  <r>
    <s v="2S"/>
    <n v="2020"/>
    <s v="5FR"/>
    <n v="4661"/>
    <n v="4"/>
    <n v="5"/>
    <n v="1"/>
    <n v="2"/>
    <x v="123"/>
    <d v="2023-07-14T00:00:00"/>
    <s v=" 04"/>
    <n v="10565.25"/>
    <n v="0.1062879042674974"/>
    <n v="0.39727811217264197"/>
    <n v="0"/>
  </r>
  <r>
    <s v="2S"/>
    <n v="2020"/>
    <s v="5FR"/>
    <n v="4662"/>
    <n v="5"/>
    <n v="6"/>
    <n v="1"/>
    <n v="2"/>
    <x v="123"/>
    <d v="2023-07-14T00:00:00"/>
    <s v=" 05"/>
    <n v="10747.75"/>
    <n v="9.0674744211349079E-2"/>
    <n v="0.42245839027986959"/>
    <n v="4.525209109865317E-2"/>
  </r>
  <r>
    <s v="2S"/>
    <n v="2020"/>
    <s v="5FR"/>
    <n v="4663"/>
    <n v="6"/>
    <n v="7"/>
    <n v="1"/>
    <n v="3"/>
    <x v="124"/>
    <d v="2023-07-14T00:00:00"/>
    <s v=" 06"/>
    <n v="11198.25"/>
    <n v="0.121772439704043"/>
    <n v="0.44909683131066408"/>
    <n v="9.7225886095867839E-2"/>
  </r>
  <r>
    <s v="2S"/>
    <n v="2020"/>
    <s v="5FR"/>
    <n v="4664"/>
    <n v="7"/>
    <n v="8"/>
    <n v="1"/>
    <n v="3"/>
    <x v="124"/>
    <d v="2023-07-14T00:00:00"/>
    <s v=" 07"/>
    <n v="12009.75"/>
    <n v="0.1817512015799353"/>
    <n v="0.41725486564849168"/>
    <n v="0.13485459580692211"/>
  </r>
  <r>
    <s v="2S"/>
    <n v="2020"/>
    <s v="5FR"/>
    <n v="4665"/>
    <n v="8"/>
    <n v="9"/>
    <n v="1"/>
    <n v="3"/>
    <x v="124"/>
    <d v="2023-07-14T00:00:00"/>
    <s v=" 08"/>
    <n v="12679.25"/>
    <n v="0.15543886048558"/>
    <n v="0.35277492788182702"/>
    <n v="0.18535308746800011"/>
  </r>
  <r>
    <s v="2S"/>
    <n v="2020"/>
    <s v="5FR"/>
    <n v="4666"/>
    <n v="9"/>
    <n v="10"/>
    <n v="1"/>
    <n v="4"/>
    <x v="125"/>
    <d v="2023-07-14T00:00:00"/>
    <s v=" 09"/>
    <n v="13028.75"/>
    <n v="0.13755158553319261"/>
    <n v="0.27979609794180721"/>
    <n v="0.24832009188702561"/>
  </r>
  <r>
    <s v="2S"/>
    <n v="2020"/>
    <s v="5FR"/>
    <n v="4667"/>
    <n v="10"/>
    <n v="11"/>
    <n v="1"/>
    <n v="4"/>
    <x v="125"/>
    <d v="2023-07-14T00:00:00"/>
    <s v=" 10"/>
    <n v="13136"/>
    <n v="0.1065142884157044"/>
    <n v="0.22201396106962321"/>
    <n v="0.31483029972480409"/>
  </r>
  <r>
    <s v="2S"/>
    <n v="2020"/>
    <s v="5FR"/>
    <n v="4668"/>
    <n v="11"/>
    <n v="12"/>
    <n v="1"/>
    <n v="4"/>
    <x v="125"/>
    <d v="2023-07-14T00:00:00"/>
    <s v=" 11"/>
    <n v="13164.75"/>
    <n v="0.12022880759135469"/>
    <n v="0.23001450865588871"/>
    <n v="0.3210806696591979"/>
  </r>
  <r>
    <s v="2S"/>
    <n v="2020"/>
    <s v="5FR"/>
    <n v="4669"/>
    <n v="12"/>
    <n v="13"/>
    <n v="1"/>
    <n v="5"/>
    <x v="126"/>
    <d v="2023-07-14T00:00:00"/>
    <s v=" 12"/>
    <n v="13169.5"/>
    <n v="0.1440482325765583"/>
    <n v="0.23533697730136249"/>
    <n v="0.33055757562329252"/>
  </r>
  <r>
    <s v="2S"/>
    <n v="2020"/>
    <s v="5FR"/>
    <n v="4670"/>
    <n v="13"/>
    <n v="14"/>
    <n v="1"/>
    <n v="5"/>
    <x v="126"/>
    <d v="2023-07-14T00:00:00"/>
    <s v=" 13"/>
    <n v="13243.25"/>
    <n v="0.15996409306466181"/>
    <n v="0.22704895950328499"/>
    <n v="0.35743228446188491"/>
  </r>
  <r>
    <s v="2S"/>
    <n v="2020"/>
    <s v="5FR"/>
    <n v="4671"/>
    <n v="14"/>
    <n v="15"/>
    <n v="1"/>
    <n v="5"/>
    <x v="126"/>
    <d v="2023-07-14T00:00:00"/>
    <s v=" 14"/>
    <n v="13058.75"/>
    <n v="0.14851205108530499"/>
    <n v="0.2496373766000099"/>
    <n v="0.31442169224066258"/>
  </r>
  <r>
    <s v="2S"/>
    <n v="2020"/>
    <s v="5FR"/>
    <n v="4672"/>
    <n v="15"/>
    <n v="16"/>
    <n v="1"/>
    <n v="6"/>
    <x v="127"/>
    <d v="2023-07-14T00:00:00"/>
    <s v=" 15"/>
    <n v="12931.5"/>
    <n v="0.15258646899945069"/>
    <n v="0.32009483574018183"/>
    <n v="0.27674693831427249"/>
  </r>
  <r>
    <s v="2S"/>
    <n v="2020"/>
    <s v="5FR"/>
    <n v="4673"/>
    <n v="16"/>
    <n v="17"/>
    <n v="1"/>
    <n v="6"/>
    <x v="127"/>
    <d v="2023-07-14T00:00:00"/>
    <s v=" 16"/>
    <n v="12985.5"/>
    <n v="0.1750786427222856"/>
    <n v="0.36908366269279108"/>
    <n v="0.19935404869470311"/>
  </r>
  <r>
    <s v="2S"/>
    <n v="2020"/>
    <s v="5FR"/>
    <n v="4674"/>
    <n v="17"/>
    <n v="18"/>
    <n v="1"/>
    <n v="6"/>
    <x v="127"/>
    <d v="2023-07-14T00:00:00"/>
    <s v=" 17"/>
    <n v="13375.75"/>
    <n v="0.1753531258191646"/>
    <n v="0.38287852568677749"/>
    <n v="0.1020177304202816"/>
  </r>
  <r>
    <s v="2S"/>
    <n v="2020"/>
    <s v="5FR"/>
    <n v="4675"/>
    <n v="18"/>
    <n v="19"/>
    <n v="1"/>
    <n v="7"/>
    <x v="128"/>
    <d v="2023-07-14T00:00:00"/>
    <s v=" 18"/>
    <n v="13279"/>
    <n v="0.1581013189928894"/>
    <n v="0.37761827896089262"/>
    <n v="4.7272697078380568E-2"/>
  </r>
  <r>
    <s v="2S"/>
    <n v="2020"/>
    <s v="5FR"/>
    <n v="4676"/>
    <n v="19"/>
    <n v="20"/>
    <n v="1"/>
    <n v="7"/>
    <x v="128"/>
    <d v="2023-07-14T00:00:00"/>
    <s v=" 19"/>
    <n v="13110.5"/>
    <n v="0.13504443225696439"/>
    <n v="0.35819123323020569"/>
    <n v="6.365400081495459E-3"/>
  </r>
  <r>
    <s v="2S"/>
    <n v="2020"/>
    <s v="5FR"/>
    <n v="4677"/>
    <n v="20"/>
    <n v="21"/>
    <n v="1"/>
    <n v="7"/>
    <x v="128"/>
    <d v="2023-07-14T00:00:00"/>
    <s v=" 20"/>
    <n v="13044.25"/>
    <n v="0.1154140705038041"/>
    <n v="0.32321904942368379"/>
    <n v="0"/>
  </r>
  <r>
    <s v="2S"/>
    <n v="2020"/>
    <s v="5FR"/>
    <n v="4678"/>
    <n v="21"/>
    <n v="22"/>
    <n v="1"/>
    <n v="8"/>
    <x v="129"/>
    <d v="2023-07-14T00:00:00"/>
    <s v=" 21"/>
    <n v="12836.25"/>
    <n v="8.6950638788013984E-2"/>
    <n v="0.26451546688339722"/>
    <n v="0"/>
  </r>
  <r>
    <s v="2S"/>
    <n v="2020"/>
    <s v="5FR"/>
    <n v="4679"/>
    <n v="22"/>
    <n v="23"/>
    <n v="1"/>
    <n v="8"/>
    <x v="129"/>
    <d v="2023-07-14T00:00:00"/>
    <s v=" 22"/>
    <n v="12619.25"/>
    <n v="4.9227135687562429E-2"/>
    <n v="0.17865474083706409"/>
    <n v="0"/>
  </r>
  <r>
    <s v="2S"/>
    <n v="2020"/>
    <s v="5FR"/>
    <n v="4680"/>
    <n v="23"/>
    <n v="24"/>
    <n v="1"/>
    <n v="8"/>
    <x v="129"/>
    <d v="2023-07-14T00:00:00"/>
    <s v=" 23"/>
    <n v="12107"/>
    <n v="4.6266507864951539E-2"/>
    <n v="0.17026398089619041"/>
    <n v="0"/>
  </r>
  <r>
    <s v="2S"/>
    <n v="2020"/>
    <s v="6SA"/>
    <n v="4681"/>
    <n v="0"/>
    <n v="1"/>
    <n v="1"/>
    <n v="1"/>
    <x v="130"/>
    <d v="2023-07-15T00:00:00"/>
    <s v=" 00"/>
    <n v="11431.5"/>
    <n v="4.5749989729246751E-2"/>
    <n v="0.1635891265405264"/>
    <n v="0"/>
  </r>
  <r>
    <s v="2S"/>
    <n v="2020"/>
    <s v="6SA"/>
    <n v="4682"/>
    <n v="1"/>
    <n v="2"/>
    <n v="1"/>
    <n v="1"/>
    <x v="130"/>
    <d v="2023-07-15T00:00:00"/>
    <s v=" 01"/>
    <n v="10963.75"/>
    <n v="5.0713619968421088E-2"/>
    <n v="0.1657230328184337"/>
    <n v="0"/>
  </r>
  <r>
    <s v="2S"/>
    <n v="2020"/>
    <s v="6SA"/>
    <n v="4683"/>
    <n v="2"/>
    <n v="3"/>
    <n v="1"/>
    <n v="1"/>
    <x v="130"/>
    <d v="2023-07-15T00:00:00"/>
    <s v=" 02"/>
    <n v="10701"/>
    <n v="6.2635745528096309E-2"/>
    <n v="0.1799196500935934"/>
    <n v="0"/>
  </r>
  <r>
    <s v="2S"/>
    <n v="2020"/>
    <s v="6SA"/>
    <n v="4684"/>
    <n v="3"/>
    <n v="4"/>
    <n v="1"/>
    <n v="2"/>
    <x v="131"/>
    <d v="2023-07-15T00:00:00"/>
    <s v=" 03"/>
    <n v="10575.25"/>
    <n v="7.2447532260671188E-2"/>
    <n v="0.18879799148248891"/>
    <n v="0"/>
  </r>
  <r>
    <s v="2S"/>
    <n v="2020"/>
    <s v="6SA"/>
    <n v="4685"/>
    <n v="4"/>
    <n v="5"/>
    <n v="1"/>
    <n v="2"/>
    <x v="131"/>
    <d v="2023-07-15T00:00:00"/>
    <s v=" 04"/>
    <n v="10460"/>
    <n v="8.0214671151833408E-2"/>
    <n v="0.22811709852637199"/>
    <n v="0"/>
  </r>
  <r>
    <s v="2S"/>
    <n v="2020"/>
    <s v="6SA"/>
    <n v="4686"/>
    <n v="5"/>
    <n v="6"/>
    <n v="1"/>
    <n v="2"/>
    <x v="131"/>
    <d v="2023-07-15T00:00:00"/>
    <s v=" 05"/>
    <n v="10321"/>
    <n v="7.0950349349260491E-2"/>
    <n v="0.2464881420665849"/>
    <n v="2.912150632292744E-2"/>
  </r>
  <r>
    <s v="2S"/>
    <n v="2020"/>
    <s v="6SA"/>
    <n v="4687"/>
    <n v="6"/>
    <n v="7"/>
    <n v="1"/>
    <n v="3"/>
    <x v="132"/>
    <d v="2023-07-15T00:00:00"/>
    <s v=" 06"/>
    <n v="10287"/>
    <n v="8.0544758916798076E-2"/>
    <n v="0.25549014154892952"/>
    <n v="8.7483053886214773E-2"/>
  </r>
  <r>
    <s v="2S"/>
    <n v="2020"/>
    <s v="6SA"/>
    <n v="4688"/>
    <n v="7"/>
    <n v="8"/>
    <n v="1"/>
    <n v="3"/>
    <x v="132"/>
    <d v="2023-07-15T00:00:00"/>
    <s v=" 07"/>
    <n v="10475.75"/>
    <n v="9.0628089412774074E-2"/>
    <n v="0.24164655607965049"/>
    <n v="0.14475139521750921"/>
  </r>
  <r>
    <s v="2S"/>
    <n v="2020"/>
    <s v="6SA"/>
    <n v="4689"/>
    <n v="8"/>
    <n v="9"/>
    <n v="1"/>
    <n v="3"/>
    <x v="132"/>
    <d v="2023-07-15T00:00:00"/>
    <s v=" 08"/>
    <n v="10816.5"/>
    <n v="8.6456537353741994E-2"/>
    <n v="0.2104435099843876"/>
    <n v="0.18958193401671819"/>
  </r>
  <r>
    <s v="2S"/>
    <n v="2020"/>
    <s v="6SA"/>
    <n v="4690"/>
    <n v="9"/>
    <n v="10"/>
    <n v="1"/>
    <n v="4"/>
    <x v="133"/>
    <d v="2023-07-15T00:00:00"/>
    <s v=" 09"/>
    <n v="11261"/>
    <n v="7.7619634329744946E-2"/>
    <n v="0.18221432555343059"/>
    <n v="0.23218160204613131"/>
  </r>
  <r>
    <s v="2S"/>
    <n v="2020"/>
    <s v="6SA"/>
    <n v="4691"/>
    <n v="10"/>
    <n v="11"/>
    <n v="1"/>
    <n v="4"/>
    <x v="133"/>
    <d v="2023-07-15T00:00:00"/>
    <s v=" 10"/>
    <n v="11595"/>
    <n v="7.1039292062385989E-2"/>
    <n v="0.1643323996043401"/>
    <n v="0.27868304295037472"/>
  </r>
  <r>
    <s v="2S"/>
    <n v="2020"/>
    <s v="6SA"/>
    <n v="4692"/>
    <n v="11"/>
    <n v="12"/>
    <n v="1"/>
    <n v="4"/>
    <x v="133"/>
    <d v="2023-07-15T00:00:00"/>
    <s v=" 11"/>
    <n v="11792"/>
    <n v="8.4064132415910223E-2"/>
    <n v="0.1909684319435081"/>
    <n v="0.32947205553657288"/>
  </r>
  <r>
    <s v="2S"/>
    <n v="2020"/>
    <s v="6SA"/>
    <n v="4693"/>
    <n v="12"/>
    <n v="13"/>
    <n v="1"/>
    <n v="5"/>
    <x v="134"/>
    <d v="2023-07-15T00:00:00"/>
    <s v=" 12"/>
    <n v="11806.5"/>
    <n v="0.1157824545205023"/>
    <n v="0.21057626737876151"/>
    <n v="0.34834935880498979"/>
  </r>
  <r>
    <s v="2S"/>
    <n v="2020"/>
    <s v="6SA"/>
    <n v="4694"/>
    <n v="13"/>
    <n v="14"/>
    <n v="1"/>
    <n v="5"/>
    <x v="134"/>
    <d v="2023-07-15T00:00:00"/>
    <s v=" 13"/>
    <n v="11674.75"/>
    <n v="0.13995789302140671"/>
    <n v="0.21670566379249581"/>
    <n v="0.33127880875300991"/>
  </r>
  <r>
    <s v="2S"/>
    <n v="2020"/>
    <s v="6SA"/>
    <n v="4695"/>
    <n v="14"/>
    <n v="15"/>
    <n v="1"/>
    <n v="5"/>
    <x v="134"/>
    <d v="2023-07-15T00:00:00"/>
    <s v=" 14"/>
    <n v="11569.75"/>
    <n v="0.13494674786044689"/>
    <n v="0.2157950988444354"/>
    <n v="0.33040463038966528"/>
  </r>
  <r>
    <s v="2S"/>
    <n v="2020"/>
    <s v="6SA"/>
    <n v="4696"/>
    <n v="15"/>
    <n v="16"/>
    <n v="1"/>
    <n v="6"/>
    <x v="135"/>
    <d v="2023-07-15T00:00:00"/>
    <s v=" 15"/>
    <n v="11746.75"/>
    <n v="0.1278989349834509"/>
    <n v="0.20416703512143869"/>
    <n v="0.30912846296691932"/>
  </r>
  <r>
    <s v="2S"/>
    <n v="2020"/>
    <s v="6SA"/>
    <n v="4697"/>
    <n v="16"/>
    <n v="17"/>
    <n v="1"/>
    <n v="6"/>
    <x v="135"/>
    <d v="2023-07-15T00:00:00"/>
    <s v=" 16"/>
    <n v="11895.25"/>
    <n v="0.15071648731569121"/>
    <n v="0.2005051749268322"/>
    <n v="0.22534815983264209"/>
  </r>
  <r>
    <s v="2S"/>
    <n v="2020"/>
    <s v="6SA"/>
    <n v="4698"/>
    <n v="17"/>
    <n v="18"/>
    <n v="1"/>
    <n v="6"/>
    <x v="135"/>
    <d v="2023-07-15T00:00:00"/>
    <s v=" 17"/>
    <n v="12238.25"/>
    <n v="0.1801448500143501"/>
    <n v="0.20243675302102729"/>
    <n v="0.12871052624701099"/>
  </r>
  <r>
    <s v="2S"/>
    <n v="2020"/>
    <s v="6SA"/>
    <n v="4699"/>
    <n v="18"/>
    <n v="19"/>
    <n v="1"/>
    <n v="7"/>
    <x v="136"/>
    <d v="2023-07-15T00:00:00"/>
    <s v=" 18"/>
    <n v="12136"/>
    <n v="0.19043056408367481"/>
    <n v="0.18799692829720091"/>
    <n v="5.895111757970415E-2"/>
  </r>
  <r>
    <s v="2S"/>
    <n v="2020"/>
    <s v="6SA"/>
    <n v="4700"/>
    <n v="19"/>
    <n v="20"/>
    <n v="1"/>
    <n v="7"/>
    <x v="136"/>
    <d v="2023-07-15T00:00:00"/>
    <s v=" 19"/>
    <n v="11965.25"/>
    <n v="0.15515176952895871"/>
    <n v="0.1625243898445827"/>
    <n v="1.203156930857888E-2"/>
  </r>
  <r>
    <s v="2S"/>
    <n v="2020"/>
    <s v="6SA"/>
    <n v="4701"/>
    <n v="20"/>
    <n v="21"/>
    <n v="1"/>
    <n v="7"/>
    <x v="136"/>
    <d v="2023-07-15T00:00:00"/>
    <s v=" 20"/>
    <n v="11943.5"/>
    <n v="0.12051934007476819"/>
    <n v="0.1305262237071578"/>
    <n v="0"/>
  </r>
  <r>
    <s v="2S"/>
    <n v="2020"/>
    <s v="6SA"/>
    <n v="4702"/>
    <n v="21"/>
    <n v="22"/>
    <n v="1"/>
    <n v="8"/>
    <x v="137"/>
    <d v="2023-07-15T00:00:00"/>
    <s v=" 21"/>
    <n v="11966.25"/>
    <n v="9.3408406094840885E-2"/>
    <n v="8.4108009292991365E-2"/>
    <n v="0"/>
  </r>
  <r>
    <s v="2S"/>
    <n v="2020"/>
    <s v="6SA"/>
    <n v="4703"/>
    <n v="22"/>
    <n v="23"/>
    <n v="1"/>
    <n v="8"/>
    <x v="137"/>
    <d v="2023-07-15T00:00:00"/>
    <s v=" 22"/>
    <n v="12012.75"/>
    <n v="5.9029719144670728E-2"/>
    <n v="3.6347309490497477E-2"/>
    <n v="0"/>
  </r>
  <r>
    <s v="2S"/>
    <n v="2020"/>
    <s v="6SA"/>
    <n v="4704"/>
    <n v="23"/>
    <n v="24"/>
    <n v="1"/>
    <n v="8"/>
    <x v="137"/>
    <d v="2023-07-15T00:00:00"/>
    <s v=" 23"/>
    <n v="11609.25"/>
    <n v="6.5539919308774466E-2"/>
    <n v="3.9476308438702597E-2"/>
    <n v="0"/>
  </r>
  <r>
    <s v="2S"/>
    <n v="2020"/>
    <s v="7SU"/>
    <n v="4705"/>
    <n v="0"/>
    <n v="1"/>
    <n v="1"/>
    <n v="1"/>
    <x v="138"/>
    <d v="2023-07-16T00:00:00"/>
    <s v=" 00"/>
    <n v="11117"/>
    <n v="6.6407090339611563E-2"/>
    <n v="6.2985624568140719E-2"/>
    <n v="0"/>
  </r>
  <r>
    <s v="2S"/>
    <n v="2020"/>
    <s v="7SU"/>
    <n v="4706"/>
    <n v="1"/>
    <n v="2"/>
    <n v="1"/>
    <n v="1"/>
    <x v="138"/>
    <d v="2023-07-16T00:00:00"/>
    <s v=" 01"/>
    <n v="10710.5"/>
    <n v="7.3460870375967283E-2"/>
    <n v="7.5380719792476375E-2"/>
    <n v="0"/>
  </r>
  <r>
    <s v="2S"/>
    <n v="2020"/>
    <s v="7SU"/>
    <n v="4707"/>
    <n v="2"/>
    <n v="3"/>
    <n v="1"/>
    <n v="1"/>
    <x v="138"/>
    <d v="2023-07-16T00:00:00"/>
    <s v=" 02"/>
    <n v="10335.25"/>
    <n v="7.2453356746312661E-2"/>
    <n v="7.1106956781999825E-2"/>
    <n v="0"/>
  </r>
  <r>
    <s v="2S"/>
    <n v="2020"/>
    <s v="7SU"/>
    <n v="4708"/>
    <n v="3"/>
    <n v="4"/>
    <n v="1"/>
    <n v="2"/>
    <x v="139"/>
    <d v="2023-07-16T00:00:00"/>
    <s v=" 03"/>
    <n v="10119.25"/>
    <n v="7.1726504816815084E-2"/>
    <n v="7.7498802644495338E-2"/>
    <n v="0"/>
  </r>
  <r>
    <s v="2S"/>
    <n v="2020"/>
    <s v="7SU"/>
    <n v="4709"/>
    <n v="4"/>
    <n v="5"/>
    <n v="1"/>
    <n v="2"/>
    <x v="139"/>
    <d v="2023-07-16T00:00:00"/>
    <s v=" 04"/>
    <n v="10036.25"/>
    <n v="7.4547608808915214E-2"/>
    <n v="8.9884784811084167E-2"/>
    <n v="0"/>
  </r>
  <r>
    <s v="2S"/>
    <n v="2020"/>
    <s v="7SU"/>
    <n v="4710"/>
    <n v="5"/>
    <n v="6"/>
    <n v="1"/>
    <n v="2"/>
    <x v="139"/>
    <d v="2023-07-16T00:00:00"/>
    <s v=" 05"/>
    <n v="9878.5"/>
    <n v="7.7540294629789133E-2"/>
    <n v="9.1665098620151722E-2"/>
    <n v="3.4514815287851719E-2"/>
  </r>
  <r>
    <s v="2S"/>
    <n v="2020"/>
    <s v="7SU"/>
    <n v="4711"/>
    <n v="6"/>
    <n v="7"/>
    <n v="1"/>
    <n v="3"/>
    <x v="140"/>
    <d v="2023-07-16T00:00:00"/>
    <s v=" 06"/>
    <n v="9525.25"/>
    <n v="7.3372482259532953E-2"/>
    <n v="8.0054255941654578E-2"/>
    <n v="7.6980493283158188E-2"/>
  </r>
  <r>
    <s v="2S"/>
    <n v="2020"/>
    <s v="7SU"/>
    <n v="4712"/>
    <n v="7"/>
    <n v="8"/>
    <n v="1"/>
    <n v="3"/>
    <x v="140"/>
    <d v="2023-07-16T00:00:00"/>
    <s v=" 07"/>
    <n v="9505.5"/>
    <n v="0.10346434517432029"/>
    <n v="5.8543216967979823E-2"/>
    <n v="0.1131173544579611"/>
  </r>
  <r>
    <s v="2S"/>
    <n v="2020"/>
    <s v="7SU"/>
    <n v="4713"/>
    <n v="8"/>
    <n v="9"/>
    <n v="1"/>
    <n v="3"/>
    <x v="140"/>
    <d v="2023-07-16T00:00:00"/>
    <s v=" 08"/>
    <n v="9831.5"/>
    <n v="8.6670094026994229E-2"/>
    <n v="4.536205334753389E-2"/>
    <n v="0.15626126370324031"/>
  </r>
  <r>
    <s v="2S"/>
    <n v="2020"/>
    <s v="7SU"/>
    <n v="4714"/>
    <n v="9"/>
    <n v="10"/>
    <n v="1"/>
    <n v="4"/>
    <x v="141"/>
    <d v="2023-07-16T00:00:00"/>
    <s v=" 09"/>
    <n v="10238.5"/>
    <n v="6.4036846739070022E-2"/>
    <n v="3.9903127250201342E-2"/>
    <n v="0.2001344328114604"/>
  </r>
  <r>
    <s v="2S"/>
    <n v="2020"/>
    <s v="7SU"/>
    <n v="4715"/>
    <n v="10"/>
    <n v="11"/>
    <n v="1"/>
    <n v="4"/>
    <x v="141"/>
    <d v="2023-07-16T00:00:00"/>
    <s v=" 10"/>
    <n v="10578"/>
    <n v="5.2904893351377803E-2"/>
    <n v="2.6150314561524109E-2"/>
    <n v="0.27901858211228309"/>
  </r>
  <r>
    <s v="2S"/>
    <n v="2020"/>
    <s v="7SU"/>
    <n v="4716"/>
    <n v="11"/>
    <n v="12"/>
    <n v="1"/>
    <n v="4"/>
    <x v="141"/>
    <d v="2023-07-16T00:00:00"/>
    <s v=" 11"/>
    <n v="10821.25"/>
    <n v="5.6554229250353229E-2"/>
    <n v="3.1992530237443223E-2"/>
    <n v="0.34574963029022138"/>
  </r>
  <r>
    <s v="2S"/>
    <n v="2020"/>
    <s v="7SU"/>
    <n v="4717"/>
    <n v="12"/>
    <n v="13"/>
    <n v="1"/>
    <n v="5"/>
    <x v="142"/>
    <d v="2023-07-16T00:00:00"/>
    <s v=" 12"/>
    <n v="10966.25"/>
    <n v="5.6541386725702067E-2"/>
    <n v="3.0353345676182981E-2"/>
    <n v="0.31547084746694648"/>
  </r>
  <r>
    <s v="2S"/>
    <n v="2020"/>
    <s v="7SU"/>
    <n v="4718"/>
    <n v="13"/>
    <n v="14"/>
    <n v="1"/>
    <n v="5"/>
    <x v="142"/>
    <d v="2023-07-16T00:00:00"/>
    <s v=" 13"/>
    <n v="10938.25"/>
    <n v="5.5875886350601513E-2"/>
    <n v="2.9503099581529291E-2"/>
    <n v="0.257950044104097"/>
  </r>
  <r>
    <s v="2S"/>
    <n v="2020"/>
    <s v="7SU"/>
    <n v="4719"/>
    <n v="14"/>
    <n v="15"/>
    <n v="1"/>
    <n v="5"/>
    <x v="142"/>
    <d v="2023-07-16T00:00:00"/>
    <s v=" 14"/>
    <n v="10807"/>
    <n v="5.210931538899042E-2"/>
    <n v="2.9081960552360411E-2"/>
    <n v="0.21982901306464039"/>
  </r>
  <r>
    <s v="2S"/>
    <n v="2020"/>
    <s v="7SU"/>
    <n v="4720"/>
    <n v="15"/>
    <n v="16"/>
    <n v="1"/>
    <n v="6"/>
    <x v="143"/>
    <d v="2023-07-16T00:00:00"/>
    <s v=" 15"/>
    <n v="10769.25"/>
    <n v="4.1326980012541793E-2"/>
    <n v="2.5120717663494409E-2"/>
    <n v="0.19034577460221169"/>
  </r>
  <r>
    <s v="2S"/>
    <n v="2020"/>
    <s v="7SU"/>
    <n v="4721"/>
    <n v="16"/>
    <n v="17"/>
    <n v="1"/>
    <n v="6"/>
    <x v="143"/>
    <d v="2023-07-16T00:00:00"/>
    <s v=" 16"/>
    <n v="10894.25"/>
    <n v="3.6175954559714972E-2"/>
    <n v="1.8793161483069708E-2"/>
    <n v="0.16043337481449449"/>
  </r>
  <r>
    <s v="2S"/>
    <n v="2020"/>
    <s v="7SU"/>
    <n v="4722"/>
    <n v="17"/>
    <n v="18"/>
    <n v="1"/>
    <n v="6"/>
    <x v="143"/>
    <d v="2023-07-16T00:00:00"/>
    <s v=" 17"/>
    <n v="11273.5"/>
    <n v="3.051470369466398E-2"/>
    <n v="1.29026843650608E-2"/>
    <n v="0.11110769234816351"/>
  </r>
  <r>
    <s v="2S"/>
    <n v="2020"/>
    <s v="7SU"/>
    <n v="4723"/>
    <n v="18"/>
    <n v="19"/>
    <n v="1"/>
    <n v="7"/>
    <x v="144"/>
    <d v="2023-07-16T00:00:00"/>
    <s v=" 18"/>
    <n v="11516.25"/>
    <n v="2.3769191850114769E-2"/>
    <n v="7.8655154879459961E-3"/>
    <n v="4.963026113914492E-2"/>
  </r>
  <r>
    <s v="2S"/>
    <n v="2020"/>
    <s v="7SU"/>
    <n v="4724"/>
    <n v="19"/>
    <n v="20"/>
    <n v="1"/>
    <n v="7"/>
    <x v="144"/>
    <d v="2023-07-16T00:00:00"/>
    <s v=" 19"/>
    <n v="11410.75"/>
    <n v="2.001027840877799E-2"/>
    <n v="4.8336867491869948E-3"/>
    <n v="4.6959423054441724E-3"/>
  </r>
  <r>
    <s v="2S"/>
    <n v="2020"/>
    <s v="7SU"/>
    <n v="4725"/>
    <n v="20"/>
    <n v="21"/>
    <n v="1"/>
    <n v="7"/>
    <x v="144"/>
    <d v="2023-07-16T00:00:00"/>
    <s v=" 20"/>
    <n v="11630"/>
    <n v="2.1407338623481188E-2"/>
    <n v="4.3447426855940698E-3"/>
    <n v="0"/>
  </r>
  <r>
    <s v="2S"/>
    <n v="2020"/>
    <s v="7SU"/>
    <n v="4726"/>
    <n v="21"/>
    <n v="22"/>
    <n v="1"/>
    <n v="8"/>
    <x v="145"/>
    <d v="2023-07-16T00:00:00"/>
    <s v=" 21"/>
    <n v="11894"/>
    <n v="2.0394970647393929E-2"/>
    <n v="3.1698159449461169E-3"/>
    <n v="0"/>
  </r>
  <r>
    <s v="2S"/>
    <n v="2020"/>
    <s v="7SU"/>
    <n v="4727"/>
    <n v="22"/>
    <n v="23"/>
    <n v="1"/>
    <n v="8"/>
    <x v="145"/>
    <d v="2023-07-16T00:00:00"/>
    <s v=" 22"/>
    <n v="11892.25"/>
    <n v="1.126164343647228E-2"/>
    <n v="1.5584505763634579E-3"/>
    <n v="0"/>
  </r>
  <r>
    <s v="2S"/>
    <n v="2020"/>
    <s v="7SU"/>
    <n v="4728"/>
    <n v="23"/>
    <n v="24"/>
    <n v="1"/>
    <n v="8"/>
    <x v="145"/>
    <d v="2023-07-16T00:00:00"/>
    <s v=" 23"/>
    <n v="11389.75"/>
    <n v="8.9153105778725303E-3"/>
    <n v="7.5244079424916161E-4"/>
    <n v="0"/>
  </r>
  <r>
    <s v="2S"/>
    <n v="2020"/>
    <s v="1MO"/>
    <n v="4729"/>
    <n v="0"/>
    <n v="1"/>
    <n v="1"/>
    <n v="1"/>
    <x v="146"/>
    <d v="2023-07-17T00:00:00"/>
    <s v=" 00"/>
    <n v="10873"/>
    <n v="6.7858084835505771E-3"/>
    <n v="4.0773355953271971E-4"/>
    <n v="0"/>
  </r>
  <r>
    <s v="2S"/>
    <n v="2020"/>
    <s v="1MO"/>
    <n v="4730"/>
    <n v="1"/>
    <n v="2"/>
    <n v="1"/>
    <n v="1"/>
    <x v="146"/>
    <d v="2023-07-17T00:00:00"/>
    <s v=" 01"/>
    <n v="10547.5"/>
    <n v="4.3956088650483321E-3"/>
    <n v="4.696667573906794E-4"/>
    <n v="0"/>
  </r>
  <r>
    <s v="2S"/>
    <n v="2020"/>
    <s v="1MO"/>
    <n v="4731"/>
    <n v="2"/>
    <n v="3"/>
    <n v="1"/>
    <n v="1"/>
    <x v="146"/>
    <d v="2023-07-17T00:00:00"/>
    <s v=" 02"/>
    <n v="10316.25"/>
    <n v="3.3499619940000379E-3"/>
    <n v="4.5751512065573153E-4"/>
    <n v="0"/>
  </r>
  <r>
    <s v="2S"/>
    <n v="2020"/>
    <s v="1MO"/>
    <n v="4732"/>
    <n v="3"/>
    <n v="4"/>
    <n v="1"/>
    <n v="2"/>
    <x v="147"/>
    <d v="2023-07-17T00:00:00"/>
    <s v=" 03"/>
    <n v="10209.25"/>
    <n v="2.6208444277289302E-3"/>
    <n v="3.2014670341932799E-4"/>
    <n v="0"/>
  </r>
  <r>
    <s v="2S"/>
    <n v="2020"/>
    <s v="1MO"/>
    <n v="4733"/>
    <n v="4"/>
    <n v="5"/>
    <n v="1"/>
    <n v="2"/>
    <x v="147"/>
    <d v="2023-07-17T00:00:00"/>
    <s v=" 04"/>
    <n v="10224.5"/>
    <n v="1.306669284505572E-3"/>
    <n v="9.816374591194864E-4"/>
    <n v="0"/>
  </r>
  <r>
    <s v="2S"/>
    <n v="2020"/>
    <s v="1MO"/>
    <n v="4734"/>
    <n v="5"/>
    <n v="6"/>
    <n v="1"/>
    <n v="2"/>
    <x v="147"/>
    <d v="2023-07-17T00:00:00"/>
    <s v=" 05"/>
    <n v="10421.5"/>
    <n v="1.000721071271567E-3"/>
    <n v="6.7302752304173007E-3"/>
    <n v="2.965988270871673E-2"/>
  </r>
  <r>
    <s v="2S"/>
    <n v="2020"/>
    <s v="1MO"/>
    <n v="4735"/>
    <n v="6"/>
    <n v="7"/>
    <n v="1"/>
    <n v="3"/>
    <x v="148"/>
    <d v="2023-07-17T00:00:00"/>
    <s v=" 06"/>
    <n v="10933.5"/>
    <n v="5.2382753842863006E-4"/>
    <n v="1.9488500354186759E-2"/>
    <n v="9.6939690883730598E-2"/>
  </r>
  <r>
    <s v="2S"/>
    <n v="2020"/>
    <s v="1MO"/>
    <n v="4736"/>
    <n v="7"/>
    <n v="8"/>
    <n v="1"/>
    <n v="3"/>
    <x v="148"/>
    <d v="2023-07-17T00:00:00"/>
    <s v=" 07"/>
    <n v="11807.25"/>
    <n v="3.4428964555960139E-4"/>
    <n v="3.8377612336009427E-2"/>
    <n v="0.17675545783435931"/>
  </r>
  <r>
    <s v="2S"/>
    <n v="2020"/>
    <s v="1MO"/>
    <n v="4737"/>
    <n v="8"/>
    <n v="9"/>
    <n v="1"/>
    <n v="3"/>
    <x v="148"/>
    <d v="2023-07-17T00:00:00"/>
    <s v=" 08"/>
    <n v="12605.5"/>
    <n v="3.9986866407659401E-4"/>
    <n v="6.6117265976573275E-2"/>
    <n v="0.23419731804348259"/>
  </r>
  <r>
    <s v="2S"/>
    <n v="2020"/>
    <s v="1MO"/>
    <n v="4738"/>
    <n v="9"/>
    <n v="10"/>
    <n v="1"/>
    <n v="4"/>
    <x v="149"/>
    <d v="2023-07-17T00:00:00"/>
    <s v=" 09"/>
    <n v="12979.25"/>
    <n v="2.5039590746303488E-4"/>
    <n v="8.9060807622304908E-2"/>
    <n v="0.30690157216637171"/>
  </r>
  <r>
    <s v="2S"/>
    <n v="2020"/>
    <s v="1MO"/>
    <n v="4739"/>
    <n v="10"/>
    <n v="11"/>
    <n v="1"/>
    <n v="4"/>
    <x v="149"/>
    <d v="2023-07-17T00:00:00"/>
    <s v=" 10"/>
    <n v="13139.5"/>
    <n v="2.0800048533908819E-4"/>
    <n v="9.2566734357637903E-2"/>
    <n v="0.3541540000255417"/>
  </r>
  <r>
    <s v="2S"/>
    <n v="2020"/>
    <s v="1MO"/>
    <n v="4740"/>
    <n v="11"/>
    <n v="12"/>
    <n v="1"/>
    <n v="4"/>
    <x v="149"/>
    <d v="2023-07-17T00:00:00"/>
    <s v=" 11"/>
    <n v="13268.75"/>
    <n v="1.8401366893310101E-4"/>
    <n v="9.654076384718531E-2"/>
    <n v="0.38342718110751328"/>
  </r>
  <r>
    <s v="2S"/>
    <n v="2020"/>
    <s v="1MO"/>
    <n v="4741"/>
    <n v="12"/>
    <n v="13"/>
    <n v="1"/>
    <n v="5"/>
    <x v="150"/>
    <d v="2023-07-17T00:00:00"/>
    <s v=" 12"/>
    <n v="13309.5"/>
    <n v="2.003870018828204E-4"/>
    <n v="9.9058292374060775E-2"/>
    <n v="0.39254474487380181"/>
  </r>
  <r>
    <s v="2S"/>
    <n v="2020"/>
    <s v="1MO"/>
    <n v="4742"/>
    <n v="13"/>
    <n v="14"/>
    <n v="1"/>
    <n v="5"/>
    <x v="150"/>
    <d v="2023-07-17T00:00:00"/>
    <s v=" 13"/>
    <n v="13261.75"/>
    <n v="1.194240577678324E-4"/>
    <n v="9.917652267835908E-2"/>
    <n v="0.38831189623544432"/>
  </r>
  <r>
    <s v="2S"/>
    <n v="2020"/>
    <s v="1MO"/>
    <n v="4743"/>
    <n v="14"/>
    <n v="15"/>
    <n v="1"/>
    <n v="5"/>
    <x v="150"/>
    <d v="2023-07-17T00:00:00"/>
    <s v=" 14"/>
    <n v="13137"/>
    <n v="5.2879393862765583E-5"/>
    <n v="9.8861572430624003E-2"/>
    <n v="0.38849695390479461"/>
  </r>
  <r>
    <s v="2S"/>
    <n v="2020"/>
    <s v="1MO"/>
    <n v="4744"/>
    <n v="15"/>
    <n v="16"/>
    <n v="1"/>
    <n v="6"/>
    <x v="151"/>
    <d v="2023-07-17T00:00:00"/>
    <s v=" 15"/>
    <n v="13139"/>
    <n v="2.4136288986582051E-5"/>
    <n v="0.1003232300278049"/>
    <n v="0.33270691617653969"/>
  </r>
  <r>
    <s v="2S"/>
    <n v="2020"/>
    <s v="1MO"/>
    <n v="4745"/>
    <n v="16"/>
    <n v="17"/>
    <n v="1"/>
    <n v="6"/>
    <x v="151"/>
    <d v="2023-07-17T00:00:00"/>
    <s v=" 16"/>
    <n v="13128.5"/>
    <n v="5.571893279763049E-5"/>
    <n v="8.4867548969066675E-2"/>
    <n v="0.25415410936862659"/>
  </r>
  <r>
    <s v="2S"/>
    <n v="2020"/>
    <s v="1MO"/>
    <n v="4746"/>
    <n v="17"/>
    <n v="18"/>
    <n v="1"/>
    <n v="6"/>
    <x v="151"/>
    <d v="2023-07-17T00:00:00"/>
    <s v=" 17"/>
    <n v="13280.5"/>
    <n v="9.5768629195204275E-5"/>
    <n v="7.3198665527980433E-2"/>
    <n v="0.15519493785346611"/>
  </r>
  <r>
    <s v="2S"/>
    <n v="2020"/>
    <s v="1MO"/>
    <n v="4747"/>
    <n v="18"/>
    <n v="19"/>
    <n v="1"/>
    <n v="7"/>
    <x v="152"/>
    <d v="2023-07-17T00:00:00"/>
    <s v=" 18"/>
    <n v="12879.75"/>
    <n v="4.6444091995119079E-4"/>
    <n v="6.1449341249824589E-2"/>
    <n v="6.1692304770891077E-2"/>
  </r>
  <r>
    <s v="2S"/>
    <n v="2020"/>
    <s v="1MO"/>
    <n v="4748"/>
    <n v="19"/>
    <n v="20"/>
    <n v="1"/>
    <n v="7"/>
    <x v="152"/>
    <d v="2023-07-17T00:00:00"/>
    <s v=" 19"/>
    <n v="12684.25"/>
    <n v="3.8741004908808239E-3"/>
    <n v="6.4887889104812385E-2"/>
    <n v="6.8498444925287824E-3"/>
  </r>
  <r>
    <s v="2S"/>
    <n v="2020"/>
    <s v="1MO"/>
    <n v="4749"/>
    <n v="20"/>
    <n v="21"/>
    <n v="1"/>
    <n v="7"/>
    <x v="152"/>
    <d v="2023-07-17T00:00:00"/>
    <s v=" 20"/>
    <n v="12692.75"/>
    <n v="1.665173672900944E-2"/>
    <n v="8.6661637282955672E-2"/>
    <n v="0"/>
  </r>
  <r>
    <s v="2S"/>
    <n v="2020"/>
    <s v="1MO"/>
    <n v="4750"/>
    <n v="21"/>
    <n v="22"/>
    <n v="1"/>
    <n v="8"/>
    <x v="153"/>
    <d v="2023-07-17T00:00:00"/>
    <s v=" 21"/>
    <n v="12709"/>
    <n v="4.731247064921959E-2"/>
    <n v="0.15556545398044411"/>
    <n v="0"/>
  </r>
  <r>
    <s v="2S"/>
    <n v="2020"/>
    <s v="1MO"/>
    <n v="4751"/>
    <n v="22"/>
    <n v="23"/>
    <n v="1"/>
    <n v="8"/>
    <x v="153"/>
    <d v="2023-07-17T00:00:00"/>
    <s v=" 22"/>
    <n v="12555"/>
    <n v="7.1350893482859862E-2"/>
    <n v="0.24226134015899031"/>
    <n v="0"/>
  </r>
  <r>
    <s v="2S"/>
    <n v="2020"/>
    <s v="1MO"/>
    <n v="4752"/>
    <n v="23"/>
    <n v="24"/>
    <n v="1"/>
    <n v="8"/>
    <x v="153"/>
    <d v="2023-07-17T00:00:00"/>
    <s v=" 23"/>
    <n v="11932.25"/>
    <n v="8.0474397940841561E-2"/>
    <n v="0.27487427212350468"/>
    <n v="0"/>
  </r>
  <r>
    <s v="2S"/>
    <n v="2020"/>
    <s v="2TU"/>
    <n v="4753"/>
    <n v="0"/>
    <n v="1"/>
    <n v="1"/>
    <n v="1"/>
    <x v="154"/>
    <d v="2023-07-18T00:00:00"/>
    <s v=" 00"/>
    <n v="11222.25"/>
    <n v="0.1082293297677473"/>
    <n v="0.31558853141813809"/>
    <n v="0"/>
  </r>
  <r>
    <s v="2S"/>
    <n v="2020"/>
    <s v="2TU"/>
    <n v="4754"/>
    <n v="1"/>
    <n v="2"/>
    <n v="1"/>
    <n v="1"/>
    <x v="154"/>
    <d v="2023-07-18T00:00:00"/>
    <s v=" 01"/>
    <n v="10717"/>
    <n v="0.1482756573748677"/>
    <n v="0.37279728301644072"/>
    <n v="0"/>
  </r>
  <r>
    <s v="2S"/>
    <n v="2020"/>
    <s v="2TU"/>
    <n v="4755"/>
    <n v="2"/>
    <n v="3"/>
    <n v="1"/>
    <n v="1"/>
    <x v="154"/>
    <d v="2023-07-18T00:00:00"/>
    <s v=" 02"/>
    <n v="10465.5"/>
    <n v="0.18517283601626361"/>
    <n v="0.49056262648613391"/>
    <n v="0"/>
  </r>
  <r>
    <s v="2S"/>
    <n v="2020"/>
    <s v="2TU"/>
    <n v="4756"/>
    <n v="3"/>
    <n v="4"/>
    <n v="1"/>
    <n v="2"/>
    <x v="155"/>
    <d v="2023-07-18T00:00:00"/>
    <s v=" 03"/>
    <n v="10319.25"/>
    <n v="0.19243337088485499"/>
    <n v="0.57202342415430441"/>
    <n v="0"/>
  </r>
  <r>
    <s v="2S"/>
    <n v="2020"/>
    <s v="2TU"/>
    <n v="4757"/>
    <n v="4"/>
    <n v="5"/>
    <n v="1"/>
    <n v="2"/>
    <x v="155"/>
    <d v="2023-07-18T00:00:00"/>
    <s v=" 04"/>
    <n v="10333"/>
    <n v="0.18406597751730169"/>
    <n v="0.59201731837466831"/>
    <n v="9.3751211803100562E-5"/>
  </r>
  <r>
    <s v="2S"/>
    <n v="2020"/>
    <s v="2TU"/>
    <n v="4758"/>
    <n v="5"/>
    <n v="6"/>
    <n v="1"/>
    <n v="2"/>
    <x v="155"/>
    <d v="2023-07-18T00:00:00"/>
    <s v=" 05"/>
    <n v="10515.5"/>
    <n v="0.18059204774745949"/>
    <n v="0.62216365473271762"/>
    <n v="3.8193704544817297E-2"/>
  </r>
  <r>
    <s v="2S"/>
    <n v="2020"/>
    <s v="2TU"/>
    <n v="4759"/>
    <n v="6"/>
    <n v="7"/>
    <n v="1"/>
    <n v="3"/>
    <x v="156"/>
    <d v="2023-07-18T00:00:00"/>
    <s v=" 06"/>
    <n v="11027"/>
    <n v="0.16767820800685401"/>
    <n v="0.60923001963915768"/>
    <n v="0.12703698968586499"/>
  </r>
  <r>
    <s v="2S"/>
    <n v="2020"/>
    <s v="2TU"/>
    <n v="4760"/>
    <n v="7"/>
    <n v="8"/>
    <n v="1"/>
    <n v="3"/>
    <x v="156"/>
    <d v="2023-07-18T00:00:00"/>
    <s v=" 07"/>
    <n v="11823.75"/>
    <n v="0.12677909550851099"/>
    <n v="0.55424929381949073"/>
    <n v="0.24216943514541139"/>
  </r>
  <r>
    <s v="2S"/>
    <n v="2020"/>
    <s v="2TU"/>
    <n v="4761"/>
    <n v="8"/>
    <n v="9"/>
    <n v="1"/>
    <n v="3"/>
    <x v="156"/>
    <d v="2023-07-18T00:00:00"/>
    <s v=" 08"/>
    <n v="12523.75"/>
    <n v="0.12687242748967389"/>
    <n v="0.48143887794399348"/>
    <n v="0.3608579078509338"/>
  </r>
  <r>
    <s v="2S"/>
    <n v="2020"/>
    <s v="2TU"/>
    <n v="4762"/>
    <n v="9"/>
    <n v="10"/>
    <n v="1"/>
    <n v="4"/>
    <x v="157"/>
    <d v="2023-07-18T00:00:00"/>
    <s v=" 09"/>
    <n v="12805.75"/>
    <n v="0.14012515686469659"/>
    <n v="0.45721654186998578"/>
    <n v="0.4853521018727972"/>
  </r>
  <r>
    <s v="2S"/>
    <n v="2020"/>
    <s v="2TU"/>
    <n v="4763"/>
    <n v="10"/>
    <n v="11"/>
    <n v="1"/>
    <n v="4"/>
    <x v="157"/>
    <d v="2023-07-18T00:00:00"/>
    <s v=" 10"/>
    <n v="12918.75"/>
    <n v="0.14954959844837301"/>
    <n v="0.40563056705381761"/>
    <n v="0.60589970032405394"/>
  </r>
  <r>
    <s v="2S"/>
    <n v="2020"/>
    <s v="2TU"/>
    <n v="4764"/>
    <n v="11"/>
    <n v="12"/>
    <n v="1"/>
    <n v="4"/>
    <x v="157"/>
    <d v="2023-07-18T00:00:00"/>
    <s v=" 11"/>
    <n v="13050"/>
    <n v="0.18392288010285979"/>
    <n v="0.40929967286840913"/>
    <n v="0.60463974712957991"/>
  </r>
  <r>
    <s v="2S"/>
    <n v="2020"/>
    <s v="2TU"/>
    <n v="4765"/>
    <n v="12"/>
    <n v="13"/>
    <n v="1"/>
    <n v="5"/>
    <x v="158"/>
    <d v="2023-07-18T00:00:00"/>
    <s v=" 12"/>
    <n v="12983.5"/>
    <n v="0.18516297886754901"/>
    <n v="0.44825607964622738"/>
    <n v="0.50051901453538816"/>
  </r>
  <r>
    <s v="2S"/>
    <n v="2020"/>
    <s v="2TU"/>
    <n v="4766"/>
    <n v="13"/>
    <n v="14"/>
    <n v="1"/>
    <n v="5"/>
    <x v="158"/>
    <d v="2023-07-18T00:00:00"/>
    <s v=" 13"/>
    <n v="13081.75"/>
    <n v="0.19032024608470571"/>
    <n v="0.40657418819513591"/>
    <n v="0.38777090277590898"/>
  </r>
  <r>
    <s v="2S"/>
    <n v="2020"/>
    <s v="2TU"/>
    <n v="4767"/>
    <n v="14"/>
    <n v="15"/>
    <n v="1"/>
    <n v="5"/>
    <x v="158"/>
    <d v="2023-07-18T00:00:00"/>
    <s v=" 14"/>
    <n v="13001.25"/>
    <n v="0.20963930596375391"/>
    <n v="0.36633425110336271"/>
    <n v="0.29627959529029629"/>
  </r>
  <r>
    <s v="2S"/>
    <n v="2020"/>
    <s v="2TU"/>
    <n v="4768"/>
    <n v="15"/>
    <n v="16"/>
    <n v="1"/>
    <n v="6"/>
    <x v="159"/>
    <d v="2023-07-18T00:00:00"/>
    <s v=" 15"/>
    <n v="12947.25"/>
    <n v="0.1964696438771556"/>
    <n v="0.31649152283156801"/>
    <n v="0.24690939327760211"/>
  </r>
  <r>
    <s v="2S"/>
    <n v="2020"/>
    <s v="2TU"/>
    <n v="4769"/>
    <n v="16"/>
    <n v="17"/>
    <n v="1"/>
    <n v="6"/>
    <x v="159"/>
    <d v="2023-07-18T00:00:00"/>
    <s v=" 16"/>
    <n v="12921"/>
    <n v="0.1606913287625524"/>
    <n v="0.24957165668197251"/>
    <n v="0.19488151718240851"/>
  </r>
  <r>
    <s v="2S"/>
    <n v="2020"/>
    <s v="2TU"/>
    <n v="4770"/>
    <n v="17"/>
    <n v="18"/>
    <n v="1"/>
    <n v="6"/>
    <x v="159"/>
    <d v="2023-07-18T00:00:00"/>
    <s v=" 17"/>
    <n v="13159.25"/>
    <n v="0.1144514100151952"/>
    <n v="0.19160483100523601"/>
    <n v="0.1221268784053727"/>
  </r>
  <r>
    <s v="2S"/>
    <n v="2020"/>
    <s v="2TU"/>
    <n v="4771"/>
    <n v="18"/>
    <n v="19"/>
    <n v="1"/>
    <n v="7"/>
    <x v="160"/>
    <d v="2023-07-18T00:00:00"/>
    <s v=" 18"/>
    <n v="13011.75"/>
    <n v="9.844743240970838E-2"/>
    <n v="0.14356280941728469"/>
    <n v="5.223530268665369E-2"/>
  </r>
  <r>
    <s v="2S"/>
    <n v="2020"/>
    <s v="2TU"/>
    <n v="4772"/>
    <n v="19"/>
    <n v="20"/>
    <n v="1"/>
    <n v="7"/>
    <x v="160"/>
    <d v="2023-07-18T00:00:00"/>
    <s v=" 19"/>
    <n v="12986.75"/>
    <n v="9.9912556315969819E-2"/>
    <n v="9.7409599857932488E-2"/>
    <n v="4.2978075922460489E-3"/>
  </r>
  <r>
    <s v="2S"/>
    <n v="2020"/>
    <s v="2TU"/>
    <n v="4773"/>
    <n v="20"/>
    <n v="21"/>
    <n v="1"/>
    <n v="7"/>
    <x v="160"/>
    <d v="2023-07-18T00:00:00"/>
    <s v=" 20"/>
    <n v="13022.75"/>
    <n v="9.377262517367646E-2"/>
    <n v="5.9418619693387451E-2"/>
    <n v="0"/>
  </r>
  <r>
    <s v="2S"/>
    <n v="2020"/>
    <s v="2TU"/>
    <n v="4774"/>
    <n v="21"/>
    <n v="22"/>
    <n v="1"/>
    <n v="8"/>
    <x v="161"/>
    <d v="2023-07-18T00:00:00"/>
    <s v=" 21"/>
    <n v="12972.5"/>
    <n v="8.9914314432286424E-2"/>
    <n v="3.5408639199492213E-2"/>
    <n v="0"/>
  </r>
  <r>
    <s v="2S"/>
    <n v="2020"/>
    <s v="2TU"/>
    <n v="4775"/>
    <n v="22"/>
    <n v="23"/>
    <n v="1"/>
    <n v="8"/>
    <x v="161"/>
    <d v="2023-07-18T00:00:00"/>
    <s v=" 22"/>
    <n v="12746"/>
    <n v="0.1615492148423246"/>
    <n v="3.2206759724559587E-2"/>
    <n v="0"/>
  </r>
  <r>
    <s v="2S"/>
    <n v="2020"/>
    <s v="2TU"/>
    <n v="4776"/>
    <n v="23"/>
    <n v="24"/>
    <n v="1"/>
    <n v="8"/>
    <x v="161"/>
    <d v="2023-07-18T00:00:00"/>
    <s v=" 23"/>
    <n v="12127.5"/>
    <n v="0.12581325173599489"/>
    <n v="1.8769369295687462E-2"/>
    <n v="0"/>
  </r>
  <r>
    <s v="2S"/>
    <n v="2020"/>
    <s v="3WE"/>
    <n v="4777"/>
    <n v="0"/>
    <n v="1"/>
    <n v="1"/>
    <n v="1"/>
    <x v="162"/>
    <d v="2023-07-19T00:00:00"/>
    <s v=" 00"/>
    <n v="11456.5"/>
    <n v="9.5978404494451205E-2"/>
    <n v="1.9320199416069508E-2"/>
    <n v="0"/>
  </r>
  <r>
    <s v="2S"/>
    <n v="2020"/>
    <s v="3WE"/>
    <n v="4778"/>
    <n v="1"/>
    <n v="2"/>
    <n v="1"/>
    <n v="1"/>
    <x v="162"/>
    <d v="2023-07-19T00:00:00"/>
    <s v=" 01"/>
    <n v="10956.5"/>
    <n v="8.7330539497279688E-2"/>
    <n v="2.3219806173538641E-2"/>
    <n v="0"/>
  </r>
  <r>
    <s v="2S"/>
    <n v="2020"/>
    <s v="3WE"/>
    <n v="4779"/>
    <n v="2"/>
    <n v="3"/>
    <n v="1"/>
    <n v="1"/>
    <x v="162"/>
    <d v="2023-07-19T00:00:00"/>
    <s v=" 02"/>
    <n v="10681"/>
    <n v="7.576301103723769E-2"/>
    <n v="1.595028408816658E-2"/>
    <n v="0"/>
  </r>
  <r>
    <s v="2S"/>
    <n v="2020"/>
    <s v="3WE"/>
    <n v="4780"/>
    <n v="3"/>
    <n v="4"/>
    <n v="1"/>
    <n v="2"/>
    <x v="163"/>
    <d v="2023-07-19T00:00:00"/>
    <s v=" 03"/>
    <n v="10481"/>
    <n v="5.4461411468516359E-2"/>
    <n v="1.2979453322892069E-2"/>
    <n v="0"/>
  </r>
  <r>
    <s v="2S"/>
    <n v="2020"/>
    <s v="3WE"/>
    <n v="4781"/>
    <n v="4"/>
    <n v="5"/>
    <n v="1"/>
    <n v="2"/>
    <x v="163"/>
    <d v="2023-07-19T00:00:00"/>
    <s v=" 04"/>
    <n v="10467.75"/>
    <n v="3.8875017968237183E-2"/>
    <n v="1.40816602636443E-2"/>
    <n v="0"/>
  </r>
  <r>
    <s v="2S"/>
    <n v="2020"/>
    <s v="3WE"/>
    <n v="4782"/>
    <n v="5"/>
    <n v="6"/>
    <n v="1"/>
    <n v="2"/>
    <x v="163"/>
    <d v="2023-07-19T00:00:00"/>
    <s v=" 05"/>
    <n v="10685.5"/>
    <n v="2.6371858207755151E-2"/>
    <n v="8.1563533710068171E-3"/>
    <n v="3.026905707382551E-2"/>
  </r>
  <r>
    <s v="2S"/>
    <n v="2020"/>
    <s v="3WE"/>
    <n v="4783"/>
    <n v="6"/>
    <n v="7"/>
    <n v="1"/>
    <n v="3"/>
    <x v="164"/>
    <d v="2023-07-19T00:00:00"/>
    <s v=" 06"/>
    <n v="11222.75"/>
    <n v="1.1432098121416091E-2"/>
    <n v="5.9580246967840473E-3"/>
    <n v="0.13311260106093631"/>
  </r>
  <r>
    <s v="2S"/>
    <n v="2020"/>
    <s v="3WE"/>
    <n v="4784"/>
    <n v="7"/>
    <n v="8"/>
    <n v="1"/>
    <n v="3"/>
    <x v="164"/>
    <d v="2023-07-19T00:00:00"/>
    <s v=" 07"/>
    <n v="12059.75"/>
    <n v="8.2232794945894788E-3"/>
    <n v="1.270710163322668E-2"/>
    <n v="0.29969693840095851"/>
  </r>
  <r>
    <s v="2S"/>
    <n v="2020"/>
    <s v="3WE"/>
    <n v="4785"/>
    <n v="8"/>
    <n v="9"/>
    <n v="1"/>
    <n v="3"/>
    <x v="164"/>
    <d v="2023-07-19T00:00:00"/>
    <s v=" 08"/>
    <n v="12728.25"/>
    <n v="1.009861011909788E-2"/>
    <n v="7.4561132535094096E-2"/>
    <n v="0.47118034290645311"/>
  </r>
  <r>
    <s v="2S"/>
    <n v="2020"/>
    <s v="3WE"/>
    <n v="4786"/>
    <n v="9"/>
    <n v="10"/>
    <n v="1"/>
    <n v="4"/>
    <x v="165"/>
    <d v="2023-07-19T00:00:00"/>
    <s v=" 09"/>
    <n v="13078.75"/>
    <n v="1.5462178651102731E-2"/>
    <n v="0.17364388089450919"/>
    <n v="0.57066070354152765"/>
  </r>
  <r>
    <s v="2S"/>
    <n v="2020"/>
    <s v="3WE"/>
    <n v="4787"/>
    <n v="10"/>
    <n v="11"/>
    <n v="1"/>
    <n v="4"/>
    <x v="165"/>
    <d v="2023-07-19T00:00:00"/>
    <s v=" 10"/>
    <n v="13167"/>
    <n v="1.6795059452723891E-2"/>
    <n v="0.19257873194463651"/>
    <n v="0.57913520264216611"/>
  </r>
  <r>
    <s v="2S"/>
    <n v="2020"/>
    <s v="3WE"/>
    <n v="4788"/>
    <n v="11"/>
    <n v="12"/>
    <n v="1"/>
    <n v="4"/>
    <x v="165"/>
    <d v="2023-07-19T00:00:00"/>
    <s v=" 11"/>
    <n v="13216.25"/>
    <n v="2.2704130326712021E-2"/>
    <n v="0.27056298773389098"/>
    <n v="0.52920946636474764"/>
  </r>
  <r>
    <s v="2S"/>
    <n v="2020"/>
    <s v="3WE"/>
    <n v="4789"/>
    <n v="12"/>
    <n v="13"/>
    <n v="1"/>
    <n v="5"/>
    <x v="166"/>
    <d v="2023-07-19T00:00:00"/>
    <s v=" 12"/>
    <n v="13165.5"/>
    <n v="3.1311441760598892E-2"/>
    <n v="0.33509215056625702"/>
    <n v="0.53750437674497997"/>
  </r>
  <r>
    <s v="2S"/>
    <n v="2020"/>
    <s v="3WE"/>
    <n v="4790"/>
    <n v="13"/>
    <n v="14"/>
    <n v="1"/>
    <n v="5"/>
    <x v="166"/>
    <d v="2023-07-19T00:00:00"/>
    <s v=" 13"/>
    <n v="13183"/>
    <n v="3.5640921025979752E-2"/>
    <n v="0.32841598951520667"/>
    <n v="0.56458349780923001"/>
  </r>
  <r>
    <s v="2S"/>
    <n v="2020"/>
    <s v="3WE"/>
    <n v="4791"/>
    <n v="14"/>
    <n v="15"/>
    <n v="1"/>
    <n v="5"/>
    <x v="166"/>
    <d v="2023-07-19T00:00:00"/>
    <s v=" 14"/>
    <n v="13163.25"/>
    <n v="2.4633133658942541E-2"/>
    <n v="0.31088257233909261"/>
    <n v="0.4124972756406679"/>
  </r>
  <r>
    <s v="2S"/>
    <n v="2020"/>
    <s v="3WE"/>
    <n v="4792"/>
    <n v="15"/>
    <n v="16"/>
    <n v="1"/>
    <n v="6"/>
    <x v="167"/>
    <d v="2023-07-19T00:00:00"/>
    <s v=" 15"/>
    <n v="13093.75"/>
    <n v="2.714340698683056E-2"/>
    <n v="0.30999767665489081"/>
    <n v="0.24015811833622869"/>
  </r>
  <r>
    <s v="2S"/>
    <n v="2020"/>
    <s v="3WE"/>
    <n v="4793"/>
    <n v="16"/>
    <n v="17"/>
    <n v="1"/>
    <n v="6"/>
    <x v="167"/>
    <d v="2023-07-19T00:00:00"/>
    <s v=" 16"/>
    <n v="13112.25"/>
    <n v="3.2507504596718452E-2"/>
    <n v="0.3571817277558359"/>
    <n v="0.15444848891623669"/>
  </r>
  <r>
    <s v="2S"/>
    <n v="2020"/>
    <s v="3WE"/>
    <n v="4794"/>
    <n v="17"/>
    <n v="18"/>
    <n v="1"/>
    <n v="6"/>
    <x v="167"/>
    <d v="2023-07-19T00:00:00"/>
    <s v=" 17"/>
    <n v="13270"/>
    <n v="2.6226514731337341E-2"/>
    <n v="0.39752762587863449"/>
    <n v="9.472642886549823E-2"/>
  </r>
  <r>
    <s v="2S"/>
    <n v="2020"/>
    <s v="3WE"/>
    <n v="4795"/>
    <n v="18"/>
    <n v="19"/>
    <n v="1"/>
    <n v="7"/>
    <x v="112"/>
    <d v="2023-07-19T00:00:00"/>
    <s v=" 18"/>
    <n v="13042.75"/>
    <n v="1.660159649203832E-2"/>
    <n v="0.47562254550841959"/>
    <n v="5.1363310794487832E-2"/>
  </r>
  <r>
    <s v="2S"/>
    <n v="2020"/>
    <s v="3WE"/>
    <n v="4796"/>
    <n v="19"/>
    <n v="20"/>
    <n v="1"/>
    <n v="7"/>
    <x v="112"/>
    <d v="2023-07-19T00:00:00"/>
    <s v=" 19"/>
    <n v="12914.5"/>
    <n v="8.8194797171300618E-3"/>
    <n v="0.51155014755470551"/>
    <n v="1.059167377908031E-2"/>
  </r>
  <r>
    <s v="2S"/>
    <n v="2020"/>
    <s v="3WE"/>
    <n v="4797"/>
    <n v="20"/>
    <n v="21"/>
    <n v="1"/>
    <n v="7"/>
    <x v="112"/>
    <d v="2023-07-19T00:00:00"/>
    <s v=" 20"/>
    <n v="12822.75"/>
    <n v="6.2537679157510413E-3"/>
    <n v="0.56695940595274863"/>
    <n v="0"/>
  </r>
  <r>
    <s v="2S"/>
    <n v="2020"/>
    <s v="3WE"/>
    <n v="4798"/>
    <n v="21"/>
    <n v="22"/>
    <n v="1"/>
    <n v="8"/>
    <x v="113"/>
    <d v="2023-07-19T00:00:00"/>
    <s v=" 21"/>
    <n v="12785.25"/>
    <n v="3.557929776401457E-2"/>
    <n v="0.63770923993804518"/>
    <n v="0"/>
  </r>
  <r>
    <s v="2S"/>
    <n v="2020"/>
    <s v="3WE"/>
    <n v="4799"/>
    <n v="22"/>
    <n v="23"/>
    <n v="1"/>
    <n v="8"/>
    <x v="113"/>
    <d v="2023-07-19T00:00:00"/>
    <s v=" 22"/>
    <n v="12628.25"/>
    <n v="4.1021482274458503E-2"/>
    <n v="0.67700641749377166"/>
    <n v="0"/>
  </r>
  <r>
    <s v="2S"/>
    <n v="2020"/>
    <s v="3WE"/>
    <n v="4800"/>
    <n v="23"/>
    <n v="24"/>
    <n v="1"/>
    <n v="8"/>
    <x v="113"/>
    <d v="2023-07-19T00:00:00"/>
    <s v=" 23"/>
    <n v="12037.75"/>
    <n v="0.1289954990055158"/>
    <n v="0.69404576311548649"/>
    <n v="0"/>
  </r>
  <r>
    <s v="2S"/>
    <n v="2020"/>
    <s v="4TH"/>
    <n v="4801"/>
    <n v="0"/>
    <n v="1"/>
    <n v="1"/>
    <n v="1"/>
    <x v="114"/>
    <d v="2023-07-20T00:00:00"/>
    <s v=" 00"/>
    <n v="11360.25"/>
    <n v="0.22192699542406069"/>
    <n v="0.67827787273664963"/>
    <n v="0"/>
  </r>
  <r>
    <s v="2S"/>
    <n v="2020"/>
    <s v="4TH"/>
    <n v="4802"/>
    <n v="1"/>
    <n v="2"/>
    <n v="1"/>
    <n v="1"/>
    <x v="114"/>
    <d v="2023-07-20T00:00:00"/>
    <s v=" 01"/>
    <n v="10855"/>
    <n v="0.28854507129994522"/>
    <n v="0.65292459702326355"/>
    <n v="0"/>
  </r>
  <r>
    <s v="2S"/>
    <n v="2020"/>
    <s v="4TH"/>
    <n v="4803"/>
    <n v="2"/>
    <n v="3"/>
    <n v="1"/>
    <n v="1"/>
    <x v="114"/>
    <d v="2023-07-20T00:00:00"/>
    <s v=" 02"/>
    <n v="10551.25"/>
    <n v="0.35023009703076929"/>
    <n v="0.62376842671533461"/>
    <n v="0"/>
  </r>
  <r>
    <s v="2S"/>
    <n v="2020"/>
    <s v="4TH"/>
    <n v="4804"/>
    <n v="3"/>
    <n v="4"/>
    <n v="1"/>
    <n v="2"/>
    <x v="115"/>
    <d v="2023-07-20T00:00:00"/>
    <s v=" 03"/>
    <n v="10416.5"/>
    <n v="0.42751228875426772"/>
    <n v="0.71572084362798283"/>
    <n v="0"/>
  </r>
  <r>
    <s v="2S"/>
    <n v="2020"/>
    <s v="4TH"/>
    <n v="4805"/>
    <n v="4"/>
    <n v="5"/>
    <n v="1"/>
    <n v="2"/>
    <x v="115"/>
    <d v="2023-07-20T00:00:00"/>
    <s v=" 04"/>
    <n v="10414.5"/>
    <n v="0.4738845280677253"/>
    <n v="0.79534412615893135"/>
    <n v="0"/>
  </r>
  <r>
    <s v="2S"/>
    <n v="2020"/>
    <s v="4TH"/>
    <n v="4806"/>
    <n v="5"/>
    <n v="6"/>
    <n v="1"/>
    <n v="2"/>
    <x v="115"/>
    <d v="2023-07-20T00:00:00"/>
    <s v=" 05"/>
    <n v="10611"/>
    <n v="0.47336072261105139"/>
    <n v="0.8812842509810106"/>
    <n v="2.6417292925677429E-2"/>
  </r>
  <r>
    <s v="2S"/>
    <n v="2020"/>
    <s v="4TH"/>
    <n v="4807"/>
    <n v="6"/>
    <n v="7"/>
    <n v="1"/>
    <n v="3"/>
    <x v="116"/>
    <d v="2023-07-20T00:00:00"/>
    <s v=" 06"/>
    <n v="11073.5"/>
    <n v="0.44534231561385612"/>
    <n v="0.91000553348712165"/>
    <n v="8.7794204688261879E-2"/>
  </r>
  <r>
    <s v="2S"/>
    <n v="2020"/>
    <s v="4TH"/>
    <n v="4808"/>
    <n v="7"/>
    <n v="8"/>
    <n v="1"/>
    <n v="3"/>
    <x v="116"/>
    <d v="2023-07-20T00:00:00"/>
    <s v=" 07"/>
    <n v="11923.25"/>
    <n v="0.3574488530765591"/>
    <n v="0.89766386392924125"/>
    <n v="0.16331265198364431"/>
  </r>
  <r>
    <s v="2S"/>
    <n v="2020"/>
    <s v="4TH"/>
    <n v="4809"/>
    <n v="8"/>
    <n v="9"/>
    <n v="1"/>
    <n v="3"/>
    <x v="116"/>
    <d v="2023-07-20T00:00:00"/>
    <s v=" 08"/>
    <n v="12672.75"/>
    <n v="0.28088842128935082"/>
    <n v="0.8352144915006956"/>
    <n v="0.26064404115182022"/>
  </r>
  <r>
    <s v="2S"/>
    <n v="2020"/>
    <s v="4TH"/>
    <n v="4810"/>
    <n v="9"/>
    <n v="10"/>
    <n v="1"/>
    <n v="4"/>
    <x v="117"/>
    <d v="2023-07-20T00:00:00"/>
    <s v=" 09"/>
    <n v="12991"/>
    <n v="0.24809789870720059"/>
    <n v="0.78352837630659211"/>
    <n v="0.33126532823647031"/>
  </r>
  <r>
    <s v="2S"/>
    <n v="2020"/>
    <s v="4TH"/>
    <n v="4811"/>
    <n v="10"/>
    <n v="11"/>
    <n v="1"/>
    <n v="4"/>
    <x v="117"/>
    <d v="2023-07-20T00:00:00"/>
    <s v=" 10"/>
    <n v="13049.25"/>
    <n v="0.2135723071575347"/>
    <n v="0.81770559008535915"/>
    <n v="0.30938867352137289"/>
  </r>
  <r>
    <s v="2S"/>
    <n v="2020"/>
    <s v="4TH"/>
    <n v="4812"/>
    <n v="11"/>
    <n v="12"/>
    <n v="1"/>
    <n v="4"/>
    <x v="117"/>
    <d v="2023-07-20T00:00:00"/>
    <s v=" 11"/>
    <n v="13071.25"/>
    <n v="0.1775120589190009"/>
    <n v="0.77688974237099517"/>
    <n v="0.26316784333216081"/>
  </r>
  <r>
    <s v="2S"/>
    <n v="2020"/>
    <s v="4TH"/>
    <n v="4813"/>
    <n v="12"/>
    <n v="13"/>
    <n v="1"/>
    <n v="5"/>
    <x v="118"/>
    <d v="2023-07-20T00:00:00"/>
    <s v=" 12"/>
    <n v="12993.75"/>
    <n v="0.16551400213226519"/>
    <n v="0.79179716125928024"/>
    <n v="0.23254363269411729"/>
  </r>
  <r>
    <s v="2S"/>
    <n v="2020"/>
    <s v="4TH"/>
    <n v="4814"/>
    <n v="13"/>
    <n v="14"/>
    <n v="1"/>
    <n v="5"/>
    <x v="118"/>
    <d v="2023-07-20T00:00:00"/>
    <s v=" 13"/>
    <n v="13024.25"/>
    <n v="0.19842019787707171"/>
    <n v="0.83096730555994935"/>
    <n v="0.26001261795935149"/>
  </r>
  <r>
    <s v="2S"/>
    <n v="2020"/>
    <s v="4TH"/>
    <n v="4815"/>
    <n v="14"/>
    <n v="15"/>
    <n v="1"/>
    <n v="5"/>
    <x v="118"/>
    <d v="2023-07-20T00:00:00"/>
    <s v=" 14"/>
    <n v="13002"/>
    <n v="0.2906543553223222"/>
    <n v="0.86234854084523738"/>
    <n v="0.31298814760266142"/>
  </r>
  <r>
    <s v="2S"/>
    <n v="2020"/>
    <s v="4TH"/>
    <n v="4816"/>
    <n v="15"/>
    <n v="16"/>
    <n v="1"/>
    <n v="6"/>
    <x v="119"/>
    <d v="2023-07-20T00:00:00"/>
    <s v=" 15"/>
    <n v="12913.75"/>
    <n v="0.26624006009317719"/>
    <n v="0.8827872634463011"/>
    <n v="0.28138657909834042"/>
  </r>
  <r>
    <s v="2S"/>
    <n v="2020"/>
    <s v="4TH"/>
    <n v="4817"/>
    <n v="16"/>
    <n v="17"/>
    <n v="1"/>
    <n v="6"/>
    <x v="119"/>
    <d v="2023-07-20T00:00:00"/>
    <s v=" 16"/>
    <n v="12925.5"/>
    <n v="0.30052383995397353"/>
    <n v="0.88685411933138192"/>
    <n v="0.20260167343440469"/>
  </r>
  <r>
    <s v="2S"/>
    <n v="2020"/>
    <s v="4TH"/>
    <n v="4818"/>
    <n v="17"/>
    <n v="18"/>
    <n v="1"/>
    <n v="6"/>
    <x v="119"/>
    <d v="2023-07-20T00:00:00"/>
    <s v=" 17"/>
    <n v="13267.5"/>
    <n v="0.28168993080357158"/>
    <n v="0.90474350994769803"/>
    <n v="0.1381173959510634"/>
  </r>
  <r>
    <s v="2S"/>
    <n v="2020"/>
    <s v="4TH"/>
    <n v="4819"/>
    <n v="18"/>
    <n v="19"/>
    <n v="1"/>
    <n v="7"/>
    <x v="120"/>
    <d v="2023-07-20T00:00:00"/>
    <s v=" 18"/>
    <n v="13145.25"/>
    <n v="0.2427671971649413"/>
    <n v="0.8715517358125664"/>
    <n v="5.4394599250539848E-2"/>
  </r>
  <r>
    <s v="2S"/>
    <n v="2020"/>
    <s v="4TH"/>
    <n v="4820"/>
    <n v="19"/>
    <n v="20"/>
    <n v="1"/>
    <n v="7"/>
    <x v="120"/>
    <d v="2023-07-20T00:00:00"/>
    <s v=" 19"/>
    <n v="12969"/>
    <n v="0.28816908506941408"/>
    <n v="0.79170743228659157"/>
    <n v="7.7911824418627814E-3"/>
  </r>
  <r>
    <s v="2S"/>
    <n v="2020"/>
    <s v="4TH"/>
    <n v="4821"/>
    <n v="20"/>
    <n v="21"/>
    <n v="1"/>
    <n v="7"/>
    <x v="120"/>
    <d v="2023-07-20T00:00:00"/>
    <s v=" 20"/>
    <n v="12874.25"/>
    <n v="0.30523799286873471"/>
    <n v="0.73072140573589972"/>
    <n v="0"/>
  </r>
  <r>
    <s v="2S"/>
    <n v="2020"/>
    <s v="4TH"/>
    <n v="4822"/>
    <n v="21"/>
    <n v="22"/>
    <n v="1"/>
    <n v="8"/>
    <x v="121"/>
    <d v="2023-07-20T00:00:00"/>
    <s v=" 21"/>
    <n v="12760.25"/>
    <n v="0.31754570092835571"/>
    <n v="0.70403415392713553"/>
    <n v="0"/>
  </r>
  <r>
    <s v="2S"/>
    <n v="2020"/>
    <s v="4TH"/>
    <n v="4823"/>
    <n v="22"/>
    <n v="23"/>
    <n v="1"/>
    <n v="8"/>
    <x v="121"/>
    <d v="2023-07-20T00:00:00"/>
    <s v=" 22"/>
    <n v="12508.75"/>
    <n v="0.38334895337848951"/>
    <n v="0.78460380433669963"/>
    <n v="0"/>
  </r>
  <r>
    <s v="2S"/>
    <n v="2020"/>
    <s v="4TH"/>
    <n v="4824"/>
    <n v="23"/>
    <n v="24"/>
    <n v="1"/>
    <n v="8"/>
    <x v="121"/>
    <d v="2023-07-20T00:00:00"/>
    <s v=" 23"/>
    <n v="11958.5"/>
    <n v="0.38171147804438649"/>
    <n v="0.76453504705616693"/>
    <n v="0"/>
  </r>
  <r>
    <s v="2S"/>
    <n v="2020"/>
    <s v="5FR"/>
    <n v="4825"/>
    <n v="0"/>
    <n v="1"/>
    <n v="1"/>
    <n v="1"/>
    <x v="122"/>
    <d v="2023-07-21T00:00:00"/>
    <s v=" 00"/>
    <n v="11288"/>
    <n v="0.30620969724916719"/>
    <n v="0.75036121222880192"/>
    <n v="0"/>
  </r>
  <r>
    <s v="2S"/>
    <n v="2020"/>
    <s v="5FR"/>
    <n v="4826"/>
    <n v="1"/>
    <n v="2"/>
    <n v="1"/>
    <n v="1"/>
    <x v="122"/>
    <d v="2023-07-21T00:00:00"/>
    <s v=" 01"/>
    <n v="10807.5"/>
    <n v="0.25316375376402989"/>
    <n v="0.71518837724382867"/>
    <n v="0"/>
  </r>
  <r>
    <s v="2S"/>
    <n v="2020"/>
    <s v="5FR"/>
    <n v="4827"/>
    <n v="2"/>
    <n v="3"/>
    <n v="1"/>
    <n v="1"/>
    <x v="122"/>
    <d v="2023-07-21T00:00:00"/>
    <s v=" 02"/>
    <n v="10523.5"/>
    <n v="0.22820405668853511"/>
    <n v="0.65382223275806062"/>
    <n v="0"/>
  </r>
  <r>
    <s v="2S"/>
    <n v="2020"/>
    <s v="5FR"/>
    <n v="4828"/>
    <n v="3"/>
    <n v="4"/>
    <n v="1"/>
    <n v="2"/>
    <x v="123"/>
    <d v="2023-07-21T00:00:00"/>
    <s v=" 03"/>
    <n v="10397.75"/>
    <n v="0.23333481356233279"/>
    <n v="0.58132549534631173"/>
    <n v="0"/>
  </r>
  <r>
    <s v="2S"/>
    <n v="2020"/>
    <s v="5FR"/>
    <n v="4829"/>
    <n v="4"/>
    <n v="5"/>
    <n v="1"/>
    <n v="2"/>
    <x v="123"/>
    <d v="2023-07-21T00:00:00"/>
    <s v=" 04"/>
    <n v="10398"/>
    <n v="0.22021127339107871"/>
    <n v="0.49917307301776997"/>
    <n v="0"/>
  </r>
  <r>
    <s v="2S"/>
    <n v="2020"/>
    <s v="5FR"/>
    <n v="4830"/>
    <n v="5"/>
    <n v="6"/>
    <n v="1"/>
    <n v="2"/>
    <x v="123"/>
    <d v="2023-07-21T00:00:00"/>
    <s v=" 05"/>
    <n v="10561.75"/>
    <n v="0.1897432549064583"/>
    <n v="0.41435580605339128"/>
    <n v="2.1579815218366698E-2"/>
  </r>
  <r>
    <s v="2S"/>
    <n v="2020"/>
    <s v="5FR"/>
    <n v="4831"/>
    <n v="6"/>
    <n v="7"/>
    <n v="1"/>
    <n v="3"/>
    <x v="124"/>
    <d v="2023-07-21T00:00:00"/>
    <s v=" 06"/>
    <n v="11034"/>
    <n v="0.16354944842993219"/>
    <n v="0.36765094582393432"/>
    <n v="0.13283299838086471"/>
  </r>
  <r>
    <s v="2S"/>
    <n v="2020"/>
    <s v="5FR"/>
    <n v="4832"/>
    <n v="7"/>
    <n v="8"/>
    <n v="1"/>
    <n v="3"/>
    <x v="124"/>
    <d v="2023-07-21T00:00:00"/>
    <s v=" 07"/>
    <n v="11773"/>
    <n v="0.17964065189667261"/>
    <n v="0.33181182440439538"/>
    <n v="0.31972137786484939"/>
  </r>
  <r>
    <s v="2S"/>
    <n v="2020"/>
    <s v="5FR"/>
    <n v="4833"/>
    <n v="8"/>
    <n v="9"/>
    <n v="1"/>
    <n v="3"/>
    <x v="124"/>
    <d v="2023-07-21T00:00:00"/>
    <s v=" 08"/>
    <n v="12490.25"/>
    <n v="0.19194736196855411"/>
    <n v="0.31029900120640569"/>
    <n v="0.49205497595312631"/>
  </r>
  <r>
    <s v="2S"/>
    <n v="2020"/>
    <s v="5FR"/>
    <n v="4834"/>
    <n v="9"/>
    <n v="10"/>
    <n v="1"/>
    <n v="4"/>
    <x v="125"/>
    <d v="2023-07-21T00:00:00"/>
    <s v=" 09"/>
    <n v="12781"/>
    <n v="0.24046073710027591"/>
    <n v="0.30261271025076403"/>
    <n v="0.62195460180566475"/>
  </r>
  <r>
    <s v="2S"/>
    <n v="2020"/>
    <s v="5FR"/>
    <n v="4835"/>
    <n v="10"/>
    <n v="11"/>
    <n v="1"/>
    <n v="4"/>
    <x v="125"/>
    <d v="2023-07-21T00:00:00"/>
    <s v=" 10"/>
    <n v="12901.75"/>
    <n v="0.19243738366099819"/>
    <n v="0.2291935099933142"/>
    <n v="0.69754761190219683"/>
  </r>
  <r>
    <s v="2S"/>
    <n v="2020"/>
    <s v="5FR"/>
    <n v="4836"/>
    <n v="11"/>
    <n v="12"/>
    <n v="1"/>
    <n v="4"/>
    <x v="125"/>
    <d v="2023-07-21T00:00:00"/>
    <s v=" 11"/>
    <n v="12955.5"/>
    <n v="0.23415561845814339"/>
    <n v="0.2301845213490121"/>
    <n v="0.7311074125120659"/>
  </r>
  <r>
    <s v="2S"/>
    <n v="2020"/>
    <s v="5FR"/>
    <n v="4837"/>
    <n v="12"/>
    <n v="13"/>
    <n v="1"/>
    <n v="5"/>
    <x v="126"/>
    <d v="2023-07-21T00:00:00"/>
    <s v=" 12"/>
    <n v="13076.75"/>
    <n v="0.2445389687694037"/>
    <n v="0.22060241975835779"/>
    <n v="0.74305083650723791"/>
  </r>
  <r>
    <s v="2S"/>
    <n v="2020"/>
    <s v="5FR"/>
    <n v="4838"/>
    <n v="13"/>
    <n v="14"/>
    <n v="1"/>
    <n v="5"/>
    <x v="126"/>
    <d v="2023-07-21T00:00:00"/>
    <s v=" 13"/>
    <n v="13123"/>
    <n v="0.21517279062484679"/>
    <n v="0.2164622350674251"/>
    <n v="0.70267215558634255"/>
  </r>
  <r>
    <s v="2S"/>
    <n v="2020"/>
    <s v="5FR"/>
    <n v="4839"/>
    <n v="14"/>
    <n v="15"/>
    <n v="1"/>
    <n v="5"/>
    <x v="126"/>
    <d v="2023-07-21T00:00:00"/>
    <s v=" 14"/>
    <n v="12979.25"/>
    <n v="0.19517765517933541"/>
    <n v="0.2316207220334309"/>
    <n v="0.6055011537253584"/>
  </r>
  <r>
    <s v="2S"/>
    <n v="2020"/>
    <s v="5FR"/>
    <n v="4840"/>
    <n v="15"/>
    <n v="16"/>
    <n v="1"/>
    <n v="6"/>
    <x v="127"/>
    <d v="2023-07-21T00:00:00"/>
    <s v=" 15"/>
    <n v="12823.25"/>
    <n v="0.15570867396289681"/>
    <n v="0.2273157016078777"/>
    <n v="0.50253965808101331"/>
  </r>
  <r>
    <s v="2S"/>
    <n v="2020"/>
    <s v="5FR"/>
    <n v="4841"/>
    <n v="16"/>
    <n v="17"/>
    <n v="1"/>
    <n v="6"/>
    <x v="127"/>
    <d v="2023-07-21T00:00:00"/>
    <s v=" 16"/>
    <n v="12677"/>
    <n v="0.1150976556563446"/>
    <n v="0.29794366125587268"/>
    <n v="0.3696181204481645"/>
  </r>
  <r>
    <s v="2S"/>
    <n v="2020"/>
    <s v="5FR"/>
    <n v="4842"/>
    <n v="17"/>
    <n v="18"/>
    <n v="1"/>
    <n v="6"/>
    <x v="127"/>
    <d v="2023-07-21T00:00:00"/>
    <s v=" 17"/>
    <n v="12680.25"/>
    <n v="8.5530547801018847E-2"/>
    <n v="0.34434657763143239"/>
    <n v="0.19169771406647701"/>
  </r>
  <r>
    <s v="2S"/>
    <n v="2020"/>
    <s v="5FR"/>
    <n v="4843"/>
    <n v="18"/>
    <n v="19"/>
    <n v="1"/>
    <n v="7"/>
    <x v="128"/>
    <d v="2023-07-21T00:00:00"/>
    <s v=" 18"/>
    <n v="12444.25"/>
    <n v="5.4124817421625573E-2"/>
    <n v="0.36485967354993609"/>
    <n v="4.5773098468049472E-2"/>
  </r>
  <r>
    <s v="2S"/>
    <n v="2020"/>
    <s v="5FR"/>
    <n v="4844"/>
    <n v="19"/>
    <n v="20"/>
    <n v="1"/>
    <n v="7"/>
    <x v="128"/>
    <d v="2023-07-21T00:00:00"/>
    <s v=" 19"/>
    <n v="12246.75"/>
    <n v="2.426691756384023E-2"/>
    <n v="0.38320245075427561"/>
    <n v="3.1808903361115301E-3"/>
  </r>
  <r>
    <s v="2S"/>
    <n v="2020"/>
    <s v="5FR"/>
    <n v="4845"/>
    <n v="20"/>
    <n v="21"/>
    <n v="1"/>
    <n v="7"/>
    <x v="128"/>
    <d v="2023-07-21T00:00:00"/>
    <s v=" 20"/>
    <n v="12228.5"/>
    <n v="1.228583233806621E-2"/>
    <n v="0.46538200622960318"/>
    <n v="0"/>
  </r>
  <r>
    <s v="2S"/>
    <n v="2020"/>
    <s v="5FR"/>
    <n v="4846"/>
    <n v="21"/>
    <n v="22"/>
    <n v="1"/>
    <n v="8"/>
    <x v="129"/>
    <d v="2023-07-21T00:00:00"/>
    <s v=" 21"/>
    <n v="12220.25"/>
    <n v="1.4275272091559901E-2"/>
    <n v="0.54663539087697322"/>
    <n v="0"/>
  </r>
  <r>
    <s v="2S"/>
    <n v="2020"/>
    <s v="5FR"/>
    <n v="4847"/>
    <n v="22"/>
    <n v="23"/>
    <n v="1"/>
    <n v="8"/>
    <x v="129"/>
    <d v="2023-07-21T00:00:00"/>
    <s v=" 22"/>
    <n v="12093.25"/>
    <n v="1.360963266233242E-2"/>
    <n v="0.56808195765334579"/>
    <n v="0"/>
  </r>
  <r>
    <s v="2S"/>
    <n v="2020"/>
    <s v="5FR"/>
    <n v="4848"/>
    <n v="23"/>
    <n v="24"/>
    <n v="1"/>
    <n v="8"/>
    <x v="129"/>
    <d v="2023-07-21T00:00:00"/>
    <s v=" 23"/>
    <n v="11610"/>
    <n v="3.3215403804168042E-2"/>
    <n v="0.59300993299484284"/>
    <n v="0"/>
  </r>
  <r>
    <s v="2S"/>
    <n v="2020"/>
    <s v="6SA"/>
    <n v="4849"/>
    <n v="0"/>
    <n v="1"/>
    <n v="1"/>
    <n v="1"/>
    <x v="130"/>
    <d v="2023-07-22T00:00:00"/>
    <s v=" 00"/>
    <n v="10984.25"/>
    <n v="6.1902024892982258E-2"/>
    <n v="0.63573335717552226"/>
    <n v="0"/>
  </r>
  <r>
    <s v="2S"/>
    <n v="2020"/>
    <s v="6SA"/>
    <n v="4850"/>
    <n v="1"/>
    <n v="2"/>
    <n v="1"/>
    <n v="1"/>
    <x v="130"/>
    <d v="2023-07-22T00:00:00"/>
    <s v=" 01"/>
    <n v="10522.75"/>
    <n v="8.77473736016917E-2"/>
    <n v="0.6801048101341538"/>
    <n v="0"/>
  </r>
  <r>
    <s v="2S"/>
    <n v="2020"/>
    <s v="6SA"/>
    <n v="4851"/>
    <n v="2"/>
    <n v="3"/>
    <n v="1"/>
    <n v="1"/>
    <x v="130"/>
    <d v="2023-07-22T00:00:00"/>
    <s v=" 02"/>
    <n v="10199.25"/>
    <n v="0.1198741226249997"/>
    <n v="0.77942277724050735"/>
    <n v="0"/>
  </r>
  <r>
    <s v="2S"/>
    <n v="2020"/>
    <s v="6SA"/>
    <n v="4852"/>
    <n v="3"/>
    <n v="4"/>
    <n v="1"/>
    <n v="2"/>
    <x v="131"/>
    <d v="2023-07-22T00:00:00"/>
    <s v=" 03"/>
    <n v="9972"/>
    <n v="0.18209500487384189"/>
    <n v="0.86548773140874113"/>
    <n v="0"/>
  </r>
  <r>
    <s v="2S"/>
    <n v="2020"/>
    <s v="6SA"/>
    <n v="4853"/>
    <n v="4"/>
    <n v="5"/>
    <n v="1"/>
    <n v="2"/>
    <x v="131"/>
    <d v="2023-07-22T00:00:00"/>
    <s v=" 04"/>
    <n v="9890"/>
    <n v="0.23154551455073741"/>
    <n v="0.88819242901880047"/>
    <n v="0"/>
  </r>
  <r>
    <s v="2S"/>
    <n v="2020"/>
    <s v="6SA"/>
    <n v="4854"/>
    <n v="5"/>
    <n v="6"/>
    <n v="1"/>
    <n v="2"/>
    <x v="131"/>
    <d v="2023-07-22T00:00:00"/>
    <s v=" 05"/>
    <n v="9887.25"/>
    <n v="0.2538580820703234"/>
    <n v="0.89644790405892394"/>
    <n v="3.8951833072887528E-2"/>
  </r>
  <r>
    <s v="2S"/>
    <n v="2020"/>
    <s v="6SA"/>
    <n v="4855"/>
    <n v="6"/>
    <n v="7"/>
    <n v="1"/>
    <n v="3"/>
    <x v="132"/>
    <d v="2023-07-22T00:00:00"/>
    <s v=" 06"/>
    <n v="9845.25"/>
    <n v="0.26524176836309937"/>
    <n v="0.8908653249026609"/>
    <n v="7.9881550736236012E-2"/>
  </r>
  <r>
    <s v="2S"/>
    <n v="2020"/>
    <s v="6SA"/>
    <n v="4856"/>
    <n v="7"/>
    <n v="8"/>
    <n v="1"/>
    <n v="3"/>
    <x v="132"/>
    <d v="2023-07-22T00:00:00"/>
    <s v=" 07"/>
    <n v="9995.5"/>
    <n v="0.25492223582392642"/>
    <n v="0.9224235525332416"/>
    <n v="0.1376968126210304"/>
  </r>
  <r>
    <s v="2S"/>
    <n v="2020"/>
    <s v="6SA"/>
    <n v="4857"/>
    <n v="8"/>
    <n v="9"/>
    <n v="1"/>
    <n v="3"/>
    <x v="132"/>
    <d v="2023-07-22T00:00:00"/>
    <s v=" 08"/>
    <n v="10423"/>
    <n v="0.30786021444488232"/>
    <n v="0.93515898246410345"/>
    <n v="0.21595009775915111"/>
  </r>
  <r>
    <s v="2S"/>
    <n v="2020"/>
    <s v="6SA"/>
    <n v="4858"/>
    <n v="9"/>
    <n v="10"/>
    <n v="1"/>
    <n v="4"/>
    <x v="133"/>
    <d v="2023-07-22T00:00:00"/>
    <s v=" 09"/>
    <n v="11001.5"/>
    <n v="0.37769569279291748"/>
    <n v="0.93370615379087551"/>
    <n v="0.31951402681010921"/>
  </r>
  <r>
    <s v="2S"/>
    <n v="2020"/>
    <s v="6SA"/>
    <n v="4859"/>
    <n v="10"/>
    <n v="11"/>
    <n v="1"/>
    <n v="4"/>
    <x v="133"/>
    <d v="2023-07-22T00:00:00"/>
    <s v=" 10"/>
    <n v="11383.75"/>
    <n v="0.29845446103735818"/>
    <n v="0.8956846208486906"/>
    <n v="0.4799504599975461"/>
  </r>
  <r>
    <s v="2S"/>
    <n v="2020"/>
    <s v="6SA"/>
    <n v="4860"/>
    <n v="11"/>
    <n v="12"/>
    <n v="1"/>
    <n v="4"/>
    <x v="133"/>
    <d v="2023-07-22T00:00:00"/>
    <s v=" 11"/>
    <n v="11522"/>
    <n v="0.34279961526649072"/>
    <n v="0.90901438965959702"/>
    <n v="0.53001100423487968"/>
  </r>
  <r>
    <s v="2S"/>
    <n v="2020"/>
    <s v="6SA"/>
    <n v="4861"/>
    <n v="12"/>
    <n v="13"/>
    <n v="1"/>
    <n v="5"/>
    <x v="134"/>
    <d v="2023-07-22T00:00:00"/>
    <s v=" 12"/>
    <n v="11536.75"/>
    <n v="0.3493295072856451"/>
    <n v="0.90360139584979771"/>
    <n v="0.51390108257145528"/>
  </r>
  <r>
    <s v="2S"/>
    <n v="2020"/>
    <s v="6SA"/>
    <n v="4862"/>
    <n v="13"/>
    <n v="14"/>
    <n v="1"/>
    <n v="5"/>
    <x v="134"/>
    <d v="2023-07-22T00:00:00"/>
    <s v=" 13"/>
    <n v="11449.25"/>
    <n v="0.35926655254545031"/>
    <n v="0.92413135449854356"/>
    <n v="0.53938981853264512"/>
  </r>
  <r>
    <s v="2S"/>
    <n v="2020"/>
    <s v="6SA"/>
    <n v="4863"/>
    <n v="14"/>
    <n v="15"/>
    <n v="1"/>
    <n v="5"/>
    <x v="134"/>
    <d v="2023-07-22T00:00:00"/>
    <s v=" 14"/>
    <n v="11424.75"/>
    <n v="0.38828594002093059"/>
    <n v="0.91986018626349564"/>
    <n v="0.51190024566836068"/>
  </r>
  <r>
    <s v="2S"/>
    <n v="2020"/>
    <s v="6SA"/>
    <n v="4864"/>
    <n v="15"/>
    <n v="16"/>
    <n v="1"/>
    <n v="6"/>
    <x v="135"/>
    <d v="2023-07-22T00:00:00"/>
    <s v=" 15"/>
    <n v="11333.5"/>
    <n v="0.37070003345290242"/>
    <n v="0.9067238720989631"/>
    <n v="0.42932797638309489"/>
  </r>
  <r>
    <s v="2S"/>
    <n v="2020"/>
    <s v="6SA"/>
    <n v="4865"/>
    <n v="16"/>
    <n v="17"/>
    <n v="1"/>
    <n v="6"/>
    <x v="135"/>
    <d v="2023-07-22T00:00:00"/>
    <s v=" 16"/>
    <n v="11425.5"/>
    <n v="0.29514746289268218"/>
    <n v="0.88736449138521589"/>
    <n v="0.3314986887801335"/>
  </r>
  <r>
    <s v="2S"/>
    <n v="2020"/>
    <s v="6SA"/>
    <n v="4866"/>
    <n v="17"/>
    <n v="18"/>
    <n v="1"/>
    <n v="6"/>
    <x v="135"/>
    <d v="2023-07-22T00:00:00"/>
    <s v=" 17"/>
    <n v="11769"/>
    <n v="0.20707378700379381"/>
    <n v="0.85768062150451863"/>
    <n v="0.18459947178667141"/>
  </r>
  <r>
    <s v="2S"/>
    <n v="2020"/>
    <s v="6SA"/>
    <n v="4867"/>
    <n v="18"/>
    <n v="19"/>
    <n v="1"/>
    <n v="7"/>
    <x v="136"/>
    <d v="2023-07-22T00:00:00"/>
    <s v=" 18"/>
    <n v="11856.75"/>
    <n v="0.14305739779174209"/>
    <n v="0.81883163107036416"/>
    <n v="4.3597784222364433E-2"/>
  </r>
  <r>
    <s v="2S"/>
    <n v="2020"/>
    <s v="6SA"/>
    <n v="4868"/>
    <n v="19"/>
    <n v="20"/>
    <n v="1"/>
    <n v="7"/>
    <x v="136"/>
    <d v="2023-07-22T00:00:00"/>
    <s v=" 19"/>
    <n v="11846"/>
    <n v="0.13544599282591649"/>
    <n v="0.7402419942923576"/>
    <n v="2.7614273648100562E-3"/>
  </r>
  <r>
    <s v="2S"/>
    <n v="2020"/>
    <s v="6SA"/>
    <n v="4869"/>
    <n v="20"/>
    <n v="21"/>
    <n v="1"/>
    <n v="7"/>
    <x v="136"/>
    <d v="2023-07-22T00:00:00"/>
    <s v=" 20"/>
    <n v="11928.25"/>
    <n v="0.1315250477394472"/>
    <n v="0.6344051361083447"/>
    <n v="0"/>
  </r>
  <r>
    <s v="2S"/>
    <n v="2020"/>
    <s v="6SA"/>
    <n v="4870"/>
    <n v="21"/>
    <n v="22"/>
    <n v="1"/>
    <n v="8"/>
    <x v="137"/>
    <d v="2023-07-22T00:00:00"/>
    <s v=" 21"/>
    <n v="11787.5"/>
    <n v="0.1218283397684866"/>
    <n v="0.5146467488738542"/>
    <n v="0"/>
  </r>
  <r>
    <s v="2S"/>
    <n v="2020"/>
    <s v="6SA"/>
    <n v="4871"/>
    <n v="22"/>
    <n v="23"/>
    <n v="1"/>
    <n v="8"/>
    <x v="137"/>
    <d v="2023-07-22T00:00:00"/>
    <s v=" 22"/>
    <n v="11658.5"/>
    <n v="0.1026822053962211"/>
    <n v="0.4121489286689024"/>
    <n v="0"/>
  </r>
  <r>
    <s v="2S"/>
    <n v="2020"/>
    <s v="6SA"/>
    <n v="4872"/>
    <n v="23"/>
    <n v="24"/>
    <n v="1"/>
    <n v="8"/>
    <x v="137"/>
    <d v="2023-07-22T00:00:00"/>
    <s v=" 23"/>
    <n v="11132"/>
    <n v="8.3958919370105897E-2"/>
    <n v="0.30114419359834521"/>
    <n v="0"/>
  </r>
  <r>
    <s v="2S"/>
    <n v="2020"/>
    <s v="7SU"/>
    <n v="4873"/>
    <n v="0"/>
    <n v="1"/>
    <n v="1"/>
    <n v="1"/>
    <x v="138"/>
    <d v="2023-07-23T00:00:00"/>
    <s v=" 00"/>
    <n v="10637.5"/>
    <n v="6.4892634327187407E-2"/>
    <n v="0.20930186963572731"/>
    <n v="0"/>
  </r>
  <r>
    <s v="2S"/>
    <n v="2020"/>
    <s v="7SU"/>
    <n v="4874"/>
    <n v="1"/>
    <n v="2"/>
    <n v="1"/>
    <n v="1"/>
    <x v="138"/>
    <d v="2023-07-23T00:00:00"/>
    <s v=" 01"/>
    <n v="10264"/>
    <n v="4.7536448762639502E-2"/>
    <n v="0.1222329169783339"/>
    <n v="0"/>
  </r>
  <r>
    <s v="2S"/>
    <n v="2020"/>
    <s v="7SU"/>
    <n v="4875"/>
    <n v="2"/>
    <n v="3"/>
    <n v="1"/>
    <n v="1"/>
    <x v="138"/>
    <d v="2023-07-23T00:00:00"/>
    <s v=" 02"/>
    <n v="10003.25"/>
    <n v="3.5877441676218008E-2"/>
    <n v="5.9374649708601457E-2"/>
    <n v="0"/>
  </r>
  <r>
    <s v="2S"/>
    <n v="2020"/>
    <s v="7SU"/>
    <n v="4876"/>
    <n v="3"/>
    <n v="4"/>
    <n v="1"/>
    <n v="2"/>
    <x v="139"/>
    <d v="2023-07-23T00:00:00"/>
    <s v=" 03"/>
    <n v="9858.25"/>
    <n v="2.4125757777705519E-2"/>
    <n v="2.5233921677358519E-2"/>
    <n v="0"/>
  </r>
  <r>
    <s v="2S"/>
    <n v="2020"/>
    <s v="7SU"/>
    <n v="4877"/>
    <n v="4"/>
    <n v="5"/>
    <n v="1"/>
    <n v="2"/>
    <x v="139"/>
    <d v="2023-07-23T00:00:00"/>
    <s v=" 04"/>
    <n v="9813"/>
    <n v="2.8504957378880459E-2"/>
    <n v="1.275248002822606E-2"/>
    <n v="0"/>
  </r>
  <r>
    <s v="2S"/>
    <n v="2020"/>
    <s v="7SU"/>
    <n v="4878"/>
    <n v="5"/>
    <n v="6"/>
    <n v="1"/>
    <n v="2"/>
    <x v="139"/>
    <d v="2023-07-23T00:00:00"/>
    <s v=" 05"/>
    <n v="9805.5"/>
    <n v="4.8896606789709543E-2"/>
    <n v="4.9191831138518114E-3"/>
    <n v="1.818450246625589E-2"/>
  </r>
  <r>
    <s v="2S"/>
    <n v="2020"/>
    <s v="7SU"/>
    <n v="4879"/>
    <n v="6"/>
    <n v="7"/>
    <n v="1"/>
    <n v="3"/>
    <x v="140"/>
    <d v="2023-07-23T00:00:00"/>
    <s v=" 06"/>
    <n v="9667"/>
    <n v="4.9607781864465253E-2"/>
    <n v="3.2055635139995771E-3"/>
    <n v="0.12761734307773029"/>
  </r>
  <r>
    <s v="2S"/>
    <n v="2020"/>
    <s v="7SU"/>
    <n v="4880"/>
    <n v="7"/>
    <n v="8"/>
    <n v="1"/>
    <n v="3"/>
    <x v="140"/>
    <d v="2023-07-23T00:00:00"/>
    <s v=" 07"/>
    <n v="9769.75"/>
    <n v="2.285822990420782E-2"/>
    <n v="4.8941005944779618E-3"/>
    <n v="0.3083461801626618"/>
  </r>
  <r>
    <s v="2S"/>
    <n v="2020"/>
    <s v="7SU"/>
    <n v="4881"/>
    <n v="8"/>
    <n v="9"/>
    <n v="1"/>
    <n v="3"/>
    <x v="140"/>
    <d v="2023-07-23T00:00:00"/>
    <s v=" 08"/>
    <n v="10157.25"/>
    <n v="1.295241697810222E-2"/>
    <n v="1.258892212452686E-2"/>
    <n v="0.4760586194551864"/>
  </r>
  <r>
    <s v="2S"/>
    <n v="2020"/>
    <s v="7SU"/>
    <n v="4882"/>
    <n v="9"/>
    <n v="10"/>
    <n v="1"/>
    <n v="4"/>
    <x v="141"/>
    <d v="2023-07-23T00:00:00"/>
    <s v=" 09"/>
    <n v="10661.75"/>
    <n v="9.9837395369762136E-3"/>
    <n v="2.8954900775291038E-2"/>
    <n v="0.60409511293609952"/>
  </r>
  <r>
    <s v="2S"/>
    <n v="2020"/>
    <s v="7SU"/>
    <n v="4883"/>
    <n v="10"/>
    <n v="11"/>
    <n v="1"/>
    <n v="4"/>
    <x v="141"/>
    <d v="2023-07-23T00:00:00"/>
    <s v=" 10"/>
    <n v="11131"/>
    <n v="7.8911846903643133E-3"/>
    <n v="6.6644742534310075E-2"/>
    <n v="0.68696136579396971"/>
  </r>
  <r>
    <s v="2S"/>
    <n v="2020"/>
    <s v="7SU"/>
    <n v="4884"/>
    <n v="11"/>
    <n v="12"/>
    <n v="1"/>
    <n v="4"/>
    <x v="141"/>
    <d v="2023-07-23T00:00:00"/>
    <s v=" 11"/>
    <n v="11231.25"/>
    <n v="7.9710906705064803E-3"/>
    <n v="9.8295763375564726E-2"/>
    <n v="0.72428226967885667"/>
  </r>
  <r>
    <s v="2S"/>
    <n v="2020"/>
    <s v="7SU"/>
    <n v="4885"/>
    <n v="12"/>
    <n v="13"/>
    <n v="1"/>
    <n v="5"/>
    <x v="142"/>
    <d v="2023-07-23T00:00:00"/>
    <s v=" 12"/>
    <n v="11321.25"/>
    <n v="6.8965872096052473E-3"/>
    <n v="9.7949507764909155E-2"/>
    <n v="0.72623956964179814"/>
  </r>
  <r>
    <s v="2S"/>
    <n v="2020"/>
    <s v="7SU"/>
    <n v="4886"/>
    <n v="13"/>
    <n v="14"/>
    <n v="1"/>
    <n v="5"/>
    <x v="142"/>
    <d v="2023-07-23T00:00:00"/>
    <s v=" 13"/>
    <n v="11187.5"/>
    <n v="6.3246409784794002E-3"/>
    <n v="7.5308270152268569E-2"/>
    <n v="0.69824712424515278"/>
  </r>
  <r>
    <s v="2S"/>
    <n v="2020"/>
    <s v="7SU"/>
    <n v="4887"/>
    <n v="14"/>
    <n v="15"/>
    <n v="1"/>
    <n v="5"/>
    <x v="142"/>
    <d v="2023-07-23T00:00:00"/>
    <s v=" 14"/>
    <n v="10964.5"/>
    <n v="6.4653798990853394E-3"/>
    <n v="4.1217206282116378E-2"/>
    <n v="0.62771501137298702"/>
  </r>
  <r>
    <s v="2S"/>
    <n v="2020"/>
    <s v="7SU"/>
    <n v="4888"/>
    <n v="15"/>
    <n v="16"/>
    <n v="1"/>
    <n v="6"/>
    <x v="143"/>
    <d v="2023-07-23T00:00:00"/>
    <s v=" 15"/>
    <n v="10909.5"/>
    <n v="6.7111372099627692E-3"/>
    <n v="3.5496259215956193E-2"/>
    <n v="0.51455104469750179"/>
  </r>
  <r>
    <s v="2S"/>
    <n v="2020"/>
    <s v="7SU"/>
    <n v="4889"/>
    <n v="16"/>
    <n v="17"/>
    <n v="1"/>
    <n v="6"/>
    <x v="143"/>
    <d v="2023-07-23T00:00:00"/>
    <s v=" 16"/>
    <n v="10901"/>
    <n v="1.1146853953613039E-2"/>
    <n v="5.3142280196845623E-2"/>
    <n v="0.36380279273817068"/>
  </r>
  <r>
    <s v="2S"/>
    <n v="2020"/>
    <s v="7SU"/>
    <n v="4890"/>
    <n v="17"/>
    <n v="18"/>
    <n v="1"/>
    <n v="6"/>
    <x v="143"/>
    <d v="2023-07-23T00:00:00"/>
    <s v=" 17"/>
    <n v="11420.5"/>
    <n v="3.089657647735124E-2"/>
    <n v="7.478689121617052E-2"/>
    <n v="0.18423082449316361"/>
  </r>
  <r>
    <s v="2S"/>
    <n v="2020"/>
    <s v="7SU"/>
    <n v="4891"/>
    <n v="18"/>
    <n v="19"/>
    <n v="1"/>
    <n v="7"/>
    <x v="144"/>
    <d v="2023-07-23T00:00:00"/>
    <s v=" 18"/>
    <n v="11538.75"/>
    <n v="7.7415628989607563E-2"/>
    <n v="0.1226799472336251"/>
    <n v="3.7497974263745133E-2"/>
  </r>
  <r>
    <s v="2S"/>
    <n v="2020"/>
    <s v="7SU"/>
    <n v="4892"/>
    <n v="19"/>
    <n v="20"/>
    <n v="1"/>
    <n v="7"/>
    <x v="144"/>
    <d v="2023-07-23T00:00:00"/>
    <s v=" 19"/>
    <n v="11455.25"/>
    <n v="0.1412324011291245"/>
    <n v="0.21749975481373779"/>
    <n v="1.1903926124890269E-3"/>
  </r>
  <r>
    <s v="2S"/>
    <n v="2020"/>
    <s v="7SU"/>
    <n v="4893"/>
    <n v="20"/>
    <n v="21"/>
    <n v="1"/>
    <n v="7"/>
    <x v="144"/>
    <d v="2023-07-23T00:00:00"/>
    <s v=" 20"/>
    <n v="11681.5"/>
    <n v="0.20438303505091401"/>
    <n v="0.36008327332530421"/>
    <n v="0"/>
  </r>
  <r>
    <s v="2S"/>
    <n v="2020"/>
    <s v="7SU"/>
    <n v="4894"/>
    <n v="21"/>
    <n v="22"/>
    <n v="1"/>
    <n v="8"/>
    <x v="145"/>
    <d v="2023-07-23T00:00:00"/>
    <s v=" 21"/>
    <n v="11871.25"/>
    <n v="0.23863421253043249"/>
    <n v="0.48632400456289671"/>
    <n v="0"/>
  </r>
  <r>
    <s v="2S"/>
    <n v="2020"/>
    <s v="7SU"/>
    <n v="4895"/>
    <n v="22"/>
    <n v="23"/>
    <n v="1"/>
    <n v="8"/>
    <x v="145"/>
    <d v="2023-07-23T00:00:00"/>
    <s v=" 22"/>
    <n v="11824.75"/>
    <n v="0.25518670402209093"/>
    <n v="0.63174494013478921"/>
    <n v="0"/>
  </r>
  <r>
    <s v="2S"/>
    <n v="2020"/>
    <s v="7SU"/>
    <n v="4896"/>
    <n v="23"/>
    <n v="24"/>
    <n v="1"/>
    <n v="8"/>
    <x v="145"/>
    <d v="2023-07-23T00:00:00"/>
    <s v=" 23"/>
    <n v="11318.5"/>
    <n v="0.24725592559416601"/>
    <n v="0.71447345094261672"/>
    <n v="0"/>
  </r>
  <r>
    <s v="2S"/>
    <n v="2020"/>
    <s v="1MO"/>
    <n v="4897"/>
    <n v="0"/>
    <n v="1"/>
    <n v="1"/>
    <n v="1"/>
    <x v="146"/>
    <d v="2023-07-24T00:00:00"/>
    <s v=" 00"/>
    <n v="10804.25"/>
    <n v="0.29616244570124561"/>
    <n v="0.78578727274490079"/>
    <n v="0"/>
  </r>
  <r>
    <s v="2S"/>
    <n v="2020"/>
    <s v="1MO"/>
    <n v="4898"/>
    <n v="1"/>
    <n v="2"/>
    <n v="1"/>
    <n v="1"/>
    <x v="146"/>
    <d v="2023-07-24T00:00:00"/>
    <s v=" 01"/>
    <n v="10381"/>
    <n v="0.29569706631557258"/>
    <n v="0.77390877727455987"/>
    <n v="0"/>
  </r>
  <r>
    <s v="2S"/>
    <n v="2020"/>
    <s v="1MO"/>
    <n v="4899"/>
    <n v="2"/>
    <n v="3"/>
    <n v="1"/>
    <n v="1"/>
    <x v="146"/>
    <d v="2023-07-24T00:00:00"/>
    <s v=" 02"/>
    <n v="10161.5"/>
    <n v="0.26258093380615388"/>
    <n v="0.78407250962965425"/>
    <n v="0"/>
  </r>
  <r>
    <s v="2S"/>
    <n v="2020"/>
    <s v="1MO"/>
    <n v="4900"/>
    <n v="3"/>
    <n v="4"/>
    <n v="1"/>
    <n v="2"/>
    <x v="147"/>
    <d v="2023-07-24T00:00:00"/>
    <s v=" 03"/>
    <n v="10042"/>
    <n v="0.31043927395229381"/>
    <n v="0.78357751993140956"/>
    <n v="0"/>
  </r>
  <r>
    <s v="2S"/>
    <n v="2020"/>
    <s v="1MO"/>
    <n v="4901"/>
    <n v="4"/>
    <n v="5"/>
    <n v="1"/>
    <n v="2"/>
    <x v="147"/>
    <d v="2023-07-24T00:00:00"/>
    <s v=" 04"/>
    <n v="10072"/>
    <n v="0.30002100454456232"/>
    <n v="0.7537613807717749"/>
    <n v="0"/>
  </r>
  <r>
    <s v="2S"/>
    <n v="2020"/>
    <s v="1MO"/>
    <n v="4902"/>
    <n v="5"/>
    <n v="6"/>
    <n v="1"/>
    <n v="2"/>
    <x v="147"/>
    <d v="2023-07-24T00:00:00"/>
    <s v=" 05"/>
    <n v="10390.25"/>
    <n v="0.27016098960078189"/>
    <n v="0.65757425442655582"/>
    <n v="1.4844067142954101E-2"/>
  </r>
  <r>
    <s v="2S"/>
    <n v="2020"/>
    <s v="1MO"/>
    <n v="4903"/>
    <n v="6"/>
    <n v="7"/>
    <n v="1"/>
    <n v="3"/>
    <x v="148"/>
    <d v="2023-07-24T00:00:00"/>
    <s v=" 06"/>
    <n v="11159.5"/>
    <n v="0.2244140094356801"/>
    <n v="0.45621325468110191"/>
    <n v="0.1245414922252301"/>
  </r>
  <r>
    <s v="2S"/>
    <n v="2020"/>
    <s v="1MO"/>
    <n v="4904"/>
    <n v="7"/>
    <n v="8"/>
    <n v="1"/>
    <n v="3"/>
    <x v="148"/>
    <d v="2023-07-24T00:00:00"/>
    <s v=" 07"/>
    <n v="11938.5"/>
    <n v="0.13645655288130351"/>
    <n v="0.44413132140472511"/>
    <n v="0.30530050147139098"/>
  </r>
  <r>
    <s v="2S"/>
    <n v="2020"/>
    <s v="1MO"/>
    <n v="4905"/>
    <n v="8"/>
    <n v="9"/>
    <n v="1"/>
    <n v="3"/>
    <x v="148"/>
    <d v="2023-07-24T00:00:00"/>
    <s v=" 08"/>
    <n v="12612.25"/>
    <n v="8.8151627583508516E-2"/>
    <n v="0.5952853302543577"/>
    <n v="0.46774849474835439"/>
  </r>
  <r>
    <s v="2S"/>
    <n v="2020"/>
    <s v="1MO"/>
    <n v="4906"/>
    <n v="9"/>
    <n v="10"/>
    <n v="1"/>
    <n v="4"/>
    <x v="149"/>
    <d v="2023-07-24T00:00:00"/>
    <s v=" 09"/>
    <n v="12905.25"/>
    <n v="8.9413431125056828E-2"/>
    <n v="0.75052440834565182"/>
    <n v="0.5929679544379769"/>
  </r>
  <r>
    <s v="2S"/>
    <n v="2020"/>
    <s v="1MO"/>
    <n v="4907"/>
    <n v="10"/>
    <n v="11"/>
    <n v="1"/>
    <n v="4"/>
    <x v="149"/>
    <d v="2023-07-24T00:00:00"/>
    <s v=" 10"/>
    <n v="12976.5"/>
    <n v="5.5868756161216927E-2"/>
    <n v="0.56569574123119326"/>
    <n v="0.67437583035779658"/>
  </r>
  <r>
    <s v="2S"/>
    <n v="2020"/>
    <s v="1MO"/>
    <n v="4908"/>
    <n v="11"/>
    <n v="12"/>
    <n v="1"/>
    <n v="4"/>
    <x v="149"/>
    <d v="2023-07-24T00:00:00"/>
    <s v=" 11"/>
    <n v="13045.25"/>
    <n v="8.7636861132310465E-2"/>
    <n v="0.73332243218185611"/>
    <n v="0.71259466809796679"/>
  </r>
  <r>
    <s v="2S"/>
    <n v="2020"/>
    <s v="1MO"/>
    <n v="4909"/>
    <n v="12"/>
    <n v="13"/>
    <n v="1"/>
    <n v="5"/>
    <x v="150"/>
    <d v="2023-07-24T00:00:00"/>
    <s v=" 12"/>
    <n v="13168.75"/>
    <n v="0.11128729584655581"/>
    <n v="0.73284144157870856"/>
    <n v="0.71460802500822962"/>
  </r>
  <r>
    <s v="2S"/>
    <n v="2020"/>
    <s v="1MO"/>
    <n v="4910"/>
    <n v="13"/>
    <n v="14"/>
    <n v="1"/>
    <n v="5"/>
    <x v="150"/>
    <d v="2023-07-24T00:00:00"/>
    <s v=" 13"/>
    <n v="13103"/>
    <n v="0.13617067072179809"/>
    <n v="0.64906023812572045"/>
    <n v="0.68480838742925265"/>
  </r>
  <r>
    <s v="2S"/>
    <n v="2020"/>
    <s v="1MO"/>
    <n v="4911"/>
    <n v="14"/>
    <n v="15"/>
    <n v="1"/>
    <n v="5"/>
    <x v="150"/>
    <d v="2023-07-24T00:00:00"/>
    <s v=" 14"/>
    <n v="13079.25"/>
    <n v="0.14377226543774799"/>
    <n v="0.54788163433211479"/>
    <n v="0.61300940889260114"/>
  </r>
  <r>
    <s v="2S"/>
    <n v="2020"/>
    <s v="1MO"/>
    <n v="4912"/>
    <n v="15"/>
    <n v="16"/>
    <n v="1"/>
    <n v="6"/>
    <x v="151"/>
    <d v="2023-07-24T00:00:00"/>
    <s v=" 15"/>
    <n v="13024.25"/>
    <n v="0.12475379056215601"/>
    <n v="0.48755729200596831"/>
    <n v="0.49797497600575658"/>
  </r>
  <r>
    <s v="2S"/>
    <n v="2020"/>
    <s v="1MO"/>
    <n v="4913"/>
    <n v="16"/>
    <n v="17"/>
    <n v="1"/>
    <n v="6"/>
    <x v="151"/>
    <d v="2023-07-24T00:00:00"/>
    <s v=" 16"/>
    <n v="13008.25"/>
    <n v="9.0351207648430687E-2"/>
    <n v="0.46954911883571432"/>
    <n v="0.34569866964842111"/>
  </r>
  <r>
    <s v="2S"/>
    <n v="2020"/>
    <s v="1MO"/>
    <n v="4914"/>
    <n v="17"/>
    <n v="18"/>
    <n v="1"/>
    <n v="6"/>
    <x v="151"/>
    <d v="2023-07-24T00:00:00"/>
    <s v=" 17"/>
    <n v="13329.5"/>
    <n v="8.2450632386035477E-2"/>
    <n v="0.40597513699659432"/>
    <n v="0.17386863192339991"/>
  </r>
  <r>
    <s v="2S"/>
    <n v="2020"/>
    <s v="1MO"/>
    <n v="4915"/>
    <n v="18"/>
    <n v="19"/>
    <n v="1"/>
    <n v="7"/>
    <x v="152"/>
    <d v="2023-07-24T00:00:00"/>
    <s v=" 18"/>
    <n v="12919.25"/>
    <n v="0.1093291684963421"/>
    <n v="0.29088102803224902"/>
    <n v="4.2066465093250037E-2"/>
  </r>
  <r>
    <s v="2S"/>
    <n v="2020"/>
    <s v="1MO"/>
    <n v="4916"/>
    <n v="19"/>
    <n v="20"/>
    <n v="1"/>
    <n v="7"/>
    <x v="152"/>
    <d v="2023-07-24T00:00:00"/>
    <s v=" 19"/>
    <n v="12656.75"/>
    <n v="0.13223409691553839"/>
    <n v="0.15769310324403599"/>
    <n v="3.092736159498911E-3"/>
  </r>
  <r>
    <s v="2S"/>
    <n v="2020"/>
    <s v="1MO"/>
    <n v="4917"/>
    <n v="20"/>
    <n v="21"/>
    <n v="1"/>
    <n v="7"/>
    <x v="152"/>
    <d v="2023-07-24T00:00:00"/>
    <s v=" 20"/>
    <n v="12616.75"/>
    <n v="0.1205653084262326"/>
    <n v="6.8145144665956586E-2"/>
    <n v="0"/>
  </r>
  <r>
    <s v="2S"/>
    <n v="2020"/>
    <s v="1MO"/>
    <n v="4918"/>
    <n v="21"/>
    <n v="22"/>
    <n v="1"/>
    <n v="8"/>
    <x v="153"/>
    <d v="2023-07-24T00:00:00"/>
    <s v=" 21"/>
    <n v="12558.75"/>
    <n v="7.297736654939832E-2"/>
    <n v="2.5262595221649579E-2"/>
    <n v="0"/>
  </r>
  <r>
    <s v="2S"/>
    <n v="2020"/>
    <s v="1MO"/>
    <n v="4919"/>
    <n v="22"/>
    <n v="23"/>
    <n v="1"/>
    <n v="8"/>
    <x v="153"/>
    <d v="2023-07-24T00:00:00"/>
    <s v=" 22"/>
    <n v="12360"/>
    <n v="4.3537908961663811E-2"/>
    <n v="9.9997173890820686E-3"/>
    <n v="0"/>
  </r>
  <r>
    <s v="2S"/>
    <n v="2020"/>
    <s v="1MO"/>
    <n v="4920"/>
    <n v="23"/>
    <n v="24"/>
    <n v="1"/>
    <n v="8"/>
    <x v="153"/>
    <d v="2023-07-24T00:00:00"/>
    <s v=" 23"/>
    <n v="11733.5"/>
    <n v="3.5390950214445341E-2"/>
    <n v="8.388231681230849E-3"/>
    <n v="0"/>
  </r>
  <r>
    <s v="2S"/>
    <n v="2020"/>
    <s v="2TU"/>
    <n v="4921"/>
    <n v="0"/>
    <n v="1"/>
    <n v="1"/>
    <n v="1"/>
    <x v="154"/>
    <d v="2023-07-25T00:00:00"/>
    <s v=" 00"/>
    <n v="11084"/>
    <n v="3.9330830674990137E-2"/>
    <n v="1.072139227700346E-2"/>
    <n v="0"/>
  </r>
  <r>
    <s v="2S"/>
    <n v="2020"/>
    <s v="2TU"/>
    <n v="4922"/>
    <n v="1"/>
    <n v="2"/>
    <n v="1"/>
    <n v="1"/>
    <x v="154"/>
    <d v="2023-07-25T00:00:00"/>
    <s v=" 01"/>
    <n v="10595"/>
    <n v="3.6373657171712682E-2"/>
    <n v="3.6590558153219363E-2"/>
    <n v="0"/>
  </r>
  <r>
    <s v="2S"/>
    <n v="2020"/>
    <s v="2TU"/>
    <n v="4923"/>
    <n v="2"/>
    <n v="3"/>
    <n v="1"/>
    <n v="1"/>
    <x v="154"/>
    <d v="2023-07-25T00:00:00"/>
    <s v=" 02"/>
    <n v="10336.5"/>
    <n v="3.2223274577817589E-2"/>
    <n v="5.410931773931231E-2"/>
    <n v="0"/>
  </r>
  <r>
    <s v="2S"/>
    <n v="2020"/>
    <s v="2TU"/>
    <n v="4924"/>
    <n v="3"/>
    <n v="4"/>
    <n v="1"/>
    <n v="2"/>
    <x v="155"/>
    <d v="2023-07-25T00:00:00"/>
    <s v=" 03"/>
    <n v="10205"/>
    <n v="3.7761022509176498E-2"/>
    <n v="7.8740369837878077E-2"/>
    <n v="0"/>
  </r>
  <r>
    <s v="2S"/>
    <n v="2020"/>
    <s v="2TU"/>
    <n v="4925"/>
    <n v="4"/>
    <n v="5"/>
    <n v="1"/>
    <n v="2"/>
    <x v="155"/>
    <d v="2023-07-25T00:00:00"/>
    <s v=" 04"/>
    <n v="10201.5"/>
    <n v="4.4608482640843522E-2"/>
    <n v="0.13021163796713051"/>
    <n v="0"/>
  </r>
  <r>
    <s v="2S"/>
    <n v="2020"/>
    <s v="2TU"/>
    <n v="4926"/>
    <n v="5"/>
    <n v="6"/>
    <n v="1"/>
    <n v="2"/>
    <x v="155"/>
    <d v="2023-07-25T00:00:00"/>
    <s v=" 05"/>
    <n v="10400.25"/>
    <n v="4.5224217067849598E-2"/>
    <n v="0.20188123096606009"/>
    <n v="1.97079083572121E-2"/>
  </r>
  <r>
    <s v="2S"/>
    <n v="2020"/>
    <s v="2TU"/>
    <n v="4927"/>
    <n v="6"/>
    <n v="7"/>
    <n v="1"/>
    <n v="3"/>
    <x v="156"/>
    <d v="2023-07-25T00:00:00"/>
    <s v=" 06"/>
    <n v="10868.75"/>
    <n v="4.0446668507141202E-2"/>
    <n v="0.24403643379701279"/>
    <n v="0.1221332663629362"/>
  </r>
  <r>
    <s v="2S"/>
    <n v="2020"/>
    <s v="2TU"/>
    <n v="4928"/>
    <n v="7"/>
    <n v="8"/>
    <n v="1"/>
    <n v="3"/>
    <x v="156"/>
    <d v="2023-07-25T00:00:00"/>
    <s v=" 07"/>
    <n v="11612.5"/>
    <n v="3.0649481862237728E-2"/>
    <n v="0.23740833455938001"/>
    <n v="0.28970921204848638"/>
  </r>
  <r>
    <s v="2S"/>
    <n v="2020"/>
    <s v="2TU"/>
    <n v="4929"/>
    <n v="8"/>
    <n v="9"/>
    <n v="1"/>
    <n v="3"/>
    <x v="156"/>
    <d v="2023-07-25T00:00:00"/>
    <s v=" 08"/>
    <n v="12267.25"/>
    <n v="2.6463881757450819E-2"/>
    <n v="0.26241195658253269"/>
    <n v="0.4389622756633858"/>
  </r>
  <r>
    <s v="2S"/>
    <n v="2020"/>
    <s v="2TU"/>
    <n v="4930"/>
    <n v="9"/>
    <n v="10"/>
    <n v="1"/>
    <n v="4"/>
    <x v="157"/>
    <d v="2023-07-25T00:00:00"/>
    <s v=" 09"/>
    <n v="12529.5"/>
    <n v="3.0605295900804411E-2"/>
    <n v="0.32061435558349333"/>
    <n v="0.55234109518742591"/>
  </r>
  <r>
    <s v="2S"/>
    <n v="2020"/>
    <s v="2TU"/>
    <n v="4931"/>
    <n v="10"/>
    <n v="11"/>
    <n v="1"/>
    <n v="4"/>
    <x v="157"/>
    <d v="2023-07-25T00:00:00"/>
    <s v=" 10"/>
    <n v="12598"/>
    <n v="3.3104769686793302E-2"/>
    <n v="0.42015370653061462"/>
    <n v="0.63820567764963287"/>
  </r>
  <r>
    <s v="2S"/>
    <n v="2020"/>
    <s v="2TU"/>
    <n v="4932"/>
    <n v="11"/>
    <n v="12"/>
    <n v="1"/>
    <n v="4"/>
    <x v="157"/>
    <d v="2023-07-25T00:00:00"/>
    <s v=" 11"/>
    <n v="12619.5"/>
    <n v="2.8932109332634029E-2"/>
    <n v="0.50749489778650969"/>
    <n v="0.68764485745569759"/>
  </r>
  <r>
    <s v="2S"/>
    <n v="2020"/>
    <s v="2TU"/>
    <n v="4933"/>
    <n v="12"/>
    <n v="13"/>
    <n v="1"/>
    <n v="5"/>
    <x v="158"/>
    <d v="2023-07-25T00:00:00"/>
    <s v=" 12"/>
    <n v="12574"/>
    <n v="3.0014520534726009E-2"/>
    <n v="0.50203045739854657"/>
    <n v="0.69386197418091244"/>
  </r>
  <r>
    <s v="2S"/>
    <n v="2020"/>
    <s v="2TU"/>
    <n v="4934"/>
    <n v="13"/>
    <n v="14"/>
    <n v="1"/>
    <n v="5"/>
    <x v="158"/>
    <d v="2023-07-25T00:00:00"/>
    <s v=" 13"/>
    <n v="12637.25"/>
    <n v="4.7678250361193372E-2"/>
    <n v="0.46165661787597478"/>
    <n v="0.66123941652914209"/>
  </r>
  <r>
    <s v="2S"/>
    <n v="2020"/>
    <s v="2TU"/>
    <n v="4935"/>
    <n v="14"/>
    <n v="15"/>
    <n v="1"/>
    <n v="5"/>
    <x v="158"/>
    <d v="2023-07-25T00:00:00"/>
    <s v=" 14"/>
    <n v="12520.75"/>
    <n v="7.0894330448559903E-2"/>
    <n v="0.43210678082897369"/>
    <n v="0.58856983618878644"/>
  </r>
  <r>
    <s v="2S"/>
    <n v="2020"/>
    <s v="2TU"/>
    <n v="4936"/>
    <n v="15"/>
    <n v="16"/>
    <n v="1"/>
    <n v="6"/>
    <x v="159"/>
    <d v="2023-07-25T00:00:00"/>
    <s v=" 15"/>
    <n v="12467.5"/>
    <n v="8.1096366153174448E-2"/>
    <n v="0.45723529767417848"/>
    <n v="0.48159996055089738"/>
  </r>
  <r>
    <s v="2S"/>
    <n v="2020"/>
    <s v="2TU"/>
    <n v="4937"/>
    <n v="16"/>
    <n v="17"/>
    <n v="1"/>
    <n v="6"/>
    <x v="159"/>
    <d v="2023-07-25T00:00:00"/>
    <s v=" 16"/>
    <n v="12419.25"/>
    <n v="9.4613049004037858E-2"/>
    <n v="0.50140403937892664"/>
    <n v="0.33773775103517872"/>
  </r>
  <r>
    <s v="2S"/>
    <n v="2020"/>
    <s v="2TU"/>
    <n v="4938"/>
    <n v="17"/>
    <n v="18"/>
    <n v="1"/>
    <n v="6"/>
    <x v="159"/>
    <d v="2023-07-25T00:00:00"/>
    <s v=" 17"/>
    <n v="12644"/>
    <n v="0.15521774191912019"/>
    <n v="0.57377219806629864"/>
    <n v="0.16895153137712449"/>
  </r>
  <r>
    <s v="2S"/>
    <n v="2020"/>
    <s v="2TU"/>
    <n v="4939"/>
    <n v="18"/>
    <n v="19"/>
    <n v="1"/>
    <n v="7"/>
    <x v="160"/>
    <d v="2023-07-25T00:00:00"/>
    <s v=" 18"/>
    <n v="12436.75"/>
    <n v="0.23039958411243081"/>
    <n v="0.68725639953611495"/>
    <n v="3.8377123189388053E-2"/>
  </r>
  <r>
    <s v="2S"/>
    <n v="2020"/>
    <s v="2TU"/>
    <n v="4940"/>
    <n v="19"/>
    <n v="20"/>
    <n v="1"/>
    <n v="7"/>
    <x v="160"/>
    <d v="2023-07-25T00:00:00"/>
    <s v=" 19"/>
    <n v="12400.5"/>
    <n v="0.29961925942594553"/>
    <n v="0.75748778613168943"/>
    <n v="5.4714606750385828E-4"/>
  </r>
  <r>
    <s v="2S"/>
    <n v="2020"/>
    <s v="2TU"/>
    <n v="4941"/>
    <n v="20"/>
    <n v="21"/>
    <n v="1"/>
    <n v="7"/>
    <x v="160"/>
    <d v="2023-07-25T00:00:00"/>
    <s v=" 20"/>
    <n v="12389.5"/>
    <n v="0.3530652228881927"/>
    <n v="0.77323676719980883"/>
    <n v="0"/>
  </r>
  <r>
    <s v="2S"/>
    <n v="2020"/>
    <s v="2TU"/>
    <n v="4942"/>
    <n v="21"/>
    <n v="22"/>
    <n v="1"/>
    <n v="8"/>
    <x v="161"/>
    <d v="2023-07-25T00:00:00"/>
    <s v=" 21"/>
    <n v="12450.75"/>
    <n v="0.35454906849663459"/>
    <n v="0.76300346813636621"/>
    <n v="0"/>
  </r>
  <r>
    <s v="2S"/>
    <n v="2020"/>
    <s v="2TU"/>
    <n v="4943"/>
    <n v="22"/>
    <n v="23"/>
    <n v="1"/>
    <n v="8"/>
    <x v="161"/>
    <d v="2023-07-25T00:00:00"/>
    <s v=" 22"/>
    <n v="12286"/>
    <n v="0.50187841367517672"/>
    <n v="0.8219830817225644"/>
    <n v="0"/>
  </r>
  <r>
    <s v="2S"/>
    <n v="2020"/>
    <s v="2TU"/>
    <n v="4944"/>
    <n v="23"/>
    <n v="24"/>
    <n v="1"/>
    <n v="8"/>
    <x v="161"/>
    <d v="2023-07-25T00:00:00"/>
    <s v=" 23"/>
    <n v="11757"/>
    <n v="0.48634360593109699"/>
    <n v="0.72344116198468311"/>
    <n v="0"/>
  </r>
  <r>
    <s v="2S"/>
    <n v="2020"/>
    <s v="3WE"/>
    <n v="4945"/>
    <n v="0"/>
    <n v="1"/>
    <n v="1"/>
    <n v="1"/>
    <x v="162"/>
    <d v="2023-07-26T00:00:00"/>
    <s v=" 00"/>
    <n v="11066.5"/>
    <n v="0.46722293070100052"/>
    <n v="0.6156979297762788"/>
    <n v="0"/>
  </r>
  <r>
    <s v="2S"/>
    <n v="2020"/>
    <s v="3WE"/>
    <n v="4946"/>
    <n v="1"/>
    <n v="2"/>
    <n v="1"/>
    <n v="1"/>
    <x v="162"/>
    <d v="2023-07-26T00:00:00"/>
    <s v=" 01"/>
    <n v="10573.75"/>
    <n v="0.47041972328783088"/>
    <n v="0.7003648826551605"/>
    <n v="0"/>
  </r>
  <r>
    <s v="2S"/>
    <n v="2020"/>
    <s v="3WE"/>
    <n v="4947"/>
    <n v="2"/>
    <n v="3"/>
    <n v="1"/>
    <n v="1"/>
    <x v="162"/>
    <d v="2023-07-26T00:00:00"/>
    <s v=" 02"/>
    <n v="10303.5"/>
    <n v="0.30790293014068237"/>
    <n v="0.37602801309753969"/>
    <n v="0"/>
  </r>
  <r>
    <s v="2S"/>
    <n v="2020"/>
    <s v="3WE"/>
    <n v="4948"/>
    <n v="3"/>
    <n v="4"/>
    <n v="1"/>
    <n v="2"/>
    <x v="163"/>
    <d v="2023-07-26T00:00:00"/>
    <s v=" 03"/>
    <n v="10189.75"/>
    <n v="0.15335528402961249"/>
    <n v="0.12854557206145761"/>
    <n v="0"/>
  </r>
  <r>
    <s v="2S"/>
    <n v="2020"/>
    <s v="3WE"/>
    <n v="4949"/>
    <n v="4"/>
    <n v="5"/>
    <n v="1"/>
    <n v="2"/>
    <x v="163"/>
    <d v="2023-07-26T00:00:00"/>
    <s v=" 04"/>
    <n v="10175.75"/>
    <n v="0.17180322424833941"/>
    <n v="0.1776101036762098"/>
    <n v="0"/>
  </r>
  <r>
    <s v="2S"/>
    <n v="2020"/>
    <s v="3WE"/>
    <n v="4950"/>
    <n v="5"/>
    <n v="6"/>
    <n v="1"/>
    <n v="2"/>
    <x v="163"/>
    <d v="2023-07-26T00:00:00"/>
    <s v=" 05"/>
    <n v="10427"/>
    <n v="0.29165675082402009"/>
    <n v="0.32097618537930123"/>
    <n v="1.479849251266885E-2"/>
  </r>
  <r>
    <s v="2S"/>
    <n v="2020"/>
    <s v="3WE"/>
    <n v="4951"/>
    <n v="6"/>
    <n v="7"/>
    <n v="1"/>
    <n v="3"/>
    <x v="164"/>
    <d v="2023-07-26T00:00:00"/>
    <s v=" 06"/>
    <n v="10964.25"/>
    <n v="0.34366361867925388"/>
    <n v="0.48685671929638608"/>
    <n v="0.1191641264334657"/>
  </r>
  <r>
    <s v="2S"/>
    <n v="2020"/>
    <s v="3WE"/>
    <n v="4952"/>
    <n v="7"/>
    <n v="8"/>
    <n v="1"/>
    <n v="3"/>
    <x v="164"/>
    <d v="2023-07-26T00:00:00"/>
    <s v=" 07"/>
    <n v="11806.25"/>
    <n v="0.27178722201306099"/>
    <n v="0.5361591372577218"/>
    <n v="0.28346635310784257"/>
  </r>
  <r>
    <s v="2S"/>
    <n v="2020"/>
    <s v="3WE"/>
    <n v="4953"/>
    <n v="8"/>
    <n v="9"/>
    <n v="1"/>
    <n v="3"/>
    <x v="164"/>
    <d v="2023-07-26T00:00:00"/>
    <s v=" 08"/>
    <n v="12593.5"/>
    <n v="0.22902013207396599"/>
    <n v="0.55248080284560586"/>
    <n v="0.43480770168348892"/>
  </r>
  <r>
    <s v="2S"/>
    <n v="2020"/>
    <s v="3WE"/>
    <n v="4954"/>
    <n v="9"/>
    <n v="10"/>
    <n v="1"/>
    <n v="4"/>
    <x v="165"/>
    <d v="2023-07-26T00:00:00"/>
    <s v=" 09"/>
    <n v="12797.5"/>
    <n v="0.2339837773720447"/>
    <n v="0.57839798241173912"/>
    <n v="0.57354067837356804"/>
  </r>
  <r>
    <s v="2S"/>
    <n v="2020"/>
    <s v="3WE"/>
    <n v="4955"/>
    <n v="10"/>
    <n v="11"/>
    <n v="1"/>
    <n v="4"/>
    <x v="165"/>
    <d v="2023-07-26T00:00:00"/>
    <s v=" 10"/>
    <n v="12794.5"/>
    <n v="0.22463920461919329"/>
    <n v="0.53008772943322968"/>
    <n v="0.67636150054464628"/>
  </r>
  <r>
    <s v="2S"/>
    <n v="2020"/>
    <s v="3WE"/>
    <n v="4956"/>
    <n v="11"/>
    <n v="12"/>
    <n v="1"/>
    <n v="4"/>
    <x v="165"/>
    <d v="2023-07-26T00:00:00"/>
    <s v=" 11"/>
    <n v="12774"/>
    <n v="0.27897754675268288"/>
    <n v="0.37554047067943419"/>
    <n v="0.7250801376042274"/>
  </r>
  <r>
    <s v="2S"/>
    <n v="2020"/>
    <s v="3WE"/>
    <n v="4957"/>
    <n v="12"/>
    <n v="13"/>
    <n v="1"/>
    <n v="5"/>
    <x v="166"/>
    <d v="2023-07-26T00:00:00"/>
    <s v=" 12"/>
    <n v="12743.5"/>
    <n v="0.33511059079163708"/>
    <n v="0.24640563927298531"/>
    <n v="0.73110756384459352"/>
  </r>
  <r>
    <s v="2S"/>
    <n v="2020"/>
    <s v="3WE"/>
    <n v="4958"/>
    <n v="13"/>
    <n v="14"/>
    <n v="1"/>
    <n v="5"/>
    <x v="166"/>
    <d v="2023-07-26T00:00:00"/>
    <s v=" 13"/>
    <n v="12765"/>
    <n v="0.35649482238539998"/>
    <n v="0.20426187673896459"/>
    <n v="0.70032736935718931"/>
  </r>
  <r>
    <s v="2S"/>
    <n v="2020"/>
    <s v="3WE"/>
    <n v="4959"/>
    <n v="14"/>
    <n v="15"/>
    <n v="1"/>
    <n v="5"/>
    <x v="166"/>
    <d v="2023-07-26T00:00:00"/>
    <s v=" 14"/>
    <n v="12665.25"/>
    <n v="0.35097905360707637"/>
    <n v="0.27239497891278169"/>
    <n v="0.62779700741111066"/>
  </r>
  <r>
    <s v="2S"/>
    <n v="2020"/>
    <s v="3WE"/>
    <n v="4960"/>
    <n v="15"/>
    <n v="16"/>
    <n v="1"/>
    <n v="6"/>
    <x v="167"/>
    <d v="2023-07-26T00:00:00"/>
    <s v=" 15"/>
    <n v="12496.5"/>
    <n v="0.3470519861108593"/>
    <n v="0.4726801999163403"/>
    <n v="0.51393776024056681"/>
  </r>
  <r>
    <s v="2S"/>
    <n v="2020"/>
    <s v="3WE"/>
    <n v="4961"/>
    <n v="16"/>
    <n v="17"/>
    <n v="1"/>
    <n v="6"/>
    <x v="167"/>
    <d v="2023-07-26T00:00:00"/>
    <s v=" 16"/>
    <n v="12444.75"/>
    <n v="0.36549197183506449"/>
    <n v="0.61460535442381758"/>
    <n v="0.35715204353517233"/>
  </r>
  <r>
    <s v="2S"/>
    <n v="2020"/>
    <s v="3WE"/>
    <n v="4962"/>
    <n v="17"/>
    <n v="18"/>
    <n v="1"/>
    <n v="6"/>
    <x v="167"/>
    <d v="2023-07-26T00:00:00"/>
    <s v=" 17"/>
    <n v="12627.25"/>
    <n v="0.35044992110502371"/>
    <n v="0.69794358460656258"/>
    <n v="0.17565699944883781"/>
  </r>
  <r>
    <s v="2S"/>
    <n v="2020"/>
    <s v="3WE"/>
    <n v="4963"/>
    <n v="18"/>
    <n v="19"/>
    <n v="1"/>
    <n v="7"/>
    <x v="112"/>
    <d v="2023-07-26T00:00:00"/>
    <s v=" 18"/>
    <n v="12473"/>
    <n v="0.39991712925414918"/>
    <n v="0.70633122886969191"/>
    <n v="3.6992413573043281E-2"/>
  </r>
  <r>
    <s v="2S"/>
    <n v="2020"/>
    <s v="3WE"/>
    <n v="4964"/>
    <n v="19"/>
    <n v="20"/>
    <n v="1"/>
    <n v="7"/>
    <x v="112"/>
    <d v="2023-07-26T00:00:00"/>
    <s v=" 19"/>
    <n v="12364.25"/>
    <n v="0.47098965652187769"/>
    <n v="0.68187839293548613"/>
    <n v="3.1611972550287448E-4"/>
  </r>
  <r>
    <s v="2S"/>
    <n v="2020"/>
    <s v="3WE"/>
    <n v="4965"/>
    <n v="20"/>
    <n v="21"/>
    <n v="1"/>
    <n v="7"/>
    <x v="112"/>
    <d v="2023-07-26T00:00:00"/>
    <s v=" 20"/>
    <n v="12478.25"/>
    <n v="0.5265010783262879"/>
    <n v="0.65210634713545856"/>
    <n v="0"/>
  </r>
  <r>
    <s v="2S"/>
    <n v="2020"/>
    <s v="3WE"/>
    <n v="4966"/>
    <n v="21"/>
    <n v="22"/>
    <n v="1"/>
    <n v="8"/>
    <x v="113"/>
    <d v="2023-07-26T00:00:00"/>
    <s v=" 21"/>
    <n v="12625.5"/>
    <n v="0.56864110416371672"/>
    <n v="0.6729871415996953"/>
    <n v="0"/>
  </r>
  <r>
    <s v="2S"/>
    <n v="2020"/>
    <s v="3WE"/>
    <n v="4967"/>
    <n v="22"/>
    <n v="23"/>
    <n v="1"/>
    <n v="8"/>
    <x v="113"/>
    <d v="2023-07-26T00:00:00"/>
    <s v=" 22"/>
    <n v="12477"/>
    <n v="0.50453101090548591"/>
    <n v="0.61229434610986111"/>
    <n v="0"/>
  </r>
  <r>
    <s v="2S"/>
    <n v="2020"/>
    <s v="3WE"/>
    <n v="4968"/>
    <n v="23"/>
    <n v="24"/>
    <n v="1"/>
    <n v="8"/>
    <x v="113"/>
    <d v="2023-07-26T00:00:00"/>
    <s v=" 23"/>
    <n v="11833.5"/>
    <n v="0.51691253804921733"/>
    <n v="0.6907211822519147"/>
    <n v="0"/>
  </r>
  <r>
    <s v="2S"/>
    <n v="2020"/>
    <s v="4TH"/>
    <n v="4969"/>
    <n v="0"/>
    <n v="1"/>
    <n v="1"/>
    <n v="1"/>
    <x v="114"/>
    <d v="2023-07-27T00:00:00"/>
    <s v=" 00"/>
    <n v="11157.25"/>
    <n v="0.534786275518779"/>
    <n v="0.78021875411471808"/>
    <n v="0"/>
  </r>
  <r>
    <s v="2S"/>
    <n v="2020"/>
    <s v="4TH"/>
    <n v="4970"/>
    <n v="1"/>
    <n v="2"/>
    <n v="1"/>
    <n v="1"/>
    <x v="114"/>
    <d v="2023-07-27T00:00:00"/>
    <s v=" 01"/>
    <n v="10742.25"/>
    <n v="0.49546321555322659"/>
    <n v="0.67351087734862236"/>
    <n v="0"/>
  </r>
  <r>
    <s v="2S"/>
    <n v="2020"/>
    <s v="4TH"/>
    <n v="4971"/>
    <n v="2"/>
    <n v="3"/>
    <n v="1"/>
    <n v="1"/>
    <x v="114"/>
    <d v="2023-07-27T00:00:00"/>
    <s v=" 02"/>
    <n v="10470.25"/>
    <n v="0.45840531591411537"/>
    <n v="0.72720141810682404"/>
    <n v="0"/>
  </r>
  <r>
    <s v="2S"/>
    <n v="2020"/>
    <s v="4TH"/>
    <n v="4972"/>
    <n v="3"/>
    <n v="4"/>
    <n v="1"/>
    <n v="2"/>
    <x v="115"/>
    <d v="2023-07-27T00:00:00"/>
    <s v=" 03"/>
    <n v="10370.5"/>
    <n v="0.42821107351601168"/>
    <n v="0.74725888789195039"/>
    <n v="0"/>
  </r>
  <r>
    <s v="2S"/>
    <n v="2020"/>
    <s v="4TH"/>
    <n v="4973"/>
    <n v="4"/>
    <n v="5"/>
    <n v="1"/>
    <n v="2"/>
    <x v="115"/>
    <d v="2023-07-27T00:00:00"/>
    <s v=" 04"/>
    <n v="10392"/>
    <n v="0.38447085066147069"/>
    <n v="0.69937574532720537"/>
    <n v="0"/>
  </r>
  <r>
    <s v="2S"/>
    <n v="2020"/>
    <s v="4TH"/>
    <n v="4974"/>
    <n v="5"/>
    <n v="6"/>
    <n v="1"/>
    <n v="2"/>
    <x v="115"/>
    <d v="2023-07-27T00:00:00"/>
    <s v=" 05"/>
    <n v="10653"/>
    <n v="0.33180952702549932"/>
    <n v="0.67091093549167735"/>
    <n v="1.459308479070635E-2"/>
  </r>
  <r>
    <s v="2S"/>
    <n v="2020"/>
    <s v="4TH"/>
    <n v="4975"/>
    <n v="6"/>
    <n v="7"/>
    <n v="1"/>
    <n v="3"/>
    <x v="116"/>
    <d v="2023-07-27T00:00:00"/>
    <s v=" 06"/>
    <n v="11426.75"/>
    <n v="0.28005516819397158"/>
    <n v="0.63311603634673697"/>
    <n v="0.1210587965859648"/>
  </r>
  <r>
    <s v="2S"/>
    <n v="2020"/>
    <s v="4TH"/>
    <n v="4976"/>
    <n v="7"/>
    <n v="8"/>
    <n v="1"/>
    <n v="3"/>
    <x v="116"/>
    <d v="2023-07-27T00:00:00"/>
    <s v=" 07"/>
    <n v="12508.25"/>
    <n v="0.29029582851079849"/>
    <n v="0.62002887820181785"/>
    <n v="0.29134650220025599"/>
  </r>
  <r>
    <s v="2S"/>
    <n v="2020"/>
    <s v="4TH"/>
    <n v="4977"/>
    <n v="8"/>
    <n v="9"/>
    <n v="1"/>
    <n v="3"/>
    <x v="116"/>
    <d v="2023-07-27T00:00:00"/>
    <s v=" 08"/>
    <n v="13306.5"/>
    <n v="0.28837310546067479"/>
    <n v="0.60557762864192199"/>
    <n v="0.45680200708551483"/>
  </r>
  <r>
    <s v="2S"/>
    <n v="2020"/>
    <s v="4TH"/>
    <n v="4978"/>
    <n v="9"/>
    <n v="10"/>
    <n v="1"/>
    <n v="4"/>
    <x v="117"/>
    <d v="2023-07-27T00:00:00"/>
    <s v=" 09"/>
    <n v="13621.75"/>
    <n v="0.27345166685281308"/>
    <n v="0.5820883746787916"/>
    <n v="0.5974595558249528"/>
  </r>
  <r>
    <s v="2S"/>
    <n v="2020"/>
    <s v="4TH"/>
    <n v="4979"/>
    <n v="10"/>
    <n v="11"/>
    <n v="1"/>
    <n v="4"/>
    <x v="117"/>
    <d v="2023-07-27T00:00:00"/>
    <s v=" 10"/>
    <n v="13660"/>
    <n v="0.2354143264026082"/>
    <n v="0.4061637237279157"/>
    <n v="0.6960499324905699"/>
  </r>
  <r>
    <s v="2S"/>
    <n v="2020"/>
    <s v="4TH"/>
    <n v="4980"/>
    <n v="11"/>
    <n v="12"/>
    <n v="1"/>
    <n v="4"/>
    <x v="117"/>
    <d v="2023-07-27T00:00:00"/>
    <s v=" 11"/>
    <n v="13658.25"/>
    <n v="0.30546614410975398"/>
    <n v="0.35585894283637409"/>
    <n v="0.74258264445061017"/>
  </r>
  <r>
    <s v="2S"/>
    <n v="2020"/>
    <s v="4TH"/>
    <n v="4981"/>
    <n v="12"/>
    <n v="13"/>
    <n v="1"/>
    <n v="5"/>
    <x v="118"/>
    <d v="2023-07-27T00:00:00"/>
    <s v=" 12"/>
    <n v="13544"/>
    <n v="0.38411112107551482"/>
    <n v="0.29111617541483431"/>
    <n v="0.74530163391260706"/>
  </r>
  <r>
    <s v="2S"/>
    <n v="2020"/>
    <s v="4TH"/>
    <n v="4982"/>
    <n v="13"/>
    <n v="14"/>
    <n v="1"/>
    <n v="5"/>
    <x v="118"/>
    <d v="2023-07-27T00:00:00"/>
    <s v=" 13"/>
    <n v="13561.25"/>
    <n v="0.40416510130873889"/>
    <n v="0.29321216095604019"/>
    <n v="0.65754150891514429"/>
  </r>
  <r>
    <s v="2S"/>
    <n v="2020"/>
    <s v="4TH"/>
    <n v="4983"/>
    <n v="14"/>
    <n v="15"/>
    <n v="1"/>
    <n v="5"/>
    <x v="118"/>
    <d v="2023-07-27T00:00:00"/>
    <s v=" 14"/>
    <n v="13472"/>
    <n v="0.39325857664377178"/>
    <n v="0.33734257786761629"/>
    <n v="0.54336165076502474"/>
  </r>
  <r>
    <s v="2S"/>
    <n v="2020"/>
    <s v="4TH"/>
    <n v="4984"/>
    <n v="15"/>
    <n v="16"/>
    <n v="1"/>
    <n v="6"/>
    <x v="119"/>
    <d v="2023-07-27T00:00:00"/>
    <s v=" 15"/>
    <n v="13422.25"/>
    <n v="0.38249593051678998"/>
    <n v="0.45235338690683691"/>
    <n v="0.43550759618101859"/>
  </r>
  <r>
    <s v="2S"/>
    <n v="2020"/>
    <s v="4TH"/>
    <n v="4985"/>
    <n v="16"/>
    <n v="17"/>
    <n v="1"/>
    <n v="6"/>
    <x v="119"/>
    <d v="2023-07-27T00:00:00"/>
    <s v=" 16"/>
    <n v="13460.25"/>
    <n v="0.38859891512082262"/>
    <n v="0.56385999915406271"/>
    <n v="0.30525479393323701"/>
  </r>
  <r>
    <s v="2S"/>
    <n v="2020"/>
    <s v="4TH"/>
    <n v="4986"/>
    <n v="17"/>
    <n v="18"/>
    <n v="1"/>
    <n v="6"/>
    <x v="119"/>
    <d v="2023-07-27T00:00:00"/>
    <s v=" 17"/>
    <n v="13762.75"/>
    <n v="0.35003748024104131"/>
    <n v="0.60426201396368073"/>
    <n v="0.16222120732750009"/>
  </r>
  <r>
    <s v="2S"/>
    <n v="2020"/>
    <s v="4TH"/>
    <n v="4987"/>
    <n v="18"/>
    <n v="19"/>
    <n v="1"/>
    <n v="7"/>
    <x v="120"/>
    <d v="2023-07-27T00:00:00"/>
    <s v=" 18"/>
    <n v="13426.75"/>
    <n v="0.29975513917398022"/>
    <n v="0.64795958441396762"/>
    <n v="4.7057495671641379E-2"/>
  </r>
  <r>
    <s v="2S"/>
    <n v="2020"/>
    <s v="4TH"/>
    <n v="4988"/>
    <n v="19"/>
    <n v="20"/>
    <n v="1"/>
    <n v="7"/>
    <x v="120"/>
    <d v="2023-07-27T00:00:00"/>
    <s v=" 19"/>
    <n v="13239.5"/>
    <n v="0.3583304894014514"/>
    <n v="0.67820381414762942"/>
    <n v="8.7244514595833809E-4"/>
  </r>
  <r>
    <s v="2S"/>
    <n v="2020"/>
    <s v="4TH"/>
    <n v="4989"/>
    <n v="20"/>
    <n v="21"/>
    <n v="1"/>
    <n v="7"/>
    <x v="120"/>
    <d v="2023-07-27T00:00:00"/>
    <s v=" 20"/>
    <n v="13119"/>
    <n v="0.38757784344486818"/>
    <n v="0.68880035577300747"/>
    <n v="0"/>
  </r>
  <r>
    <s v="2S"/>
    <n v="2020"/>
    <s v="4TH"/>
    <n v="4990"/>
    <n v="21"/>
    <n v="22"/>
    <n v="1"/>
    <n v="8"/>
    <x v="121"/>
    <d v="2023-07-27T00:00:00"/>
    <s v=" 21"/>
    <n v="12834.5"/>
    <n v="0.39477451474172948"/>
    <n v="0.70292652821407808"/>
    <n v="0"/>
  </r>
  <r>
    <s v="2S"/>
    <n v="2020"/>
    <s v="4TH"/>
    <n v="4991"/>
    <n v="22"/>
    <n v="23"/>
    <n v="1"/>
    <n v="8"/>
    <x v="121"/>
    <d v="2023-07-27T00:00:00"/>
    <s v=" 22"/>
    <n v="12468.75"/>
    <n v="0.33406862331963599"/>
    <n v="0.81364868749097208"/>
    <n v="0"/>
  </r>
  <r>
    <s v="2S"/>
    <n v="2020"/>
    <s v="4TH"/>
    <n v="4992"/>
    <n v="23"/>
    <n v="24"/>
    <n v="1"/>
    <n v="8"/>
    <x v="121"/>
    <d v="2023-07-27T00:00:00"/>
    <s v=" 23"/>
    <n v="11896.25"/>
    <n v="0.3041290365718447"/>
    <n v="0.76608564855951511"/>
    <n v="0"/>
  </r>
  <r>
    <s v="2S"/>
    <n v="2020"/>
    <s v="5FR"/>
    <n v="4993"/>
    <n v="0"/>
    <n v="1"/>
    <n v="1"/>
    <n v="1"/>
    <x v="122"/>
    <d v="2023-07-28T00:00:00"/>
    <s v=" 00"/>
    <n v="11300.25"/>
    <n v="0.2641889481908597"/>
    <n v="0.69871749479889678"/>
    <n v="0"/>
  </r>
  <r>
    <s v="2S"/>
    <n v="2020"/>
    <s v="5FR"/>
    <n v="4994"/>
    <n v="1"/>
    <n v="2"/>
    <n v="1"/>
    <n v="1"/>
    <x v="122"/>
    <d v="2023-07-28T00:00:00"/>
    <s v=" 01"/>
    <n v="10862"/>
    <n v="0.2335074381099799"/>
    <n v="0.62079426349457878"/>
    <n v="0"/>
  </r>
  <r>
    <s v="2S"/>
    <n v="2020"/>
    <s v="5FR"/>
    <n v="4995"/>
    <n v="2"/>
    <n v="3"/>
    <n v="1"/>
    <n v="1"/>
    <x v="122"/>
    <d v="2023-07-28T00:00:00"/>
    <s v=" 02"/>
    <n v="10607"/>
    <n v="0.2162573194451716"/>
    <n v="0.51796950633924865"/>
    <n v="0"/>
  </r>
  <r>
    <s v="2S"/>
    <n v="2020"/>
    <s v="5FR"/>
    <n v="4996"/>
    <n v="3"/>
    <n v="4"/>
    <n v="1"/>
    <n v="2"/>
    <x v="123"/>
    <d v="2023-07-28T00:00:00"/>
    <s v=" 03"/>
    <n v="10460.5"/>
    <n v="0.2160579391334696"/>
    <n v="0.41747685340144969"/>
    <n v="0"/>
  </r>
  <r>
    <s v="2S"/>
    <n v="2020"/>
    <s v="5FR"/>
    <n v="4997"/>
    <n v="4"/>
    <n v="5"/>
    <n v="1"/>
    <n v="2"/>
    <x v="123"/>
    <d v="2023-07-28T00:00:00"/>
    <s v=" 04"/>
    <n v="10422"/>
    <n v="0.21990022942193899"/>
    <n v="0.38363970395500557"/>
    <n v="0"/>
  </r>
  <r>
    <s v="2S"/>
    <n v="2020"/>
    <s v="5FR"/>
    <n v="4998"/>
    <n v="5"/>
    <n v="6"/>
    <n v="1"/>
    <n v="2"/>
    <x v="123"/>
    <d v="2023-07-28T00:00:00"/>
    <s v=" 05"/>
    <n v="10630.25"/>
    <n v="0.20365353964645089"/>
    <n v="0.35703233851841459"/>
    <n v="2.0145703548626048E-2"/>
  </r>
  <r>
    <s v="2S"/>
    <n v="2020"/>
    <s v="5FR"/>
    <n v="4999"/>
    <n v="6"/>
    <n v="7"/>
    <n v="1"/>
    <n v="3"/>
    <x v="124"/>
    <d v="2023-07-28T00:00:00"/>
    <s v=" 06"/>
    <n v="11256"/>
    <n v="0.1483005270303982"/>
    <n v="0.32708403360288768"/>
    <n v="0.11956937820771001"/>
  </r>
  <r>
    <s v="2S"/>
    <n v="2020"/>
    <s v="5FR"/>
    <n v="5000"/>
    <n v="7"/>
    <n v="8"/>
    <n v="1"/>
    <n v="3"/>
    <x v="124"/>
    <d v="2023-07-28T00:00:00"/>
    <s v=" 07"/>
    <n v="12142.25"/>
    <n v="0.1057503505617879"/>
    <n v="0.29529695065569878"/>
    <n v="0.28844285614095311"/>
  </r>
  <r>
    <s v="2S"/>
    <n v="2020"/>
    <s v="5FR"/>
    <n v="5001"/>
    <n v="8"/>
    <n v="9"/>
    <n v="1"/>
    <n v="3"/>
    <x v="124"/>
    <d v="2023-07-28T00:00:00"/>
    <s v=" 08"/>
    <n v="12892.75"/>
    <n v="7.5101286767121106E-2"/>
    <n v="0.22692760736448661"/>
    <n v="0.44176661993825572"/>
  </r>
  <r>
    <s v="2S"/>
    <n v="2020"/>
    <s v="5FR"/>
    <n v="5002"/>
    <n v="9"/>
    <n v="10"/>
    <n v="1"/>
    <n v="4"/>
    <x v="125"/>
    <d v="2023-07-28T00:00:00"/>
    <s v=" 09"/>
    <n v="13255.5"/>
    <n v="5.8380315193557603E-2"/>
    <n v="0.16648871881820199"/>
    <n v="0.58167841651037833"/>
  </r>
  <r>
    <s v="2S"/>
    <n v="2020"/>
    <s v="5FR"/>
    <n v="5003"/>
    <n v="10"/>
    <n v="11"/>
    <n v="1"/>
    <n v="4"/>
    <x v="125"/>
    <d v="2023-07-28T00:00:00"/>
    <s v=" 10"/>
    <n v="13328.5"/>
    <n v="6.228325208123052E-2"/>
    <n v="0.13955094229563811"/>
    <n v="0.65767844826816535"/>
  </r>
  <r>
    <s v="2S"/>
    <n v="2020"/>
    <s v="5FR"/>
    <n v="5004"/>
    <n v="11"/>
    <n v="12"/>
    <n v="1"/>
    <n v="4"/>
    <x v="125"/>
    <d v="2023-07-28T00:00:00"/>
    <s v=" 11"/>
    <n v="13257.75"/>
    <n v="8.5951575596574931E-2"/>
    <n v="0.17921872768724509"/>
    <n v="0.66944460842836573"/>
  </r>
  <r>
    <s v="2S"/>
    <n v="2020"/>
    <s v="5FR"/>
    <n v="5005"/>
    <n v="12"/>
    <n v="13"/>
    <n v="1"/>
    <n v="5"/>
    <x v="126"/>
    <d v="2023-07-28T00:00:00"/>
    <s v=" 12"/>
    <n v="13093.25"/>
    <n v="7.8852622148719867E-2"/>
    <n v="0.1859593372763404"/>
    <n v="0.59515848346115063"/>
  </r>
  <r>
    <s v="2S"/>
    <n v="2020"/>
    <s v="5FR"/>
    <n v="5006"/>
    <n v="13"/>
    <n v="14"/>
    <n v="1"/>
    <n v="5"/>
    <x v="126"/>
    <d v="2023-07-28T00:00:00"/>
    <s v=" 13"/>
    <n v="13003"/>
    <n v="7.5650018511894027E-2"/>
    <n v="0.17305967690952739"/>
    <n v="0.52662820703228386"/>
  </r>
  <r>
    <s v="2S"/>
    <n v="2020"/>
    <s v="5FR"/>
    <n v="5007"/>
    <n v="14"/>
    <n v="15"/>
    <n v="1"/>
    <n v="5"/>
    <x v="126"/>
    <d v="2023-07-28T00:00:00"/>
    <s v=" 14"/>
    <n v="12872.75"/>
    <n v="9.220173643607435E-2"/>
    <n v="0.155969469312494"/>
    <n v="0.49470315007957338"/>
  </r>
  <r>
    <s v="2S"/>
    <n v="2020"/>
    <s v="5FR"/>
    <n v="5008"/>
    <n v="15"/>
    <n v="16"/>
    <n v="1"/>
    <n v="6"/>
    <x v="127"/>
    <d v="2023-07-28T00:00:00"/>
    <s v=" 15"/>
    <n v="12754.25"/>
    <n v="0.1123728288304837"/>
    <n v="0.15739357004297669"/>
    <n v="0.37773640358648469"/>
  </r>
  <r>
    <s v="2S"/>
    <n v="2020"/>
    <s v="5FR"/>
    <n v="5009"/>
    <n v="16"/>
    <n v="17"/>
    <n v="1"/>
    <n v="6"/>
    <x v="127"/>
    <d v="2023-07-28T00:00:00"/>
    <s v=" 16"/>
    <n v="12719.25"/>
    <n v="0.13524112836324079"/>
    <n v="0.1673246616852215"/>
    <n v="0.24359838749252011"/>
  </r>
  <r>
    <s v="2S"/>
    <n v="2020"/>
    <s v="5FR"/>
    <n v="5010"/>
    <n v="17"/>
    <n v="18"/>
    <n v="1"/>
    <n v="6"/>
    <x v="127"/>
    <d v="2023-07-28T00:00:00"/>
    <s v=" 17"/>
    <n v="12867.75"/>
    <n v="0.14208335867088701"/>
    <n v="0.15868931477628251"/>
    <n v="0.13383693267289051"/>
  </r>
  <r>
    <s v="2S"/>
    <n v="2020"/>
    <s v="5FR"/>
    <n v="5011"/>
    <n v="18"/>
    <n v="19"/>
    <n v="1"/>
    <n v="7"/>
    <x v="128"/>
    <d v="2023-07-28T00:00:00"/>
    <s v=" 18"/>
    <n v="12636.5"/>
    <n v="0.14065877647531749"/>
    <n v="0.14965074328664951"/>
    <n v="5.0511122627784372E-2"/>
  </r>
  <r>
    <s v="2S"/>
    <n v="2020"/>
    <s v="5FR"/>
    <n v="5012"/>
    <n v="19"/>
    <n v="20"/>
    <n v="1"/>
    <n v="7"/>
    <x v="128"/>
    <d v="2023-07-28T00:00:00"/>
    <s v=" 19"/>
    <n v="12414.75"/>
    <n v="0.12687895546065439"/>
    <n v="0.13357072887695801"/>
    <n v="5.2910483172568178E-4"/>
  </r>
  <r>
    <s v="2S"/>
    <n v="2020"/>
    <s v="5FR"/>
    <n v="5013"/>
    <n v="20"/>
    <n v="21"/>
    <n v="1"/>
    <n v="7"/>
    <x v="128"/>
    <d v="2023-07-28T00:00:00"/>
    <s v=" 20"/>
    <n v="12374.5"/>
    <n v="0.1326152164703206"/>
    <n v="0.12689820728472309"/>
    <n v="0"/>
  </r>
  <r>
    <s v="2S"/>
    <n v="2020"/>
    <s v="5FR"/>
    <n v="5014"/>
    <n v="21"/>
    <n v="22"/>
    <n v="1"/>
    <n v="8"/>
    <x v="129"/>
    <d v="2023-07-28T00:00:00"/>
    <s v=" 21"/>
    <n v="12412.25"/>
    <n v="0.14943383258297779"/>
    <n v="0.11738677708399479"/>
    <n v="0"/>
  </r>
  <r>
    <s v="2S"/>
    <n v="2020"/>
    <s v="5FR"/>
    <n v="5015"/>
    <n v="22"/>
    <n v="23"/>
    <n v="1"/>
    <n v="8"/>
    <x v="129"/>
    <d v="2023-07-28T00:00:00"/>
    <s v=" 22"/>
    <n v="12191.25"/>
    <n v="0.19488203599176279"/>
    <n v="0.26499312174404432"/>
    <n v="0"/>
  </r>
  <r>
    <s v="2S"/>
    <n v="2020"/>
    <s v="5FR"/>
    <n v="5016"/>
    <n v="23"/>
    <n v="24"/>
    <n v="1"/>
    <n v="8"/>
    <x v="129"/>
    <d v="2023-07-28T00:00:00"/>
    <s v=" 23"/>
    <n v="11687.75"/>
    <n v="0.2012653737006713"/>
    <n v="0.27463960324343911"/>
    <n v="0"/>
  </r>
  <r>
    <s v="2S"/>
    <n v="2020"/>
    <s v="6SA"/>
    <n v="5017"/>
    <n v="0"/>
    <n v="1"/>
    <n v="1"/>
    <n v="1"/>
    <x v="130"/>
    <d v="2023-07-29T00:00:00"/>
    <s v=" 00"/>
    <n v="11047"/>
    <n v="0.18415086473523851"/>
    <n v="0.24533512766220411"/>
    <n v="0"/>
  </r>
  <r>
    <s v="2S"/>
    <n v="2020"/>
    <s v="6SA"/>
    <n v="5018"/>
    <n v="1"/>
    <n v="2"/>
    <n v="1"/>
    <n v="1"/>
    <x v="130"/>
    <d v="2023-07-29T00:00:00"/>
    <s v=" 01"/>
    <n v="10604.5"/>
    <n v="0.1847019006181134"/>
    <n v="0.2342841865172785"/>
    <n v="0"/>
  </r>
  <r>
    <s v="2S"/>
    <n v="2020"/>
    <s v="6SA"/>
    <n v="5019"/>
    <n v="2"/>
    <n v="3"/>
    <n v="1"/>
    <n v="1"/>
    <x v="130"/>
    <d v="2023-07-29T00:00:00"/>
    <s v=" 02"/>
    <n v="10339.25"/>
    <n v="0.18378966120595011"/>
    <n v="0.26410246186260777"/>
    <n v="0"/>
  </r>
  <r>
    <s v="2S"/>
    <n v="2020"/>
    <s v="6SA"/>
    <n v="5020"/>
    <n v="3"/>
    <n v="4"/>
    <n v="1"/>
    <n v="2"/>
    <x v="131"/>
    <d v="2023-07-29T00:00:00"/>
    <s v=" 03"/>
    <n v="10138.25"/>
    <n v="0.14547505477310019"/>
    <n v="0.31138522755056253"/>
    <n v="0"/>
  </r>
  <r>
    <s v="2S"/>
    <n v="2020"/>
    <s v="6SA"/>
    <n v="5021"/>
    <n v="4"/>
    <n v="5"/>
    <n v="1"/>
    <n v="2"/>
    <x v="131"/>
    <d v="2023-07-29T00:00:00"/>
    <s v=" 04"/>
    <n v="10070"/>
    <n v="0.12834010491052211"/>
    <n v="0.28175449096249489"/>
    <n v="0"/>
  </r>
  <r>
    <s v="2S"/>
    <n v="2020"/>
    <s v="6SA"/>
    <n v="5022"/>
    <n v="5"/>
    <n v="6"/>
    <n v="1"/>
    <n v="2"/>
    <x v="131"/>
    <d v="2023-07-29T00:00:00"/>
    <s v=" 05"/>
    <n v="10062.5"/>
    <n v="0.1162738197892292"/>
    <n v="0.26988765793190322"/>
    <n v="2.6553317709172429E-2"/>
  </r>
  <r>
    <s v="2S"/>
    <n v="2020"/>
    <s v="6SA"/>
    <n v="5023"/>
    <n v="6"/>
    <n v="7"/>
    <n v="1"/>
    <n v="3"/>
    <x v="132"/>
    <d v="2023-07-29T00:00:00"/>
    <s v=" 06"/>
    <n v="10132"/>
    <n v="9.2673500860980335E-2"/>
    <n v="0.28767189441603319"/>
    <n v="0.1069038496600135"/>
  </r>
  <r>
    <s v="2S"/>
    <n v="2020"/>
    <s v="6SA"/>
    <n v="5024"/>
    <n v="7"/>
    <n v="8"/>
    <n v="1"/>
    <n v="3"/>
    <x v="132"/>
    <d v="2023-07-29T00:00:00"/>
    <s v=" 07"/>
    <n v="10197.75"/>
    <n v="7.1339574423613175E-2"/>
    <n v="0.30518161274487382"/>
    <n v="0.20816014124410939"/>
  </r>
  <r>
    <s v="2S"/>
    <n v="2020"/>
    <s v="6SA"/>
    <n v="5025"/>
    <n v="8"/>
    <n v="9"/>
    <n v="1"/>
    <n v="3"/>
    <x v="132"/>
    <d v="2023-07-29T00:00:00"/>
    <s v=" 08"/>
    <n v="10460.25"/>
    <n v="5.3722738444537538E-2"/>
    <n v="0.29956582023586248"/>
    <n v="0.3385342689397291"/>
  </r>
  <r>
    <s v="2S"/>
    <n v="2020"/>
    <s v="6SA"/>
    <n v="5026"/>
    <n v="9"/>
    <n v="10"/>
    <n v="1"/>
    <n v="4"/>
    <x v="133"/>
    <d v="2023-07-29T00:00:00"/>
    <s v=" 09"/>
    <n v="10911.25"/>
    <n v="4.497344874065181E-2"/>
    <n v="0.27554571148424689"/>
    <n v="0.46535622896469642"/>
  </r>
  <r>
    <s v="2S"/>
    <n v="2020"/>
    <s v="6SA"/>
    <n v="5027"/>
    <n v="10"/>
    <n v="11"/>
    <n v="1"/>
    <n v="4"/>
    <x v="133"/>
    <d v="2023-07-29T00:00:00"/>
    <s v=" 10"/>
    <n v="11173"/>
    <n v="2.810329385630982E-2"/>
    <n v="0.2607455038577689"/>
    <n v="0.5745344916394679"/>
  </r>
  <r>
    <s v="2S"/>
    <n v="2020"/>
    <s v="6SA"/>
    <n v="5028"/>
    <n v="11"/>
    <n v="12"/>
    <n v="1"/>
    <n v="4"/>
    <x v="133"/>
    <d v="2023-07-29T00:00:00"/>
    <s v=" 11"/>
    <n v="11402.25"/>
    <n v="2.3323553446272769E-2"/>
    <n v="0.25943009352985069"/>
    <n v="0.57842877394375591"/>
  </r>
  <r>
    <s v="2S"/>
    <n v="2020"/>
    <s v="6SA"/>
    <n v="5029"/>
    <n v="12"/>
    <n v="13"/>
    <n v="1"/>
    <n v="5"/>
    <x v="134"/>
    <d v="2023-07-29T00:00:00"/>
    <s v=" 12"/>
    <n v="11519.25"/>
    <n v="1.7405940559318919E-2"/>
    <n v="0.20826663708062959"/>
    <n v="0.43534383751228439"/>
  </r>
  <r>
    <s v="2S"/>
    <n v="2020"/>
    <s v="6SA"/>
    <n v="5030"/>
    <n v="13"/>
    <n v="14"/>
    <n v="1"/>
    <n v="5"/>
    <x v="134"/>
    <d v="2023-07-29T00:00:00"/>
    <s v=" 13"/>
    <n v="11363.25"/>
    <n v="1.1945753972028451E-2"/>
    <n v="0.14615176388042439"/>
    <n v="0.33375066233247991"/>
  </r>
  <r>
    <s v="2S"/>
    <n v="2020"/>
    <s v="6SA"/>
    <n v="5031"/>
    <n v="14"/>
    <n v="15"/>
    <n v="1"/>
    <n v="5"/>
    <x v="134"/>
    <d v="2023-07-29T00:00:00"/>
    <s v=" 14"/>
    <n v="11280.75"/>
    <n v="1.420766617245006E-2"/>
    <n v="9.588064686145939E-2"/>
    <n v="0.27839153740860079"/>
  </r>
  <r>
    <s v="2S"/>
    <n v="2020"/>
    <s v="6SA"/>
    <n v="5032"/>
    <n v="15"/>
    <n v="16"/>
    <n v="1"/>
    <n v="6"/>
    <x v="135"/>
    <d v="2023-07-29T00:00:00"/>
    <s v=" 15"/>
    <n v="11202.75"/>
    <n v="1.6934693453269721E-2"/>
    <n v="7.0518633296808894E-2"/>
    <n v="0.23016107891060719"/>
  </r>
  <r>
    <s v="2S"/>
    <n v="2020"/>
    <s v="6SA"/>
    <n v="5033"/>
    <n v="16"/>
    <n v="17"/>
    <n v="1"/>
    <n v="6"/>
    <x v="135"/>
    <d v="2023-07-29T00:00:00"/>
    <s v=" 16"/>
    <n v="11216"/>
    <n v="2.47341170335218E-2"/>
    <n v="5.7107411137414271E-2"/>
    <n v="0.19756651170954809"/>
  </r>
  <r>
    <s v="2S"/>
    <n v="2020"/>
    <s v="6SA"/>
    <n v="5034"/>
    <n v="17"/>
    <n v="18"/>
    <n v="1"/>
    <n v="6"/>
    <x v="135"/>
    <d v="2023-07-29T00:00:00"/>
    <s v=" 17"/>
    <n v="11441.5"/>
    <n v="3.0919806792108678E-2"/>
    <n v="4.1503281388652231E-2"/>
    <n v="0.13969015078041119"/>
  </r>
  <r>
    <s v="2S"/>
    <n v="2020"/>
    <s v="6SA"/>
    <n v="5035"/>
    <n v="18"/>
    <n v="19"/>
    <n v="1"/>
    <n v="7"/>
    <x v="136"/>
    <d v="2023-07-29T00:00:00"/>
    <s v=" 18"/>
    <n v="11474"/>
    <n v="3.2544439332116891E-2"/>
    <n v="4.0506641599813827E-2"/>
    <n v="4.6508802663145478E-2"/>
  </r>
  <r>
    <s v="2S"/>
    <n v="2020"/>
    <s v="6SA"/>
    <n v="5036"/>
    <n v="19"/>
    <n v="20"/>
    <n v="1"/>
    <n v="7"/>
    <x v="136"/>
    <d v="2023-07-29T00:00:00"/>
    <s v=" 19"/>
    <n v="11455.25"/>
    <n v="3.9521290410492738E-2"/>
    <n v="5.086823143698134E-2"/>
    <n v="0"/>
  </r>
  <r>
    <s v="2S"/>
    <n v="2020"/>
    <s v="6SA"/>
    <n v="5037"/>
    <n v="20"/>
    <n v="21"/>
    <n v="1"/>
    <n v="7"/>
    <x v="136"/>
    <d v="2023-07-29T00:00:00"/>
    <s v=" 20"/>
    <n v="11609.5"/>
    <n v="5.462130311573507E-2"/>
    <n v="7.8567174920090035E-2"/>
    <n v="0"/>
  </r>
  <r>
    <s v="2S"/>
    <n v="2020"/>
    <s v="6SA"/>
    <n v="5038"/>
    <n v="21"/>
    <n v="22"/>
    <n v="1"/>
    <n v="8"/>
    <x v="137"/>
    <d v="2023-07-29T00:00:00"/>
    <s v=" 21"/>
    <n v="11802"/>
    <n v="7.4278982235051624E-2"/>
    <n v="0.11695066223531481"/>
    <n v="0"/>
  </r>
  <r>
    <s v="2S"/>
    <n v="2020"/>
    <s v="6SA"/>
    <n v="5039"/>
    <n v="22"/>
    <n v="23"/>
    <n v="1"/>
    <n v="8"/>
    <x v="137"/>
    <d v="2023-07-29T00:00:00"/>
    <s v=" 22"/>
    <n v="11677.75"/>
    <n v="6.9536504965168666E-2"/>
    <n v="0.1883405672969681"/>
    <n v="0"/>
  </r>
  <r>
    <s v="2S"/>
    <n v="2020"/>
    <s v="6SA"/>
    <n v="5040"/>
    <n v="23"/>
    <n v="24"/>
    <n v="1"/>
    <n v="8"/>
    <x v="137"/>
    <d v="2023-07-29T00:00:00"/>
    <s v=" 23"/>
    <n v="11204"/>
    <n v="7.6990357234469856E-2"/>
    <n v="0.22612144577014259"/>
    <n v="0"/>
  </r>
  <r>
    <s v="2S"/>
    <n v="2020"/>
    <s v="7SU"/>
    <n v="5041"/>
    <n v="0"/>
    <n v="1"/>
    <n v="1"/>
    <n v="1"/>
    <x v="138"/>
    <d v="2023-07-30T00:00:00"/>
    <s v=" 00"/>
    <n v="10710"/>
    <n v="8.8961427985855296E-2"/>
    <n v="0.26212024781807908"/>
    <n v="0"/>
  </r>
  <r>
    <s v="2S"/>
    <n v="2020"/>
    <s v="7SU"/>
    <n v="5042"/>
    <n v="1"/>
    <n v="2"/>
    <n v="1"/>
    <n v="1"/>
    <x v="138"/>
    <d v="2023-07-30T00:00:00"/>
    <s v=" 01"/>
    <n v="10235.75"/>
    <n v="0.1101680808621201"/>
    <n v="0.28831187089114257"/>
    <n v="0"/>
  </r>
  <r>
    <s v="2S"/>
    <n v="2020"/>
    <s v="7SU"/>
    <n v="5043"/>
    <n v="2"/>
    <n v="3"/>
    <n v="1"/>
    <n v="1"/>
    <x v="138"/>
    <d v="2023-07-30T00:00:00"/>
    <s v=" 02"/>
    <n v="9960.25"/>
    <n v="0.13053914739701639"/>
    <n v="0.33182189201183399"/>
    <n v="0"/>
  </r>
  <r>
    <s v="2S"/>
    <n v="2020"/>
    <s v="7SU"/>
    <n v="5044"/>
    <n v="3"/>
    <n v="4"/>
    <n v="1"/>
    <n v="2"/>
    <x v="139"/>
    <d v="2023-07-30T00:00:00"/>
    <s v=" 03"/>
    <n v="9808.75"/>
    <n v="0.1402879473972054"/>
    <n v="0.37960323284396891"/>
    <n v="0"/>
  </r>
  <r>
    <s v="2S"/>
    <n v="2020"/>
    <s v="7SU"/>
    <n v="5045"/>
    <n v="4"/>
    <n v="5"/>
    <n v="1"/>
    <n v="2"/>
    <x v="139"/>
    <d v="2023-07-30T00:00:00"/>
    <s v=" 04"/>
    <n v="9690"/>
    <n v="0.14113591681899129"/>
    <n v="0.42874967111389628"/>
    <n v="0"/>
  </r>
  <r>
    <s v="2S"/>
    <n v="2020"/>
    <s v="7SU"/>
    <n v="5046"/>
    <n v="5"/>
    <n v="6"/>
    <n v="1"/>
    <n v="2"/>
    <x v="139"/>
    <d v="2023-07-30T00:00:00"/>
    <s v=" 05"/>
    <n v="9649.75"/>
    <n v="0.13199969489625041"/>
    <n v="0.44769262483486483"/>
    <n v="1.742720744702415E-2"/>
  </r>
  <r>
    <s v="2S"/>
    <n v="2020"/>
    <s v="7SU"/>
    <n v="5047"/>
    <n v="6"/>
    <n v="7"/>
    <n v="1"/>
    <n v="3"/>
    <x v="140"/>
    <d v="2023-07-30T00:00:00"/>
    <s v=" 06"/>
    <n v="9484.5"/>
    <n v="9.9025163907949423E-2"/>
    <n v="0.41922050429244889"/>
    <n v="0.117039643779415"/>
  </r>
  <r>
    <s v="2S"/>
    <n v="2020"/>
    <s v="7SU"/>
    <n v="5048"/>
    <n v="7"/>
    <n v="8"/>
    <n v="1"/>
    <n v="3"/>
    <x v="140"/>
    <d v="2023-07-30T00:00:00"/>
    <s v=" 07"/>
    <n v="9406.75"/>
    <n v="6.2539561983432856E-2"/>
    <n v="0.35927091003030492"/>
    <n v="0.29513734282737769"/>
  </r>
  <r>
    <s v="2S"/>
    <n v="2020"/>
    <s v="7SU"/>
    <n v="5049"/>
    <n v="8"/>
    <n v="9"/>
    <n v="1"/>
    <n v="3"/>
    <x v="140"/>
    <d v="2023-07-30T00:00:00"/>
    <s v=" 08"/>
    <n v="9753"/>
    <n v="5.5617899020929118E-2"/>
    <n v="0.30577137468552168"/>
    <n v="0.4682836156701044"/>
  </r>
  <r>
    <s v="2S"/>
    <n v="2020"/>
    <s v="7SU"/>
    <n v="5050"/>
    <n v="9"/>
    <n v="10"/>
    <n v="1"/>
    <n v="4"/>
    <x v="141"/>
    <d v="2023-07-30T00:00:00"/>
    <s v=" 09"/>
    <n v="10180"/>
    <n v="5.9263777832901807E-2"/>
    <n v="0.27759906969563081"/>
    <n v="0.60848758429289085"/>
  </r>
  <r>
    <s v="2S"/>
    <n v="2020"/>
    <s v="7SU"/>
    <n v="5051"/>
    <n v="10"/>
    <n v="11"/>
    <n v="1"/>
    <n v="4"/>
    <x v="141"/>
    <d v="2023-07-30T00:00:00"/>
    <s v=" 10"/>
    <n v="10415.5"/>
    <n v="3.0093132787456591E-2"/>
    <n v="0.27383817052583809"/>
    <n v="0.69416858363391987"/>
  </r>
  <r>
    <s v="2S"/>
    <n v="2020"/>
    <s v="7SU"/>
    <n v="5052"/>
    <n v="11"/>
    <n v="12"/>
    <n v="1"/>
    <n v="4"/>
    <x v="141"/>
    <d v="2023-07-30T00:00:00"/>
    <s v=" 11"/>
    <n v="10609.5"/>
    <n v="4.500131758749238E-2"/>
    <n v="0.27767535477283029"/>
    <n v="0.73211905562239332"/>
  </r>
  <r>
    <s v="2S"/>
    <n v="2020"/>
    <s v="7SU"/>
    <n v="5053"/>
    <n v="12"/>
    <n v="13"/>
    <n v="1"/>
    <n v="5"/>
    <x v="142"/>
    <d v="2023-07-30T00:00:00"/>
    <s v=" 12"/>
    <n v="10823.5"/>
    <n v="7.4156857261443498E-2"/>
    <n v="0.2599970090981254"/>
    <n v="0.72721167912292306"/>
  </r>
  <r>
    <s v="2S"/>
    <n v="2020"/>
    <s v="7SU"/>
    <n v="5054"/>
    <n v="13"/>
    <n v="14"/>
    <n v="1"/>
    <n v="5"/>
    <x v="142"/>
    <d v="2023-07-30T00:00:00"/>
    <s v=" 13"/>
    <n v="10801.5"/>
    <n v="9.9983869189821217E-2"/>
    <n v="0.20206575479095801"/>
    <n v="0.6829062649558113"/>
  </r>
  <r>
    <s v="2S"/>
    <n v="2020"/>
    <s v="7SU"/>
    <n v="5055"/>
    <n v="14"/>
    <n v="15"/>
    <n v="1"/>
    <n v="5"/>
    <x v="142"/>
    <d v="2023-07-30T00:00:00"/>
    <s v=" 14"/>
    <n v="10744.5"/>
    <n v="0.12043254799598251"/>
    <n v="0.20888441287108769"/>
    <n v="0.5643435421202897"/>
  </r>
  <r>
    <s v="2S"/>
    <n v="2020"/>
    <s v="7SU"/>
    <n v="5056"/>
    <n v="15"/>
    <n v="16"/>
    <n v="1"/>
    <n v="6"/>
    <x v="143"/>
    <d v="2023-07-30T00:00:00"/>
    <s v=" 15"/>
    <n v="10711.5"/>
    <n v="0.1322540121500104"/>
    <n v="0.27324156857427961"/>
    <n v="0.3791232879234504"/>
  </r>
  <r>
    <s v="2S"/>
    <n v="2020"/>
    <s v="7SU"/>
    <n v="5057"/>
    <n v="16"/>
    <n v="17"/>
    <n v="1"/>
    <n v="6"/>
    <x v="143"/>
    <d v="2023-07-30T00:00:00"/>
    <s v=" 16"/>
    <n v="10788.25"/>
    <n v="0.1151749780008155"/>
    <n v="0.28095609012534351"/>
    <n v="0.22879322245429409"/>
  </r>
  <r>
    <s v="2S"/>
    <n v="2020"/>
    <s v="7SU"/>
    <n v="5058"/>
    <n v="17"/>
    <n v="18"/>
    <n v="1"/>
    <n v="6"/>
    <x v="143"/>
    <d v="2023-07-30T00:00:00"/>
    <s v=" 17"/>
    <n v="11243.75"/>
    <n v="9.4933437036136797E-2"/>
    <n v="0.26461327790630318"/>
    <n v="0.1250805629179535"/>
  </r>
  <r>
    <s v="2S"/>
    <n v="2020"/>
    <s v="7SU"/>
    <n v="5059"/>
    <n v="18"/>
    <n v="19"/>
    <n v="1"/>
    <n v="7"/>
    <x v="144"/>
    <d v="2023-07-30T00:00:00"/>
    <s v=" 18"/>
    <n v="11534.75"/>
    <n v="8.5344042811298565E-2"/>
    <n v="0.31242581738788372"/>
    <n v="4.7959068427528097E-2"/>
  </r>
  <r>
    <s v="2S"/>
    <n v="2020"/>
    <s v="7SU"/>
    <n v="5060"/>
    <n v="19"/>
    <n v="20"/>
    <n v="1"/>
    <n v="7"/>
    <x v="144"/>
    <d v="2023-07-30T00:00:00"/>
    <s v=" 19"/>
    <n v="11617.75"/>
    <n v="8.3320951876130964E-2"/>
    <n v="0.3399097312287262"/>
    <n v="6.838087089014672E-5"/>
  </r>
  <r>
    <s v="2S"/>
    <n v="2020"/>
    <s v="7SU"/>
    <n v="5061"/>
    <n v="20"/>
    <n v="21"/>
    <n v="1"/>
    <n v="7"/>
    <x v="144"/>
    <d v="2023-07-30T00:00:00"/>
    <s v=" 20"/>
    <n v="11719.75"/>
    <n v="7.2900740953587229E-2"/>
    <n v="0.37289865427792879"/>
    <n v="0"/>
  </r>
  <r>
    <s v="2S"/>
    <n v="2020"/>
    <s v="7SU"/>
    <n v="5062"/>
    <n v="21"/>
    <n v="22"/>
    <n v="1"/>
    <n v="8"/>
    <x v="145"/>
    <d v="2023-07-30T00:00:00"/>
    <s v=" 21"/>
    <n v="11833"/>
    <n v="7.3210165876528538E-2"/>
    <n v="0.44044589841264647"/>
    <n v="0"/>
  </r>
  <r>
    <s v="2S"/>
    <n v="2020"/>
    <s v="7SU"/>
    <n v="5063"/>
    <n v="22"/>
    <n v="23"/>
    <n v="1"/>
    <n v="8"/>
    <x v="145"/>
    <d v="2023-07-30T00:00:00"/>
    <s v=" 22"/>
    <n v="11645.25"/>
    <n v="8.9166450487363852E-2"/>
    <n v="0.44186753615028579"/>
    <n v="0"/>
  </r>
  <r>
    <s v="2S"/>
    <n v="2020"/>
    <s v="7SU"/>
    <n v="5064"/>
    <n v="23"/>
    <n v="24"/>
    <n v="1"/>
    <n v="8"/>
    <x v="145"/>
    <d v="2023-07-30T00:00:00"/>
    <s v=" 23"/>
    <n v="11213.25"/>
    <n v="8.3227672633991862E-2"/>
    <n v="0.50401592883541835"/>
    <n v="0"/>
  </r>
  <r>
    <s v="2S"/>
    <n v="2020"/>
    <s v="1MO"/>
    <n v="5065"/>
    <n v="0"/>
    <n v="1"/>
    <n v="1"/>
    <n v="1"/>
    <x v="146"/>
    <d v="2023-07-31T00:00:00"/>
    <s v=" 00"/>
    <n v="10857.75"/>
    <n v="0.1165774927589335"/>
    <n v="0.56058094544102277"/>
    <n v="0"/>
  </r>
  <r>
    <s v="2S"/>
    <n v="2020"/>
    <s v="1MO"/>
    <n v="5066"/>
    <n v="1"/>
    <n v="2"/>
    <n v="1"/>
    <n v="1"/>
    <x v="146"/>
    <d v="2023-07-31T00:00:00"/>
    <s v=" 01"/>
    <n v="10441.25"/>
    <n v="0.1624084160012382"/>
    <n v="0.65187787302469791"/>
    <n v="0"/>
  </r>
  <r>
    <s v="2S"/>
    <n v="2020"/>
    <s v="1MO"/>
    <n v="5067"/>
    <n v="2"/>
    <n v="3"/>
    <n v="1"/>
    <n v="1"/>
    <x v="146"/>
    <d v="2023-07-31T00:00:00"/>
    <s v=" 02"/>
    <n v="10266"/>
    <n v="0.23353283832522251"/>
    <n v="0.70055666261936578"/>
    <n v="0"/>
  </r>
  <r>
    <s v="2S"/>
    <n v="2020"/>
    <s v="1MO"/>
    <n v="5068"/>
    <n v="3"/>
    <n v="4"/>
    <n v="1"/>
    <n v="2"/>
    <x v="147"/>
    <d v="2023-07-31T00:00:00"/>
    <s v=" 03"/>
    <n v="10186.25"/>
    <n v="0.27001705537312942"/>
    <n v="0.79770859658796511"/>
    <n v="0"/>
  </r>
  <r>
    <s v="2S"/>
    <n v="2020"/>
    <s v="1MO"/>
    <n v="5069"/>
    <n v="4"/>
    <n v="5"/>
    <n v="1"/>
    <n v="2"/>
    <x v="147"/>
    <d v="2023-07-31T00:00:00"/>
    <s v=" 04"/>
    <n v="10223.25"/>
    <n v="0.27307319202499408"/>
    <n v="0.83806917809982484"/>
    <n v="0"/>
  </r>
  <r>
    <s v="2S"/>
    <n v="2020"/>
    <s v="1MO"/>
    <n v="5070"/>
    <n v="5"/>
    <n v="6"/>
    <n v="1"/>
    <n v="2"/>
    <x v="147"/>
    <d v="2023-07-31T00:00:00"/>
    <s v=" 05"/>
    <n v="10558.25"/>
    <n v="0.28179383364683841"/>
    <n v="0.83539010856741214"/>
    <n v="2.0493248195664799E-2"/>
  </r>
  <r>
    <s v="2S"/>
    <n v="2020"/>
    <s v="1MO"/>
    <n v="5071"/>
    <n v="6"/>
    <n v="7"/>
    <n v="1"/>
    <n v="3"/>
    <x v="148"/>
    <d v="2023-07-31T00:00:00"/>
    <s v=" 06"/>
    <n v="11242"/>
    <n v="0.32902066819713749"/>
    <n v="0.81081267435252424"/>
    <n v="0.11534537841452069"/>
  </r>
  <r>
    <s v="2S"/>
    <n v="2020"/>
    <s v="1MO"/>
    <n v="5072"/>
    <n v="7"/>
    <n v="8"/>
    <n v="1"/>
    <n v="3"/>
    <x v="148"/>
    <d v="2023-07-31T00:00:00"/>
    <s v=" 07"/>
    <n v="12260.5"/>
    <n v="0.44015087591114471"/>
    <n v="0.83908760950201189"/>
    <n v="0.2803483984736132"/>
  </r>
  <r>
    <s v="2S"/>
    <n v="2020"/>
    <s v="1MO"/>
    <n v="5073"/>
    <n v="8"/>
    <n v="9"/>
    <n v="1"/>
    <n v="3"/>
    <x v="148"/>
    <d v="2023-07-31T00:00:00"/>
    <s v=" 08"/>
    <n v="13320.75"/>
    <n v="0.42805414691116961"/>
    <n v="0.8719187592586326"/>
    <n v="0.40514148344371059"/>
  </r>
  <r>
    <s v="2S"/>
    <n v="2020"/>
    <s v="1MO"/>
    <n v="5074"/>
    <n v="9"/>
    <n v="10"/>
    <n v="1"/>
    <n v="4"/>
    <x v="149"/>
    <d v="2023-07-31T00:00:00"/>
    <s v=" 09"/>
    <n v="13495.5"/>
    <n v="0.40117811770377798"/>
    <n v="0.87469434419575176"/>
    <n v="0.48594066410458409"/>
  </r>
  <r>
    <s v="2S"/>
    <n v="2020"/>
    <s v="1MO"/>
    <n v="5075"/>
    <n v="10"/>
    <n v="11"/>
    <n v="1"/>
    <n v="4"/>
    <x v="149"/>
    <d v="2023-07-31T00:00:00"/>
    <s v=" 10"/>
    <n v="13603.25"/>
    <n v="0.38376834716944641"/>
    <n v="0.76372081146085891"/>
    <n v="0.55527708213923466"/>
  </r>
  <r>
    <s v="2S"/>
    <n v="2020"/>
    <s v="1MO"/>
    <n v="5076"/>
    <n v="11"/>
    <n v="12"/>
    <n v="1"/>
    <n v="4"/>
    <x v="149"/>
    <d v="2023-07-31T00:00:00"/>
    <s v=" 11"/>
    <n v="13607.5"/>
    <n v="0.35926157655378382"/>
    <n v="0.72158958937744344"/>
    <n v="0.52345026200021672"/>
  </r>
  <r>
    <s v="2S"/>
    <n v="2020"/>
    <s v="1MO"/>
    <n v="5077"/>
    <n v="12"/>
    <n v="13"/>
    <n v="1"/>
    <n v="5"/>
    <x v="150"/>
    <d v="2023-07-31T00:00:00"/>
    <s v=" 12"/>
    <n v="13504.75"/>
    <n v="0.39709563543107568"/>
    <n v="0.73272248063910794"/>
    <n v="0.44460994144746929"/>
  </r>
  <r>
    <s v="2S"/>
    <n v="2020"/>
    <s v="1MO"/>
    <n v="5078"/>
    <n v="13"/>
    <n v="14"/>
    <n v="1"/>
    <n v="5"/>
    <x v="150"/>
    <d v="2023-07-31T00:00:00"/>
    <s v=" 13"/>
    <n v="13471"/>
    <n v="0.38816190739099737"/>
    <n v="0.78548198834196703"/>
    <n v="0.37494966564807419"/>
  </r>
  <r>
    <s v="2S"/>
    <n v="2020"/>
    <s v="1MO"/>
    <n v="5079"/>
    <n v="14"/>
    <n v="15"/>
    <n v="1"/>
    <n v="5"/>
    <x v="150"/>
    <d v="2023-07-31T00:00:00"/>
    <s v=" 14"/>
    <n v="13393"/>
    <n v="0.35052826438237628"/>
    <n v="0.81852904010702465"/>
    <n v="0.29086809682599563"/>
  </r>
  <r>
    <s v="2S"/>
    <n v="2020"/>
    <s v="1MO"/>
    <n v="5080"/>
    <n v="15"/>
    <n v="16"/>
    <n v="1"/>
    <n v="6"/>
    <x v="151"/>
    <d v="2023-07-31T00:00:00"/>
    <s v=" 15"/>
    <n v="13352.75"/>
    <n v="0.3368725659327047"/>
    <n v="0.85655606484387492"/>
    <n v="0.2134733229535849"/>
  </r>
  <r>
    <s v="2S"/>
    <n v="2020"/>
    <s v="1MO"/>
    <n v="5081"/>
    <n v="16"/>
    <n v="17"/>
    <n v="1"/>
    <n v="6"/>
    <x v="151"/>
    <d v="2023-07-31T00:00:00"/>
    <s v=" 16"/>
    <n v="13588"/>
    <n v="0.33969379276686379"/>
    <n v="0.87259377498513557"/>
    <n v="0.17290533635368949"/>
  </r>
  <r>
    <s v="2S"/>
    <n v="2020"/>
    <s v="1MO"/>
    <n v="5082"/>
    <n v="17"/>
    <n v="18"/>
    <n v="1"/>
    <n v="6"/>
    <x v="151"/>
    <d v="2023-07-31T00:00:00"/>
    <s v=" 17"/>
    <n v="14097.75"/>
    <n v="0.28811265673346342"/>
    <n v="0.86003777197359499"/>
    <n v="0.12630241734964751"/>
  </r>
  <r>
    <s v="2S"/>
    <n v="2020"/>
    <s v="1MO"/>
    <n v="5083"/>
    <n v="18"/>
    <n v="19"/>
    <n v="1"/>
    <n v="7"/>
    <x v="152"/>
    <d v="2023-07-31T00:00:00"/>
    <s v=" 18"/>
    <n v="13783"/>
    <n v="0.25138997844739702"/>
    <n v="0.84501366894650098"/>
    <n v="4.9299939295860941E-2"/>
  </r>
  <r>
    <s v="2S"/>
    <n v="2020"/>
    <s v="1MO"/>
    <n v="5084"/>
    <n v="19"/>
    <n v="20"/>
    <n v="1"/>
    <n v="7"/>
    <x v="152"/>
    <d v="2023-07-31T00:00:00"/>
    <s v=" 19"/>
    <n v="13459"/>
    <n v="0.23743621294647069"/>
    <n v="0.84382918808008633"/>
    <n v="2.7998431886730549E-4"/>
  </r>
  <r>
    <s v="2S"/>
    <n v="2020"/>
    <s v="1MO"/>
    <n v="5085"/>
    <n v="20"/>
    <n v="21"/>
    <n v="1"/>
    <n v="7"/>
    <x v="152"/>
    <d v="2023-07-31T00:00:00"/>
    <s v=" 20"/>
    <n v="13009"/>
    <n v="0.23355417888200289"/>
    <n v="0.83906626058906464"/>
    <n v="0"/>
  </r>
  <r>
    <s v="2S"/>
    <n v="2020"/>
    <s v="1MO"/>
    <n v="5086"/>
    <n v="21"/>
    <n v="22"/>
    <n v="1"/>
    <n v="8"/>
    <x v="153"/>
    <d v="2023-07-31T00:00:00"/>
    <s v=" 21"/>
    <n v="12744"/>
    <n v="0.22773021857893139"/>
    <n v="0.82712659248669629"/>
    <n v="0"/>
  </r>
  <r>
    <s v="2S"/>
    <n v="2020"/>
    <s v="1MO"/>
    <n v="5087"/>
    <n v="22"/>
    <n v="23"/>
    <n v="1"/>
    <n v="8"/>
    <x v="153"/>
    <d v="2023-07-31T00:00:00"/>
    <s v=" 22"/>
    <n v="12295.25"/>
    <n v="0.31190134769468331"/>
    <n v="0.88485250984605401"/>
    <n v="0"/>
  </r>
  <r>
    <s v="2S"/>
    <n v="2020"/>
    <s v="1MO"/>
    <n v="5088"/>
    <n v="23"/>
    <n v="24"/>
    <n v="1"/>
    <n v="8"/>
    <x v="153"/>
    <d v="2023-07-31T00:00:00"/>
    <s v=" 23"/>
    <n v="11649.5"/>
    <n v="0.30708894854485141"/>
    <n v="0.89302671548124346"/>
    <n v="0"/>
  </r>
  <r>
    <s v="2S"/>
    <n v="2020"/>
    <s v="2TU"/>
    <n v="5089"/>
    <n v="0"/>
    <n v="1"/>
    <n v="1"/>
    <n v="1"/>
    <x v="154"/>
    <d v="2023-08-01T00:00:00"/>
    <s v=" 00"/>
    <n v="11081"/>
    <n v="0.31652858727356559"/>
    <n v="0.8657136293638551"/>
    <n v="0"/>
  </r>
  <r>
    <s v="2S"/>
    <n v="2020"/>
    <s v="2TU"/>
    <n v="5090"/>
    <n v="1"/>
    <n v="2"/>
    <n v="1"/>
    <n v="1"/>
    <x v="154"/>
    <d v="2023-08-01T00:00:00"/>
    <s v=" 01"/>
    <n v="10640.5"/>
    <n v="0.31108470069028171"/>
    <n v="0.81300943879403886"/>
    <n v="0"/>
  </r>
  <r>
    <s v="2S"/>
    <n v="2020"/>
    <s v="2TU"/>
    <n v="5091"/>
    <n v="2"/>
    <n v="3"/>
    <n v="1"/>
    <n v="1"/>
    <x v="154"/>
    <d v="2023-08-01T00:00:00"/>
    <s v=" 02"/>
    <n v="10433.25"/>
    <n v="0.28801838460347118"/>
    <n v="0.78441717757094354"/>
    <n v="0"/>
  </r>
  <r>
    <s v="2S"/>
    <n v="2020"/>
    <s v="2TU"/>
    <n v="5092"/>
    <n v="3"/>
    <n v="4"/>
    <n v="1"/>
    <n v="2"/>
    <x v="155"/>
    <d v="2023-08-01T00:00:00"/>
    <s v=" 03"/>
    <n v="10321.5"/>
    <n v="0.26667525529623248"/>
    <n v="0.73558941113212595"/>
    <n v="0"/>
  </r>
  <r>
    <s v="2S"/>
    <n v="2020"/>
    <s v="2TU"/>
    <n v="5093"/>
    <n v="4"/>
    <n v="5"/>
    <n v="1"/>
    <n v="2"/>
    <x v="155"/>
    <d v="2023-08-01T00:00:00"/>
    <s v=" 04"/>
    <n v="10310"/>
    <n v="0.25740784762457197"/>
    <n v="0.69247493497314838"/>
    <n v="0"/>
  </r>
  <r>
    <s v="2S"/>
    <n v="2020"/>
    <s v="2TU"/>
    <n v="5094"/>
    <n v="5"/>
    <n v="6"/>
    <n v="1"/>
    <n v="2"/>
    <x v="155"/>
    <d v="2023-08-01T00:00:00"/>
    <s v=" 05"/>
    <n v="10563"/>
    <n v="0.24957331296085031"/>
    <n v="0.6512939441888006"/>
    <n v="2.2624614202799799E-2"/>
  </r>
  <r>
    <s v="2S"/>
    <n v="2020"/>
    <s v="2TU"/>
    <n v="5095"/>
    <n v="6"/>
    <n v="7"/>
    <n v="1"/>
    <n v="3"/>
    <x v="156"/>
    <d v="2023-08-01T00:00:00"/>
    <s v=" 06"/>
    <n v="11119.75"/>
    <n v="0.23353793777293161"/>
    <n v="0.5851787540288711"/>
    <n v="0.1027812459617391"/>
  </r>
  <r>
    <s v="2S"/>
    <n v="2020"/>
    <s v="2TU"/>
    <n v="5096"/>
    <n v="7"/>
    <n v="8"/>
    <n v="1"/>
    <n v="3"/>
    <x v="156"/>
    <d v="2023-08-01T00:00:00"/>
    <s v=" 07"/>
    <n v="11879.5"/>
    <n v="0.22959860636397311"/>
    <n v="0.54287378291242672"/>
    <n v="0.19341524057982851"/>
  </r>
  <r>
    <s v="2S"/>
    <n v="2020"/>
    <s v="2TU"/>
    <n v="5097"/>
    <n v="8"/>
    <n v="9"/>
    <n v="1"/>
    <n v="3"/>
    <x v="156"/>
    <d v="2023-08-01T00:00:00"/>
    <s v=" 08"/>
    <n v="12545"/>
    <n v="0.2557219580038983"/>
    <n v="0.5060669795382905"/>
    <n v="0.3087320975667936"/>
  </r>
  <r>
    <s v="2S"/>
    <n v="2020"/>
    <s v="2TU"/>
    <n v="5098"/>
    <n v="9"/>
    <n v="10"/>
    <n v="1"/>
    <n v="4"/>
    <x v="157"/>
    <d v="2023-08-01T00:00:00"/>
    <s v=" 09"/>
    <n v="12824.5"/>
    <n v="0.22176252510087971"/>
    <n v="0.48955818700488551"/>
    <n v="0.3928209830017419"/>
  </r>
  <r>
    <s v="2S"/>
    <n v="2020"/>
    <s v="2TU"/>
    <n v="5099"/>
    <n v="10"/>
    <n v="11"/>
    <n v="1"/>
    <n v="4"/>
    <x v="157"/>
    <d v="2023-08-01T00:00:00"/>
    <s v=" 10"/>
    <n v="12801"/>
    <n v="0.18754579712093819"/>
    <n v="0.584751201507968"/>
    <n v="0.43925344473910471"/>
  </r>
  <r>
    <s v="2S"/>
    <n v="2020"/>
    <s v="2TU"/>
    <n v="5100"/>
    <n v="11"/>
    <n v="12"/>
    <n v="1"/>
    <n v="4"/>
    <x v="157"/>
    <d v="2023-08-01T00:00:00"/>
    <s v=" 11"/>
    <n v="12756.5"/>
    <n v="0.1747700299032191"/>
    <n v="0.57643964814884263"/>
    <n v="0.4894546853750758"/>
  </r>
  <r>
    <s v="2S"/>
    <n v="2020"/>
    <s v="2TU"/>
    <n v="5101"/>
    <n v="12"/>
    <n v="13"/>
    <n v="1"/>
    <n v="5"/>
    <x v="158"/>
    <d v="2023-08-01T00:00:00"/>
    <s v=" 12"/>
    <n v="12728.5"/>
    <n v="0.16075841399632751"/>
    <n v="0.50055366873161367"/>
    <n v="0.49788003504436712"/>
  </r>
  <r>
    <s v="2S"/>
    <n v="2020"/>
    <s v="2TU"/>
    <n v="5102"/>
    <n v="13"/>
    <n v="14"/>
    <n v="1"/>
    <n v="5"/>
    <x v="158"/>
    <d v="2023-08-01T00:00:00"/>
    <s v=" 13"/>
    <n v="12758.5"/>
    <n v="0.14191695644821761"/>
    <n v="0.41429309906715639"/>
    <n v="0.43295230253128092"/>
  </r>
  <r>
    <s v="2S"/>
    <n v="2020"/>
    <s v="2TU"/>
    <n v="5103"/>
    <n v="14"/>
    <n v="15"/>
    <n v="1"/>
    <n v="5"/>
    <x v="158"/>
    <d v="2023-08-01T00:00:00"/>
    <s v=" 14"/>
    <n v="12642.5"/>
    <n v="0.13989203926934421"/>
    <n v="0.39504623788129262"/>
    <n v="0.3979263680894683"/>
  </r>
  <r>
    <s v="2S"/>
    <n v="2020"/>
    <s v="2TU"/>
    <n v="5104"/>
    <n v="15"/>
    <n v="16"/>
    <n v="1"/>
    <n v="6"/>
    <x v="159"/>
    <d v="2023-08-01T00:00:00"/>
    <s v=" 15"/>
    <n v="12510.25"/>
    <n v="0.13559294437907121"/>
    <n v="0.38235945299913843"/>
    <n v="0.34585456788401647"/>
  </r>
  <r>
    <s v="2S"/>
    <n v="2020"/>
    <s v="2TU"/>
    <n v="5105"/>
    <n v="16"/>
    <n v="17"/>
    <n v="1"/>
    <n v="6"/>
    <x v="159"/>
    <d v="2023-08-01T00:00:00"/>
    <s v=" 16"/>
    <n v="12583.75"/>
    <n v="0.12898021344721669"/>
    <n v="0.35750379792079812"/>
    <n v="0.22456680236104989"/>
  </r>
  <r>
    <s v="2S"/>
    <n v="2020"/>
    <s v="2TU"/>
    <n v="5106"/>
    <n v="17"/>
    <n v="18"/>
    <n v="1"/>
    <n v="6"/>
    <x v="159"/>
    <d v="2023-08-01T00:00:00"/>
    <s v=" 17"/>
    <n v="12920.75"/>
    <n v="0.1009925613947512"/>
    <n v="0.34140645474068948"/>
    <n v="0.13296057654996121"/>
  </r>
  <r>
    <s v="2S"/>
    <n v="2020"/>
    <s v="2TU"/>
    <n v="5107"/>
    <n v="18"/>
    <n v="19"/>
    <n v="1"/>
    <n v="7"/>
    <x v="160"/>
    <d v="2023-08-01T00:00:00"/>
    <s v=" 18"/>
    <n v="12775"/>
    <n v="6.4776970703697034E-2"/>
    <n v="0.28017112004944011"/>
    <n v="4.6071567816459623E-2"/>
  </r>
  <r>
    <s v="2S"/>
    <n v="2020"/>
    <s v="2TU"/>
    <n v="5108"/>
    <n v="19"/>
    <n v="20"/>
    <n v="1"/>
    <n v="7"/>
    <x v="160"/>
    <d v="2023-08-01T00:00:00"/>
    <s v=" 19"/>
    <n v="12600.5"/>
    <n v="5.5423794559422528E-2"/>
    <n v="0.19063494367312289"/>
    <n v="0"/>
  </r>
  <r>
    <s v="2S"/>
    <n v="2020"/>
    <s v="2TU"/>
    <n v="5109"/>
    <n v="20"/>
    <n v="21"/>
    <n v="1"/>
    <n v="7"/>
    <x v="160"/>
    <d v="2023-08-01T00:00:00"/>
    <s v=" 20"/>
    <n v="12566.25"/>
    <n v="7.2011944111097848E-2"/>
    <n v="0.13780623854011859"/>
    <n v="0"/>
  </r>
  <r>
    <s v="2S"/>
    <n v="2020"/>
    <s v="2TU"/>
    <n v="5110"/>
    <n v="21"/>
    <n v="22"/>
    <n v="1"/>
    <n v="8"/>
    <x v="161"/>
    <d v="2023-08-01T00:00:00"/>
    <s v=" 21"/>
    <n v="12506.75"/>
    <n v="7.4872258521495427E-2"/>
    <n v="0.12529452080021361"/>
    <n v="0"/>
  </r>
  <r>
    <s v="2S"/>
    <n v="2020"/>
    <s v="2TU"/>
    <n v="5111"/>
    <n v="22"/>
    <n v="23"/>
    <n v="1"/>
    <n v="8"/>
    <x v="161"/>
    <d v="2023-08-01T00:00:00"/>
    <s v=" 22"/>
    <n v="12180.5"/>
    <n v="0.15091537974743499"/>
    <n v="0.26612094814011872"/>
    <n v="0"/>
  </r>
  <r>
    <s v="2S"/>
    <n v="2020"/>
    <s v="2TU"/>
    <n v="5112"/>
    <n v="23"/>
    <n v="24"/>
    <n v="1"/>
    <n v="8"/>
    <x v="161"/>
    <d v="2023-08-01T00:00:00"/>
    <s v=" 23"/>
    <n v="11609.25"/>
    <n v="0.13794724462504929"/>
    <n v="0.26919801897728168"/>
    <n v="0"/>
  </r>
  <r>
    <s v="2S"/>
    <n v="2020"/>
    <s v="3WE"/>
    <n v="5113"/>
    <n v="0"/>
    <n v="1"/>
    <n v="1"/>
    <n v="1"/>
    <x v="162"/>
    <d v="2023-08-02T00:00:00"/>
    <s v=" 00"/>
    <n v="10940"/>
    <n v="0.124873659619406"/>
    <n v="0.27010956202294789"/>
    <n v="0"/>
  </r>
  <r>
    <s v="2S"/>
    <n v="2020"/>
    <s v="3WE"/>
    <n v="5114"/>
    <n v="1"/>
    <n v="2"/>
    <n v="1"/>
    <n v="1"/>
    <x v="162"/>
    <d v="2023-08-02T00:00:00"/>
    <s v=" 01"/>
    <n v="10477"/>
    <n v="0.13247555092447699"/>
    <n v="0.27295555473457178"/>
    <n v="0"/>
  </r>
  <r>
    <s v="2S"/>
    <n v="2020"/>
    <s v="3WE"/>
    <n v="5115"/>
    <n v="2"/>
    <n v="3"/>
    <n v="1"/>
    <n v="1"/>
    <x v="162"/>
    <d v="2023-08-02T00:00:00"/>
    <s v=" 02"/>
    <n v="10223.75"/>
    <n v="0.1194551324428712"/>
    <n v="0.2501839639485669"/>
    <n v="0"/>
  </r>
  <r>
    <s v="2S"/>
    <n v="2020"/>
    <s v="3WE"/>
    <n v="5116"/>
    <n v="3"/>
    <n v="4"/>
    <n v="1"/>
    <n v="2"/>
    <x v="163"/>
    <d v="2023-08-02T00:00:00"/>
    <s v=" 03"/>
    <n v="10108"/>
    <n v="0.10063024297418489"/>
    <n v="0.25100368085464819"/>
    <n v="0"/>
  </r>
  <r>
    <s v="2S"/>
    <n v="2020"/>
    <s v="3WE"/>
    <n v="5117"/>
    <n v="4"/>
    <n v="5"/>
    <n v="1"/>
    <n v="2"/>
    <x v="163"/>
    <d v="2023-08-02T00:00:00"/>
    <s v=" 04"/>
    <n v="10108.5"/>
    <n v="9.8218301324795795E-2"/>
    <n v="0.26619289457597223"/>
    <n v="0"/>
  </r>
  <r>
    <s v="2S"/>
    <n v="2020"/>
    <s v="3WE"/>
    <n v="5118"/>
    <n v="5"/>
    <n v="6"/>
    <n v="1"/>
    <n v="2"/>
    <x v="163"/>
    <d v="2023-08-02T00:00:00"/>
    <s v=" 05"/>
    <n v="10415.5"/>
    <n v="0.10449424677784951"/>
    <n v="0.28828687843487433"/>
    <n v="2.3742741270006772E-2"/>
  </r>
  <r>
    <s v="2S"/>
    <n v="2020"/>
    <s v="3WE"/>
    <n v="5119"/>
    <n v="6"/>
    <n v="7"/>
    <n v="1"/>
    <n v="3"/>
    <x v="164"/>
    <d v="2023-08-02T00:00:00"/>
    <s v=" 06"/>
    <n v="10980.75"/>
    <n v="0.1052843063137992"/>
    <n v="0.33704090441813228"/>
    <n v="9.2846580976276419E-2"/>
  </r>
  <r>
    <s v="2S"/>
    <n v="2020"/>
    <s v="3WE"/>
    <n v="5120"/>
    <n v="7"/>
    <n v="8"/>
    <n v="1"/>
    <n v="3"/>
    <x v="164"/>
    <d v="2023-08-02T00:00:00"/>
    <s v=" 07"/>
    <n v="11872"/>
    <n v="9.2674526735719645E-2"/>
    <n v="0.40927526556587329"/>
    <n v="0.16297055451654319"/>
  </r>
  <r>
    <s v="2S"/>
    <n v="2020"/>
    <s v="3WE"/>
    <n v="5121"/>
    <n v="8"/>
    <n v="9"/>
    <n v="1"/>
    <n v="3"/>
    <x v="164"/>
    <d v="2023-08-02T00:00:00"/>
    <s v=" 08"/>
    <n v="12934.5"/>
    <n v="8.2711132570336132E-2"/>
    <n v="0.41932488055323791"/>
    <n v="0.2510177410122868"/>
  </r>
  <r>
    <s v="2S"/>
    <n v="2020"/>
    <s v="3WE"/>
    <n v="5122"/>
    <n v="9"/>
    <n v="10"/>
    <n v="1"/>
    <n v="4"/>
    <x v="165"/>
    <d v="2023-08-02T00:00:00"/>
    <s v=" 09"/>
    <n v="13400.25"/>
    <n v="7.4294044075058074E-2"/>
    <n v="0.44817185596800668"/>
    <n v="0.35965819384928571"/>
  </r>
  <r>
    <s v="2S"/>
    <n v="2020"/>
    <s v="3WE"/>
    <n v="5123"/>
    <n v="10"/>
    <n v="11"/>
    <n v="1"/>
    <n v="4"/>
    <x v="165"/>
    <d v="2023-08-02T00:00:00"/>
    <s v=" 10"/>
    <n v="13433.25"/>
    <n v="6.7245672322940181E-2"/>
    <n v="0.67598329806725355"/>
    <n v="0.39845214536584922"/>
  </r>
  <r>
    <s v="2S"/>
    <n v="2020"/>
    <s v="3WE"/>
    <n v="5124"/>
    <n v="11"/>
    <n v="12"/>
    <n v="1"/>
    <n v="4"/>
    <x v="165"/>
    <d v="2023-08-02T00:00:00"/>
    <s v=" 11"/>
    <n v="13305"/>
    <n v="0.10380222408414259"/>
    <n v="0.69350441439409383"/>
    <n v="0.3614224425181049"/>
  </r>
  <r>
    <s v="2S"/>
    <n v="2020"/>
    <s v="3WE"/>
    <n v="5125"/>
    <n v="12"/>
    <n v="13"/>
    <n v="1"/>
    <n v="5"/>
    <x v="166"/>
    <d v="2023-08-02T00:00:00"/>
    <s v=" 12"/>
    <n v="13073.5"/>
    <n v="0.14571739378560911"/>
    <n v="0.67689212511700025"/>
    <n v="0.34825024898037982"/>
  </r>
  <r>
    <s v="2S"/>
    <n v="2020"/>
    <s v="3WE"/>
    <n v="5126"/>
    <n v="13"/>
    <n v="14"/>
    <n v="1"/>
    <n v="5"/>
    <x v="166"/>
    <d v="2023-08-02T00:00:00"/>
    <s v=" 13"/>
    <n v="13049.5"/>
    <n v="0.17607337503524439"/>
    <n v="0.67005212639423628"/>
    <n v="0.27731866241908443"/>
  </r>
  <r>
    <s v="2S"/>
    <n v="2020"/>
    <s v="3WE"/>
    <n v="5127"/>
    <n v="14"/>
    <n v="15"/>
    <n v="1"/>
    <n v="5"/>
    <x v="166"/>
    <d v="2023-08-02T00:00:00"/>
    <s v=" 14"/>
    <n v="12893.25"/>
    <n v="0.1771594644608698"/>
    <n v="0.71301718511528067"/>
    <n v="0.24264810626023589"/>
  </r>
  <r>
    <s v="2S"/>
    <n v="2020"/>
    <s v="3WE"/>
    <n v="5128"/>
    <n v="15"/>
    <n v="16"/>
    <n v="1"/>
    <n v="6"/>
    <x v="167"/>
    <d v="2023-08-02T00:00:00"/>
    <s v=" 15"/>
    <n v="12782.75"/>
    <n v="0.24152489999100341"/>
    <n v="0.74188279242681721"/>
    <n v="0.238808173413221"/>
  </r>
  <r>
    <s v="2S"/>
    <n v="2020"/>
    <s v="3WE"/>
    <n v="5129"/>
    <n v="16"/>
    <n v="17"/>
    <n v="1"/>
    <n v="6"/>
    <x v="167"/>
    <d v="2023-08-02T00:00:00"/>
    <s v=" 16"/>
    <n v="12746.25"/>
    <n v="0.28772463303144502"/>
    <n v="0.69249996419919102"/>
    <n v="0.1845986743743209"/>
  </r>
  <r>
    <s v="2S"/>
    <n v="2020"/>
    <s v="3WE"/>
    <n v="5130"/>
    <n v="17"/>
    <n v="18"/>
    <n v="1"/>
    <n v="6"/>
    <x v="167"/>
    <d v="2023-08-02T00:00:00"/>
    <s v=" 17"/>
    <n v="13048"/>
    <n v="0.3480066202079839"/>
    <n v="0.64225730771769263"/>
    <n v="0.1172339234852087"/>
  </r>
  <r>
    <s v="2S"/>
    <n v="2020"/>
    <s v="3WE"/>
    <n v="5131"/>
    <n v="18"/>
    <n v="19"/>
    <n v="1"/>
    <n v="7"/>
    <x v="112"/>
    <d v="2023-08-02T00:00:00"/>
    <s v=" 18"/>
    <n v="12819.25"/>
    <n v="0.34990887329106007"/>
    <n v="0.63184804216929513"/>
    <n v="4.3983585659536549E-2"/>
  </r>
  <r>
    <s v="2S"/>
    <n v="2020"/>
    <s v="3WE"/>
    <n v="5132"/>
    <n v="19"/>
    <n v="20"/>
    <n v="1"/>
    <n v="7"/>
    <x v="112"/>
    <d v="2023-08-02T00:00:00"/>
    <s v=" 19"/>
    <n v="12698"/>
    <n v="0.34026899566095659"/>
    <n v="0.5233689713946359"/>
    <n v="0"/>
  </r>
  <r>
    <s v="2S"/>
    <n v="2020"/>
    <s v="3WE"/>
    <n v="5133"/>
    <n v="20"/>
    <n v="21"/>
    <n v="1"/>
    <n v="7"/>
    <x v="112"/>
    <d v="2023-08-02T00:00:00"/>
    <s v=" 20"/>
    <n v="12775.25"/>
    <n v="0.30918988188467172"/>
    <n v="0.48923757631369752"/>
    <n v="0"/>
  </r>
  <r>
    <s v="2S"/>
    <n v="2020"/>
    <s v="3WE"/>
    <n v="5134"/>
    <n v="21"/>
    <n v="22"/>
    <n v="1"/>
    <n v="8"/>
    <x v="113"/>
    <d v="2023-08-02T00:00:00"/>
    <s v=" 21"/>
    <n v="12732"/>
    <n v="0.26791208877961342"/>
    <n v="0.44336985758313019"/>
    <n v="0"/>
  </r>
  <r>
    <s v="2S"/>
    <n v="2020"/>
    <s v="3WE"/>
    <n v="5135"/>
    <n v="22"/>
    <n v="23"/>
    <n v="1"/>
    <n v="8"/>
    <x v="113"/>
    <d v="2023-08-02T00:00:00"/>
    <s v=" 22"/>
    <n v="12361.25"/>
    <n v="0.2448224614942861"/>
    <n v="0.42475251853437479"/>
    <n v="0"/>
  </r>
  <r>
    <s v="2S"/>
    <n v="2020"/>
    <s v="3WE"/>
    <n v="5136"/>
    <n v="23"/>
    <n v="24"/>
    <n v="1"/>
    <n v="8"/>
    <x v="113"/>
    <d v="2023-08-02T00:00:00"/>
    <s v=" 23"/>
    <n v="11739.5"/>
    <n v="0.18450371859251091"/>
    <n v="0.40386287586053432"/>
    <n v="0"/>
  </r>
  <r>
    <s v="2S"/>
    <n v="2020"/>
    <s v="4TH"/>
    <n v="5137"/>
    <n v="0"/>
    <n v="1"/>
    <n v="1"/>
    <n v="1"/>
    <x v="114"/>
    <d v="2023-08-03T00:00:00"/>
    <s v=" 00"/>
    <n v="11207.5"/>
    <n v="0.15878926426448389"/>
    <n v="0.37243462848926367"/>
    <n v="0"/>
  </r>
  <r>
    <s v="2S"/>
    <n v="2020"/>
    <s v="4TH"/>
    <n v="5138"/>
    <n v="1"/>
    <n v="2"/>
    <n v="1"/>
    <n v="1"/>
    <x v="114"/>
    <d v="2023-08-03T00:00:00"/>
    <s v=" 01"/>
    <n v="10870.75"/>
    <n v="0.15699651929132091"/>
    <n v="0.30918912475325788"/>
    <n v="0"/>
  </r>
  <r>
    <s v="2S"/>
    <n v="2020"/>
    <s v="4TH"/>
    <n v="5139"/>
    <n v="2"/>
    <n v="3"/>
    <n v="1"/>
    <n v="1"/>
    <x v="114"/>
    <d v="2023-08-03T00:00:00"/>
    <s v=" 02"/>
    <n v="10710"/>
    <n v="0.1566933664764095"/>
    <n v="0.24959859408158491"/>
    <n v="0"/>
  </r>
  <r>
    <s v="2S"/>
    <n v="2020"/>
    <s v="4TH"/>
    <n v="5140"/>
    <n v="3"/>
    <n v="4"/>
    <n v="1"/>
    <n v="2"/>
    <x v="115"/>
    <d v="2023-08-03T00:00:00"/>
    <s v=" 03"/>
    <n v="10532.5"/>
    <n v="0.15613620749942619"/>
    <n v="0.19583755767539529"/>
    <n v="0"/>
  </r>
  <r>
    <s v="2S"/>
    <n v="2020"/>
    <s v="4TH"/>
    <n v="5141"/>
    <n v="4"/>
    <n v="5"/>
    <n v="1"/>
    <n v="2"/>
    <x v="115"/>
    <d v="2023-08-03T00:00:00"/>
    <s v=" 04"/>
    <n v="10488.5"/>
    <n v="0.1446860841970245"/>
    <n v="0.17962312919851969"/>
    <n v="0"/>
  </r>
  <r>
    <s v="2S"/>
    <n v="2020"/>
    <s v="4TH"/>
    <n v="5142"/>
    <n v="5"/>
    <n v="6"/>
    <n v="1"/>
    <n v="2"/>
    <x v="115"/>
    <d v="2023-08-03T00:00:00"/>
    <s v=" 05"/>
    <n v="10750.25"/>
    <n v="0.13265829942854859"/>
    <n v="0.18508199187994731"/>
    <n v="2.2972195651672848E-2"/>
  </r>
  <r>
    <s v="2S"/>
    <n v="2020"/>
    <s v="4TH"/>
    <n v="5143"/>
    <n v="6"/>
    <n v="7"/>
    <n v="1"/>
    <n v="3"/>
    <x v="116"/>
    <d v="2023-08-03T00:00:00"/>
    <s v=" 06"/>
    <n v="11306"/>
    <n v="0.1131794948458575"/>
    <n v="0.17013224522094991"/>
    <n v="0.10142569158487"/>
  </r>
  <r>
    <s v="2S"/>
    <n v="2020"/>
    <s v="4TH"/>
    <n v="5144"/>
    <n v="7"/>
    <n v="8"/>
    <n v="1"/>
    <n v="3"/>
    <x v="116"/>
    <d v="2023-08-03T00:00:00"/>
    <s v=" 07"/>
    <n v="12077.25"/>
    <n v="0.10017876904051699"/>
    <n v="0.15818023961817709"/>
    <n v="0.2217474897836004"/>
  </r>
  <r>
    <s v="2S"/>
    <n v="2020"/>
    <s v="4TH"/>
    <n v="5145"/>
    <n v="8"/>
    <n v="9"/>
    <n v="1"/>
    <n v="3"/>
    <x v="116"/>
    <d v="2023-08-03T00:00:00"/>
    <s v=" 08"/>
    <n v="12709"/>
    <n v="7.9208411260291947E-2"/>
    <n v="0.13101283105221501"/>
    <n v="0.29743798423064349"/>
  </r>
  <r>
    <s v="2S"/>
    <n v="2020"/>
    <s v="4TH"/>
    <n v="5146"/>
    <n v="9"/>
    <n v="10"/>
    <n v="1"/>
    <n v="4"/>
    <x v="117"/>
    <d v="2023-08-03T00:00:00"/>
    <s v=" 09"/>
    <n v="12971.75"/>
    <n v="8.6161863124915708E-2"/>
    <n v="0.11940601397318081"/>
    <n v="0.3128020228537654"/>
  </r>
  <r>
    <s v="2S"/>
    <n v="2020"/>
    <s v="4TH"/>
    <n v="5147"/>
    <n v="10"/>
    <n v="11"/>
    <n v="1"/>
    <n v="4"/>
    <x v="117"/>
    <d v="2023-08-03T00:00:00"/>
    <s v=" 10"/>
    <n v="13055.25"/>
    <n v="8.2738873071107444E-2"/>
    <n v="7.9934416140580472E-2"/>
    <n v="0.33231780609191808"/>
  </r>
  <r>
    <s v="2S"/>
    <n v="2020"/>
    <s v="4TH"/>
    <n v="5148"/>
    <n v="11"/>
    <n v="12"/>
    <n v="1"/>
    <n v="4"/>
    <x v="117"/>
    <d v="2023-08-03T00:00:00"/>
    <s v=" 11"/>
    <n v="13142.75"/>
    <n v="9.1417402842153481E-2"/>
    <n v="7.8974906676579609E-2"/>
    <n v="0.33223784764918352"/>
  </r>
  <r>
    <s v="2S"/>
    <n v="2020"/>
    <s v="4TH"/>
    <n v="5149"/>
    <n v="12"/>
    <n v="13"/>
    <n v="1"/>
    <n v="5"/>
    <x v="118"/>
    <d v="2023-08-03T00:00:00"/>
    <s v=" 12"/>
    <n v="13152"/>
    <n v="9.2779620655739622E-2"/>
    <n v="7.0547593132811073E-2"/>
    <n v="0.33489548859005341"/>
  </r>
  <r>
    <s v="2S"/>
    <n v="2020"/>
    <s v="4TH"/>
    <n v="5150"/>
    <n v="13"/>
    <n v="14"/>
    <n v="1"/>
    <n v="5"/>
    <x v="118"/>
    <d v="2023-08-03T00:00:00"/>
    <s v=" 13"/>
    <n v="13183.25"/>
    <n v="9.8666278445244962E-2"/>
    <n v="5.1473852890651872E-2"/>
    <n v="0.30365576038781988"/>
  </r>
  <r>
    <s v="2S"/>
    <n v="2020"/>
    <s v="4TH"/>
    <n v="5151"/>
    <n v="14"/>
    <n v="15"/>
    <n v="1"/>
    <n v="5"/>
    <x v="118"/>
    <d v="2023-08-03T00:00:00"/>
    <s v=" 14"/>
    <n v="13005"/>
    <n v="0.1098639667030701"/>
    <n v="3.9274830647765227E-2"/>
    <n v="0.26224307967753469"/>
  </r>
  <r>
    <s v="2S"/>
    <n v="2020"/>
    <s v="4TH"/>
    <n v="5152"/>
    <n v="15"/>
    <n v="16"/>
    <n v="1"/>
    <n v="6"/>
    <x v="119"/>
    <d v="2023-08-03T00:00:00"/>
    <s v=" 15"/>
    <n v="12834.25"/>
    <n v="0.1098382826395307"/>
    <n v="3.6136866490556023E-2"/>
    <n v="0.2399888847518073"/>
  </r>
  <r>
    <s v="2S"/>
    <n v="2020"/>
    <s v="4TH"/>
    <n v="5153"/>
    <n v="16"/>
    <n v="17"/>
    <n v="1"/>
    <n v="6"/>
    <x v="119"/>
    <d v="2023-08-03T00:00:00"/>
    <s v=" 16"/>
    <n v="12770.25"/>
    <n v="9.7213188688076782E-2"/>
    <n v="2.7053316379691949E-2"/>
    <n v="0.21428425841377069"/>
  </r>
  <r>
    <s v="2S"/>
    <n v="2020"/>
    <s v="4TH"/>
    <n v="5154"/>
    <n v="17"/>
    <n v="18"/>
    <n v="1"/>
    <n v="6"/>
    <x v="119"/>
    <d v="2023-08-03T00:00:00"/>
    <s v=" 17"/>
    <n v="13068.75"/>
    <n v="7.4991959705993483E-2"/>
    <n v="2.0401637372244739E-2"/>
    <n v="0.13872634367536979"/>
  </r>
  <r>
    <s v="2S"/>
    <n v="2020"/>
    <s v="4TH"/>
    <n v="5155"/>
    <n v="18"/>
    <n v="19"/>
    <n v="1"/>
    <n v="7"/>
    <x v="120"/>
    <d v="2023-08-03T00:00:00"/>
    <s v=" 18"/>
    <n v="12867"/>
    <n v="5.1540921868588441E-2"/>
    <n v="1.891034061976404E-2"/>
    <n v="4.2644477793536251E-2"/>
  </r>
  <r>
    <s v="2S"/>
    <n v="2020"/>
    <s v="4TH"/>
    <n v="5156"/>
    <n v="19"/>
    <n v="20"/>
    <n v="1"/>
    <n v="7"/>
    <x v="120"/>
    <d v="2023-08-03T00:00:00"/>
    <s v=" 19"/>
    <n v="12649.25"/>
    <n v="3.6463002124769828E-2"/>
    <n v="1.624912674058742E-2"/>
    <n v="0"/>
  </r>
  <r>
    <s v="2S"/>
    <n v="2020"/>
    <s v="4TH"/>
    <n v="5157"/>
    <n v="20"/>
    <n v="21"/>
    <n v="1"/>
    <n v="7"/>
    <x v="120"/>
    <d v="2023-08-03T00:00:00"/>
    <s v=" 20"/>
    <n v="12624"/>
    <n v="2.8687574141933299E-2"/>
    <n v="1.230261527929459E-2"/>
    <n v="0"/>
  </r>
  <r>
    <s v="2S"/>
    <n v="2020"/>
    <s v="4TH"/>
    <n v="5158"/>
    <n v="21"/>
    <n v="22"/>
    <n v="1"/>
    <n v="8"/>
    <x v="121"/>
    <d v="2023-08-03T00:00:00"/>
    <s v=" 21"/>
    <n v="12503"/>
    <n v="1.8019603804966231E-2"/>
    <n v="1.138370754347893E-2"/>
    <n v="0"/>
  </r>
  <r>
    <s v="2S"/>
    <n v="2020"/>
    <s v="4TH"/>
    <n v="5159"/>
    <n v="22"/>
    <n v="23"/>
    <n v="1"/>
    <n v="8"/>
    <x v="121"/>
    <d v="2023-08-03T00:00:00"/>
    <s v=" 22"/>
    <n v="12109.5"/>
    <n v="1.960171533167928E-2"/>
    <n v="1.625629554097506E-2"/>
    <n v="0"/>
  </r>
  <r>
    <s v="2S"/>
    <n v="2020"/>
    <s v="4TH"/>
    <n v="5160"/>
    <n v="23"/>
    <n v="24"/>
    <n v="1"/>
    <n v="8"/>
    <x v="121"/>
    <d v="2023-08-03T00:00:00"/>
    <s v=" 23"/>
    <n v="11572.5"/>
    <n v="1.839617543848528E-2"/>
    <n v="2.258777751182495E-2"/>
    <n v="0"/>
  </r>
  <r>
    <s v="2S"/>
    <n v="2020"/>
    <s v="5FR"/>
    <n v="5161"/>
    <n v="0"/>
    <n v="1"/>
    <n v="1"/>
    <n v="1"/>
    <x v="122"/>
    <d v="2023-08-04T00:00:00"/>
    <s v=" 00"/>
    <n v="10987.75"/>
    <n v="2.0605720043881899E-2"/>
    <n v="2.349878123538985E-2"/>
    <n v="0"/>
  </r>
  <r>
    <s v="2S"/>
    <n v="2020"/>
    <s v="5FR"/>
    <n v="5162"/>
    <n v="1"/>
    <n v="2"/>
    <n v="1"/>
    <n v="1"/>
    <x v="122"/>
    <d v="2023-08-04T00:00:00"/>
    <s v=" 01"/>
    <n v="10607.75"/>
    <n v="2.2341584111920301E-2"/>
    <n v="2.4590748978176889E-2"/>
    <n v="0"/>
  </r>
  <r>
    <s v="2S"/>
    <n v="2020"/>
    <s v="5FR"/>
    <n v="5163"/>
    <n v="2"/>
    <n v="3"/>
    <n v="1"/>
    <n v="1"/>
    <x v="122"/>
    <d v="2023-08-04T00:00:00"/>
    <s v=" 02"/>
    <n v="10361.75"/>
    <n v="2.1826160061504261E-2"/>
    <n v="2.7361407253995811E-2"/>
    <n v="0"/>
  </r>
  <r>
    <s v="2S"/>
    <n v="2020"/>
    <s v="5FR"/>
    <n v="5164"/>
    <n v="3"/>
    <n v="4"/>
    <n v="1"/>
    <n v="2"/>
    <x v="123"/>
    <d v="2023-08-04T00:00:00"/>
    <s v=" 03"/>
    <n v="10202.5"/>
    <n v="2.294688327496992E-2"/>
    <n v="2.927549551059062E-2"/>
    <n v="0"/>
  </r>
  <r>
    <s v="2S"/>
    <n v="2020"/>
    <s v="5FR"/>
    <n v="5165"/>
    <n v="4"/>
    <n v="5"/>
    <n v="1"/>
    <n v="2"/>
    <x v="123"/>
    <d v="2023-08-04T00:00:00"/>
    <s v=" 04"/>
    <n v="10164"/>
    <n v="2.5502196295197552E-2"/>
    <n v="3.6706128298978929E-2"/>
    <n v="0"/>
  </r>
  <r>
    <s v="2S"/>
    <n v="2020"/>
    <s v="5FR"/>
    <n v="5166"/>
    <n v="5"/>
    <n v="6"/>
    <n v="1"/>
    <n v="2"/>
    <x v="123"/>
    <d v="2023-08-04T00:00:00"/>
    <s v=" 05"/>
    <n v="10425.25"/>
    <n v="2.5415969213980542E-2"/>
    <n v="3.9901722468366652E-2"/>
    <n v="2.2118143498687629E-2"/>
  </r>
  <r>
    <s v="2S"/>
    <n v="2020"/>
    <s v="5FR"/>
    <n v="5167"/>
    <n v="6"/>
    <n v="7"/>
    <n v="1"/>
    <n v="3"/>
    <x v="124"/>
    <d v="2023-08-04T00:00:00"/>
    <s v=" 06"/>
    <n v="10997"/>
    <n v="1.9020826071898801E-2"/>
    <n v="3.8760280620545387E-2"/>
    <n v="0.1019820275254584"/>
  </r>
  <r>
    <s v="2S"/>
    <n v="2020"/>
    <s v="5FR"/>
    <n v="5168"/>
    <n v="7"/>
    <n v="8"/>
    <n v="1"/>
    <n v="3"/>
    <x v="124"/>
    <d v="2023-08-04T00:00:00"/>
    <s v=" 07"/>
    <n v="11632.5"/>
    <n v="1.2280334865568079E-2"/>
    <n v="3.8899008368358717E-2"/>
    <n v="0.24329399914142841"/>
  </r>
  <r>
    <s v="2S"/>
    <n v="2020"/>
    <s v="5FR"/>
    <n v="5169"/>
    <n v="8"/>
    <n v="9"/>
    <n v="1"/>
    <n v="3"/>
    <x v="124"/>
    <d v="2023-08-04T00:00:00"/>
    <s v=" 08"/>
    <n v="12198.75"/>
    <n v="1.3872113226387111E-2"/>
    <n v="4.2784948830071043E-2"/>
    <n v="0.38255555225902421"/>
  </r>
  <r>
    <s v="2S"/>
    <n v="2020"/>
    <s v="5FR"/>
    <n v="5170"/>
    <n v="9"/>
    <n v="10"/>
    <n v="1"/>
    <n v="4"/>
    <x v="125"/>
    <d v="2023-08-04T00:00:00"/>
    <s v=" 09"/>
    <n v="12450.75"/>
    <n v="1.2560101289110561E-2"/>
    <n v="4.6467693100587452E-2"/>
    <n v="0.4455501871781794"/>
  </r>
  <r>
    <s v="2S"/>
    <n v="2020"/>
    <s v="5FR"/>
    <n v="5171"/>
    <n v="10"/>
    <n v="11"/>
    <n v="1"/>
    <n v="4"/>
    <x v="125"/>
    <d v="2023-08-04T00:00:00"/>
    <s v=" 10"/>
    <n v="12504.5"/>
    <n v="5.8867928973211749E-3"/>
    <n v="4.1132643628717262E-2"/>
    <n v="0.45895721757315039"/>
  </r>
  <r>
    <s v="2S"/>
    <n v="2020"/>
    <s v="5FR"/>
    <n v="5172"/>
    <n v="11"/>
    <n v="12"/>
    <n v="1"/>
    <n v="4"/>
    <x v="125"/>
    <d v="2023-08-04T00:00:00"/>
    <s v=" 11"/>
    <n v="12459"/>
    <n v="7.0937019220618557E-3"/>
    <n v="3.5414493637800727E-2"/>
    <n v="0.4495760652981583"/>
  </r>
  <r>
    <s v="2S"/>
    <n v="2020"/>
    <s v="5FR"/>
    <n v="5173"/>
    <n v="12"/>
    <n v="13"/>
    <n v="1"/>
    <n v="5"/>
    <x v="126"/>
    <d v="2023-08-04T00:00:00"/>
    <s v=" 12"/>
    <n v="12413.5"/>
    <n v="6.1997092963669452E-3"/>
    <n v="3.1398137363391032E-2"/>
    <n v="0.41183133820206008"/>
  </r>
  <r>
    <s v="2S"/>
    <n v="2020"/>
    <s v="5FR"/>
    <n v="5174"/>
    <n v="13"/>
    <n v="14"/>
    <n v="1"/>
    <n v="5"/>
    <x v="126"/>
    <d v="2023-08-04T00:00:00"/>
    <s v=" 13"/>
    <n v="12285.25"/>
    <n v="2.2034409575622279E-3"/>
    <n v="1.6462013511717302E-2"/>
    <n v="0.39554142177347551"/>
  </r>
  <r>
    <s v="2S"/>
    <n v="2020"/>
    <s v="5FR"/>
    <n v="5175"/>
    <n v="14"/>
    <n v="15"/>
    <n v="1"/>
    <n v="5"/>
    <x v="126"/>
    <d v="2023-08-04T00:00:00"/>
    <s v=" 14"/>
    <n v="12141.75"/>
    <n v="1.22938217959863E-3"/>
    <n v="9.5584467322315167E-3"/>
    <n v="0.34898529928122662"/>
  </r>
  <r>
    <s v="2S"/>
    <n v="2020"/>
    <s v="5FR"/>
    <n v="5176"/>
    <n v="15"/>
    <n v="16"/>
    <n v="1"/>
    <n v="6"/>
    <x v="127"/>
    <d v="2023-08-04T00:00:00"/>
    <s v=" 15"/>
    <n v="12050"/>
    <n v="1.690557094716197E-3"/>
    <n v="1.0628463154669841E-2"/>
    <n v="0.25316329668397758"/>
  </r>
  <r>
    <s v="2S"/>
    <n v="2020"/>
    <s v="5FR"/>
    <n v="5177"/>
    <n v="16"/>
    <n v="17"/>
    <n v="1"/>
    <n v="6"/>
    <x v="127"/>
    <d v="2023-08-04T00:00:00"/>
    <s v=" 16"/>
    <n v="12043.25"/>
    <n v="2.6852825313281518E-3"/>
    <n v="1.30548465207199E-2"/>
    <n v="0.16893363612219939"/>
  </r>
  <r>
    <s v="2S"/>
    <n v="2020"/>
    <s v="5FR"/>
    <n v="5178"/>
    <n v="17"/>
    <n v="18"/>
    <n v="1"/>
    <n v="6"/>
    <x v="127"/>
    <d v="2023-08-04T00:00:00"/>
    <s v=" 17"/>
    <n v="12312.25"/>
    <n v="5.5162518398194828E-3"/>
    <n v="1.83399389447386E-2"/>
    <n v="9.9621381917207069E-2"/>
  </r>
  <r>
    <s v="2S"/>
    <n v="2020"/>
    <s v="5FR"/>
    <n v="5179"/>
    <n v="18"/>
    <n v="19"/>
    <n v="1"/>
    <n v="7"/>
    <x v="128"/>
    <d v="2023-08-04T00:00:00"/>
    <s v=" 18"/>
    <n v="12160.75"/>
    <n v="1.8267902398283058E-2"/>
    <n v="3.7025005293857008E-2"/>
    <n v="4.1704020693395363E-2"/>
  </r>
  <r>
    <s v="2S"/>
    <n v="2020"/>
    <s v="5FR"/>
    <n v="5180"/>
    <n v="19"/>
    <n v="20"/>
    <n v="1"/>
    <n v="7"/>
    <x v="128"/>
    <d v="2023-08-04T00:00:00"/>
    <s v=" 19"/>
    <n v="12026"/>
    <n v="4.979468698574338E-2"/>
    <n v="9.0533309469015735E-2"/>
    <n v="0"/>
  </r>
  <r>
    <s v="2S"/>
    <n v="2020"/>
    <s v="5FR"/>
    <n v="5181"/>
    <n v="20"/>
    <n v="21"/>
    <n v="1"/>
    <n v="7"/>
    <x v="128"/>
    <d v="2023-08-04T00:00:00"/>
    <s v=" 20"/>
    <n v="12082.75"/>
    <n v="9.2477132339680912E-2"/>
    <n v="0.14573345271613039"/>
    <n v="0"/>
  </r>
  <r>
    <s v="2S"/>
    <n v="2020"/>
    <s v="5FR"/>
    <n v="5182"/>
    <n v="21"/>
    <n v="22"/>
    <n v="1"/>
    <n v="8"/>
    <x v="129"/>
    <d v="2023-08-04T00:00:00"/>
    <s v=" 21"/>
    <n v="12140.25"/>
    <n v="0.13000549561868019"/>
    <n v="0.18471861282321031"/>
    <n v="0"/>
  </r>
  <r>
    <s v="2S"/>
    <n v="2020"/>
    <s v="5FR"/>
    <n v="5183"/>
    <n v="22"/>
    <n v="23"/>
    <n v="1"/>
    <n v="8"/>
    <x v="129"/>
    <d v="2023-08-04T00:00:00"/>
    <s v=" 22"/>
    <n v="11917.75"/>
    <n v="0.13730310906653059"/>
    <n v="0.18211254301922991"/>
    <n v="0"/>
  </r>
  <r>
    <s v="2S"/>
    <n v="2020"/>
    <s v="5FR"/>
    <n v="5184"/>
    <n v="23"/>
    <n v="24"/>
    <n v="1"/>
    <n v="8"/>
    <x v="129"/>
    <d v="2023-08-04T00:00:00"/>
    <s v=" 23"/>
    <n v="11504.75"/>
    <n v="0.14127321624557379"/>
    <n v="0.1577686670535125"/>
    <n v="0"/>
  </r>
  <r>
    <s v="2S"/>
    <n v="2020"/>
    <s v="6SA"/>
    <n v="5185"/>
    <n v="0"/>
    <n v="1"/>
    <n v="1"/>
    <n v="1"/>
    <x v="130"/>
    <d v="2023-08-05T00:00:00"/>
    <s v=" 00"/>
    <n v="10888.75"/>
    <n v="0.13201122852829719"/>
    <n v="0.18610136472520389"/>
    <n v="0"/>
  </r>
  <r>
    <s v="2S"/>
    <n v="2020"/>
    <s v="6SA"/>
    <n v="5186"/>
    <n v="1"/>
    <n v="2"/>
    <n v="1"/>
    <n v="1"/>
    <x v="130"/>
    <d v="2023-08-05T00:00:00"/>
    <s v=" 01"/>
    <n v="10389.75"/>
    <n v="0.13281677087174129"/>
    <n v="0.1750073904204241"/>
    <n v="0"/>
  </r>
  <r>
    <s v="2S"/>
    <n v="2020"/>
    <s v="6SA"/>
    <n v="5187"/>
    <n v="2"/>
    <n v="3"/>
    <n v="1"/>
    <n v="1"/>
    <x v="130"/>
    <d v="2023-08-05T00:00:00"/>
    <s v=" 02"/>
    <n v="10048"/>
    <n v="0.1055742159059061"/>
    <n v="0.14773705027555309"/>
    <n v="0"/>
  </r>
  <r>
    <s v="2S"/>
    <n v="2020"/>
    <s v="6SA"/>
    <n v="5188"/>
    <n v="3"/>
    <n v="4"/>
    <n v="1"/>
    <n v="2"/>
    <x v="131"/>
    <d v="2023-08-05T00:00:00"/>
    <s v=" 03"/>
    <n v="9859.25"/>
    <n v="8.293822814683427E-2"/>
    <n v="0.12989001847784901"/>
    <n v="0"/>
  </r>
  <r>
    <s v="2S"/>
    <n v="2020"/>
    <s v="6SA"/>
    <n v="5189"/>
    <n v="4"/>
    <n v="5"/>
    <n v="1"/>
    <n v="2"/>
    <x v="131"/>
    <d v="2023-08-05T00:00:00"/>
    <s v=" 04"/>
    <n v="9809.5"/>
    <n v="7.9803601510214983E-2"/>
    <n v="0.13800288233196359"/>
    <n v="0"/>
  </r>
  <r>
    <s v="2S"/>
    <n v="2020"/>
    <s v="6SA"/>
    <n v="5190"/>
    <n v="5"/>
    <n v="6"/>
    <n v="1"/>
    <n v="2"/>
    <x v="131"/>
    <d v="2023-08-05T00:00:00"/>
    <s v=" 05"/>
    <n v="9832.75"/>
    <n v="8.538436547454771E-2"/>
    <n v="0.15394128930367601"/>
    <n v="2.209464805798108E-2"/>
  </r>
  <r>
    <s v="2S"/>
    <n v="2020"/>
    <s v="6SA"/>
    <n v="5191"/>
    <n v="6"/>
    <n v="7"/>
    <n v="1"/>
    <n v="3"/>
    <x v="132"/>
    <d v="2023-08-05T00:00:00"/>
    <s v=" 06"/>
    <n v="9815.5"/>
    <n v="9.2036712288838224E-2"/>
    <n v="0.21824991749870939"/>
    <n v="7.932323123302315E-2"/>
  </r>
  <r>
    <s v="2S"/>
    <n v="2020"/>
    <s v="6SA"/>
    <n v="5192"/>
    <n v="7"/>
    <n v="8"/>
    <n v="1"/>
    <n v="3"/>
    <x v="132"/>
    <d v="2023-08-05T00:00:00"/>
    <s v=" 07"/>
    <n v="9893.5"/>
    <n v="7.5675508714862838E-2"/>
    <n v="0.24386571681116651"/>
    <n v="0.1642285255712361"/>
  </r>
  <r>
    <s v="2S"/>
    <n v="2020"/>
    <s v="6SA"/>
    <n v="5193"/>
    <n v="8"/>
    <n v="9"/>
    <n v="1"/>
    <n v="3"/>
    <x v="132"/>
    <d v="2023-08-05T00:00:00"/>
    <s v=" 08"/>
    <n v="10133.5"/>
    <n v="7.9483679155326739E-2"/>
    <n v="0.26745410661514868"/>
    <n v="0.2685576089660342"/>
  </r>
  <r>
    <s v="2S"/>
    <n v="2020"/>
    <s v="6SA"/>
    <n v="5194"/>
    <n v="9"/>
    <n v="10"/>
    <n v="1"/>
    <n v="4"/>
    <x v="133"/>
    <d v="2023-08-05T00:00:00"/>
    <s v=" 09"/>
    <n v="10587.5"/>
    <n v="9.8965271385921108E-2"/>
    <n v="0.29648253852287609"/>
    <n v="0.34624212782702851"/>
  </r>
  <r>
    <s v="2S"/>
    <n v="2020"/>
    <s v="6SA"/>
    <n v="5195"/>
    <n v="10"/>
    <n v="11"/>
    <n v="1"/>
    <n v="4"/>
    <x v="133"/>
    <d v="2023-08-05T00:00:00"/>
    <s v=" 10"/>
    <n v="10900.5"/>
    <n v="0.1034953785406439"/>
    <n v="0.30128762241221602"/>
    <n v="0.39276618429892152"/>
  </r>
  <r>
    <s v="2S"/>
    <n v="2020"/>
    <s v="6SA"/>
    <n v="5196"/>
    <n v="11"/>
    <n v="12"/>
    <n v="1"/>
    <n v="4"/>
    <x v="133"/>
    <d v="2023-08-05T00:00:00"/>
    <s v=" 11"/>
    <n v="11126.25"/>
    <n v="0.12588318524437209"/>
    <n v="0.41376222055428219"/>
    <n v="0.40741759043472142"/>
  </r>
  <r>
    <s v="2S"/>
    <n v="2020"/>
    <s v="6SA"/>
    <n v="5197"/>
    <n v="12"/>
    <n v="13"/>
    <n v="1"/>
    <n v="5"/>
    <x v="134"/>
    <d v="2023-08-05T00:00:00"/>
    <s v=" 12"/>
    <n v="11365.25"/>
    <n v="0.14386301013522981"/>
    <n v="0.50638743638057471"/>
    <n v="0.43780426466273042"/>
  </r>
  <r>
    <s v="2S"/>
    <n v="2020"/>
    <s v="6SA"/>
    <n v="5198"/>
    <n v="13"/>
    <n v="14"/>
    <n v="1"/>
    <n v="5"/>
    <x v="134"/>
    <d v="2023-08-05T00:00:00"/>
    <s v=" 13"/>
    <n v="11586.5"/>
    <n v="0.17389311408104119"/>
    <n v="0.59989209127518706"/>
    <n v="0.47804175010230932"/>
  </r>
  <r>
    <s v="2S"/>
    <n v="2020"/>
    <s v="6SA"/>
    <n v="5199"/>
    <n v="14"/>
    <n v="15"/>
    <n v="1"/>
    <n v="5"/>
    <x v="134"/>
    <d v="2023-08-05T00:00:00"/>
    <s v=" 14"/>
    <n v="11422"/>
    <n v="0.23158890068916649"/>
    <n v="0.63382697948967737"/>
    <n v="0.45645139767765219"/>
  </r>
  <r>
    <s v="2S"/>
    <n v="2020"/>
    <s v="6SA"/>
    <n v="5200"/>
    <n v="15"/>
    <n v="16"/>
    <n v="1"/>
    <n v="6"/>
    <x v="135"/>
    <d v="2023-08-05T00:00:00"/>
    <s v=" 15"/>
    <n v="11363.5"/>
    <n v="0.27304758334914841"/>
    <n v="0.68705531507811457"/>
    <n v="0.38988401582087751"/>
  </r>
  <r>
    <s v="2S"/>
    <n v="2020"/>
    <s v="6SA"/>
    <n v="5201"/>
    <n v="16"/>
    <n v="17"/>
    <n v="1"/>
    <n v="6"/>
    <x v="135"/>
    <d v="2023-08-05T00:00:00"/>
    <s v=" 16"/>
    <n v="11382"/>
    <n v="0.28059140394936471"/>
    <n v="0.71936221147680768"/>
    <n v="0.29852229089683302"/>
  </r>
  <r>
    <s v="2S"/>
    <n v="2020"/>
    <s v="6SA"/>
    <n v="5202"/>
    <n v="17"/>
    <n v="18"/>
    <n v="1"/>
    <n v="6"/>
    <x v="135"/>
    <d v="2023-08-05T00:00:00"/>
    <s v=" 17"/>
    <n v="11575.5"/>
    <n v="0.22013671544348179"/>
    <n v="0.75445413735465283"/>
    <n v="0.14495719172661509"/>
  </r>
  <r>
    <s v="2S"/>
    <n v="2020"/>
    <s v="6SA"/>
    <n v="5203"/>
    <n v="18"/>
    <n v="19"/>
    <n v="1"/>
    <n v="7"/>
    <x v="136"/>
    <d v="2023-08-05T00:00:00"/>
    <s v=" 18"/>
    <n v="11514.5"/>
    <n v="0.1716083020009006"/>
    <n v="0.77210192237236341"/>
    <n v="3.8854207216639923E-2"/>
  </r>
  <r>
    <s v="2S"/>
    <n v="2020"/>
    <s v="6SA"/>
    <n v="5204"/>
    <n v="19"/>
    <n v="20"/>
    <n v="1"/>
    <n v="7"/>
    <x v="136"/>
    <d v="2023-08-05T00:00:00"/>
    <s v=" 19"/>
    <n v="11532"/>
    <n v="0.18402969278544781"/>
    <n v="0.70951291054505161"/>
    <n v="0"/>
  </r>
  <r>
    <s v="2S"/>
    <n v="2020"/>
    <s v="6SA"/>
    <n v="5205"/>
    <n v="20"/>
    <n v="21"/>
    <n v="1"/>
    <n v="7"/>
    <x v="136"/>
    <d v="2023-08-05T00:00:00"/>
    <s v=" 20"/>
    <n v="11648"/>
    <n v="0.22508932140253199"/>
    <n v="0.59699798221181155"/>
    <n v="0"/>
  </r>
  <r>
    <s v="2S"/>
    <n v="2020"/>
    <s v="6SA"/>
    <n v="5206"/>
    <n v="21"/>
    <n v="22"/>
    <n v="1"/>
    <n v="8"/>
    <x v="137"/>
    <d v="2023-08-05T00:00:00"/>
    <s v=" 21"/>
    <n v="11604.5"/>
    <n v="0.24016580514387981"/>
    <n v="0.49824165738624893"/>
    <n v="0"/>
  </r>
  <r>
    <s v="2S"/>
    <n v="2020"/>
    <s v="6SA"/>
    <n v="5207"/>
    <n v="22"/>
    <n v="23"/>
    <n v="1"/>
    <n v="8"/>
    <x v="137"/>
    <d v="2023-08-05T00:00:00"/>
    <s v=" 22"/>
    <n v="11326.5"/>
    <n v="0.2899765647994289"/>
    <n v="0.39556657040609661"/>
    <n v="0"/>
  </r>
  <r>
    <s v="2S"/>
    <n v="2020"/>
    <s v="6SA"/>
    <n v="5208"/>
    <n v="23"/>
    <n v="24"/>
    <n v="1"/>
    <n v="8"/>
    <x v="137"/>
    <d v="2023-08-05T00:00:00"/>
    <s v=" 23"/>
    <n v="10870"/>
    <n v="0.236839041834986"/>
    <n v="0.35139267842147942"/>
    <n v="0"/>
  </r>
  <r>
    <s v="2S"/>
    <n v="2020"/>
    <s v="7SU"/>
    <n v="5209"/>
    <n v="0"/>
    <n v="1"/>
    <n v="1"/>
    <n v="1"/>
    <x v="138"/>
    <d v="2023-08-06T00:00:00"/>
    <s v=" 00"/>
    <n v="10487.75"/>
    <n v="0.18744238319472459"/>
    <n v="0.32198399200962408"/>
    <n v="0"/>
  </r>
  <r>
    <s v="2S"/>
    <n v="2020"/>
    <s v="7SU"/>
    <n v="5210"/>
    <n v="1"/>
    <n v="2"/>
    <n v="1"/>
    <n v="1"/>
    <x v="138"/>
    <d v="2023-08-06T00:00:00"/>
    <s v=" 01"/>
    <n v="10097.75"/>
    <n v="0.172258869383593"/>
    <n v="0.32868411679539061"/>
    <n v="0"/>
  </r>
  <r>
    <s v="2S"/>
    <n v="2020"/>
    <s v="7SU"/>
    <n v="5211"/>
    <n v="2"/>
    <n v="3"/>
    <n v="1"/>
    <n v="1"/>
    <x v="138"/>
    <d v="2023-08-06T00:00:00"/>
    <s v=" 02"/>
    <n v="9866.25"/>
    <n v="0.18604260667530581"/>
    <n v="0.34318959330251791"/>
    <n v="0"/>
  </r>
  <r>
    <s v="2S"/>
    <n v="2020"/>
    <s v="7SU"/>
    <n v="5212"/>
    <n v="3"/>
    <n v="4"/>
    <n v="1"/>
    <n v="2"/>
    <x v="139"/>
    <d v="2023-08-06T00:00:00"/>
    <s v=" 03"/>
    <n v="9735.25"/>
    <n v="0.20923869435882081"/>
    <n v="0.34363903934738421"/>
    <n v="0"/>
  </r>
  <r>
    <s v="2S"/>
    <n v="2020"/>
    <s v="7SU"/>
    <n v="5213"/>
    <n v="4"/>
    <n v="5"/>
    <n v="1"/>
    <n v="2"/>
    <x v="139"/>
    <d v="2023-08-06T00:00:00"/>
    <s v=" 04"/>
    <n v="9743.25"/>
    <n v="0.22471901034206021"/>
    <n v="0.33591028196826389"/>
    <n v="0"/>
  </r>
  <r>
    <s v="2S"/>
    <n v="2020"/>
    <s v="7SU"/>
    <n v="5214"/>
    <n v="5"/>
    <n v="6"/>
    <n v="1"/>
    <n v="2"/>
    <x v="139"/>
    <d v="2023-08-06T00:00:00"/>
    <s v=" 05"/>
    <n v="9785"/>
    <n v="0.2347852811043501"/>
    <n v="0.35521360797060803"/>
    <n v="2.2165867588733391E-2"/>
  </r>
  <r>
    <s v="2S"/>
    <n v="2020"/>
    <s v="7SU"/>
    <n v="5215"/>
    <n v="6"/>
    <n v="7"/>
    <n v="1"/>
    <n v="3"/>
    <x v="140"/>
    <d v="2023-08-06T00:00:00"/>
    <s v=" 06"/>
    <n v="9688.75"/>
    <n v="0.22482845155334971"/>
    <n v="0.35545994918127449"/>
    <n v="0.1038398662279211"/>
  </r>
  <r>
    <s v="2S"/>
    <n v="2020"/>
    <s v="7SU"/>
    <n v="5216"/>
    <n v="7"/>
    <n v="8"/>
    <n v="1"/>
    <n v="3"/>
    <x v="140"/>
    <d v="2023-08-06T00:00:00"/>
    <s v=" 07"/>
    <n v="9731.25"/>
    <n v="0.25105141290388161"/>
    <n v="0.39132537643549631"/>
    <n v="0.26125096453167612"/>
  </r>
  <r>
    <s v="2S"/>
    <n v="2020"/>
    <s v="7SU"/>
    <n v="5217"/>
    <n v="8"/>
    <n v="9"/>
    <n v="1"/>
    <n v="3"/>
    <x v="140"/>
    <d v="2023-08-06T00:00:00"/>
    <s v=" 08"/>
    <n v="10097.5"/>
    <n v="0.22004472980146719"/>
    <n v="0.41546095252888021"/>
    <n v="0.38581109298689281"/>
  </r>
  <r>
    <s v="2S"/>
    <n v="2020"/>
    <s v="7SU"/>
    <n v="5218"/>
    <n v="9"/>
    <n v="10"/>
    <n v="1"/>
    <n v="4"/>
    <x v="141"/>
    <d v="2023-08-06T00:00:00"/>
    <s v=" 09"/>
    <n v="10505"/>
    <n v="0.20022288160878779"/>
    <n v="0.40407526828513529"/>
    <n v="0.47085687000177912"/>
  </r>
  <r>
    <s v="2S"/>
    <n v="2020"/>
    <s v="7SU"/>
    <n v="5219"/>
    <n v="10"/>
    <n v="11"/>
    <n v="1"/>
    <n v="4"/>
    <x v="141"/>
    <d v="2023-08-06T00:00:00"/>
    <s v=" 10"/>
    <n v="10795.25"/>
    <n v="0.21830552324815591"/>
    <n v="0.38121633843804942"/>
    <n v="0.46955740259220718"/>
  </r>
  <r>
    <s v="2S"/>
    <n v="2020"/>
    <s v="7SU"/>
    <n v="5220"/>
    <n v="11"/>
    <n v="12"/>
    <n v="1"/>
    <n v="4"/>
    <x v="141"/>
    <d v="2023-08-06T00:00:00"/>
    <s v=" 11"/>
    <n v="11005.75"/>
    <n v="0.22076761900956959"/>
    <n v="0.49528004173753798"/>
    <n v="0.48280758797134338"/>
  </r>
  <r>
    <s v="2S"/>
    <n v="2020"/>
    <s v="7SU"/>
    <n v="5221"/>
    <n v="12"/>
    <n v="13"/>
    <n v="1"/>
    <n v="5"/>
    <x v="142"/>
    <d v="2023-08-06T00:00:00"/>
    <s v=" 12"/>
    <n v="11202.75"/>
    <n v="0.25213771775128441"/>
    <n v="0.62408802823719023"/>
    <n v="0.43570522861379951"/>
  </r>
  <r>
    <s v="2S"/>
    <n v="2020"/>
    <s v="7SU"/>
    <n v="5222"/>
    <n v="13"/>
    <n v="14"/>
    <n v="1"/>
    <n v="5"/>
    <x v="142"/>
    <d v="2023-08-06T00:00:00"/>
    <s v=" 13"/>
    <n v="11108"/>
    <n v="0.25270629096740388"/>
    <n v="0.67894972152834787"/>
    <n v="0.39352183648521988"/>
  </r>
  <r>
    <s v="2S"/>
    <n v="2020"/>
    <s v="7SU"/>
    <n v="5223"/>
    <n v="14"/>
    <n v="15"/>
    <n v="1"/>
    <n v="5"/>
    <x v="142"/>
    <d v="2023-08-06T00:00:00"/>
    <s v=" 14"/>
    <n v="10981"/>
    <n v="0.22361419061621421"/>
    <n v="0.72536772068541799"/>
    <n v="0.42082539172298528"/>
  </r>
  <r>
    <s v="2S"/>
    <n v="2020"/>
    <s v="7SU"/>
    <n v="5224"/>
    <n v="15"/>
    <n v="16"/>
    <n v="1"/>
    <n v="6"/>
    <x v="143"/>
    <d v="2023-08-06T00:00:00"/>
    <s v=" 15"/>
    <n v="10997.25"/>
    <n v="0.21463453984527411"/>
    <n v="0.76158270403127104"/>
    <n v="0.37978426909513507"/>
  </r>
  <r>
    <s v="2S"/>
    <n v="2020"/>
    <s v="7SU"/>
    <n v="5225"/>
    <n v="16"/>
    <n v="17"/>
    <n v="1"/>
    <n v="6"/>
    <x v="143"/>
    <d v="2023-08-06T00:00:00"/>
    <s v=" 16"/>
    <n v="11241"/>
    <n v="0.1831424896847163"/>
    <n v="0.74611292541934404"/>
    <n v="0.27404600279087271"/>
  </r>
  <r>
    <s v="2S"/>
    <n v="2020"/>
    <s v="7SU"/>
    <n v="5226"/>
    <n v="17"/>
    <n v="18"/>
    <n v="1"/>
    <n v="6"/>
    <x v="143"/>
    <d v="2023-08-06T00:00:00"/>
    <s v=" 17"/>
    <n v="11693.75"/>
    <n v="0.12549024722400251"/>
    <n v="0.72858482013769577"/>
    <n v="0.14123564965081331"/>
  </r>
  <r>
    <s v="2S"/>
    <n v="2020"/>
    <s v="7SU"/>
    <n v="5227"/>
    <n v="18"/>
    <n v="19"/>
    <n v="1"/>
    <n v="7"/>
    <x v="144"/>
    <d v="2023-08-06T00:00:00"/>
    <s v=" 18"/>
    <n v="11836.5"/>
    <n v="7.2102440701423104E-2"/>
    <n v="0.71257434286222188"/>
    <n v="3.4233486359335069E-2"/>
  </r>
  <r>
    <s v="2S"/>
    <n v="2020"/>
    <s v="7SU"/>
    <n v="5228"/>
    <n v="19"/>
    <n v="20"/>
    <n v="1"/>
    <n v="7"/>
    <x v="144"/>
    <d v="2023-08-06T00:00:00"/>
    <s v=" 19"/>
    <n v="11698.25"/>
    <n v="5.6650973590059578E-2"/>
    <n v="0.70484545003433463"/>
    <n v="0"/>
  </r>
  <r>
    <s v="2S"/>
    <n v="2020"/>
    <s v="7SU"/>
    <n v="5229"/>
    <n v="20"/>
    <n v="21"/>
    <n v="1"/>
    <n v="7"/>
    <x v="144"/>
    <d v="2023-08-06T00:00:00"/>
    <s v=" 20"/>
    <n v="11767"/>
    <n v="5.3112297080265318E-2"/>
    <n v="0.70924210691874967"/>
    <n v="0"/>
  </r>
  <r>
    <s v="2S"/>
    <n v="2020"/>
    <s v="7SU"/>
    <n v="5230"/>
    <n v="21"/>
    <n v="22"/>
    <n v="1"/>
    <n v="8"/>
    <x v="145"/>
    <d v="2023-08-06T00:00:00"/>
    <s v=" 21"/>
    <n v="11903.25"/>
    <n v="7.1303409198407233E-2"/>
    <n v="0.7228041981018094"/>
    <n v="0"/>
  </r>
  <r>
    <s v="2S"/>
    <n v="2020"/>
    <s v="7SU"/>
    <n v="5231"/>
    <n v="22"/>
    <n v="23"/>
    <n v="1"/>
    <n v="8"/>
    <x v="145"/>
    <d v="2023-08-06T00:00:00"/>
    <s v=" 22"/>
    <n v="11661.75"/>
    <n v="0.1250435761335483"/>
    <n v="0.7836604887934765"/>
    <n v="0"/>
  </r>
  <r>
    <s v="2S"/>
    <n v="2020"/>
    <s v="7SU"/>
    <n v="5232"/>
    <n v="23"/>
    <n v="24"/>
    <n v="1"/>
    <n v="8"/>
    <x v="145"/>
    <d v="2023-08-06T00:00:00"/>
    <s v=" 23"/>
    <n v="11144.25"/>
    <n v="0.16201313232040351"/>
    <n v="0.80556923038687733"/>
    <n v="0"/>
  </r>
  <r>
    <s v="2S"/>
    <n v="2020"/>
    <s v="1MO"/>
    <n v="5233"/>
    <n v="0"/>
    <n v="1"/>
    <n v="1"/>
    <n v="1"/>
    <x v="146"/>
    <d v="2023-08-07T00:00:00"/>
    <s v=" 00"/>
    <n v="10669.5"/>
    <n v="0.21306242209994999"/>
    <n v="0.83845699963228604"/>
    <n v="0"/>
  </r>
  <r>
    <s v="2S"/>
    <n v="2020"/>
    <s v="1MO"/>
    <n v="5234"/>
    <n v="1"/>
    <n v="2"/>
    <n v="1"/>
    <n v="1"/>
    <x v="146"/>
    <d v="2023-08-07T00:00:00"/>
    <s v=" 01"/>
    <n v="10296.5"/>
    <n v="0.24094827985074191"/>
    <n v="0.76364741589168861"/>
    <n v="0"/>
  </r>
  <r>
    <s v="2S"/>
    <n v="2020"/>
    <s v="1MO"/>
    <n v="5235"/>
    <n v="2"/>
    <n v="3"/>
    <n v="1"/>
    <n v="1"/>
    <x v="146"/>
    <d v="2023-08-07T00:00:00"/>
    <s v=" 02"/>
    <n v="10058.25"/>
    <n v="0.25407438414771821"/>
    <n v="0.70343428097045346"/>
    <n v="0"/>
  </r>
  <r>
    <s v="2S"/>
    <n v="2020"/>
    <s v="1MO"/>
    <n v="5236"/>
    <n v="3"/>
    <n v="4"/>
    <n v="1"/>
    <n v="2"/>
    <x v="147"/>
    <d v="2023-08-07T00:00:00"/>
    <s v=" 03"/>
    <n v="9979.75"/>
    <n v="0.27828764517162019"/>
    <n v="0.6996434076326119"/>
    <n v="0"/>
  </r>
  <r>
    <s v="2S"/>
    <n v="2020"/>
    <s v="1MO"/>
    <n v="5237"/>
    <n v="4"/>
    <n v="5"/>
    <n v="1"/>
    <n v="2"/>
    <x v="147"/>
    <d v="2023-08-07T00:00:00"/>
    <s v=" 04"/>
    <n v="10047"/>
    <n v="0.30921263681701439"/>
    <n v="0.64305199764652166"/>
    <n v="0"/>
  </r>
  <r>
    <s v="2S"/>
    <n v="2020"/>
    <s v="1MO"/>
    <n v="5238"/>
    <n v="5"/>
    <n v="6"/>
    <n v="1"/>
    <n v="2"/>
    <x v="147"/>
    <d v="2023-08-07T00:00:00"/>
    <s v=" 05"/>
    <n v="10396.75"/>
    <n v="0.31359789614073158"/>
    <n v="0.59272400378791701"/>
    <n v="2.0563514922927038E-2"/>
  </r>
  <r>
    <s v="2S"/>
    <n v="2020"/>
    <s v="1MO"/>
    <n v="5239"/>
    <n v="6"/>
    <n v="7"/>
    <n v="1"/>
    <n v="3"/>
    <x v="148"/>
    <d v="2023-08-07T00:00:00"/>
    <s v=" 06"/>
    <n v="11046.5"/>
    <n v="0.28425904468956792"/>
    <n v="0.57671467758571127"/>
    <n v="9.4000278313289082E-2"/>
  </r>
  <r>
    <s v="2S"/>
    <n v="2020"/>
    <s v="1MO"/>
    <n v="5240"/>
    <n v="7"/>
    <n v="8"/>
    <n v="1"/>
    <n v="3"/>
    <x v="148"/>
    <d v="2023-08-07T00:00:00"/>
    <s v=" 07"/>
    <n v="11812"/>
    <n v="0.31955122361273047"/>
    <n v="0.63380859607412954"/>
    <n v="0.1941936477062591"/>
  </r>
  <r>
    <s v="2S"/>
    <n v="2020"/>
    <s v="1MO"/>
    <n v="5241"/>
    <n v="8"/>
    <n v="9"/>
    <n v="1"/>
    <n v="3"/>
    <x v="148"/>
    <d v="2023-08-07T00:00:00"/>
    <s v=" 08"/>
    <n v="12369.25"/>
    <n v="0.31758400795829828"/>
    <n v="0.68855709311216751"/>
    <n v="0.27878177639792928"/>
  </r>
  <r>
    <s v="2S"/>
    <n v="2020"/>
    <s v="1MO"/>
    <n v="5242"/>
    <n v="9"/>
    <n v="10"/>
    <n v="1"/>
    <n v="4"/>
    <x v="149"/>
    <d v="2023-08-07T00:00:00"/>
    <s v=" 09"/>
    <n v="12558"/>
    <n v="0.32878477571301218"/>
    <n v="0.74811978802913448"/>
    <n v="0.38377411680788059"/>
  </r>
  <r>
    <s v="2S"/>
    <n v="2020"/>
    <s v="1MO"/>
    <n v="5243"/>
    <n v="10"/>
    <n v="11"/>
    <n v="1"/>
    <n v="4"/>
    <x v="149"/>
    <d v="2023-08-07T00:00:00"/>
    <s v=" 10"/>
    <n v="12542.75"/>
    <n v="0.32832796145496079"/>
    <n v="0.67666838778465177"/>
    <n v="0.51257048956727402"/>
  </r>
  <r>
    <s v="2S"/>
    <n v="2020"/>
    <s v="1MO"/>
    <n v="5244"/>
    <n v="11"/>
    <n v="12"/>
    <n v="1"/>
    <n v="4"/>
    <x v="149"/>
    <d v="2023-08-07T00:00:00"/>
    <s v=" 11"/>
    <n v="12605.75"/>
    <n v="0.33790449452062971"/>
    <n v="0.66002317502954866"/>
    <n v="0.56449931043678947"/>
  </r>
  <r>
    <s v="2S"/>
    <n v="2020"/>
    <s v="1MO"/>
    <n v="5245"/>
    <n v="12"/>
    <n v="13"/>
    <n v="1"/>
    <n v="5"/>
    <x v="150"/>
    <d v="2023-08-07T00:00:00"/>
    <s v=" 12"/>
    <n v="12525.75"/>
    <n v="0.34089728040226253"/>
    <n v="0.64436106473652388"/>
    <n v="0.58778138947383385"/>
  </r>
  <r>
    <s v="2S"/>
    <n v="2020"/>
    <s v="1MO"/>
    <n v="5246"/>
    <n v="13"/>
    <n v="14"/>
    <n v="1"/>
    <n v="5"/>
    <x v="150"/>
    <d v="2023-08-07T00:00:00"/>
    <s v=" 13"/>
    <n v="12385.25"/>
    <n v="0.36262285859639709"/>
    <n v="0.66976021808092245"/>
    <n v="0.56276956446967263"/>
  </r>
  <r>
    <s v="2S"/>
    <n v="2020"/>
    <s v="1MO"/>
    <n v="5247"/>
    <n v="14"/>
    <n v="15"/>
    <n v="1"/>
    <n v="5"/>
    <x v="150"/>
    <d v="2023-08-07T00:00:00"/>
    <s v=" 14"/>
    <n v="12296.5"/>
    <n v="0.38926847762215538"/>
    <n v="0.68897396075476813"/>
    <n v="0.4914375445254367"/>
  </r>
  <r>
    <s v="2S"/>
    <n v="2020"/>
    <s v="1MO"/>
    <n v="5248"/>
    <n v="15"/>
    <n v="16"/>
    <n v="1"/>
    <n v="6"/>
    <x v="151"/>
    <d v="2023-08-07T00:00:00"/>
    <s v=" 15"/>
    <n v="12274.25"/>
    <n v="0.38843630678815438"/>
    <n v="0.72065726607717395"/>
    <n v="0.41815254390976719"/>
  </r>
  <r>
    <s v="2S"/>
    <n v="2020"/>
    <s v="1MO"/>
    <n v="5249"/>
    <n v="16"/>
    <n v="17"/>
    <n v="1"/>
    <n v="6"/>
    <x v="151"/>
    <d v="2023-08-07T00:00:00"/>
    <s v=" 16"/>
    <n v="12254.75"/>
    <n v="0.34057773697011129"/>
    <n v="0.75436449819327001"/>
    <n v="0.26500450562703087"/>
  </r>
  <r>
    <s v="2S"/>
    <n v="2020"/>
    <s v="1MO"/>
    <n v="5250"/>
    <n v="17"/>
    <n v="18"/>
    <n v="1"/>
    <n v="6"/>
    <x v="151"/>
    <d v="2023-08-07T00:00:00"/>
    <s v=" 17"/>
    <n v="12552.75"/>
    <n v="0.27376360590696502"/>
    <n v="0.74185756043640039"/>
    <n v="0.12882029639765941"/>
  </r>
  <r>
    <s v="2S"/>
    <n v="2020"/>
    <s v="1MO"/>
    <n v="5251"/>
    <n v="18"/>
    <n v="19"/>
    <n v="1"/>
    <n v="7"/>
    <x v="152"/>
    <d v="2023-08-07T00:00:00"/>
    <s v=" 18"/>
    <n v="12392.5"/>
    <n v="0.21652217975274479"/>
    <n v="0.72795354320526884"/>
    <n v="3.5400302592318598E-2"/>
  </r>
  <r>
    <s v="2S"/>
    <n v="2020"/>
    <s v="1MO"/>
    <n v="5252"/>
    <n v="19"/>
    <n v="20"/>
    <n v="1"/>
    <n v="7"/>
    <x v="152"/>
    <d v="2023-08-07T00:00:00"/>
    <s v=" 19"/>
    <n v="12200.25"/>
    <n v="0.20939532826953439"/>
    <n v="0.69625817389448774"/>
    <n v="0"/>
  </r>
  <r>
    <s v="2S"/>
    <n v="2020"/>
    <s v="1MO"/>
    <n v="5253"/>
    <n v="20"/>
    <n v="21"/>
    <n v="1"/>
    <n v="7"/>
    <x v="152"/>
    <d v="2023-08-07T00:00:00"/>
    <s v=" 20"/>
    <n v="12283.75"/>
    <n v="0.23422591776408699"/>
    <n v="0.66337742396806165"/>
    <n v="0"/>
  </r>
  <r>
    <s v="2S"/>
    <n v="2020"/>
    <s v="1MO"/>
    <n v="5254"/>
    <n v="21"/>
    <n v="22"/>
    <n v="1"/>
    <n v="8"/>
    <x v="153"/>
    <d v="2023-08-07T00:00:00"/>
    <s v=" 21"/>
    <n v="12448"/>
    <n v="0.27103358341185629"/>
    <n v="0.64521335961272508"/>
    <n v="0"/>
  </r>
  <r>
    <s v="2S"/>
    <n v="2020"/>
    <s v="1MO"/>
    <n v="5255"/>
    <n v="22"/>
    <n v="23"/>
    <n v="1"/>
    <n v="8"/>
    <x v="153"/>
    <d v="2023-08-07T00:00:00"/>
    <s v=" 22"/>
    <n v="12064.25"/>
    <n v="0.3587786008507034"/>
    <n v="0.82102579867809233"/>
    <n v="0"/>
  </r>
  <r>
    <s v="2S"/>
    <n v="2020"/>
    <s v="1MO"/>
    <n v="5256"/>
    <n v="23"/>
    <n v="24"/>
    <n v="1"/>
    <n v="8"/>
    <x v="153"/>
    <d v="2023-08-07T00:00:00"/>
    <s v=" 23"/>
    <n v="11497.25"/>
    <n v="0.40060314626425542"/>
    <n v="0.85613775742584575"/>
    <n v="0"/>
  </r>
  <r>
    <s v="2S"/>
    <n v="2020"/>
    <s v="2TU"/>
    <n v="5257"/>
    <n v="0"/>
    <n v="1"/>
    <n v="1"/>
    <n v="1"/>
    <x v="154"/>
    <d v="2023-08-08T00:00:00"/>
    <s v=" 00"/>
    <n v="10926.5"/>
    <n v="0.4340101975663862"/>
    <n v="0.78702075518212433"/>
    <n v="0"/>
  </r>
  <r>
    <s v="2S"/>
    <n v="2020"/>
    <s v="2TU"/>
    <n v="5258"/>
    <n v="1"/>
    <n v="2"/>
    <n v="1"/>
    <n v="1"/>
    <x v="154"/>
    <d v="2023-08-08T00:00:00"/>
    <s v=" 01"/>
    <n v="10528.25"/>
    <n v="0.39846929185633978"/>
    <n v="0.6930998534624877"/>
    <n v="0"/>
  </r>
  <r>
    <s v="2S"/>
    <n v="2020"/>
    <s v="2TU"/>
    <n v="5259"/>
    <n v="2"/>
    <n v="3"/>
    <n v="1"/>
    <n v="1"/>
    <x v="154"/>
    <d v="2023-08-08T00:00:00"/>
    <s v=" 02"/>
    <n v="10222.5"/>
    <n v="0.32475763967484228"/>
    <n v="0.63368477534501932"/>
    <n v="0"/>
  </r>
  <r>
    <s v="2S"/>
    <n v="2020"/>
    <s v="2TU"/>
    <n v="5260"/>
    <n v="3"/>
    <n v="4"/>
    <n v="1"/>
    <n v="2"/>
    <x v="155"/>
    <d v="2023-08-08T00:00:00"/>
    <s v=" 03"/>
    <n v="10010.75"/>
    <n v="0.29290621364003833"/>
    <n v="0.60106545295718228"/>
    <n v="0"/>
  </r>
  <r>
    <s v="2S"/>
    <n v="2020"/>
    <s v="2TU"/>
    <n v="5261"/>
    <n v="4"/>
    <n v="5"/>
    <n v="1"/>
    <n v="2"/>
    <x v="155"/>
    <d v="2023-08-08T00:00:00"/>
    <s v=" 04"/>
    <n v="10022.75"/>
    <n v="0.30771327711879548"/>
    <n v="0.56450944181019191"/>
    <n v="0"/>
  </r>
  <r>
    <s v="2S"/>
    <n v="2020"/>
    <s v="2TU"/>
    <n v="5262"/>
    <n v="5"/>
    <n v="6"/>
    <n v="1"/>
    <n v="2"/>
    <x v="155"/>
    <d v="2023-08-08T00:00:00"/>
    <s v=" 05"/>
    <n v="10292"/>
    <n v="0.29912692540557673"/>
    <n v="0.51949943038841928"/>
    <n v="1.7610583729598561E-2"/>
  </r>
  <r>
    <s v="2S"/>
    <n v="2020"/>
    <s v="2TU"/>
    <n v="5263"/>
    <n v="6"/>
    <n v="7"/>
    <n v="1"/>
    <n v="3"/>
    <x v="156"/>
    <d v="2023-08-08T00:00:00"/>
    <s v=" 06"/>
    <n v="10865.25"/>
    <n v="0.27565538236050979"/>
    <n v="0.50627707506641884"/>
    <n v="9.8441163636114881E-2"/>
  </r>
  <r>
    <s v="2S"/>
    <n v="2020"/>
    <s v="2TU"/>
    <n v="5264"/>
    <n v="7"/>
    <n v="8"/>
    <n v="1"/>
    <n v="3"/>
    <x v="156"/>
    <d v="2023-08-08T00:00:00"/>
    <s v=" 07"/>
    <n v="11506.75"/>
    <n v="0.2848859175401281"/>
    <n v="0.5240201915573357"/>
    <n v="0.22972048593544969"/>
  </r>
  <r>
    <s v="2S"/>
    <n v="2020"/>
    <s v="2TU"/>
    <n v="5265"/>
    <n v="8"/>
    <n v="9"/>
    <n v="1"/>
    <n v="3"/>
    <x v="156"/>
    <d v="2023-08-08T00:00:00"/>
    <s v=" 08"/>
    <n v="12153.75"/>
    <n v="0.30958478781694743"/>
    <n v="0.53193859413394762"/>
    <n v="0.3832143460827569"/>
  </r>
  <r>
    <s v="2S"/>
    <n v="2020"/>
    <s v="2TU"/>
    <n v="5266"/>
    <n v="9"/>
    <n v="10"/>
    <n v="1"/>
    <n v="4"/>
    <x v="157"/>
    <d v="2023-08-08T00:00:00"/>
    <s v=" 09"/>
    <n v="12483"/>
    <n v="0.34119652400614192"/>
    <n v="0.53390329054120067"/>
    <n v="0.51486478398616409"/>
  </r>
  <r>
    <s v="2S"/>
    <n v="2020"/>
    <s v="2TU"/>
    <n v="5267"/>
    <n v="10"/>
    <n v="11"/>
    <n v="1"/>
    <n v="4"/>
    <x v="157"/>
    <d v="2023-08-08T00:00:00"/>
    <s v=" 10"/>
    <n v="12588.75"/>
    <n v="0.35549419715392089"/>
    <n v="0.44858636970560128"/>
    <n v="0.57078712784822139"/>
  </r>
  <r>
    <s v="2S"/>
    <n v="2020"/>
    <s v="2TU"/>
    <n v="5268"/>
    <n v="11"/>
    <n v="12"/>
    <n v="1"/>
    <n v="4"/>
    <x v="157"/>
    <d v="2023-08-08T00:00:00"/>
    <s v=" 11"/>
    <n v="12630"/>
    <n v="0.37626369561958878"/>
    <n v="0.43069186778497892"/>
    <n v="0.61398334182038905"/>
  </r>
  <r>
    <s v="2S"/>
    <n v="2020"/>
    <s v="2TU"/>
    <n v="5269"/>
    <n v="12"/>
    <n v="13"/>
    <n v="1"/>
    <n v="5"/>
    <x v="158"/>
    <d v="2023-08-08T00:00:00"/>
    <s v=" 12"/>
    <n v="12538.5"/>
    <n v="0.42630716749544889"/>
    <n v="0.44379655572541671"/>
    <n v="0.54592569439606964"/>
  </r>
  <r>
    <s v="2S"/>
    <n v="2020"/>
    <s v="2TU"/>
    <n v="5270"/>
    <n v="13"/>
    <n v="14"/>
    <n v="1"/>
    <n v="5"/>
    <x v="158"/>
    <d v="2023-08-08T00:00:00"/>
    <s v=" 13"/>
    <n v="12506.25"/>
    <n v="0.45071649719189621"/>
    <n v="0.43050158539665018"/>
    <n v="0.51561267916685527"/>
  </r>
  <r>
    <s v="2S"/>
    <n v="2020"/>
    <s v="2TU"/>
    <n v="5271"/>
    <n v="14"/>
    <n v="15"/>
    <n v="1"/>
    <n v="5"/>
    <x v="158"/>
    <d v="2023-08-08T00:00:00"/>
    <s v=" 14"/>
    <n v="12456.75"/>
    <n v="0.40899501498806679"/>
    <n v="0.3415530799416619"/>
    <n v="0.52386517825993539"/>
  </r>
  <r>
    <s v="2S"/>
    <n v="2020"/>
    <s v="2TU"/>
    <n v="5272"/>
    <n v="15"/>
    <n v="16"/>
    <n v="1"/>
    <n v="6"/>
    <x v="159"/>
    <d v="2023-08-08T00:00:00"/>
    <s v=" 15"/>
    <n v="12327.75"/>
    <n v="0.28963931313825231"/>
    <n v="0.24187184320587279"/>
    <n v="0.43109591297666783"/>
  </r>
  <r>
    <s v="2S"/>
    <n v="2020"/>
    <s v="2TU"/>
    <n v="5273"/>
    <n v="16"/>
    <n v="17"/>
    <n v="1"/>
    <n v="6"/>
    <x v="159"/>
    <d v="2023-08-08T00:00:00"/>
    <s v=" 16"/>
    <n v="12352.75"/>
    <n v="0.19643110358296281"/>
    <n v="0.18274369498632381"/>
    <n v="0.31466370677472288"/>
  </r>
  <r>
    <s v="2S"/>
    <n v="2020"/>
    <s v="2TU"/>
    <n v="5274"/>
    <n v="17"/>
    <n v="18"/>
    <n v="1"/>
    <n v="6"/>
    <x v="159"/>
    <d v="2023-08-08T00:00:00"/>
    <s v=" 17"/>
    <n v="12759.5"/>
    <n v="0.14191957209996031"/>
    <n v="0.1258405248409068"/>
    <n v="0.15289145859633971"/>
  </r>
  <r>
    <s v="2S"/>
    <n v="2020"/>
    <s v="2TU"/>
    <n v="5275"/>
    <n v="18"/>
    <n v="19"/>
    <n v="1"/>
    <n v="7"/>
    <x v="160"/>
    <d v="2023-08-08T00:00:00"/>
    <s v=" 18"/>
    <n v="12813.5"/>
    <n v="8.7803293038389685E-2"/>
    <n v="7.8506872623544957E-2"/>
    <n v="2.5737684140487362E-2"/>
  </r>
  <r>
    <s v="2S"/>
    <n v="2020"/>
    <s v="2TU"/>
    <n v="5276"/>
    <n v="19"/>
    <n v="20"/>
    <n v="1"/>
    <n v="7"/>
    <x v="160"/>
    <d v="2023-08-08T00:00:00"/>
    <s v=" 19"/>
    <n v="12838.75"/>
    <n v="5.1234011227715183E-2"/>
    <n v="4.383326488681407E-2"/>
    <n v="0"/>
  </r>
  <r>
    <s v="2S"/>
    <n v="2020"/>
    <s v="2TU"/>
    <n v="5277"/>
    <n v="20"/>
    <n v="21"/>
    <n v="1"/>
    <n v="7"/>
    <x v="160"/>
    <d v="2023-08-08T00:00:00"/>
    <s v=" 20"/>
    <n v="12700"/>
    <n v="3.3556605376555797E-2"/>
    <n v="3.4079342917945357E-2"/>
    <n v="0"/>
  </r>
  <r>
    <s v="2S"/>
    <n v="2020"/>
    <s v="2TU"/>
    <n v="5278"/>
    <n v="21"/>
    <n v="22"/>
    <n v="1"/>
    <n v="8"/>
    <x v="161"/>
    <d v="2023-08-08T00:00:00"/>
    <s v=" 21"/>
    <n v="12607.25"/>
    <n v="2.6576073009031059E-2"/>
    <n v="3.8093020928726948E-2"/>
    <n v="0"/>
  </r>
  <r>
    <s v="2S"/>
    <n v="2020"/>
    <s v="2TU"/>
    <n v="5279"/>
    <n v="22"/>
    <n v="23"/>
    <n v="1"/>
    <n v="8"/>
    <x v="161"/>
    <d v="2023-08-08T00:00:00"/>
    <s v=" 22"/>
    <n v="12131.75"/>
    <n v="2.472529978839582E-2"/>
    <n v="5.0348030179977722E-2"/>
    <n v="0"/>
  </r>
  <r>
    <s v="2S"/>
    <n v="2020"/>
    <s v="2TU"/>
    <n v="5280"/>
    <n v="23"/>
    <n v="24"/>
    <n v="1"/>
    <n v="8"/>
    <x v="161"/>
    <d v="2023-08-08T00:00:00"/>
    <s v=" 23"/>
    <n v="11516.25"/>
    <n v="3.064981193017181E-2"/>
    <n v="9.428183980067234E-2"/>
    <n v="0"/>
  </r>
  <r>
    <s v="2S"/>
    <n v="2020"/>
    <s v="3WE"/>
    <n v="5281"/>
    <n v="0"/>
    <n v="1"/>
    <n v="1"/>
    <n v="1"/>
    <x v="162"/>
    <d v="2023-08-09T00:00:00"/>
    <s v=" 00"/>
    <n v="10968"/>
    <n v="4.9642900046162189E-2"/>
    <n v="0.14485472484746151"/>
    <n v="0"/>
  </r>
  <r>
    <s v="2S"/>
    <n v="2020"/>
    <s v="3WE"/>
    <n v="5282"/>
    <n v="1"/>
    <n v="2"/>
    <n v="1"/>
    <n v="1"/>
    <x v="162"/>
    <d v="2023-08-09T00:00:00"/>
    <s v=" 01"/>
    <n v="10565.5"/>
    <n v="7.9036661276789932E-2"/>
    <n v="0.2229116966210789"/>
    <n v="0"/>
  </r>
  <r>
    <s v="2S"/>
    <n v="2020"/>
    <s v="3WE"/>
    <n v="5283"/>
    <n v="2"/>
    <n v="3"/>
    <n v="1"/>
    <n v="1"/>
    <x v="162"/>
    <d v="2023-08-09T00:00:00"/>
    <s v=" 02"/>
    <n v="10342.25"/>
    <n v="0.11030522665250141"/>
    <n v="0.34085741691641408"/>
    <n v="0"/>
  </r>
  <r>
    <s v="2S"/>
    <n v="2020"/>
    <s v="3WE"/>
    <n v="5284"/>
    <n v="3"/>
    <n v="4"/>
    <n v="1"/>
    <n v="2"/>
    <x v="163"/>
    <d v="2023-08-09T00:00:00"/>
    <s v=" 03"/>
    <n v="10193.5"/>
    <n v="0.1540078261815313"/>
    <n v="0.46691449045319711"/>
    <n v="0"/>
  </r>
  <r>
    <s v="2S"/>
    <n v="2020"/>
    <s v="3WE"/>
    <n v="5285"/>
    <n v="4"/>
    <n v="5"/>
    <n v="1"/>
    <n v="2"/>
    <x v="163"/>
    <d v="2023-08-09T00:00:00"/>
    <s v=" 04"/>
    <n v="10162.25"/>
    <n v="0.21279357658834999"/>
    <n v="0.55709083180869357"/>
    <n v="0"/>
  </r>
  <r>
    <s v="2S"/>
    <n v="2020"/>
    <s v="3WE"/>
    <n v="5286"/>
    <n v="5"/>
    <n v="6"/>
    <n v="1"/>
    <n v="2"/>
    <x v="163"/>
    <d v="2023-08-09T00:00:00"/>
    <s v=" 05"/>
    <n v="10362.5"/>
    <n v="0.27213300963383219"/>
    <n v="0.69567413619549501"/>
    <n v="1.546244787108352E-2"/>
  </r>
  <r>
    <s v="2S"/>
    <n v="2020"/>
    <s v="3WE"/>
    <n v="5287"/>
    <n v="6"/>
    <n v="7"/>
    <n v="1"/>
    <n v="3"/>
    <x v="164"/>
    <d v="2023-08-09T00:00:00"/>
    <s v=" 06"/>
    <n v="10797.75"/>
    <n v="0.29663163340972859"/>
    <n v="0.76662200123885815"/>
    <n v="3.1831046985742267E-2"/>
  </r>
  <r>
    <s v="2S"/>
    <n v="2020"/>
    <s v="3WE"/>
    <n v="5288"/>
    <n v="7"/>
    <n v="8"/>
    <n v="1"/>
    <n v="3"/>
    <x v="164"/>
    <d v="2023-08-09T00:00:00"/>
    <s v=" 07"/>
    <n v="11317.25"/>
    <n v="0.34493200001985957"/>
    <n v="0.80644744353605935"/>
    <n v="5.0310281229273779E-2"/>
  </r>
  <r>
    <s v="2S"/>
    <n v="2020"/>
    <s v="3WE"/>
    <n v="5289"/>
    <n v="8"/>
    <n v="9"/>
    <n v="1"/>
    <n v="3"/>
    <x v="164"/>
    <d v="2023-08-09T00:00:00"/>
    <s v=" 08"/>
    <n v="11913.25"/>
    <n v="0.37164658730732769"/>
    <n v="0.82990179755216675"/>
    <n v="7.7598041746552562E-2"/>
  </r>
  <r>
    <s v="2S"/>
    <n v="2020"/>
    <s v="3WE"/>
    <n v="5290"/>
    <n v="9"/>
    <n v="10"/>
    <n v="1"/>
    <n v="4"/>
    <x v="165"/>
    <d v="2023-08-09T00:00:00"/>
    <s v=" 09"/>
    <n v="12216.5"/>
    <n v="0.40813682737122198"/>
    <n v="0.85902583235190733"/>
    <n v="9.737904976117108E-2"/>
  </r>
  <r>
    <s v="2S"/>
    <n v="2020"/>
    <s v="3WE"/>
    <n v="5291"/>
    <n v="10"/>
    <n v="11"/>
    <n v="1"/>
    <n v="4"/>
    <x v="165"/>
    <d v="2023-08-09T00:00:00"/>
    <s v=" 10"/>
    <n v="12355.75"/>
    <n v="0.31619294039404261"/>
    <n v="0.82893646152246103"/>
    <n v="0.13121377488185601"/>
  </r>
  <r>
    <s v="2S"/>
    <n v="2020"/>
    <s v="3WE"/>
    <n v="5292"/>
    <n v="11"/>
    <n v="12"/>
    <n v="1"/>
    <n v="4"/>
    <x v="165"/>
    <d v="2023-08-09T00:00:00"/>
    <s v=" 11"/>
    <n v="12443.75"/>
    <n v="0.36501097059048437"/>
    <n v="0.87125859268782868"/>
    <n v="0.1201022391836461"/>
  </r>
  <r>
    <s v="2S"/>
    <n v="2020"/>
    <s v="3WE"/>
    <n v="5293"/>
    <n v="12"/>
    <n v="13"/>
    <n v="1"/>
    <n v="5"/>
    <x v="166"/>
    <d v="2023-08-09T00:00:00"/>
    <s v=" 12"/>
    <n v="12392.5"/>
    <n v="0.39202580965276917"/>
    <n v="0.88944422887327856"/>
    <n v="0.12531131275455379"/>
  </r>
  <r>
    <s v="2S"/>
    <n v="2020"/>
    <s v="3WE"/>
    <n v="5294"/>
    <n v="13"/>
    <n v="14"/>
    <n v="1"/>
    <n v="5"/>
    <x v="166"/>
    <d v="2023-08-09T00:00:00"/>
    <s v=" 13"/>
    <n v="12454.25"/>
    <n v="0.43364963791826933"/>
    <n v="0.88965604430849266"/>
    <n v="0.20248826897358829"/>
  </r>
  <r>
    <s v="2S"/>
    <n v="2020"/>
    <s v="3WE"/>
    <n v="5295"/>
    <n v="14"/>
    <n v="15"/>
    <n v="1"/>
    <n v="5"/>
    <x v="166"/>
    <d v="2023-08-09T00:00:00"/>
    <s v=" 14"/>
    <n v="12388.75"/>
    <n v="0.39942486784918002"/>
    <n v="0.84103204236411133"/>
    <n v="0.21628207903732119"/>
  </r>
  <r>
    <s v="2S"/>
    <n v="2020"/>
    <s v="3WE"/>
    <n v="5296"/>
    <n v="15"/>
    <n v="16"/>
    <n v="1"/>
    <n v="6"/>
    <x v="167"/>
    <d v="2023-08-09T00:00:00"/>
    <s v=" 15"/>
    <n v="12321"/>
    <n v="0.38887474545050338"/>
    <n v="0.86029362021032385"/>
    <n v="0.1753924227885606"/>
  </r>
  <r>
    <s v="2S"/>
    <n v="2020"/>
    <s v="3WE"/>
    <n v="5297"/>
    <n v="16"/>
    <n v="17"/>
    <n v="1"/>
    <n v="6"/>
    <x v="167"/>
    <d v="2023-08-09T00:00:00"/>
    <s v=" 16"/>
    <n v="12351"/>
    <n v="0.38089727722060601"/>
    <n v="0.85412080413820846"/>
    <n v="0.10692883445471769"/>
  </r>
  <r>
    <s v="2S"/>
    <n v="2020"/>
    <s v="3WE"/>
    <n v="5298"/>
    <n v="17"/>
    <n v="18"/>
    <n v="1"/>
    <n v="6"/>
    <x v="167"/>
    <d v="2023-08-09T00:00:00"/>
    <s v=" 17"/>
    <n v="12419.75"/>
    <n v="0.40292738056011568"/>
    <n v="0.90868624642227636"/>
    <n v="3.6375728836547459E-2"/>
  </r>
  <r>
    <s v="2S"/>
    <n v="2020"/>
    <s v="3WE"/>
    <n v="5299"/>
    <n v="18"/>
    <n v="19"/>
    <n v="1"/>
    <n v="7"/>
    <x v="112"/>
    <d v="2023-08-09T00:00:00"/>
    <s v=" 18"/>
    <n v="12195.25"/>
    <n v="0.42613184487935107"/>
    <n v="0.93387158996091446"/>
    <n v="1.2467062533998711E-2"/>
  </r>
  <r>
    <s v="2S"/>
    <n v="2020"/>
    <s v="3WE"/>
    <n v="5300"/>
    <n v="19"/>
    <n v="20"/>
    <n v="1"/>
    <n v="7"/>
    <x v="112"/>
    <d v="2023-08-09T00:00:00"/>
    <s v=" 19"/>
    <n v="12129"/>
    <n v="0.41480553574588819"/>
    <n v="0.92695618678952485"/>
    <n v="0"/>
  </r>
  <r>
    <s v="2S"/>
    <n v="2020"/>
    <s v="3WE"/>
    <n v="5301"/>
    <n v="20"/>
    <n v="21"/>
    <n v="1"/>
    <n v="7"/>
    <x v="112"/>
    <d v="2023-08-09T00:00:00"/>
    <s v=" 20"/>
    <n v="12233.25"/>
    <n v="0.37907221700088461"/>
    <n v="0.92239026681072378"/>
    <n v="0"/>
  </r>
  <r>
    <s v="2S"/>
    <n v="2020"/>
    <s v="3WE"/>
    <n v="5302"/>
    <n v="21"/>
    <n v="22"/>
    <n v="1"/>
    <n v="8"/>
    <x v="113"/>
    <d v="2023-08-09T00:00:00"/>
    <s v=" 21"/>
    <n v="12369.5"/>
    <n v="0.36272477226885641"/>
    <n v="0.91228494623708367"/>
    <n v="0"/>
  </r>
  <r>
    <s v="2S"/>
    <n v="2020"/>
    <s v="3WE"/>
    <n v="5303"/>
    <n v="22"/>
    <n v="23"/>
    <n v="1"/>
    <n v="8"/>
    <x v="113"/>
    <d v="2023-08-09T00:00:00"/>
    <s v=" 22"/>
    <n v="11972.25"/>
    <n v="0.50518983554967123"/>
    <n v="0.92682238536208783"/>
    <n v="0"/>
  </r>
  <r>
    <s v="2S"/>
    <n v="2020"/>
    <s v="3WE"/>
    <n v="5304"/>
    <n v="23"/>
    <n v="24"/>
    <n v="1"/>
    <n v="8"/>
    <x v="113"/>
    <d v="2023-08-09T00:00:00"/>
    <s v=" 23"/>
    <n v="11383.25"/>
    <n v="0.46502685536611083"/>
    <n v="0.93600367025672104"/>
    <n v="0"/>
  </r>
  <r>
    <s v="2S"/>
    <n v="2020"/>
    <s v="4TH"/>
    <n v="5305"/>
    <n v="0"/>
    <n v="1"/>
    <n v="1"/>
    <n v="1"/>
    <x v="114"/>
    <d v="2023-08-10T00:00:00"/>
    <s v=" 00"/>
    <n v="10782.5"/>
    <n v="0.49682232885817029"/>
    <n v="0.94008458359587144"/>
    <n v="0"/>
  </r>
  <r>
    <s v="2S"/>
    <n v="2020"/>
    <s v="4TH"/>
    <n v="5306"/>
    <n v="1"/>
    <n v="2"/>
    <n v="1"/>
    <n v="1"/>
    <x v="114"/>
    <d v="2023-08-10T00:00:00"/>
    <s v=" 01"/>
    <n v="10345.25"/>
    <n v="0.55657191454002874"/>
    <n v="0.94122947169028959"/>
    <n v="0"/>
  </r>
  <r>
    <s v="2S"/>
    <n v="2020"/>
    <s v="4TH"/>
    <n v="5307"/>
    <n v="2"/>
    <n v="3"/>
    <n v="1"/>
    <n v="1"/>
    <x v="114"/>
    <d v="2023-08-10T00:00:00"/>
    <s v=" 02"/>
    <n v="10072.75"/>
    <n v="0.64335387175611181"/>
    <n v="0.94331601250932451"/>
    <n v="0"/>
  </r>
  <r>
    <s v="2S"/>
    <n v="2020"/>
    <s v="4TH"/>
    <n v="5308"/>
    <n v="3"/>
    <n v="4"/>
    <n v="1"/>
    <n v="2"/>
    <x v="115"/>
    <d v="2023-08-10T00:00:00"/>
    <s v=" 03"/>
    <n v="9935.75"/>
    <n v="0.7384876841021546"/>
    <n v="0.94522089421076938"/>
    <n v="0"/>
  </r>
  <r>
    <s v="2S"/>
    <n v="2020"/>
    <s v="4TH"/>
    <n v="5309"/>
    <n v="4"/>
    <n v="5"/>
    <n v="1"/>
    <n v="2"/>
    <x v="115"/>
    <d v="2023-08-10T00:00:00"/>
    <s v=" 04"/>
    <n v="9915.25"/>
    <n v="0.79440871868102281"/>
    <n v="0.94863358119726349"/>
    <n v="0"/>
  </r>
  <r>
    <s v="2S"/>
    <n v="2020"/>
    <s v="4TH"/>
    <n v="5310"/>
    <n v="5"/>
    <n v="6"/>
    <n v="1"/>
    <n v="2"/>
    <x v="115"/>
    <d v="2023-08-10T00:00:00"/>
    <s v=" 05"/>
    <n v="10177.75"/>
    <n v="0.8150951890450373"/>
    <n v="0.94997106156873179"/>
    <n v="1.4604534485310241E-2"/>
  </r>
  <r>
    <s v="2S"/>
    <n v="2020"/>
    <s v="4TH"/>
    <n v="5311"/>
    <n v="6"/>
    <n v="7"/>
    <n v="1"/>
    <n v="3"/>
    <x v="116"/>
    <d v="2023-08-10T00:00:00"/>
    <s v=" 06"/>
    <n v="10782"/>
    <n v="0.85307628459142237"/>
    <n v="0.94989002066012251"/>
    <n v="9.2657719569384928E-2"/>
  </r>
  <r>
    <s v="2S"/>
    <n v="2020"/>
    <s v="4TH"/>
    <n v="5312"/>
    <n v="7"/>
    <n v="8"/>
    <n v="1"/>
    <n v="3"/>
    <x v="116"/>
    <d v="2023-08-10T00:00:00"/>
    <s v=" 07"/>
    <n v="11406"/>
    <n v="0.87467948562660391"/>
    <n v="0.94992400387275389"/>
    <n v="0.17586768317893869"/>
  </r>
  <r>
    <s v="2S"/>
    <n v="2020"/>
    <s v="4TH"/>
    <n v="5313"/>
    <n v="8"/>
    <n v="9"/>
    <n v="1"/>
    <n v="3"/>
    <x v="116"/>
    <d v="2023-08-10T00:00:00"/>
    <s v=" 08"/>
    <n v="11994"/>
    <n v="0.91335752682780591"/>
    <n v="0.9499982077468837"/>
    <n v="0.19236593358210721"/>
  </r>
  <r>
    <s v="2S"/>
    <n v="2020"/>
    <s v="4TH"/>
    <n v="5314"/>
    <n v="9"/>
    <n v="10"/>
    <n v="1"/>
    <n v="4"/>
    <x v="117"/>
    <d v="2023-08-10T00:00:00"/>
    <s v=" 09"/>
    <n v="12307.75"/>
    <n v="0.93218036071101129"/>
    <n v="0.94999869093716893"/>
    <n v="0.29579617459546659"/>
  </r>
  <r>
    <s v="2S"/>
    <n v="2020"/>
    <s v="4TH"/>
    <n v="5315"/>
    <n v="10"/>
    <n v="11"/>
    <n v="1"/>
    <n v="4"/>
    <x v="117"/>
    <d v="2023-08-10T00:00:00"/>
    <s v=" 10"/>
    <n v="12387"/>
    <n v="0.88764503284475282"/>
    <n v="0.94996699158165843"/>
    <n v="0.49480061631444638"/>
  </r>
  <r>
    <s v="2S"/>
    <n v="2020"/>
    <s v="4TH"/>
    <n v="5316"/>
    <n v="11"/>
    <n v="12"/>
    <n v="1"/>
    <n v="4"/>
    <x v="117"/>
    <d v="2023-08-10T00:00:00"/>
    <s v=" 11"/>
    <n v="12401.25"/>
    <n v="0.91989316525149478"/>
    <n v="0.9487914573867281"/>
    <n v="0.62772984831323686"/>
  </r>
  <r>
    <s v="2S"/>
    <n v="2020"/>
    <s v="4TH"/>
    <n v="5317"/>
    <n v="12"/>
    <n v="13"/>
    <n v="1"/>
    <n v="5"/>
    <x v="118"/>
    <d v="2023-08-10T00:00:00"/>
    <s v=" 12"/>
    <n v="12373"/>
    <n v="0.93024506504858229"/>
    <n v="0.94752071046963637"/>
    <n v="0.5645188165697963"/>
  </r>
  <r>
    <s v="2S"/>
    <n v="2020"/>
    <s v="4TH"/>
    <n v="5318"/>
    <n v="13"/>
    <n v="14"/>
    <n v="1"/>
    <n v="5"/>
    <x v="118"/>
    <d v="2023-08-10T00:00:00"/>
    <s v=" 13"/>
    <n v="12290.25"/>
    <n v="0.93356406926143387"/>
    <n v="0.94555529617082401"/>
    <n v="0.48267051398457039"/>
  </r>
  <r>
    <s v="2S"/>
    <n v="2020"/>
    <s v="4TH"/>
    <n v="5319"/>
    <n v="14"/>
    <n v="15"/>
    <n v="1"/>
    <n v="5"/>
    <x v="118"/>
    <d v="2023-08-10T00:00:00"/>
    <s v=" 14"/>
    <n v="12228.5"/>
    <n v="0.93441879598531929"/>
    <n v="0.94673646294785607"/>
    <n v="0.49712199415012293"/>
  </r>
  <r>
    <s v="2S"/>
    <n v="2020"/>
    <s v="4TH"/>
    <n v="5320"/>
    <n v="15"/>
    <n v="16"/>
    <n v="1"/>
    <n v="6"/>
    <x v="119"/>
    <d v="2023-08-10T00:00:00"/>
    <s v=" 15"/>
    <n v="12173.5"/>
    <n v="0.93224720836605479"/>
    <n v="0.94719604344619457"/>
    <n v="0.43696013076509571"/>
  </r>
  <r>
    <s v="2S"/>
    <n v="2020"/>
    <s v="4TH"/>
    <n v="5321"/>
    <n v="16"/>
    <n v="17"/>
    <n v="1"/>
    <n v="6"/>
    <x v="119"/>
    <d v="2023-08-10T00:00:00"/>
    <s v=" 16"/>
    <n v="12215.5"/>
    <n v="0.92865080527329091"/>
    <n v="0.94873576805040694"/>
    <n v="0.29908090140134991"/>
  </r>
  <r>
    <s v="2S"/>
    <n v="2020"/>
    <s v="4TH"/>
    <n v="5322"/>
    <n v="17"/>
    <n v="18"/>
    <n v="1"/>
    <n v="6"/>
    <x v="119"/>
    <d v="2023-08-10T00:00:00"/>
    <s v=" 17"/>
    <n v="12494.25"/>
    <n v="0.91867262587710552"/>
    <n v="0.94947822297885276"/>
    <n v="0.14439953466222699"/>
  </r>
  <r>
    <s v="2S"/>
    <n v="2020"/>
    <s v="4TH"/>
    <n v="5323"/>
    <n v="18"/>
    <n v="19"/>
    <n v="1"/>
    <n v="7"/>
    <x v="120"/>
    <d v="2023-08-10T00:00:00"/>
    <s v=" 18"/>
    <n v="12467"/>
    <n v="0.91700244507708195"/>
    <n v="0.9497472634697337"/>
    <n v="2.6397981853144872E-2"/>
  </r>
  <r>
    <s v="2S"/>
    <n v="2020"/>
    <s v="4TH"/>
    <n v="5324"/>
    <n v="19"/>
    <n v="20"/>
    <n v="1"/>
    <n v="7"/>
    <x v="120"/>
    <d v="2023-08-10T00:00:00"/>
    <s v=" 19"/>
    <n v="12468.5"/>
    <n v="0.91081129205325806"/>
    <n v="0.94992719209897092"/>
    <n v="0"/>
  </r>
  <r>
    <s v="2S"/>
    <n v="2020"/>
    <s v="4TH"/>
    <n v="5325"/>
    <n v="20"/>
    <n v="21"/>
    <n v="1"/>
    <n v="7"/>
    <x v="120"/>
    <d v="2023-08-10T00:00:00"/>
    <s v=" 20"/>
    <n v="12537.75"/>
    <n v="0.89949994898012497"/>
    <n v="0.94999762168173518"/>
    <n v="0"/>
  </r>
  <r>
    <s v="2S"/>
    <n v="2020"/>
    <s v="4TH"/>
    <n v="5326"/>
    <n v="21"/>
    <n v="22"/>
    <n v="1"/>
    <n v="8"/>
    <x v="121"/>
    <d v="2023-08-10T00:00:00"/>
    <s v=" 21"/>
    <n v="12567.75"/>
    <n v="0.88491977850755388"/>
    <n v="0.95"/>
    <n v="0"/>
  </r>
  <r>
    <s v="2S"/>
    <n v="2020"/>
    <s v="4TH"/>
    <n v="5327"/>
    <n v="22"/>
    <n v="23"/>
    <n v="1"/>
    <n v="8"/>
    <x v="121"/>
    <d v="2023-08-10T00:00:00"/>
    <s v=" 22"/>
    <n v="12139.25"/>
    <n v="0.89636954794468959"/>
    <n v="0.94997622891022337"/>
    <n v="0"/>
  </r>
  <r>
    <s v="2S"/>
    <n v="2020"/>
    <s v="4TH"/>
    <n v="5328"/>
    <n v="23"/>
    <n v="24"/>
    <n v="1"/>
    <n v="8"/>
    <x v="121"/>
    <d v="2023-08-10T00:00:00"/>
    <s v=" 23"/>
    <n v="11597.75"/>
    <n v="0.8762275922508731"/>
    <n v="0.949999918995585"/>
    <n v="0"/>
  </r>
  <r>
    <s v="2S"/>
    <n v="2020"/>
    <s v="5FR"/>
    <n v="5329"/>
    <n v="0"/>
    <n v="1"/>
    <n v="1"/>
    <n v="1"/>
    <x v="122"/>
    <d v="2023-08-11T00:00:00"/>
    <s v=" 00"/>
    <n v="10866"/>
    <n v="0.84397205658937446"/>
    <n v="0.94999972116488651"/>
    <n v="0"/>
  </r>
  <r>
    <s v="2S"/>
    <n v="2020"/>
    <s v="5FR"/>
    <n v="5330"/>
    <n v="1"/>
    <n v="2"/>
    <n v="1"/>
    <n v="1"/>
    <x v="122"/>
    <d v="2023-08-11T00:00:00"/>
    <s v=" 01"/>
    <n v="10513.5"/>
    <n v="0.81623955184758867"/>
    <n v="0.94999985941589493"/>
    <n v="0"/>
  </r>
  <r>
    <s v="2S"/>
    <n v="2020"/>
    <s v="5FR"/>
    <n v="5331"/>
    <n v="2"/>
    <n v="3"/>
    <n v="1"/>
    <n v="1"/>
    <x v="122"/>
    <d v="2023-08-11T00:00:00"/>
    <s v=" 02"/>
    <n v="10284.25"/>
    <n v="0.79496299134041581"/>
    <n v="0.94999429245964917"/>
    <n v="0"/>
  </r>
  <r>
    <s v="2S"/>
    <n v="2020"/>
    <s v="5FR"/>
    <n v="5332"/>
    <n v="3"/>
    <n v="4"/>
    <n v="1"/>
    <n v="2"/>
    <x v="123"/>
    <d v="2023-08-11T00:00:00"/>
    <s v=" 03"/>
    <n v="10144"/>
    <n v="0.77155371235684922"/>
    <n v="0.94995471895526928"/>
    <n v="0"/>
  </r>
  <r>
    <s v="2S"/>
    <n v="2020"/>
    <s v="5FR"/>
    <n v="5333"/>
    <n v="4"/>
    <n v="5"/>
    <n v="1"/>
    <n v="2"/>
    <x v="123"/>
    <d v="2023-08-11T00:00:00"/>
    <s v=" 04"/>
    <n v="10136"/>
    <n v="0.74769812114345258"/>
    <n v="0.94992730657735525"/>
    <n v="0"/>
  </r>
  <r>
    <s v="2S"/>
    <n v="2020"/>
    <s v="5FR"/>
    <n v="5334"/>
    <n v="5"/>
    <n v="6"/>
    <n v="1"/>
    <n v="2"/>
    <x v="123"/>
    <d v="2023-08-11T00:00:00"/>
    <s v=" 05"/>
    <n v="10348.25"/>
    <n v="0.72369709422653705"/>
    <n v="0.94979265495136045"/>
    <n v="8.9581202477320224E-3"/>
  </r>
  <r>
    <s v="2S"/>
    <n v="2020"/>
    <s v="5FR"/>
    <n v="5335"/>
    <n v="6"/>
    <n v="7"/>
    <n v="1"/>
    <n v="3"/>
    <x v="124"/>
    <d v="2023-08-11T00:00:00"/>
    <s v=" 06"/>
    <n v="10786.75"/>
    <n v="0.68410086190657071"/>
    <n v="0.94969918342594561"/>
    <n v="0.10028255757704919"/>
  </r>
  <r>
    <s v="2S"/>
    <n v="2020"/>
    <s v="5FR"/>
    <n v="5336"/>
    <n v="7"/>
    <n v="8"/>
    <n v="1"/>
    <n v="3"/>
    <x v="124"/>
    <d v="2023-08-11T00:00:00"/>
    <s v=" 07"/>
    <n v="11289.75"/>
    <n v="0.67621591417058979"/>
    <n v="0.94983830845890393"/>
    <n v="0.28401200935792009"/>
  </r>
  <r>
    <s v="2S"/>
    <n v="2020"/>
    <s v="5FR"/>
    <n v="5337"/>
    <n v="8"/>
    <n v="9"/>
    <n v="1"/>
    <n v="3"/>
    <x v="124"/>
    <d v="2023-08-11T00:00:00"/>
    <s v=" 08"/>
    <n v="11775.75"/>
    <n v="0.76037743815907555"/>
    <n v="0.94969924324226707"/>
    <n v="0.42957899365954028"/>
  </r>
  <r>
    <s v="2S"/>
    <n v="2020"/>
    <s v="5FR"/>
    <n v="5338"/>
    <n v="9"/>
    <n v="10"/>
    <n v="1"/>
    <n v="4"/>
    <x v="125"/>
    <d v="2023-08-11T00:00:00"/>
    <s v=" 09"/>
    <n v="12159.75"/>
    <n v="0.75979054828698667"/>
    <n v="0.94950349368552978"/>
    <n v="0.50207545066275194"/>
  </r>
  <r>
    <s v="2S"/>
    <n v="2020"/>
    <s v="5FR"/>
    <n v="5339"/>
    <n v="10"/>
    <n v="11"/>
    <n v="1"/>
    <n v="4"/>
    <x v="125"/>
    <d v="2023-08-11T00:00:00"/>
    <s v=" 10"/>
    <n v="12376.75"/>
    <n v="0.59657541225297572"/>
    <n v="0.94404543727507173"/>
    <n v="0.48383901809320168"/>
  </r>
  <r>
    <s v="2S"/>
    <n v="2020"/>
    <s v="5FR"/>
    <n v="5340"/>
    <n v="11"/>
    <n v="12"/>
    <n v="1"/>
    <n v="4"/>
    <x v="125"/>
    <d v="2023-08-11T00:00:00"/>
    <s v=" 11"/>
    <n v="12520"/>
    <n v="0.60795922038607897"/>
    <n v="0.94720133754459312"/>
    <n v="0.42911763496431382"/>
  </r>
  <r>
    <s v="2S"/>
    <n v="2020"/>
    <s v="5FR"/>
    <n v="5341"/>
    <n v="12"/>
    <n v="13"/>
    <n v="1"/>
    <n v="5"/>
    <x v="126"/>
    <d v="2023-08-11T00:00:00"/>
    <s v=" 12"/>
    <n v="12621"/>
    <n v="0.59129464536026854"/>
    <n v="0.94742535774287107"/>
    <n v="0.43661669369375372"/>
  </r>
  <r>
    <s v="2S"/>
    <n v="2020"/>
    <s v="5FR"/>
    <n v="5342"/>
    <n v="13"/>
    <n v="14"/>
    <n v="1"/>
    <n v="5"/>
    <x v="126"/>
    <d v="2023-08-11T00:00:00"/>
    <s v=" 13"/>
    <n v="12689.75"/>
    <n v="0.55424083657727352"/>
    <n v="0.94812115142667519"/>
    <n v="0.3943337376052235"/>
  </r>
  <r>
    <s v="2S"/>
    <n v="2020"/>
    <s v="5FR"/>
    <n v="5343"/>
    <n v="14"/>
    <n v="15"/>
    <n v="1"/>
    <n v="5"/>
    <x v="126"/>
    <d v="2023-08-11T00:00:00"/>
    <s v=" 14"/>
    <n v="12557"/>
    <n v="0.5630152478555347"/>
    <n v="0.94849788828005033"/>
    <n v="0.25835531029374459"/>
  </r>
  <r>
    <s v="2S"/>
    <n v="2020"/>
    <s v="5FR"/>
    <n v="5344"/>
    <n v="15"/>
    <n v="16"/>
    <n v="1"/>
    <n v="6"/>
    <x v="127"/>
    <d v="2023-08-11T00:00:00"/>
    <s v=" 15"/>
    <n v="12505.5"/>
    <n v="0.50226312222383196"/>
    <n v="0.94696820699912043"/>
    <n v="0.19038361716845781"/>
  </r>
  <r>
    <s v="2S"/>
    <n v="2020"/>
    <s v="5FR"/>
    <n v="5345"/>
    <n v="16"/>
    <n v="17"/>
    <n v="1"/>
    <n v="6"/>
    <x v="127"/>
    <d v="2023-08-11T00:00:00"/>
    <s v=" 16"/>
    <n v="12599.5"/>
    <n v="0.42165595376622961"/>
    <n v="0.94599136311161769"/>
    <n v="0.17947046682412371"/>
  </r>
  <r>
    <s v="2S"/>
    <n v="2020"/>
    <s v="5FR"/>
    <n v="5346"/>
    <n v="17"/>
    <n v="18"/>
    <n v="1"/>
    <n v="6"/>
    <x v="127"/>
    <d v="2023-08-11T00:00:00"/>
    <s v=" 17"/>
    <n v="12915.5"/>
    <n v="0.40883009009160742"/>
    <n v="0.94605605400855741"/>
    <n v="0.1085820197088212"/>
  </r>
  <r>
    <s v="2S"/>
    <n v="2020"/>
    <s v="5FR"/>
    <n v="5347"/>
    <n v="18"/>
    <n v="19"/>
    <n v="1"/>
    <n v="7"/>
    <x v="128"/>
    <d v="2023-08-11T00:00:00"/>
    <s v=" 18"/>
    <n v="12854.75"/>
    <n v="0.40932531860860188"/>
    <n v="0.94643497332065352"/>
    <n v="3.235346335239956E-2"/>
  </r>
  <r>
    <s v="2S"/>
    <n v="2020"/>
    <s v="5FR"/>
    <n v="5348"/>
    <n v="19"/>
    <n v="20"/>
    <n v="1"/>
    <n v="7"/>
    <x v="128"/>
    <d v="2023-08-11T00:00:00"/>
    <s v=" 19"/>
    <n v="12906.75"/>
    <n v="0.40711645818843217"/>
    <n v="0.94485814566158444"/>
    <n v="0"/>
  </r>
  <r>
    <s v="2S"/>
    <n v="2020"/>
    <s v="5FR"/>
    <n v="5349"/>
    <n v="20"/>
    <n v="21"/>
    <n v="1"/>
    <n v="7"/>
    <x v="128"/>
    <d v="2023-08-11T00:00:00"/>
    <s v=" 20"/>
    <n v="12878.75"/>
    <n v="0.40446236852282219"/>
    <n v="0.93593053542455551"/>
    <n v="0"/>
  </r>
  <r>
    <s v="2S"/>
    <n v="2020"/>
    <s v="5FR"/>
    <n v="5350"/>
    <n v="21"/>
    <n v="22"/>
    <n v="1"/>
    <n v="8"/>
    <x v="129"/>
    <d v="2023-08-11T00:00:00"/>
    <s v=" 21"/>
    <n v="12721.5"/>
    <n v="0.42962400287827468"/>
    <n v="0.91787153155620471"/>
    <n v="0"/>
  </r>
  <r>
    <s v="2S"/>
    <n v="2020"/>
    <s v="5FR"/>
    <n v="5351"/>
    <n v="22"/>
    <n v="23"/>
    <n v="1"/>
    <n v="8"/>
    <x v="129"/>
    <d v="2023-08-11T00:00:00"/>
    <s v=" 22"/>
    <n v="12192.25"/>
    <n v="0.58563583541109732"/>
    <n v="0.94461223560257812"/>
    <n v="0"/>
  </r>
  <r>
    <s v="2S"/>
    <n v="2020"/>
    <s v="5FR"/>
    <n v="5352"/>
    <n v="23"/>
    <n v="24"/>
    <n v="1"/>
    <n v="8"/>
    <x v="129"/>
    <d v="2023-08-11T00:00:00"/>
    <s v=" 23"/>
    <n v="11713"/>
    <n v="0.54116422622555738"/>
    <n v="0.88517589734780011"/>
    <n v="0"/>
  </r>
  <r>
    <s v="2S"/>
    <n v="2020"/>
    <s v="6SA"/>
    <n v="5353"/>
    <n v="0"/>
    <n v="1"/>
    <n v="1"/>
    <n v="1"/>
    <x v="130"/>
    <d v="2023-08-12T00:00:00"/>
    <s v=" 00"/>
    <n v="11161.25"/>
    <n v="0.537466361321153"/>
    <n v="0.84767280113079124"/>
    <n v="0"/>
  </r>
  <r>
    <s v="2S"/>
    <n v="2020"/>
    <s v="6SA"/>
    <n v="5354"/>
    <n v="1"/>
    <n v="2"/>
    <n v="1"/>
    <n v="1"/>
    <x v="130"/>
    <d v="2023-08-12T00:00:00"/>
    <s v=" 01"/>
    <n v="10738"/>
    <n v="0.51751073668799619"/>
    <n v="0.78597565867437114"/>
    <n v="0"/>
  </r>
  <r>
    <s v="2S"/>
    <n v="2020"/>
    <s v="6SA"/>
    <n v="5355"/>
    <n v="2"/>
    <n v="3"/>
    <n v="1"/>
    <n v="1"/>
    <x v="130"/>
    <d v="2023-08-12T00:00:00"/>
    <s v=" 02"/>
    <n v="10399.5"/>
    <n v="0.50978845211729351"/>
    <n v="0.60550205716378436"/>
    <n v="0"/>
  </r>
  <r>
    <s v="2S"/>
    <n v="2020"/>
    <s v="6SA"/>
    <n v="5356"/>
    <n v="3"/>
    <n v="4"/>
    <n v="1"/>
    <n v="2"/>
    <x v="131"/>
    <d v="2023-08-12T00:00:00"/>
    <s v=" 03"/>
    <n v="10247.5"/>
    <n v="0.42163597494641869"/>
    <n v="0.48796157945370172"/>
    <n v="0"/>
  </r>
  <r>
    <s v="2S"/>
    <n v="2020"/>
    <s v="6SA"/>
    <n v="5357"/>
    <n v="4"/>
    <n v="5"/>
    <n v="1"/>
    <n v="2"/>
    <x v="131"/>
    <d v="2023-08-12T00:00:00"/>
    <s v=" 04"/>
    <n v="10131.25"/>
    <n v="0.36649071502626202"/>
    <n v="0.39770990939047401"/>
    <n v="0"/>
  </r>
  <r>
    <s v="2S"/>
    <n v="2020"/>
    <s v="6SA"/>
    <n v="5358"/>
    <n v="5"/>
    <n v="6"/>
    <n v="1"/>
    <n v="2"/>
    <x v="131"/>
    <d v="2023-08-12T00:00:00"/>
    <s v=" 05"/>
    <n v="10188.25"/>
    <n v="0.34867565704320702"/>
    <n v="0.35205436366072629"/>
    <n v="1.342439753617721E-2"/>
  </r>
  <r>
    <s v="2S"/>
    <n v="2020"/>
    <s v="6SA"/>
    <n v="5359"/>
    <n v="6"/>
    <n v="7"/>
    <n v="1"/>
    <n v="3"/>
    <x v="132"/>
    <d v="2023-08-12T00:00:00"/>
    <s v=" 06"/>
    <n v="10284.25"/>
    <n v="0.28932481956667749"/>
    <n v="0.32616569839582849"/>
    <n v="8.2911796801293722E-2"/>
  </r>
  <r>
    <s v="2S"/>
    <n v="2020"/>
    <s v="6SA"/>
    <n v="5360"/>
    <n v="7"/>
    <n v="8"/>
    <n v="1"/>
    <n v="3"/>
    <x v="132"/>
    <d v="2023-08-12T00:00:00"/>
    <s v=" 07"/>
    <n v="10670.75"/>
    <n v="0.24639668492966979"/>
    <n v="0.307389773615585"/>
    <n v="0.19507349293762091"/>
  </r>
  <r>
    <s v="2S"/>
    <n v="2020"/>
    <s v="6SA"/>
    <n v="5361"/>
    <n v="8"/>
    <n v="9"/>
    <n v="1"/>
    <n v="3"/>
    <x v="132"/>
    <d v="2023-08-12T00:00:00"/>
    <s v=" 08"/>
    <n v="11278.5"/>
    <n v="0.27817002337199109"/>
    <n v="0.31887719448286073"/>
    <n v="0.33852260343073182"/>
  </r>
  <r>
    <s v="2S"/>
    <n v="2020"/>
    <s v="6SA"/>
    <n v="5362"/>
    <n v="9"/>
    <n v="10"/>
    <n v="1"/>
    <n v="4"/>
    <x v="133"/>
    <d v="2023-08-12T00:00:00"/>
    <s v=" 09"/>
    <n v="11770"/>
    <n v="0.29276215185193549"/>
    <n v="0.3593850107114322"/>
    <n v="0.44745979786971962"/>
  </r>
  <r>
    <s v="2S"/>
    <n v="2020"/>
    <s v="6SA"/>
    <n v="5363"/>
    <n v="10"/>
    <n v="11"/>
    <n v="1"/>
    <n v="4"/>
    <x v="133"/>
    <d v="2023-08-12T00:00:00"/>
    <s v=" 10"/>
    <n v="11983.75"/>
    <n v="0.16330935260782239"/>
    <n v="0.33774796324087059"/>
    <n v="0.52544059900408946"/>
  </r>
  <r>
    <s v="2S"/>
    <n v="2020"/>
    <s v="6SA"/>
    <n v="5364"/>
    <n v="11"/>
    <n v="12"/>
    <n v="1"/>
    <n v="4"/>
    <x v="133"/>
    <d v="2023-08-12T00:00:00"/>
    <s v=" 11"/>
    <n v="11766.75"/>
    <n v="0.1705722015238641"/>
    <n v="0.37034721453958042"/>
    <n v="0.57876621076547408"/>
  </r>
  <r>
    <s v="2S"/>
    <n v="2020"/>
    <s v="6SA"/>
    <n v="5365"/>
    <n v="12"/>
    <n v="13"/>
    <n v="1"/>
    <n v="5"/>
    <x v="134"/>
    <d v="2023-08-12T00:00:00"/>
    <s v=" 12"/>
    <n v="11509.75"/>
    <n v="0.16233595651228769"/>
    <n v="0.34380547033255537"/>
    <n v="0.57525749031534434"/>
  </r>
  <r>
    <s v="2S"/>
    <n v="2020"/>
    <s v="6SA"/>
    <n v="5366"/>
    <n v="13"/>
    <n v="14"/>
    <n v="1"/>
    <n v="5"/>
    <x v="134"/>
    <d v="2023-08-12T00:00:00"/>
    <s v=" 13"/>
    <n v="11343.5"/>
    <n v="0.1510329677191167"/>
    <n v="0.29290456343235499"/>
    <n v="0.48479870021930421"/>
  </r>
  <r>
    <s v="2S"/>
    <n v="2020"/>
    <s v="6SA"/>
    <n v="5367"/>
    <n v="14"/>
    <n v="15"/>
    <n v="1"/>
    <n v="5"/>
    <x v="134"/>
    <d v="2023-08-12T00:00:00"/>
    <s v=" 14"/>
    <n v="11284.5"/>
    <n v="0.14520887033213811"/>
    <n v="0.24210850309997031"/>
    <n v="0.36330516837992932"/>
  </r>
  <r>
    <s v="2S"/>
    <n v="2020"/>
    <s v="6SA"/>
    <n v="5368"/>
    <n v="15"/>
    <n v="16"/>
    <n v="1"/>
    <n v="6"/>
    <x v="135"/>
    <d v="2023-08-12T00:00:00"/>
    <s v=" 15"/>
    <n v="11198.75"/>
    <n v="8.8908608907220119E-2"/>
    <n v="0.21438545702632611"/>
    <n v="0.27815108845372949"/>
  </r>
  <r>
    <s v="2S"/>
    <n v="2020"/>
    <s v="6SA"/>
    <n v="5369"/>
    <n v="16"/>
    <n v="17"/>
    <n v="1"/>
    <n v="6"/>
    <x v="135"/>
    <d v="2023-08-12T00:00:00"/>
    <s v=" 16"/>
    <n v="11115.75"/>
    <n v="6.4434864189177155E-2"/>
    <n v="0.17218333038451131"/>
    <n v="0.20014167466804611"/>
  </r>
  <r>
    <s v="2S"/>
    <n v="2020"/>
    <s v="6SA"/>
    <n v="5370"/>
    <n v="17"/>
    <n v="18"/>
    <n v="1"/>
    <n v="6"/>
    <x v="135"/>
    <d v="2023-08-12T00:00:00"/>
    <s v=" 17"/>
    <n v="11410.5"/>
    <n v="5.7818202031967837E-2"/>
    <n v="0.15077760069627039"/>
    <n v="0.1074814708102296"/>
  </r>
  <r>
    <s v="2S"/>
    <n v="2020"/>
    <s v="6SA"/>
    <n v="5371"/>
    <n v="18"/>
    <n v="19"/>
    <n v="1"/>
    <n v="7"/>
    <x v="136"/>
    <d v="2023-08-12T00:00:00"/>
    <s v=" 18"/>
    <n v="11578.75"/>
    <n v="5.3832805255063947E-2"/>
    <n v="0.1202775144602973"/>
    <n v="3.1598622096763077E-2"/>
  </r>
  <r>
    <s v="2S"/>
    <n v="2020"/>
    <s v="6SA"/>
    <n v="5372"/>
    <n v="19"/>
    <n v="20"/>
    <n v="1"/>
    <n v="7"/>
    <x v="136"/>
    <d v="2023-08-12T00:00:00"/>
    <s v=" 19"/>
    <n v="11612.75"/>
    <n v="5.4218996999155847E-2"/>
    <n v="8.521248224227862E-2"/>
    <n v="0"/>
  </r>
  <r>
    <s v="2S"/>
    <n v="2020"/>
    <s v="6SA"/>
    <n v="5373"/>
    <n v="20"/>
    <n v="21"/>
    <n v="1"/>
    <n v="7"/>
    <x v="136"/>
    <d v="2023-08-12T00:00:00"/>
    <s v=" 20"/>
    <n v="11858.5"/>
    <n v="4.7183609895137077E-2"/>
    <n v="6.108618468426795E-2"/>
    <n v="0"/>
  </r>
  <r>
    <s v="2S"/>
    <n v="2020"/>
    <s v="6SA"/>
    <n v="5374"/>
    <n v="21"/>
    <n v="22"/>
    <n v="1"/>
    <n v="8"/>
    <x v="137"/>
    <d v="2023-08-12T00:00:00"/>
    <s v=" 21"/>
    <n v="12039.75"/>
    <n v="4.4139411320302621E-2"/>
    <n v="5.8901021617753471E-2"/>
    <n v="0"/>
  </r>
  <r>
    <s v="2S"/>
    <n v="2020"/>
    <s v="6SA"/>
    <n v="5375"/>
    <n v="22"/>
    <n v="23"/>
    <n v="1"/>
    <n v="8"/>
    <x v="137"/>
    <d v="2023-08-12T00:00:00"/>
    <s v=" 22"/>
    <n v="11716.25"/>
    <n v="6.1251006077968628E-2"/>
    <n v="9.3886558335887271E-2"/>
    <n v="0"/>
  </r>
  <r>
    <s v="2S"/>
    <n v="2020"/>
    <s v="6SA"/>
    <n v="5376"/>
    <n v="23"/>
    <n v="24"/>
    <n v="1"/>
    <n v="8"/>
    <x v="137"/>
    <d v="2023-08-12T00:00:00"/>
    <s v=" 23"/>
    <n v="11262.25"/>
    <n v="6.9751640859731318E-2"/>
    <n v="0.14542206568218241"/>
    <n v="0"/>
  </r>
  <r>
    <s v="2S"/>
    <n v="2020"/>
    <s v="7SU"/>
    <n v="5377"/>
    <n v="0"/>
    <n v="1"/>
    <n v="1"/>
    <n v="1"/>
    <x v="138"/>
    <d v="2023-08-13T00:00:00"/>
    <s v=" 00"/>
    <n v="10773"/>
    <n v="0.1230445545266782"/>
    <n v="0.19754623609058319"/>
    <n v="0"/>
  </r>
  <r>
    <s v="2S"/>
    <n v="2020"/>
    <s v="7SU"/>
    <n v="5378"/>
    <n v="1"/>
    <n v="2"/>
    <n v="1"/>
    <n v="1"/>
    <x v="138"/>
    <d v="2023-08-13T00:00:00"/>
    <s v=" 01"/>
    <n v="10353.75"/>
    <n v="0.13793766797610649"/>
    <n v="0.17643251657373679"/>
    <n v="0"/>
  </r>
  <r>
    <s v="2S"/>
    <n v="2020"/>
    <s v="7SU"/>
    <n v="5379"/>
    <n v="2"/>
    <n v="3"/>
    <n v="1"/>
    <n v="1"/>
    <x v="138"/>
    <d v="2023-08-13T00:00:00"/>
    <s v=" 02"/>
    <n v="10080.5"/>
    <n v="0.1312819008931618"/>
    <n v="0.1523308137747422"/>
    <n v="0"/>
  </r>
  <r>
    <s v="2S"/>
    <n v="2020"/>
    <s v="7SU"/>
    <n v="5380"/>
    <n v="3"/>
    <n v="4"/>
    <n v="1"/>
    <n v="2"/>
    <x v="139"/>
    <d v="2023-08-13T00:00:00"/>
    <s v=" 03"/>
    <n v="9846.5"/>
    <n v="0.1453573447152359"/>
    <n v="0.14521628040831239"/>
    <n v="0"/>
  </r>
  <r>
    <s v="2S"/>
    <n v="2020"/>
    <s v="7SU"/>
    <n v="5381"/>
    <n v="4"/>
    <n v="5"/>
    <n v="1"/>
    <n v="2"/>
    <x v="139"/>
    <d v="2023-08-13T00:00:00"/>
    <s v=" 04"/>
    <n v="9760.25"/>
    <n v="0.12933539185071849"/>
    <n v="0.1620192338083363"/>
    <n v="0"/>
  </r>
  <r>
    <s v="2S"/>
    <n v="2020"/>
    <s v="7SU"/>
    <n v="5382"/>
    <n v="5"/>
    <n v="6"/>
    <n v="1"/>
    <n v="2"/>
    <x v="139"/>
    <d v="2023-08-13T00:00:00"/>
    <s v=" 05"/>
    <n v="9736"/>
    <n v="0.13043346286372939"/>
    <n v="0.1711147121494333"/>
    <n v="1.0641312659434859E-2"/>
  </r>
  <r>
    <s v="2S"/>
    <n v="2020"/>
    <s v="7SU"/>
    <n v="5383"/>
    <n v="6"/>
    <n v="7"/>
    <n v="1"/>
    <n v="3"/>
    <x v="140"/>
    <d v="2023-08-13T00:00:00"/>
    <s v=" 06"/>
    <n v="9598.5"/>
    <n v="0.12317769510098581"/>
    <n v="0.15547273050841759"/>
    <n v="7.2155520515282512E-2"/>
  </r>
  <r>
    <s v="2S"/>
    <n v="2020"/>
    <s v="7SU"/>
    <n v="5384"/>
    <n v="7"/>
    <n v="8"/>
    <n v="1"/>
    <n v="3"/>
    <x v="140"/>
    <d v="2023-08-13T00:00:00"/>
    <s v=" 07"/>
    <n v="9469.5"/>
    <n v="0.1082686892165651"/>
    <n v="0.1347321298713931"/>
    <n v="0.19283268436972281"/>
  </r>
  <r>
    <s v="2S"/>
    <n v="2020"/>
    <s v="7SU"/>
    <n v="5385"/>
    <n v="8"/>
    <n v="9"/>
    <n v="1"/>
    <n v="3"/>
    <x v="140"/>
    <d v="2023-08-13T00:00:00"/>
    <s v=" 08"/>
    <n v="9706.75"/>
    <n v="0.1044203631050282"/>
    <n v="0.16348930087637201"/>
    <n v="0.3574603166888547"/>
  </r>
  <r>
    <s v="2S"/>
    <n v="2020"/>
    <s v="7SU"/>
    <n v="5386"/>
    <n v="9"/>
    <n v="10"/>
    <n v="1"/>
    <n v="4"/>
    <x v="141"/>
    <d v="2023-08-13T00:00:00"/>
    <s v=" 09"/>
    <n v="10162.25"/>
    <n v="0.1170341828783299"/>
    <n v="0.2060234973604155"/>
    <n v="0.47169973572793272"/>
  </r>
  <r>
    <s v="2S"/>
    <n v="2020"/>
    <s v="7SU"/>
    <n v="5387"/>
    <n v="10"/>
    <n v="11"/>
    <n v="1"/>
    <n v="4"/>
    <x v="141"/>
    <d v="2023-08-13T00:00:00"/>
    <s v=" 10"/>
    <n v="10447"/>
    <n v="0.17838839769099801"/>
    <n v="0.3377426695946581"/>
    <n v="0.52174325745360306"/>
  </r>
  <r>
    <s v="2S"/>
    <n v="2020"/>
    <s v="7SU"/>
    <n v="5388"/>
    <n v="11"/>
    <n v="12"/>
    <n v="1"/>
    <n v="4"/>
    <x v="141"/>
    <d v="2023-08-13T00:00:00"/>
    <s v=" 11"/>
    <n v="10603.25"/>
    <n v="0.21194160211643889"/>
    <n v="0.37567791062672712"/>
    <n v="0.58859737009918434"/>
  </r>
  <r>
    <s v="2S"/>
    <n v="2020"/>
    <s v="7SU"/>
    <n v="5389"/>
    <n v="12"/>
    <n v="13"/>
    <n v="1"/>
    <n v="5"/>
    <x v="142"/>
    <d v="2023-08-13T00:00:00"/>
    <s v=" 12"/>
    <n v="10708.75"/>
    <n v="0.2219448835115081"/>
    <n v="0.32916120918912473"/>
    <n v="0.54674643281937441"/>
  </r>
  <r>
    <s v="2S"/>
    <n v="2020"/>
    <s v="7SU"/>
    <n v="5390"/>
    <n v="13"/>
    <n v="14"/>
    <n v="1"/>
    <n v="5"/>
    <x v="142"/>
    <d v="2023-08-13T00:00:00"/>
    <s v=" 13"/>
    <n v="10680.25"/>
    <n v="0.20509297205167759"/>
    <n v="0.296544912523517"/>
    <n v="0.44973251767521838"/>
  </r>
  <r>
    <s v="2S"/>
    <n v="2020"/>
    <s v="7SU"/>
    <n v="5391"/>
    <n v="14"/>
    <n v="15"/>
    <n v="1"/>
    <n v="5"/>
    <x v="142"/>
    <d v="2023-08-13T00:00:00"/>
    <s v=" 14"/>
    <n v="10696.75"/>
    <n v="0.19301556467941089"/>
    <n v="0.26159174165895632"/>
    <n v="0.38547565813672552"/>
  </r>
  <r>
    <s v="2S"/>
    <n v="2020"/>
    <s v="7SU"/>
    <n v="5392"/>
    <n v="15"/>
    <n v="16"/>
    <n v="1"/>
    <n v="6"/>
    <x v="143"/>
    <d v="2023-08-13T00:00:00"/>
    <s v=" 15"/>
    <n v="10685.25"/>
    <n v="0.18877274506468039"/>
    <n v="0.23662193515130209"/>
    <n v="0.34801150165900768"/>
  </r>
  <r>
    <s v="2S"/>
    <n v="2020"/>
    <s v="7SU"/>
    <n v="5393"/>
    <n v="16"/>
    <n v="17"/>
    <n v="1"/>
    <n v="6"/>
    <x v="143"/>
    <d v="2023-08-13T00:00:00"/>
    <s v=" 16"/>
    <n v="10819.25"/>
    <n v="0.1707602223838352"/>
    <n v="0.17484673933802669"/>
    <n v="0.26602752605914448"/>
  </r>
  <r>
    <s v="2S"/>
    <n v="2020"/>
    <s v="7SU"/>
    <n v="5394"/>
    <n v="17"/>
    <n v="18"/>
    <n v="1"/>
    <n v="6"/>
    <x v="143"/>
    <d v="2023-08-13T00:00:00"/>
    <s v=" 17"/>
    <n v="11289"/>
    <n v="0.14744474062916479"/>
    <n v="0.1209585329531776"/>
    <n v="0.1239238936309446"/>
  </r>
  <r>
    <s v="2S"/>
    <n v="2020"/>
    <s v="7SU"/>
    <n v="5395"/>
    <n v="18"/>
    <n v="19"/>
    <n v="1"/>
    <n v="7"/>
    <x v="144"/>
    <d v="2023-08-13T00:00:00"/>
    <s v=" 18"/>
    <n v="11365"/>
    <n v="0.1025977683554056"/>
    <n v="8.6134948862049282E-2"/>
    <n v="2.868931605433447E-2"/>
  </r>
  <r>
    <s v="2S"/>
    <n v="2020"/>
    <s v="7SU"/>
    <n v="5396"/>
    <n v="19"/>
    <n v="20"/>
    <n v="1"/>
    <n v="7"/>
    <x v="144"/>
    <d v="2023-08-13T00:00:00"/>
    <s v=" 19"/>
    <n v="11472.75"/>
    <n v="8.763118145845937E-2"/>
    <n v="7.7365242498582343E-2"/>
    <n v="0"/>
  </r>
  <r>
    <s v="2S"/>
    <n v="2020"/>
    <s v="7SU"/>
    <n v="5397"/>
    <n v="20"/>
    <n v="21"/>
    <n v="1"/>
    <n v="7"/>
    <x v="144"/>
    <d v="2023-08-13T00:00:00"/>
    <s v=" 20"/>
    <n v="11665.5"/>
    <n v="9.5349208394391427E-2"/>
    <n v="7.1253910416685093E-2"/>
    <n v="0"/>
  </r>
  <r>
    <s v="2S"/>
    <n v="2020"/>
    <s v="7SU"/>
    <n v="5398"/>
    <n v="21"/>
    <n v="22"/>
    <n v="1"/>
    <n v="8"/>
    <x v="145"/>
    <d v="2023-08-13T00:00:00"/>
    <s v=" 21"/>
    <n v="11844"/>
    <n v="0.109214548283708"/>
    <n v="7.501358158735795E-2"/>
    <n v="0"/>
  </r>
  <r>
    <s v="2S"/>
    <n v="2020"/>
    <s v="7SU"/>
    <n v="5399"/>
    <n v="22"/>
    <n v="23"/>
    <n v="1"/>
    <n v="8"/>
    <x v="145"/>
    <d v="2023-08-13T00:00:00"/>
    <s v=" 22"/>
    <n v="11622.5"/>
    <n v="0.18739015588737859"/>
    <n v="0.26925248277652769"/>
    <n v="0"/>
  </r>
  <r>
    <s v="2S"/>
    <n v="2020"/>
    <s v="7SU"/>
    <n v="5400"/>
    <n v="23"/>
    <n v="24"/>
    <n v="1"/>
    <n v="8"/>
    <x v="145"/>
    <d v="2023-08-13T00:00:00"/>
    <s v=" 23"/>
    <n v="11070.5"/>
    <n v="0.14899616464317841"/>
    <n v="0.345393699190509"/>
    <n v="0"/>
  </r>
  <r>
    <s v="2S"/>
    <n v="2020"/>
    <s v="1MO"/>
    <n v="5401"/>
    <n v="0"/>
    <n v="1"/>
    <n v="1"/>
    <n v="1"/>
    <x v="146"/>
    <d v="2023-08-14T00:00:00"/>
    <s v=" 00"/>
    <n v="10592.75"/>
    <n v="0.1454174287143582"/>
    <n v="0.34634110297248899"/>
    <n v="0"/>
  </r>
  <r>
    <s v="2S"/>
    <n v="2020"/>
    <s v="1MO"/>
    <n v="5402"/>
    <n v="1"/>
    <n v="2"/>
    <n v="1"/>
    <n v="1"/>
    <x v="146"/>
    <d v="2023-08-14T00:00:00"/>
    <s v=" 01"/>
    <n v="10202.5"/>
    <n v="0.1615637314690635"/>
    <n v="0.32348061413594148"/>
    <n v="0"/>
  </r>
  <r>
    <s v="2S"/>
    <n v="2020"/>
    <s v="1MO"/>
    <n v="5403"/>
    <n v="2"/>
    <n v="3"/>
    <n v="1"/>
    <n v="1"/>
    <x v="146"/>
    <d v="2023-08-14T00:00:00"/>
    <s v=" 02"/>
    <n v="9964.25"/>
    <n v="0.1659449473508571"/>
    <n v="0.30594972127881442"/>
    <n v="0"/>
  </r>
  <r>
    <s v="2S"/>
    <n v="2020"/>
    <s v="1MO"/>
    <n v="5404"/>
    <n v="3"/>
    <n v="4"/>
    <n v="1"/>
    <n v="2"/>
    <x v="147"/>
    <d v="2023-08-14T00:00:00"/>
    <s v=" 03"/>
    <n v="9848.25"/>
    <n v="0.15592901846395751"/>
    <n v="0.25096584733674859"/>
    <n v="0"/>
  </r>
  <r>
    <s v="2S"/>
    <n v="2020"/>
    <s v="1MO"/>
    <n v="5405"/>
    <n v="4"/>
    <n v="5"/>
    <n v="1"/>
    <n v="2"/>
    <x v="147"/>
    <d v="2023-08-14T00:00:00"/>
    <s v=" 04"/>
    <n v="9881"/>
    <n v="0.1327230689613714"/>
    <n v="0.2044371549155288"/>
    <n v="0"/>
  </r>
  <r>
    <s v="2S"/>
    <n v="2020"/>
    <s v="1MO"/>
    <n v="5406"/>
    <n v="5"/>
    <n v="6"/>
    <n v="1"/>
    <n v="2"/>
    <x v="147"/>
    <d v="2023-08-14T00:00:00"/>
    <s v=" 05"/>
    <n v="10173.25"/>
    <n v="0.1396574257548534"/>
    <n v="0.18798331663661641"/>
    <n v="1.160175298080479E-2"/>
  </r>
  <r>
    <s v="2S"/>
    <n v="2020"/>
    <s v="1MO"/>
    <n v="5407"/>
    <n v="6"/>
    <n v="7"/>
    <n v="1"/>
    <n v="3"/>
    <x v="148"/>
    <d v="2023-08-14T00:00:00"/>
    <s v=" 06"/>
    <n v="10716"/>
    <n v="0.13959132928406989"/>
    <n v="0.17572834053957961"/>
    <n v="9.5742838967489335E-2"/>
  </r>
  <r>
    <s v="2S"/>
    <n v="2020"/>
    <s v="1MO"/>
    <n v="5408"/>
    <n v="7"/>
    <n v="8"/>
    <n v="1"/>
    <n v="3"/>
    <x v="148"/>
    <d v="2023-08-14T00:00:00"/>
    <s v=" 07"/>
    <n v="11346.25"/>
    <n v="0.10498622607949799"/>
    <n v="0.19098520084651921"/>
    <n v="0.28193775101998159"/>
  </r>
  <r>
    <s v="2S"/>
    <n v="2020"/>
    <s v="1MO"/>
    <n v="5409"/>
    <n v="8"/>
    <n v="9"/>
    <n v="1"/>
    <n v="3"/>
    <x v="148"/>
    <d v="2023-08-14T00:00:00"/>
    <s v=" 08"/>
    <n v="12136.5"/>
    <n v="0.1054808204477418"/>
    <n v="0.23973532251638491"/>
    <n v="0.46758186443000971"/>
  </r>
  <r>
    <s v="2S"/>
    <n v="2020"/>
    <s v="1MO"/>
    <n v="5410"/>
    <n v="9"/>
    <n v="10"/>
    <n v="1"/>
    <n v="4"/>
    <x v="149"/>
    <d v="2023-08-14T00:00:00"/>
    <s v=" 09"/>
    <n v="12435.75"/>
    <n v="0.12298138154901909"/>
    <n v="0.33380139303882161"/>
    <n v="0.59146515478604789"/>
  </r>
  <r>
    <s v="2S"/>
    <n v="2020"/>
    <s v="1MO"/>
    <n v="5411"/>
    <n v="10"/>
    <n v="11"/>
    <n v="1"/>
    <n v="4"/>
    <x v="149"/>
    <d v="2023-08-14T00:00:00"/>
    <s v=" 10"/>
    <n v="12423.25"/>
    <n v="0.1118549053502647"/>
    <n v="0.39895029597422882"/>
    <n v="0.61307034084993073"/>
  </r>
  <r>
    <s v="2S"/>
    <n v="2020"/>
    <s v="1MO"/>
    <n v="5412"/>
    <n v="11"/>
    <n v="12"/>
    <n v="1"/>
    <n v="4"/>
    <x v="149"/>
    <d v="2023-08-14T00:00:00"/>
    <s v=" 11"/>
    <n v="12569.75"/>
    <n v="0.15382716982129471"/>
    <n v="0.48833731201727032"/>
    <n v="0.57075000631701134"/>
  </r>
  <r>
    <s v="2S"/>
    <n v="2020"/>
    <s v="1MO"/>
    <n v="5413"/>
    <n v="12"/>
    <n v="13"/>
    <n v="1"/>
    <n v="5"/>
    <x v="150"/>
    <d v="2023-08-14T00:00:00"/>
    <s v=" 12"/>
    <n v="12575"/>
    <n v="0.1885081996997435"/>
    <n v="0.54096932317497437"/>
    <n v="0.54610383399816409"/>
  </r>
  <r>
    <s v="2S"/>
    <n v="2020"/>
    <s v="1MO"/>
    <n v="5414"/>
    <n v="13"/>
    <n v="14"/>
    <n v="1"/>
    <n v="5"/>
    <x v="150"/>
    <d v="2023-08-14T00:00:00"/>
    <s v=" 13"/>
    <n v="12747.5"/>
    <n v="0.20950167008813819"/>
    <n v="0.69523522148873118"/>
    <n v="0.51953752751690885"/>
  </r>
  <r>
    <s v="2S"/>
    <n v="2020"/>
    <s v="1MO"/>
    <n v="5415"/>
    <n v="14"/>
    <n v="15"/>
    <n v="1"/>
    <n v="5"/>
    <x v="150"/>
    <d v="2023-08-14T00:00:00"/>
    <s v=" 14"/>
    <n v="12641.75"/>
    <n v="0.25025346878132182"/>
    <n v="0.78405488902670872"/>
    <n v="0.4452829612200383"/>
  </r>
  <r>
    <s v="2S"/>
    <n v="2020"/>
    <s v="1MO"/>
    <n v="5416"/>
    <n v="15"/>
    <n v="16"/>
    <n v="1"/>
    <n v="6"/>
    <x v="151"/>
    <d v="2023-08-14T00:00:00"/>
    <s v=" 15"/>
    <n v="12713.25"/>
    <n v="0.25185204841239778"/>
    <n v="0.78719458541629828"/>
    <n v="0.30750044473716709"/>
  </r>
  <r>
    <s v="2S"/>
    <n v="2020"/>
    <s v="1MO"/>
    <n v="5417"/>
    <n v="16"/>
    <n v="17"/>
    <n v="1"/>
    <n v="6"/>
    <x v="151"/>
    <d v="2023-08-14T00:00:00"/>
    <s v=" 16"/>
    <n v="12706"/>
    <n v="0.18214579591278451"/>
    <n v="0.80777256024742017"/>
    <n v="0.14711591771090821"/>
  </r>
  <r>
    <s v="2S"/>
    <n v="2020"/>
    <s v="1MO"/>
    <n v="5418"/>
    <n v="17"/>
    <n v="18"/>
    <n v="1"/>
    <n v="6"/>
    <x v="151"/>
    <d v="2023-08-14T00:00:00"/>
    <s v=" 17"/>
    <n v="12958.5"/>
    <n v="0.1387289998208682"/>
    <n v="0.80336577602153858"/>
    <n v="4.4791719328987289E-2"/>
  </r>
  <r>
    <s v="2S"/>
    <n v="2020"/>
    <s v="1MO"/>
    <n v="5419"/>
    <n v="18"/>
    <n v="19"/>
    <n v="1"/>
    <n v="7"/>
    <x v="152"/>
    <d v="2023-08-14T00:00:00"/>
    <s v=" 18"/>
    <n v="12969.75"/>
    <n v="0.13836365464289699"/>
    <n v="0.83934321396475964"/>
    <n v="7.3444309634148486E-3"/>
  </r>
  <r>
    <s v="2S"/>
    <n v="2020"/>
    <s v="1MO"/>
    <n v="5420"/>
    <n v="19"/>
    <n v="20"/>
    <n v="1"/>
    <n v="7"/>
    <x v="152"/>
    <d v="2023-08-14T00:00:00"/>
    <s v=" 19"/>
    <n v="12982.25"/>
    <n v="0.1591593419909241"/>
    <n v="0.83320447090418026"/>
    <n v="0"/>
  </r>
  <r>
    <s v="2S"/>
    <n v="2020"/>
    <s v="1MO"/>
    <n v="5421"/>
    <n v="20"/>
    <n v="21"/>
    <n v="1"/>
    <n v="7"/>
    <x v="152"/>
    <d v="2023-08-14T00:00:00"/>
    <s v=" 20"/>
    <n v="13195"/>
    <n v="0.21292798580623579"/>
    <n v="0.88369121081442392"/>
    <n v="0"/>
  </r>
  <r>
    <s v="2S"/>
    <n v="2020"/>
    <s v="1MO"/>
    <n v="5422"/>
    <n v="21"/>
    <n v="22"/>
    <n v="1"/>
    <n v="8"/>
    <x v="153"/>
    <d v="2023-08-14T00:00:00"/>
    <s v=" 21"/>
    <n v="13172.75"/>
    <n v="0.30666232438329999"/>
    <n v="0.92013177665250279"/>
    <n v="0"/>
  </r>
  <r>
    <s v="2S"/>
    <n v="2020"/>
    <s v="1MO"/>
    <n v="5423"/>
    <n v="22"/>
    <n v="23"/>
    <n v="1"/>
    <n v="8"/>
    <x v="153"/>
    <d v="2023-08-14T00:00:00"/>
    <s v=" 22"/>
    <n v="12640.75"/>
    <n v="0.45530850395507722"/>
    <n v="0.93091171535661554"/>
    <n v="0"/>
  </r>
  <r>
    <s v="2S"/>
    <n v="2020"/>
    <s v="1MO"/>
    <n v="5424"/>
    <n v="23"/>
    <n v="24"/>
    <n v="1"/>
    <n v="8"/>
    <x v="153"/>
    <d v="2023-08-14T00:00:00"/>
    <s v=" 23"/>
    <n v="11995.75"/>
    <n v="0.49968116031073317"/>
    <n v="0.94007050678090676"/>
    <n v="0"/>
  </r>
  <r>
    <s v="2S"/>
    <n v="2020"/>
    <s v="2TU"/>
    <n v="5425"/>
    <n v="0"/>
    <n v="1"/>
    <n v="1"/>
    <n v="1"/>
    <x v="154"/>
    <d v="2023-08-15T00:00:00"/>
    <s v=" 00"/>
    <n v="11327.25"/>
    <n v="0.53427546145989124"/>
    <n v="0.93807511736305327"/>
    <n v="0"/>
  </r>
  <r>
    <s v="2S"/>
    <n v="2020"/>
    <s v="2TU"/>
    <n v="5426"/>
    <n v="1"/>
    <n v="2"/>
    <n v="1"/>
    <n v="1"/>
    <x v="154"/>
    <d v="2023-08-15T00:00:00"/>
    <s v=" 01"/>
    <n v="10889.5"/>
    <n v="0.55731317103357947"/>
    <n v="0.91295483132092903"/>
    <n v="0"/>
  </r>
  <r>
    <s v="2S"/>
    <n v="2020"/>
    <s v="2TU"/>
    <n v="5427"/>
    <n v="2"/>
    <n v="3"/>
    <n v="1"/>
    <n v="1"/>
    <x v="154"/>
    <d v="2023-08-15T00:00:00"/>
    <s v=" 02"/>
    <n v="10610.25"/>
    <n v="0.56412108055045873"/>
    <n v="0.84477841958041433"/>
    <n v="0"/>
  </r>
  <r>
    <s v="2S"/>
    <n v="2020"/>
    <s v="2TU"/>
    <n v="5428"/>
    <n v="3"/>
    <n v="4"/>
    <n v="1"/>
    <n v="2"/>
    <x v="155"/>
    <d v="2023-08-15T00:00:00"/>
    <s v=" 03"/>
    <n v="10399"/>
    <n v="0.55945330753768541"/>
    <n v="0.7608633832417756"/>
    <n v="0"/>
  </r>
  <r>
    <s v="2S"/>
    <n v="2020"/>
    <s v="2TU"/>
    <n v="5429"/>
    <n v="4"/>
    <n v="5"/>
    <n v="1"/>
    <n v="2"/>
    <x v="155"/>
    <d v="2023-08-15T00:00:00"/>
    <s v=" 04"/>
    <n v="10409.25"/>
    <n v="0.5459532433497245"/>
    <n v="0.7259160478458806"/>
    <n v="0"/>
  </r>
  <r>
    <s v="2S"/>
    <n v="2020"/>
    <s v="2TU"/>
    <n v="5430"/>
    <n v="5"/>
    <n v="6"/>
    <n v="1"/>
    <n v="2"/>
    <x v="155"/>
    <d v="2023-08-15T00:00:00"/>
    <s v=" 05"/>
    <n v="10679.75"/>
    <n v="0.52334845937553931"/>
    <n v="0.75504804960278604"/>
    <n v="3.210609060634452E-3"/>
  </r>
  <r>
    <s v="2S"/>
    <n v="2020"/>
    <s v="2TU"/>
    <n v="5431"/>
    <n v="6"/>
    <n v="7"/>
    <n v="1"/>
    <n v="3"/>
    <x v="156"/>
    <d v="2023-08-15T00:00:00"/>
    <s v=" 06"/>
    <n v="11295.25"/>
    <n v="0.51820339518868097"/>
    <n v="0.81506401481829038"/>
    <n v="3.5004742004323568E-2"/>
  </r>
  <r>
    <s v="2S"/>
    <n v="2020"/>
    <s v="2TU"/>
    <n v="5432"/>
    <n v="7"/>
    <n v="8"/>
    <n v="1"/>
    <n v="3"/>
    <x v="156"/>
    <d v="2023-08-15T00:00:00"/>
    <s v=" 07"/>
    <n v="11964.25"/>
    <n v="0.5175277252246574"/>
    <n v="0.84530138214151984"/>
    <n v="7.5111253806424819E-2"/>
  </r>
  <r>
    <s v="2S"/>
    <n v="2020"/>
    <s v="2TU"/>
    <n v="5433"/>
    <n v="8"/>
    <n v="9"/>
    <n v="1"/>
    <n v="3"/>
    <x v="156"/>
    <d v="2023-08-15T00:00:00"/>
    <s v=" 08"/>
    <n v="12460.25"/>
    <n v="0.49719945168412061"/>
    <n v="0.83802287388502306"/>
    <n v="9.8416426042224434E-2"/>
  </r>
  <r>
    <s v="2S"/>
    <n v="2020"/>
    <s v="2TU"/>
    <n v="5434"/>
    <n v="9"/>
    <n v="10"/>
    <n v="1"/>
    <n v="4"/>
    <x v="157"/>
    <d v="2023-08-15T00:00:00"/>
    <s v=" 09"/>
    <n v="12890"/>
    <n v="0.44788815842003271"/>
    <n v="0.80901467518288961"/>
    <n v="0.15693911181681069"/>
  </r>
  <r>
    <s v="2S"/>
    <n v="2020"/>
    <s v="2TU"/>
    <n v="5435"/>
    <n v="10"/>
    <n v="11"/>
    <n v="1"/>
    <n v="4"/>
    <x v="157"/>
    <d v="2023-08-15T00:00:00"/>
    <s v=" 10"/>
    <n v="12984.5"/>
    <n v="0.41348731822979601"/>
    <n v="0.79270991300078819"/>
    <n v="0.2432409409278265"/>
  </r>
  <r>
    <s v="2S"/>
    <n v="2020"/>
    <s v="2TU"/>
    <n v="5436"/>
    <n v="11"/>
    <n v="12"/>
    <n v="1"/>
    <n v="4"/>
    <x v="157"/>
    <d v="2023-08-15T00:00:00"/>
    <s v=" 11"/>
    <n v="13052.25"/>
    <n v="0.44533058675752768"/>
    <n v="0.80251410672715373"/>
    <n v="0.31889591860614741"/>
  </r>
  <r>
    <s v="2S"/>
    <n v="2020"/>
    <s v="2TU"/>
    <n v="5437"/>
    <n v="12"/>
    <n v="13"/>
    <n v="1"/>
    <n v="5"/>
    <x v="158"/>
    <d v="2023-08-15T00:00:00"/>
    <s v=" 12"/>
    <n v="12977.25"/>
    <n v="0.49441117273300839"/>
    <n v="0.81782429659642741"/>
    <n v="0.39164202218105099"/>
  </r>
  <r>
    <s v="2S"/>
    <n v="2020"/>
    <s v="2TU"/>
    <n v="5438"/>
    <n v="13"/>
    <n v="14"/>
    <n v="1"/>
    <n v="5"/>
    <x v="158"/>
    <d v="2023-08-15T00:00:00"/>
    <s v=" 13"/>
    <n v="12972"/>
    <n v="0.5341183721499877"/>
    <n v="0.83308526203073896"/>
    <n v="0.433712510865568"/>
  </r>
  <r>
    <s v="2S"/>
    <n v="2020"/>
    <s v="2TU"/>
    <n v="5439"/>
    <n v="14"/>
    <n v="15"/>
    <n v="1"/>
    <n v="5"/>
    <x v="158"/>
    <d v="2023-08-15T00:00:00"/>
    <s v=" 14"/>
    <n v="12810.75"/>
    <n v="0.58777639891792266"/>
    <n v="0.80095003665169962"/>
    <n v="0.37603570491278931"/>
  </r>
  <r>
    <s v="2S"/>
    <n v="2020"/>
    <s v="2TU"/>
    <n v="5440"/>
    <n v="15"/>
    <n v="16"/>
    <n v="1"/>
    <n v="6"/>
    <x v="159"/>
    <d v="2023-08-15T00:00:00"/>
    <s v=" 15"/>
    <n v="12700"/>
    <n v="0.61581484930246444"/>
    <n v="0.7438814501606168"/>
    <n v="0.25744799525535511"/>
  </r>
  <r>
    <s v="2S"/>
    <n v="2020"/>
    <s v="2TU"/>
    <n v="5441"/>
    <n v="16"/>
    <n v="17"/>
    <n v="1"/>
    <n v="6"/>
    <x v="159"/>
    <d v="2023-08-15T00:00:00"/>
    <s v=" 16"/>
    <n v="12722"/>
    <n v="0.54869793407758205"/>
    <n v="0.72061552503340376"/>
    <n v="0.18125465849219041"/>
  </r>
  <r>
    <s v="2S"/>
    <n v="2020"/>
    <s v="2TU"/>
    <n v="5442"/>
    <n v="17"/>
    <n v="18"/>
    <n v="1"/>
    <n v="6"/>
    <x v="159"/>
    <d v="2023-08-15T00:00:00"/>
    <s v=" 17"/>
    <n v="12960"/>
    <n v="0.42676983527568652"/>
    <n v="0.71469551923655272"/>
    <n v="0.10865376866502489"/>
  </r>
  <r>
    <s v="2S"/>
    <n v="2020"/>
    <s v="2TU"/>
    <n v="5443"/>
    <n v="18"/>
    <n v="19"/>
    <n v="1"/>
    <n v="7"/>
    <x v="160"/>
    <d v="2023-08-15T00:00:00"/>
    <s v=" 18"/>
    <n v="12695.5"/>
    <n v="0.39014803715000218"/>
    <n v="0.75259946220609331"/>
    <n v="2.4295887665180961E-2"/>
  </r>
  <r>
    <s v="2S"/>
    <n v="2020"/>
    <s v="2TU"/>
    <n v="5444"/>
    <n v="19"/>
    <n v="20"/>
    <n v="1"/>
    <n v="7"/>
    <x v="160"/>
    <d v="2023-08-15T00:00:00"/>
    <s v=" 19"/>
    <n v="12674"/>
    <n v="0.33465312927559943"/>
    <n v="0.76990010452055113"/>
    <n v="0"/>
  </r>
  <r>
    <s v="2S"/>
    <n v="2020"/>
    <s v="2TU"/>
    <n v="5445"/>
    <n v="20"/>
    <n v="21"/>
    <n v="1"/>
    <n v="7"/>
    <x v="160"/>
    <d v="2023-08-15T00:00:00"/>
    <s v=" 20"/>
    <n v="12834.25"/>
    <n v="0.31182454907083568"/>
    <n v="0.7708824158298303"/>
    <n v="0"/>
  </r>
  <r>
    <s v="2S"/>
    <n v="2020"/>
    <s v="2TU"/>
    <n v="5446"/>
    <n v="21"/>
    <n v="22"/>
    <n v="1"/>
    <n v="8"/>
    <x v="161"/>
    <d v="2023-08-15T00:00:00"/>
    <s v=" 21"/>
    <n v="12954.75"/>
    <n v="0.2873325285233676"/>
    <n v="0.66327399109910135"/>
    <n v="0"/>
  </r>
  <r>
    <s v="2S"/>
    <n v="2020"/>
    <s v="2TU"/>
    <n v="5447"/>
    <n v="22"/>
    <n v="23"/>
    <n v="1"/>
    <n v="8"/>
    <x v="161"/>
    <d v="2023-08-15T00:00:00"/>
    <s v=" 22"/>
    <n v="12437.5"/>
    <n v="0.30655006077496061"/>
    <n v="0.50006511145464838"/>
    <n v="0"/>
  </r>
  <r>
    <s v="2S"/>
    <n v="2020"/>
    <s v="2TU"/>
    <n v="5448"/>
    <n v="23"/>
    <n v="24"/>
    <n v="1"/>
    <n v="8"/>
    <x v="161"/>
    <d v="2023-08-15T00:00:00"/>
    <s v=" 23"/>
    <n v="11811.5"/>
    <n v="0.26078125094176602"/>
    <n v="0.33881679819298188"/>
    <n v="0"/>
  </r>
  <r>
    <s v="2S"/>
    <n v="2020"/>
    <s v="3WE"/>
    <n v="5449"/>
    <n v="0"/>
    <n v="1"/>
    <n v="1"/>
    <n v="1"/>
    <x v="162"/>
    <d v="2023-08-16T00:00:00"/>
    <s v=" 00"/>
    <n v="11192"/>
    <n v="0.17281223381906291"/>
    <n v="0.2096656521355201"/>
    <n v="0"/>
  </r>
  <r>
    <s v="2S"/>
    <n v="2020"/>
    <s v="3WE"/>
    <n v="5450"/>
    <n v="1"/>
    <n v="2"/>
    <n v="1"/>
    <n v="1"/>
    <x v="162"/>
    <d v="2023-08-16T00:00:00"/>
    <s v=" 01"/>
    <n v="10757"/>
    <n v="0.12801781714422281"/>
    <n v="0.14096784306785259"/>
    <n v="0"/>
  </r>
  <r>
    <s v="2S"/>
    <n v="2020"/>
    <s v="3WE"/>
    <n v="5451"/>
    <n v="2"/>
    <n v="3"/>
    <n v="1"/>
    <n v="1"/>
    <x v="162"/>
    <d v="2023-08-16T00:00:00"/>
    <s v=" 02"/>
    <n v="10463.25"/>
    <n v="0.13006600178160821"/>
    <n v="8.7059976576596379E-2"/>
    <n v="0"/>
  </r>
  <r>
    <s v="2S"/>
    <n v="2020"/>
    <s v="3WE"/>
    <n v="5452"/>
    <n v="3"/>
    <n v="4"/>
    <n v="1"/>
    <n v="2"/>
    <x v="163"/>
    <d v="2023-08-16T00:00:00"/>
    <s v=" 03"/>
    <n v="10310.75"/>
    <n v="0.12271095408303299"/>
    <n v="6.3341865274005857E-2"/>
    <n v="0"/>
  </r>
  <r>
    <s v="2S"/>
    <n v="2020"/>
    <s v="3WE"/>
    <n v="5453"/>
    <n v="4"/>
    <n v="5"/>
    <n v="1"/>
    <n v="2"/>
    <x v="163"/>
    <d v="2023-08-16T00:00:00"/>
    <s v=" 04"/>
    <n v="10270.5"/>
    <n v="0.1073954852759766"/>
    <n v="7.4811509659732517E-2"/>
    <n v="0"/>
  </r>
  <r>
    <s v="2S"/>
    <n v="2020"/>
    <s v="3WE"/>
    <n v="5454"/>
    <n v="5"/>
    <n v="6"/>
    <n v="1"/>
    <n v="2"/>
    <x v="163"/>
    <d v="2023-08-16T00:00:00"/>
    <s v=" 05"/>
    <n v="10521.5"/>
    <n v="9.6548994161803639E-2"/>
    <n v="8.5910938520983166E-2"/>
    <n v="1.1600070522935411E-2"/>
  </r>
  <r>
    <s v="2S"/>
    <n v="2020"/>
    <s v="3WE"/>
    <n v="5455"/>
    <n v="6"/>
    <n v="7"/>
    <n v="1"/>
    <n v="3"/>
    <x v="164"/>
    <d v="2023-08-16T00:00:00"/>
    <s v=" 06"/>
    <n v="11051.75"/>
    <n v="6.7745457564260605E-2"/>
    <n v="0.106834459845752"/>
    <n v="8.3031445173533447E-2"/>
  </r>
  <r>
    <s v="2S"/>
    <n v="2020"/>
    <s v="3WE"/>
    <n v="5456"/>
    <n v="7"/>
    <n v="8"/>
    <n v="1"/>
    <n v="3"/>
    <x v="164"/>
    <d v="2023-08-16T00:00:00"/>
    <s v=" 07"/>
    <n v="11634.75"/>
    <n v="3.9651450875211477E-2"/>
    <n v="0.15198753752117819"/>
    <n v="0.22762305864877869"/>
  </r>
  <r>
    <s v="2S"/>
    <n v="2020"/>
    <s v="3WE"/>
    <n v="5457"/>
    <n v="8"/>
    <n v="9"/>
    <n v="1"/>
    <n v="3"/>
    <x v="164"/>
    <d v="2023-08-16T00:00:00"/>
    <s v=" 08"/>
    <n v="12197.5"/>
    <n v="6.6101277265727537E-2"/>
    <n v="0.25949102303123889"/>
    <n v="0.34824558093733071"/>
  </r>
  <r>
    <s v="2S"/>
    <n v="2020"/>
    <s v="3WE"/>
    <n v="5458"/>
    <n v="9"/>
    <n v="10"/>
    <n v="1"/>
    <n v="4"/>
    <x v="165"/>
    <d v="2023-08-16T00:00:00"/>
    <s v=" 09"/>
    <n v="12429.5"/>
    <n v="0.13025901336136239"/>
    <n v="0.40065621194293871"/>
    <n v="0.41923674600223287"/>
  </r>
  <r>
    <s v="2S"/>
    <n v="2020"/>
    <s v="3WE"/>
    <n v="5459"/>
    <n v="10"/>
    <n v="11"/>
    <n v="1"/>
    <n v="4"/>
    <x v="165"/>
    <d v="2023-08-16T00:00:00"/>
    <s v=" 10"/>
    <n v="12532.75"/>
    <n v="0.17097716903121191"/>
    <n v="0.51981993264257809"/>
    <n v="0.45741867058863822"/>
  </r>
  <r>
    <s v="2S"/>
    <n v="2020"/>
    <s v="3WE"/>
    <n v="5460"/>
    <n v="11"/>
    <n v="12"/>
    <n v="1"/>
    <n v="4"/>
    <x v="165"/>
    <d v="2023-08-16T00:00:00"/>
    <s v=" 11"/>
    <n v="12610.25"/>
    <n v="0.21441759386223341"/>
    <n v="0.62079995380450836"/>
    <n v="0.4706890089945337"/>
  </r>
  <r>
    <s v="2S"/>
    <n v="2020"/>
    <s v="3WE"/>
    <n v="5461"/>
    <n v="12"/>
    <n v="13"/>
    <n v="1"/>
    <n v="5"/>
    <x v="166"/>
    <d v="2023-08-16T00:00:00"/>
    <s v=" 12"/>
    <n v="12651"/>
    <n v="0.2495423196960104"/>
    <n v="0.69245617199759879"/>
    <n v="0.44476147794016202"/>
  </r>
  <r>
    <s v="2S"/>
    <n v="2020"/>
    <s v="3WE"/>
    <n v="5462"/>
    <n v="13"/>
    <n v="14"/>
    <n v="1"/>
    <n v="5"/>
    <x v="166"/>
    <d v="2023-08-16T00:00:00"/>
    <s v=" 13"/>
    <n v="12680.25"/>
    <n v="0.2610089015446187"/>
    <n v="0.78447186041820427"/>
    <n v="0.40537441132328239"/>
  </r>
  <r>
    <s v="2S"/>
    <n v="2020"/>
    <s v="3WE"/>
    <n v="5463"/>
    <n v="14"/>
    <n v="15"/>
    <n v="1"/>
    <n v="5"/>
    <x v="166"/>
    <d v="2023-08-16T00:00:00"/>
    <s v=" 14"/>
    <n v="12617.75"/>
    <n v="0.30693998033593889"/>
    <n v="0.84481669729306541"/>
    <n v="0.3188925771377521"/>
  </r>
  <r>
    <s v="2S"/>
    <n v="2020"/>
    <s v="3WE"/>
    <n v="5464"/>
    <n v="15"/>
    <n v="16"/>
    <n v="1"/>
    <n v="6"/>
    <x v="167"/>
    <d v="2023-08-16T00:00:00"/>
    <s v=" 15"/>
    <n v="12550.75"/>
    <n v="0.27933515036721718"/>
    <n v="0.88374254973812039"/>
    <n v="0.20940814574461139"/>
  </r>
  <r>
    <s v="2S"/>
    <n v="2020"/>
    <s v="3WE"/>
    <n v="5465"/>
    <n v="16"/>
    <n v="17"/>
    <n v="1"/>
    <n v="6"/>
    <x v="167"/>
    <d v="2023-08-16T00:00:00"/>
    <s v=" 16"/>
    <n v="12596.25"/>
    <n v="0.22678006285195029"/>
    <n v="0.9018697428934116"/>
    <n v="0.15412643756651459"/>
  </r>
  <r>
    <s v="2S"/>
    <n v="2020"/>
    <s v="3WE"/>
    <n v="5466"/>
    <n v="17"/>
    <n v="18"/>
    <n v="1"/>
    <n v="6"/>
    <x v="167"/>
    <d v="2023-08-16T00:00:00"/>
    <s v=" 17"/>
    <n v="12848"/>
    <n v="0.21108808360728609"/>
    <n v="0.88825265279610788"/>
    <n v="8.3924019082812926E-2"/>
  </r>
  <r>
    <s v="2S"/>
    <n v="2020"/>
    <s v="3WE"/>
    <n v="5467"/>
    <n v="18"/>
    <n v="19"/>
    <n v="1"/>
    <n v="7"/>
    <x v="112"/>
    <d v="2023-08-16T00:00:00"/>
    <s v=" 18"/>
    <n v="12758.75"/>
    <n v="0.2167908560946161"/>
    <n v="0.89347142849625782"/>
    <n v="2.037999435702079E-2"/>
  </r>
  <r>
    <s v="2S"/>
    <n v="2020"/>
    <s v="3WE"/>
    <n v="5468"/>
    <n v="19"/>
    <n v="20"/>
    <n v="1"/>
    <n v="7"/>
    <x v="112"/>
    <d v="2023-08-16T00:00:00"/>
    <s v=" 19"/>
    <n v="12813.75"/>
    <n v="0.2432325284892741"/>
    <n v="0.8965863266059414"/>
    <n v="0"/>
  </r>
  <r>
    <s v="2S"/>
    <n v="2020"/>
    <s v="3WE"/>
    <n v="5469"/>
    <n v="20"/>
    <n v="21"/>
    <n v="1"/>
    <n v="7"/>
    <x v="112"/>
    <d v="2023-08-16T00:00:00"/>
    <s v=" 20"/>
    <n v="12945.25"/>
    <n v="0.32313889707301457"/>
    <n v="0.91697892608293896"/>
    <n v="0"/>
  </r>
  <r>
    <s v="2S"/>
    <n v="2020"/>
    <s v="3WE"/>
    <n v="5470"/>
    <n v="21"/>
    <n v="22"/>
    <n v="1"/>
    <n v="8"/>
    <x v="113"/>
    <d v="2023-08-16T00:00:00"/>
    <s v=" 21"/>
    <n v="13056.25"/>
    <n v="0.42915212182218021"/>
    <n v="0.93731313702426655"/>
    <n v="0"/>
  </r>
  <r>
    <s v="2S"/>
    <n v="2020"/>
    <s v="3WE"/>
    <n v="5471"/>
    <n v="22"/>
    <n v="23"/>
    <n v="1"/>
    <n v="8"/>
    <x v="113"/>
    <d v="2023-08-16T00:00:00"/>
    <s v=" 22"/>
    <n v="12538.25"/>
    <n v="0.62477666922488517"/>
    <n v="0.94701123208560356"/>
    <n v="0"/>
  </r>
  <r>
    <s v="2S"/>
    <n v="2020"/>
    <s v="3WE"/>
    <n v="5472"/>
    <n v="23"/>
    <n v="24"/>
    <n v="1"/>
    <n v="8"/>
    <x v="113"/>
    <d v="2023-08-16T00:00:00"/>
    <s v=" 23"/>
    <n v="11977.5"/>
    <n v="0.68480851408151833"/>
    <n v="0.94898288513214368"/>
    <n v="0"/>
  </r>
  <r>
    <s v="2S"/>
    <n v="2020"/>
    <s v="4TH"/>
    <n v="5473"/>
    <n v="0"/>
    <n v="1"/>
    <n v="1"/>
    <n v="1"/>
    <x v="114"/>
    <d v="2023-08-17T00:00:00"/>
    <s v=" 00"/>
    <n v="11311.75"/>
    <n v="0.70257733022171165"/>
    <n v="0.9491784617206096"/>
    <n v="0"/>
  </r>
  <r>
    <s v="2S"/>
    <n v="2020"/>
    <s v="4TH"/>
    <n v="5474"/>
    <n v="1"/>
    <n v="2"/>
    <n v="1"/>
    <n v="1"/>
    <x v="114"/>
    <d v="2023-08-17T00:00:00"/>
    <s v=" 01"/>
    <n v="10812"/>
    <n v="0.68679270604784259"/>
    <n v="0.94897623343321169"/>
    <n v="0"/>
  </r>
  <r>
    <s v="2S"/>
    <n v="2020"/>
    <s v="4TH"/>
    <n v="5475"/>
    <n v="2"/>
    <n v="3"/>
    <n v="1"/>
    <n v="1"/>
    <x v="114"/>
    <d v="2023-08-17T00:00:00"/>
    <s v=" 02"/>
    <n v="10527"/>
    <n v="0.69625933797473727"/>
    <n v="0.94938810511455318"/>
    <n v="0"/>
  </r>
  <r>
    <s v="2S"/>
    <n v="2020"/>
    <s v="4TH"/>
    <n v="5476"/>
    <n v="3"/>
    <n v="4"/>
    <n v="1"/>
    <n v="2"/>
    <x v="115"/>
    <d v="2023-08-17T00:00:00"/>
    <s v=" 03"/>
    <n v="10349.75"/>
    <n v="0.70183488743012057"/>
    <n v="0.9490983216317479"/>
    <n v="0"/>
  </r>
  <r>
    <s v="2S"/>
    <n v="2020"/>
    <s v="4TH"/>
    <n v="5477"/>
    <n v="4"/>
    <n v="5"/>
    <n v="1"/>
    <n v="2"/>
    <x v="115"/>
    <d v="2023-08-17T00:00:00"/>
    <s v=" 04"/>
    <n v="10326.75"/>
    <n v="0.710008823790094"/>
    <n v="0.94940606747136402"/>
    <n v="0"/>
  </r>
  <r>
    <s v="2S"/>
    <n v="2020"/>
    <s v="4TH"/>
    <n v="5478"/>
    <n v="5"/>
    <n v="6"/>
    <n v="1"/>
    <n v="2"/>
    <x v="115"/>
    <d v="2023-08-17T00:00:00"/>
    <s v=" 05"/>
    <n v="10591.5"/>
    <n v="0.70521086603433114"/>
    <n v="0.94985707513214124"/>
    <n v="0"/>
  </r>
  <r>
    <s v="2S"/>
    <n v="2020"/>
    <s v="4TH"/>
    <n v="5479"/>
    <n v="6"/>
    <n v="7"/>
    <n v="1"/>
    <n v="3"/>
    <x v="116"/>
    <d v="2023-08-17T00:00:00"/>
    <s v=" 06"/>
    <n v="11229.25"/>
    <n v="0.69193242966889179"/>
    <n v="0.94574016679621786"/>
    <n v="1.0663984136932149E-2"/>
  </r>
  <r>
    <s v="2S"/>
    <n v="2020"/>
    <s v="4TH"/>
    <n v="5480"/>
    <n v="7"/>
    <n v="8"/>
    <n v="1"/>
    <n v="3"/>
    <x v="116"/>
    <d v="2023-08-17T00:00:00"/>
    <s v=" 07"/>
    <n v="11874.75"/>
    <n v="0.67036388704867378"/>
    <n v="0.90173189977308765"/>
    <n v="3.4596757806791542E-2"/>
  </r>
  <r>
    <s v="2S"/>
    <n v="2020"/>
    <s v="4TH"/>
    <n v="5481"/>
    <n v="8"/>
    <n v="9"/>
    <n v="1"/>
    <n v="3"/>
    <x v="116"/>
    <d v="2023-08-17T00:00:00"/>
    <s v=" 08"/>
    <n v="12452.5"/>
    <n v="0.6403004109002034"/>
    <n v="0.83120956361001663"/>
    <n v="7.4206465617059292E-2"/>
  </r>
  <r>
    <s v="2S"/>
    <n v="2020"/>
    <s v="4TH"/>
    <n v="5482"/>
    <n v="9"/>
    <n v="10"/>
    <n v="1"/>
    <n v="4"/>
    <x v="117"/>
    <d v="2023-08-17T00:00:00"/>
    <s v=" 09"/>
    <n v="12712.25"/>
    <n v="0.62733361749844252"/>
    <n v="0.78362733938225548"/>
    <n v="0.12723897868885559"/>
  </r>
  <r>
    <s v="2S"/>
    <n v="2020"/>
    <s v="4TH"/>
    <n v="5483"/>
    <n v="10"/>
    <n v="11"/>
    <n v="1"/>
    <n v="4"/>
    <x v="117"/>
    <d v="2023-08-17T00:00:00"/>
    <s v=" 10"/>
    <n v="12861.5"/>
    <n v="0.49764612422208482"/>
    <n v="0.7716795073865923"/>
    <n v="0.1920600003048735"/>
  </r>
  <r>
    <s v="2S"/>
    <n v="2020"/>
    <s v="4TH"/>
    <n v="5484"/>
    <n v="11"/>
    <n v="12"/>
    <n v="1"/>
    <n v="4"/>
    <x v="117"/>
    <d v="2023-08-17T00:00:00"/>
    <s v=" 11"/>
    <n v="12962.25"/>
    <n v="0.54866045684768761"/>
    <n v="0.75092032761543037"/>
    <n v="0.33809603570316338"/>
  </r>
  <r>
    <s v="2S"/>
    <n v="2020"/>
    <s v="4TH"/>
    <n v="5485"/>
    <n v="12"/>
    <n v="13"/>
    <n v="1"/>
    <n v="5"/>
    <x v="118"/>
    <d v="2023-08-17T00:00:00"/>
    <s v=" 12"/>
    <n v="12865.75"/>
    <n v="0.51934048600873417"/>
    <n v="0.69402568917803065"/>
    <n v="0.47731001897379538"/>
  </r>
  <r>
    <s v="2S"/>
    <n v="2020"/>
    <s v="4TH"/>
    <n v="5486"/>
    <n v="13"/>
    <n v="14"/>
    <n v="1"/>
    <n v="5"/>
    <x v="118"/>
    <d v="2023-08-17T00:00:00"/>
    <s v=" 13"/>
    <n v="12934.5"/>
    <n v="0.4082449282824045"/>
    <n v="0.62998101527811867"/>
    <n v="0.48297295392727257"/>
  </r>
  <r>
    <s v="2S"/>
    <n v="2020"/>
    <s v="4TH"/>
    <n v="5487"/>
    <n v="14"/>
    <n v="15"/>
    <n v="1"/>
    <n v="5"/>
    <x v="118"/>
    <d v="2023-08-17T00:00:00"/>
    <s v=" 14"/>
    <n v="12919.75"/>
    <n v="0.35836445816602291"/>
    <n v="0.59140682236083986"/>
    <n v="0.3441869316835553"/>
  </r>
  <r>
    <s v="2S"/>
    <n v="2020"/>
    <s v="4TH"/>
    <n v="5488"/>
    <n v="15"/>
    <n v="16"/>
    <n v="1"/>
    <n v="6"/>
    <x v="119"/>
    <d v="2023-08-17T00:00:00"/>
    <s v=" 15"/>
    <n v="12974.75"/>
    <n v="0.33739268304361342"/>
    <n v="0.59833880379857751"/>
    <n v="0.17451203824003789"/>
  </r>
  <r>
    <s v="2S"/>
    <n v="2020"/>
    <s v="4TH"/>
    <n v="5489"/>
    <n v="16"/>
    <n v="17"/>
    <n v="1"/>
    <n v="6"/>
    <x v="119"/>
    <d v="2023-08-17T00:00:00"/>
    <s v=" 16"/>
    <n v="13129"/>
    <n v="0.29805942229165672"/>
    <n v="0.59708769069607726"/>
    <n v="0.1068585957778827"/>
  </r>
  <r>
    <s v="2S"/>
    <n v="2020"/>
    <s v="4TH"/>
    <n v="5490"/>
    <n v="17"/>
    <n v="18"/>
    <n v="1"/>
    <n v="6"/>
    <x v="119"/>
    <d v="2023-08-17T00:00:00"/>
    <s v=" 17"/>
    <n v="13589.25"/>
    <n v="0.26470238471540358"/>
    <n v="0.5904726264848088"/>
    <n v="5.3651660438613157E-2"/>
  </r>
  <r>
    <s v="2S"/>
    <n v="2020"/>
    <s v="4TH"/>
    <n v="5491"/>
    <n v="18"/>
    <n v="19"/>
    <n v="1"/>
    <n v="7"/>
    <x v="120"/>
    <d v="2023-08-17T00:00:00"/>
    <s v=" 18"/>
    <n v="13535.5"/>
    <n v="0.23893166413336561"/>
    <n v="0.59784671451540317"/>
    <n v="9.2743890571379949E-3"/>
  </r>
  <r>
    <s v="2S"/>
    <n v="2020"/>
    <s v="4TH"/>
    <n v="5492"/>
    <n v="19"/>
    <n v="20"/>
    <n v="1"/>
    <n v="7"/>
    <x v="120"/>
    <d v="2023-08-17T00:00:00"/>
    <s v=" 19"/>
    <n v="13366.25"/>
    <n v="0.24110762878469871"/>
    <n v="0.61207880542671933"/>
    <n v="0"/>
  </r>
  <r>
    <s v="2S"/>
    <n v="2020"/>
    <s v="4TH"/>
    <n v="5493"/>
    <n v="20"/>
    <n v="21"/>
    <n v="1"/>
    <n v="7"/>
    <x v="120"/>
    <d v="2023-08-17T00:00:00"/>
    <s v=" 20"/>
    <n v="13271.75"/>
    <n v="0.239917927801128"/>
    <n v="0.61067459475343244"/>
    <n v="0"/>
  </r>
  <r>
    <s v="2S"/>
    <n v="2020"/>
    <s v="4TH"/>
    <n v="5494"/>
    <n v="21"/>
    <n v="22"/>
    <n v="1"/>
    <n v="8"/>
    <x v="121"/>
    <d v="2023-08-17T00:00:00"/>
    <s v=" 21"/>
    <n v="13016.25"/>
    <n v="0.23957105088490641"/>
    <n v="0.59790839928947703"/>
    <n v="0"/>
  </r>
  <r>
    <s v="2S"/>
    <n v="2020"/>
    <s v="4TH"/>
    <n v="5495"/>
    <n v="22"/>
    <n v="23"/>
    <n v="1"/>
    <n v="8"/>
    <x v="121"/>
    <d v="2023-08-17T00:00:00"/>
    <s v=" 22"/>
    <n v="12378.75"/>
    <n v="0.20882473155280021"/>
    <n v="0.55760855447096924"/>
    <n v="0"/>
  </r>
  <r>
    <s v="2S"/>
    <n v="2020"/>
    <s v="4TH"/>
    <n v="5496"/>
    <n v="23"/>
    <n v="24"/>
    <n v="1"/>
    <n v="8"/>
    <x v="121"/>
    <d v="2023-08-17T00:00:00"/>
    <s v=" 23"/>
    <n v="11787.75"/>
    <n v="0.17994462084904539"/>
    <n v="0.4967280406160664"/>
    <n v="0"/>
  </r>
  <r>
    <s v="2S"/>
    <n v="2020"/>
    <s v="5FR"/>
    <n v="5497"/>
    <n v="0"/>
    <n v="1"/>
    <n v="1"/>
    <n v="1"/>
    <x v="122"/>
    <d v="2023-08-18T00:00:00"/>
    <s v=" 00"/>
    <n v="11163"/>
    <n v="0.19281787547509091"/>
    <n v="0.43795797961018712"/>
    <n v="0"/>
  </r>
  <r>
    <s v="2S"/>
    <n v="2020"/>
    <s v="5FR"/>
    <n v="5498"/>
    <n v="1"/>
    <n v="2"/>
    <n v="1"/>
    <n v="1"/>
    <x v="122"/>
    <d v="2023-08-18T00:00:00"/>
    <s v=" 01"/>
    <n v="10729.25"/>
    <n v="0.20637299960511621"/>
    <n v="0.43052917517555728"/>
    <n v="0"/>
  </r>
  <r>
    <s v="2S"/>
    <n v="2020"/>
    <s v="5FR"/>
    <n v="5499"/>
    <n v="2"/>
    <n v="3"/>
    <n v="1"/>
    <n v="1"/>
    <x v="122"/>
    <d v="2023-08-18T00:00:00"/>
    <s v=" 02"/>
    <n v="10450.25"/>
    <n v="0.2132387285796509"/>
    <n v="0.44279151586878679"/>
    <n v="0"/>
  </r>
  <r>
    <s v="2S"/>
    <n v="2020"/>
    <s v="5FR"/>
    <n v="5500"/>
    <n v="3"/>
    <n v="4"/>
    <n v="1"/>
    <n v="2"/>
    <x v="123"/>
    <d v="2023-08-18T00:00:00"/>
    <s v=" 03"/>
    <n v="10343.75"/>
    <n v="0.22798929151714389"/>
    <n v="0.37107669102259649"/>
    <n v="0"/>
  </r>
  <r>
    <s v="2S"/>
    <n v="2020"/>
    <s v="5FR"/>
    <n v="5501"/>
    <n v="4"/>
    <n v="5"/>
    <n v="1"/>
    <n v="2"/>
    <x v="123"/>
    <d v="2023-08-18T00:00:00"/>
    <s v=" 04"/>
    <n v="10304.5"/>
    <n v="0.26024090075553852"/>
    <n v="0.36092102054966729"/>
    <n v="0"/>
  </r>
  <r>
    <s v="2S"/>
    <n v="2020"/>
    <s v="5FR"/>
    <n v="5502"/>
    <n v="5"/>
    <n v="6"/>
    <n v="1"/>
    <n v="2"/>
    <x v="123"/>
    <d v="2023-08-18T00:00:00"/>
    <s v=" 05"/>
    <n v="10551.5"/>
    <n v="0.24657212659504521"/>
    <n v="0.29584497329156711"/>
    <n v="0"/>
  </r>
  <r>
    <s v="2S"/>
    <n v="2020"/>
    <s v="5FR"/>
    <n v="5503"/>
    <n v="6"/>
    <n v="7"/>
    <n v="1"/>
    <n v="3"/>
    <x v="124"/>
    <d v="2023-08-18T00:00:00"/>
    <s v=" 06"/>
    <n v="11187.75"/>
    <n v="0.24479112817390641"/>
    <n v="0.26646416485075758"/>
    <n v="1.3382332696470741E-2"/>
  </r>
  <r>
    <s v="2S"/>
    <n v="2020"/>
    <s v="5FR"/>
    <n v="5504"/>
    <n v="7"/>
    <n v="8"/>
    <n v="1"/>
    <n v="3"/>
    <x v="124"/>
    <d v="2023-08-18T00:00:00"/>
    <s v=" 07"/>
    <n v="12019.5"/>
    <n v="0.24879812391755871"/>
    <n v="0.2289261163464269"/>
    <n v="4.519988407151606E-2"/>
  </r>
  <r>
    <s v="2S"/>
    <n v="2020"/>
    <s v="5FR"/>
    <n v="5505"/>
    <n v="8"/>
    <n v="9"/>
    <n v="1"/>
    <n v="3"/>
    <x v="124"/>
    <d v="2023-08-18T00:00:00"/>
    <s v=" 08"/>
    <n v="12659"/>
    <n v="0.2287208511986018"/>
    <n v="0.18432979275448899"/>
    <n v="6.7262694812534468E-2"/>
  </r>
  <r>
    <s v="2S"/>
    <n v="2020"/>
    <s v="5FR"/>
    <n v="5506"/>
    <n v="9"/>
    <n v="10"/>
    <n v="1"/>
    <n v="4"/>
    <x v="125"/>
    <d v="2023-08-18T00:00:00"/>
    <s v=" 09"/>
    <n v="12956.25"/>
    <n v="0.20476346424407929"/>
    <n v="0.13179649439536889"/>
    <n v="8.198847258439651E-2"/>
  </r>
  <r>
    <s v="2S"/>
    <n v="2020"/>
    <s v="5FR"/>
    <n v="5507"/>
    <n v="10"/>
    <n v="11"/>
    <n v="1"/>
    <n v="4"/>
    <x v="125"/>
    <d v="2023-08-18T00:00:00"/>
    <s v=" 10"/>
    <n v="12962.5"/>
    <n v="0.1381060577962108"/>
    <n v="0.16303523177135409"/>
    <n v="0.1187094121010929"/>
  </r>
  <r>
    <s v="2S"/>
    <n v="2020"/>
    <s v="5FR"/>
    <n v="5508"/>
    <n v="11"/>
    <n v="12"/>
    <n v="1"/>
    <n v="4"/>
    <x v="125"/>
    <d v="2023-08-18T00:00:00"/>
    <s v=" 11"/>
    <n v="12980.5"/>
    <n v="0.1173963696998008"/>
    <n v="0.22357130077906751"/>
    <n v="0.18299794669233191"/>
  </r>
  <r>
    <s v="2S"/>
    <n v="2020"/>
    <s v="5FR"/>
    <n v="5509"/>
    <n v="12"/>
    <n v="13"/>
    <n v="1"/>
    <n v="5"/>
    <x v="126"/>
    <d v="2023-08-18T00:00:00"/>
    <s v=" 12"/>
    <n v="12851.25"/>
    <n v="0.1301373607332959"/>
    <n v="0.31272013307049318"/>
    <n v="0.22079591064812229"/>
  </r>
  <r>
    <s v="2S"/>
    <n v="2020"/>
    <s v="5FR"/>
    <n v="5510"/>
    <n v="13"/>
    <n v="14"/>
    <n v="1"/>
    <n v="5"/>
    <x v="126"/>
    <d v="2023-08-18T00:00:00"/>
    <s v=" 13"/>
    <n v="12932.25"/>
    <n v="0.1544625601066946"/>
    <n v="0.38909971264494891"/>
    <n v="0.2120294978355857"/>
  </r>
  <r>
    <s v="2S"/>
    <n v="2020"/>
    <s v="5FR"/>
    <n v="5511"/>
    <n v="14"/>
    <n v="15"/>
    <n v="1"/>
    <n v="5"/>
    <x v="126"/>
    <d v="2023-08-18T00:00:00"/>
    <s v=" 14"/>
    <n v="12835.75"/>
    <n v="0.18465921551573869"/>
    <n v="0.5058495273047886"/>
    <n v="0.21524803838545381"/>
  </r>
  <r>
    <s v="2S"/>
    <n v="2020"/>
    <s v="5FR"/>
    <n v="5512"/>
    <n v="15"/>
    <n v="16"/>
    <n v="1"/>
    <n v="6"/>
    <x v="127"/>
    <d v="2023-08-18T00:00:00"/>
    <s v=" 15"/>
    <n v="12696"/>
    <n v="0.18249281380952961"/>
    <n v="0.640922760906384"/>
    <n v="0.25038174137915098"/>
  </r>
  <r>
    <s v="2S"/>
    <n v="2020"/>
    <s v="5FR"/>
    <n v="5513"/>
    <n v="16"/>
    <n v="17"/>
    <n v="1"/>
    <n v="6"/>
    <x v="127"/>
    <d v="2023-08-18T00:00:00"/>
    <s v=" 16"/>
    <n v="12746.5"/>
    <n v="0.2041720881116518"/>
    <n v="0.77023477808430196"/>
    <n v="0.20990793968245919"/>
  </r>
  <r>
    <s v="2S"/>
    <n v="2020"/>
    <s v="5FR"/>
    <n v="5514"/>
    <n v="17"/>
    <n v="18"/>
    <n v="1"/>
    <n v="6"/>
    <x v="127"/>
    <d v="2023-08-18T00:00:00"/>
    <s v=" 17"/>
    <n v="13043.25"/>
    <n v="0.26016819040133232"/>
    <n v="0.83324635263379743"/>
    <n v="9.7335002674460436E-2"/>
  </r>
  <r>
    <s v="2S"/>
    <n v="2020"/>
    <s v="5FR"/>
    <n v="5515"/>
    <n v="18"/>
    <n v="19"/>
    <n v="1"/>
    <n v="7"/>
    <x v="128"/>
    <d v="2023-08-18T00:00:00"/>
    <s v=" 18"/>
    <n v="12948"/>
    <n v="0.29494385026373698"/>
    <n v="0.84409688993316356"/>
    <n v="2.0810066867718989E-2"/>
  </r>
  <r>
    <s v="2S"/>
    <n v="2020"/>
    <s v="5FR"/>
    <n v="5516"/>
    <n v="19"/>
    <n v="20"/>
    <n v="1"/>
    <n v="7"/>
    <x v="128"/>
    <d v="2023-08-18T00:00:00"/>
    <s v=" 19"/>
    <n v="12995.5"/>
    <n v="0.30191400272321911"/>
    <n v="0.83533061603097725"/>
    <n v="0"/>
  </r>
  <r>
    <s v="2S"/>
    <n v="2020"/>
    <s v="5FR"/>
    <n v="5517"/>
    <n v="20"/>
    <n v="21"/>
    <n v="1"/>
    <n v="7"/>
    <x v="128"/>
    <d v="2023-08-18T00:00:00"/>
    <s v=" 20"/>
    <n v="13215.25"/>
    <n v="0.29168761541633897"/>
    <n v="0.7914761291922372"/>
    <n v="0"/>
  </r>
  <r>
    <s v="2S"/>
    <n v="2020"/>
    <s v="5FR"/>
    <n v="5518"/>
    <n v="21"/>
    <n v="22"/>
    <n v="1"/>
    <n v="8"/>
    <x v="129"/>
    <d v="2023-08-18T00:00:00"/>
    <s v=" 21"/>
    <n v="13220.25"/>
    <n v="0.32921500447022428"/>
    <n v="0.75922101353990679"/>
    <n v="0"/>
  </r>
  <r>
    <s v="2S"/>
    <n v="2020"/>
    <s v="5FR"/>
    <n v="5519"/>
    <n v="22"/>
    <n v="23"/>
    <n v="1"/>
    <n v="8"/>
    <x v="129"/>
    <d v="2023-08-18T00:00:00"/>
    <s v=" 22"/>
    <n v="12800.75"/>
    <n v="0.43116029738872053"/>
    <n v="0.82921180134498385"/>
    <n v="0"/>
  </r>
  <r>
    <s v="2S"/>
    <n v="2020"/>
    <s v="5FR"/>
    <n v="5520"/>
    <n v="23"/>
    <n v="24"/>
    <n v="1"/>
    <n v="8"/>
    <x v="129"/>
    <d v="2023-08-18T00:00:00"/>
    <s v=" 23"/>
    <n v="12292.5"/>
    <n v="0.47189566930982157"/>
    <n v="0.85032315228779853"/>
    <n v="0"/>
  </r>
  <r>
    <s v="2S"/>
    <n v="2020"/>
    <s v="6SA"/>
    <n v="5521"/>
    <n v="0"/>
    <n v="1"/>
    <n v="1"/>
    <n v="1"/>
    <x v="130"/>
    <d v="2023-08-19T00:00:00"/>
    <s v=" 00"/>
    <n v="11688.75"/>
    <n v="0.51003781543034243"/>
    <n v="0.8757471080232675"/>
    <n v="0"/>
  </r>
  <r>
    <s v="2S"/>
    <n v="2020"/>
    <s v="6SA"/>
    <n v="5522"/>
    <n v="1"/>
    <n v="2"/>
    <n v="1"/>
    <n v="1"/>
    <x v="130"/>
    <d v="2023-08-19T00:00:00"/>
    <s v=" 01"/>
    <n v="11213.5"/>
    <n v="0.48257506667651517"/>
    <n v="0.86465165888088003"/>
    <n v="0"/>
  </r>
  <r>
    <s v="2S"/>
    <n v="2020"/>
    <s v="6SA"/>
    <n v="5523"/>
    <n v="2"/>
    <n v="3"/>
    <n v="1"/>
    <n v="1"/>
    <x v="130"/>
    <d v="2023-08-19T00:00:00"/>
    <s v=" 02"/>
    <n v="10845.75"/>
    <n v="0.43829850599519221"/>
    <n v="0.86088543163928155"/>
    <n v="0"/>
  </r>
  <r>
    <s v="2S"/>
    <n v="2020"/>
    <s v="6SA"/>
    <n v="5524"/>
    <n v="3"/>
    <n v="4"/>
    <n v="1"/>
    <n v="2"/>
    <x v="131"/>
    <d v="2023-08-19T00:00:00"/>
    <s v=" 03"/>
    <n v="10607"/>
    <n v="0.42933556804420431"/>
    <n v="0.80722940965669365"/>
    <n v="0"/>
  </r>
  <r>
    <s v="2S"/>
    <n v="2020"/>
    <s v="6SA"/>
    <n v="5525"/>
    <n v="4"/>
    <n v="5"/>
    <n v="1"/>
    <n v="2"/>
    <x v="131"/>
    <d v="2023-08-19T00:00:00"/>
    <s v=" 04"/>
    <n v="10493.25"/>
    <n v="0.44787058297750793"/>
    <n v="0.85113214999262832"/>
    <n v="0"/>
  </r>
  <r>
    <s v="2S"/>
    <n v="2020"/>
    <s v="6SA"/>
    <n v="5526"/>
    <n v="5"/>
    <n v="6"/>
    <n v="1"/>
    <n v="2"/>
    <x v="131"/>
    <d v="2023-08-19T00:00:00"/>
    <s v=" 05"/>
    <n v="10565.5"/>
    <n v="0.48305453777793611"/>
    <n v="0.88843494770172404"/>
    <n v="5.3148913184944526E-3"/>
  </r>
  <r>
    <s v="2S"/>
    <n v="2020"/>
    <s v="6SA"/>
    <n v="5527"/>
    <n v="6"/>
    <n v="7"/>
    <n v="1"/>
    <n v="3"/>
    <x v="132"/>
    <d v="2023-08-19T00:00:00"/>
    <s v=" 06"/>
    <n v="10701.5"/>
    <n v="0.49732787666270428"/>
    <n v="0.89621977300326394"/>
    <n v="8.2222222813967225E-2"/>
  </r>
  <r>
    <s v="2S"/>
    <n v="2020"/>
    <s v="6SA"/>
    <n v="5528"/>
    <n v="7"/>
    <n v="8"/>
    <n v="1"/>
    <n v="3"/>
    <x v="132"/>
    <d v="2023-08-19T00:00:00"/>
    <s v=" 07"/>
    <n v="10949.25"/>
    <n v="0.54482595117355104"/>
    <n v="0.88325498868189301"/>
    <n v="0.20481761438746451"/>
  </r>
  <r>
    <s v="2S"/>
    <n v="2020"/>
    <s v="6SA"/>
    <n v="5529"/>
    <n v="8"/>
    <n v="9"/>
    <n v="1"/>
    <n v="3"/>
    <x v="132"/>
    <d v="2023-08-19T00:00:00"/>
    <s v=" 08"/>
    <n v="11309"/>
    <n v="0.67205777093401731"/>
    <n v="0.87293241118020104"/>
    <n v="0.31225562817600772"/>
  </r>
  <r>
    <s v="2S"/>
    <n v="2020"/>
    <s v="6SA"/>
    <n v="5530"/>
    <n v="9"/>
    <n v="10"/>
    <n v="1"/>
    <n v="4"/>
    <x v="133"/>
    <d v="2023-08-19T00:00:00"/>
    <s v=" 09"/>
    <n v="11689.75"/>
    <n v="0.65196644397906689"/>
    <n v="0.86565007364375646"/>
    <n v="0.41699105330981973"/>
  </r>
  <r>
    <s v="2S"/>
    <n v="2020"/>
    <s v="6SA"/>
    <n v="5531"/>
    <n v="10"/>
    <n v="11"/>
    <n v="1"/>
    <n v="4"/>
    <x v="133"/>
    <d v="2023-08-19T00:00:00"/>
    <s v=" 10"/>
    <n v="11961"/>
    <n v="0.53067109945083868"/>
    <n v="0.76565556999273365"/>
    <n v="0.50389268052269898"/>
  </r>
  <r>
    <s v="2S"/>
    <n v="2020"/>
    <s v="6SA"/>
    <n v="5532"/>
    <n v="11"/>
    <n v="12"/>
    <n v="1"/>
    <n v="4"/>
    <x v="133"/>
    <d v="2023-08-19T00:00:00"/>
    <s v=" 11"/>
    <n v="12015.5"/>
    <n v="0.59093668947456934"/>
    <n v="0.76319608995683774"/>
    <n v="0.54960132256187344"/>
  </r>
  <r>
    <s v="2S"/>
    <n v="2020"/>
    <s v="6SA"/>
    <n v="5533"/>
    <n v="12"/>
    <n v="13"/>
    <n v="1"/>
    <n v="5"/>
    <x v="134"/>
    <d v="2023-08-19T00:00:00"/>
    <s v=" 12"/>
    <n v="11933.75"/>
    <n v="0.59459889721364567"/>
    <n v="0.7455441366913651"/>
    <n v="0.56337052562893608"/>
  </r>
  <r>
    <s v="2S"/>
    <n v="2020"/>
    <s v="6SA"/>
    <n v="5534"/>
    <n v="13"/>
    <n v="14"/>
    <n v="1"/>
    <n v="5"/>
    <x v="134"/>
    <d v="2023-08-19T00:00:00"/>
    <s v=" 13"/>
    <n v="12015.75"/>
    <n v="0.59383809455306713"/>
    <n v="0.74227123532477701"/>
    <n v="0.55054559441079121"/>
  </r>
  <r>
    <s v="2S"/>
    <n v="2020"/>
    <s v="6SA"/>
    <n v="5535"/>
    <n v="14"/>
    <n v="15"/>
    <n v="1"/>
    <n v="5"/>
    <x v="134"/>
    <d v="2023-08-19T00:00:00"/>
    <s v=" 14"/>
    <n v="12039.5"/>
    <n v="0.51458575988257893"/>
    <n v="0.69656540948877943"/>
    <n v="0.44602887217447762"/>
  </r>
  <r>
    <s v="2S"/>
    <n v="2020"/>
    <s v="6SA"/>
    <n v="5536"/>
    <n v="15"/>
    <n v="16"/>
    <n v="1"/>
    <n v="6"/>
    <x v="135"/>
    <d v="2023-08-19T00:00:00"/>
    <s v=" 15"/>
    <n v="11917.5"/>
    <n v="0.42882045948354131"/>
    <n v="0.63419466017725523"/>
    <n v="0.31308343865605559"/>
  </r>
  <r>
    <s v="2S"/>
    <n v="2020"/>
    <s v="6SA"/>
    <n v="5537"/>
    <n v="16"/>
    <n v="17"/>
    <n v="1"/>
    <n v="6"/>
    <x v="135"/>
    <d v="2023-08-19T00:00:00"/>
    <s v=" 16"/>
    <n v="11625"/>
    <n v="0.36963758220873888"/>
    <n v="0.62567925579606753"/>
    <n v="0.2277260598019096"/>
  </r>
  <r>
    <s v="2S"/>
    <n v="2020"/>
    <s v="6SA"/>
    <n v="5538"/>
    <n v="17"/>
    <n v="18"/>
    <n v="1"/>
    <n v="6"/>
    <x v="135"/>
    <d v="2023-08-19T00:00:00"/>
    <s v=" 17"/>
    <n v="11647"/>
    <n v="0.28491944523763513"/>
    <n v="0.63078997376156254"/>
    <n v="0.1131564598214566"/>
  </r>
  <r>
    <s v="2S"/>
    <n v="2020"/>
    <s v="6SA"/>
    <n v="5539"/>
    <n v="18"/>
    <n v="19"/>
    <n v="1"/>
    <n v="7"/>
    <x v="136"/>
    <d v="2023-08-19T00:00:00"/>
    <s v=" 18"/>
    <n v="11661.75"/>
    <n v="0.25099542671841518"/>
    <n v="0.64597196414180091"/>
    <n v="1.591264458390915E-2"/>
  </r>
  <r>
    <s v="2S"/>
    <n v="2020"/>
    <s v="6SA"/>
    <n v="5540"/>
    <n v="19"/>
    <n v="20"/>
    <n v="1"/>
    <n v="7"/>
    <x v="136"/>
    <d v="2023-08-19T00:00:00"/>
    <s v=" 19"/>
    <n v="11811.25"/>
    <n v="0.26255927516820488"/>
    <n v="0.53177872109154967"/>
    <n v="0"/>
  </r>
  <r>
    <s v="2S"/>
    <n v="2020"/>
    <s v="6SA"/>
    <n v="5541"/>
    <n v="20"/>
    <n v="21"/>
    <n v="1"/>
    <n v="7"/>
    <x v="136"/>
    <d v="2023-08-19T00:00:00"/>
    <s v=" 20"/>
    <n v="12071"/>
    <n v="0.2606416092189125"/>
    <n v="0.43536213661102729"/>
    <n v="0"/>
  </r>
  <r>
    <s v="2S"/>
    <n v="2020"/>
    <s v="6SA"/>
    <n v="5542"/>
    <n v="21"/>
    <n v="22"/>
    <n v="1"/>
    <n v="8"/>
    <x v="137"/>
    <d v="2023-08-19T00:00:00"/>
    <s v=" 21"/>
    <n v="12214.25"/>
    <n v="0.26442117303531931"/>
    <n v="0.4420430198281543"/>
    <n v="0"/>
  </r>
  <r>
    <s v="2S"/>
    <n v="2020"/>
    <s v="6SA"/>
    <n v="5543"/>
    <n v="22"/>
    <n v="23"/>
    <n v="1"/>
    <n v="8"/>
    <x v="137"/>
    <d v="2023-08-19T00:00:00"/>
    <s v=" 22"/>
    <n v="11805"/>
    <n v="0.42523501791059182"/>
    <n v="0.54930720880247297"/>
    <n v="0"/>
  </r>
  <r>
    <s v="2S"/>
    <n v="2020"/>
    <s v="6SA"/>
    <n v="5544"/>
    <n v="23"/>
    <n v="24"/>
    <n v="1"/>
    <n v="8"/>
    <x v="137"/>
    <d v="2023-08-19T00:00:00"/>
    <s v=" 23"/>
    <n v="11304"/>
    <n v="0.39620542310308943"/>
    <n v="0.51987296565152619"/>
    <n v="0"/>
  </r>
  <r>
    <s v="2S"/>
    <n v="2020"/>
    <s v="7SU"/>
    <n v="5545"/>
    <n v="0"/>
    <n v="1"/>
    <n v="1"/>
    <n v="1"/>
    <x v="138"/>
    <d v="2023-08-20T00:00:00"/>
    <s v=" 00"/>
    <n v="10734.25"/>
    <n v="0.33785251489974161"/>
    <n v="0.58321025113356129"/>
    <n v="0"/>
  </r>
  <r>
    <s v="2S"/>
    <n v="2020"/>
    <s v="7SU"/>
    <n v="5546"/>
    <n v="1"/>
    <n v="2"/>
    <n v="1"/>
    <n v="1"/>
    <x v="138"/>
    <d v="2023-08-20T00:00:00"/>
    <s v=" 01"/>
    <n v="10295.5"/>
    <n v="0.29524081261764468"/>
    <n v="0.56331554929937266"/>
    <n v="0"/>
  </r>
  <r>
    <s v="2S"/>
    <n v="2020"/>
    <s v="7SU"/>
    <n v="5547"/>
    <n v="2"/>
    <n v="3"/>
    <n v="1"/>
    <n v="1"/>
    <x v="138"/>
    <d v="2023-08-20T00:00:00"/>
    <s v=" 02"/>
    <n v="10023"/>
    <n v="0.24917129613937031"/>
    <n v="0.48229529398864041"/>
    <n v="0"/>
  </r>
  <r>
    <s v="2S"/>
    <n v="2020"/>
    <s v="7SU"/>
    <n v="5548"/>
    <n v="3"/>
    <n v="4"/>
    <n v="1"/>
    <n v="2"/>
    <x v="139"/>
    <d v="2023-08-20T00:00:00"/>
    <s v=" 03"/>
    <n v="9840.75"/>
    <n v="0.2044942130359845"/>
    <n v="0.36244954883700731"/>
    <n v="0"/>
  </r>
  <r>
    <s v="2S"/>
    <n v="2020"/>
    <s v="7SU"/>
    <n v="5549"/>
    <n v="4"/>
    <n v="5"/>
    <n v="1"/>
    <n v="2"/>
    <x v="139"/>
    <d v="2023-08-20T00:00:00"/>
    <s v=" 04"/>
    <n v="9746.5"/>
    <n v="0.18344805513089571"/>
    <n v="0.29491053717632248"/>
    <n v="0"/>
  </r>
  <r>
    <s v="2S"/>
    <n v="2020"/>
    <s v="7SU"/>
    <n v="5550"/>
    <n v="5"/>
    <n v="6"/>
    <n v="1"/>
    <n v="2"/>
    <x v="139"/>
    <d v="2023-08-20T00:00:00"/>
    <s v=" 05"/>
    <n v="9780"/>
    <n v="0.19413250740522289"/>
    <n v="0.25900142633737061"/>
    <n v="2.1785955016734269E-3"/>
  </r>
  <r>
    <s v="2S"/>
    <n v="2020"/>
    <s v="7SU"/>
    <n v="5551"/>
    <n v="6"/>
    <n v="7"/>
    <n v="1"/>
    <n v="3"/>
    <x v="140"/>
    <d v="2023-08-20T00:00:00"/>
    <s v=" 06"/>
    <n v="9691.75"/>
    <n v="0.1962439635034664"/>
    <n v="0.2425243916299864"/>
    <n v="8.1603790496616577E-2"/>
  </r>
  <r>
    <s v="2S"/>
    <n v="2020"/>
    <s v="7SU"/>
    <n v="5552"/>
    <n v="7"/>
    <n v="8"/>
    <n v="1"/>
    <n v="3"/>
    <x v="140"/>
    <d v="2023-08-20T00:00:00"/>
    <s v=" 07"/>
    <n v="9519.25"/>
    <n v="0.15361294165079559"/>
    <n v="0.27215592703640912"/>
    <n v="0.22075059522617299"/>
  </r>
  <r>
    <s v="2S"/>
    <n v="2020"/>
    <s v="7SU"/>
    <n v="5553"/>
    <n v="8"/>
    <n v="9"/>
    <n v="1"/>
    <n v="3"/>
    <x v="140"/>
    <d v="2023-08-20T00:00:00"/>
    <s v=" 08"/>
    <n v="9788.5"/>
    <n v="0.16705941003732969"/>
    <n v="0.2991011014115677"/>
    <n v="0.38587472796961919"/>
  </r>
  <r>
    <s v="2S"/>
    <n v="2020"/>
    <s v="7SU"/>
    <n v="5554"/>
    <n v="9"/>
    <n v="10"/>
    <n v="1"/>
    <n v="4"/>
    <x v="141"/>
    <d v="2023-08-20T00:00:00"/>
    <s v=" 09"/>
    <n v="10197"/>
    <n v="0.19025518343112"/>
    <n v="0.32393104781514209"/>
    <n v="0.48904035926082851"/>
  </r>
  <r>
    <s v="2S"/>
    <n v="2020"/>
    <s v="7SU"/>
    <n v="5555"/>
    <n v="10"/>
    <n v="11"/>
    <n v="1"/>
    <n v="4"/>
    <x v="141"/>
    <d v="2023-08-20T00:00:00"/>
    <s v=" 10"/>
    <n v="10446.25"/>
    <n v="0.18736922495608019"/>
    <n v="0.35203746155555682"/>
    <n v="0.56119886485487647"/>
  </r>
  <r>
    <s v="2S"/>
    <n v="2020"/>
    <s v="7SU"/>
    <n v="5556"/>
    <n v="11"/>
    <n v="12"/>
    <n v="1"/>
    <n v="4"/>
    <x v="141"/>
    <d v="2023-08-20T00:00:00"/>
    <s v=" 11"/>
    <n v="10680.25"/>
    <n v="0.2044878131138643"/>
    <n v="0.35342375740203169"/>
    <n v="0.58635519476636599"/>
  </r>
  <r>
    <s v="2S"/>
    <n v="2020"/>
    <s v="7SU"/>
    <n v="5557"/>
    <n v="12"/>
    <n v="13"/>
    <n v="1"/>
    <n v="5"/>
    <x v="142"/>
    <d v="2023-08-20T00:00:00"/>
    <s v=" 12"/>
    <n v="10947.25"/>
    <n v="0.16900169415211591"/>
    <n v="0.3347192617181991"/>
    <n v="0.57498826129960334"/>
  </r>
  <r>
    <s v="2S"/>
    <n v="2020"/>
    <s v="7SU"/>
    <n v="5558"/>
    <n v="13"/>
    <n v="14"/>
    <n v="1"/>
    <n v="5"/>
    <x v="142"/>
    <d v="2023-08-20T00:00:00"/>
    <s v=" 13"/>
    <n v="10902.75"/>
    <n v="0.1619388956329908"/>
    <n v="0.32323848025388802"/>
    <n v="0.48757551310782238"/>
  </r>
  <r>
    <s v="2S"/>
    <n v="2020"/>
    <s v="7SU"/>
    <n v="5559"/>
    <n v="14"/>
    <n v="15"/>
    <n v="1"/>
    <n v="5"/>
    <x v="142"/>
    <d v="2023-08-20T00:00:00"/>
    <s v=" 14"/>
    <n v="10802.5"/>
    <n v="0.16665032592908369"/>
    <n v="0.30643358619963201"/>
    <n v="0.37287170490572152"/>
  </r>
  <r>
    <s v="2S"/>
    <n v="2020"/>
    <s v="7SU"/>
    <n v="5560"/>
    <n v="15"/>
    <n v="16"/>
    <n v="1"/>
    <n v="6"/>
    <x v="143"/>
    <d v="2023-08-20T00:00:00"/>
    <s v=" 15"/>
    <n v="10733"/>
    <n v="0.15772224784484451"/>
    <n v="0.25004520977389388"/>
    <n v="0.32151130823972501"/>
  </r>
  <r>
    <s v="2S"/>
    <n v="2020"/>
    <s v="7SU"/>
    <n v="5561"/>
    <n v="16"/>
    <n v="17"/>
    <n v="1"/>
    <n v="6"/>
    <x v="143"/>
    <d v="2023-08-20T00:00:00"/>
    <s v=" 16"/>
    <n v="10833.75"/>
    <n v="0.13831966161213949"/>
    <n v="0.197411880417598"/>
    <n v="0.22937704181453339"/>
  </r>
  <r>
    <s v="2S"/>
    <n v="2020"/>
    <s v="7SU"/>
    <n v="5562"/>
    <n v="17"/>
    <n v="18"/>
    <n v="1"/>
    <n v="6"/>
    <x v="143"/>
    <d v="2023-08-20T00:00:00"/>
    <s v=" 17"/>
    <n v="11262.75"/>
    <n v="0.1027159105264434"/>
    <n v="0.16654476785572961"/>
    <n v="0.10458240018566139"/>
  </r>
  <r>
    <s v="2S"/>
    <n v="2020"/>
    <s v="7SU"/>
    <n v="5563"/>
    <n v="18"/>
    <n v="19"/>
    <n v="1"/>
    <n v="7"/>
    <x v="144"/>
    <d v="2023-08-20T00:00:00"/>
    <s v=" 18"/>
    <n v="11481.25"/>
    <n v="7.5988304431775996E-2"/>
    <n v="0.15404652073868549"/>
    <n v="1.6141964371739911E-2"/>
  </r>
  <r>
    <s v="2S"/>
    <n v="2020"/>
    <s v="7SU"/>
    <n v="5564"/>
    <n v="19"/>
    <n v="20"/>
    <n v="1"/>
    <n v="7"/>
    <x v="144"/>
    <d v="2023-08-20T00:00:00"/>
    <s v=" 19"/>
    <n v="11746"/>
    <n v="6.5043351772806665E-2"/>
    <n v="0.12814766560777041"/>
    <n v="0"/>
  </r>
  <r>
    <s v="2S"/>
    <n v="2020"/>
    <s v="7SU"/>
    <n v="5565"/>
    <n v="20"/>
    <n v="21"/>
    <n v="1"/>
    <n v="7"/>
    <x v="144"/>
    <d v="2023-08-20T00:00:00"/>
    <s v=" 20"/>
    <n v="12213"/>
    <n v="5.5025934943108208E-2"/>
    <n v="0.111347406505969"/>
    <n v="0"/>
  </r>
  <r>
    <s v="2S"/>
    <n v="2020"/>
    <s v="7SU"/>
    <n v="5566"/>
    <n v="21"/>
    <n v="22"/>
    <n v="1"/>
    <n v="8"/>
    <x v="145"/>
    <d v="2023-08-20T00:00:00"/>
    <s v=" 21"/>
    <n v="12405.75"/>
    <n v="5.1362073658714667E-2"/>
    <n v="0.1061640077265686"/>
    <n v="0"/>
  </r>
  <r>
    <s v="2S"/>
    <n v="2020"/>
    <s v="7SU"/>
    <n v="5567"/>
    <n v="22"/>
    <n v="23"/>
    <n v="1"/>
    <n v="8"/>
    <x v="145"/>
    <d v="2023-08-20T00:00:00"/>
    <s v=" 22"/>
    <n v="12006"/>
    <n v="9.7332951091782624E-2"/>
    <n v="0.1509130500883229"/>
    <n v="0"/>
  </r>
  <r>
    <s v="2S"/>
    <n v="2020"/>
    <s v="7SU"/>
    <n v="5568"/>
    <n v="23"/>
    <n v="24"/>
    <n v="1"/>
    <n v="8"/>
    <x v="145"/>
    <d v="2023-08-20T00:00:00"/>
    <s v=" 23"/>
    <n v="11418.25"/>
    <n v="9.2972137751911016E-2"/>
    <n v="0.1567113650285698"/>
    <n v="0"/>
  </r>
  <r>
    <s v="2S"/>
    <n v="2020"/>
    <s v="1MO"/>
    <n v="5569"/>
    <n v="0"/>
    <n v="1"/>
    <n v="1"/>
    <n v="1"/>
    <x v="146"/>
    <d v="2023-08-21T00:00:00"/>
    <s v=" 00"/>
    <n v="10921.25"/>
    <n v="8.0601959036720683E-2"/>
    <n v="0.15115149993551041"/>
    <n v="0"/>
  </r>
  <r>
    <s v="2S"/>
    <n v="2020"/>
    <s v="1MO"/>
    <n v="5570"/>
    <n v="1"/>
    <n v="2"/>
    <n v="1"/>
    <n v="1"/>
    <x v="146"/>
    <d v="2023-08-21T00:00:00"/>
    <s v=" 01"/>
    <n v="10577"/>
    <n v="7.403134115397042E-2"/>
    <n v="0.1384667949749763"/>
    <n v="0"/>
  </r>
  <r>
    <s v="2S"/>
    <n v="2020"/>
    <s v="1MO"/>
    <n v="5571"/>
    <n v="2"/>
    <n v="3"/>
    <n v="1"/>
    <n v="1"/>
    <x v="146"/>
    <d v="2023-08-21T00:00:00"/>
    <s v=" 02"/>
    <n v="10342.25"/>
    <n v="7.5001324870510505E-2"/>
    <n v="0.1240578134042726"/>
    <n v="0"/>
  </r>
  <r>
    <s v="2S"/>
    <n v="2020"/>
    <s v="1MO"/>
    <n v="5572"/>
    <n v="3"/>
    <n v="4"/>
    <n v="1"/>
    <n v="2"/>
    <x v="147"/>
    <d v="2023-08-21T00:00:00"/>
    <s v=" 03"/>
    <n v="10258.5"/>
    <n v="7.8178394870664414E-2"/>
    <n v="0.1035935243347193"/>
    <n v="0"/>
  </r>
  <r>
    <s v="2S"/>
    <n v="2020"/>
    <s v="1MO"/>
    <n v="5573"/>
    <n v="4"/>
    <n v="5"/>
    <n v="1"/>
    <n v="2"/>
    <x v="147"/>
    <d v="2023-08-21T00:00:00"/>
    <s v=" 04"/>
    <n v="10224.5"/>
    <n v="6.7749207415264967E-2"/>
    <n v="8.3289795400411731E-2"/>
    <n v="0"/>
  </r>
  <r>
    <s v="2S"/>
    <n v="2020"/>
    <s v="1MO"/>
    <n v="5574"/>
    <n v="5"/>
    <n v="6"/>
    <n v="1"/>
    <n v="2"/>
    <x v="147"/>
    <d v="2023-08-21T00:00:00"/>
    <s v=" 05"/>
    <n v="10572"/>
    <n v="6.1768551729920067E-2"/>
    <n v="6.8870789065090851E-2"/>
    <n v="1.17135379455993E-3"/>
  </r>
  <r>
    <s v="2S"/>
    <n v="2020"/>
    <s v="1MO"/>
    <n v="5575"/>
    <n v="6"/>
    <n v="7"/>
    <n v="1"/>
    <n v="3"/>
    <x v="148"/>
    <d v="2023-08-21T00:00:00"/>
    <s v=" 06"/>
    <n v="11304.75"/>
    <n v="6.4823527291821947E-2"/>
    <n v="5.1703092574975087E-2"/>
    <n v="8.4609645543264236E-2"/>
  </r>
  <r>
    <s v="2S"/>
    <n v="2020"/>
    <s v="1MO"/>
    <n v="5576"/>
    <n v="7"/>
    <n v="8"/>
    <n v="1"/>
    <n v="3"/>
    <x v="148"/>
    <d v="2023-08-21T00:00:00"/>
    <s v=" 07"/>
    <n v="12067.75"/>
    <n v="4.7722727401435558E-2"/>
    <n v="3.7497071491908777E-2"/>
    <n v="0.23978121348273171"/>
  </r>
  <r>
    <s v="2S"/>
    <n v="2020"/>
    <s v="1MO"/>
    <n v="5577"/>
    <n v="8"/>
    <n v="9"/>
    <n v="1"/>
    <n v="3"/>
    <x v="148"/>
    <d v="2023-08-21T00:00:00"/>
    <s v=" 08"/>
    <n v="12744.25"/>
    <n v="4.1862719268728588E-2"/>
    <n v="4.9613612175281582E-2"/>
    <n v="0.40394822217942011"/>
  </r>
  <r>
    <s v="2S"/>
    <n v="2020"/>
    <s v="1MO"/>
    <n v="5578"/>
    <n v="9"/>
    <n v="10"/>
    <n v="1"/>
    <n v="4"/>
    <x v="149"/>
    <d v="2023-08-21T00:00:00"/>
    <s v=" 09"/>
    <n v="13008.75"/>
    <n v="4.8490800974905338E-2"/>
    <n v="0.10069029068251199"/>
    <n v="0.51338832759478437"/>
  </r>
  <r>
    <s v="2S"/>
    <n v="2020"/>
    <s v="1MO"/>
    <n v="5579"/>
    <n v="10"/>
    <n v="11"/>
    <n v="1"/>
    <n v="4"/>
    <x v="149"/>
    <d v="2023-08-21T00:00:00"/>
    <s v=" 10"/>
    <n v="13039.25"/>
    <n v="6.9517738613197239E-2"/>
    <n v="0.14735348467124551"/>
    <n v="0.56381030300324264"/>
  </r>
  <r>
    <s v="2S"/>
    <n v="2020"/>
    <s v="1MO"/>
    <n v="5580"/>
    <n v="11"/>
    <n v="12"/>
    <n v="1"/>
    <n v="4"/>
    <x v="149"/>
    <d v="2023-08-21T00:00:00"/>
    <s v=" 11"/>
    <n v="13145.5"/>
    <n v="6.0876594844105202E-2"/>
    <n v="0.17858502149995351"/>
    <n v="0.60604882486787448"/>
  </r>
  <r>
    <s v="2S"/>
    <n v="2020"/>
    <s v="1MO"/>
    <n v="5581"/>
    <n v="12"/>
    <n v="13"/>
    <n v="1"/>
    <n v="5"/>
    <x v="150"/>
    <d v="2023-08-21T00:00:00"/>
    <s v=" 12"/>
    <n v="13153.75"/>
    <n v="4.7647778675408793E-2"/>
    <n v="0.21284900203895951"/>
    <n v="0.62068901245476027"/>
  </r>
  <r>
    <s v="2S"/>
    <n v="2020"/>
    <s v="1MO"/>
    <n v="5582"/>
    <n v="13"/>
    <n v="14"/>
    <n v="1"/>
    <n v="5"/>
    <x v="150"/>
    <d v="2023-08-21T00:00:00"/>
    <s v=" 13"/>
    <n v="13205.25"/>
    <n v="3.6440229946207887E-2"/>
    <n v="0.2207471348616267"/>
    <n v="0.5669079405457832"/>
  </r>
  <r>
    <s v="2S"/>
    <n v="2020"/>
    <s v="1MO"/>
    <n v="5583"/>
    <n v="14"/>
    <n v="15"/>
    <n v="1"/>
    <n v="5"/>
    <x v="150"/>
    <d v="2023-08-21T00:00:00"/>
    <s v=" 14"/>
    <n v="13156.75"/>
    <n v="2.4564330271733971E-2"/>
    <n v="0.22825439779507661"/>
    <n v="0.3992915513686871"/>
  </r>
  <r>
    <s v="2S"/>
    <n v="2020"/>
    <s v="1MO"/>
    <n v="5584"/>
    <n v="15"/>
    <n v="16"/>
    <n v="1"/>
    <n v="6"/>
    <x v="151"/>
    <d v="2023-08-21T00:00:00"/>
    <s v=" 15"/>
    <n v="13160.5"/>
    <n v="1.416678383716456E-2"/>
    <n v="0.22741651668065199"/>
    <n v="0.26129699726707689"/>
  </r>
  <r>
    <s v="2S"/>
    <n v="2020"/>
    <s v="1MO"/>
    <n v="5585"/>
    <n v="16"/>
    <n v="17"/>
    <n v="1"/>
    <n v="6"/>
    <x v="151"/>
    <d v="2023-08-21T00:00:00"/>
    <s v=" 16"/>
    <n v="13080.75"/>
    <n v="5.4977102752568237E-3"/>
    <n v="0.21912611923036879"/>
    <n v="0.18412179414924229"/>
  </r>
  <r>
    <s v="2S"/>
    <n v="2020"/>
    <s v="1MO"/>
    <n v="5586"/>
    <n v="17"/>
    <n v="18"/>
    <n v="1"/>
    <n v="6"/>
    <x v="151"/>
    <d v="2023-08-21T00:00:00"/>
    <s v=" 17"/>
    <n v="13351.75"/>
    <n v="1.117606556610358E-3"/>
    <n v="0.18857599695819979"/>
    <n v="9.4065709099769759E-2"/>
  </r>
  <r>
    <s v="2S"/>
    <n v="2020"/>
    <s v="1MO"/>
    <n v="5587"/>
    <n v="18"/>
    <n v="19"/>
    <n v="1"/>
    <n v="7"/>
    <x v="152"/>
    <d v="2023-08-21T00:00:00"/>
    <s v=" 18"/>
    <n v="13261.25"/>
    <n v="6.4998773453762634E-4"/>
    <n v="0.14898109096412521"/>
    <n v="1.274368534307186E-2"/>
  </r>
  <r>
    <s v="2S"/>
    <n v="2020"/>
    <s v="1MO"/>
    <n v="5588"/>
    <n v="19"/>
    <n v="20"/>
    <n v="1"/>
    <n v="7"/>
    <x v="152"/>
    <d v="2023-08-21T00:00:00"/>
    <s v=" 19"/>
    <n v="13307.25"/>
    <n v="3.449632713192527E-3"/>
    <n v="0.12740387030401831"/>
    <n v="0"/>
  </r>
  <r>
    <s v="2S"/>
    <n v="2020"/>
    <s v="1MO"/>
    <n v="5589"/>
    <n v="20"/>
    <n v="21"/>
    <n v="1"/>
    <n v="7"/>
    <x v="152"/>
    <d v="2023-08-21T00:00:00"/>
    <s v=" 20"/>
    <n v="13507.25"/>
    <n v="1.3697461406604409E-2"/>
    <n v="0.13048744169459589"/>
    <n v="0"/>
  </r>
  <r>
    <s v="2S"/>
    <n v="2020"/>
    <s v="1MO"/>
    <n v="5590"/>
    <n v="21"/>
    <n v="22"/>
    <n v="1"/>
    <n v="8"/>
    <x v="153"/>
    <d v="2023-08-21T00:00:00"/>
    <s v=" 21"/>
    <n v="13554.25"/>
    <n v="2.9527978639244751E-2"/>
    <n v="0.16869301915570969"/>
    <n v="0"/>
  </r>
  <r>
    <s v="2S"/>
    <n v="2020"/>
    <s v="1MO"/>
    <n v="5591"/>
    <n v="22"/>
    <n v="23"/>
    <n v="1"/>
    <n v="8"/>
    <x v="153"/>
    <d v="2023-08-21T00:00:00"/>
    <s v=" 22"/>
    <n v="12899.75"/>
    <n v="4.2490443080367667E-2"/>
    <n v="0.32333142751570892"/>
    <n v="0"/>
  </r>
  <r>
    <s v="2S"/>
    <n v="2020"/>
    <s v="1MO"/>
    <n v="5592"/>
    <n v="23"/>
    <n v="24"/>
    <n v="1"/>
    <n v="8"/>
    <x v="153"/>
    <d v="2023-08-21T00:00:00"/>
    <s v=" 23"/>
    <n v="12184.5"/>
    <n v="7.0738238729613809E-2"/>
    <n v="0.36650681177946548"/>
    <n v="0"/>
  </r>
  <r>
    <s v="2S"/>
    <n v="2020"/>
    <s v="2TU"/>
    <n v="5593"/>
    <n v="0"/>
    <n v="1"/>
    <n v="1"/>
    <n v="1"/>
    <x v="154"/>
    <d v="2023-08-22T00:00:00"/>
    <s v=" 00"/>
    <n v="11467.25"/>
    <n v="0.10004215596993821"/>
    <n v="0.38595552814978029"/>
    <n v="0"/>
  </r>
  <r>
    <s v="2S"/>
    <n v="2020"/>
    <s v="2TU"/>
    <n v="5594"/>
    <n v="1"/>
    <n v="2"/>
    <n v="1"/>
    <n v="1"/>
    <x v="154"/>
    <d v="2023-08-22T00:00:00"/>
    <s v=" 01"/>
    <n v="11003.25"/>
    <n v="0.11667845173243831"/>
    <n v="0.37605779958176122"/>
    <n v="0"/>
  </r>
  <r>
    <s v="2S"/>
    <n v="2020"/>
    <s v="2TU"/>
    <n v="5595"/>
    <n v="2"/>
    <n v="3"/>
    <n v="1"/>
    <n v="1"/>
    <x v="154"/>
    <d v="2023-08-22T00:00:00"/>
    <s v=" 02"/>
    <n v="10754.75"/>
    <n v="0.1275594983875967"/>
    <n v="0.40074677748224907"/>
    <n v="0"/>
  </r>
  <r>
    <s v="2S"/>
    <n v="2020"/>
    <s v="2TU"/>
    <n v="5596"/>
    <n v="3"/>
    <n v="4"/>
    <n v="1"/>
    <n v="2"/>
    <x v="155"/>
    <d v="2023-08-22T00:00:00"/>
    <s v=" 03"/>
    <n v="10590.25"/>
    <n v="0.1359525764143254"/>
    <n v="0.4483141583542628"/>
    <n v="0"/>
  </r>
  <r>
    <s v="2S"/>
    <n v="2020"/>
    <s v="2TU"/>
    <n v="5597"/>
    <n v="4"/>
    <n v="5"/>
    <n v="1"/>
    <n v="2"/>
    <x v="155"/>
    <d v="2023-08-22T00:00:00"/>
    <s v=" 04"/>
    <n v="10544.5"/>
    <n v="0.15038352095659441"/>
    <n v="0.44538414332846832"/>
    <n v="0"/>
  </r>
  <r>
    <s v="2S"/>
    <n v="2020"/>
    <s v="2TU"/>
    <n v="5598"/>
    <n v="5"/>
    <n v="6"/>
    <n v="1"/>
    <n v="2"/>
    <x v="155"/>
    <d v="2023-08-22T00:00:00"/>
    <s v=" 05"/>
    <n v="10812.75"/>
    <n v="0.1545571203609882"/>
    <n v="0.42751890118849051"/>
    <n v="4.4943442112962007E-4"/>
  </r>
  <r>
    <s v="2S"/>
    <n v="2020"/>
    <s v="2TU"/>
    <n v="5599"/>
    <n v="6"/>
    <n v="7"/>
    <n v="1"/>
    <n v="3"/>
    <x v="156"/>
    <d v="2023-08-22T00:00:00"/>
    <s v=" 06"/>
    <n v="11582.75"/>
    <n v="0.1340808052815384"/>
    <n v="0.38730858530743179"/>
    <n v="8.149778743123981E-2"/>
  </r>
  <r>
    <s v="2S"/>
    <n v="2020"/>
    <s v="2TU"/>
    <n v="5600"/>
    <n v="7"/>
    <n v="8"/>
    <n v="1"/>
    <n v="3"/>
    <x v="156"/>
    <d v="2023-08-22T00:00:00"/>
    <s v=" 07"/>
    <n v="12363.25"/>
    <n v="0.10038133408457391"/>
    <n v="0.34099297676986262"/>
    <n v="0.2366636576803855"/>
  </r>
  <r>
    <s v="2S"/>
    <n v="2020"/>
    <s v="2TU"/>
    <n v="5601"/>
    <n v="8"/>
    <n v="9"/>
    <n v="1"/>
    <n v="3"/>
    <x v="156"/>
    <d v="2023-08-22T00:00:00"/>
    <s v=" 08"/>
    <n v="12907"/>
    <n v="6.3708807866810185E-2"/>
    <n v="0.32792379286451118"/>
    <n v="0.40399944216374328"/>
  </r>
  <r>
    <s v="2S"/>
    <n v="2020"/>
    <s v="2TU"/>
    <n v="5602"/>
    <n v="9"/>
    <n v="10"/>
    <n v="1"/>
    <n v="4"/>
    <x v="157"/>
    <d v="2023-08-22T00:00:00"/>
    <s v=" 09"/>
    <n v="13149.5"/>
    <n v="6.2031346040117487E-2"/>
    <n v="0.36814216441265118"/>
    <n v="0.56797812861992225"/>
  </r>
  <r>
    <s v="2S"/>
    <n v="2020"/>
    <s v="2TU"/>
    <n v="5603"/>
    <n v="10"/>
    <n v="11"/>
    <n v="1"/>
    <n v="4"/>
    <x v="157"/>
    <d v="2023-08-22T00:00:00"/>
    <s v=" 10"/>
    <n v="13280"/>
    <n v="6.3638460905119584E-2"/>
    <n v="0.39951982621210552"/>
    <n v="0.68862731622733842"/>
  </r>
  <r>
    <s v="2S"/>
    <n v="2020"/>
    <s v="2TU"/>
    <n v="5604"/>
    <n v="11"/>
    <n v="12"/>
    <n v="1"/>
    <n v="4"/>
    <x v="157"/>
    <d v="2023-08-22T00:00:00"/>
    <s v=" 11"/>
    <n v="13264.25"/>
    <n v="0.10374605867257219"/>
    <n v="0.45769793346213827"/>
    <n v="0.74189708132748822"/>
  </r>
  <r>
    <s v="2S"/>
    <n v="2020"/>
    <s v="2TU"/>
    <n v="5605"/>
    <n v="12"/>
    <n v="13"/>
    <n v="1"/>
    <n v="5"/>
    <x v="158"/>
    <d v="2023-08-22T00:00:00"/>
    <s v=" 12"/>
    <n v="13167.75"/>
    <n v="0.14798132567542491"/>
    <n v="0.47331265960368901"/>
    <n v="0.74894434357895767"/>
  </r>
  <r>
    <s v="2S"/>
    <n v="2020"/>
    <s v="2TU"/>
    <n v="5606"/>
    <n v="13"/>
    <n v="14"/>
    <n v="1"/>
    <n v="5"/>
    <x v="158"/>
    <d v="2023-08-22T00:00:00"/>
    <s v=" 13"/>
    <n v="13250.75"/>
    <n v="0.1552217436377886"/>
    <n v="0.4935263433848196"/>
    <n v="0.66476946175812213"/>
  </r>
  <r>
    <s v="2S"/>
    <n v="2020"/>
    <s v="2TU"/>
    <n v="5607"/>
    <n v="14"/>
    <n v="15"/>
    <n v="1"/>
    <n v="5"/>
    <x v="158"/>
    <d v="2023-08-22T00:00:00"/>
    <s v=" 14"/>
    <n v="13243"/>
    <n v="0.13199372328950709"/>
    <n v="0.52077158549195535"/>
    <n v="0.55151272580255206"/>
  </r>
  <r>
    <s v="2S"/>
    <n v="2020"/>
    <s v="2TU"/>
    <n v="5608"/>
    <n v="15"/>
    <n v="16"/>
    <n v="1"/>
    <n v="6"/>
    <x v="159"/>
    <d v="2023-08-22T00:00:00"/>
    <s v=" 15"/>
    <n v="13157.75"/>
    <n v="0.112139050504983"/>
    <n v="0.52156902521848536"/>
    <n v="0.44966822242315452"/>
  </r>
  <r>
    <s v="2S"/>
    <n v="2020"/>
    <s v="2TU"/>
    <n v="5609"/>
    <n v="16"/>
    <n v="17"/>
    <n v="1"/>
    <n v="6"/>
    <x v="159"/>
    <d v="2023-08-22T00:00:00"/>
    <s v=" 16"/>
    <n v="13149.75"/>
    <n v="8.6492296305702973E-2"/>
    <n v="0.52493691115202812"/>
    <n v="0.29604198347990718"/>
  </r>
  <r>
    <s v="2S"/>
    <n v="2020"/>
    <s v="2TU"/>
    <n v="5610"/>
    <n v="17"/>
    <n v="18"/>
    <n v="1"/>
    <n v="6"/>
    <x v="159"/>
    <d v="2023-08-22T00:00:00"/>
    <s v=" 17"/>
    <n v="13274.5"/>
    <n v="5.9871600477044727E-2"/>
    <n v="0.54615722360424668"/>
    <n v="0.1186072236842627"/>
  </r>
  <r>
    <s v="2S"/>
    <n v="2020"/>
    <s v="2TU"/>
    <n v="5611"/>
    <n v="18"/>
    <n v="19"/>
    <n v="1"/>
    <n v="7"/>
    <x v="160"/>
    <d v="2023-08-22T00:00:00"/>
    <s v=" 18"/>
    <n v="13169.25"/>
    <n v="5.6024275535586858E-2"/>
    <n v="0.59694437666786926"/>
    <n v="5.3413495850558566E-3"/>
  </r>
  <r>
    <s v="2S"/>
    <n v="2020"/>
    <s v="2TU"/>
    <n v="5612"/>
    <n v="19"/>
    <n v="20"/>
    <n v="1"/>
    <n v="7"/>
    <x v="160"/>
    <d v="2023-08-22T00:00:00"/>
    <s v=" 19"/>
    <n v="13269"/>
    <n v="4.9594891883651827E-2"/>
    <n v="0.61798173705876203"/>
    <n v="0"/>
  </r>
  <r>
    <s v="2S"/>
    <n v="2020"/>
    <s v="2TU"/>
    <n v="5613"/>
    <n v="20"/>
    <n v="21"/>
    <n v="1"/>
    <n v="7"/>
    <x v="160"/>
    <d v="2023-08-22T00:00:00"/>
    <s v=" 20"/>
    <n v="13520.75"/>
    <n v="4.0146747439246393E-2"/>
    <n v="0.62196443397058199"/>
    <n v="0"/>
  </r>
  <r>
    <s v="2S"/>
    <n v="2020"/>
    <s v="2TU"/>
    <n v="5614"/>
    <n v="21"/>
    <n v="22"/>
    <n v="1"/>
    <n v="8"/>
    <x v="161"/>
    <d v="2023-08-22T00:00:00"/>
    <s v=" 21"/>
    <n v="13531.5"/>
    <n v="4.0030129230542957E-2"/>
    <n v="0.60101800823941931"/>
    <n v="0"/>
  </r>
  <r>
    <s v="2S"/>
    <n v="2020"/>
    <s v="2TU"/>
    <n v="5615"/>
    <n v="22"/>
    <n v="23"/>
    <n v="1"/>
    <n v="8"/>
    <x v="161"/>
    <d v="2023-08-22T00:00:00"/>
    <s v=" 22"/>
    <n v="12839.5"/>
    <n v="8.1494982215307599E-2"/>
    <n v="0.69669080961591467"/>
    <n v="0"/>
  </r>
  <r>
    <s v="2S"/>
    <n v="2020"/>
    <s v="2TU"/>
    <n v="5616"/>
    <n v="23"/>
    <n v="24"/>
    <n v="1"/>
    <n v="8"/>
    <x v="161"/>
    <d v="2023-08-22T00:00:00"/>
    <s v=" 23"/>
    <n v="12142.75"/>
    <n v="9.6325364712550945E-2"/>
    <n v="0.66034256677459247"/>
    <n v="0"/>
  </r>
  <r>
    <s v="2S"/>
    <n v="2020"/>
    <s v="3WE"/>
    <n v="5617"/>
    <n v="0"/>
    <n v="1"/>
    <n v="1"/>
    <n v="1"/>
    <x v="162"/>
    <d v="2023-08-23T00:00:00"/>
    <s v=" 00"/>
    <n v="11436.25"/>
    <n v="9.0587311598915671E-2"/>
    <n v="0.5348429819517504"/>
    <n v="0"/>
  </r>
  <r>
    <s v="2S"/>
    <n v="2020"/>
    <s v="3WE"/>
    <n v="5618"/>
    <n v="1"/>
    <n v="2"/>
    <n v="1"/>
    <n v="1"/>
    <x v="162"/>
    <d v="2023-08-23T00:00:00"/>
    <s v=" 01"/>
    <n v="10954.25"/>
    <n v="0.1003707046084738"/>
    <n v="0.42708181280569968"/>
    <n v="0"/>
  </r>
  <r>
    <s v="2S"/>
    <n v="2020"/>
    <s v="3WE"/>
    <n v="5619"/>
    <n v="2"/>
    <n v="3"/>
    <n v="1"/>
    <n v="1"/>
    <x v="162"/>
    <d v="2023-08-23T00:00:00"/>
    <s v=" 02"/>
    <n v="10646.75"/>
    <n v="0.10300019096716551"/>
    <n v="0.33530789414631862"/>
    <n v="0"/>
  </r>
  <r>
    <s v="2S"/>
    <n v="2020"/>
    <s v="3WE"/>
    <n v="5620"/>
    <n v="3"/>
    <n v="4"/>
    <n v="1"/>
    <n v="2"/>
    <x v="163"/>
    <d v="2023-08-23T00:00:00"/>
    <s v=" 03"/>
    <n v="10554.75"/>
    <n v="0.1087105503728604"/>
    <n v="0.28496424934398062"/>
    <n v="0"/>
  </r>
  <r>
    <s v="2S"/>
    <n v="2020"/>
    <s v="3WE"/>
    <n v="5621"/>
    <n v="4"/>
    <n v="5"/>
    <n v="1"/>
    <n v="2"/>
    <x v="163"/>
    <d v="2023-08-23T00:00:00"/>
    <s v=" 04"/>
    <n v="10501.75"/>
    <n v="0.1027344874989127"/>
    <n v="0.22873111058605089"/>
    <n v="0"/>
  </r>
  <r>
    <s v="2S"/>
    <n v="2020"/>
    <s v="3WE"/>
    <n v="5622"/>
    <n v="5"/>
    <n v="6"/>
    <n v="1"/>
    <n v="2"/>
    <x v="163"/>
    <d v="2023-08-23T00:00:00"/>
    <s v=" 05"/>
    <n v="10681.5"/>
    <n v="9.569874983608101E-2"/>
    <n v="0.16951095734938279"/>
    <n v="0"/>
  </r>
  <r>
    <s v="2S"/>
    <n v="2020"/>
    <s v="3WE"/>
    <n v="5623"/>
    <n v="6"/>
    <n v="7"/>
    <n v="1"/>
    <n v="3"/>
    <x v="164"/>
    <d v="2023-08-23T00:00:00"/>
    <s v=" 06"/>
    <n v="11410.25"/>
    <n v="7.9470259654431483E-2"/>
    <n v="0.11659472090425881"/>
    <n v="8.0634230483695002E-2"/>
  </r>
  <r>
    <s v="2S"/>
    <n v="2020"/>
    <s v="3WE"/>
    <n v="5624"/>
    <n v="7"/>
    <n v="8"/>
    <n v="1"/>
    <n v="3"/>
    <x v="164"/>
    <d v="2023-08-23T00:00:00"/>
    <s v=" 07"/>
    <n v="12275.25"/>
    <n v="4.4790900566257487E-2"/>
    <n v="7.461409750977982E-2"/>
    <n v="0.2492253570648581"/>
  </r>
  <r>
    <s v="2S"/>
    <n v="2020"/>
    <s v="3WE"/>
    <n v="5625"/>
    <n v="8"/>
    <n v="9"/>
    <n v="1"/>
    <n v="3"/>
    <x v="164"/>
    <d v="2023-08-23T00:00:00"/>
    <s v=" 08"/>
    <n v="12865"/>
    <n v="1.7180255979186421E-2"/>
    <n v="3.7098019317973012E-2"/>
    <n v="0.42792237926693061"/>
  </r>
  <r>
    <s v="2S"/>
    <n v="2020"/>
    <s v="3WE"/>
    <n v="5626"/>
    <n v="9"/>
    <n v="10"/>
    <n v="1"/>
    <n v="4"/>
    <x v="165"/>
    <d v="2023-08-23T00:00:00"/>
    <s v=" 09"/>
    <n v="13034.75"/>
    <n v="7.2797629411751642E-3"/>
    <n v="2.0172086563775778E-2"/>
    <n v="0.56931112276919282"/>
  </r>
  <r>
    <s v="2S"/>
    <n v="2020"/>
    <s v="3WE"/>
    <n v="5627"/>
    <n v="10"/>
    <n v="11"/>
    <n v="1"/>
    <n v="4"/>
    <x v="165"/>
    <d v="2023-08-23T00:00:00"/>
    <s v=" 10"/>
    <n v="13061.25"/>
    <n v="2.944775618553816E-3"/>
    <n v="1.337022050946057E-2"/>
    <n v="0.65637116139813023"/>
  </r>
  <r>
    <s v="2S"/>
    <n v="2020"/>
    <s v="3WE"/>
    <n v="5628"/>
    <n v="11"/>
    <n v="12"/>
    <n v="1"/>
    <n v="4"/>
    <x v="165"/>
    <d v="2023-08-23T00:00:00"/>
    <s v=" 11"/>
    <n v="13193"/>
    <n v="2.6156532376671168E-3"/>
    <n v="2.2717375122955519E-2"/>
    <n v="0.69441522483474982"/>
  </r>
  <r>
    <s v="2S"/>
    <n v="2020"/>
    <s v="3WE"/>
    <n v="5629"/>
    <n v="12"/>
    <n v="13"/>
    <n v="1"/>
    <n v="5"/>
    <x v="166"/>
    <d v="2023-08-23T00:00:00"/>
    <s v=" 12"/>
    <n v="13168.75"/>
    <n v="1.0787026759002359E-3"/>
    <n v="2.3217987451055369E-2"/>
    <n v="0.68915560024820899"/>
  </r>
  <r>
    <s v="2S"/>
    <n v="2020"/>
    <s v="3WE"/>
    <n v="5630"/>
    <n v="13"/>
    <n v="14"/>
    <n v="1"/>
    <n v="5"/>
    <x v="166"/>
    <d v="2023-08-23T00:00:00"/>
    <s v=" 13"/>
    <n v="13350"/>
    <n v="2.16128654551387E-4"/>
    <n v="1.296075304947193E-2"/>
    <n v="0.64021727123969718"/>
  </r>
  <r>
    <s v="2S"/>
    <n v="2020"/>
    <s v="3WE"/>
    <n v="5631"/>
    <n v="14"/>
    <n v="15"/>
    <n v="1"/>
    <n v="5"/>
    <x v="166"/>
    <d v="2023-08-23T00:00:00"/>
    <s v=" 14"/>
    <n v="13170.25"/>
    <n v="1.6989102199093241E-4"/>
    <n v="4.7445414087984566E-3"/>
    <n v="0.55283680348196407"/>
  </r>
  <r>
    <s v="2S"/>
    <n v="2020"/>
    <s v="3WE"/>
    <n v="5632"/>
    <n v="15"/>
    <n v="16"/>
    <n v="1"/>
    <n v="6"/>
    <x v="167"/>
    <d v="2023-08-23T00:00:00"/>
    <s v=" 15"/>
    <n v="13212"/>
    <n v="6.0090816937437568E-4"/>
    <n v="1.5614866726998381E-3"/>
    <n v="0.40995333073716739"/>
  </r>
  <r>
    <s v="2S"/>
    <n v="2020"/>
    <s v="3WE"/>
    <n v="5633"/>
    <n v="16"/>
    <n v="17"/>
    <n v="1"/>
    <n v="6"/>
    <x v="167"/>
    <d v="2023-08-23T00:00:00"/>
    <s v=" 16"/>
    <n v="13128.25"/>
    <n v="3.056603202878629E-3"/>
    <n v="1.755736225527023E-3"/>
    <n v="0.25678212378964649"/>
  </r>
  <r>
    <s v="2S"/>
    <n v="2020"/>
    <s v="3WE"/>
    <n v="5634"/>
    <n v="17"/>
    <n v="18"/>
    <n v="1"/>
    <n v="6"/>
    <x v="167"/>
    <d v="2023-08-23T00:00:00"/>
    <s v=" 17"/>
    <n v="13318.75"/>
    <n v="1.3396015895085321E-2"/>
    <n v="8.2187235092706472E-3"/>
    <n v="0.1072854763557359"/>
  </r>
  <r>
    <s v="2S"/>
    <n v="2020"/>
    <s v="3WE"/>
    <n v="5635"/>
    <n v="18"/>
    <n v="19"/>
    <n v="1"/>
    <n v="7"/>
    <x v="112"/>
    <d v="2023-08-23T00:00:00"/>
    <s v=" 18"/>
    <n v="13256.5"/>
    <n v="4.5992876296982968E-2"/>
    <n v="2.5461281258365869E-2"/>
    <n v="6.2182665067941362E-3"/>
  </r>
  <r>
    <s v="2S"/>
    <n v="2020"/>
    <s v="3WE"/>
    <n v="5636"/>
    <n v="19"/>
    <n v="20"/>
    <n v="1"/>
    <n v="7"/>
    <x v="112"/>
    <d v="2023-08-23T00:00:00"/>
    <s v=" 19"/>
    <n v="13334.5"/>
    <n v="0.1004961520145011"/>
    <n v="5.338484383109568E-2"/>
    <n v="0"/>
  </r>
  <r>
    <s v="2S"/>
    <n v="2020"/>
    <s v="3WE"/>
    <n v="5637"/>
    <n v="20"/>
    <n v="21"/>
    <n v="1"/>
    <n v="7"/>
    <x v="112"/>
    <d v="2023-08-23T00:00:00"/>
    <s v=" 20"/>
    <n v="13590"/>
    <n v="0.1517359316132231"/>
    <n v="0.11462674936365511"/>
    <n v="0"/>
  </r>
  <r>
    <s v="2S"/>
    <n v="2020"/>
    <s v="3WE"/>
    <n v="5638"/>
    <n v="21"/>
    <n v="22"/>
    <n v="1"/>
    <n v="8"/>
    <x v="113"/>
    <d v="2023-08-23T00:00:00"/>
    <s v=" 21"/>
    <n v="13569"/>
    <n v="0.18319214390046679"/>
    <n v="0.20048338870909591"/>
    <n v="0"/>
  </r>
  <r>
    <s v="2S"/>
    <n v="2020"/>
    <s v="3WE"/>
    <n v="5639"/>
    <n v="22"/>
    <n v="23"/>
    <n v="1"/>
    <n v="8"/>
    <x v="113"/>
    <d v="2023-08-23T00:00:00"/>
    <s v=" 22"/>
    <n v="12874.5"/>
    <n v="0.2081365547020067"/>
    <n v="0.25231268143276148"/>
    <n v="0"/>
  </r>
  <r>
    <s v="2S"/>
    <n v="2020"/>
    <s v="3WE"/>
    <n v="5640"/>
    <n v="23"/>
    <n v="24"/>
    <n v="1"/>
    <n v="8"/>
    <x v="113"/>
    <d v="2023-08-23T00:00:00"/>
    <s v=" 23"/>
    <n v="12154"/>
    <n v="0.21844838129012331"/>
    <n v="0.35581645823754943"/>
    <n v="0"/>
  </r>
  <r>
    <s v="2S"/>
    <n v="2020"/>
    <s v="4TH"/>
    <n v="5641"/>
    <n v="0"/>
    <n v="1"/>
    <n v="1"/>
    <n v="1"/>
    <x v="114"/>
    <d v="2023-08-24T00:00:00"/>
    <s v=" 00"/>
    <n v="11498"/>
    <n v="0.23231009212564169"/>
    <n v="0.44237434177814622"/>
    <n v="0"/>
  </r>
  <r>
    <s v="2S"/>
    <n v="2020"/>
    <s v="4TH"/>
    <n v="5642"/>
    <n v="1"/>
    <n v="2"/>
    <n v="1"/>
    <n v="1"/>
    <x v="114"/>
    <d v="2023-08-24T00:00:00"/>
    <s v=" 01"/>
    <n v="11049.5"/>
    <n v="0.2283070468684566"/>
    <n v="0.45463083927057318"/>
    <n v="0"/>
  </r>
  <r>
    <s v="2S"/>
    <n v="2020"/>
    <s v="4TH"/>
    <n v="5643"/>
    <n v="2"/>
    <n v="3"/>
    <n v="1"/>
    <n v="1"/>
    <x v="114"/>
    <d v="2023-08-24T00:00:00"/>
    <s v=" 02"/>
    <n v="10773.25"/>
    <n v="0.21286564939587699"/>
    <n v="0.42329956669433561"/>
    <n v="0"/>
  </r>
  <r>
    <s v="2S"/>
    <n v="2020"/>
    <s v="4TH"/>
    <n v="5644"/>
    <n v="3"/>
    <n v="4"/>
    <n v="1"/>
    <n v="2"/>
    <x v="115"/>
    <d v="2023-08-24T00:00:00"/>
    <s v=" 03"/>
    <n v="10674.25"/>
    <n v="0.2005605500065428"/>
    <n v="0.37407687069142498"/>
    <n v="0"/>
  </r>
  <r>
    <s v="2S"/>
    <n v="2020"/>
    <s v="4TH"/>
    <n v="5645"/>
    <n v="4"/>
    <n v="5"/>
    <n v="1"/>
    <n v="2"/>
    <x v="115"/>
    <d v="2023-08-24T00:00:00"/>
    <s v=" 04"/>
    <n v="10599.75"/>
    <n v="0.1847163039581011"/>
    <n v="0.33168112493695601"/>
    <n v="0"/>
  </r>
  <r>
    <s v="2S"/>
    <n v="2020"/>
    <s v="4TH"/>
    <n v="5646"/>
    <n v="5"/>
    <n v="6"/>
    <n v="1"/>
    <n v="2"/>
    <x v="115"/>
    <d v="2023-08-24T00:00:00"/>
    <s v=" 05"/>
    <n v="10909"/>
    <n v="0.15746368721232759"/>
    <n v="0.29373924045408928"/>
    <n v="4.3543234987280122E-4"/>
  </r>
  <r>
    <s v="2S"/>
    <n v="2020"/>
    <s v="4TH"/>
    <n v="5647"/>
    <n v="6"/>
    <n v="7"/>
    <n v="1"/>
    <n v="3"/>
    <x v="116"/>
    <d v="2023-08-24T00:00:00"/>
    <s v=" 06"/>
    <n v="11662"/>
    <n v="0.13101839159247919"/>
    <n v="0.26513526454877978"/>
    <n v="8.0102970608567151E-2"/>
  </r>
  <r>
    <s v="2S"/>
    <n v="2020"/>
    <s v="4TH"/>
    <n v="5648"/>
    <n v="7"/>
    <n v="8"/>
    <n v="1"/>
    <n v="3"/>
    <x v="116"/>
    <d v="2023-08-24T00:00:00"/>
    <s v=" 07"/>
    <n v="12491"/>
    <n v="9.4491826476532592E-2"/>
    <n v="0.239517415539304"/>
    <n v="0.26663955050177329"/>
  </r>
  <r>
    <s v="2S"/>
    <n v="2020"/>
    <s v="4TH"/>
    <n v="5649"/>
    <n v="8"/>
    <n v="9"/>
    <n v="1"/>
    <n v="3"/>
    <x v="116"/>
    <d v="2023-08-24T00:00:00"/>
    <s v=" 08"/>
    <n v="12977.75"/>
    <n v="5.3274153271295643E-2"/>
    <n v="0.20302629234289221"/>
    <n v="0.45266093245345179"/>
  </r>
  <r>
    <s v="2S"/>
    <n v="2020"/>
    <s v="4TH"/>
    <n v="5650"/>
    <n v="9"/>
    <n v="10"/>
    <n v="1"/>
    <n v="4"/>
    <x v="117"/>
    <d v="2023-08-24T00:00:00"/>
    <s v=" 09"/>
    <n v="13241"/>
    <n v="4.2487694309869747E-2"/>
    <n v="0.13382220708039291"/>
    <n v="0.59340618188077776"/>
  </r>
  <r>
    <s v="2S"/>
    <n v="2020"/>
    <s v="4TH"/>
    <n v="5651"/>
    <n v="10"/>
    <n v="11"/>
    <n v="1"/>
    <n v="4"/>
    <x v="117"/>
    <d v="2023-08-24T00:00:00"/>
    <s v=" 10"/>
    <n v="13608.25"/>
    <n v="3.1061110972095369E-2"/>
    <n v="0.10174093879530439"/>
    <n v="0.68424472998362373"/>
  </r>
  <r>
    <s v="2S"/>
    <n v="2020"/>
    <s v="4TH"/>
    <n v="5652"/>
    <n v="11"/>
    <n v="12"/>
    <n v="1"/>
    <n v="4"/>
    <x v="117"/>
    <d v="2023-08-24T00:00:00"/>
    <s v=" 11"/>
    <n v="14062.75"/>
    <n v="2.9787780343316469E-2"/>
    <n v="9.2560917214957503E-2"/>
    <n v="0.72559687982527299"/>
  </r>
  <r>
    <s v="2S"/>
    <n v="2020"/>
    <s v="4TH"/>
    <n v="5653"/>
    <n v="12"/>
    <n v="13"/>
    <n v="1"/>
    <n v="5"/>
    <x v="118"/>
    <d v="2023-08-24T00:00:00"/>
    <s v=" 12"/>
    <n v="14310"/>
    <n v="3.1234866289353218E-2"/>
    <n v="8.6477656019684934E-2"/>
    <n v="0.72612636669299513"/>
  </r>
  <r>
    <s v="2S"/>
    <n v="2020"/>
    <s v="4TH"/>
    <n v="5654"/>
    <n v="13"/>
    <n v="14"/>
    <n v="1"/>
    <n v="5"/>
    <x v="118"/>
    <d v="2023-08-24T00:00:00"/>
    <s v=" 13"/>
    <n v="14303.75"/>
    <n v="3.7966053962434833E-2"/>
    <n v="0.10348959773193429"/>
    <n v="0.68839401840633163"/>
  </r>
  <r>
    <s v="2S"/>
    <n v="2020"/>
    <s v="4TH"/>
    <n v="5655"/>
    <n v="14"/>
    <n v="15"/>
    <n v="1"/>
    <n v="5"/>
    <x v="118"/>
    <d v="2023-08-24T00:00:00"/>
    <s v=" 14"/>
    <n v="13963.75"/>
    <n v="4.5127892277679188E-2"/>
    <n v="0.14722908656209771"/>
    <n v="0.60357014201879833"/>
  </r>
  <r>
    <s v="2S"/>
    <n v="2020"/>
    <s v="4TH"/>
    <n v="5656"/>
    <n v="15"/>
    <n v="16"/>
    <n v="1"/>
    <n v="6"/>
    <x v="119"/>
    <d v="2023-08-24T00:00:00"/>
    <s v=" 15"/>
    <n v="14034.75"/>
    <n v="4.6637996793461423E-2"/>
    <n v="0.18656061785095829"/>
    <n v="0.47248288122950149"/>
  </r>
  <r>
    <s v="2S"/>
    <n v="2020"/>
    <s v="4TH"/>
    <n v="5657"/>
    <n v="16"/>
    <n v="17"/>
    <n v="1"/>
    <n v="6"/>
    <x v="119"/>
    <d v="2023-08-24T00:00:00"/>
    <s v=" 16"/>
    <n v="14302"/>
    <n v="4.5481135017793578E-2"/>
    <n v="0.18533184529080701"/>
    <n v="0.29854991226120159"/>
  </r>
  <r>
    <s v="2S"/>
    <n v="2020"/>
    <s v="4TH"/>
    <n v="5658"/>
    <n v="17"/>
    <n v="18"/>
    <n v="1"/>
    <n v="6"/>
    <x v="119"/>
    <d v="2023-08-24T00:00:00"/>
    <s v=" 17"/>
    <n v="14417.5"/>
    <n v="6.1893122335252307E-2"/>
    <n v="0.15130580462893001"/>
    <n v="0.10990150447429869"/>
  </r>
  <r>
    <s v="2S"/>
    <n v="2020"/>
    <s v="4TH"/>
    <n v="5659"/>
    <n v="18"/>
    <n v="19"/>
    <n v="1"/>
    <n v="7"/>
    <x v="120"/>
    <d v="2023-08-24T00:00:00"/>
    <s v=" 18"/>
    <n v="13972.5"/>
    <n v="0.1101256676589677"/>
    <n v="0.15983632686829399"/>
    <n v="2.2923686939637388E-3"/>
  </r>
  <r>
    <s v="2S"/>
    <n v="2020"/>
    <s v="4TH"/>
    <n v="5660"/>
    <n v="19"/>
    <n v="20"/>
    <n v="1"/>
    <n v="7"/>
    <x v="120"/>
    <d v="2023-08-24T00:00:00"/>
    <s v=" 19"/>
    <n v="13945.25"/>
    <n v="0.16344156362548279"/>
    <n v="0.1882976801925817"/>
    <n v="0"/>
  </r>
  <r>
    <s v="2S"/>
    <n v="2020"/>
    <s v="4TH"/>
    <n v="5661"/>
    <n v="20"/>
    <n v="21"/>
    <n v="1"/>
    <n v="7"/>
    <x v="120"/>
    <d v="2023-08-24T00:00:00"/>
    <s v=" 20"/>
    <n v="14037"/>
    <n v="0.19810802675813929"/>
    <n v="0.2281621352692213"/>
    <n v="0"/>
  </r>
  <r>
    <s v="2S"/>
    <n v="2020"/>
    <s v="4TH"/>
    <n v="5662"/>
    <n v="21"/>
    <n v="22"/>
    <n v="1"/>
    <n v="8"/>
    <x v="121"/>
    <d v="2023-08-24T00:00:00"/>
    <s v=" 21"/>
    <n v="13770.25"/>
    <n v="0.21675083838028461"/>
    <n v="0.29959086068826779"/>
    <n v="0"/>
  </r>
  <r>
    <s v="2S"/>
    <n v="2020"/>
    <s v="4TH"/>
    <n v="5663"/>
    <n v="22"/>
    <n v="23"/>
    <n v="1"/>
    <n v="8"/>
    <x v="121"/>
    <d v="2023-08-24T00:00:00"/>
    <s v=" 22"/>
    <n v="13040.5"/>
    <n v="0.19853317788113459"/>
    <n v="0.40336293030236398"/>
    <n v="0"/>
  </r>
  <r>
    <s v="2S"/>
    <n v="2020"/>
    <s v="4TH"/>
    <n v="5664"/>
    <n v="23"/>
    <n v="24"/>
    <n v="1"/>
    <n v="8"/>
    <x v="121"/>
    <d v="2023-08-24T00:00:00"/>
    <s v=" 23"/>
    <n v="12401.75"/>
    <n v="0.1666701617222853"/>
    <n v="0.33580363150104808"/>
    <n v="0"/>
  </r>
  <r>
    <s v="2S"/>
    <n v="2020"/>
    <s v="5FR"/>
    <n v="5665"/>
    <n v="0"/>
    <n v="1"/>
    <n v="1"/>
    <n v="1"/>
    <x v="122"/>
    <d v="2023-08-25T00:00:00"/>
    <s v=" 00"/>
    <n v="11792.75"/>
    <n v="0.14746766718976179"/>
    <n v="0.28076833015298958"/>
    <n v="0"/>
  </r>
  <r>
    <s v="2S"/>
    <n v="2020"/>
    <s v="5FR"/>
    <n v="5666"/>
    <n v="1"/>
    <n v="2"/>
    <n v="1"/>
    <n v="1"/>
    <x v="122"/>
    <d v="2023-08-25T00:00:00"/>
    <s v=" 01"/>
    <n v="11392.75"/>
    <n v="0.11612114804096139"/>
    <n v="0.2189181153023573"/>
    <n v="0"/>
  </r>
  <r>
    <s v="2S"/>
    <n v="2020"/>
    <s v="5FR"/>
    <n v="5667"/>
    <n v="2"/>
    <n v="3"/>
    <n v="1"/>
    <n v="1"/>
    <x v="122"/>
    <d v="2023-08-25T00:00:00"/>
    <s v=" 02"/>
    <n v="11061.25"/>
    <n v="9.6365909146630055E-2"/>
    <n v="0.1417973155336022"/>
    <n v="0"/>
  </r>
  <r>
    <s v="2S"/>
    <n v="2020"/>
    <s v="5FR"/>
    <n v="5668"/>
    <n v="3"/>
    <n v="4"/>
    <n v="1"/>
    <n v="2"/>
    <x v="123"/>
    <d v="2023-08-25T00:00:00"/>
    <s v=" 03"/>
    <n v="10876"/>
    <n v="9.4657207911513747E-2"/>
    <n v="8.0838046566807376E-2"/>
    <n v="0"/>
  </r>
  <r>
    <s v="2S"/>
    <n v="2020"/>
    <s v="5FR"/>
    <n v="5669"/>
    <n v="4"/>
    <n v="5"/>
    <n v="1"/>
    <n v="2"/>
    <x v="123"/>
    <d v="2023-08-25T00:00:00"/>
    <s v=" 04"/>
    <n v="10829.75"/>
    <n v="8.9439561734110093E-2"/>
    <n v="5.5737663899274051E-2"/>
    <n v="0"/>
  </r>
  <r>
    <s v="2S"/>
    <n v="2020"/>
    <s v="5FR"/>
    <n v="5670"/>
    <n v="5"/>
    <n v="6"/>
    <n v="1"/>
    <n v="2"/>
    <x v="123"/>
    <d v="2023-08-25T00:00:00"/>
    <s v=" 05"/>
    <n v="11075.5"/>
    <n v="6.9754339783495684E-2"/>
    <n v="3.7922063112414743E-2"/>
    <n v="1.052246120578332E-3"/>
  </r>
  <r>
    <s v="2S"/>
    <n v="2020"/>
    <s v="5FR"/>
    <n v="5671"/>
    <n v="6"/>
    <n v="7"/>
    <n v="1"/>
    <n v="3"/>
    <x v="124"/>
    <d v="2023-08-25T00:00:00"/>
    <s v=" 06"/>
    <n v="11854.75"/>
    <n v="6.1205651629213223E-2"/>
    <n v="1.133409207365375E-2"/>
    <n v="7.7817811458629343E-2"/>
  </r>
  <r>
    <s v="2S"/>
    <n v="2020"/>
    <s v="5FR"/>
    <n v="5672"/>
    <n v="7"/>
    <n v="8"/>
    <n v="1"/>
    <n v="3"/>
    <x v="124"/>
    <d v="2023-08-25T00:00:00"/>
    <s v=" 07"/>
    <n v="12832"/>
    <n v="3.8792339537937613E-2"/>
    <n v="7.4039764361480114E-3"/>
    <n v="0.25906104584134532"/>
  </r>
  <r>
    <s v="2S"/>
    <n v="2020"/>
    <s v="5FR"/>
    <n v="5673"/>
    <n v="8"/>
    <n v="9"/>
    <n v="1"/>
    <n v="3"/>
    <x v="124"/>
    <d v="2023-08-25T00:00:00"/>
    <s v=" 08"/>
    <n v="13767.75"/>
    <n v="1.009474070011237E-2"/>
    <n v="7.5098751428529101E-3"/>
    <n v="0.43594650394483048"/>
  </r>
  <r>
    <s v="2S"/>
    <n v="2020"/>
    <s v="5FR"/>
    <n v="5674"/>
    <n v="9"/>
    <n v="10"/>
    <n v="1"/>
    <n v="4"/>
    <x v="125"/>
    <d v="2023-08-25T00:00:00"/>
    <s v=" 09"/>
    <n v="14231.75"/>
    <n v="4.9206745108202931E-3"/>
    <n v="5.7683802733300652E-3"/>
    <n v="0.57228495318904826"/>
  </r>
  <r>
    <s v="2S"/>
    <n v="2020"/>
    <s v="5FR"/>
    <n v="5675"/>
    <n v="10"/>
    <n v="11"/>
    <n v="1"/>
    <n v="4"/>
    <x v="125"/>
    <d v="2023-08-25T00:00:00"/>
    <s v=" 10"/>
    <n v="14321.5"/>
    <n v="2.3859918613488539E-3"/>
    <n v="6.1869482043933142E-3"/>
    <n v="0.66493480963081042"/>
  </r>
  <r>
    <s v="2S"/>
    <n v="2020"/>
    <s v="5FR"/>
    <n v="5676"/>
    <n v="11"/>
    <n v="12"/>
    <n v="1"/>
    <n v="4"/>
    <x v="125"/>
    <d v="2023-08-25T00:00:00"/>
    <s v=" 11"/>
    <n v="14332.75"/>
    <n v="5.1008248809250216E-3"/>
    <n v="6.6197682226623346E-3"/>
    <n v="0.70801585690407376"/>
  </r>
  <r>
    <s v="2S"/>
    <n v="2020"/>
    <s v="5FR"/>
    <n v="5677"/>
    <n v="12"/>
    <n v="13"/>
    <n v="1"/>
    <n v="5"/>
    <x v="126"/>
    <d v="2023-08-25T00:00:00"/>
    <s v=" 12"/>
    <n v="14103.75"/>
    <n v="6.6691929587979031E-3"/>
    <n v="4.9696489593958771E-3"/>
    <n v="0.7087440603424825"/>
  </r>
  <r>
    <s v="2S"/>
    <n v="2020"/>
    <s v="5FR"/>
    <n v="5678"/>
    <n v="13"/>
    <n v="14"/>
    <n v="1"/>
    <n v="5"/>
    <x v="126"/>
    <d v="2023-08-25T00:00:00"/>
    <s v=" 13"/>
    <n v="13975"/>
    <n v="2.1255091869773349E-3"/>
    <n v="2.8311732065114279E-3"/>
    <n v="0.66872971722285013"/>
  </r>
  <r>
    <s v="2S"/>
    <n v="2020"/>
    <s v="5FR"/>
    <n v="5679"/>
    <n v="14"/>
    <n v="15"/>
    <n v="1"/>
    <n v="5"/>
    <x v="126"/>
    <d v="2023-08-25T00:00:00"/>
    <s v=" 14"/>
    <n v="13711.5"/>
    <n v="6.0454042691140974E-4"/>
    <n v="1.4800304338997441E-3"/>
    <n v="0.58416957602881348"/>
  </r>
  <r>
    <s v="2S"/>
    <n v="2020"/>
    <s v="5FR"/>
    <n v="5680"/>
    <n v="15"/>
    <n v="16"/>
    <n v="1"/>
    <n v="6"/>
    <x v="127"/>
    <d v="2023-08-25T00:00:00"/>
    <s v=" 15"/>
    <n v="13520.25"/>
    <n v="1.6955939076005271E-3"/>
    <n v="4.3017807515905717E-3"/>
    <n v="0.45466968934976421"/>
  </r>
  <r>
    <s v="2S"/>
    <n v="2020"/>
    <s v="5FR"/>
    <n v="5681"/>
    <n v="16"/>
    <n v="17"/>
    <n v="1"/>
    <n v="6"/>
    <x v="127"/>
    <d v="2023-08-25T00:00:00"/>
    <s v=" 16"/>
    <n v="13468.75"/>
    <n v="7.0605873536663914E-3"/>
    <n v="1.6316190336376789E-2"/>
    <n v="0.28160677251667782"/>
  </r>
  <r>
    <s v="2S"/>
    <n v="2020"/>
    <s v="5FR"/>
    <n v="5682"/>
    <n v="17"/>
    <n v="18"/>
    <n v="1"/>
    <n v="6"/>
    <x v="127"/>
    <d v="2023-08-25T00:00:00"/>
    <s v=" 17"/>
    <n v="13792.75"/>
    <n v="3.777610292643685E-2"/>
    <n v="1.9295498236693659E-2"/>
    <n v="0.10293300502915161"/>
  </r>
  <r>
    <s v="2S"/>
    <n v="2020"/>
    <s v="5FR"/>
    <n v="5683"/>
    <n v="18"/>
    <n v="19"/>
    <n v="1"/>
    <n v="7"/>
    <x v="128"/>
    <d v="2023-08-25T00:00:00"/>
    <s v=" 18"/>
    <n v="13601.5"/>
    <n v="8.2627372099777968E-2"/>
    <n v="2.624890593387004E-2"/>
    <n v="2.1657401379226661E-3"/>
  </r>
  <r>
    <s v="2S"/>
    <n v="2020"/>
    <s v="5FR"/>
    <n v="5684"/>
    <n v="19"/>
    <n v="20"/>
    <n v="1"/>
    <n v="7"/>
    <x v="128"/>
    <d v="2023-08-25T00:00:00"/>
    <s v=" 19"/>
    <n v="13437.25"/>
    <n v="0.13240775000297531"/>
    <n v="4.5076954062350801E-2"/>
    <n v="0"/>
  </r>
  <r>
    <s v="2S"/>
    <n v="2020"/>
    <s v="5FR"/>
    <n v="5685"/>
    <n v="20"/>
    <n v="21"/>
    <n v="1"/>
    <n v="7"/>
    <x v="128"/>
    <d v="2023-08-25T00:00:00"/>
    <s v=" 20"/>
    <n v="13474"/>
    <n v="0.1537597912436047"/>
    <n v="6.9992855171110868E-2"/>
    <n v="0"/>
  </r>
  <r>
    <s v="2S"/>
    <n v="2020"/>
    <s v="5FR"/>
    <n v="5686"/>
    <n v="21"/>
    <n v="22"/>
    <n v="1"/>
    <n v="8"/>
    <x v="129"/>
    <d v="2023-08-25T00:00:00"/>
    <s v=" 21"/>
    <n v="13275.25"/>
    <n v="0.1471403216548211"/>
    <n v="0.1023895453923036"/>
    <n v="0"/>
  </r>
  <r>
    <s v="2S"/>
    <n v="2020"/>
    <s v="5FR"/>
    <n v="5687"/>
    <n v="22"/>
    <n v="23"/>
    <n v="1"/>
    <n v="8"/>
    <x v="129"/>
    <d v="2023-08-25T00:00:00"/>
    <s v=" 22"/>
    <n v="12656"/>
    <n v="0.141770310964242"/>
    <n v="0.14049830156303469"/>
    <n v="0"/>
  </r>
  <r>
    <s v="2S"/>
    <n v="2020"/>
    <s v="5FR"/>
    <n v="5688"/>
    <n v="23"/>
    <n v="24"/>
    <n v="1"/>
    <n v="8"/>
    <x v="129"/>
    <d v="2023-08-25T00:00:00"/>
    <s v=" 23"/>
    <n v="12097"/>
    <n v="0.1021108327271238"/>
    <n v="0.20406698820546751"/>
    <n v="0"/>
  </r>
  <r>
    <s v="2S"/>
    <n v="2020"/>
    <s v="6SA"/>
    <n v="5689"/>
    <n v="0"/>
    <n v="1"/>
    <n v="1"/>
    <n v="1"/>
    <x v="130"/>
    <d v="2023-08-26T00:00:00"/>
    <s v=" 00"/>
    <n v="11425.25"/>
    <n v="6.3703927351424688E-2"/>
    <n v="0.2040745238614442"/>
    <n v="0"/>
  </r>
  <r>
    <s v="2S"/>
    <n v="2020"/>
    <s v="6SA"/>
    <n v="5690"/>
    <n v="1"/>
    <n v="2"/>
    <n v="1"/>
    <n v="1"/>
    <x v="130"/>
    <d v="2023-08-26T00:00:00"/>
    <s v=" 01"/>
    <n v="10974.25"/>
    <n v="7.5657705061741451E-2"/>
    <n v="0.1053712225912046"/>
    <n v="0"/>
  </r>
  <r>
    <s v="2S"/>
    <n v="2020"/>
    <s v="6SA"/>
    <n v="5691"/>
    <n v="2"/>
    <n v="3"/>
    <n v="1"/>
    <n v="1"/>
    <x v="130"/>
    <d v="2023-08-26T00:00:00"/>
    <s v=" 02"/>
    <n v="10612.5"/>
    <n v="6.7945818281368739E-2"/>
    <n v="9.4842223768979814E-2"/>
    <n v="0"/>
  </r>
  <r>
    <s v="2S"/>
    <n v="2020"/>
    <s v="6SA"/>
    <n v="5692"/>
    <n v="3"/>
    <n v="4"/>
    <n v="1"/>
    <n v="2"/>
    <x v="131"/>
    <d v="2023-08-26T00:00:00"/>
    <s v=" 03"/>
    <n v="10425"/>
    <n v="5.2807533675554602E-2"/>
    <n v="9.8980744192767631E-2"/>
    <n v="0"/>
  </r>
  <r>
    <s v="2S"/>
    <n v="2020"/>
    <s v="6SA"/>
    <n v="5693"/>
    <n v="4"/>
    <n v="5"/>
    <n v="1"/>
    <n v="2"/>
    <x v="131"/>
    <d v="2023-08-26T00:00:00"/>
    <s v=" 04"/>
    <n v="10318"/>
    <n v="5.1055676522741678E-2"/>
    <n v="5.9909817430343473E-2"/>
    <n v="0"/>
  </r>
  <r>
    <s v="2S"/>
    <n v="2020"/>
    <s v="6SA"/>
    <n v="5694"/>
    <n v="5"/>
    <n v="6"/>
    <n v="1"/>
    <n v="2"/>
    <x v="131"/>
    <d v="2023-08-26T00:00:00"/>
    <s v=" 05"/>
    <n v="10305.5"/>
    <n v="4.8452035021836801E-2"/>
    <n v="4.5929766019708981E-2"/>
    <n v="1.0681543709862319E-3"/>
  </r>
  <r>
    <s v="2S"/>
    <n v="2020"/>
    <s v="6SA"/>
    <n v="5695"/>
    <n v="6"/>
    <n v="7"/>
    <n v="1"/>
    <n v="3"/>
    <x v="132"/>
    <d v="2023-08-26T00:00:00"/>
    <s v=" 06"/>
    <n v="10549"/>
    <n v="4.3038045564944449E-2"/>
    <n v="4.2264451399730493E-2"/>
    <n v="7.5626579262429564E-2"/>
  </r>
  <r>
    <s v="2S"/>
    <n v="2020"/>
    <s v="6SA"/>
    <n v="5696"/>
    <n v="7"/>
    <n v="8"/>
    <n v="1"/>
    <n v="3"/>
    <x v="132"/>
    <d v="2023-08-26T00:00:00"/>
    <s v=" 07"/>
    <n v="10569.25"/>
    <n v="3.4057121423752418E-2"/>
    <n v="3.181619759836167E-2"/>
    <n v="0.25226605319148548"/>
  </r>
  <r>
    <s v="2S"/>
    <n v="2020"/>
    <s v="6SA"/>
    <n v="5697"/>
    <n v="8"/>
    <n v="9"/>
    <n v="1"/>
    <n v="3"/>
    <x v="132"/>
    <d v="2023-08-26T00:00:00"/>
    <s v=" 08"/>
    <n v="10778.75"/>
    <n v="2.248621645293046E-2"/>
    <n v="1.9239803751320471E-2"/>
    <n v="0.42906628601921759"/>
  </r>
  <r>
    <s v="2S"/>
    <n v="2020"/>
    <s v="6SA"/>
    <n v="5698"/>
    <n v="9"/>
    <n v="10"/>
    <n v="1"/>
    <n v="4"/>
    <x v="133"/>
    <d v="2023-08-26T00:00:00"/>
    <s v=" 09"/>
    <n v="11038.25"/>
    <n v="2.0098040147323099E-2"/>
    <n v="2.375323352980253E-2"/>
    <n v="0.56622283963401765"/>
  </r>
  <r>
    <s v="2S"/>
    <n v="2020"/>
    <s v="6SA"/>
    <n v="5699"/>
    <n v="10"/>
    <n v="11"/>
    <n v="1"/>
    <n v="4"/>
    <x v="133"/>
    <d v="2023-08-26T00:00:00"/>
    <s v=" 10"/>
    <n v="11319.75"/>
    <n v="2.4961051050357359E-2"/>
    <n v="2.5418682181162638E-2"/>
    <n v="0.65094664811086789"/>
  </r>
  <r>
    <s v="2S"/>
    <n v="2020"/>
    <s v="6SA"/>
    <n v="5700"/>
    <n v="11"/>
    <n v="12"/>
    <n v="1"/>
    <n v="4"/>
    <x v="133"/>
    <d v="2023-08-26T00:00:00"/>
    <s v=" 11"/>
    <n v="11423.5"/>
    <n v="2.7172639521257511E-2"/>
    <n v="1.458974971845671E-2"/>
    <n v="0.69039151235068186"/>
  </r>
  <r>
    <s v="2S"/>
    <n v="2020"/>
    <s v="6SA"/>
    <n v="5701"/>
    <n v="12"/>
    <n v="13"/>
    <n v="1"/>
    <n v="5"/>
    <x v="134"/>
    <d v="2023-08-26T00:00:00"/>
    <s v=" 12"/>
    <n v="11439.75"/>
    <n v="1.7688548067763789E-2"/>
    <n v="2.7311007599853179E-2"/>
    <n v="0.68541339708830618"/>
  </r>
  <r>
    <s v="2S"/>
    <n v="2020"/>
    <s v="6SA"/>
    <n v="5702"/>
    <n v="13"/>
    <n v="14"/>
    <n v="1"/>
    <n v="5"/>
    <x v="134"/>
    <d v="2023-08-26T00:00:00"/>
    <s v=" 13"/>
    <n v="11480"/>
    <n v="1.6628073132059499E-2"/>
    <n v="3.9504620279224918E-2"/>
    <n v="0.64555374785574637"/>
  </r>
  <r>
    <s v="2S"/>
    <n v="2020"/>
    <s v="6SA"/>
    <n v="5703"/>
    <n v="14"/>
    <n v="15"/>
    <n v="1"/>
    <n v="5"/>
    <x v="134"/>
    <d v="2023-08-26T00:00:00"/>
    <s v=" 14"/>
    <n v="11338.75"/>
    <n v="1.9170582521243221E-2"/>
    <n v="2.2106703381600229E-2"/>
    <n v="0.5557588837789349"/>
  </r>
  <r>
    <s v="2S"/>
    <n v="2020"/>
    <s v="6SA"/>
    <n v="5704"/>
    <n v="15"/>
    <n v="16"/>
    <n v="1"/>
    <n v="6"/>
    <x v="135"/>
    <d v="2023-08-26T00:00:00"/>
    <s v=" 15"/>
    <n v="11299.75"/>
    <n v="3.0631069155698722E-2"/>
    <n v="2.616315924747219E-2"/>
    <n v="0.42119975338710502"/>
  </r>
  <r>
    <s v="2S"/>
    <n v="2020"/>
    <s v="6SA"/>
    <n v="5705"/>
    <n v="16"/>
    <n v="17"/>
    <n v="1"/>
    <n v="6"/>
    <x v="135"/>
    <d v="2023-08-26T00:00:00"/>
    <s v=" 16"/>
    <n v="11373.5"/>
    <n v="4.7105328569618611E-2"/>
    <n v="3.2572735240692811E-2"/>
    <n v="0.26073690406665401"/>
  </r>
  <r>
    <s v="2S"/>
    <n v="2020"/>
    <s v="6SA"/>
    <n v="5706"/>
    <n v="17"/>
    <n v="18"/>
    <n v="1"/>
    <n v="6"/>
    <x v="135"/>
    <d v="2023-08-26T00:00:00"/>
    <s v=" 17"/>
    <n v="11778"/>
    <n v="8.8457936369146589E-2"/>
    <n v="6.3819417596343797E-2"/>
    <n v="9.5666561690766302E-2"/>
  </r>
  <r>
    <s v="2S"/>
    <n v="2020"/>
    <s v="6SA"/>
    <n v="5707"/>
    <n v="18"/>
    <n v="19"/>
    <n v="1"/>
    <n v="7"/>
    <x v="136"/>
    <d v="2023-08-26T00:00:00"/>
    <s v=" 18"/>
    <n v="11918.25"/>
    <n v="0.14132999458786299"/>
    <n v="0.1008263385010887"/>
    <n v="1.7708768923616609E-3"/>
  </r>
  <r>
    <s v="2S"/>
    <n v="2020"/>
    <s v="6SA"/>
    <n v="5708"/>
    <n v="19"/>
    <n v="20"/>
    <n v="1"/>
    <n v="7"/>
    <x v="136"/>
    <d v="2023-08-26T00:00:00"/>
    <s v=" 19"/>
    <n v="11914"/>
    <n v="0.1741675575843091"/>
    <n v="0.14047921305607311"/>
    <n v="0"/>
  </r>
  <r>
    <s v="2S"/>
    <n v="2020"/>
    <s v="6SA"/>
    <n v="5709"/>
    <n v="20"/>
    <n v="21"/>
    <n v="1"/>
    <n v="7"/>
    <x v="136"/>
    <d v="2023-08-26T00:00:00"/>
    <s v=" 20"/>
    <n v="12246.5"/>
    <n v="0.17792476958833739"/>
    <n v="0.20112949774623759"/>
    <n v="0"/>
  </r>
  <r>
    <s v="2S"/>
    <n v="2020"/>
    <s v="6SA"/>
    <n v="5710"/>
    <n v="21"/>
    <n v="22"/>
    <n v="1"/>
    <n v="8"/>
    <x v="137"/>
    <d v="2023-08-26T00:00:00"/>
    <s v=" 21"/>
    <n v="12207"/>
    <n v="0.1705239169419209"/>
    <n v="0.2393193920687734"/>
    <n v="0"/>
  </r>
  <r>
    <s v="2S"/>
    <n v="2020"/>
    <s v="6SA"/>
    <n v="5711"/>
    <n v="22"/>
    <n v="23"/>
    <n v="1"/>
    <n v="8"/>
    <x v="137"/>
    <d v="2023-08-26T00:00:00"/>
    <s v=" 22"/>
    <n v="11760.75"/>
    <n v="0.2366525729797406"/>
    <n v="0.31528002456162252"/>
    <n v="0"/>
  </r>
  <r>
    <s v="2S"/>
    <n v="2020"/>
    <s v="6SA"/>
    <n v="5712"/>
    <n v="23"/>
    <n v="24"/>
    <n v="1"/>
    <n v="8"/>
    <x v="137"/>
    <d v="2023-08-26T00:00:00"/>
    <s v=" 23"/>
    <n v="11289.5"/>
    <n v="0.17500734332204901"/>
    <n v="0.34315663273017011"/>
    <n v="0"/>
  </r>
  <r>
    <s v="2S"/>
    <n v="2020"/>
    <s v="7SU"/>
    <n v="5713"/>
    <n v="0"/>
    <n v="1"/>
    <n v="1"/>
    <n v="1"/>
    <x v="138"/>
    <d v="2023-08-27T00:00:00"/>
    <s v=" 00"/>
    <n v="10751.25"/>
    <n v="0.12173730534125581"/>
    <n v="0.42271954438480669"/>
    <n v="0"/>
  </r>
  <r>
    <s v="2S"/>
    <n v="2020"/>
    <s v="7SU"/>
    <n v="5714"/>
    <n v="1"/>
    <n v="2"/>
    <n v="1"/>
    <n v="1"/>
    <x v="138"/>
    <d v="2023-08-27T00:00:00"/>
    <s v=" 01"/>
    <n v="10383"/>
    <n v="6.0522742180589943E-2"/>
    <n v="0.41353146614264119"/>
    <n v="0"/>
  </r>
  <r>
    <s v="2S"/>
    <n v="2020"/>
    <s v="7SU"/>
    <n v="5715"/>
    <n v="2"/>
    <n v="3"/>
    <n v="1"/>
    <n v="1"/>
    <x v="138"/>
    <d v="2023-08-27T00:00:00"/>
    <s v=" 02"/>
    <n v="10077.5"/>
    <n v="4.6812440655869973E-2"/>
    <n v="0.24752205261459939"/>
    <n v="0"/>
  </r>
  <r>
    <s v="2S"/>
    <n v="2020"/>
    <s v="7SU"/>
    <n v="5716"/>
    <n v="3"/>
    <n v="4"/>
    <n v="1"/>
    <n v="2"/>
    <x v="139"/>
    <d v="2023-08-27T00:00:00"/>
    <s v=" 03"/>
    <n v="9915.5"/>
    <n v="8.0880573714786852E-2"/>
    <n v="0.12257710433898809"/>
    <n v="0"/>
  </r>
  <r>
    <s v="2S"/>
    <n v="2020"/>
    <s v="7SU"/>
    <n v="5717"/>
    <n v="4"/>
    <n v="5"/>
    <n v="1"/>
    <n v="2"/>
    <x v="139"/>
    <d v="2023-08-27T00:00:00"/>
    <s v=" 04"/>
    <n v="9873.25"/>
    <n v="0.1200100948268466"/>
    <n v="7.6536506316156633E-2"/>
    <n v="0"/>
  </r>
  <r>
    <s v="2S"/>
    <n v="2020"/>
    <s v="7SU"/>
    <n v="5718"/>
    <n v="5"/>
    <n v="6"/>
    <n v="1"/>
    <n v="2"/>
    <x v="139"/>
    <d v="2023-08-27T00:00:00"/>
    <s v=" 05"/>
    <n v="9839"/>
    <n v="0.1052522081689287"/>
    <n v="6.0477925596583403E-2"/>
    <n v="9.9104573556403727E-4"/>
  </r>
  <r>
    <s v="2S"/>
    <n v="2020"/>
    <s v="7SU"/>
    <n v="5719"/>
    <n v="6"/>
    <n v="7"/>
    <n v="1"/>
    <n v="3"/>
    <x v="140"/>
    <d v="2023-08-27T00:00:00"/>
    <s v=" 06"/>
    <n v="9960"/>
    <n v="8.3309451186552363E-2"/>
    <n v="6.0253733792131628E-2"/>
    <n v="7.1871854499521132E-2"/>
  </r>
  <r>
    <s v="2S"/>
    <n v="2020"/>
    <s v="7SU"/>
    <n v="5720"/>
    <n v="7"/>
    <n v="8"/>
    <n v="1"/>
    <n v="3"/>
    <x v="140"/>
    <d v="2023-08-27T00:00:00"/>
    <s v=" 07"/>
    <n v="9931.25"/>
    <n v="5.4024670663917043E-2"/>
    <n v="5.2690027544238523E-2"/>
    <n v="0.2446318663646154"/>
  </r>
  <r>
    <s v="2S"/>
    <n v="2020"/>
    <s v="7SU"/>
    <n v="5721"/>
    <n v="8"/>
    <n v="9"/>
    <n v="1"/>
    <n v="3"/>
    <x v="140"/>
    <d v="2023-08-27T00:00:00"/>
    <s v=" 08"/>
    <n v="10091.5"/>
    <n v="2.4619848562065661E-2"/>
    <n v="3.5846368038323147E-2"/>
    <n v="0.4196195233836193"/>
  </r>
  <r>
    <s v="2S"/>
    <n v="2020"/>
    <s v="7SU"/>
    <n v="5722"/>
    <n v="9"/>
    <n v="10"/>
    <n v="1"/>
    <n v="4"/>
    <x v="141"/>
    <d v="2023-08-27T00:00:00"/>
    <s v=" 09"/>
    <n v="10369"/>
    <n v="1.64294528524183E-2"/>
    <n v="1.5659704719622799E-2"/>
    <n v="0.55326213403204716"/>
  </r>
  <r>
    <s v="2S"/>
    <n v="2020"/>
    <s v="7SU"/>
    <n v="5723"/>
    <n v="10"/>
    <n v="11"/>
    <n v="1"/>
    <n v="4"/>
    <x v="141"/>
    <d v="2023-08-27T00:00:00"/>
    <s v=" 10"/>
    <n v="10653.75"/>
    <n v="8.1972359418724435E-3"/>
    <n v="1.187986177890844E-2"/>
    <n v="0.63782737957263547"/>
  </r>
  <r>
    <s v="2S"/>
    <n v="2020"/>
    <s v="7SU"/>
    <n v="5724"/>
    <n v="11"/>
    <n v="12"/>
    <n v="1"/>
    <n v="4"/>
    <x v="141"/>
    <d v="2023-08-27T00:00:00"/>
    <s v=" 11"/>
    <n v="10937.75"/>
    <n v="8.2557027481509372E-3"/>
    <n v="1.123552347885823E-2"/>
    <n v="0.67644820504087766"/>
  </r>
  <r>
    <s v="2S"/>
    <n v="2020"/>
    <s v="7SU"/>
    <n v="5725"/>
    <n v="12"/>
    <n v="13"/>
    <n v="1"/>
    <n v="5"/>
    <x v="142"/>
    <d v="2023-08-27T00:00:00"/>
    <s v=" 12"/>
    <n v="11147.25"/>
    <n v="7.2981647954482812E-3"/>
    <n v="1.022238516683683E-2"/>
    <n v="0.67724847995357074"/>
  </r>
  <r>
    <s v="2S"/>
    <n v="2020"/>
    <s v="7SU"/>
    <n v="5726"/>
    <n v="13"/>
    <n v="14"/>
    <n v="1"/>
    <n v="5"/>
    <x v="142"/>
    <d v="2023-08-27T00:00:00"/>
    <s v=" 13"/>
    <n v="11196"/>
    <n v="7.4254936155487249E-3"/>
    <n v="1.576188355799734E-2"/>
    <n v="0.63548480201706858"/>
  </r>
  <r>
    <s v="2S"/>
    <n v="2020"/>
    <s v="7SU"/>
    <n v="5727"/>
    <n v="14"/>
    <n v="15"/>
    <n v="1"/>
    <n v="5"/>
    <x v="142"/>
    <d v="2023-08-27T00:00:00"/>
    <s v=" 14"/>
    <n v="11079.5"/>
    <n v="1.082452727387432E-2"/>
    <n v="2.227478402745257E-2"/>
    <n v="0.52825573139348225"/>
  </r>
  <r>
    <s v="2S"/>
    <n v="2020"/>
    <s v="7SU"/>
    <n v="5728"/>
    <n v="15"/>
    <n v="16"/>
    <n v="1"/>
    <n v="6"/>
    <x v="143"/>
    <d v="2023-08-27T00:00:00"/>
    <s v=" 15"/>
    <n v="10919"/>
    <n v="1.7883160725122881E-2"/>
    <n v="2.5874200502683121E-2"/>
    <n v="0.3898390095513824"/>
  </r>
  <r>
    <s v="2S"/>
    <n v="2020"/>
    <s v="7SU"/>
    <n v="5729"/>
    <n v="16"/>
    <n v="17"/>
    <n v="1"/>
    <n v="6"/>
    <x v="143"/>
    <d v="2023-08-27T00:00:00"/>
    <s v=" 16"/>
    <n v="10933"/>
    <n v="2.6179139610760429E-2"/>
    <n v="3.302252426314687E-2"/>
    <n v="0.2179038893409051"/>
  </r>
  <r>
    <s v="2S"/>
    <n v="2020"/>
    <s v="7SU"/>
    <n v="5730"/>
    <n v="17"/>
    <n v="18"/>
    <n v="1"/>
    <n v="6"/>
    <x v="143"/>
    <d v="2023-08-27T00:00:00"/>
    <s v=" 17"/>
    <n v="11404"/>
    <n v="4.68290595596512E-2"/>
    <n v="5.5878366771601747E-2"/>
    <n v="7.1866628937427832E-2"/>
  </r>
  <r>
    <s v="2S"/>
    <n v="2020"/>
    <s v="7SU"/>
    <n v="5731"/>
    <n v="18"/>
    <n v="19"/>
    <n v="1"/>
    <n v="7"/>
    <x v="144"/>
    <d v="2023-08-27T00:00:00"/>
    <s v=" 18"/>
    <n v="11682.75"/>
    <n v="6.0048950074358218E-2"/>
    <n v="8.8921271920156308E-2"/>
    <n v="4.0584498900895034E-3"/>
  </r>
  <r>
    <s v="2S"/>
    <n v="2020"/>
    <s v="7SU"/>
    <n v="5732"/>
    <n v="19"/>
    <n v="20"/>
    <n v="1"/>
    <n v="7"/>
    <x v="144"/>
    <d v="2023-08-27T00:00:00"/>
    <s v=" 19"/>
    <n v="11811.25"/>
    <n v="5.7976903908935083E-2"/>
    <n v="0.13909385491386211"/>
    <n v="0"/>
  </r>
  <r>
    <s v="2S"/>
    <n v="2020"/>
    <s v="7SU"/>
    <n v="5733"/>
    <n v="20"/>
    <n v="21"/>
    <n v="1"/>
    <n v="7"/>
    <x v="144"/>
    <d v="2023-08-27T00:00:00"/>
    <s v=" 20"/>
    <n v="12230.75"/>
    <n v="6.9973725597553257E-2"/>
    <n v="0.12984350809498221"/>
    <n v="0"/>
  </r>
  <r>
    <s v="2S"/>
    <n v="2020"/>
    <s v="7SU"/>
    <n v="5734"/>
    <n v="21"/>
    <n v="22"/>
    <n v="1"/>
    <n v="8"/>
    <x v="145"/>
    <d v="2023-08-27T00:00:00"/>
    <s v=" 21"/>
    <n v="12243.75"/>
    <n v="7.8694236983482185E-2"/>
    <n v="0.12938734042437541"/>
    <n v="0"/>
  </r>
  <r>
    <s v="2S"/>
    <n v="2020"/>
    <s v="7SU"/>
    <n v="5735"/>
    <n v="22"/>
    <n v="23"/>
    <n v="1"/>
    <n v="8"/>
    <x v="145"/>
    <d v="2023-08-27T00:00:00"/>
    <s v=" 22"/>
    <n v="11761.5"/>
    <n v="0.1028387591292628"/>
    <n v="0.28580905609138391"/>
    <n v="0"/>
  </r>
  <r>
    <s v="2S"/>
    <n v="2020"/>
    <s v="7SU"/>
    <n v="5736"/>
    <n v="23"/>
    <n v="24"/>
    <n v="1"/>
    <n v="8"/>
    <x v="145"/>
    <d v="2023-08-27T00:00:00"/>
    <s v=" 23"/>
    <n v="11174.75"/>
    <n v="7.6600690048087505E-2"/>
    <n v="0.2722523282422239"/>
    <n v="0"/>
  </r>
  <r>
    <s v="2S"/>
    <n v="2020"/>
    <s v="1MO"/>
    <n v="5737"/>
    <n v="0"/>
    <n v="1"/>
    <n v="1"/>
    <n v="1"/>
    <x v="146"/>
    <d v="2023-08-28T00:00:00"/>
    <s v=" 00"/>
    <n v="10720.5"/>
    <n v="9.8038323048806691E-2"/>
    <n v="0.2575887476957992"/>
    <n v="0"/>
  </r>
  <r>
    <s v="2S"/>
    <n v="2020"/>
    <s v="1MO"/>
    <n v="5738"/>
    <n v="1"/>
    <n v="2"/>
    <n v="1"/>
    <n v="1"/>
    <x v="146"/>
    <d v="2023-08-28T00:00:00"/>
    <s v=" 01"/>
    <n v="10365.75"/>
    <n v="0.12983783460833109"/>
    <n v="0.2470050264957239"/>
    <n v="0"/>
  </r>
  <r>
    <s v="2S"/>
    <n v="2020"/>
    <s v="1MO"/>
    <n v="5739"/>
    <n v="2"/>
    <n v="3"/>
    <n v="1"/>
    <n v="1"/>
    <x v="146"/>
    <d v="2023-08-28T00:00:00"/>
    <s v=" 02"/>
    <n v="10179"/>
    <n v="0.13310548010360099"/>
    <n v="0.23628339917383631"/>
    <n v="0"/>
  </r>
  <r>
    <s v="2S"/>
    <n v="2020"/>
    <s v="1MO"/>
    <n v="5740"/>
    <n v="3"/>
    <n v="4"/>
    <n v="1"/>
    <n v="2"/>
    <x v="147"/>
    <d v="2023-08-28T00:00:00"/>
    <s v=" 03"/>
    <n v="10084"/>
    <n v="0.1348224047793164"/>
    <n v="0.22307622634440299"/>
    <n v="0"/>
  </r>
  <r>
    <s v="2S"/>
    <n v="2020"/>
    <s v="1MO"/>
    <n v="5741"/>
    <n v="4"/>
    <n v="5"/>
    <n v="1"/>
    <n v="2"/>
    <x v="147"/>
    <d v="2023-08-28T00:00:00"/>
    <s v=" 04"/>
    <n v="10106.75"/>
    <n v="0.13375237417172209"/>
    <n v="0.21300344711200109"/>
    <n v="0"/>
  </r>
  <r>
    <s v="2S"/>
    <n v="2020"/>
    <s v="1MO"/>
    <n v="5742"/>
    <n v="5"/>
    <n v="6"/>
    <n v="1"/>
    <n v="2"/>
    <x v="147"/>
    <d v="2023-08-28T00:00:00"/>
    <s v=" 05"/>
    <n v="10471.25"/>
    <n v="0.1328968322733442"/>
    <n v="0.1663096063544641"/>
    <n v="0"/>
  </r>
  <r>
    <s v="2S"/>
    <n v="2020"/>
    <s v="1MO"/>
    <n v="5743"/>
    <n v="6"/>
    <n v="7"/>
    <n v="1"/>
    <n v="3"/>
    <x v="148"/>
    <d v="2023-08-28T00:00:00"/>
    <s v=" 06"/>
    <n v="11413"/>
    <n v="0.1255224329221673"/>
    <n v="0.1007280618918056"/>
    <n v="6.9179050552753502E-2"/>
  </r>
  <r>
    <s v="2S"/>
    <n v="2020"/>
    <s v="1MO"/>
    <n v="5744"/>
    <n v="7"/>
    <n v="8"/>
    <n v="1"/>
    <n v="3"/>
    <x v="148"/>
    <d v="2023-08-28T00:00:00"/>
    <s v=" 07"/>
    <n v="12310.25"/>
    <n v="7.937634215103051E-2"/>
    <n v="3.5067588882283278E-2"/>
    <n v="0.24358167768792949"/>
  </r>
  <r>
    <s v="2S"/>
    <n v="2020"/>
    <s v="1MO"/>
    <n v="5745"/>
    <n v="8"/>
    <n v="9"/>
    <n v="1"/>
    <n v="3"/>
    <x v="148"/>
    <d v="2023-08-28T00:00:00"/>
    <s v=" 08"/>
    <n v="12882.25"/>
    <n v="4.5626420090405531E-2"/>
    <n v="1.6522896273043298E-2"/>
    <n v="0.40487915957094311"/>
  </r>
  <r>
    <s v="2S"/>
    <n v="2020"/>
    <s v="1MO"/>
    <n v="5746"/>
    <n v="9"/>
    <n v="10"/>
    <n v="1"/>
    <n v="4"/>
    <x v="149"/>
    <d v="2023-08-28T00:00:00"/>
    <s v=" 09"/>
    <n v="13066"/>
    <n v="3.6430565618779359E-2"/>
    <n v="4.3402323972710141E-2"/>
    <n v="0.52829139579832984"/>
  </r>
  <r>
    <s v="2S"/>
    <n v="2020"/>
    <s v="1MO"/>
    <n v="5747"/>
    <n v="10"/>
    <n v="11"/>
    <n v="1"/>
    <n v="4"/>
    <x v="149"/>
    <d v="2023-08-28T00:00:00"/>
    <s v=" 10"/>
    <n v="13127.25"/>
    <n v="3.4209371486407188E-2"/>
    <n v="6.369619469022697E-2"/>
    <n v="0.60863566653096912"/>
  </r>
  <r>
    <s v="2S"/>
    <n v="2020"/>
    <s v="1MO"/>
    <n v="5748"/>
    <n v="11"/>
    <n v="12"/>
    <n v="1"/>
    <n v="4"/>
    <x v="149"/>
    <d v="2023-08-28T00:00:00"/>
    <s v=" 11"/>
    <n v="13223.75"/>
    <n v="5.2707471888788493E-2"/>
    <n v="7.2672730375189121E-2"/>
    <n v="0.61889290289144983"/>
  </r>
  <r>
    <s v="2S"/>
    <n v="2020"/>
    <s v="1MO"/>
    <n v="5749"/>
    <n v="12"/>
    <n v="13"/>
    <n v="1"/>
    <n v="5"/>
    <x v="150"/>
    <d v="2023-08-28T00:00:00"/>
    <s v=" 12"/>
    <n v="13095.25"/>
    <n v="7.4399680887156108E-2"/>
    <n v="5.7040726904518183E-2"/>
    <n v="0.53532790981688316"/>
  </r>
  <r>
    <s v="2S"/>
    <n v="2020"/>
    <s v="1MO"/>
    <n v="5750"/>
    <n v="13"/>
    <n v="14"/>
    <n v="1"/>
    <n v="5"/>
    <x v="150"/>
    <d v="2023-08-28T00:00:00"/>
    <s v=" 13"/>
    <n v="13102"/>
    <n v="8.9619170613171456E-2"/>
    <n v="7.0175061195019511E-2"/>
    <n v="0.40465270699257272"/>
  </r>
  <r>
    <s v="2S"/>
    <n v="2020"/>
    <s v="1MO"/>
    <n v="5751"/>
    <n v="14"/>
    <n v="15"/>
    <n v="1"/>
    <n v="5"/>
    <x v="150"/>
    <d v="2023-08-28T00:00:00"/>
    <s v=" 14"/>
    <n v="13037"/>
    <n v="9.1616942177250457E-2"/>
    <n v="9.7018266915485055E-2"/>
    <n v="0.29236289061868193"/>
  </r>
  <r>
    <s v="2S"/>
    <n v="2020"/>
    <s v="1MO"/>
    <n v="5752"/>
    <n v="15"/>
    <n v="16"/>
    <n v="1"/>
    <n v="6"/>
    <x v="151"/>
    <d v="2023-08-28T00:00:00"/>
    <s v=" 15"/>
    <n v="12989"/>
    <n v="8.3597640141929858E-2"/>
    <n v="0.12640909452877311"/>
    <n v="0.23120844659354831"/>
  </r>
  <r>
    <s v="2S"/>
    <n v="2020"/>
    <s v="1MO"/>
    <n v="5753"/>
    <n v="16"/>
    <n v="17"/>
    <n v="1"/>
    <n v="6"/>
    <x v="151"/>
    <d v="2023-08-28T00:00:00"/>
    <s v=" 16"/>
    <n v="13128"/>
    <n v="6.6256178262785695E-2"/>
    <n v="0.2149005910891067"/>
    <n v="0.16406703398442249"/>
  </r>
  <r>
    <s v="2S"/>
    <n v="2020"/>
    <s v="1MO"/>
    <n v="5754"/>
    <n v="17"/>
    <n v="18"/>
    <n v="1"/>
    <n v="6"/>
    <x v="151"/>
    <d v="2023-08-28T00:00:00"/>
    <s v=" 17"/>
    <n v="13468.25"/>
    <n v="5.7158262840738397E-2"/>
    <n v="0.31864163523737538"/>
    <n v="6.6877126009425886E-2"/>
  </r>
  <r>
    <s v="2S"/>
    <n v="2020"/>
    <s v="1MO"/>
    <n v="5755"/>
    <n v="18"/>
    <n v="19"/>
    <n v="1"/>
    <n v="7"/>
    <x v="152"/>
    <d v="2023-08-28T00:00:00"/>
    <s v=" 18"/>
    <n v="13324.75"/>
    <n v="6.3277339188104409E-2"/>
    <n v="0.36099707095244321"/>
    <n v="3.012907850669697E-3"/>
  </r>
  <r>
    <s v="2S"/>
    <n v="2020"/>
    <s v="1MO"/>
    <n v="5756"/>
    <n v="19"/>
    <n v="20"/>
    <n v="1"/>
    <n v="7"/>
    <x v="152"/>
    <d v="2023-08-28T00:00:00"/>
    <s v=" 19"/>
    <n v="13180.5"/>
    <n v="5.8208776599644393E-2"/>
    <n v="0.37499655732555592"/>
    <n v="0"/>
  </r>
  <r>
    <s v="2S"/>
    <n v="2020"/>
    <s v="1MO"/>
    <n v="5757"/>
    <n v="20"/>
    <n v="21"/>
    <n v="1"/>
    <n v="7"/>
    <x v="152"/>
    <d v="2023-08-28T00:00:00"/>
    <s v=" 20"/>
    <n v="13413.5"/>
    <n v="5.655300713617014E-2"/>
    <n v="0.39227075928838251"/>
    <n v="0"/>
  </r>
  <r>
    <s v="2S"/>
    <n v="2020"/>
    <s v="1MO"/>
    <n v="5758"/>
    <n v="21"/>
    <n v="22"/>
    <n v="1"/>
    <n v="8"/>
    <x v="153"/>
    <d v="2023-08-28T00:00:00"/>
    <s v=" 21"/>
    <n v="13299.5"/>
    <n v="7.6235844046867673E-2"/>
    <n v="0.45141407809118711"/>
    <n v="0"/>
  </r>
  <r>
    <s v="2S"/>
    <n v="2020"/>
    <s v="1MO"/>
    <n v="5759"/>
    <n v="22"/>
    <n v="23"/>
    <n v="1"/>
    <n v="8"/>
    <x v="153"/>
    <d v="2023-08-28T00:00:00"/>
    <s v=" 22"/>
    <n v="12621.25"/>
    <n v="7.5129854386822417E-2"/>
    <n v="0.50237805089137233"/>
    <n v="0"/>
  </r>
  <r>
    <s v="2S"/>
    <n v="2020"/>
    <s v="1MO"/>
    <n v="5760"/>
    <n v="23"/>
    <n v="24"/>
    <n v="1"/>
    <n v="8"/>
    <x v="153"/>
    <d v="2023-08-28T00:00:00"/>
    <s v=" 23"/>
    <n v="11928.75"/>
    <n v="7.7590641541538774E-2"/>
    <n v="0.56493711606071995"/>
    <n v="0"/>
  </r>
  <r>
    <s v="2S"/>
    <n v="2020"/>
    <s v="2TU"/>
    <n v="5761"/>
    <n v="0"/>
    <n v="1"/>
    <n v="1"/>
    <n v="1"/>
    <x v="154"/>
    <d v="2023-08-29T00:00:00"/>
    <s v=" 00"/>
    <n v="11263.5"/>
    <n v="0.1126368028883602"/>
    <n v="0.47082458114863118"/>
    <n v="0"/>
  </r>
  <r>
    <s v="2S"/>
    <n v="2020"/>
    <s v="2TU"/>
    <n v="5762"/>
    <n v="1"/>
    <n v="2"/>
    <n v="1"/>
    <n v="1"/>
    <x v="154"/>
    <d v="2023-08-29T00:00:00"/>
    <s v=" 01"/>
    <n v="10829.25"/>
    <n v="0.14053235671053391"/>
    <n v="0.38635723744889"/>
    <n v="0"/>
  </r>
  <r>
    <s v="2S"/>
    <n v="2020"/>
    <s v="2TU"/>
    <n v="5763"/>
    <n v="2"/>
    <n v="3"/>
    <n v="1"/>
    <n v="1"/>
    <x v="154"/>
    <d v="2023-08-29T00:00:00"/>
    <s v=" 02"/>
    <n v="10570.25"/>
    <n v="0.1435262323378029"/>
    <n v="0.29683925386551568"/>
    <n v="0"/>
  </r>
  <r>
    <s v="2S"/>
    <n v="2020"/>
    <s v="2TU"/>
    <n v="5764"/>
    <n v="3"/>
    <n v="4"/>
    <n v="1"/>
    <n v="2"/>
    <x v="155"/>
    <d v="2023-08-29T00:00:00"/>
    <s v=" 03"/>
    <n v="10377.5"/>
    <n v="0.15940081259869721"/>
    <n v="0.2190325749430273"/>
    <n v="0"/>
  </r>
  <r>
    <s v="2S"/>
    <n v="2020"/>
    <s v="2TU"/>
    <n v="5765"/>
    <n v="4"/>
    <n v="5"/>
    <n v="1"/>
    <n v="2"/>
    <x v="155"/>
    <d v="2023-08-29T00:00:00"/>
    <s v=" 04"/>
    <n v="10384.75"/>
    <n v="0.18918119394054611"/>
    <n v="0.17126838710029299"/>
    <n v="0"/>
  </r>
  <r>
    <s v="2S"/>
    <n v="2020"/>
    <s v="2TU"/>
    <n v="5766"/>
    <n v="5"/>
    <n v="6"/>
    <n v="1"/>
    <n v="2"/>
    <x v="155"/>
    <d v="2023-08-29T00:00:00"/>
    <s v=" 05"/>
    <n v="10682"/>
    <n v="0.2071792638383958"/>
    <n v="0.16119905707407431"/>
    <n v="0"/>
  </r>
  <r>
    <s v="2S"/>
    <n v="2020"/>
    <s v="2TU"/>
    <n v="5767"/>
    <n v="6"/>
    <n v="7"/>
    <n v="1"/>
    <n v="3"/>
    <x v="156"/>
    <d v="2023-08-29T00:00:00"/>
    <s v=" 06"/>
    <n v="11600.5"/>
    <n v="0.21821782513344889"/>
    <n v="0.1613827311567223"/>
    <n v="6.6768750343542113E-2"/>
  </r>
  <r>
    <s v="2S"/>
    <n v="2020"/>
    <s v="2TU"/>
    <n v="5768"/>
    <n v="7"/>
    <n v="8"/>
    <n v="1"/>
    <n v="3"/>
    <x v="156"/>
    <d v="2023-08-29T00:00:00"/>
    <s v=" 07"/>
    <n v="12570"/>
    <n v="0.25217143573638112"/>
    <n v="0.13774955083147389"/>
    <n v="0.22852796278894841"/>
  </r>
  <r>
    <s v="2S"/>
    <n v="2020"/>
    <s v="2TU"/>
    <n v="5769"/>
    <n v="8"/>
    <n v="9"/>
    <n v="1"/>
    <n v="3"/>
    <x v="156"/>
    <d v="2023-08-29T00:00:00"/>
    <s v=" 08"/>
    <n v="13145.25"/>
    <n v="0.30893685057324971"/>
    <n v="0.12524110589629811"/>
    <n v="0.39842806238474482"/>
  </r>
  <r>
    <s v="2S"/>
    <n v="2020"/>
    <s v="2TU"/>
    <n v="5770"/>
    <n v="9"/>
    <n v="10"/>
    <n v="1"/>
    <n v="4"/>
    <x v="157"/>
    <d v="2023-08-29T00:00:00"/>
    <s v=" 09"/>
    <n v="13256.75"/>
    <n v="0.27858616093590721"/>
    <n v="9.239178049633931E-2"/>
    <n v="0.4932020541676973"/>
  </r>
  <r>
    <s v="2S"/>
    <n v="2020"/>
    <s v="2TU"/>
    <n v="5771"/>
    <n v="10"/>
    <n v="11"/>
    <n v="1"/>
    <n v="4"/>
    <x v="157"/>
    <d v="2023-08-29T00:00:00"/>
    <s v=" 10"/>
    <n v="13164.25"/>
    <n v="0.17260335665420681"/>
    <n v="8.8935438436789416E-2"/>
    <n v="0.5482563217657187"/>
  </r>
  <r>
    <s v="2S"/>
    <n v="2020"/>
    <s v="2TU"/>
    <n v="5772"/>
    <n v="11"/>
    <n v="12"/>
    <n v="1"/>
    <n v="4"/>
    <x v="157"/>
    <d v="2023-08-29T00:00:00"/>
    <s v=" 11"/>
    <n v="13221.5"/>
    <n v="0.153822578224003"/>
    <n v="5.6023281569965673E-2"/>
    <n v="0.52043850229805544"/>
  </r>
  <r>
    <s v="2S"/>
    <n v="2020"/>
    <s v="2TU"/>
    <n v="5773"/>
    <n v="12"/>
    <n v="13"/>
    <n v="1"/>
    <n v="5"/>
    <x v="158"/>
    <d v="2023-08-29T00:00:00"/>
    <s v=" 12"/>
    <n v="13193"/>
    <n v="0.1222677562956823"/>
    <n v="6.8083216721758016E-2"/>
    <n v="0.47119507300531432"/>
  </r>
  <r>
    <s v="2S"/>
    <n v="2020"/>
    <s v="2TU"/>
    <n v="5774"/>
    <n v="13"/>
    <n v="14"/>
    <n v="1"/>
    <n v="5"/>
    <x v="158"/>
    <d v="2023-08-29T00:00:00"/>
    <s v=" 13"/>
    <n v="13302"/>
    <n v="8.7994048264046665E-2"/>
    <n v="8.2772638609794044E-2"/>
    <n v="0.47374253598474902"/>
  </r>
  <r>
    <s v="2S"/>
    <n v="2020"/>
    <s v="2TU"/>
    <n v="5775"/>
    <n v="14"/>
    <n v="15"/>
    <n v="1"/>
    <n v="5"/>
    <x v="158"/>
    <d v="2023-08-29T00:00:00"/>
    <s v=" 14"/>
    <n v="13270"/>
    <n v="6.8337305006901744E-2"/>
    <n v="8.2046518755688316E-2"/>
    <n v="0.42003757163126643"/>
  </r>
  <r>
    <s v="2S"/>
    <n v="2020"/>
    <s v="2TU"/>
    <n v="5776"/>
    <n v="15"/>
    <n v="16"/>
    <n v="1"/>
    <n v="6"/>
    <x v="159"/>
    <d v="2023-08-29T00:00:00"/>
    <s v=" 15"/>
    <n v="13241.75"/>
    <n v="6.2207788021805051E-2"/>
    <n v="8.2595712950696551E-2"/>
    <n v="0.32523213907847182"/>
  </r>
  <r>
    <s v="2S"/>
    <n v="2020"/>
    <s v="2TU"/>
    <n v="5777"/>
    <n v="16"/>
    <n v="17"/>
    <n v="1"/>
    <n v="6"/>
    <x v="159"/>
    <d v="2023-08-29T00:00:00"/>
    <s v=" 16"/>
    <n v="13264"/>
    <n v="6.074386428406469E-2"/>
    <n v="0.1070897303132138"/>
    <n v="0.21224239649524221"/>
  </r>
  <r>
    <s v="2S"/>
    <n v="2020"/>
    <s v="2TU"/>
    <n v="5778"/>
    <n v="17"/>
    <n v="18"/>
    <n v="1"/>
    <n v="6"/>
    <x v="159"/>
    <d v="2023-08-29T00:00:00"/>
    <s v=" 17"/>
    <n v="13748.75"/>
    <n v="5.7940956203571661E-2"/>
    <n v="0.1125326308068675"/>
    <n v="8.509035817031671E-2"/>
  </r>
  <r>
    <s v="2S"/>
    <n v="2020"/>
    <s v="2TU"/>
    <n v="5779"/>
    <n v="18"/>
    <n v="19"/>
    <n v="1"/>
    <n v="7"/>
    <x v="160"/>
    <d v="2023-08-29T00:00:00"/>
    <s v=" 18"/>
    <n v="13668.25"/>
    <n v="4.656598615155081E-2"/>
    <n v="0.1114555239683976"/>
    <n v="8.1980778666655115E-6"/>
  </r>
  <r>
    <s v="2S"/>
    <n v="2020"/>
    <s v="2TU"/>
    <n v="5780"/>
    <n v="19"/>
    <n v="20"/>
    <n v="1"/>
    <n v="7"/>
    <x v="160"/>
    <d v="2023-08-29T00:00:00"/>
    <s v=" 19"/>
    <n v="13602.25"/>
    <n v="3.2372610978009392E-2"/>
    <n v="0.17199683683461289"/>
    <n v="0"/>
  </r>
  <r>
    <s v="2S"/>
    <n v="2020"/>
    <s v="2TU"/>
    <n v="5781"/>
    <n v="20"/>
    <n v="21"/>
    <n v="1"/>
    <n v="7"/>
    <x v="160"/>
    <d v="2023-08-29T00:00:00"/>
    <s v=" 20"/>
    <n v="13730"/>
    <n v="1.8250154000763019E-2"/>
    <n v="0.26959693882165781"/>
    <n v="0"/>
  </r>
  <r>
    <s v="2S"/>
    <n v="2020"/>
    <s v="2TU"/>
    <n v="5782"/>
    <n v="21"/>
    <n v="22"/>
    <n v="1"/>
    <n v="8"/>
    <x v="161"/>
    <d v="2023-08-29T00:00:00"/>
    <s v=" 21"/>
    <n v="13466"/>
    <n v="1.148540950188664E-2"/>
    <n v="0.35495630716500398"/>
    <n v="0"/>
  </r>
  <r>
    <s v="2S"/>
    <n v="2020"/>
    <s v="2TU"/>
    <n v="5783"/>
    <n v="22"/>
    <n v="23"/>
    <n v="1"/>
    <n v="8"/>
    <x v="161"/>
    <d v="2023-08-29T00:00:00"/>
    <s v=" 22"/>
    <n v="12629.5"/>
    <n v="2.2988070074332841E-2"/>
    <n v="0.43126789340259752"/>
    <n v="0"/>
  </r>
  <r>
    <s v="2S"/>
    <n v="2020"/>
    <s v="2TU"/>
    <n v="5784"/>
    <n v="23"/>
    <n v="24"/>
    <n v="1"/>
    <n v="8"/>
    <x v="161"/>
    <d v="2023-08-29T00:00:00"/>
    <s v=" 23"/>
    <n v="11957"/>
    <n v="2.670190841359741E-2"/>
    <n v="0.45780293270082628"/>
    <n v="0"/>
  </r>
  <r>
    <s v="2S"/>
    <n v="2020"/>
    <s v="3WE"/>
    <n v="5785"/>
    <n v="0"/>
    <n v="1"/>
    <n v="1"/>
    <n v="1"/>
    <x v="162"/>
    <d v="2023-08-30T00:00:00"/>
    <s v=" 00"/>
    <n v="11312.75"/>
    <n v="3.8349314961345103E-2"/>
    <n v="0.46069465300206602"/>
    <n v="0"/>
  </r>
  <r>
    <s v="2S"/>
    <n v="2020"/>
    <s v="3WE"/>
    <n v="5786"/>
    <n v="1"/>
    <n v="2"/>
    <n v="1"/>
    <n v="1"/>
    <x v="162"/>
    <d v="2023-08-30T00:00:00"/>
    <s v=" 01"/>
    <n v="10863"/>
    <n v="5.2977659373982043E-2"/>
    <n v="0.40749284768248301"/>
    <n v="0"/>
  </r>
  <r>
    <s v="2S"/>
    <n v="2020"/>
    <s v="3WE"/>
    <n v="5787"/>
    <n v="2"/>
    <n v="3"/>
    <n v="1"/>
    <n v="1"/>
    <x v="162"/>
    <d v="2023-08-30T00:00:00"/>
    <s v=" 02"/>
    <n v="10562.5"/>
    <n v="7.63795221577383E-2"/>
    <n v="0.34023526162413881"/>
    <n v="0"/>
  </r>
  <r>
    <s v="2S"/>
    <n v="2020"/>
    <s v="3WE"/>
    <n v="5788"/>
    <n v="3"/>
    <n v="4"/>
    <n v="1"/>
    <n v="2"/>
    <x v="163"/>
    <d v="2023-08-30T00:00:00"/>
    <s v=" 03"/>
    <n v="10411.75"/>
    <n v="0.1045568160281697"/>
    <n v="0.28878636892205289"/>
    <n v="0"/>
  </r>
  <r>
    <s v="2S"/>
    <n v="2020"/>
    <s v="3WE"/>
    <n v="5789"/>
    <n v="4"/>
    <n v="5"/>
    <n v="1"/>
    <n v="2"/>
    <x v="163"/>
    <d v="2023-08-30T00:00:00"/>
    <s v=" 04"/>
    <n v="10379.5"/>
    <n v="0.12162224619823001"/>
    <n v="0.25770494589915682"/>
    <n v="0"/>
  </r>
  <r>
    <s v="2S"/>
    <n v="2020"/>
    <s v="3WE"/>
    <n v="5790"/>
    <n v="5"/>
    <n v="6"/>
    <n v="1"/>
    <n v="2"/>
    <x v="163"/>
    <d v="2023-08-30T00:00:00"/>
    <s v=" 05"/>
    <n v="10710"/>
    <n v="0.1363809793623679"/>
    <n v="0.2311121762067917"/>
    <n v="0"/>
  </r>
  <r>
    <s v="2S"/>
    <n v="2020"/>
    <s v="3WE"/>
    <n v="5791"/>
    <n v="6"/>
    <n v="7"/>
    <n v="1"/>
    <n v="3"/>
    <x v="164"/>
    <d v="2023-08-30T00:00:00"/>
    <s v=" 06"/>
    <n v="11692"/>
    <n v="0.13804042230237579"/>
    <n v="0.25080848869939759"/>
    <n v="6.6667616473276986E-2"/>
  </r>
  <r>
    <s v="2S"/>
    <n v="2020"/>
    <s v="3WE"/>
    <n v="5792"/>
    <n v="7"/>
    <n v="8"/>
    <n v="1"/>
    <n v="3"/>
    <x v="164"/>
    <d v="2023-08-30T00:00:00"/>
    <s v=" 07"/>
    <n v="12847.75"/>
    <n v="0.10472736349188309"/>
    <n v="0.30344720292885269"/>
    <n v="0.21144954398888571"/>
  </r>
  <r>
    <s v="2S"/>
    <n v="2020"/>
    <s v="3WE"/>
    <n v="5793"/>
    <n v="8"/>
    <n v="9"/>
    <n v="1"/>
    <n v="3"/>
    <x v="164"/>
    <d v="2023-08-30T00:00:00"/>
    <s v=" 08"/>
    <n v="13712.5"/>
    <n v="0.1118445232770927"/>
    <n v="0.37235037862196069"/>
    <n v="0.3818684915232135"/>
  </r>
  <r>
    <s v="2S"/>
    <n v="2020"/>
    <s v="3WE"/>
    <n v="5794"/>
    <n v="9"/>
    <n v="10"/>
    <n v="1"/>
    <n v="4"/>
    <x v="165"/>
    <d v="2023-08-30T00:00:00"/>
    <s v=" 09"/>
    <n v="14031.25"/>
    <n v="0.11302307350915169"/>
    <n v="0.43825939839481171"/>
    <n v="0.53546896686112166"/>
  </r>
  <r>
    <s v="2S"/>
    <n v="2020"/>
    <s v="3WE"/>
    <n v="5795"/>
    <n v="10"/>
    <n v="11"/>
    <n v="1"/>
    <n v="4"/>
    <x v="165"/>
    <d v="2023-08-30T00:00:00"/>
    <s v=" 10"/>
    <n v="14086.25"/>
    <n v="0.1039939776488603"/>
    <n v="0.4045193164295281"/>
    <n v="0.65845606899924114"/>
  </r>
  <r>
    <s v="2S"/>
    <n v="2020"/>
    <s v="3WE"/>
    <n v="5796"/>
    <n v="11"/>
    <n v="12"/>
    <n v="1"/>
    <n v="4"/>
    <x v="165"/>
    <d v="2023-08-30T00:00:00"/>
    <s v=" 11"/>
    <n v="13875.5"/>
    <n v="0.11310558531733481"/>
    <n v="0.46093953571153318"/>
    <n v="0.70841505964008677"/>
  </r>
  <r>
    <s v="2S"/>
    <n v="2020"/>
    <s v="3WE"/>
    <n v="5797"/>
    <n v="12"/>
    <n v="13"/>
    <n v="1"/>
    <n v="5"/>
    <x v="166"/>
    <d v="2023-08-30T00:00:00"/>
    <s v=" 12"/>
    <n v="13578.75"/>
    <n v="0.1087049250681881"/>
    <n v="0.47858271184389412"/>
    <n v="0.68174448010166211"/>
  </r>
  <r>
    <s v="2S"/>
    <n v="2020"/>
    <s v="3WE"/>
    <n v="5798"/>
    <n v="13"/>
    <n v="14"/>
    <n v="1"/>
    <n v="5"/>
    <x v="166"/>
    <d v="2023-08-30T00:00:00"/>
    <s v=" 13"/>
    <n v="13423.25"/>
    <n v="9.885907835173359E-2"/>
    <n v="0.51955538372627952"/>
    <n v="0.61966118205108056"/>
  </r>
  <r>
    <s v="2S"/>
    <n v="2020"/>
    <s v="3WE"/>
    <n v="5799"/>
    <n v="14"/>
    <n v="15"/>
    <n v="1"/>
    <n v="5"/>
    <x v="166"/>
    <d v="2023-08-30T00:00:00"/>
    <s v=" 14"/>
    <n v="13281.5"/>
    <n v="9.0668103718783158E-2"/>
    <n v="0.58947847434950817"/>
    <n v="0.55840406562280764"/>
  </r>
  <r>
    <s v="2S"/>
    <n v="2020"/>
    <s v="3WE"/>
    <n v="5800"/>
    <n v="15"/>
    <n v="16"/>
    <n v="1"/>
    <n v="6"/>
    <x v="167"/>
    <d v="2023-08-30T00:00:00"/>
    <s v=" 15"/>
    <n v="13179"/>
    <n v="7.5987772695260636E-2"/>
    <n v="0.56459278380217226"/>
    <n v="0.44943342881274428"/>
  </r>
  <r>
    <s v="2S"/>
    <n v="2020"/>
    <s v="3WE"/>
    <n v="5801"/>
    <n v="16"/>
    <n v="17"/>
    <n v="1"/>
    <n v="6"/>
    <x v="167"/>
    <d v="2023-08-30T00:00:00"/>
    <s v=" 16"/>
    <n v="13110.5"/>
    <n v="5.4508069263133917E-2"/>
    <n v="0.58944728575677741"/>
    <n v="0.27297360491728018"/>
  </r>
  <r>
    <s v="2S"/>
    <n v="2020"/>
    <s v="3WE"/>
    <n v="5802"/>
    <n v="17"/>
    <n v="18"/>
    <n v="1"/>
    <n v="6"/>
    <x v="167"/>
    <d v="2023-08-30T00:00:00"/>
    <s v=" 17"/>
    <n v="13326.5"/>
    <n v="3.1655069131668753E-2"/>
    <n v="0.5016174520639658"/>
    <n v="9.1738552386440061E-2"/>
  </r>
  <r>
    <s v="2S"/>
    <n v="2020"/>
    <s v="3WE"/>
    <n v="5803"/>
    <n v="18"/>
    <n v="19"/>
    <n v="1"/>
    <n v="7"/>
    <x v="112"/>
    <d v="2023-08-30T00:00:00"/>
    <s v=" 18"/>
    <n v="13253.75"/>
    <n v="1.7982351431310991E-2"/>
    <n v="0.45556388892300081"/>
    <n v="1.0354508206711399E-4"/>
  </r>
  <r>
    <s v="2S"/>
    <n v="2020"/>
    <s v="3WE"/>
    <n v="5804"/>
    <n v="19"/>
    <n v="20"/>
    <n v="1"/>
    <n v="7"/>
    <x v="112"/>
    <d v="2023-08-30T00:00:00"/>
    <s v=" 19"/>
    <n v="13370.5"/>
    <n v="1.3474496043350799E-2"/>
    <n v="0.40241297655036579"/>
    <n v="0"/>
  </r>
  <r>
    <s v="2S"/>
    <n v="2020"/>
    <s v="3WE"/>
    <n v="5805"/>
    <n v="20"/>
    <n v="21"/>
    <n v="1"/>
    <n v="7"/>
    <x v="112"/>
    <d v="2023-08-30T00:00:00"/>
    <s v=" 20"/>
    <n v="13670.75"/>
    <n v="3.6232770183160399E-3"/>
    <n v="0.36510944047665561"/>
    <n v="0"/>
  </r>
  <r>
    <s v="2S"/>
    <n v="2020"/>
    <s v="3WE"/>
    <n v="5806"/>
    <n v="21"/>
    <n v="22"/>
    <n v="1"/>
    <n v="8"/>
    <x v="113"/>
    <d v="2023-08-30T00:00:00"/>
    <s v=" 21"/>
    <n v="13405"/>
    <n v="2.9600323263174011E-3"/>
    <n v="0.36685504223886167"/>
    <n v="0"/>
  </r>
  <r>
    <s v="2S"/>
    <n v="2020"/>
    <s v="3WE"/>
    <n v="5807"/>
    <n v="22"/>
    <n v="23"/>
    <n v="1"/>
    <n v="8"/>
    <x v="113"/>
    <d v="2023-08-30T00:00:00"/>
    <s v=" 22"/>
    <n v="12661.75"/>
    <n v="1.6061315132688939E-2"/>
    <n v="0.54660869948522672"/>
    <n v="0"/>
  </r>
  <r>
    <s v="2S"/>
    <n v="2020"/>
    <s v="3WE"/>
    <n v="5808"/>
    <n v="23"/>
    <n v="24"/>
    <n v="1"/>
    <n v="8"/>
    <x v="113"/>
    <d v="2023-08-30T00:00:00"/>
    <s v=" 23"/>
    <n v="11938.25"/>
    <n v="2.9693969607247159E-2"/>
    <n v="0.51014188107446345"/>
    <n v="0"/>
  </r>
  <r>
    <s v="2S"/>
    <n v="2020"/>
    <s v="4TH"/>
    <n v="5809"/>
    <n v="0"/>
    <n v="1"/>
    <n v="1"/>
    <n v="1"/>
    <x v="114"/>
    <d v="2023-08-31T00:00:00"/>
    <s v=" 00"/>
    <n v="11289.25"/>
    <n v="6.7143943191423763E-2"/>
    <n v="0.50297641238161683"/>
    <n v="0"/>
  </r>
  <r>
    <s v="2S"/>
    <n v="2020"/>
    <s v="4TH"/>
    <n v="5810"/>
    <n v="1"/>
    <n v="2"/>
    <n v="1"/>
    <n v="1"/>
    <x v="114"/>
    <d v="2023-08-31T00:00:00"/>
    <s v=" 01"/>
    <n v="10793.75"/>
    <n v="0.10261549504883891"/>
    <n v="0.51960377413923564"/>
    <n v="0"/>
  </r>
  <r>
    <s v="2S"/>
    <n v="2020"/>
    <s v="4TH"/>
    <n v="5811"/>
    <n v="2"/>
    <n v="3"/>
    <n v="1"/>
    <n v="1"/>
    <x v="114"/>
    <d v="2023-08-31T00:00:00"/>
    <s v=" 02"/>
    <n v="10501.5"/>
    <n v="0.140727710000597"/>
    <n v="0.5614344735251473"/>
    <n v="0"/>
  </r>
  <r>
    <s v="2S"/>
    <n v="2020"/>
    <s v="4TH"/>
    <n v="5812"/>
    <n v="3"/>
    <n v="4"/>
    <n v="1"/>
    <n v="2"/>
    <x v="115"/>
    <d v="2023-08-31T00:00:00"/>
    <s v=" 03"/>
    <n v="10364"/>
    <n v="0.15445437854906929"/>
    <n v="0.58542727461521515"/>
    <n v="0"/>
  </r>
  <r>
    <s v="2S"/>
    <n v="2020"/>
    <s v="4TH"/>
    <n v="5813"/>
    <n v="4"/>
    <n v="5"/>
    <n v="1"/>
    <n v="2"/>
    <x v="115"/>
    <d v="2023-08-31T00:00:00"/>
    <s v=" 04"/>
    <n v="10380"/>
    <n v="0.1354551181624033"/>
    <n v="0.55413810361191951"/>
    <n v="0"/>
  </r>
  <r>
    <s v="2S"/>
    <n v="2020"/>
    <s v="4TH"/>
    <n v="5814"/>
    <n v="5"/>
    <n v="6"/>
    <n v="1"/>
    <n v="2"/>
    <x v="115"/>
    <d v="2023-08-31T00:00:00"/>
    <s v=" 05"/>
    <n v="10665"/>
    <n v="0.12425219384193111"/>
    <n v="0.50848243127571391"/>
    <n v="0"/>
  </r>
  <r>
    <s v="2S"/>
    <n v="2020"/>
    <s v="4TH"/>
    <n v="5815"/>
    <n v="6"/>
    <n v="7"/>
    <n v="1"/>
    <n v="3"/>
    <x v="116"/>
    <d v="2023-08-31T00:00:00"/>
    <s v=" 06"/>
    <n v="11631.25"/>
    <n v="0.1090805077512146"/>
    <n v="0.48950029362809139"/>
    <n v="6.9018714569701115E-2"/>
  </r>
  <r>
    <s v="2S"/>
    <n v="2020"/>
    <s v="4TH"/>
    <n v="5816"/>
    <n v="7"/>
    <n v="8"/>
    <n v="1"/>
    <n v="3"/>
    <x v="116"/>
    <d v="2023-08-31T00:00:00"/>
    <s v=" 07"/>
    <n v="12658.25"/>
    <n v="6.5285215502807428E-2"/>
    <n v="0.4732817214501418"/>
    <n v="0.24738642125795751"/>
  </r>
  <r>
    <s v="2S"/>
    <n v="2020"/>
    <s v="4TH"/>
    <n v="5817"/>
    <n v="8"/>
    <n v="9"/>
    <n v="1"/>
    <n v="3"/>
    <x v="116"/>
    <d v="2023-08-31T00:00:00"/>
    <s v=" 08"/>
    <n v="13157.25"/>
    <n v="3.4779119701108953E-2"/>
    <n v="0.47176345186235069"/>
    <n v="0.43100533408682551"/>
  </r>
  <r>
    <s v="2S"/>
    <n v="2020"/>
    <s v="4TH"/>
    <n v="5818"/>
    <n v="9"/>
    <n v="10"/>
    <n v="1"/>
    <n v="4"/>
    <x v="117"/>
    <d v="2023-08-31T00:00:00"/>
    <s v=" 09"/>
    <n v="13239.25"/>
    <n v="3.5364732266533368E-2"/>
    <n v="0.46711517948883602"/>
    <n v="0.57323465853165634"/>
  </r>
  <r>
    <s v="2S"/>
    <n v="2020"/>
    <s v="4TH"/>
    <n v="5819"/>
    <n v="10"/>
    <n v="11"/>
    <n v="1"/>
    <n v="4"/>
    <x v="117"/>
    <d v="2023-08-31T00:00:00"/>
    <s v=" 10"/>
    <n v="13174.75"/>
    <n v="1.113266752582694E-2"/>
    <n v="0.41184891740389878"/>
    <n v="0.66580392897415441"/>
  </r>
  <r>
    <s v="2S"/>
    <n v="2020"/>
    <s v="4TH"/>
    <n v="5820"/>
    <n v="11"/>
    <n v="12"/>
    <n v="1"/>
    <n v="4"/>
    <x v="117"/>
    <d v="2023-08-31T00:00:00"/>
    <s v=" 11"/>
    <n v="13210.75"/>
    <n v="3.2344756406746437E-2"/>
    <n v="0.39000153379649383"/>
    <n v="0.71309963550074928"/>
  </r>
  <r>
    <s v="2S"/>
    <n v="2020"/>
    <s v="4TH"/>
    <n v="5821"/>
    <n v="12"/>
    <n v="13"/>
    <n v="1"/>
    <n v="5"/>
    <x v="118"/>
    <d v="2023-08-31T00:00:00"/>
    <s v=" 12"/>
    <n v="13153"/>
    <n v="5.6258550061793713E-2"/>
    <n v="0.36692111236991648"/>
    <n v="0.71642245856127418"/>
  </r>
  <r>
    <s v="2S"/>
    <n v="2020"/>
    <s v="4TH"/>
    <n v="5822"/>
    <n v="13"/>
    <n v="14"/>
    <n v="1"/>
    <n v="5"/>
    <x v="118"/>
    <d v="2023-08-31T00:00:00"/>
    <s v=" 13"/>
    <n v="13151.75"/>
    <n v="7.4498780413431678E-2"/>
    <n v="0.36805037718268918"/>
    <n v="0.67580697695665271"/>
  </r>
  <r>
    <s v="2S"/>
    <n v="2020"/>
    <s v="4TH"/>
    <n v="5823"/>
    <n v="14"/>
    <n v="15"/>
    <n v="1"/>
    <n v="5"/>
    <x v="118"/>
    <d v="2023-08-31T00:00:00"/>
    <s v=" 14"/>
    <n v="13070.25"/>
    <n v="7.7996909671563211E-2"/>
    <n v="0.39113069592522809"/>
    <n v="0.57738031496531417"/>
  </r>
  <r>
    <s v="2S"/>
    <n v="2020"/>
    <s v="4TH"/>
    <n v="5824"/>
    <n v="15"/>
    <n v="16"/>
    <n v="1"/>
    <n v="6"/>
    <x v="119"/>
    <d v="2023-08-31T00:00:00"/>
    <s v=" 15"/>
    <n v="13019.75"/>
    <n v="5.5183584283970508E-2"/>
    <n v="0.4145189822052876"/>
    <n v="0.42226807568479552"/>
  </r>
  <r>
    <s v="2S"/>
    <n v="2020"/>
    <s v="4TH"/>
    <n v="5825"/>
    <n v="16"/>
    <n v="17"/>
    <n v="1"/>
    <n v="6"/>
    <x v="119"/>
    <d v="2023-08-31T00:00:00"/>
    <s v=" 16"/>
    <n v="13041.5"/>
    <n v="2.5549323395313461E-2"/>
    <n v="0.3904162928517475"/>
    <n v="0.22726186456139949"/>
  </r>
  <r>
    <s v="2S"/>
    <n v="2020"/>
    <s v="4TH"/>
    <n v="5826"/>
    <n v="17"/>
    <n v="18"/>
    <n v="1"/>
    <n v="6"/>
    <x v="119"/>
    <d v="2023-08-31T00:00:00"/>
    <s v=" 17"/>
    <n v="13403.25"/>
    <n v="3.7337546783598768E-2"/>
    <n v="0.41820776885028133"/>
    <n v="6.9086531980365989E-2"/>
  </r>
  <r>
    <s v="2S"/>
    <n v="2020"/>
    <s v="4TH"/>
    <n v="5827"/>
    <n v="18"/>
    <n v="19"/>
    <n v="1"/>
    <n v="7"/>
    <x v="120"/>
    <d v="2023-08-31T00:00:00"/>
    <s v=" 18"/>
    <n v="13301.5"/>
    <n v="0.1028845295217039"/>
    <n v="0.47493133930974352"/>
    <n v="0"/>
  </r>
  <r>
    <s v="2S"/>
    <n v="2020"/>
    <s v="4TH"/>
    <n v="5828"/>
    <n v="19"/>
    <n v="20"/>
    <n v="1"/>
    <n v="7"/>
    <x v="120"/>
    <d v="2023-08-31T00:00:00"/>
    <s v=" 19"/>
    <n v="13492"/>
    <n v="0.1507568901349455"/>
    <n v="0.60984778120754424"/>
    <n v="0"/>
  </r>
  <r>
    <s v="2S"/>
    <n v="2020"/>
    <s v="4TH"/>
    <n v="5829"/>
    <n v="20"/>
    <n v="21"/>
    <n v="1"/>
    <n v="7"/>
    <x v="120"/>
    <d v="2023-08-31T00:00:00"/>
    <s v=" 20"/>
    <n v="13803"/>
    <n v="0.19388353331090569"/>
    <n v="0.54025386005665177"/>
    <n v="0"/>
  </r>
  <r>
    <s v="2S"/>
    <n v="2020"/>
    <s v="4TH"/>
    <n v="5830"/>
    <n v="21"/>
    <n v="22"/>
    <n v="1"/>
    <n v="8"/>
    <x v="121"/>
    <d v="2023-08-31T00:00:00"/>
    <s v=" 21"/>
    <n v="13415.5"/>
    <n v="0.21911619600696769"/>
    <n v="0.50011572128931447"/>
    <n v="0"/>
  </r>
  <r>
    <s v="2S"/>
    <n v="2020"/>
    <s v="4TH"/>
    <n v="5831"/>
    <n v="22"/>
    <n v="23"/>
    <n v="1"/>
    <n v="8"/>
    <x v="121"/>
    <d v="2023-08-31T00:00:00"/>
    <s v=" 22"/>
    <n v="12659.25"/>
    <n v="0.14829246845994351"/>
    <n v="0.58187057343567994"/>
    <n v="0"/>
  </r>
  <r>
    <s v="2S"/>
    <n v="2020"/>
    <s v="4TH"/>
    <n v="5832"/>
    <n v="23"/>
    <n v="24"/>
    <n v="1"/>
    <n v="8"/>
    <x v="121"/>
    <d v="2023-08-31T00:00:00"/>
    <s v=" 23"/>
    <n v="11983.5"/>
    <n v="0.13654759486305471"/>
    <n v="0.56914405796419165"/>
    <n v="0"/>
  </r>
  <r>
    <s v="2S"/>
    <n v="2020"/>
    <s v="5FR"/>
    <n v="5833"/>
    <n v="0"/>
    <n v="1"/>
    <n v="1"/>
    <n v="1"/>
    <x v="122"/>
    <d v="2023-09-01T00:00:00"/>
    <s v=" 00"/>
    <n v="11366"/>
    <n v="0.20105328460206859"/>
    <n v="0.4415697067967857"/>
    <n v="0"/>
  </r>
  <r>
    <s v="2S"/>
    <n v="2020"/>
    <s v="5FR"/>
    <n v="5834"/>
    <n v="1"/>
    <n v="2"/>
    <n v="1"/>
    <n v="1"/>
    <x v="122"/>
    <d v="2023-09-01T00:00:00"/>
    <s v=" 01"/>
    <n v="10932.5"/>
    <n v="0.20904908998564059"/>
    <n v="0.3678290859780553"/>
    <n v="0"/>
  </r>
  <r>
    <s v="2S"/>
    <n v="2020"/>
    <s v="5FR"/>
    <n v="5835"/>
    <n v="2"/>
    <n v="3"/>
    <n v="1"/>
    <n v="1"/>
    <x v="122"/>
    <d v="2023-09-01T00:00:00"/>
    <s v=" 02"/>
    <n v="10660.75"/>
    <n v="0.2066014019572309"/>
    <n v="0.34720338709826232"/>
    <n v="0"/>
  </r>
  <r>
    <s v="2S"/>
    <n v="2020"/>
    <s v="5FR"/>
    <n v="5836"/>
    <n v="3"/>
    <n v="4"/>
    <n v="1"/>
    <n v="2"/>
    <x v="123"/>
    <d v="2023-09-01T00:00:00"/>
    <s v=" 03"/>
    <n v="10469.5"/>
    <n v="0.21603524163735249"/>
    <n v="0.26719271670673639"/>
    <n v="0"/>
  </r>
  <r>
    <s v="2S"/>
    <n v="2020"/>
    <s v="5FR"/>
    <n v="5837"/>
    <n v="4"/>
    <n v="5"/>
    <n v="1"/>
    <n v="2"/>
    <x v="123"/>
    <d v="2023-09-01T00:00:00"/>
    <s v=" 04"/>
    <n v="10428.75"/>
    <n v="0.20365193101635981"/>
    <n v="0.22183029173381469"/>
    <n v="0"/>
  </r>
  <r>
    <s v="2S"/>
    <n v="2020"/>
    <s v="5FR"/>
    <n v="5838"/>
    <n v="5"/>
    <n v="6"/>
    <n v="1"/>
    <n v="2"/>
    <x v="123"/>
    <d v="2023-09-01T00:00:00"/>
    <s v=" 05"/>
    <n v="10789.25"/>
    <n v="0.17135430795757711"/>
    <n v="0.2398506383209206"/>
    <n v="0"/>
  </r>
  <r>
    <s v="2S"/>
    <n v="2020"/>
    <s v="5FR"/>
    <n v="5839"/>
    <n v="6"/>
    <n v="7"/>
    <n v="1"/>
    <n v="3"/>
    <x v="124"/>
    <d v="2023-09-01T00:00:00"/>
    <s v=" 06"/>
    <n v="11643"/>
    <n v="0.1237494951892701"/>
    <n v="0.27831807408466741"/>
    <n v="2.9638146362667511E-2"/>
  </r>
  <r>
    <s v="2S"/>
    <n v="2020"/>
    <s v="5FR"/>
    <n v="5840"/>
    <n v="7"/>
    <n v="8"/>
    <n v="1"/>
    <n v="3"/>
    <x v="124"/>
    <d v="2023-09-01T00:00:00"/>
    <s v=" 07"/>
    <n v="12698"/>
    <n v="0.1125075553702692"/>
    <n v="0.25445764792861569"/>
    <n v="6.0976275485104002E-2"/>
  </r>
  <r>
    <s v="2S"/>
    <n v="2020"/>
    <s v="5FR"/>
    <n v="5841"/>
    <n v="8"/>
    <n v="9"/>
    <n v="1"/>
    <n v="3"/>
    <x v="124"/>
    <d v="2023-09-01T00:00:00"/>
    <s v=" 08"/>
    <n v="13514.5"/>
    <n v="0.1232542288482583"/>
    <n v="0.21472492988556571"/>
    <n v="0.13102144995446999"/>
  </r>
  <r>
    <s v="2S"/>
    <n v="2020"/>
    <s v="5FR"/>
    <n v="5842"/>
    <n v="9"/>
    <n v="10"/>
    <n v="1"/>
    <n v="4"/>
    <x v="125"/>
    <d v="2023-09-01T00:00:00"/>
    <s v=" 09"/>
    <n v="13975.75"/>
    <n v="0.13694190963179409"/>
    <n v="0.22493651066438619"/>
    <n v="0.21272734053799411"/>
  </r>
  <r>
    <s v="2S"/>
    <n v="2020"/>
    <s v="5FR"/>
    <n v="5843"/>
    <n v="10"/>
    <n v="11"/>
    <n v="1"/>
    <n v="4"/>
    <x v="125"/>
    <d v="2023-09-01T00:00:00"/>
    <s v=" 10"/>
    <n v="14106.5"/>
    <n v="0.13021337966937069"/>
    <n v="0.23221867301047031"/>
    <n v="0.28115033599919281"/>
  </r>
  <r>
    <s v="2S"/>
    <n v="2020"/>
    <s v="5FR"/>
    <n v="5844"/>
    <n v="11"/>
    <n v="12"/>
    <n v="1"/>
    <n v="4"/>
    <x v="125"/>
    <d v="2023-09-01T00:00:00"/>
    <s v=" 11"/>
    <n v="14186.75"/>
    <n v="0.1639103360742131"/>
    <n v="0.25132716732358418"/>
    <n v="0.40331696455463262"/>
  </r>
  <r>
    <s v="2S"/>
    <n v="2020"/>
    <s v="5FR"/>
    <n v="5845"/>
    <n v="12"/>
    <n v="13"/>
    <n v="1"/>
    <n v="5"/>
    <x v="126"/>
    <d v="2023-09-01T00:00:00"/>
    <s v=" 12"/>
    <n v="13888.5"/>
    <n v="0.15960061386852839"/>
    <n v="0.32027648675446208"/>
    <n v="0.48332485087481653"/>
  </r>
  <r>
    <s v="2S"/>
    <n v="2020"/>
    <s v="5FR"/>
    <n v="5846"/>
    <n v="13"/>
    <n v="14"/>
    <n v="1"/>
    <n v="5"/>
    <x v="126"/>
    <d v="2023-09-01T00:00:00"/>
    <s v=" 13"/>
    <n v="13662"/>
    <n v="0.18200252712548881"/>
    <n v="0.3366116447415759"/>
    <n v="0.45690367142543009"/>
  </r>
  <r>
    <s v="2S"/>
    <n v="2020"/>
    <s v="5FR"/>
    <n v="5847"/>
    <n v="14"/>
    <n v="15"/>
    <n v="1"/>
    <n v="5"/>
    <x v="126"/>
    <d v="2023-09-01T00:00:00"/>
    <s v=" 14"/>
    <n v="13462"/>
    <n v="0.20226768084922009"/>
    <n v="0.31838092722878147"/>
    <n v="0.36278990902745328"/>
  </r>
  <r>
    <s v="2S"/>
    <n v="2020"/>
    <s v="5FR"/>
    <n v="5848"/>
    <n v="15"/>
    <n v="16"/>
    <n v="1"/>
    <n v="6"/>
    <x v="127"/>
    <d v="2023-09-01T00:00:00"/>
    <s v=" 15"/>
    <n v="13363.25"/>
    <n v="0.19354798948385191"/>
    <n v="0.28407946309932081"/>
    <n v="0.25526824553697602"/>
  </r>
  <r>
    <s v="2S"/>
    <n v="2020"/>
    <s v="5FR"/>
    <n v="5849"/>
    <n v="16"/>
    <n v="17"/>
    <n v="1"/>
    <n v="6"/>
    <x v="127"/>
    <d v="2023-09-01T00:00:00"/>
    <s v=" 16"/>
    <n v="13362.25"/>
    <n v="0.17628378240926901"/>
    <n v="0.28654723162814499"/>
    <n v="0.172120503078589"/>
  </r>
  <r>
    <s v="2S"/>
    <n v="2020"/>
    <s v="5FR"/>
    <n v="5850"/>
    <n v="17"/>
    <n v="18"/>
    <n v="1"/>
    <n v="6"/>
    <x v="127"/>
    <d v="2023-09-01T00:00:00"/>
    <s v=" 17"/>
    <n v="13671"/>
    <n v="0.16157212510216551"/>
    <n v="0.30993824295958239"/>
    <n v="7.007045230040039E-2"/>
  </r>
  <r>
    <s v="2S"/>
    <n v="2020"/>
    <s v="5FR"/>
    <n v="5851"/>
    <n v="18"/>
    <n v="19"/>
    <n v="1"/>
    <n v="7"/>
    <x v="128"/>
    <d v="2023-09-01T00:00:00"/>
    <s v=" 18"/>
    <n v="13592"/>
    <n v="0.14761412284896619"/>
    <n v="0.30048976759838941"/>
    <n v="6.8179743902895299E-4"/>
  </r>
  <r>
    <s v="2S"/>
    <n v="2020"/>
    <s v="5FR"/>
    <n v="5852"/>
    <n v="19"/>
    <n v="20"/>
    <n v="1"/>
    <n v="7"/>
    <x v="128"/>
    <d v="2023-09-01T00:00:00"/>
    <s v=" 19"/>
    <n v="13596.5"/>
    <n v="0.13509563259854609"/>
    <n v="0.3099603221794518"/>
    <n v="0"/>
  </r>
  <r>
    <s v="2S"/>
    <n v="2020"/>
    <s v="5FR"/>
    <n v="5853"/>
    <n v="20"/>
    <n v="21"/>
    <n v="1"/>
    <n v="7"/>
    <x v="128"/>
    <d v="2023-09-01T00:00:00"/>
    <s v=" 20"/>
    <n v="13659"/>
    <n v="0.1225952185050446"/>
    <n v="0.33439590175473338"/>
    <n v="0"/>
  </r>
  <r>
    <s v="2S"/>
    <n v="2020"/>
    <s v="5FR"/>
    <n v="5854"/>
    <n v="21"/>
    <n v="22"/>
    <n v="1"/>
    <n v="8"/>
    <x v="129"/>
    <d v="2023-09-01T00:00:00"/>
    <s v=" 21"/>
    <n v="13188.5"/>
    <n v="0.1150550427475248"/>
    <n v="0.35793699223958392"/>
    <n v="0"/>
  </r>
  <r>
    <s v="2S"/>
    <n v="2020"/>
    <s v="5FR"/>
    <n v="5855"/>
    <n v="22"/>
    <n v="23"/>
    <n v="1"/>
    <n v="8"/>
    <x v="129"/>
    <d v="2023-09-01T00:00:00"/>
    <s v=" 22"/>
    <n v="12491.25"/>
    <n v="0.20948190235419431"/>
    <n v="0.48931803360991483"/>
    <n v="0"/>
  </r>
  <r>
    <s v="2S"/>
    <n v="2020"/>
    <s v="5FR"/>
    <n v="5856"/>
    <n v="23"/>
    <n v="24"/>
    <n v="1"/>
    <n v="8"/>
    <x v="129"/>
    <d v="2023-09-01T00:00:00"/>
    <s v=" 23"/>
    <n v="11926"/>
    <n v="0.23501473491805699"/>
    <n v="0.41030709172883972"/>
    <n v="0"/>
  </r>
  <r>
    <s v="2S"/>
    <n v="2020"/>
    <s v="6SA"/>
    <n v="5857"/>
    <n v="0"/>
    <n v="1"/>
    <n v="1"/>
    <n v="1"/>
    <x v="130"/>
    <d v="2023-09-02T00:00:00"/>
    <s v=" 00"/>
    <n v="11339.75"/>
    <n v="0.2043454613769371"/>
    <n v="0.38699711071361448"/>
    <n v="0"/>
  </r>
  <r>
    <s v="2S"/>
    <n v="2020"/>
    <s v="6SA"/>
    <n v="5858"/>
    <n v="1"/>
    <n v="2"/>
    <n v="1"/>
    <n v="1"/>
    <x v="130"/>
    <d v="2023-09-02T00:00:00"/>
    <s v=" 01"/>
    <n v="10833.25"/>
    <n v="0.1923220000471052"/>
    <n v="0.39132818102566552"/>
    <n v="0"/>
  </r>
  <r>
    <s v="2S"/>
    <n v="2020"/>
    <s v="6SA"/>
    <n v="5859"/>
    <n v="2"/>
    <n v="3"/>
    <n v="1"/>
    <n v="1"/>
    <x v="130"/>
    <d v="2023-09-02T00:00:00"/>
    <s v=" 02"/>
    <n v="10534"/>
    <n v="0.1891804471351031"/>
    <n v="0.47476066807808531"/>
    <n v="0"/>
  </r>
  <r>
    <s v="2S"/>
    <n v="2020"/>
    <s v="6SA"/>
    <n v="5860"/>
    <n v="3"/>
    <n v="4"/>
    <n v="1"/>
    <n v="2"/>
    <x v="131"/>
    <d v="2023-09-02T00:00:00"/>
    <s v=" 03"/>
    <n v="10334.75"/>
    <n v="0.19134017581926629"/>
    <n v="0.4319403845275257"/>
    <n v="0"/>
  </r>
  <r>
    <s v="2S"/>
    <n v="2020"/>
    <s v="6SA"/>
    <n v="5861"/>
    <n v="4"/>
    <n v="5"/>
    <n v="1"/>
    <n v="2"/>
    <x v="131"/>
    <d v="2023-09-02T00:00:00"/>
    <s v=" 04"/>
    <n v="10189"/>
    <n v="0.18800005427602789"/>
    <n v="0.30810034281720222"/>
    <n v="0"/>
  </r>
  <r>
    <s v="2S"/>
    <n v="2020"/>
    <s v="6SA"/>
    <n v="5862"/>
    <n v="5"/>
    <n v="6"/>
    <n v="1"/>
    <n v="2"/>
    <x v="131"/>
    <d v="2023-09-02T00:00:00"/>
    <s v=" 05"/>
    <n v="10249"/>
    <n v="0.14300768029694569"/>
    <n v="0.22876659213007641"/>
    <n v="0"/>
  </r>
  <r>
    <s v="2S"/>
    <n v="2020"/>
    <s v="6SA"/>
    <n v="5863"/>
    <n v="6"/>
    <n v="7"/>
    <n v="1"/>
    <n v="3"/>
    <x v="132"/>
    <d v="2023-09-02T00:00:00"/>
    <s v=" 06"/>
    <n v="10554"/>
    <n v="9.5059630639451803E-2"/>
    <n v="0.2170681797048436"/>
    <n v="6.1184875083236293E-2"/>
  </r>
  <r>
    <s v="2S"/>
    <n v="2020"/>
    <s v="6SA"/>
    <n v="5864"/>
    <n v="7"/>
    <n v="8"/>
    <n v="1"/>
    <n v="3"/>
    <x v="132"/>
    <d v="2023-09-02T00:00:00"/>
    <s v=" 07"/>
    <n v="10824.25"/>
    <n v="7.2006003996184759E-2"/>
    <n v="0.20872205041229519"/>
    <n v="0.2103127865364989"/>
  </r>
  <r>
    <s v="2S"/>
    <n v="2020"/>
    <s v="6SA"/>
    <n v="5865"/>
    <n v="8"/>
    <n v="9"/>
    <n v="1"/>
    <n v="3"/>
    <x v="132"/>
    <d v="2023-09-02T00:00:00"/>
    <s v=" 08"/>
    <n v="11164.25"/>
    <n v="9.0924052397969274E-2"/>
    <n v="0.18406470331748909"/>
    <n v="0.34843638038429903"/>
  </r>
  <r>
    <s v="2S"/>
    <n v="2020"/>
    <s v="6SA"/>
    <n v="5866"/>
    <n v="9"/>
    <n v="10"/>
    <n v="1"/>
    <n v="4"/>
    <x v="133"/>
    <d v="2023-09-02T00:00:00"/>
    <s v=" 09"/>
    <n v="11540"/>
    <n v="0.10753430898066479"/>
    <n v="0.1568900331000391"/>
    <n v="0.44147445315273531"/>
  </r>
  <r>
    <s v="2S"/>
    <n v="2020"/>
    <s v="6SA"/>
    <n v="5867"/>
    <n v="10"/>
    <n v="11"/>
    <n v="1"/>
    <n v="4"/>
    <x v="133"/>
    <d v="2023-09-02T00:00:00"/>
    <s v=" 10"/>
    <n v="11729.5"/>
    <n v="9.4243869246904199E-2"/>
    <n v="0.24190562633531359"/>
    <n v="0.48879156048003353"/>
  </r>
  <r>
    <s v="2S"/>
    <n v="2020"/>
    <s v="6SA"/>
    <n v="5868"/>
    <n v="11"/>
    <n v="12"/>
    <n v="1"/>
    <n v="4"/>
    <x v="133"/>
    <d v="2023-09-02T00:00:00"/>
    <s v=" 11"/>
    <n v="11753"/>
    <n v="0.1233594469900141"/>
    <n v="0.34085534087069341"/>
    <n v="0.52633265875909996"/>
  </r>
  <r>
    <s v="2S"/>
    <n v="2020"/>
    <s v="6SA"/>
    <n v="5869"/>
    <n v="12"/>
    <n v="13"/>
    <n v="1"/>
    <n v="5"/>
    <x v="134"/>
    <d v="2023-09-02T00:00:00"/>
    <s v=" 12"/>
    <n v="11730.75"/>
    <n v="0.15215413664981051"/>
    <n v="0.45313620590701092"/>
    <n v="0.54316952938715546"/>
  </r>
  <r>
    <s v="2S"/>
    <n v="2020"/>
    <s v="6SA"/>
    <n v="5870"/>
    <n v="13"/>
    <n v="14"/>
    <n v="1"/>
    <n v="5"/>
    <x v="134"/>
    <d v="2023-09-02T00:00:00"/>
    <s v=" 13"/>
    <n v="11592.75"/>
    <n v="0.1650862827579398"/>
    <n v="0.54733620694908103"/>
    <n v="0.49743678600910241"/>
  </r>
  <r>
    <s v="2S"/>
    <n v="2020"/>
    <s v="6SA"/>
    <n v="5871"/>
    <n v="14"/>
    <n v="15"/>
    <n v="1"/>
    <n v="5"/>
    <x v="134"/>
    <d v="2023-09-02T00:00:00"/>
    <s v=" 14"/>
    <n v="11434.75"/>
    <n v="0.17820882616378211"/>
    <n v="0.55280888091175462"/>
    <n v="0.41237627133362648"/>
  </r>
  <r>
    <s v="2S"/>
    <n v="2020"/>
    <s v="6SA"/>
    <n v="5872"/>
    <n v="15"/>
    <n v="16"/>
    <n v="1"/>
    <n v="6"/>
    <x v="135"/>
    <d v="2023-09-02T00:00:00"/>
    <s v=" 15"/>
    <n v="11336.5"/>
    <n v="0.20873825471549931"/>
    <n v="0.53790338893315726"/>
    <n v="0.29154826408882573"/>
  </r>
  <r>
    <s v="2S"/>
    <n v="2020"/>
    <s v="6SA"/>
    <n v="5873"/>
    <n v="16"/>
    <n v="17"/>
    <n v="1"/>
    <n v="6"/>
    <x v="135"/>
    <d v="2023-09-02T00:00:00"/>
    <s v=" 16"/>
    <n v="11351.25"/>
    <n v="0.22157471940389681"/>
    <n v="0.51588976608920101"/>
    <n v="0.18326412561190791"/>
  </r>
  <r>
    <s v="2S"/>
    <n v="2020"/>
    <s v="6SA"/>
    <n v="5874"/>
    <n v="17"/>
    <n v="18"/>
    <n v="1"/>
    <n v="6"/>
    <x v="135"/>
    <d v="2023-09-02T00:00:00"/>
    <s v=" 17"/>
    <n v="11699"/>
    <n v="0.22599943274027709"/>
    <n v="0.54988956779361664"/>
    <n v="7.2257070925009201E-2"/>
  </r>
  <r>
    <s v="2S"/>
    <n v="2020"/>
    <s v="6SA"/>
    <n v="5875"/>
    <n v="18"/>
    <n v="19"/>
    <n v="1"/>
    <n v="7"/>
    <x v="136"/>
    <d v="2023-09-02T00:00:00"/>
    <s v=" 18"/>
    <n v="11925.75"/>
    <n v="0.2252766404431478"/>
    <n v="0.5837579839256255"/>
    <n v="0"/>
  </r>
  <r>
    <s v="2S"/>
    <n v="2020"/>
    <s v="6SA"/>
    <n v="5876"/>
    <n v="19"/>
    <n v="20"/>
    <n v="1"/>
    <n v="7"/>
    <x v="136"/>
    <d v="2023-09-02T00:00:00"/>
    <s v=" 19"/>
    <n v="12169.25"/>
    <n v="0.19231433146322441"/>
    <n v="0.69063279191921323"/>
    <n v="0"/>
  </r>
  <r>
    <s v="2S"/>
    <n v="2020"/>
    <s v="6SA"/>
    <n v="5877"/>
    <n v="20"/>
    <n v="21"/>
    <n v="1"/>
    <n v="7"/>
    <x v="136"/>
    <d v="2023-09-02T00:00:00"/>
    <s v=" 20"/>
    <n v="12567.75"/>
    <n v="0.20649363628264819"/>
    <n v="0.8213630288273861"/>
    <n v="0"/>
  </r>
  <r>
    <s v="2S"/>
    <n v="2020"/>
    <s v="6SA"/>
    <n v="5878"/>
    <n v="21"/>
    <n v="22"/>
    <n v="1"/>
    <n v="8"/>
    <x v="137"/>
    <d v="2023-09-02T00:00:00"/>
    <s v=" 21"/>
    <n v="12340.75"/>
    <n v="0.27097697500114448"/>
    <n v="0.8790155238919295"/>
    <n v="0"/>
  </r>
  <r>
    <s v="2S"/>
    <n v="2020"/>
    <s v="6SA"/>
    <n v="5879"/>
    <n v="22"/>
    <n v="23"/>
    <n v="1"/>
    <n v="8"/>
    <x v="137"/>
    <d v="2023-09-02T00:00:00"/>
    <s v=" 22"/>
    <n v="11854"/>
    <n v="0.36994201568430229"/>
    <n v="0.88255777753677223"/>
    <n v="0"/>
  </r>
  <r>
    <s v="2S"/>
    <n v="2020"/>
    <s v="6SA"/>
    <n v="5880"/>
    <n v="23"/>
    <n v="24"/>
    <n v="1"/>
    <n v="8"/>
    <x v="137"/>
    <d v="2023-09-02T00:00:00"/>
    <s v=" 23"/>
    <n v="11339.25"/>
    <n v="0.4637254726924519"/>
    <n v="0.89666085032717957"/>
    <n v="0"/>
  </r>
  <r>
    <s v="2S"/>
    <n v="2020"/>
    <s v="7SU"/>
    <n v="5881"/>
    <n v="0"/>
    <n v="1"/>
    <n v="1"/>
    <n v="1"/>
    <x v="138"/>
    <d v="2023-09-03T00:00:00"/>
    <s v=" 00"/>
    <n v="10817.25"/>
    <n v="0.54659183596748284"/>
    <n v="0.88909984274506149"/>
    <n v="0"/>
  </r>
  <r>
    <s v="2S"/>
    <n v="2020"/>
    <s v="7SU"/>
    <n v="5882"/>
    <n v="1"/>
    <n v="2"/>
    <n v="1"/>
    <n v="1"/>
    <x v="138"/>
    <d v="2023-09-03T00:00:00"/>
    <s v=" 01"/>
    <n v="10428.75"/>
    <n v="0.56133563139716269"/>
    <n v="0.88839210927945955"/>
    <n v="0"/>
  </r>
  <r>
    <s v="2S"/>
    <n v="2020"/>
    <s v="7SU"/>
    <n v="5883"/>
    <n v="2"/>
    <n v="3"/>
    <n v="1"/>
    <n v="1"/>
    <x v="138"/>
    <d v="2023-09-03T00:00:00"/>
    <s v=" 02"/>
    <n v="10125"/>
    <n v="0.52385688029809641"/>
    <n v="0.88036856090423343"/>
    <n v="0"/>
  </r>
  <r>
    <s v="2S"/>
    <n v="2020"/>
    <s v="7SU"/>
    <n v="5884"/>
    <n v="3"/>
    <n v="4"/>
    <n v="1"/>
    <n v="2"/>
    <x v="139"/>
    <d v="2023-09-03T00:00:00"/>
    <s v=" 03"/>
    <n v="9955.25"/>
    <n v="0.49324719599355438"/>
    <n v="0.87227462408271195"/>
    <n v="0"/>
  </r>
  <r>
    <s v="2S"/>
    <n v="2020"/>
    <s v="7SU"/>
    <n v="5885"/>
    <n v="4"/>
    <n v="5"/>
    <n v="1"/>
    <n v="2"/>
    <x v="139"/>
    <d v="2023-09-03T00:00:00"/>
    <s v=" 04"/>
    <n v="9883.5"/>
    <n v="0.45213280669349593"/>
    <n v="0.86630126261293139"/>
    <n v="0"/>
  </r>
  <r>
    <s v="2S"/>
    <n v="2020"/>
    <s v="7SU"/>
    <n v="5886"/>
    <n v="5"/>
    <n v="6"/>
    <n v="1"/>
    <n v="2"/>
    <x v="139"/>
    <d v="2023-09-03T00:00:00"/>
    <s v=" 05"/>
    <n v="9920.25"/>
    <n v="0.42303031128633001"/>
    <n v="0.86134329846254509"/>
    <n v="0"/>
  </r>
  <r>
    <s v="2S"/>
    <n v="2020"/>
    <s v="7SU"/>
    <n v="5887"/>
    <n v="6"/>
    <n v="7"/>
    <n v="1"/>
    <n v="3"/>
    <x v="140"/>
    <d v="2023-09-03T00:00:00"/>
    <s v=" 06"/>
    <n v="10030"/>
    <n v="0.39111195886262778"/>
    <n v="0.81676226852976597"/>
    <n v="8.201234948965682E-3"/>
  </r>
  <r>
    <s v="2S"/>
    <n v="2020"/>
    <s v="7SU"/>
    <n v="5888"/>
    <n v="7"/>
    <n v="8"/>
    <n v="1"/>
    <n v="3"/>
    <x v="140"/>
    <d v="2023-09-03T00:00:00"/>
    <s v=" 07"/>
    <n v="9982.75"/>
    <n v="0.35618112239518768"/>
    <n v="0.75095596274764964"/>
    <n v="4.4501337416897227E-2"/>
  </r>
  <r>
    <s v="2S"/>
    <n v="2020"/>
    <s v="7SU"/>
    <n v="5889"/>
    <n v="8"/>
    <n v="9"/>
    <n v="1"/>
    <n v="3"/>
    <x v="140"/>
    <d v="2023-09-03T00:00:00"/>
    <s v=" 08"/>
    <n v="10110.5"/>
    <n v="0.36663044039283921"/>
    <n v="0.67960301561791736"/>
    <n v="0.11386005347259601"/>
  </r>
  <r>
    <s v="2S"/>
    <n v="2020"/>
    <s v="7SU"/>
    <n v="5890"/>
    <n v="9"/>
    <n v="10"/>
    <n v="1"/>
    <n v="4"/>
    <x v="141"/>
    <d v="2023-09-03T00:00:00"/>
    <s v=" 09"/>
    <n v="10495.75"/>
    <n v="0.42481091782213098"/>
    <n v="0.60869556633790201"/>
    <n v="0.22964577352609811"/>
  </r>
  <r>
    <s v="2S"/>
    <n v="2020"/>
    <s v="7SU"/>
    <n v="5891"/>
    <n v="10"/>
    <n v="11"/>
    <n v="1"/>
    <n v="4"/>
    <x v="141"/>
    <d v="2023-09-03T00:00:00"/>
    <s v=" 10"/>
    <n v="10733.5"/>
    <n v="0.4002038572730755"/>
    <n v="0.51212548520034107"/>
    <n v="0.36658626711827369"/>
  </r>
  <r>
    <s v="2S"/>
    <n v="2020"/>
    <s v="7SU"/>
    <n v="5892"/>
    <n v="11"/>
    <n v="12"/>
    <n v="1"/>
    <n v="4"/>
    <x v="141"/>
    <d v="2023-09-03T00:00:00"/>
    <s v=" 11"/>
    <n v="10800.75"/>
    <n v="0.40668748415398831"/>
    <n v="0.4550384091575595"/>
    <n v="0.41854542395362448"/>
  </r>
  <r>
    <s v="2S"/>
    <n v="2020"/>
    <s v="7SU"/>
    <n v="5893"/>
    <n v="12"/>
    <n v="13"/>
    <n v="1"/>
    <n v="5"/>
    <x v="142"/>
    <d v="2023-09-03T00:00:00"/>
    <s v=" 12"/>
    <n v="10931.5"/>
    <n v="0.36920097446473488"/>
    <n v="0.40790584710327771"/>
    <n v="0.37538877332081633"/>
  </r>
  <r>
    <s v="2S"/>
    <n v="2020"/>
    <s v="7SU"/>
    <n v="5894"/>
    <n v="13"/>
    <n v="14"/>
    <n v="1"/>
    <n v="5"/>
    <x v="142"/>
    <d v="2023-09-03T00:00:00"/>
    <s v=" 13"/>
    <n v="10927"/>
    <n v="0.31240090693903189"/>
    <n v="0.36054893520499209"/>
    <n v="0.35328492876913592"/>
  </r>
  <r>
    <s v="2S"/>
    <n v="2020"/>
    <s v="7SU"/>
    <n v="5895"/>
    <n v="14"/>
    <n v="15"/>
    <n v="1"/>
    <n v="5"/>
    <x v="142"/>
    <d v="2023-09-03T00:00:00"/>
    <s v=" 14"/>
    <n v="10936.5"/>
    <n v="0.29046949191325883"/>
    <n v="0.34993236805420619"/>
    <n v="0.32694100024793732"/>
  </r>
  <r>
    <s v="2S"/>
    <n v="2020"/>
    <s v="7SU"/>
    <n v="5896"/>
    <n v="15"/>
    <n v="16"/>
    <n v="1"/>
    <n v="6"/>
    <x v="143"/>
    <d v="2023-09-03T00:00:00"/>
    <s v=" 15"/>
    <n v="10878"/>
    <n v="0.25619270871510319"/>
    <n v="0.32096659479256517"/>
    <n v="0.22198462150377271"/>
  </r>
  <r>
    <s v="2S"/>
    <n v="2020"/>
    <s v="7SU"/>
    <n v="5897"/>
    <n v="16"/>
    <n v="17"/>
    <n v="1"/>
    <n v="6"/>
    <x v="143"/>
    <d v="2023-09-03T00:00:00"/>
    <s v=" 16"/>
    <n v="11000.75"/>
    <n v="0.2092385944621788"/>
    <n v="0.31786951936568719"/>
    <n v="0.1211815927954611"/>
  </r>
  <r>
    <s v="2S"/>
    <n v="2020"/>
    <s v="7SU"/>
    <n v="5898"/>
    <n v="17"/>
    <n v="18"/>
    <n v="1"/>
    <n v="6"/>
    <x v="143"/>
    <d v="2023-09-03T00:00:00"/>
    <s v=" 17"/>
    <n v="11570"/>
    <n v="0.1544280688294804"/>
    <n v="0.30262290438993023"/>
    <n v="5.185502993090866E-2"/>
  </r>
  <r>
    <s v="2S"/>
    <n v="2020"/>
    <s v="7SU"/>
    <n v="5899"/>
    <n v="18"/>
    <n v="19"/>
    <n v="1"/>
    <n v="7"/>
    <x v="144"/>
    <d v="2023-09-03T00:00:00"/>
    <s v=" 18"/>
    <n v="11882"/>
    <n v="0.1180616972935888"/>
    <n v="0.30930153566056762"/>
    <n v="0"/>
  </r>
  <r>
    <s v="2S"/>
    <n v="2020"/>
    <s v="7SU"/>
    <n v="5900"/>
    <n v="19"/>
    <n v="20"/>
    <n v="1"/>
    <n v="7"/>
    <x v="144"/>
    <d v="2023-09-03T00:00:00"/>
    <s v=" 19"/>
    <n v="12154.75"/>
    <n v="0.1097301121200325"/>
    <n v="0.37752421475374481"/>
    <n v="0"/>
  </r>
  <r>
    <s v="2S"/>
    <n v="2020"/>
    <s v="7SU"/>
    <n v="5901"/>
    <n v="20"/>
    <n v="21"/>
    <n v="1"/>
    <n v="7"/>
    <x v="144"/>
    <d v="2023-09-03T00:00:00"/>
    <s v=" 20"/>
    <n v="12646.5"/>
    <n v="0.12052999379178531"/>
    <n v="0.45169949248340358"/>
    <n v="0"/>
  </r>
  <r>
    <s v="2S"/>
    <n v="2020"/>
    <s v="7SU"/>
    <n v="5902"/>
    <n v="21"/>
    <n v="22"/>
    <n v="1"/>
    <n v="8"/>
    <x v="145"/>
    <d v="2023-09-03T00:00:00"/>
    <s v=" 21"/>
    <n v="12570.75"/>
    <n v="0.13019096970159241"/>
    <n v="0.52520897902478636"/>
    <n v="0"/>
  </r>
  <r>
    <s v="2S"/>
    <n v="2020"/>
    <s v="7SU"/>
    <n v="5903"/>
    <n v="22"/>
    <n v="23"/>
    <n v="1"/>
    <n v="8"/>
    <x v="145"/>
    <d v="2023-09-03T00:00:00"/>
    <s v=" 22"/>
    <n v="11993.75"/>
    <n v="0.17852408024999011"/>
    <n v="0.69793595023897781"/>
    <n v="0"/>
  </r>
  <r>
    <s v="2S"/>
    <n v="2020"/>
    <s v="7SU"/>
    <n v="5904"/>
    <n v="23"/>
    <n v="24"/>
    <n v="1"/>
    <n v="8"/>
    <x v="145"/>
    <d v="2023-09-03T00:00:00"/>
    <s v=" 23"/>
    <n v="11291.75"/>
    <n v="0.22610984308060561"/>
    <n v="0.77234003310039201"/>
    <n v="0"/>
  </r>
  <r>
    <s v="2S"/>
    <n v="2020"/>
    <s v="1MO"/>
    <n v="5905"/>
    <n v="0"/>
    <n v="1"/>
    <n v="1"/>
    <n v="1"/>
    <x v="146"/>
    <d v="2023-09-04T00:00:00"/>
    <s v=" 00"/>
    <n v="10753"/>
    <n v="0.2481518877167205"/>
    <n v="0.74754158345673982"/>
    <n v="0"/>
  </r>
  <r>
    <s v="2S"/>
    <n v="2020"/>
    <s v="1MO"/>
    <n v="5906"/>
    <n v="1"/>
    <n v="2"/>
    <n v="1"/>
    <n v="1"/>
    <x v="146"/>
    <d v="2023-09-04T00:00:00"/>
    <s v=" 01"/>
    <n v="10411.75"/>
    <n v="0.26157691121459758"/>
    <n v="0.72529172626241079"/>
    <n v="0"/>
  </r>
  <r>
    <s v="2S"/>
    <n v="2020"/>
    <s v="1MO"/>
    <n v="5907"/>
    <n v="2"/>
    <n v="3"/>
    <n v="1"/>
    <n v="1"/>
    <x v="146"/>
    <d v="2023-09-04T00:00:00"/>
    <s v=" 02"/>
    <n v="10227"/>
    <n v="0.29269647070632332"/>
    <n v="0.75868051173447737"/>
    <n v="0"/>
  </r>
  <r>
    <s v="2S"/>
    <n v="2020"/>
    <s v="1MO"/>
    <n v="5908"/>
    <n v="3"/>
    <n v="4"/>
    <n v="1"/>
    <n v="2"/>
    <x v="147"/>
    <d v="2023-09-04T00:00:00"/>
    <s v=" 03"/>
    <n v="10101.5"/>
    <n v="0.30304402599325031"/>
    <n v="0.79517715050448157"/>
    <n v="0"/>
  </r>
  <r>
    <s v="2S"/>
    <n v="2020"/>
    <s v="1MO"/>
    <n v="5909"/>
    <n v="4"/>
    <n v="5"/>
    <n v="1"/>
    <n v="2"/>
    <x v="147"/>
    <d v="2023-09-04T00:00:00"/>
    <s v=" 04"/>
    <n v="10097.75"/>
    <n v="0.34834325997447629"/>
    <n v="0.83569324299101799"/>
    <n v="0"/>
  </r>
  <r>
    <s v="2S"/>
    <n v="2020"/>
    <s v="1MO"/>
    <n v="5910"/>
    <n v="5"/>
    <n v="6"/>
    <n v="1"/>
    <n v="2"/>
    <x v="147"/>
    <d v="2023-09-04T00:00:00"/>
    <s v=" 05"/>
    <n v="10454"/>
    <n v="0.38261449235506079"/>
    <n v="0.88804317108357855"/>
    <n v="0"/>
  </r>
  <r>
    <s v="2S"/>
    <n v="2020"/>
    <s v="1MO"/>
    <n v="5911"/>
    <n v="6"/>
    <n v="7"/>
    <n v="1"/>
    <n v="3"/>
    <x v="148"/>
    <d v="2023-09-04T00:00:00"/>
    <s v=" 06"/>
    <n v="11511.25"/>
    <n v="0.43635442016212772"/>
    <n v="0.92517310309446277"/>
    <n v="4.7630631328867593E-2"/>
  </r>
  <r>
    <s v="2S"/>
    <n v="2020"/>
    <s v="1MO"/>
    <n v="5912"/>
    <n v="7"/>
    <n v="8"/>
    <n v="1"/>
    <n v="3"/>
    <x v="148"/>
    <d v="2023-09-04T00:00:00"/>
    <s v=" 07"/>
    <n v="12524.75"/>
    <n v="0.43064399782992557"/>
    <n v="0.93510763298806931"/>
    <n v="0.13477255245373099"/>
  </r>
  <r>
    <s v="2S"/>
    <n v="2020"/>
    <s v="1MO"/>
    <n v="5913"/>
    <n v="8"/>
    <n v="9"/>
    <n v="1"/>
    <n v="3"/>
    <x v="148"/>
    <d v="2023-09-04T00:00:00"/>
    <s v=" 08"/>
    <n v="13081.5"/>
    <n v="0.52342770704306396"/>
    <n v="0.94593411435795771"/>
    <n v="0.22689313173997319"/>
  </r>
  <r>
    <s v="2S"/>
    <n v="2020"/>
    <s v="1MO"/>
    <n v="5914"/>
    <n v="9"/>
    <n v="10"/>
    <n v="1"/>
    <n v="4"/>
    <x v="149"/>
    <d v="2023-09-04T00:00:00"/>
    <s v=" 09"/>
    <n v="13159.25"/>
    <n v="0.64807323101167014"/>
    <n v="0.94936946973769332"/>
    <n v="0.26328669545829209"/>
  </r>
  <r>
    <s v="2S"/>
    <n v="2020"/>
    <s v="1MO"/>
    <n v="5915"/>
    <n v="10"/>
    <n v="11"/>
    <n v="1"/>
    <n v="4"/>
    <x v="149"/>
    <d v="2023-09-04T00:00:00"/>
    <s v=" 10"/>
    <n v="13084.75"/>
    <n v="0.56322321265136188"/>
    <n v="0.89908074792949888"/>
    <n v="0.21012399509622709"/>
  </r>
  <r>
    <s v="2S"/>
    <n v="2020"/>
    <s v="1MO"/>
    <n v="5916"/>
    <n v="11"/>
    <n v="12"/>
    <n v="1"/>
    <n v="4"/>
    <x v="149"/>
    <d v="2023-09-04T00:00:00"/>
    <s v=" 11"/>
    <n v="13146"/>
    <n v="0.60874968770111293"/>
    <n v="0.91176621955319725"/>
    <n v="0.13418897006580971"/>
  </r>
  <r>
    <s v="2S"/>
    <n v="2020"/>
    <s v="1MO"/>
    <n v="5917"/>
    <n v="12"/>
    <n v="13"/>
    <n v="1"/>
    <n v="5"/>
    <x v="150"/>
    <d v="2023-09-04T00:00:00"/>
    <s v=" 12"/>
    <n v="13125.5"/>
    <n v="0.65559512550299959"/>
    <n v="0.90786617131340397"/>
    <n v="7.0830979374765679E-2"/>
  </r>
  <r>
    <s v="2S"/>
    <n v="2020"/>
    <s v="1MO"/>
    <n v="5918"/>
    <n v="13"/>
    <n v="14"/>
    <n v="1"/>
    <n v="5"/>
    <x v="150"/>
    <d v="2023-09-04T00:00:00"/>
    <s v=" 13"/>
    <n v="13227.75"/>
    <n v="0.7026911502762242"/>
    <n v="0.79519121979577623"/>
    <n v="5.0594620421987771E-2"/>
  </r>
  <r>
    <s v="2S"/>
    <n v="2020"/>
    <s v="1MO"/>
    <n v="5919"/>
    <n v="14"/>
    <n v="15"/>
    <n v="1"/>
    <n v="5"/>
    <x v="150"/>
    <d v="2023-09-04T00:00:00"/>
    <s v=" 14"/>
    <n v="13234.75"/>
    <n v="0.70629804009750441"/>
    <n v="0.6551225594888872"/>
    <n v="5.4558600049399462E-2"/>
  </r>
  <r>
    <s v="2S"/>
    <n v="2020"/>
    <s v="1MO"/>
    <n v="5920"/>
    <n v="15"/>
    <n v="16"/>
    <n v="1"/>
    <n v="6"/>
    <x v="151"/>
    <d v="2023-09-04T00:00:00"/>
    <s v=" 15"/>
    <n v="13240.5"/>
    <n v="0.61636337158751331"/>
    <n v="0.57408513358516888"/>
    <n v="5.0072741512821921E-2"/>
  </r>
  <r>
    <s v="2S"/>
    <n v="2020"/>
    <s v="1MO"/>
    <n v="5921"/>
    <n v="16"/>
    <n v="17"/>
    <n v="1"/>
    <n v="6"/>
    <x v="151"/>
    <d v="2023-09-04T00:00:00"/>
    <s v=" 16"/>
    <n v="13364"/>
    <n v="0.50878244534932437"/>
    <n v="0.64612142549070251"/>
    <n v="4.437694256136291E-2"/>
  </r>
  <r>
    <s v="2S"/>
    <n v="2020"/>
    <s v="1MO"/>
    <n v="5922"/>
    <n v="17"/>
    <n v="18"/>
    <n v="1"/>
    <n v="6"/>
    <x v="151"/>
    <d v="2023-09-04T00:00:00"/>
    <s v=" 17"/>
    <n v="13774.25"/>
    <n v="0.3861710127496461"/>
    <n v="0.68887920289868021"/>
    <n v="2.5368813489496961E-2"/>
  </r>
  <r>
    <s v="2S"/>
    <n v="2020"/>
    <s v="1MO"/>
    <n v="5923"/>
    <n v="18"/>
    <n v="19"/>
    <n v="1"/>
    <n v="7"/>
    <x v="152"/>
    <d v="2023-09-04T00:00:00"/>
    <s v=" 18"/>
    <n v="13808.75"/>
    <n v="0.31470476917792378"/>
    <n v="0.74865196392555466"/>
    <n v="0"/>
  </r>
  <r>
    <s v="2S"/>
    <n v="2020"/>
    <s v="1MO"/>
    <n v="5924"/>
    <n v="19"/>
    <n v="20"/>
    <n v="1"/>
    <n v="7"/>
    <x v="152"/>
    <d v="2023-09-04T00:00:00"/>
    <s v=" 19"/>
    <n v="13932.5"/>
    <n v="0.29372998188365579"/>
    <n v="0.74817349123888888"/>
    <n v="0"/>
  </r>
  <r>
    <s v="2S"/>
    <n v="2020"/>
    <s v="1MO"/>
    <n v="5925"/>
    <n v="20"/>
    <n v="21"/>
    <n v="1"/>
    <n v="7"/>
    <x v="152"/>
    <d v="2023-09-04T00:00:00"/>
    <s v=" 20"/>
    <n v="14187.5"/>
    <n v="0.26637920988616048"/>
    <n v="0.76665855268630256"/>
    <n v="0"/>
  </r>
  <r>
    <s v="2S"/>
    <n v="2020"/>
    <s v="1MO"/>
    <n v="5926"/>
    <n v="21"/>
    <n v="22"/>
    <n v="1"/>
    <n v="8"/>
    <x v="153"/>
    <d v="2023-09-04T00:00:00"/>
    <s v=" 21"/>
    <n v="13753.5"/>
    <n v="0.2411092596329977"/>
    <n v="0.87440807184280844"/>
    <n v="0"/>
  </r>
  <r>
    <s v="2S"/>
    <n v="2020"/>
    <s v="1MO"/>
    <n v="5927"/>
    <n v="22"/>
    <n v="23"/>
    <n v="1"/>
    <n v="8"/>
    <x v="153"/>
    <d v="2023-09-04T00:00:00"/>
    <s v=" 22"/>
    <n v="12874.5"/>
    <n v="0.32388135243854771"/>
    <n v="0.91913313916688888"/>
    <n v="0"/>
  </r>
  <r>
    <s v="2S"/>
    <n v="2020"/>
    <s v="1MO"/>
    <n v="5928"/>
    <n v="23"/>
    <n v="24"/>
    <n v="1"/>
    <n v="8"/>
    <x v="153"/>
    <d v="2023-09-04T00:00:00"/>
    <s v=" 23"/>
    <n v="12126.75"/>
    <n v="0.43525857512658961"/>
    <n v="0.93748042291870104"/>
    <n v="0"/>
  </r>
  <r>
    <s v="2S"/>
    <n v="2020"/>
    <s v="2TU"/>
    <n v="5929"/>
    <n v="0"/>
    <n v="1"/>
    <n v="1"/>
    <n v="1"/>
    <x v="154"/>
    <d v="2023-09-05T00:00:00"/>
    <s v=" 00"/>
    <n v="11447.25"/>
    <n v="0.5432028493647908"/>
    <n v="0.92970885500964218"/>
    <n v="0"/>
  </r>
  <r>
    <s v="2S"/>
    <n v="2020"/>
    <s v="2TU"/>
    <n v="5930"/>
    <n v="1"/>
    <n v="2"/>
    <n v="1"/>
    <n v="1"/>
    <x v="154"/>
    <d v="2023-09-05T00:00:00"/>
    <s v=" 01"/>
    <n v="10965.5"/>
    <n v="0.63306378312792322"/>
    <n v="0.9246575199517737"/>
    <n v="0"/>
  </r>
  <r>
    <s v="2S"/>
    <n v="2020"/>
    <s v="2TU"/>
    <n v="5931"/>
    <n v="2"/>
    <n v="3"/>
    <n v="1"/>
    <n v="1"/>
    <x v="154"/>
    <d v="2023-09-05T00:00:00"/>
    <s v=" 02"/>
    <n v="10723.75"/>
    <n v="0.69324183064807809"/>
    <n v="0.9265879609053902"/>
    <n v="0"/>
  </r>
  <r>
    <s v="2S"/>
    <n v="2020"/>
    <s v="2TU"/>
    <n v="5932"/>
    <n v="3"/>
    <n v="4"/>
    <n v="1"/>
    <n v="2"/>
    <x v="155"/>
    <d v="2023-09-05T00:00:00"/>
    <s v=" 03"/>
    <n v="10541.25"/>
    <n v="0.72588347847113133"/>
    <n v="0.9277978758193608"/>
    <n v="0"/>
  </r>
  <r>
    <s v="2S"/>
    <n v="2020"/>
    <s v="2TU"/>
    <n v="5933"/>
    <n v="4"/>
    <n v="5"/>
    <n v="1"/>
    <n v="2"/>
    <x v="155"/>
    <d v="2023-09-05T00:00:00"/>
    <s v=" 04"/>
    <n v="10559"/>
    <n v="0.7312043140710065"/>
    <n v="0.94701165377547825"/>
    <n v="0"/>
  </r>
  <r>
    <s v="2S"/>
    <n v="2020"/>
    <s v="2TU"/>
    <n v="5934"/>
    <n v="5"/>
    <n v="6"/>
    <n v="1"/>
    <n v="2"/>
    <x v="155"/>
    <d v="2023-09-05T00:00:00"/>
    <s v=" 05"/>
    <n v="10886.5"/>
    <n v="0.70606367378728341"/>
    <n v="0.94988346765403464"/>
    <n v="0"/>
  </r>
  <r>
    <s v="2S"/>
    <n v="2020"/>
    <s v="2TU"/>
    <n v="5935"/>
    <n v="6"/>
    <n v="7"/>
    <n v="1"/>
    <n v="3"/>
    <x v="156"/>
    <d v="2023-09-05T00:00:00"/>
    <s v=" 06"/>
    <n v="11888.5"/>
    <n v="0.69038471373205779"/>
    <n v="0.94951876844988203"/>
    <n v="4.9579087977868509E-2"/>
  </r>
  <r>
    <s v="2S"/>
    <n v="2020"/>
    <s v="2TU"/>
    <n v="5936"/>
    <n v="7"/>
    <n v="8"/>
    <n v="1"/>
    <n v="3"/>
    <x v="156"/>
    <d v="2023-09-05T00:00:00"/>
    <s v=" 07"/>
    <n v="13030.75"/>
    <n v="0.64887668764712247"/>
    <n v="0.94751012845883698"/>
    <n v="0.15383516190424959"/>
  </r>
  <r>
    <s v="2S"/>
    <n v="2020"/>
    <s v="2TU"/>
    <n v="5937"/>
    <n v="8"/>
    <n v="9"/>
    <n v="1"/>
    <n v="3"/>
    <x v="156"/>
    <d v="2023-09-05T00:00:00"/>
    <s v=" 08"/>
    <n v="13549.25"/>
    <n v="0.65267931215854846"/>
    <n v="0.94632330286222677"/>
    <n v="0.26369443304119822"/>
  </r>
  <r>
    <s v="2S"/>
    <n v="2020"/>
    <s v="2TU"/>
    <n v="5938"/>
    <n v="9"/>
    <n v="10"/>
    <n v="1"/>
    <n v="4"/>
    <x v="157"/>
    <d v="2023-09-05T00:00:00"/>
    <s v=" 09"/>
    <n v="13579.5"/>
    <n v="0.64826153689089461"/>
    <n v="0.94758171792065338"/>
    <n v="0.33335345038851988"/>
  </r>
  <r>
    <s v="2S"/>
    <n v="2020"/>
    <s v="2TU"/>
    <n v="5939"/>
    <n v="10"/>
    <n v="11"/>
    <n v="1"/>
    <n v="4"/>
    <x v="157"/>
    <d v="2023-09-05T00:00:00"/>
    <s v=" 10"/>
    <n v="13472"/>
    <n v="0.66805974394387457"/>
    <n v="0.93878883305595195"/>
    <n v="0.42985049352823551"/>
  </r>
  <r>
    <s v="2S"/>
    <n v="2020"/>
    <s v="2TU"/>
    <n v="5940"/>
    <n v="11"/>
    <n v="12"/>
    <n v="1"/>
    <n v="4"/>
    <x v="157"/>
    <d v="2023-09-05T00:00:00"/>
    <s v=" 11"/>
    <n v="13538"/>
    <n v="0.73335686361632157"/>
    <n v="0.92667608476057473"/>
    <n v="0.4582410759206445"/>
  </r>
  <r>
    <s v="2S"/>
    <n v="2020"/>
    <s v="2TU"/>
    <n v="5941"/>
    <n v="12"/>
    <n v="13"/>
    <n v="1"/>
    <n v="5"/>
    <x v="158"/>
    <d v="2023-09-05T00:00:00"/>
    <s v=" 12"/>
    <n v="13550.25"/>
    <n v="0.69638383032228879"/>
    <n v="0.92242448460412829"/>
    <n v="0.44549223580192271"/>
  </r>
  <r>
    <s v="2S"/>
    <n v="2020"/>
    <s v="2TU"/>
    <n v="5942"/>
    <n v="13"/>
    <n v="14"/>
    <n v="1"/>
    <n v="5"/>
    <x v="158"/>
    <d v="2023-09-05T00:00:00"/>
    <s v=" 13"/>
    <n v="13667"/>
    <n v="0.68252069900424039"/>
    <n v="0.89275350663707931"/>
    <n v="0.48870586132797811"/>
  </r>
  <r>
    <s v="2S"/>
    <n v="2020"/>
    <s v="2TU"/>
    <n v="5943"/>
    <n v="14"/>
    <n v="15"/>
    <n v="1"/>
    <n v="5"/>
    <x v="158"/>
    <d v="2023-09-05T00:00:00"/>
    <s v=" 14"/>
    <n v="13717.25"/>
    <n v="0.66956666744025639"/>
    <n v="0.8610105971976717"/>
    <n v="0.44921898243962027"/>
  </r>
  <r>
    <s v="2S"/>
    <n v="2020"/>
    <s v="2TU"/>
    <n v="5944"/>
    <n v="15"/>
    <n v="16"/>
    <n v="1"/>
    <n v="6"/>
    <x v="159"/>
    <d v="2023-09-05T00:00:00"/>
    <s v=" 15"/>
    <n v="13747.75"/>
    <n v="0.66368903949564051"/>
    <n v="0.83138171973265829"/>
    <n v="0.33708758107531828"/>
  </r>
  <r>
    <s v="2S"/>
    <n v="2020"/>
    <s v="2TU"/>
    <n v="5945"/>
    <n v="16"/>
    <n v="17"/>
    <n v="1"/>
    <n v="6"/>
    <x v="159"/>
    <d v="2023-09-05T00:00:00"/>
    <s v=" 16"/>
    <n v="13860.5"/>
    <n v="0.60044386288797336"/>
    <n v="0.76069268275096225"/>
    <n v="0.19431772624150581"/>
  </r>
  <r>
    <s v="2S"/>
    <n v="2020"/>
    <s v="2TU"/>
    <n v="5946"/>
    <n v="17"/>
    <n v="18"/>
    <n v="1"/>
    <n v="6"/>
    <x v="159"/>
    <d v="2023-09-05T00:00:00"/>
    <s v=" 17"/>
    <n v="14246"/>
    <n v="0.4522942361697122"/>
    <n v="0.64453924797349549"/>
    <n v="6.5084178878565255E-2"/>
  </r>
  <r>
    <s v="2S"/>
    <n v="2020"/>
    <s v="2TU"/>
    <n v="5947"/>
    <n v="18"/>
    <n v="19"/>
    <n v="1"/>
    <n v="7"/>
    <x v="160"/>
    <d v="2023-09-05T00:00:00"/>
    <s v=" 18"/>
    <n v="14238.5"/>
    <n v="0.29634374008598358"/>
    <n v="0.46985742307866007"/>
    <n v="0"/>
  </r>
  <r>
    <s v="2S"/>
    <n v="2020"/>
    <s v="2TU"/>
    <n v="5948"/>
    <n v="19"/>
    <n v="20"/>
    <n v="1"/>
    <n v="7"/>
    <x v="160"/>
    <d v="2023-09-05T00:00:00"/>
    <s v=" 19"/>
    <n v="14450.75"/>
    <n v="0.202305993003319"/>
    <n v="0.32108697300768091"/>
    <n v="0"/>
  </r>
  <r>
    <s v="2S"/>
    <n v="2020"/>
    <s v="2TU"/>
    <n v="5949"/>
    <n v="20"/>
    <n v="21"/>
    <n v="1"/>
    <n v="7"/>
    <x v="160"/>
    <d v="2023-09-05T00:00:00"/>
    <s v=" 20"/>
    <n v="14759.5"/>
    <n v="0.12944245061635379"/>
    <n v="0.29546673724859079"/>
    <n v="0"/>
  </r>
  <r>
    <s v="2S"/>
    <n v="2020"/>
    <s v="2TU"/>
    <n v="5950"/>
    <n v="21"/>
    <n v="22"/>
    <n v="1"/>
    <n v="8"/>
    <x v="161"/>
    <d v="2023-09-05T00:00:00"/>
    <s v=" 21"/>
    <n v="14347.75"/>
    <n v="0.1032035531997394"/>
    <n v="0.38876930587459813"/>
    <n v="0"/>
  </r>
  <r>
    <s v="2S"/>
    <n v="2020"/>
    <s v="2TU"/>
    <n v="5951"/>
    <n v="22"/>
    <n v="23"/>
    <n v="1"/>
    <n v="8"/>
    <x v="161"/>
    <d v="2023-09-05T00:00:00"/>
    <s v=" 22"/>
    <n v="13486"/>
    <n v="0.1741759963328782"/>
    <n v="0.52018869146489444"/>
    <n v="0"/>
  </r>
  <r>
    <s v="2S"/>
    <n v="2020"/>
    <s v="2TU"/>
    <n v="5952"/>
    <n v="23"/>
    <n v="24"/>
    <n v="1"/>
    <n v="8"/>
    <x v="161"/>
    <d v="2023-09-05T00:00:00"/>
    <s v=" 23"/>
    <n v="12694.75"/>
    <n v="0.19504703271168461"/>
    <n v="0.58402781180037422"/>
    <n v="0"/>
  </r>
  <r>
    <s v="2S"/>
    <n v="2020"/>
    <s v="3WE"/>
    <n v="5953"/>
    <n v="0"/>
    <n v="1"/>
    <n v="1"/>
    <n v="1"/>
    <x v="162"/>
    <d v="2023-09-06T00:00:00"/>
    <s v=" 00"/>
    <n v="12003.5"/>
    <n v="0.22444505835372069"/>
    <n v="0.62008967214832211"/>
    <n v="0"/>
  </r>
  <r>
    <s v="2S"/>
    <n v="2020"/>
    <s v="3WE"/>
    <n v="5954"/>
    <n v="1"/>
    <n v="2"/>
    <n v="1"/>
    <n v="1"/>
    <x v="162"/>
    <d v="2023-09-06T00:00:00"/>
    <s v=" 01"/>
    <n v="11423.75"/>
    <n v="0.28829758112517312"/>
    <n v="0.58966547903812194"/>
    <n v="0"/>
  </r>
  <r>
    <s v="2S"/>
    <n v="2020"/>
    <s v="3WE"/>
    <n v="5955"/>
    <n v="2"/>
    <n v="3"/>
    <n v="1"/>
    <n v="1"/>
    <x v="162"/>
    <d v="2023-09-06T00:00:00"/>
    <s v=" 02"/>
    <n v="11095"/>
    <n v="0.32655993883592788"/>
    <n v="0.53904744332133159"/>
    <n v="0"/>
  </r>
  <r>
    <s v="2S"/>
    <n v="2020"/>
    <s v="3WE"/>
    <n v="5956"/>
    <n v="3"/>
    <n v="4"/>
    <n v="1"/>
    <n v="2"/>
    <x v="163"/>
    <d v="2023-09-06T00:00:00"/>
    <s v=" 03"/>
    <n v="10901.25"/>
    <n v="0.35080169132596389"/>
    <n v="0.6214739054149423"/>
    <n v="0"/>
  </r>
  <r>
    <s v="2S"/>
    <n v="2020"/>
    <s v="3WE"/>
    <n v="5957"/>
    <n v="4"/>
    <n v="5"/>
    <n v="1"/>
    <n v="2"/>
    <x v="163"/>
    <d v="2023-09-06T00:00:00"/>
    <s v=" 04"/>
    <n v="10891.5"/>
    <n v="0.36898915573997809"/>
    <n v="0.72458484352345842"/>
    <n v="0"/>
  </r>
  <r>
    <s v="2S"/>
    <n v="2020"/>
    <s v="3WE"/>
    <n v="5958"/>
    <n v="5"/>
    <n v="6"/>
    <n v="1"/>
    <n v="2"/>
    <x v="163"/>
    <d v="2023-09-06T00:00:00"/>
    <s v=" 05"/>
    <n v="11149.25"/>
    <n v="0.38354597770756399"/>
    <n v="0.74779105458578909"/>
    <n v="0"/>
  </r>
  <r>
    <s v="2S"/>
    <n v="2020"/>
    <s v="3WE"/>
    <n v="5959"/>
    <n v="6"/>
    <n v="7"/>
    <n v="1"/>
    <n v="3"/>
    <x v="164"/>
    <d v="2023-09-06T00:00:00"/>
    <s v=" 06"/>
    <n v="12016.75"/>
    <n v="0.37508775416632301"/>
    <n v="0.78383553417774599"/>
    <n v="3.1307609002622222E-2"/>
  </r>
  <r>
    <s v="2S"/>
    <n v="2020"/>
    <s v="3WE"/>
    <n v="5960"/>
    <n v="7"/>
    <n v="8"/>
    <n v="1"/>
    <n v="3"/>
    <x v="164"/>
    <d v="2023-09-06T00:00:00"/>
    <s v=" 07"/>
    <n v="13164.75"/>
    <n v="0.40075973975948509"/>
    <n v="0.86157281750542791"/>
    <n v="0.1219074456437242"/>
  </r>
  <r>
    <s v="2S"/>
    <n v="2020"/>
    <s v="3WE"/>
    <n v="5961"/>
    <n v="8"/>
    <n v="9"/>
    <n v="1"/>
    <n v="3"/>
    <x v="164"/>
    <d v="2023-09-06T00:00:00"/>
    <s v=" 08"/>
    <n v="13760.75"/>
    <n v="0.38662996522521692"/>
    <n v="0.90204419037182726"/>
    <n v="0.2639232337878088"/>
  </r>
  <r>
    <s v="2S"/>
    <n v="2020"/>
    <s v="3WE"/>
    <n v="5962"/>
    <n v="9"/>
    <n v="10"/>
    <n v="1"/>
    <n v="4"/>
    <x v="165"/>
    <d v="2023-09-06T00:00:00"/>
    <s v=" 09"/>
    <n v="13809"/>
    <n v="0.47281410871493529"/>
    <n v="0.93195337161225389"/>
    <n v="0.37538884701577002"/>
  </r>
  <r>
    <s v="2S"/>
    <n v="2020"/>
    <s v="3WE"/>
    <n v="5963"/>
    <n v="10"/>
    <n v="11"/>
    <n v="1"/>
    <n v="4"/>
    <x v="165"/>
    <d v="2023-09-06T00:00:00"/>
    <s v=" 10"/>
    <n v="13776.5"/>
    <n v="0.6590510061638748"/>
    <n v="0.94796324292198042"/>
    <n v="0.36803436146314689"/>
  </r>
  <r>
    <s v="2S"/>
    <n v="2020"/>
    <s v="3WE"/>
    <n v="5964"/>
    <n v="11"/>
    <n v="12"/>
    <n v="1"/>
    <n v="4"/>
    <x v="165"/>
    <d v="2023-09-06T00:00:00"/>
    <s v=" 11"/>
    <n v="13821.75"/>
    <n v="0.68770149539483383"/>
    <n v="0.94824700311539478"/>
    <n v="0.25886334837140629"/>
  </r>
  <r>
    <s v="2S"/>
    <n v="2020"/>
    <s v="3WE"/>
    <n v="5965"/>
    <n v="12"/>
    <n v="13"/>
    <n v="1"/>
    <n v="5"/>
    <x v="166"/>
    <d v="2023-09-06T00:00:00"/>
    <s v=" 12"/>
    <n v="13814.5"/>
    <n v="0.6477497057145245"/>
    <n v="0.94779242496049187"/>
    <n v="0.18125201917842709"/>
  </r>
  <r>
    <s v="2S"/>
    <n v="2020"/>
    <s v="3WE"/>
    <n v="5966"/>
    <n v="13"/>
    <n v="14"/>
    <n v="1"/>
    <n v="5"/>
    <x v="166"/>
    <d v="2023-09-06T00:00:00"/>
    <s v=" 13"/>
    <n v="13924.25"/>
    <n v="0.6430664101332656"/>
    <n v="0.93749921087688626"/>
    <n v="0.1465666073384112"/>
  </r>
  <r>
    <s v="2S"/>
    <n v="2020"/>
    <s v="3WE"/>
    <n v="5967"/>
    <n v="14"/>
    <n v="15"/>
    <n v="1"/>
    <n v="5"/>
    <x v="166"/>
    <d v="2023-09-06T00:00:00"/>
    <s v=" 14"/>
    <n v="13941.75"/>
    <n v="0.62110879129219432"/>
    <n v="0.93839857381710723"/>
    <n v="0.1268855818571647"/>
  </r>
  <r>
    <s v="2S"/>
    <n v="2020"/>
    <s v="3WE"/>
    <n v="5968"/>
    <n v="15"/>
    <n v="16"/>
    <n v="1"/>
    <n v="6"/>
    <x v="167"/>
    <d v="2023-09-06T00:00:00"/>
    <s v=" 15"/>
    <n v="13905"/>
    <n v="0.57401652636280043"/>
    <n v="0.94548210993186854"/>
    <n v="9.4708162011470337E-2"/>
  </r>
  <r>
    <s v="2S"/>
    <n v="2020"/>
    <s v="3WE"/>
    <n v="5969"/>
    <n v="16"/>
    <n v="17"/>
    <n v="1"/>
    <n v="6"/>
    <x v="167"/>
    <d v="2023-09-06T00:00:00"/>
    <s v=" 16"/>
    <n v="13994.5"/>
    <n v="0.54594717815684457"/>
    <n v="0.92346395278411664"/>
    <n v="4.9136250583140653E-2"/>
  </r>
  <r>
    <s v="2S"/>
    <n v="2020"/>
    <s v="3WE"/>
    <n v="5970"/>
    <n v="17"/>
    <n v="18"/>
    <n v="1"/>
    <n v="6"/>
    <x v="167"/>
    <d v="2023-09-06T00:00:00"/>
    <s v=" 17"/>
    <n v="14384.75"/>
    <n v="0.51962807520369325"/>
    <n v="0.89197705511413328"/>
    <n v="1.533193235647754E-2"/>
  </r>
  <r>
    <s v="2S"/>
    <n v="2020"/>
    <s v="3WE"/>
    <n v="5971"/>
    <n v="18"/>
    <n v="19"/>
    <n v="1"/>
    <n v="7"/>
    <x v="112"/>
    <d v="2023-09-06T00:00:00"/>
    <s v=" 18"/>
    <n v="14354"/>
    <n v="0.45307101727692062"/>
    <n v="0.757431044369267"/>
    <n v="0"/>
  </r>
  <r>
    <s v="2S"/>
    <n v="2020"/>
    <s v="3WE"/>
    <n v="5972"/>
    <n v="19"/>
    <n v="20"/>
    <n v="1"/>
    <n v="7"/>
    <x v="112"/>
    <d v="2023-09-06T00:00:00"/>
    <s v=" 19"/>
    <n v="14613.25"/>
    <n v="0.39525488073711779"/>
    <n v="0.55632531238764882"/>
    <n v="0"/>
  </r>
  <r>
    <s v="2S"/>
    <n v="2020"/>
    <s v="3WE"/>
    <n v="5973"/>
    <n v="20"/>
    <n v="21"/>
    <n v="1"/>
    <n v="7"/>
    <x v="112"/>
    <d v="2023-09-06T00:00:00"/>
    <s v=" 20"/>
    <n v="14782.25"/>
    <n v="0.33276820379080257"/>
    <n v="0.39063311315030402"/>
    <n v="0"/>
  </r>
  <r>
    <s v="2S"/>
    <n v="2020"/>
    <s v="3WE"/>
    <n v="5974"/>
    <n v="21"/>
    <n v="22"/>
    <n v="1"/>
    <n v="8"/>
    <x v="113"/>
    <d v="2023-09-06T00:00:00"/>
    <s v=" 21"/>
    <n v="14356.75"/>
    <n v="0.25431532517796168"/>
    <n v="0.25826074119742343"/>
    <n v="0"/>
  </r>
  <r>
    <s v="2S"/>
    <n v="2020"/>
    <s v="3WE"/>
    <n v="5975"/>
    <n v="22"/>
    <n v="23"/>
    <n v="1"/>
    <n v="8"/>
    <x v="113"/>
    <d v="2023-09-06T00:00:00"/>
    <s v=" 22"/>
    <n v="13552.5"/>
    <n v="0.216265811741294"/>
    <n v="0.25368123449801061"/>
    <n v="0"/>
  </r>
  <r>
    <s v="2S"/>
    <n v="2020"/>
    <s v="3WE"/>
    <n v="5976"/>
    <n v="23"/>
    <n v="24"/>
    <n v="1"/>
    <n v="8"/>
    <x v="113"/>
    <d v="2023-09-06T00:00:00"/>
    <s v=" 23"/>
    <n v="12745.75"/>
    <n v="0.17499947300244159"/>
    <n v="0.34809230960001558"/>
    <n v="0"/>
  </r>
  <r>
    <s v="2S"/>
    <n v="2020"/>
    <s v="4TH"/>
    <n v="5977"/>
    <n v="0"/>
    <n v="1"/>
    <n v="1"/>
    <n v="1"/>
    <x v="114"/>
    <d v="2023-09-07T00:00:00"/>
    <s v=" 00"/>
    <n v="12070.5"/>
    <n v="0.1344605699898995"/>
    <n v="0.38576621064597238"/>
    <n v="0"/>
  </r>
  <r>
    <s v="2S"/>
    <n v="2020"/>
    <s v="4TH"/>
    <n v="5978"/>
    <n v="1"/>
    <n v="2"/>
    <n v="1"/>
    <n v="1"/>
    <x v="114"/>
    <d v="2023-09-07T00:00:00"/>
    <s v=" 01"/>
    <n v="11575.5"/>
    <n v="0.1122648246594425"/>
    <n v="0.34527316845263079"/>
    <n v="0"/>
  </r>
  <r>
    <s v="2S"/>
    <n v="2020"/>
    <s v="4TH"/>
    <n v="5979"/>
    <n v="2"/>
    <n v="3"/>
    <n v="1"/>
    <n v="1"/>
    <x v="114"/>
    <d v="2023-09-07T00:00:00"/>
    <s v=" 02"/>
    <n v="11280"/>
    <n v="9.3022580808094904E-2"/>
    <n v="0.31458000482067577"/>
    <n v="0"/>
  </r>
  <r>
    <s v="2S"/>
    <n v="2020"/>
    <s v="4TH"/>
    <n v="5980"/>
    <n v="3"/>
    <n v="4"/>
    <n v="1"/>
    <n v="2"/>
    <x v="115"/>
    <d v="2023-09-07T00:00:00"/>
    <s v=" 03"/>
    <n v="11064.25"/>
    <n v="7.8899078722166546E-2"/>
    <n v="0.26736465463988351"/>
    <n v="0"/>
  </r>
  <r>
    <s v="2S"/>
    <n v="2020"/>
    <s v="4TH"/>
    <n v="5981"/>
    <n v="4"/>
    <n v="5"/>
    <n v="1"/>
    <n v="2"/>
    <x v="115"/>
    <d v="2023-09-07T00:00:00"/>
    <s v=" 04"/>
    <n v="10956.5"/>
    <n v="6.1597678263144461E-2"/>
    <n v="0.2240065604509332"/>
    <n v="0"/>
  </r>
  <r>
    <s v="2S"/>
    <n v="2020"/>
    <s v="4TH"/>
    <n v="5982"/>
    <n v="5"/>
    <n v="6"/>
    <n v="1"/>
    <n v="2"/>
    <x v="115"/>
    <d v="2023-09-07T00:00:00"/>
    <s v=" 05"/>
    <n v="11313.25"/>
    <n v="5.456557575528876E-2"/>
    <n v="0.22091541715882079"/>
    <n v="0"/>
  </r>
  <r>
    <s v="2S"/>
    <n v="2020"/>
    <s v="4TH"/>
    <n v="5983"/>
    <n v="6"/>
    <n v="7"/>
    <n v="1"/>
    <n v="3"/>
    <x v="116"/>
    <d v="2023-09-07T00:00:00"/>
    <s v=" 06"/>
    <n v="12311.5"/>
    <n v="5.5494598808145848E-2"/>
    <n v="0.25133107351782069"/>
    <n v="5.5439072309367322E-2"/>
  </r>
  <r>
    <s v="2S"/>
    <n v="2020"/>
    <s v="4TH"/>
    <n v="5984"/>
    <n v="7"/>
    <n v="8"/>
    <n v="1"/>
    <n v="3"/>
    <x v="116"/>
    <d v="2023-09-07T00:00:00"/>
    <s v=" 07"/>
    <n v="13351.75"/>
    <n v="5.2228166111601408E-2"/>
    <n v="0.28756809211127787"/>
    <n v="0.20465542394789529"/>
  </r>
  <r>
    <s v="2S"/>
    <n v="2020"/>
    <s v="4TH"/>
    <n v="5985"/>
    <n v="8"/>
    <n v="9"/>
    <n v="1"/>
    <n v="3"/>
    <x v="116"/>
    <d v="2023-09-07T00:00:00"/>
    <s v=" 08"/>
    <n v="13836.75"/>
    <n v="4.3091061031768962E-2"/>
    <n v="0.3177056228042624"/>
    <n v="0.30165875635749928"/>
  </r>
  <r>
    <s v="2S"/>
    <n v="2020"/>
    <s v="4TH"/>
    <n v="5986"/>
    <n v="9"/>
    <n v="10"/>
    <n v="1"/>
    <n v="4"/>
    <x v="117"/>
    <d v="2023-09-07T00:00:00"/>
    <s v=" 09"/>
    <n v="13901.5"/>
    <n v="5.3883834641803137E-2"/>
    <n v="0.3568844820247129"/>
    <n v="0.3787229983734352"/>
  </r>
  <r>
    <s v="2S"/>
    <n v="2020"/>
    <s v="4TH"/>
    <n v="5987"/>
    <n v="10"/>
    <n v="11"/>
    <n v="1"/>
    <n v="4"/>
    <x v="117"/>
    <d v="2023-09-07T00:00:00"/>
    <s v=" 10"/>
    <n v="13826.5"/>
    <n v="5.9219037365771707E-2"/>
    <n v="0.39652454456846947"/>
    <n v="0.51596384991381605"/>
  </r>
  <r>
    <s v="2S"/>
    <n v="2020"/>
    <s v="4TH"/>
    <n v="5988"/>
    <n v="11"/>
    <n v="12"/>
    <n v="1"/>
    <n v="4"/>
    <x v="117"/>
    <d v="2023-09-07T00:00:00"/>
    <s v=" 11"/>
    <n v="13911.75"/>
    <n v="5.8450282847483513E-2"/>
    <n v="0.42434235786490421"/>
    <n v="0.53410592975062465"/>
  </r>
  <r>
    <s v="2S"/>
    <n v="2020"/>
    <s v="4TH"/>
    <n v="5989"/>
    <n v="12"/>
    <n v="13"/>
    <n v="1"/>
    <n v="5"/>
    <x v="118"/>
    <d v="2023-09-07T00:00:00"/>
    <s v=" 12"/>
    <n v="13931.5"/>
    <n v="7.0380841202040925E-2"/>
    <n v="0.47466427199879291"/>
    <n v="0.4712521537808268"/>
  </r>
  <r>
    <s v="2S"/>
    <n v="2020"/>
    <s v="4TH"/>
    <n v="5990"/>
    <n v="13"/>
    <n v="14"/>
    <n v="1"/>
    <n v="5"/>
    <x v="118"/>
    <d v="2023-09-07T00:00:00"/>
    <s v=" 13"/>
    <n v="14046.75"/>
    <n v="9.9187877068038222E-2"/>
    <n v="0.59987865822356834"/>
    <n v="0.41546372926365133"/>
  </r>
  <r>
    <s v="2S"/>
    <n v="2020"/>
    <s v="4TH"/>
    <n v="5991"/>
    <n v="14"/>
    <n v="15"/>
    <n v="1"/>
    <n v="5"/>
    <x v="118"/>
    <d v="2023-09-07T00:00:00"/>
    <s v=" 14"/>
    <n v="14047.75"/>
    <n v="0.13826154618675721"/>
    <n v="0.7121922907619973"/>
    <n v="0.33650862513046942"/>
  </r>
  <r>
    <s v="2S"/>
    <n v="2020"/>
    <s v="4TH"/>
    <n v="5992"/>
    <n v="15"/>
    <n v="16"/>
    <n v="1"/>
    <n v="6"/>
    <x v="119"/>
    <d v="2023-09-07T00:00:00"/>
    <s v=" 15"/>
    <n v="14142"/>
    <n v="0.19233908284053261"/>
    <n v="0.80108840963231398"/>
    <n v="0.24891103387100069"/>
  </r>
  <r>
    <s v="2S"/>
    <n v="2020"/>
    <s v="4TH"/>
    <n v="5993"/>
    <n v="16"/>
    <n v="17"/>
    <n v="1"/>
    <n v="6"/>
    <x v="119"/>
    <d v="2023-09-07T00:00:00"/>
    <s v=" 16"/>
    <n v="14173.25"/>
    <n v="0.24934914945839889"/>
    <n v="0.85280378299134463"/>
    <n v="0.14885077564336421"/>
  </r>
  <r>
    <s v="2S"/>
    <n v="2020"/>
    <s v="4TH"/>
    <n v="5994"/>
    <n v="17"/>
    <n v="18"/>
    <n v="1"/>
    <n v="6"/>
    <x v="119"/>
    <d v="2023-09-07T00:00:00"/>
    <s v=" 17"/>
    <n v="14509"/>
    <n v="0.27392162705654027"/>
    <n v="0.8499710708890803"/>
    <n v="5.3912591182400757E-2"/>
  </r>
  <r>
    <s v="2S"/>
    <n v="2020"/>
    <s v="4TH"/>
    <n v="5995"/>
    <n v="18"/>
    <n v="19"/>
    <n v="1"/>
    <n v="7"/>
    <x v="120"/>
    <d v="2023-09-07T00:00:00"/>
    <s v=" 18"/>
    <n v="14637.25"/>
    <n v="0.28338732568477248"/>
    <n v="0.86820465815256664"/>
    <n v="0"/>
  </r>
  <r>
    <s v="2S"/>
    <n v="2020"/>
    <s v="4TH"/>
    <n v="5996"/>
    <n v="19"/>
    <n v="20"/>
    <n v="1"/>
    <n v="7"/>
    <x v="120"/>
    <d v="2023-09-07T00:00:00"/>
    <s v=" 19"/>
    <n v="14952.5"/>
    <n v="0.28294776300084418"/>
    <n v="0.88416074303633896"/>
    <n v="0"/>
  </r>
  <r>
    <s v="2S"/>
    <n v="2020"/>
    <s v="4TH"/>
    <n v="5997"/>
    <n v="20"/>
    <n v="21"/>
    <n v="1"/>
    <n v="7"/>
    <x v="120"/>
    <d v="2023-09-07T00:00:00"/>
    <s v=" 20"/>
    <n v="15266.25"/>
    <n v="0.29899235083083359"/>
    <n v="0.88818237657394694"/>
    <n v="0"/>
  </r>
  <r>
    <s v="2S"/>
    <n v="2020"/>
    <s v="4TH"/>
    <n v="5998"/>
    <n v="21"/>
    <n v="22"/>
    <n v="1"/>
    <n v="8"/>
    <x v="121"/>
    <d v="2023-09-07T00:00:00"/>
    <s v=" 21"/>
    <n v="14819.75"/>
    <n v="0.3088678257692492"/>
    <n v="0.86010679244412902"/>
    <n v="0"/>
  </r>
  <r>
    <s v="2S"/>
    <n v="2020"/>
    <s v="4TH"/>
    <n v="5999"/>
    <n v="22"/>
    <n v="23"/>
    <n v="1"/>
    <n v="8"/>
    <x v="121"/>
    <d v="2023-09-07T00:00:00"/>
    <s v=" 22"/>
    <n v="13934.25"/>
    <n v="0.31626725170461839"/>
    <n v="0.85625204921192499"/>
    <n v="0"/>
  </r>
  <r>
    <s v="2S"/>
    <n v="2020"/>
    <s v="4TH"/>
    <n v="6000"/>
    <n v="23"/>
    <n v="24"/>
    <n v="1"/>
    <n v="8"/>
    <x v="121"/>
    <d v="2023-09-07T00:00:00"/>
    <s v=" 23"/>
    <n v="13174.75"/>
    <n v="0.2355787210679087"/>
    <n v="0.80978978063223894"/>
    <n v="0"/>
  </r>
  <r>
    <s v="2S"/>
    <n v="2020"/>
    <s v="5FR"/>
    <n v="6001"/>
    <n v="0"/>
    <n v="1"/>
    <n v="1"/>
    <n v="1"/>
    <x v="122"/>
    <d v="2023-09-08T00:00:00"/>
    <s v=" 00"/>
    <n v="12319.5"/>
    <n v="0.1550233606036896"/>
    <n v="0.69905224985385461"/>
    <n v="0"/>
  </r>
  <r>
    <s v="2S"/>
    <n v="2020"/>
    <s v="5FR"/>
    <n v="6002"/>
    <n v="1"/>
    <n v="2"/>
    <n v="1"/>
    <n v="1"/>
    <x v="122"/>
    <d v="2023-09-08T00:00:00"/>
    <s v=" 01"/>
    <n v="11738.75"/>
    <n v="0.1316408781013472"/>
    <n v="0.63743540766718199"/>
    <n v="0"/>
  </r>
  <r>
    <s v="2S"/>
    <n v="2020"/>
    <s v="5FR"/>
    <n v="6003"/>
    <n v="2"/>
    <n v="3"/>
    <n v="1"/>
    <n v="1"/>
    <x v="122"/>
    <d v="2023-09-08T00:00:00"/>
    <s v=" 02"/>
    <n v="11375.75"/>
    <n v="0.14782276205371439"/>
    <n v="0.65638001302480398"/>
    <n v="0"/>
  </r>
  <r>
    <s v="2S"/>
    <n v="2020"/>
    <s v="5FR"/>
    <n v="6004"/>
    <n v="3"/>
    <n v="4"/>
    <n v="1"/>
    <n v="2"/>
    <x v="123"/>
    <d v="2023-09-08T00:00:00"/>
    <s v=" 03"/>
    <n v="11161.75"/>
    <n v="0.1596501670944224"/>
    <n v="0.63715984473066589"/>
    <n v="0"/>
  </r>
  <r>
    <s v="2S"/>
    <n v="2020"/>
    <s v="5FR"/>
    <n v="6005"/>
    <n v="4"/>
    <n v="5"/>
    <n v="1"/>
    <n v="2"/>
    <x v="123"/>
    <d v="2023-09-08T00:00:00"/>
    <s v=" 04"/>
    <n v="11097"/>
    <n v="0.16181923663568201"/>
    <n v="0.59707225741675107"/>
    <n v="0"/>
  </r>
  <r>
    <s v="2S"/>
    <n v="2020"/>
    <s v="5FR"/>
    <n v="6006"/>
    <n v="5"/>
    <n v="6"/>
    <n v="1"/>
    <n v="2"/>
    <x v="123"/>
    <d v="2023-09-08T00:00:00"/>
    <s v=" 05"/>
    <n v="11354"/>
    <n v="0.13688490456553601"/>
    <n v="0.51049277771732593"/>
    <n v="0"/>
  </r>
  <r>
    <s v="2S"/>
    <n v="2020"/>
    <s v="5FR"/>
    <n v="6007"/>
    <n v="6"/>
    <n v="7"/>
    <n v="1"/>
    <n v="3"/>
    <x v="124"/>
    <d v="2023-09-08T00:00:00"/>
    <s v=" 06"/>
    <n v="12343.5"/>
    <n v="0.1150957906437713"/>
    <n v="0.41369182470613919"/>
    <n v="4.3122758615584122E-2"/>
  </r>
  <r>
    <s v="2S"/>
    <n v="2020"/>
    <s v="5FR"/>
    <n v="6008"/>
    <n v="7"/>
    <n v="8"/>
    <n v="1"/>
    <n v="3"/>
    <x v="124"/>
    <d v="2023-09-08T00:00:00"/>
    <s v=" 07"/>
    <n v="13407.5"/>
    <n v="8.9059279491910642E-2"/>
    <n v="0.32697044274488501"/>
    <n v="0.15384204230751611"/>
  </r>
  <r>
    <s v="2S"/>
    <n v="2020"/>
    <s v="5FR"/>
    <n v="6009"/>
    <n v="8"/>
    <n v="9"/>
    <n v="1"/>
    <n v="3"/>
    <x v="124"/>
    <d v="2023-09-08T00:00:00"/>
    <s v=" 08"/>
    <n v="13884.75"/>
    <n v="5.7480288929168163E-2"/>
    <n v="0.27819420149643848"/>
    <n v="0.33023188657923502"/>
  </r>
  <r>
    <s v="2S"/>
    <n v="2020"/>
    <s v="5FR"/>
    <n v="6010"/>
    <n v="9"/>
    <n v="10"/>
    <n v="1"/>
    <n v="4"/>
    <x v="125"/>
    <d v="2023-09-08T00:00:00"/>
    <s v=" 09"/>
    <n v="13950.5"/>
    <n v="5.1800974948482119E-2"/>
    <n v="0.2612937161519201"/>
    <n v="0.45443450865450857"/>
  </r>
  <r>
    <s v="2S"/>
    <n v="2020"/>
    <s v="5FR"/>
    <n v="6011"/>
    <n v="10"/>
    <n v="11"/>
    <n v="1"/>
    <n v="4"/>
    <x v="125"/>
    <d v="2023-09-08T00:00:00"/>
    <s v=" 10"/>
    <n v="13961.75"/>
    <n v="3.079931582148732E-2"/>
    <n v="0.16994892380165191"/>
    <n v="0.41005246130357892"/>
  </r>
  <r>
    <s v="2S"/>
    <n v="2020"/>
    <s v="5FR"/>
    <n v="6012"/>
    <n v="11"/>
    <n v="12"/>
    <n v="1"/>
    <n v="4"/>
    <x v="125"/>
    <d v="2023-09-08T00:00:00"/>
    <s v=" 11"/>
    <n v="14079.25"/>
    <n v="2.5696482583912619E-2"/>
    <n v="0.17225194950645559"/>
    <n v="0.33690986966974468"/>
  </r>
  <r>
    <s v="2S"/>
    <n v="2020"/>
    <s v="5FR"/>
    <n v="6013"/>
    <n v="12"/>
    <n v="13"/>
    <n v="1"/>
    <n v="5"/>
    <x v="126"/>
    <d v="2023-09-08T00:00:00"/>
    <s v=" 12"/>
    <n v="14018"/>
    <n v="3.5135800781928163E-2"/>
    <n v="0.1821266679673329"/>
    <n v="0.30652857785026177"/>
  </r>
  <r>
    <s v="2S"/>
    <n v="2020"/>
    <s v="5FR"/>
    <n v="6014"/>
    <n v="13"/>
    <n v="14"/>
    <n v="1"/>
    <n v="5"/>
    <x v="126"/>
    <d v="2023-09-08T00:00:00"/>
    <s v=" 13"/>
    <n v="14061.25"/>
    <n v="5.1024693101657428E-2"/>
    <n v="0.20783126581015929"/>
    <n v="0.33660339197175698"/>
  </r>
  <r>
    <s v="2S"/>
    <n v="2020"/>
    <s v="5FR"/>
    <n v="6015"/>
    <n v="14"/>
    <n v="15"/>
    <n v="1"/>
    <n v="5"/>
    <x v="126"/>
    <d v="2023-09-08T00:00:00"/>
    <s v=" 14"/>
    <n v="14066"/>
    <n v="5.5493957374967429E-2"/>
    <n v="0.22601714300060641"/>
    <n v="0.35821735931440862"/>
  </r>
  <r>
    <s v="2S"/>
    <n v="2020"/>
    <s v="5FR"/>
    <n v="6016"/>
    <n v="15"/>
    <n v="16"/>
    <n v="1"/>
    <n v="6"/>
    <x v="127"/>
    <d v="2023-09-08T00:00:00"/>
    <s v=" 15"/>
    <n v="13997"/>
    <n v="5.2794017274452577E-2"/>
    <n v="0.23427640280206649"/>
    <n v="0.28645187067599542"/>
  </r>
  <r>
    <s v="2S"/>
    <n v="2020"/>
    <s v="5FR"/>
    <n v="6017"/>
    <n v="16"/>
    <n v="17"/>
    <n v="1"/>
    <n v="6"/>
    <x v="127"/>
    <d v="2023-09-08T00:00:00"/>
    <s v=" 16"/>
    <n v="13996"/>
    <n v="4.5584882664664622E-2"/>
    <n v="0.22353973734643701"/>
    <n v="0.17123850514242209"/>
  </r>
  <r>
    <s v="2S"/>
    <n v="2020"/>
    <s v="5FR"/>
    <n v="6018"/>
    <n v="17"/>
    <n v="18"/>
    <n v="1"/>
    <n v="6"/>
    <x v="127"/>
    <d v="2023-09-08T00:00:00"/>
    <s v=" 17"/>
    <n v="14292.75"/>
    <n v="3.2025401464294237E-2"/>
    <n v="0.21915817225901499"/>
    <n v="5.2610679664242183E-2"/>
  </r>
  <r>
    <s v="2S"/>
    <n v="2020"/>
    <s v="5FR"/>
    <n v="6019"/>
    <n v="18"/>
    <n v="19"/>
    <n v="1"/>
    <n v="7"/>
    <x v="128"/>
    <d v="2023-09-08T00:00:00"/>
    <s v=" 18"/>
    <n v="14427"/>
    <n v="2.1466641915781071E-2"/>
    <n v="0.198175868730534"/>
    <n v="0"/>
  </r>
  <r>
    <s v="2S"/>
    <n v="2020"/>
    <s v="5FR"/>
    <n v="6020"/>
    <n v="19"/>
    <n v="20"/>
    <n v="1"/>
    <n v="7"/>
    <x v="128"/>
    <d v="2023-09-08T00:00:00"/>
    <s v=" 19"/>
    <n v="14639.5"/>
    <n v="1.9580568655391761E-2"/>
    <n v="0.13812387121013051"/>
    <n v="0"/>
  </r>
  <r>
    <s v="2S"/>
    <n v="2020"/>
    <s v="5FR"/>
    <n v="6021"/>
    <n v="20"/>
    <n v="21"/>
    <n v="1"/>
    <n v="7"/>
    <x v="128"/>
    <d v="2023-09-08T00:00:00"/>
    <s v=" 20"/>
    <n v="14752.5"/>
    <n v="1.4644802005145049E-2"/>
    <n v="9.089593515968826E-2"/>
    <n v="0"/>
  </r>
  <r>
    <s v="2S"/>
    <n v="2020"/>
    <s v="5FR"/>
    <n v="6022"/>
    <n v="21"/>
    <n v="22"/>
    <n v="1"/>
    <n v="8"/>
    <x v="129"/>
    <d v="2023-09-08T00:00:00"/>
    <s v=" 21"/>
    <n v="14215.5"/>
    <n v="1.074842165088623E-2"/>
    <n v="5.9475288685224913E-2"/>
    <n v="0"/>
  </r>
  <r>
    <s v="2S"/>
    <n v="2020"/>
    <s v="5FR"/>
    <n v="6023"/>
    <n v="22"/>
    <n v="23"/>
    <n v="1"/>
    <n v="8"/>
    <x v="129"/>
    <d v="2023-09-08T00:00:00"/>
    <s v=" 22"/>
    <n v="13440"/>
    <n v="1.433839120067972E-2"/>
    <n v="4.8139442323738083E-2"/>
    <n v="0"/>
  </r>
  <r>
    <s v="2S"/>
    <n v="2020"/>
    <s v="5FR"/>
    <n v="6024"/>
    <n v="23"/>
    <n v="24"/>
    <n v="1"/>
    <n v="8"/>
    <x v="129"/>
    <d v="2023-09-08T00:00:00"/>
    <s v=" 23"/>
    <n v="12757.75"/>
    <n v="1.8580250248079109E-2"/>
    <n v="5.3522848334338728E-2"/>
    <n v="0"/>
  </r>
  <r>
    <s v="2S"/>
    <n v="2020"/>
    <s v="6SA"/>
    <n v="6025"/>
    <n v="0"/>
    <n v="1"/>
    <n v="1"/>
    <n v="1"/>
    <x v="130"/>
    <d v="2023-09-09T00:00:00"/>
    <s v=" 00"/>
    <n v="12051.5"/>
    <n v="2.665821586950368E-2"/>
    <n v="3.8103741852762947E-2"/>
    <n v="0"/>
  </r>
  <r>
    <s v="2S"/>
    <n v="2020"/>
    <s v="6SA"/>
    <n v="6026"/>
    <n v="1"/>
    <n v="2"/>
    <n v="1"/>
    <n v="1"/>
    <x v="130"/>
    <d v="2023-09-09T00:00:00"/>
    <s v=" 01"/>
    <n v="11520.5"/>
    <n v="2.2600656293490621E-2"/>
    <n v="3.3489826071219163E-2"/>
    <n v="0"/>
  </r>
  <r>
    <s v="2S"/>
    <n v="2020"/>
    <s v="6SA"/>
    <n v="6027"/>
    <n v="2"/>
    <n v="3"/>
    <n v="1"/>
    <n v="1"/>
    <x v="130"/>
    <d v="2023-09-09T00:00:00"/>
    <s v=" 02"/>
    <n v="11163.25"/>
    <n v="1.9734960024821991E-2"/>
    <n v="3.7185441883857973E-2"/>
    <n v="0"/>
  </r>
  <r>
    <s v="2S"/>
    <n v="2020"/>
    <s v="6SA"/>
    <n v="6028"/>
    <n v="3"/>
    <n v="4"/>
    <n v="1"/>
    <n v="2"/>
    <x v="131"/>
    <d v="2023-09-09T00:00:00"/>
    <s v=" 03"/>
    <n v="10927.25"/>
    <n v="2.9593536958627459E-2"/>
    <n v="6.4425950816596092E-2"/>
    <n v="0"/>
  </r>
  <r>
    <s v="2S"/>
    <n v="2020"/>
    <s v="6SA"/>
    <n v="6029"/>
    <n v="4"/>
    <n v="5"/>
    <n v="1"/>
    <n v="2"/>
    <x v="131"/>
    <d v="2023-09-09T00:00:00"/>
    <s v=" 04"/>
    <n v="10790.75"/>
    <n v="3.5873510589944382E-2"/>
    <n v="9.7152763360805527E-2"/>
    <n v="0"/>
  </r>
  <r>
    <s v="2S"/>
    <n v="2020"/>
    <s v="6SA"/>
    <n v="6030"/>
    <n v="5"/>
    <n v="6"/>
    <n v="1"/>
    <n v="2"/>
    <x v="131"/>
    <d v="2023-09-09T00:00:00"/>
    <s v=" 05"/>
    <n v="10807"/>
    <n v="3.5076364509863088E-2"/>
    <n v="8.9258287352630472E-2"/>
    <n v="0"/>
  </r>
  <r>
    <s v="2S"/>
    <n v="2020"/>
    <s v="6SA"/>
    <n v="6031"/>
    <n v="6"/>
    <n v="7"/>
    <n v="1"/>
    <n v="3"/>
    <x v="132"/>
    <d v="2023-09-09T00:00:00"/>
    <s v=" 06"/>
    <n v="11087.75"/>
    <n v="4.8287028449968419E-2"/>
    <n v="6.7120181103848126E-2"/>
    <n v="4.8704610664266221E-2"/>
  </r>
  <r>
    <s v="2S"/>
    <n v="2020"/>
    <s v="6SA"/>
    <n v="6032"/>
    <n v="7"/>
    <n v="8"/>
    <n v="1"/>
    <n v="3"/>
    <x v="132"/>
    <d v="2023-09-09T00:00:00"/>
    <s v=" 07"/>
    <n v="11342.75"/>
    <n v="4.8609953797518278E-2"/>
    <n v="4.6307523820316478E-2"/>
    <n v="0.17842780545571121"/>
  </r>
  <r>
    <s v="2S"/>
    <n v="2020"/>
    <s v="6SA"/>
    <n v="6033"/>
    <n v="8"/>
    <n v="9"/>
    <n v="1"/>
    <n v="3"/>
    <x v="132"/>
    <d v="2023-09-09T00:00:00"/>
    <s v=" 08"/>
    <n v="11532.5"/>
    <n v="2.9968727832361521E-2"/>
    <n v="3.5748195704491677E-2"/>
    <n v="0.35335959822765811"/>
  </r>
  <r>
    <s v="2S"/>
    <n v="2020"/>
    <s v="6SA"/>
    <n v="6034"/>
    <n v="9"/>
    <n v="10"/>
    <n v="1"/>
    <n v="4"/>
    <x v="133"/>
    <d v="2023-09-09T00:00:00"/>
    <s v=" 09"/>
    <n v="11777"/>
    <n v="3.3141237346945039E-2"/>
    <n v="3.997338009061762E-2"/>
    <n v="0.4818796655522341"/>
  </r>
  <r>
    <s v="2S"/>
    <n v="2020"/>
    <s v="6SA"/>
    <n v="6035"/>
    <n v="10"/>
    <n v="11"/>
    <n v="1"/>
    <n v="4"/>
    <x v="133"/>
    <d v="2023-09-09T00:00:00"/>
    <s v=" 10"/>
    <n v="11871.25"/>
    <n v="2.918170138767371E-2"/>
    <n v="6.2076526144963833E-2"/>
    <n v="0.5296915523431871"/>
  </r>
  <r>
    <s v="2S"/>
    <n v="2020"/>
    <s v="6SA"/>
    <n v="6036"/>
    <n v="11"/>
    <n v="12"/>
    <n v="1"/>
    <n v="4"/>
    <x v="133"/>
    <d v="2023-09-09T00:00:00"/>
    <s v=" 11"/>
    <n v="11954"/>
    <n v="2.702551666143465E-2"/>
    <n v="8.6679351803727323E-2"/>
    <n v="0.52239623813945624"/>
  </r>
  <r>
    <s v="2S"/>
    <n v="2020"/>
    <s v="6SA"/>
    <n v="6037"/>
    <n v="12"/>
    <n v="13"/>
    <n v="1"/>
    <n v="5"/>
    <x v="134"/>
    <d v="2023-09-09T00:00:00"/>
    <s v=" 12"/>
    <n v="12008.25"/>
    <n v="1.968715425997624E-2"/>
    <n v="9.2652691968183765E-2"/>
    <n v="0.4853454554363118"/>
  </r>
  <r>
    <s v="2S"/>
    <n v="2020"/>
    <s v="6SA"/>
    <n v="6038"/>
    <n v="13"/>
    <n v="14"/>
    <n v="1"/>
    <n v="5"/>
    <x v="134"/>
    <d v="2023-09-09T00:00:00"/>
    <s v=" 13"/>
    <n v="11971.75"/>
    <n v="1.9944563439695379E-2"/>
    <n v="8.3710767822588711E-2"/>
    <n v="0.47946785430684818"/>
  </r>
  <r>
    <s v="2S"/>
    <n v="2020"/>
    <s v="6SA"/>
    <n v="6039"/>
    <n v="14"/>
    <n v="15"/>
    <n v="1"/>
    <n v="5"/>
    <x v="134"/>
    <d v="2023-09-09T00:00:00"/>
    <s v=" 14"/>
    <n v="11935"/>
    <n v="2.215094730536734E-2"/>
    <n v="6.4311787330908296E-2"/>
    <n v="0.4150684817095896"/>
  </r>
  <r>
    <s v="2S"/>
    <n v="2020"/>
    <s v="6SA"/>
    <n v="6040"/>
    <n v="15"/>
    <n v="16"/>
    <n v="1"/>
    <n v="6"/>
    <x v="135"/>
    <d v="2023-09-09T00:00:00"/>
    <s v=" 15"/>
    <n v="11894.5"/>
    <n v="1.8885304423431989E-2"/>
    <n v="4.1377251634411437E-2"/>
    <n v="0.28486469544482168"/>
  </r>
  <r>
    <s v="2S"/>
    <n v="2020"/>
    <s v="6SA"/>
    <n v="6041"/>
    <n v="16"/>
    <n v="17"/>
    <n v="1"/>
    <n v="6"/>
    <x v="135"/>
    <d v="2023-09-09T00:00:00"/>
    <s v=" 16"/>
    <n v="12014.75"/>
    <n v="1.282460149505622E-2"/>
    <n v="2.7639324777520739E-2"/>
    <n v="0.1682243875496123"/>
  </r>
  <r>
    <s v="2S"/>
    <n v="2020"/>
    <s v="6SA"/>
    <n v="6042"/>
    <n v="17"/>
    <n v="18"/>
    <n v="1"/>
    <n v="6"/>
    <x v="135"/>
    <d v="2023-09-09T00:00:00"/>
    <s v=" 17"/>
    <n v="12458.25"/>
    <n v="1.086946599906425E-2"/>
    <n v="2.0919883313023371E-2"/>
    <n v="5.2274335393136667E-2"/>
  </r>
  <r>
    <s v="2S"/>
    <n v="2020"/>
    <s v="6SA"/>
    <n v="6043"/>
    <n v="18"/>
    <n v="19"/>
    <n v="1"/>
    <n v="7"/>
    <x v="136"/>
    <d v="2023-09-09T00:00:00"/>
    <s v=" 18"/>
    <n v="12885"/>
    <n v="1.0754535597545901E-2"/>
    <n v="1.1662815184926879E-2"/>
    <n v="0"/>
  </r>
  <r>
    <s v="2S"/>
    <n v="2020"/>
    <s v="6SA"/>
    <n v="6044"/>
    <n v="19"/>
    <n v="20"/>
    <n v="1"/>
    <n v="7"/>
    <x v="136"/>
    <d v="2023-09-09T00:00:00"/>
    <s v=" 19"/>
    <n v="13367.25"/>
    <n v="9.9811152809893659E-3"/>
    <n v="6.4417356585803496E-3"/>
    <n v="0"/>
  </r>
  <r>
    <s v="2S"/>
    <n v="2020"/>
    <s v="6SA"/>
    <n v="6045"/>
    <n v="20"/>
    <n v="21"/>
    <n v="1"/>
    <n v="7"/>
    <x v="136"/>
    <d v="2023-09-09T00:00:00"/>
    <s v=" 20"/>
    <n v="13657.75"/>
    <n v="1.175817923375908E-2"/>
    <n v="9.6257642685970684E-3"/>
    <n v="0"/>
  </r>
  <r>
    <s v="2S"/>
    <n v="2020"/>
    <s v="6SA"/>
    <n v="6046"/>
    <n v="21"/>
    <n v="22"/>
    <n v="1"/>
    <n v="8"/>
    <x v="137"/>
    <d v="2023-09-09T00:00:00"/>
    <s v=" 21"/>
    <n v="13274.25"/>
    <n v="1.5650022640336832E-2"/>
    <n v="1.342238961536522E-2"/>
    <n v="0"/>
  </r>
  <r>
    <s v="2S"/>
    <n v="2020"/>
    <s v="6SA"/>
    <n v="6047"/>
    <n v="22"/>
    <n v="23"/>
    <n v="1"/>
    <n v="8"/>
    <x v="137"/>
    <d v="2023-09-09T00:00:00"/>
    <s v=" 22"/>
    <n v="12710"/>
    <n v="1.8311722609908859E-2"/>
    <n v="4.5378020254841344E-3"/>
    <n v="0"/>
  </r>
  <r>
    <s v="2S"/>
    <n v="2020"/>
    <s v="6SA"/>
    <n v="6048"/>
    <n v="23"/>
    <n v="24"/>
    <n v="1"/>
    <n v="8"/>
    <x v="137"/>
    <d v="2023-09-09T00:00:00"/>
    <s v=" 23"/>
    <n v="12144"/>
    <n v="3.0107257925901371E-2"/>
    <n v="5.4240576048100227E-3"/>
    <n v="0"/>
  </r>
  <r>
    <s v="2S"/>
    <n v="2020"/>
    <s v="7SU"/>
    <n v="6049"/>
    <n v="0"/>
    <n v="1"/>
    <n v="1"/>
    <n v="1"/>
    <x v="138"/>
    <d v="2023-09-10T00:00:00"/>
    <s v=" 00"/>
    <n v="11591.75"/>
    <n v="3.4537299575148672E-2"/>
    <n v="8.5642003219554407E-3"/>
    <n v="0"/>
  </r>
  <r>
    <s v="2S"/>
    <n v="2020"/>
    <s v="7SU"/>
    <n v="6050"/>
    <n v="1"/>
    <n v="2"/>
    <n v="1"/>
    <n v="1"/>
    <x v="138"/>
    <d v="2023-09-10T00:00:00"/>
    <s v=" 01"/>
    <n v="11107.75"/>
    <n v="3.515329295539435E-2"/>
    <n v="8.0918557535509007E-3"/>
    <n v="0"/>
  </r>
  <r>
    <s v="2S"/>
    <n v="2020"/>
    <s v="7SU"/>
    <n v="6051"/>
    <n v="2"/>
    <n v="3"/>
    <n v="1"/>
    <n v="1"/>
    <x v="138"/>
    <d v="2023-09-10T00:00:00"/>
    <s v=" 02"/>
    <n v="10821.5"/>
    <n v="2.9197030962364291E-2"/>
    <n v="9.5628034438741544E-3"/>
    <n v="0"/>
  </r>
  <r>
    <s v="2S"/>
    <n v="2020"/>
    <s v="7SU"/>
    <n v="6052"/>
    <n v="3"/>
    <n v="4"/>
    <n v="1"/>
    <n v="2"/>
    <x v="139"/>
    <d v="2023-09-10T00:00:00"/>
    <s v=" 03"/>
    <n v="10610.25"/>
    <n v="2.7648948731929499E-2"/>
    <n v="1.0806976626624431E-2"/>
    <n v="0"/>
  </r>
  <r>
    <s v="2S"/>
    <n v="2020"/>
    <s v="7SU"/>
    <n v="6053"/>
    <n v="4"/>
    <n v="5"/>
    <n v="1"/>
    <n v="2"/>
    <x v="139"/>
    <d v="2023-09-10T00:00:00"/>
    <s v=" 04"/>
    <n v="10535.25"/>
    <n v="3.0359753874351119E-2"/>
    <n v="1.3926094614444559E-2"/>
    <n v="0"/>
  </r>
  <r>
    <s v="2S"/>
    <n v="2020"/>
    <s v="7SU"/>
    <n v="6054"/>
    <n v="5"/>
    <n v="6"/>
    <n v="1"/>
    <n v="2"/>
    <x v="139"/>
    <d v="2023-09-10T00:00:00"/>
    <s v=" 05"/>
    <n v="10496.75"/>
    <n v="3.838161469620549E-2"/>
    <n v="1.8871136455920919E-2"/>
    <n v="0"/>
  </r>
  <r>
    <s v="2S"/>
    <n v="2020"/>
    <s v="7SU"/>
    <n v="6055"/>
    <n v="6"/>
    <n v="7"/>
    <n v="1"/>
    <n v="3"/>
    <x v="140"/>
    <d v="2023-09-10T00:00:00"/>
    <s v=" 06"/>
    <n v="10604.5"/>
    <n v="5.2605487467700079E-2"/>
    <n v="2.3357941528247009E-2"/>
    <n v="4.8663828442084417E-2"/>
  </r>
  <r>
    <s v="2S"/>
    <n v="2020"/>
    <s v="7SU"/>
    <n v="6056"/>
    <n v="7"/>
    <n v="8"/>
    <n v="1"/>
    <n v="3"/>
    <x v="140"/>
    <d v="2023-09-10T00:00:00"/>
    <s v=" 07"/>
    <n v="10619.25"/>
    <n v="5.5528380340414227E-2"/>
    <n v="3.2482924137044317E-2"/>
    <n v="0.17741137550860761"/>
  </r>
  <r>
    <s v="2S"/>
    <n v="2020"/>
    <s v="7SU"/>
    <n v="6057"/>
    <n v="8"/>
    <n v="9"/>
    <n v="1"/>
    <n v="3"/>
    <x v="140"/>
    <d v="2023-09-10T00:00:00"/>
    <s v=" 08"/>
    <n v="10691.25"/>
    <n v="3.8605638046245359E-2"/>
    <n v="4.5677971259816007E-2"/>
    <n v="0.32072030068385182"/>
  </r>
  <r>
    <s v="2S"/>
    <n v="2020"/>
    <s v="7SU"/>
    <n v="6058"/>
    <n v="9"/>
    <n v="10"/>
    <n v="1"/>
    <n v="4"/>
    <x v="141"/>
    <d v="2023-09-10T00:00:00"/>
    <s v=" 09"/>
    <n v="11016.25"/>
    <n v="5.7940177567561722E-2"/>
    <n v="4.675308819681067E-2"/>
    <n v="0.46901313489076818"/>
  </r>
  <r>
    <s v="2S"/>
    <n v="2020"/>
    <s v="7SU"/>
    <n v="6059"/>
    <n v="10"/>
    <n v="11"/>
    <n v="1"/>
    <n v="4"/>
    <x v="141"/>
    <d v="2023-09-10T00:00:00"/>
    <s v=" 10"/>
    <n v="11242.5"/>
    <n v="3.254231496537574E-2"/>
    <n v="1.5392744152055521E-2"/>
    <n v="0.50874273006422321"/>
  </r>
  <r>
    <s v="2S"/>
    <n v="2020"/>
    <s v="7SU"/>
    <n v="6060"/>
    <n v="11"/>
    <n v="12"/>
    <n v="1"/>
    <n v="4"/>
    <x v="141"/>
    <d v="2023-09-10T00:00:00"/>
    <s v=" 11"/>
    <n v="11439.5"/>
    <n v="5.0550791012860932E-2"/>
    <n v="1.8301232105069749E-2"/>
    <n v="0.49579183407222188"/>
  </r>
  <r>
    <s v="2S"/>
    <n v="2020"/>
    <s v="7SU"/>
    <n v="6061"/>
    <n v="12"/>
    <n v="13"/>
    <n v="1"/>
    <n v="5"/>
    <x v="142"/>
    <d v="2023-09-10T00:00:00"/>
    <s v=" 12"/>
    <n v="11647.25"/>
    <n v="6.6612798203283197E-2"/>
    <n v="2.1988051253854439E-2"/>
    <n v="0.50850912755754829"/>
  </r>
  <r>
    <s v="2S"/>
    <n v="2020"/>
    <s v="7SU"/>
    <n v="6062"/>
    <n v="13"/>
    <n v="14"/>
    <n v="1"/>
    <n v="5"/>
    <x v="142"/>
    <d v="2023-09-10T00:00:00"/>
    <s v=" 13"/>
    <n v="11676.75"/>
    <n v="6.993608304818065E-2"/>
    <n v="2.1452537799326009E-2"/>
    <n v="0.46200525117540692"/>
  </r>
  <r>
    <s v="2S"/>
    <n v="2020"/>
    <s v="7SU"/>
    <n v="6063"/>
    <n v="14"/>
    <n v="15"/>
    <n v="1"/>
    <n v="5"/>
    <x v="142"/>
    <d v="2023-09-10T00:00:00"/>
    <s v=" 14"/>
    <n v="11650"/>
    <n v="6.0011310535546883E-2"/>
    <n v="2.8741266254808811E-2"/>
    <n v="0.37268694124285412"/>
  </r>
  <r>
    <s v="2S"/>
    <n v="2020"/>
    <s v="7SU"/>
    <n v="6064"/>
    <n v="15"/>
    <n v="16"/>
    <n v="1"/>
    <n v="6"/>
    <x v="143"/>
    <d v="2023-09-10T00:00:00"/>
    <s v=" 15"/>
    <n v="11670.25"/>
    <n v="6.0278465879209403E-2"/>
    <n v="4.7339491302121763E-2"/>
    <n v="0.23456393960407651"/>
  </r>
  <r>
    <s v="2S"/>
    <n v="2020"/>
    <s v="7SU"/>
    <n v="6065"/>
    <n v="16"/>
    <n v="17"/>
    <n v="1"/>
    <n v="6"/>
    <x v="143"/>
    <d v="2023-09-10T00:00:00"/>
    <s v=" 16"/>
    <n v="11887"/>
    <n v="5.6214574629551678E-2"/>
    <n v="6.2163625866043862E-2"/>
    <n v="0.1028290320629779"/>
  </r>
  <r>
    <s v="2S"/>
    <n v="2020"/>
    <s v="7SU"/>
    <n v="6066"/>
    <n v="17"/>
    <n v="18"/>
    <n v="1"/>
    <n v="6"/>
    <x v="143"/>
    <d v="2023-09-10T00:00:00"/>
    <s v=" 17"/>
    <n v="12450.5"/>
    <n v="3.9430601327471212E-2"/>
    <n v="6.6740139761620826E-2"/>
    <n v="2.7202443845373288E-2"/>
  </r>
  <r>
    <s v="2S"/>
    <n v="2020"/>
    <s v="7SU"/>
    <n v="6067"/>
    <n v="18"/>
    <n v="19"/>
    <n v="1"/>
    <n v="7"/>
    <x v="144"/>
    <d v="2023-09-10T00:00:00"/>
    <s v=" 18"/>
    <n v="12966.25"/>
    <n v="2.118909206879234E-2"/>
    <n v="6.3217545697872773E-2"/>
    <n v="0"/>
  </r>
  <r>
    <s v="2S"/>
    <n v="2020"/>
    <s v="7SU"/>
    <n v="6068"/>
    <n v="19"/>
    <n v="20"/>
    <n v="1"/>
    <n v="7"/>
    <x v="144"/>
    <d v="2023-09-10T00:00:00"/>
    <s v=" 19"/>
    <n v="13560"/>
    <n v="1.9191737318755151E-2"/>
    <n v="5.8178824226516129E-2"/>
    <n v="0"/>
  </r>
  <r>
    <s v="2S"/>
    <n v="2020"/>
    <s v="7SU"/>
    <n v="6069"/>
    <n v="20"/>
    <n v="21"/>
    <n v="1"/>
    <n v="7"/>
    <x v="144"/>
    <d v="2023-09-10T00:00:00"/>
    <s v=" 20"/>
    <n v="14103.75"/>
    <n v="3.3961924612798837E-2"/>
    <n v="6.9347951540007724E-2"/>
    <n v="0"/>
  </r>
  <r>
    <s v="2S"/>
    <n v="2020"/>
    <s v="7SU"/>
    <n v="6070"/>
    <n v="21"/>
    <n v="22"/>
    <n v="1"/>
    <n v="8"/>
    <x v="145"/>
    <d v="2023-09-10T00:00:00"/>
    <s v=" 21"/>
    <n v="13845"/>
    <n v="4.701284545669953E-2"/>
    <n v="8.7744091425656562E-2"/>
    <n v="0"/>
  </r>
  <r>
    <s v="2S"/>
    <n v="2020"/>
    <s v="7SU"/>
    <n v="6071"/>
    <n v="22"/>
    <n v="23"/>
    <n v="1"/>
    <n v="8"/>
    <x v="145"/>
    <d v="2023-09-10T00:00:00"/>
    <s v=" 22"/>
    <n v="13226"/>
    <n v="9.5989760397184432E-2"/>
    <n v="0.20864550371761831"/>
    <n v="0"/>
  </r>
  <r>
    <s v="2S"/>
    <n v="2020"/>
    <s v="7SU"/>
    <n v="6072"/>
    <n v="23"/>
    <n v="24"/>
    <n v="1"/>
    <n v="8"/>
    <x v="145"/>
    <d v="2023-09-10T00:00:00"/>
    <s v=" 23"/>
    <n v="12485.5"/>
    <n v="0.1142914769384626"/>
    <n v="0.32032117371553248"/>
    <n v="0"/>
  </r>
  <r>
    <s v="2S"/>
    <n v="2020"/>
    <s v="1MO"/>
    <n v="6073"/>
    <n v="0"/>
    <n v="1"/>
    <n v="1"/>
    <n v="1"/>
    <x v="146"/>
    <d v="2023-09-11T00:00:00"/>
    <s v=" 00"/>
    <n v="11860.75"/>
    <n v="0.14146180503619599"/>
    <n v="0.4119654107497997"/>
    <n v="0"/>
  </r>
  <r>
    <s v="2S"/>
    <n v="2020"/>
    <s v="1MO"/>
    <n v="6074"/>
    <n v="1"/>
    <n v="2"/>
    <n v="1"/>
    <n v="1"/>
    <x v="146"/>
    <d v="2023-09-11T00:00:00"/>
    <s v=" 01"/>
    <n v="11345.75"/>
    <n v="0.15827175579002459"/>
    <n v="0.4541846385434733"/>
    <n v="0"/>
  </r>
  <r>
    <s v="2S"/>
    <n v="2020"/>
    <s v="1MO"/>
    <n v="6075"/>
    <n v="2"/>
    <n v="3"/>
    <n v="1"/>
    <n v="1"/>
    <x v="146"/>
    <d v="2023-09-11T00:00:00"/>
    <s v=" 02"/>
    <n v="11097.5"/>
    <n v="0.17874265131115319"/>
    <n v="0.522736135143956"/>
    <n v="0"/>
  </r>
  <r>
    <s v="2S"/>
    <n v="2020"/>
    <s v="1MO"/>
    <n v="6076"/>
    <n v="3"/>
    <n v="4"/>
    <n v="1"/>
    <n v="2"/>
    <x v="147"/>
    <d v="2023-09-11T00:00:00"/>
    <s v=" 03"/>
    <n v="11005.5"/>
    <n v="0.22719350409707559"/>
    <n v="0.6461881888251817"/>
    <n v="0"/>
  </r>
  <r>
    <s v="2S"/>
    <n v="2020"/>
    <s v="1MO"/>
    <n v="6077"/>
    <n v="4"/>
    <n v="5"/>
    <n v="1"/>
    <n v="2"/>
    <x v="147"/>
    <d v="2023-09-11T00:00:00"/>
    <s v=" 04"/>
    <n v="11035.75"/>
    <n v="0.25991413844489208"/>
    <n v="0.74374067403601685"/>
    <n v="0"/>
  </r>
  <r>
    <s v="2S"/>
    <n v="2020"/>
    <s v="1MO"/>
    <n v="6078"/>
    <n v="5"/>
    <n v="6"/>
    <n v="1"/>
    <n v="2"/>
    <x v="147"/>
    <d v="2023-09-11T00:00:00"/>
    <s v=" 05"/>
    <n v="11384.75"/>
    <n v="0.31693733754227621"/>
    <n v="0.82806454608903746"/>
    <n v="0"/>
  </r>
  <r>
    <s v="2S"/>
    <n v="2020"/>
    <s v="1MO"/>
    <n v="6079"/>
    <n v="6"/>
    <n v="7"/>
    <n v="1"/>
    <n v="3"/>
    <x v="148"/>
    <d v="2023-09-11T00:00:00"/>
    <s v=" 06"/>
    <n v="12504.75"/>
    <n v="0.38791078447099508"/>
    <n v="0.89255949789855582"/>
    <n v="4.2110427580757621E-2"/>
  </r>
  <r>
    <s v="2S"/>
    <n v="2020"/>
    <s v="1MO"/>
    <n v="6080"/>
    <n v="7"/>
    <n v="8"/>
    <n v="1"/>
    <n v="3"/>
    <x v="148"/>
    <d v="2023-09-11T00:00:00"/>
    <s v=" 07"/>
    <n v="13786.25"/>
    <n v="0.46199368244536537"/>
    <n v="0.93190586728198366"/>
    <n v="0.12103922697551669"/>
  </r>
  <r>
    <s v="2S"/>
    <n v="2020"/>
    <s v="1MO"/>
    <n v="6081"/>
    <n v="8"/>
    <n v="9"/>
    <n v="1"/>
    <n v="3"/>
    <x v="148"/>
    <d v="2023-09-11T00:00:00"/>
    <s v=" 08"/>
    <n v="14410.25"/>
    <n v="0.5067664356550512"/>
    <n v="0.94522933459300318"/>
    <n v="0.15411617968193239"/>
  </r>
  <r>
    <s v="2S"/>
    <n v="2020"/>
    <s v="1MO"/>
    <n v="6082"/>
    <n v="9"/>
    <n v="10"/>
    <n v="1"/>
    <n v="4"/>
    <x v="149"/>
    <d v="2023-09-11T00:00:00"/>
    <s v=" 09"/>
    <n v="14372.25"/>
    <n v="0.60072363126225448"/>
    <n v="0.94947970356882161"/>
    <n v="0.16866926215545339"/>
  </r>
  <r>
    <s v="2S"/>
    <n v="2020"/>
    <s v="1MO"/>
    <n v="6083"/>
    <n v="10"/>
    <n v="11"/>
    <n v="1"/>
    <n v="4"/>
    <x v="149"/>
    <d v="2023-09-11T00:00:00"/>
    <s v=" 10"/>
    <n v="14185.75"/>
    <n v="0.69007493142696463"/>
    <n v="0.94957710852605248"/>
    <n v="0.15536378639749249"/>
  </r>
  <r>
    <s v="2S"/>
    <n v="2020"/>
    <s v="1MO"/>
    <n v="6084"/>
    <n v="11"/>
    <n v="12"/>
    <n v="1"/>
    <n v="4"/>
    <x v="149"/>
    <d v="2023-09-11T00:00:00"/>
    <s v=" 11"/>
    <n v="14147.75"/>
    <n v="0.74219069736603471"/>
    <n v="0.94991791066678655"/>
    <n v="0.12958569655433691"/>
  </r>
  <r>
    <s v="2S"/>
    <n v="2020"/>
    <s v="1MO"/>
    <n v="6085"/>
    <n v="12"/>
    <n v="13"/>
    <n v="1"/>
    <n v="5"/>
    <x v="150"/>
    <d v="2023-09-11T00:00:00"/>
    <s v=" 12"/>
    <n v="14075.75"/>
    <n v="0.75805276357215634"/>
    <n v="0.94992197090590613"/>
    <n v="9.9515906437186635E-2"/>
  </r>
  <r>
    <s v="2S"/>
    <n v="2020"/>
    <s v="1MO"/>
    <n v="6086"/>
    <n v="13"/>
    <n v="14"/>
    <n v="1"/>
    <n v="5"/>
    <x v="150"/>
    <d v="2023-09-11T00:00:00"/>
    <s v=" 13"/>
    <n v="14124.5"/>
    <n v="0.75548056754909521"/>
    <n v="0.94925203388708268"/>
    <n v="7.3948815543438531E-2"/>
  </r>
  <r>
    <s v="2S"/>
    <n v="2020"/>
    <s v="1MO"/>
    <n v="6087"/>
    <n v="14"/>
    <n v="15"/>
    <n v="1"/>
    <n v="5"/>
    <x v="150"/>
    <d v="2023-09-11T00:00:00"/>
    <s v=" 14"/>
    <n v="14113"/>
    <n v="0.75694670500247008"/>
    <n v="0.94923078228250568"/>
    <n v="7.5459269879647212E-2"/>
  </r>
  <r>
    <s v="2S"/>
    <n v="2020"/>
    <s v="1MO"/>
    <n v="6088"/>
    <n v="15"/>
    <n v="16"/>
    <n v="1"/>
    <n v="6"/>
    <x v="151"/>
    <d v="2023-09-11T00:00:00"/>
    <s v=" 15"/>
    <n v="14139"/>
    <n v="0.76216904583649381"/>
    <n v="0.94826074703730734"/>
    <n v="5.4016397976331912E-2"/>
  </r>
  <r>
    <s v="2S"/>
    <n v="2020"/>
    <s v="1MO"/>
    <n v="6089"/>
    <n v="16"/>
    <n v="17"/>
    <n v="1"/>
    <n v="6"/>
    <x v="151"/>
    <d v="2023-09-11T00:00:00"/>
    <s v=" 16"/>
    <n v="14290.25"/>
    <n v="0.72403144688349141"/>
    <n v="0.92808009618524334"/>
    <n v="1.6264389424057508E-2"/>
  </r>
  <r>
    <s v="2S"/>
    <n v="2020"/>
    <s v="1MO"/>
    <n v="6090"/>
    <n v="17"/>
    <n v="18"/>
    <n v="1"/>
    <n v="6"/>
    <x v="151"/>
    <d v="2023-09-11T00:00:00"/>
    <s v=" 17"/>
    <n v="14868.75"/>
    <n v="0.64409826179998264"/>
    <n v="0.8617930119686642"/>
    <n v="4.7443424373665838E-4"/>
  </r>
  <r>
    <s v="2S"/>
    <n v="2020"/>
    <s v="1MO"/>
    <n v="6091"/>
    <n v="18"/>
    <n v="19"/>
    <n v="1"/>
    <n v="7"/>
    <x v="152"/>
    <d v="2023-09-11T00:00:00"/>
    <s v=" 18"/>
    <n v="14893.5"/>
    <n v="0.5395974336599404"/>
    <n v="0.67522943455976381"/>
    <n v="0"/>
  </r>
  <r>
    <s v="2S"/>
    <n v="2020"/>
    <s v="1MO"/>
    <n v="6092"/>
    <n v="19"/>
    <n v="20"/>
    <n v="1"/>
    <n v="7"/>
    <x v="152"/>
    <d v="2023-09-11T00:00:00"/>
    <s v=" 19"/>
    <n v="14995"/>
    <n v="0.40205855190168799"/>
    <n v="0.5090017841974398"/>
    <n v="0"/>
  </r>
  <r>
    <s v="2S"/>
    <n v="2020"/>
    <s v="1MO"/>
    <n v="6093"/>
    <n v="20"/>
    <n v="21"/>
    <n v="1"/>
    <n v="7"/>
    <x v="152"/>
    <d v="2023-09-11T00:00:00"/>
    <s v=" 20"/>
    <n v="15004.5"/>
    <n v="0.2842023803353767"/>
    <n v="0.37190858105270452"/>
    <n v="0"/>
  </r>
  <r>
    <s v="2S"/>
    <n v="2020"/>
    <s v="1MO"/>
    <n v="6094"/>
    <n v="21"/>
    <n v="22"/>
    <n v="1"/>
    <n v="8"/>
    <x v="153"/>
    <d v="2023-09-11T00:00:00"/>
    <s v=" 21"/>
    <n v="14335.75"/>
    <n v="0.2025213777232947"/>
    <n v="0.26709357686002277"/>
    <n v="0"/>
  </r>
  <r>
    <s v="2S"/>
    <n v="2020"/>
    <s v="1MO"/>
    <n v="6095"/>
    <n v="22"/>
    <n v="23"/>
    <n v="1"/>
    <n v="8"/>
    <x v="153"/>
    <d v="2023-09-11T00:00:00"/>
    <s v=" 22"/>
    <n v="13516.25"/>
    <n v="0.18078571051884379"/>
    <n v="0.24587793522444901"/>
    <n v="0"/>
  </r>
  <r>
    <s v="2S"/>
    <n v="2020"/>
    <s v="1MO"/>
    <n v="6096"/>
    <n v="23"/>
    <n v="24"/>
    <n v="1"/>
    <n v="8"/>
    <x v="153"/>
    <d v="2023-09-11T00:00:00"/>
    <s v=" 23"/>
    <n v="12750.5"/>
    <n v="0.15051631130952101"/>
    <n v="0.20897060087158281"/>
    <n v="0"/>
  </r>
  <r>
    <s v="2S"/>
    <n v="2020"/>
    <s v="2TU"/>
    <n v="6097"/>
    <n v="0"/>
    <n v="1"/>
    <n v="1"/>
    <n v="1"/>
    <x v="154"/>
    <d v="2023-09-12T00:00:00"/>
    <s v=" 00"/>
    <n v="12066.75"/>
    <n v="0.12678729303972319"/>
    <n v="0.21938068558982049"/>
    <n v="0"/>
  </r>
  <r>
    <s v="2S"/>
    <n v="2020"/>
    <s v="2TU"/>
    <n v="6098"/>
    <n v="1"/>
    <n v="2"/>
    <n v="1"/>
    <n v="1"/>
    <x v="154"/>
    <d v="2023-09-12T00:00:00"/>
    <s v=" 01"/>
    <n v="11575.25"/>
    <n v="0.11849218770472141"/>
    <n v="0.1984185729428164"/>
    <n v="0"/>
  </r>
  <r>
    <s v="2S"/>
    <n v="2020"/>
    <s v="2TU"/>
    <n v="6099"/>
    <n v="2"/>
    <n v="3"/>
    <n v="1"/>
    <n v="1"/>
    <x v="154"/>
    <d v="2023-09-12T00:00:00"/>
    <s v=" 02"/>
    <n v="11290"/>
    <n v="0.1302283351384029"/>
    <n v="0.21343232043948601"/>
    <n v="0"/>
  </r>
  <r>
    <s v="2S"/>
    <n v="2020"/>
    <s v="2TU"/>
    <n v="6100"/>
    <n v="3"/>
    <n v="4"/>
    <n v="1"/>
    <n v="2"/>
    <x v="155"/>
    <d v="2023-09-12T00:00:00"/>
    <s v=" 03"/>
    <n v="11118"/>
    <n v="0.1388381118604152"/>
    <n v="0.203863562088545"/>
    <n v="0"/>
  </r>
  <r>
    <s v="2S"/>
    <n v="2020"/>
    <s v="2TU"/>
    <n v="6101"/>
    <n v="4"/>
    <n v="5"/>
    <n v="1"/>
    <n v="2"/>
    <x v="155"/>
    <d v="2023-09-12T00:00:00"/>
    <s v=" 04"/>
    <n v="11075.25"/>
    <n v="0.13870466310319871"/>
    <n v="0.2009864653249703"/>
    <n v="0"/>
  </r>
  <r>
    <s v="2S"/>
    <n v="2020"/>
    <s v="2TU"/>
    <n v="6102"/>
    <n v="5"/>
    <n v="6"/>
    <n v="1"/>
    <n v="2"/>
    <x v="155"/>
    <d v="2023-09-12T00:00:00"/>
    <s v=" 05"/>
    <n v="11299.75"/>
    <n v="0.1211200368199485"/>
    <n v="0.1730087535931481"/>
    <n v="0"/>
  </r>
  <r>
    <s v="2S"/>
    <n v="2020"/>
    <s v="2TU"/>
    <n v="6103"/>
    <n v="6"/>
    <n v="7"/>
    <n v="1"/>
    <n v="3"/>
    <x v="156"/>
    <d v="2023-09-12T00:00:00"/>
    <s v=" 06"/>
    <n v="12366.5"/>
    <n v="0.1195565626293993"/>
    <n v="0.17964060284336969"/>
    <n v="4.0588496907281668E-2"/>
  </r>
  <r>
    <s v="2S"/>
    <n v="2020"/>
    <s v="2TU"/>
    <n v="6104"/>
    <n v="7"/>
    <n v="8"/>
    <n v="1"/>
    <n v="3"/>
    <x v="156"/>
    <d v="2023-09-12T00:00:00"/>
    <s v=" 07"/>
    <n v="13725"/>
    <n v="0.1105309662625584"/>
    <n v="0.20623797675943059"/>
    <n v="0.1634011302123253"/>
  </r>
  <r>
    <s v="2S"/>
    <n v="2020"/>
    <s v="2TU"/>
    <n v="6105"/>
    <n v="8"/>
    <n v="9"/>
    <n v="1"/>
    <n v="3"/>
    <x v="156"/>
    <d v="2023-09-12T00:00:00"/>
    <s v=" 08"/>
    <n v="14482"/>
    <n v="0.1151020876351297"/>
    <n v="0.25841464794444252"/>
    <n v="0.31148478020502962"/>
  </r>
  <r>
    <s v="2S"/>
    <n v="2020"/>
    <s v="2TU"/>
    <n v="6106"/>
    <n v="9"/>
    <n v="10"/>
    <n v="1"/>
    <n v="4"/>
    <x v="157"/>
    <d v="2023-09-12T00:00:00"/>
    <s v=" 09"/>
    <n v="14406.75"/>
    <n v="0.1374381647127931"/>
    <n v="0.3269666234957937"/>
    <n v="0.46793913630909428"/>
  </r>
  <r>
    <s v="2S"/>
    <n v="2020"/>
    <s v="2TU"/>
    <n v="6107"/>
    <n v="10"/>
    <n v="11"/>
    <n v="1"/>
    <n v="4"/>
    <x v="157"/>
    <d v="2023-09-12T00:00:00"/>
    <s v=" 10"/>
    <n v="14145.5"/>
    <n v="0.17943818702748271"/>
    <n v="0.41636734706387568"/>
    <n v="0.59228951048631973"/>
  </r>
  <r>
    <s v="2S"/>
    <n v="2020"/>
    <s v="2TU"/>
    <n v="6108"/>
    <n v="11"/>
    <n v="12"/>
    <n v="1"/>
    <n v="4"/>
    <x v="157"/>
    <d v="2023-09-12T00:00:00"/>
    <s v=" 11"/>
    <n v="14056.75"/>
    <n v="0.23385726283163499"/>
    <n v="0.53064255359495327"/>
    <n v="0.62353174664387967"/>
  </r>
  <r>
    <s v="2S"/>
    <n v="2020"/>
    <s v="2TU"/>
    <n v="6109"/>
    <n v="12"/>
    <n v="13"/>
    <n v="1"/>
    <n v="5"/>
    <x v="158"/>
    <d v="2023-09-12T00:00:00"/>
    <s v=" 12"/>
    <n v="13981"/>
    <n v="0.28252214611109272"/>
    <n v="0.6186031498372957"/>
    <n v="0.60414350853446386"/>
  </r>
  <r>
    <s v="2S"/>
    <n v="2020"/>
    <s v="2TU"/>
    <n v="6110"/>
    <n v="13"/>
    <n v="14"/>
    <n v="1"/>
    <n v="5"/>
    <x v="158"/>
    <d v="2023-09-12T00:00:00"/>
    <s v=" 13"/>
    <n v="14068"/>
    <n v="0.3027434817788367"/>
    <n v="0.67711584800118196"/>
    <n v="0.5364451795802383"/>
  </r>
  <r>
    <s v="2S"/>
    <n v="2020"/>
    <s v="2TU"/>
    <n v="6111"/>
    <n v="14"/>
    <n v="15"/>
    <n v="1"/>
    <n v="5"/>
    <x v="158"/>
    <d v="2023-09-12T00:00:00"/>
    <s v=" 14"/>
    <n v="14145.5"/>
    <n v="0.341812955245966"/>
    <n v="0.77943286250843213"/>
    <n v="0.44856714389383762"/>
  </r>
  <r>
    <s v="2S"/>
    <n v="2020"/>
    <s v="2TU"/>
    <n v="6112"/>
    <n v="15"/>
    <n v="16"/>
    <n v="1"/>
    <n v="6"/>
    <x v="159"/>
    <d v="2023-09-12T00:00:00"/>
    <s v=" 15"/>
    <n v="14191.25"/>
    <n v="0.38557013173919491"/>
    <n v="0.86103896609710973"/>
    <n v="0.33966279825524531"/>
  </r>
  <r>
    <s v="2S"/>
    <n v="2020"/>
    <s v="2TU"/>
    <n v="6113"/>
    <n v="16"/>
    <n v="17"/>
    <n v="1"/>
    <n v="6"/>
    <x v="159"/>
    <d v="2023-09-12T00:00:00"/>
    <s v=" 16"/>
    <n v="14213"/>
    <n v="0.40136033509857238"/>
    <n v="0.89989019074010046"/>
    <n v="0.17861820700967099"/>
  </r>
  <r>
    <s v="2S"/>
    <n v="2020"/>
    <s v="2TU"/>
    <n v="6114"/>
    <n v="17"/>
    <n v="18"/>
    <n v="1"/>
    <n v="6"/>
    <x v="159"/>
    <d v="2023-09-12T00:00:00"/>
    <s v=" 17"/>
    <n v="14734.5"/>
    <n v="0.37447253383299728"/>
    <n v="0.91946749340110323"/>
    <n v="4.2403255968900377E-2"/>
  </r>
  <r>
    <s v="2S"/>
    <n v="2020"/>
    <s v="2TU"/>
    <n v="6115"/>
    <n v="18"/>
    <n v="19"/>
    <n v="1"/>
    <n v="7"/>
    <x v="160"/>
    <d v="2023-09-12T00:00:00"/>
    <s v=" 18"/>
    <n v="14836.75"/>
    <n v="0.36870138264241348"/>
    <n v="0.92990190236068226"/>
    <n v="0"/>
  </r>
  <r>
    <s v="2S"/>
    <n v="2020"/>
    <s v="2TU"/>
    <n v="6116"/>
    <n v="19"/>
    <n v="20"/>
    <n v="1"/>
    <n v="7"/>
    <x v="160"/>
    <d v="2023-09-12T00:00:00"/>
    <s v=" 19"/>
    <n v="14946.5"/>
    <n v="0.40892317523685451"/>
    <n v="0.93902615123624611"/>
    <n v="0"/>
  </r>
  <r>
    <s v="2S"/>
    <n v="2020"/>
    <s v="2TU"/>
    <n v="6117"/>
    <n v="20"/>
    <n v="21"/>
    <n v="1"/>
    <n v="7"/>
    <x v="160"/>
    <d v="2023-09-12T00:00:00"/>
    <s v=" 20"/>
    <n v="14899.75"/>
    <n v="0.46748633763105729"/>
    <n v="0.94398405992937739"/>
    <n v="0"/>
  </r>
  <r>
    <s v="2S"/>
    <n v="2020"/>
    <s v="2TU"/>
    <n v="6118"/>
    <n v="21"/>
    <n v="22"/>
    <n v="1"/>
    <n v="8"/>
    <x v="161"/>
    <d v="2023-09-12T00:00:00"/>
    <s v=" 21"/>
    <n v="14245"/>
    <n v="0.54629460675835551"/>
    <n v="0.94719960435634509"/>
    <n v="0"/>
  </r>
  <r>
    <s v="2S"/>
    <n v="2020"/>
    <s v="2TU"/>
    <n v="6119"/>
    <n v="22"/>
    <n v="23"/>
    <n v="1"/>
    <n v="8"/>
    <x v="161"/>
    <d v="2023-09-12T00:00:00"/>
    <s v=" 22"/>
    <n v="13453.25"/>
    <n v="0.66388062478140686"/>
    <n v="0.94854432174149994"/>
    <n v="0"/>
  </r>
  <r>
    <s v="2S"/>
    <n v="2020"/>
    <s v="2TU"/>
    <n v="6120"/>
    <n v="23"/>
    <n v="24"/>
    <n v="1"/>
    <n v="8"/>
    <x v="161"/>
    <d v="2023-09-12T00:00:00"/>
    <s v=" 23"/>
    <n v="12757.75"/>
    <n v="0.66026482377474849"/>
    <n v="0.94461086039574038"/>
    <n v="0"/>
  </r>
  <r>
    <s v="2S"/>
    <n v="2020"/>
    <s v="3WE"/>
    <n v="6121"/>
    <n v="0"/>
    <n v="1"/>
    <n v="1"/>
    <n v="1"/>
    <x v="162"/>
    <d v="2023-09-13T00:00:00"/>
    <s v=" 00"/>
    <n v="12069.5"/>
    <n v="0.60389500809774022"/>
    <n v="0.92907178447500716"/>
    <n v="0"/>
  </r>
  <r>
    <s v="2S"/>
    <n v="2020"/>
    <s v="3WE"/>
    <n v="6122"/>
    <n v="1"/>
    <n v="2"/>
    <n v="1"/>
    <n v="1"/>
    <x v="162"/>
    <d v="2023-09-13T00:00:00"/>
    <s v=" 01"/>
    <n v="11621"/>
    <n v="0.53017440142837802"/>
    <n v="0.87549965060505708"/>
    <n v="0"/>
  </r>
  <r>
    <s v="2S"/>
    <n v="2020"/>
    <s v="3WE"/>
    <n v="6123"/>
    <n v="2"/>
    <n v="3"/>
    <n v="1"/>
    <n v="1"/>
    <x v="162"/>
    <d v="2023-09-13T00:00:00"/>
    <s v=" 02"/>
    <n v="11370.25"/>
    <n v="0.44888624335448529"/>
    <n v="0.70687269736735403"/>
    <n v="0"/>
  </r>
  <r>
    <s v="2S"/>
    <n v="2020"/>
    <s v="3WE"/>
    <n v="6124"/>
    <n v="3"/>
    <n v="4"/>
    <n v="1"/>
    <n v="2"/>
    <x v="163"/>
    <d v="2023-09-13T00:00:00"/>
    <s v=" 03"/>
    <n v="11184.5"/>
    <n v="0.38490914584941238"/>
    <n v="0.60291177000843144"/>
    <n v="0"/>
  </r>
  <r>
    <s v="2S"/>
    <n v="2020"/>
    <s v="3WE"/>
    <n v="6125"/>
    <n v="4"/>
    <n v="5"/>
    <n v="1"/>
    <n v="2"/>
    <x v="163"/>
    <d v="2023-09-13T00:00:00"/>
    <s v=" 04"/>
    <n v="11214.5"/>
    <n v="0.36705785185733791"/>
    <n v="0.58274740780414458"/>
    <n v="0"/>
  </r>
  <r>
    <s v="2S"/>
    <n v="2020"/>
    <s v="3WE"/>
    <n v="6126"/>
    <n v="5"/>
    <n v="6"/>
    <n v="1"/>
    <n v="2"/>
    <x v="163"/>
    <d v="2023-09-13T00:00:00"/>
    <s v=" 05"/>
    <n v="11647.75"/>
    <n v="0.2771723902614629"/>
    <n v="0.4553403156188407"/>
    <n v="0"/>
  </r>
  <r>
    <s v="2S"/>
    <n v="2020"/>
    <s v="3WE"/>
    <n v="6127"/>
    <n v="6"/>
    <n v="7"/>
    <n v="1"/>
    <n v="3"/>
    <x v="164"/>
    <d v="2023-09-13T00:00:00"/>
    <s v=" 06"/>
    <n v="12796"/>
    <n v="0.19065307930878811"/>
    <n v="0.34143697168311249"/>
    <n v="3.2295552152527517E-2"/>
  </r>
  <r>
    <s v="2S"/>
    <n v="2020"/>
    <s v="3WE"/>
    <n v="6128"/>
    <n v="7"/>
    <n v="8"/>
    <n v="1"/>
    <n v="3"/>
    <x v="164"/>
    <d v="2023-09-13T00:00:00"/>
    <s v=" 07"/>
    <n v="14063.25"/>
    <n v="0.13015738623405879"/>
    <n v="0.25395034774226621"/>
    <n v="0.17055970728753031"/>
  </r>
  <r>
    <s v="2S"/>
    <n v="2020"/>
    <s v="3WE"/>
    <n v="6129"/>
    <n v="8"/>
    <n v="9"/>
    <n v="1"/>
    <n v="3"/>
    <x v="164"/>
    <d v="2023-09-13T00:00:00"/>
    <s v=" 08"/>
    <n v="14626.5"/>
    <n v="0.1186124040720388"/>
    <n v="0.21076479417973329"/>
    <n v="0.31030548228139238"/>
  </r>
  <r>
    <s v="2S"/>
    <n v="2020"/>
    <s v="3WE"/>
    <n v="6130"/>
    <n v="9"/>
    <n v="10"/>
    <n v="1"/>
    <n v="4"/>
    <x v="165"/>
    <d v="2023-09-13T00:00:00"/>
    <s v=" 09"/>
    <n v="14447"/>
    <n v="0.1148922823998519"/>
    <n v="0.15990602642310681"/>
    <n v="0.38326239649705868"/>
  </r>
  <r>
    <s v="2S"/>
    <n v="2020"/>
    <s v="3WE"/>
    <n v="6131"/>
    <n v="10"/>
    <n v="11"/>
    <n v="1"/>
    <n v="4"/>
    <x v="165"/>
    <d v="2023-09-13T00:00:00"/>
    <s v=" 10"/>
    <n v="14043.75"/>
    <n v="7.1893529646044244E-2"/>
    <n v="8.0058125935445951E-2"/>
    <n v="0.44428462101596239"/>
  </r>
  <r>
    <s v="2S"/>
    <n v="2020"/>
    <s v="3WE"/>
    <n v="6132"/>
    <n v="11"/>
    <n v="12"/>
    <n v="1"/>
    <n v="4"/>
    <x v="165"/>
    <d v="2023-09-13T00:00:00"/>
    <s v=" 11"/>
    <n v="13923"/>
    <n v="5.8257360077925029E-2"/>
    <n v="6.3340828729836957E-2"/>
    <n v="0.41609537135533953"/>
  </r>
  <r>
    <s v="2S"/>
    <n v="2020"/>
    <s v="3WE"/>
    <n v="6133"/>
    <n v="12"/>
    <n v="13"/>
    <n v="1"/>
    <n v="5"/>
    <x v="166"/>
    <d v="2023-09-13T00:00:00"/>
    <s v=" 12"/>
    <n v="13731.5"/>
    <n v="5.3276458859976977E-2"/>
    <n v="7.1560942187589793E-2"/>
    <n v="0.46458271386425082"/>
  </r>
  <r>
    <s v="2S"/>
    <n v="2020"/>
    <s v="3WE"/>
    <n v="6134"/>
    <n v="13"/>
    <n v="14"/>
    <n v="1"/>
    <n v="5"/>
    <x v="166"/>
    <d v="2023-09-13T00:00:00"/>
    <s v=" 13"/>
    <n v="13741.25"/>
    <n v="5.2045793842053698E-2"/>
    <n v="8.7628113007154465E-2"/>
    <n v="0.5545182400402382"/>
  </r>
  <r>
    <s v="2S"/>
    <n v="2020"/>
    <s v="3WE"/>
    <n v="6135"/>
    <n v="14"/>
    <n v="15"/>
    <n v="1"/>
    <n v="5"/>
    <x v="166"/>
    <d v="2023-09-13T00:00:00"/>
    <s v=" 14"/>
    <n v="13686.75"/>
    <n v="5.266020678214401E-2"/>
    <n v="0.1084877856053726"/>
    <n v="0.50062589168204086"/>
  </r>
  <r>
    <s v="2S"/>
    <n v="2020"/>
    <s v="3WE"/>
    <n v="6136"/>
    <n v="15"/>
    <n v="16"/>
    <n v="1"/>
    <n v="6"/>
    <x v="167"/>
    <d v="2023-09-13T00:00:00"/>
    <s v=" 15"/>
    <n v="13648"/>
    <n v="5.9155948214013022E-2"/>
    <n v="0.1372350007673068"/>
    <n v="0.39184877319960287"/>
  </r>
  <r>
    <s v="2S"/>
    <n v="2020"/>
    <s v="3WE"/>
    <n v="6137"/>
    <n v="16"/>
    <n v="17"/>
    <n v="1"/>
    <n v="6"/>
    <x v="167"/>
    <d v="2023-09-13T00:00:00"/>
    <s v=" 16"/>
    <n v="13672.25"/>
    <n v="7.0324207209866915E-2"/>
    <n v="0.14860916824282211"/>
    <n v="0.21685753616125289"/>
  </r>
  <r>
    <s v="2S"/>
    <n v="2020"/>
    <s v="3WE"/>
    <n v="6138"/>
    <n v="17"/>
    <n v="18"/>
    <n v="1"/>
    <n v="6"/>
    <x v="167"/>
    <d v="2023-09-13T00:00:00"/>
    <s v=" 17"/>
    <n v="14021"/>
    <n v="8.1169368411409912E-2"/>
    <n v="0.14178018989097271"/>
    <n v="4.7784841049698823E-2"/>
  </r>
  <r>
    <s v="2S"/>
    <n v="2020"/>
    <s v="3WE"/>
    <n v="6139"/>
    <n v="18"/>
    <n v="19"/>
    <n v="1"/>
    <n v="7"/>
    <x v="112"/>
    <d v="2023-09-13T00:00:00"/>
    <s v=" 18"/>
    <n v="13883.25"/>
    <n v="8.1825785516941918E-2"/>
    <n v="0.1199248366855821"/>
    <n v="0"/>
  </r>
  <r>
    <s v="2S"/>
    <n v="2020"/>
    <s v="3WE"/>
    <n v="6140"/>
    <n v="19"/>
    <n v="20"/>
    <n v="1"/>
    <n v="7"/>
    <x v="112"/>
    <d v="2023-09-13T00:00:00"/>
    <s v=" 19"/>
    <n v="14078"/>
    <n v="7.8878790276226754E-2"/>
    <n v="9.1213199194958738E-2"/>
    <n v="0"/>
  </r>
  <r>
    <s v="2S"/>
    <n v="2020"/>
    <s v="3WE"/>
    <n v="6141"/>
    <n v="20"/>
    <n v="21"/>
    <n v="1"/>
    <n v="7"/>
    <x v="112"/>
    <d v="2023-09-13T00:00:00"/>
    <s v=" 20"/>
    <n v="14284.75"/>
    <n v="6.1307976097911158E-2"/>
    <n v="6.9141138790854123E-2"/>
    <n v="0"/>
  </r>
  <r>
    <s v="2S"/>
    <n v="2020"/>
    <s v="3WE"/>
    <n v="6142"/>
    <n v="21"/>
    <n v="22"/>
    <n v="1"/>
    <n v="8"/>
    <x v="113"/>
    <d v="2023-09-13T00:00:00"/>
    <s v=" 21"/>
    <n v="13636.75"/>
    <n v="5.3254816613458093E-2"/>
    <n v="5.7466420154566947E-2"/>
    <n v="0"/>
  </r>
  <r>
    <s v="2S"/>
    <n v="2020"/>
    <s v="3WE"/>
    <n v="6143"/>
    <n v="22"/>
    <n v="23"/>
    <n v="1"/>
    <n v="8"/>
    <x v="113"/>
    <d v="2023-09-13T00:00:00"/>
    <s v=" 22"/>
    <n v="12907.25"/>
    <n v="5.656293481255107E-2"/>
    <n v="5.4334796434702647E-2"/>
    <n v="0"/>
  </r>
  <r>
    <s v="2S"/>
    <n v="2020"/>
    <s v="3WE"/>
    <n v="6144"/>
    <n v="23"/>
    <n v="24"/>
    <n v="1"/>
    <n v="8"/>
    <x v="113"/>
    <d v="2023-09-13T00:00:00"/>
    <s v=" 23"/>
    <n v="12231.75"/>
    <n v="4.308639037238976E-2"/>
    <n v="3.5846479637440393E-2"/>
    <n v="0"/>
  </r>
  <r>
    <s v="2S"/>
    <n v="2020"/>
    <s v="4TH"/>
    <n v="6145"/>
    <n v="0"/>
    <n v="1"/>
    <n v="1"/>
    <n v="1"/>
    <x v="114"/>
    <d v="2023-09-14T00:00:00"/>
    <s v=" 00"/>
    <n v="11611.25"/>
    <n v="3.8205600370618743E-2"/>
    <n v="2.6086322580766829E-2"/>
    <n v="0"/>
  </r>
  <r>
    <s v="2S"/>
    <n v="2020"/>
    <s v="4TH"/>
    <n v="6146"/>
    <n v="1"/>
    <n v="2"/>
    <n v="1"/>
    <n v="1"/>
    <x v="114"/>
    <d v="2023-09-14T00:00:00"/>
    <s v=" 01"/>
    <n v="11128.25"/>
    <n v="3.8639365965800442E-2"/>
    <n v="1.6979623359955849E-2"/>
    <n v="0"/>
  </r>
  <r>
    <s v="2S"/>
    <n v="2020"/>
    <s v="4TH"/>
    <n v="6147"/>
    <n v="2"/>
    <n v="3"/>
    <n v="1"/>
    <n v="1"/>
    <x v="114"/>
    <d v="2023-09-14T00:00:00"/>
    <s v=" 02"/>
    <n v="10858.75"/>
    <n v="2.9363012205478441E-2"/>
    <n v="1.373721236650823E-2"/>
    <n v="0"/>
  </r>
  <r>
    <s v="2S"/>
    <n v="2020"/>
    <s v="4TH"/>
    <n v="6148"/>
    <n v="3"/>
    <n v="4"/>
    <n v="1"/>
    <n v="2"/>
    <x v="115"/>
    <d v="2023-09-14T00:00:00"/>
    <s v=" 03"/>
    <n v="10689.5"/>
    <n v="2.5985946335313599E-2"/>
    <n v="1.3848542144906261E-2"/>
    <n v="0"/>
  </r>
  <r>
    <s v="2S"/>
    <n v="2020"/>
    <s v="4TH"/>
    <n v="6149"/>
    <n v="4"/>
    <n v="5"/>
    <n v="1"/>
    <n v="2"/>
    <x v="115"/>
    <d v="2023-09-14T00:00:00"/>
    <s v=" 04"/>
    <n v="10692.5"/>
    <n v="2.7501751963902522E-2"/>
    <n v="1.0581367764495701E-2"/>
    <n v="0"/>
  </r>
  <r>
    <s v="2S"/>
    <n v="2020"/>
    <s v="4TH"/>
    <n v="6150"/>
    <n v="5"/>
    <n v="6"/>
    <n v="1"/>
    <n v="2"/>
    <x v="115"/>
    <d v="2023-09-14T00:00:00"/>
    <s v=" 05"/>
    <n v="11000.25"/>
    <n v="2.5010138250206409E-2"/>
    <n v="8.4338438443969811E-3"/>
    <n v="0"/>
  </r>
  <r>
    <s v="2S"/>
    <n v="2020"/>
    <s v="4TH"/>
    <n v="6151"/>
    <n v="6"/>
    <n v="7"/>
    <n v="1"/>
    <n v="3"/>
    <x v="116"/>
    <d v="2023-09-14T00:00:00"/>
    <s v=" 06"/>
    <n v="12023.25"/>
    <n v="2.1864205203170041E-2"/>
    <n v="7.8066702068916478E-3"/>
    <n v="4.3797682106452768E-2"/>
  </r>
  <r>
    <s v="2S"/>
    <n v="2020"/>
    <s v="4TH"/>
    <n v="6152"/>
    <n v="7"/>
    <n v="8"/>
    <n v="1"/>
    <n v="3"/>
    <x v="116"/>
    <d v="2023-09-14T00:00:00"/>
    <s v=" 07"/>
    <n v="13230.25"/>
    <n v="1.224129651344434E-2"/>
    <n v="7.3396149322248923E-3"/>
    <n v="0.18789463585107621"/>
  </r>
  <r>
    <s v="2S"/>
    <n v="2020"/>
    <s v="4TH"/>
    <n v="6153"/>
    <n v="8"/>
    <n v="9"/>
    <n v="1"/>
    <n v="3"/>
    <x v="116"/>
    <d v="2023-09-14T00:00:00"/>
    <s v=" 08"/>
    <n v="13628.75"/>
    <n v="6.757496323650602E-3"/>
    <n v="1.136621527087747E-2"/>
    <n v="0.3490555146116921"/>
  </r>
  <r>
    <s v="2S"/>
    <n v="2020"/>
    <s v="4TH"/>
    <n v="6154"/>
    <n v="9"/>
    <n v="10"/>
    <n v="1"/>
    <n v="4"/>
    <x v="117"/>
    <d v="2023-09-14T00:00:00"/>
    <s v=" 09"/>
    <n v="13503.75"/>
    <n v="1.060056213567229E-2"/>
    <n v="1.0548002150608689E-2"/>
    <n v="0.46855760448042189"/>
  </r>
  <r>
    <s v="2S"/>
    <n v="2020"/>
    <s v="4TH"/>
    <n v="6155"/>
    <n v="10"/>
    <n v="11"/>
    <n v="1"/>
    <n v="4"/>
    <x v="117"/>
    <d v="2023-09-14T00:00:00"/>
    <s v=" 10"/>
    <n v="13347.25"/>
    <n v="7.2147216557642982E-3"/>
    <n v="1.917869627432716E-2"/>
    <n v="0.53059058151213012"/>
  </r>
  <r>
    <s v="2S"/>
    <n v="2020"/>
    <s v="4TH"/>
    <n v="6156"/>
    <n v="11"/>
    <n v="12"/>
    <n v="1"/>
    <n v="4"/>
    <x v="117"/>
    <d v="2023-09-14T00:00:00"/>
    <s v=" 11"/>
    <n v="13332"/>
    <n v="4.2206940188906994E-3"/>
    <n v="3.9541671071857132E-2"/>
    <n v="0.54755117566786204"/>
  </r>
  <r>
    <s v="2S"/>
    <n v="2020"/>
    <s v="4TH"/>
    <n v="6157"/>
    <n v="12"/>
    <n v="13"/>
    <n v="1"/>
    <n v="5"/>
    <x v="118"/>
    <d v="2023-09-14T00:00:00"/>
    <s v=" 12"/>
    <n v="13285.5"/>
    <n v="3.3869471127618389E-3"/>
    <n v="5.2806391900558407E-2"/>
    <n v="0.54945469991153706"/>
  </r>
  <r>
    <s v="2S"/>
    <n v="2020"/>
    <s v="4TH"/>
    <n v="6158"/>
    <n v="13"/>
    <n v="14"/>
    <n v="1"/>
    <n v="5"/>
    <x v="118"/>
    <d v="2023-09-14T00:00:00"/>
    <s v=" 13"/>
    <n v="13357.75"/>
    <n v="2.8872525016642768E-3"/>
    <n v="6.2993149945128876E-2"/>
    <n v="0.54152925797744167"/>
  </r>
  <r>
    <s v="2S"/>
    <n v="2020"/>
    <s v="4TH"/>
    <n v="6159"/>
    <n v="14"/>
    <n v="15"/>
    <n v="1"/>
    <n v="5"/>
    <x v="118"/>
    <d v="2023-09-14T00:00:00"/>
    <s v=" 14"/>
    <n v="13303.5"/>
    <n v="2.079457128692419E-3"/>
    <n v="6.7053980033571728E-2"/>
    <n v="0.50422144247275591"/>
  </r>
  <r>
    <s v="2S"/>
    <n v="2020"/>
    <s v="4TH"/>
    <n v="6160"/>
    <n v="15"/>
    <n v="16"/>
    <n v="1"/>
    <n v="6"/>
    <x v="119"/>
    <d v="2023-09-14T00:00:00"/>
    <s v=" 15"/>
    <n v="13286"/>
    <n v="1.369762386663898E-3"/>
    <n v="7.9930015940680985E-2"/>
    <n v="0.39330834774180923"/>
  </r>
  <r>
    <s v="2S"/>
    <n v="2020"/>
    <s v="4TH"/>
    <n v="6161"/>
    <n v="16"/>
    <n v="17"/>
    <n v="1"/>
    <n v="6"/>
    <x v="119"/>
    <d v="2023-09-14T00:00:00"/>
    <s v=" 16"/>
    <n v="13405.5"/>
    <n v="1.772772238656769E-3"/>
    <n v="8.0369380326930473E-2"/>
    <n v="0.2063691499777994"/>
  </r>
  <r>
    <s v="2S"/>
    <n v="2020"/>
    <s v="4TH"/>
    <n v="6162"/>
    <n v="17"/>
    <n v="18"/>
    <n v="1"/>
    <n v="6"/>
    <x v="119"/>
    <d v="2023-09-14T00:00:00"/>
    <s v=" 17"/>
    <n v="13870"/>
    <n v="2.086178633868817E-3"/>
    <n v="9.4820609068490602E-2"/>
    <n v="4.3657191553050263E-2"/>
  </r>
  <r>
    <s v="2S"/>
    <n v="2020"/>
    <s v="4TH"/>
    <n v="6163"/>
    <n v="18"/>
    <n v="19"/>
    <n v="1"/>
    <n v="7"/>
    <x v="120"/>
    <d v="2023-09-14T00:00:00"/>
    <s v=" 18"/>
    <n v="13966"/>
    <n v="6.424789812882907E-3"/>
    <n v="0.14184206508588851"/>
    <n v="0"/>
  </r>
  <r>
    <s v="2S"/>
    <n v="2020"/>
    <s v="4TH"/>
    <n v="6164"/>
    <n v="19"/>
    <n v="20"/>
    <n v="1"/>
    <n v="7"/>
    <x v="120"/>
    <d v="2023-09-14T00:00:00"/>
    <s v=" 19"/>
    <n v="14273.25"/>
    <n v="1.7473281766229989E-2"/>
    <n v="0.2153249843502624"/>
    <n v="0"/>
  </r>
  <r>
    <s v="2S"/>
    <n v="2020"/>
    <s v="4TH"/>
    <n v="6165"/>
    <n v="20"/>
    <n v="21"/>
    <n v="1"/>
    <n v="7"/>
    <x v="120"/>
    <d v="2023-09-14T00:00:00"/>
    <s v=" 20"/>
    <n v="14530.25"/>
    <n v="3.5590729791068129E-2"/>
    <n v="0.28907595640420508"/>
    <n v="0"/>
  </r>
  <r>
    <s v="2S"/>
    <n v="2020"/>
    <s v="4TH"/>
    <n v="6166"/>
    <n v="21"/>
    <n v="22"/>
    <n v="1"/>
    <n v="8"/>
    <x v="121"/>
    <d v="2023-09-14T00:00:00"/>
    <s v=" 21"/>
    <n v="13787.25"/>
    <n v="8.7851852949263079E-2"/>
    <n v="0.38348384958912779"/>
    <n v="0"/>
  </r>
  <r>
    <s v="2S"/>
    <n v="2020"/>
    <s v="4TH"/>
    <n v="6167"/>
    <n v="22"/>
    <n v="23"/>
    <n v="1"/>
    <n v="8"/>
    <x v="121"/>
    <d v="2023-09-14T00:00:00"/>
    <s v=" 22"/>
    <n v="13003.25"/>
    <n v="0.17427239662946989"/>
    <n v="0.5198410478144514"/>
    <n v="0"/>
  </r>
  <r>
    <s v="2S"/>
    <n v="2020"/>
    <s v="4TH"/>
    <n v="6168"/>
    <n v="23"/>
    <n v="24"/>
    <n v="1"/>
    <n v="8"/>
    <x v="121"/>
    <d v="2023-09-14T00:00:00"/>
    <s v=" 23"/>
    <n v="12300.25"/>
    <n v="0.2096407158106206"/>
    <n v="0.59715076085405672"/>
    <n v="0"/>
  </r>
  <r>
    <s v="2S"/>
    <n v="2020"/>
    <s v="5FR"/>
    <n v="6169"/>
    <n v="0"/>
    <n v="1"/>
    <n v="1"/>
    <n v="1"/>
    <x v="122"/>
    <d v="2023-09-15T00:00:00"/>
    <s v=" 00"/>
    <n v="11614.5"/>
    <n v="0.26961896520484119"/>
    <n v="0.66150772888923259"/>
    <n v="0"/>
  </r>
  <r>
    <s v="2S"/>
    <n v="2020"/>
    <s v="5FR"/>
    <n v="6170"/>
    <n v="1"/>
    <n v="2"/>
    <n v="1"/>
    <n v="1"/>
    <x v="122"/>
    <d v="2023-09-15T00:00:00"/>
    <s v=" 01"/>
    <n v="11160"/>
    <n v="0.33370093556196079"/>
    <n v="0.72998139581861543"/>
    <n v="0"/>
  </r>
  <r>
    <s v="2S"/>
    <n v="2020"/>
    <s v="5FR"/>
    <n v="6171"/>
    <n v="2"/>
    <n v="3"/>
    <n v="1"/>
    <n v="1"/>
    <x v="122"/>
    <d v="2023-09-15T00:00:00"/>
    <s v=" 02"/>
    <n v="10861.75"/>
    <n v="0.3953320323415247"/>
    <n v="0.79588554992661376"/>
    <n v="0"/>
  </r>
  <r>
    <s v="2S"/>
    <n v="2020"/>
    <s v="5FR"/>
    <n v="6172"/>
    <n v="3"/>
    <n v="4"/>
    <n v="1"/>
    <n v="2"/>
    <x v="123"/>
    <d v="2023-09-15T00:00:00"/>
    <s v=" 03"/>
    <n v="10662.75"/>
    <n v="0.43566712220446879"/>
    <n v="0.82387335261362993"/>
    <n v="0"/>
  </r>
  <r>
    <s v="2S"/>
    <n v="2020"/>
    <s v="5FR"/>
    <n v="6173"/>
    <n v="4"/>
    <n v="5"/>
    <n v="1"/>
    <n v="2"/>
    <x v="123"/>
    <d v="2023-09-15T00:00:00"/>
    <s v=" 04"/>
    <n v="10678.5"/>
    <n v="0.462926328023817"/>
    <n v="0.82576963897981326"/>
    <n v="0"/>
  </r>
  <r>
    <s v="2S"/>
    <n v="2020"/>
    <s v="5FR"/>
    <n v="6174"/>
    <n v="5"/>
    <n v="6"/>
    <n v="1"/>
    <n v="2"/>
    <x v="123"/>
    <d v="2023-09-15T00:00:00"/>
    <s v=" 05"/>
    <n v="10995.75"/>
    <n v="0.48404738779468848"/>
    <n v="0.79386199189551476"/>
    <n v="0"/>
  </r>
  <r>
    <s v="2S"/>
    <n v="2020"/>
    <s v="5FR"/>
    <n v="6175"/>
    <n v="6"/>
    <n v="7"/>
    <n v="1"/>
    <n v="3"/>
    <x v="124"/>
    <d v="2023-09-15T00:00:00"/>
    <s v=" 06"/>
    <n v="11954.75"/>
    <n v="0.49093462973334923"/>
    <n v="0.76216498822734535"/>
    <n v="4.4585206312939482E-2"/>
  </r>
  <r>
    <s v="2S"/>
    <n v="2020"/>
    <s v="5FR"/>
    <n v="6176"/>
    <n v="7"/>
    <n v="8"/>
    <n v="1"/>
    <n v="3"/>
    <x v="124"/>
    <d v="2023-09-15T00:00:00"/>
    <s v=" 07"/>
    <n v="13078.75"/>
    <n v="0.44378974311351421"/>
    <n v="0.69792383597858154"/>
    <n v="0.20555915182032919"/>
  </r>
  <r>
    <s v="2S"/>
    <n v="2020"/>
    <s v="5FR"/>
    <n v="6177"/>
    <n v="8"/>
    <n v="9"/>
    <n v="1"/>
    <n v="3"/>
    <x v="124"/>
    <d v="2023-09-15T00:00:00"/>
    <s v=" 08"/>
    <n v="13481"/>
    <n v="0.35754187332060561"/>
    <n v="0.66727568812961191"/>
    <n v="0.36684734103399852"/>
  </r>
  <r>
    <s v="2S"/>
    <n v="2020"/>
    <s v="5FR"/>
    <n v="6178"/>
    <n v="9"/>
    <n v="10"/>
    <n v="1"/>
    <n v="4"/>
    <x v="125"/>
    <d v="2023-09-15T00:00:00"/>
    <s v=" 09"/>
    <n v="13403.75"/>
    <n v="0.43466577394336597"/>
    <n v="0.59890994744096615"/>
    <n v="0.44807720257153932"/>
  </r>
  <r>
    <s v="2S"/>
    <n v="2020"/>
    <s v="5FR"/>
    <n v="6179"/>
    <n v="10"/>
    <n v="11"/>
    <n v="1"/>
    <n v="4"/>
    <x v="125"/>
    <d v="2023-09-15T00:00:00"/>
    <s v=" 10"/>
    <n v="13227.25"/>
    <n v="0.36709020438140538"/>
    <n v="0.43585152352297529"/>
    <n v="0.4602140448818135"/>
  </r>
  <r>
    <s v="2S"/>
    <n v="2020"/>
    <s v="5FR"/>
    <n v="6180"/>
    <n v="11"/>
    <n v="12"/>
    <n v="1"/>
    <n v="4"/>
    <x v="125"/>
    <d v="2023-09-15T00:00:00"/>
    <s v=" 11"/>
    <n v="13218.75"/>
    <n v="0.31019527285071752"/>
    <n v="0.44402408283219502"/>
    <n v="0.39710890082984129"/>
  </r>
  <r>
    <s v="2S"/>
    <n v="2020"/>
    <s v="5FR"/>
    <n v="6181"/>
    <n v="12"/>
    <n v="13"/>
    <n v="1"/>
    <n v="5"/>
    <x v="126"/>
    <d v="2023-09-15T00:00:00"/>
    <s v=" 12"/>
    <n v="13082.5"/>
    <n v="0.29238694980523777"/>
    <n v="0.4243607668213018"/>
    <n v="0.27105257445316477"/>
  </r>
  <r>
    <s v="2S"/>
    <n v="2020"/>
    <s v="5FR"/>
    <n v="6182"/>
    <n v="13"/>
    <n v="14"/>
    <n v="1"/>
    <n v="5"/>
    <x v="126"/>
    <d v="2023-09-15T00:00:00"/>
    <s v=" 13"/>
    <n v="13093.75"/>
    <n v="0.27797496848356568"/>
    <n v="0.35027962489796738"/>
    <n v="0.16737161719947019"/>
  </r>
  <r>
    <s v="2S"/>
    <n v="2020"/>
    <s v="5FR"/>
    <n v="6183"/>
    <n v="14"/>
    <n v="15"/>
    <n v="1"/>
    <n v="5"/>
    <x v="126"/>
    <d v="2023-09-15T00:00:00"/>
    <s v=" 14"/>
    <n v="13078.75"/>
    <n v="0.24199284902339691"/>
    <n v="0.29440710399620867"/>
    <n v="0.1020628553970882"/>
  </r>
  <r>
    <s v="2S"/>
    <n v="2020"/>
    <s v="5FR"/>
    <n v="6184"/>
    <n v="15"/>
    <n v="16"/>
    <n v="1"/>
    <n v="6"/>
    <x v="127"/>
    <d v="2023-09-15T00:00:00"/>
    <s v=" 15"/>
    <n v="13063.25"/>
    <n v="0.2002731860759254"/>
    <n v="0.27419363573142602"/>
    <n v="4.8275082300032017E-2"/>
  </r>
  <r>
    <s v="2S"/>
    <n v="2020"/>
    <s v="5FR"/>
    <n v="6185"/>
    <n v="16"/>
    <n v="17"/>
    <n v="1"/>
    <n v="6"/>
    <x v="127"/>
    <d v="2023-09-15T00:00:00"/>
    <s v=" 16"/>
    <n v="13092.75"/>
    <n v="0.19181732984853839"/>
    <n v="0.16479170941566099"/>
    <n v="1.3731563390600041E-2"/>
  </r>
  <r>
    <s v="2S"/>
    <n v="2020"/>
    <s v="5FR"/>
    <n v="6186"/>
    <n v="17"/>
    <n v="18"/>
    <n v="1"/>
    <n v="6"/>
    <x v="127"/>
    <d v="2023-09-15T00:00:00"/>
    <s v=" 17"/>
    <n v="13472.5"/>
    <n v="0.12970722948002769"/>
    <n v="0.1172437237596204"/>
    <n v="1.652483187036972E-3"/>
  </r>
  <r>
    <s v="2S"/>
    <n v="2020"/>
    <s v="5FR"/>
    <n v="6187"/>
    <n v="18"/>
    <n v="19"/>
    <n v="1"/>
    <n v="7"/>
    <x v="128"/>
    <d v="2023-09-15T00:00:00"/>
    <s v=" 18"/>
    <n v="13584"/>
    <n v="8.4495285221864461E-2"/>
    <n v="7.8796869334215675E-2"/>
    <n v="0"/>
  </r>
  <r>
    <s v="2S"/>
    <n v="2020"/>
    <s v="5FR"/>
    <n v="6188"/>
    <n v="19"/>
    <n v="20"/>
    <n v="1"/>
    <n v="7"/>
    <x v="128"/>
    <d v="2023-09-15T00:00:00"/>
    <s v=" 19"/>
    <n v="13796"/>
    <n v="5.287500176239502E-2"/>
    <n v="6.3823551151576549E-2"/>
    <n v="0"/>
  </r>
  <r>
    <s v="2S"/>
    <n v="2020"/>
    <s v="5FR"/>
    <n v="6189"/>
    <n v="20"/>
    <n v="21"/>
    <n v="1"/>
    <n v="7"/>
    <x v="128"/>
    <d v="2023-09-15T00:00:00"/>
    <s v=" 20"/>
    <n v="13974.75"/>
    <n v="3.3081813670187712E-2"/>
    <n v="4.4007761706905471E-2"/>
    <n v="0"/>
  </r>
  <r>
    <s v="2S"/>
    <n v="2020"/>
    <s v="5FR"/>
    <n v="6190"/>
    <n v="21"/>
    <n v="22"/>
    <n v="1"/>
    <n v="8"/>
    <x v="129"/>
    <d v="2023-09-15T00:00:00"/>
    <s v=" 21"/>
    <n v="13326.75"/>
    <n v="3.4322166028699523E-2"/>
    <n v="4.6307054541173592E-2"/>
    <n v="0"/>
  </r>
  <r>
    <s v="2S"/>
    <n v="2020"/>
    <s v="5FR"/>
    <n v="6191"/>
    <n v="22"/>
    <n v="23"/>
    <n v="1"/>
    <n v="8"/>
    <x v="129"/>
    <d v="2023-09-15T00:00:00"/>
    <s v=" 22"/>
    <n v="12633"/>
    <n v="3.6238607700448691E-2"/>
    <n v="5.8101656529550592E-2"/>
    <n v="0"/>
  </r>
  <r>
    <s v="2S"/>
    <n v="2020"/>
    <s v="5FR"/>
    <n v="6192"/>
    <n v="23"/>
    <n v="24"/>
    <n v="1"/>
    <n v="8"/>
    <x v="129"/>
    <d v="2023-09-15T00:00:00"/>
    <s v=" 23"/>
    <n v="12067.25"/>
    <n v="2.4711137687357939E-2"/>
    <n v="5.5220947805285067E-2"/>
    <n v="0"/>
  </r>
  <r>
    <s v="2S"/>
    <n v="2020"/>
    <s v="6SA"/>
    <n v="6193"/>
    <n v="0"/>
    <n v="1"/>
    <n v="1"/>
    <n v="1"/>
    <x v="130"/>
    <d v="2023-09-16T00:00:00"/>
    <s v=" 00"/>
    <n v="11449.25"/>
    <n v="2.5311002199933909E-2"/>
    <n v="5.0200542853151821E-2"/>
    <n v="0"/>
  </r>
  <r>
    <s v="2S"/>
    <n v="2020"/>
    <s v="6SA"/>
    <n v="6194"/>
    <n v="1"/>
    <n v="2"/>
    <n v="1"/>
    <n v="1"/>
    <x v="130"/>
    <d v="2023-09-16T00:00:00"/>
    <s v=" 01"/>
    <n v="10921.75"/>
    <n v="2.9756291453143589E-2"/>
    <n v="4.7249087592539513E-2"/>
    <n v="0"/>
  </r>
  <r>
    <s v="2S"/>
    <n v="2020"/>
    <s v="6SA"/>
    <n v="6195"/>
    <n v="2"/>
    <n v="3"/>
    <n v="1"/>
    <n v="1"/>
    <x v="130"/>
    <d v="2023-09-16T00:00:00"/>
    <s v=" 02"/>
    <n v="10633"/>
    <n v="2.8905868495413552E-2"/>
    <n v="4.6377537511841073E-2"/>
    <n v="0"/>
  </r>
  <r>
    <s v="2S"/>
    <n v="2020"/>
    <s v="6SA"/>
    <n v="6196"/>
    <n v="3"/>
    <n v="4"/>
    <n v="1"/>
    <n v="2"/>
    <x v="131"/>
    <d v="2023-09-16T00:00:00"/>
    <s v=" 03"/>
    <n v="10433.75"/>
    <n v="2.9256024349752909E-2"/>
    <n v="4.0350596164065278E-2"/>
    <n v="0"/>
  </r>
  <r>
    <s v="2S"/>
    <n v="2020"/>
    <s v="6SA"/>
    <n v="6197"/>
    <n v="4"/>
    <n v="5"/>
    <n v="1"/>
    <n v="2"/>
    <x v="131"/>
    <d v="2023-09-16T00:00:00"/>
    <s v=" 04"/>
    <n v="10331.25"/>
    <n v="2.734494507289989E-2"/>
    <n v="3.4946517019989173E-2"/>
    <n v="0"/>
  </r>
  <r>
    <s v="2S"/>
    <n v="2020"/>
    <s v="6SA"/>
    <n v="6198"/>
    <n v="5"/>
    <n v="6"/>
    <n v="1"/>
    <n v="2"/>
    <x v="131"/>
    <d v="2023-09-16T00:00:00"/>
    <s v=" 05"/>
    <n v="10400"/>
    <n v="1.7281351895331219E-2"/>
    <n v="5.1912898514301961E-2"/>
    <n v="0"/>
  </r>
  <r>
    <s v="2S"/>
    <n v="2020"/>
    <s v="6SA"/>
    <n v="6199"/>
    <n v="6"/>
    <n v="7"/>
    <n v="1"/>
    <n v="3"/>
    <x v="132"/>
    <d v="2023-09-16T00:00:00"/>
    <s v=" 06"/>
    <n v="10783.5"/>
    <n v="1.5145585375787311E-2"/>
    <n v="6.3524106373053363E-2"/>
    <n v="0"/>
  </r>
  <r>
    <s v="2S"/>
    <n v="2020"/>
    <s v="6SA"/>
    <n v="6200"/>
    <n v="7"/>
    <n v="8"/>
    <n v="1"/>
    <n v="3"/>
    <x v="132"/>
    <d v="2023-09-16T00:00:00"/>
    <s v=" 07"/>
    <n v="11093.75"/>
    <n v="1.7064817148165521E-2"/>
    <n v="5.7440605401859197E-2"/>
    <n v="1.165405416946919E-3"/>
  </r>
  <r>
    <s v="2S"/>
    <n v="2020"/>
    <s v="6SA"/>
    <n v="6201"/>
    <n v="8"/>
    <n v="9"/>
    <n v="1"/>
    <n v="3"/>
    <x v="132"/>
    <d v="2023-09-16T00:00:00"/>
    <s v=" 08"/>
    <n v="11218"/>
    <n v="1.3702983713032539E-2"/>
    <n v="4.8112975106794797E-2"/>
    <n v="1.9279531984110729E-2"/>
  </r>
  <r>
    <s v="2S"/>
    <n v="2020"/>
    <s v="6SA"/>
    <n v="6202"/>
    <n v="9"/>
    <n v="10"/>
    <n v="1"/>
    <n v="4"/>
    <x v="133"/>
    <d v="2023-09-16T00:00:00"/>
    <s v=" 09"/>
    <n v="11407.75"/>
    <n v="1.16261243635053E-2"/>
    <n v="3.1461203022725988E-2"/>
    <n v="9.6910994830275779E-2"/>
  </r>
  <r>
    <s v="2S"/>
    <n v="2020"/>
    <s v="6SA"/>
    <n v="6203"/>
    <n v="10"/>
    <n v="11"/>
    <n v="1"/>
    <n v="4"/>
    <x v="133"/>
    <d v="2023-09-16T00:00:00"/>
    <s v=" 10"/>
    <n v="11557.5"/>
    <n v="4.4019972195797974E-3"/>
    <n v="1.6707611526374521E-2"/>
    <n v="0.1955659797170336"/>
  </r>
  <r>
    <s v="2S"/>
    <n v="2020"/>
    <s v="6SA"/>
    <n v="6204"/>
    <n v="11"/>
    <n v="12"/>
    <n v="1"/>
    <n v="4"/>
    <x v="133"/>
    <d v="2023-09-16T00:00:00"/>
    <s v=" 11"/>
    <n v="11642"/>
    <n v="1.1347940714753049E-2"/>
    <n v="9.8883533938339055E-3"/>
    <n v="0.25918916380912183"/>
  </r>
  <r>
    <s v="2S"/>
    <n v="2020"/>
    <s v="6SA"/>
    <n v="6205"/>
    <n v="12"/>
    <n v="13"/>
    <n v="1"/>
    <n v="5"/>
    <x v="134"/>
    <d v="2023-09-16T00:00:00"/>
    <s v=" 12"/>
    <n v="11627.5"/>
    <n v="2.093102753652987E-2"/>
    <n v="2.0536243691158029E-2"/>
    <n v="0.27643426925769682"/>
  </r>
  <r>
    <s v="2S"/>
    <n v="2020"/>
    <s v="6SA"/>
    <n v="6206"/>
    <n v="13"/>
    <n v="14"/>
    <n v="1"/>
    <n v="5"/>
    <x v="134"/>
    <d v="2023-09-16T00:00:00"/>
    <s v=" 13"/>
    <n v="11563"/>
    <n v="2.78353173924305E-2"/>
    <n v="6.0763060976022527E-2"/>
    <n v="0.20342716022279239"/>
  </r>
  <r>
    <s v="2S"/>
    <n v="2020"/>
    <s v="6SA"/>
    <n v="6207"/>
    <n v="14"/>
    <n v="15"/>
    <n v="1"/>
    <n v="5"/>
    <x v="134"/>
    <d v="2023-09-16T00:00:00"/>
    <s v=" 14"/>
    <n v="11459"/>
    <n v="5.3423585675018113E-2"/>
    <n v="0.109020638793579"/>
    <n v="0.14150962728856739"/>
  </r>
  <r>
    <s v="2S"/>
    <n v="2020"/>
    <s v="6SA"/>
    <n v="6208"/>
    <n v="15"/>
    <n v="16"/>
    <n v="1"/>
    <n v="6"/>
    <x v="135"/>
    <d v="2023-09-16T00:00:00"/>
    <s v=" 15"/>
    <n v="11421"/>
    <n v="5.9387104893736803E-2"/>
    <n v="0.13513216539883879"/>
    <n v="0.14106359029898341"/>
  </r>
  <r>
    <s v="2S"/>
    <n v="2020"/>
    <s v="6SA"/>
    <n v="6209"/>
    <n v="16"/>
    <n v="17"/>
    <n v="1"/>
    <n v="6"/>
    <x v="135"/>
    <d v="2023-09-16T00:00:00"/>
    <s v=" 16"/>
    <n v="11672.5"/>
    <n v="5.5098952826177792E-2"/>
    <n v="0.16716839796678359"/>
    <n v="0.1003830298816149"/>
  </r>
  <r>
    <s v="2S"/>
    <n v="2020"/>
    <s v="6SA"/>
    <n v="6210"/>
    <n v="17"/>
    <n v="18"/>
    <n v="1"/>
    <n v="6"/>
    <x v="135"/>
    <d v="2023-09-16T00:00:00"/>
    <s v=" 17"/>
    <n v="12191.75"/>
    <n v="5.6424662444468969E-2"/>
    <n v="0.20237509018216171"/>
    <n v="2.2327257545763951E-2"/>
  </r>
  <r>
    <s v="2S"/>
    <n v="2020"/>
    <s v="6SA"/>
    <n v="6211"/>
    <n v="18"/>
    <n v="19"/>
    <n v="1"/>
    <n v="7"/>
    <x v="136"/>
    <d v="2023-09-16T00:00:00"/>
    <s v=" 18"/>
    <n v="12575.25"/>
    <n v="6.4805828794748443E-2"/>
    <n v="0.22918218184923411"/>
    <n v="0"/>
  </r>
  <r>
    <s v="2S"/>
    <n v="2020"/>
    <s v="6SA"/>
    <n v="6212"/>
    <n v="19"/>
    <n v="20"/>
    <n v="1"/>
    <n v="7"/>
    <x v="136"/>
    <d v="2023-09-16T00:00:00"/>
    <s v=" 19"/>
    <n v="12952"/>
    <n v="8.8468365658872519E-2"/>
    <n v="0.24914339327918761"/>
    <n v="0"/>
  </r>
  <r>
    <s v="2S"/>
    <n v="2020"/>
    <s v="6SA"/>
    <n v="6213"/>
    <n v="20"/>
    <n v="21"/>
    <n v="1"/>
    <n v="7"/>
    <x v="136"/>
    <d v="2023-09-16T00:00:00"/>
    <s v=" 20"/>
    <n v="13096.75"/>
    <n v="0.11013483694773241"/>
    <n v="0.25960395305713507"/>
    <n v="0"/>
  </r>
  <r>
    <s v="2S"/>
    <n v="2020"/>
    <s v="6SA"/>
    <n v="6214"/>
    <n v="21"/>
    <n v="22"/>
    <n v="1"/>
    <n v="8"/>
    <x v="137"/>
    <d v="2023-09-16T00:00:00"/>
    <s v=" 21"/>
    <n v="12576.75"/>
    <n v="0.12533256790794089"/>
    <n v="0.2639145451966402"/>
    <n v="0"/>
  </r>
  <r>
    <s v="2S"/>
    <n v="2020"/>
    <s v="6SA"/>
    <n v="6215"/>
    <n v="22"/>
    <n v="23"/>
    <n v="1"/>
    <n v="8"/>
    <x v="137"/>
    <d v="2023-09-16T00:00:00"/>
    <s v=" 22"/>
    <n v="12102"/>
    <n v="0.13556329875422421"/>
    <n v="0.26378378410008962"/>
    <n v="0"/>
  </r>
  <r>
    <s v="2S"/>
    <n v="2020"/>
    <s v="6SA"/>
    <n v="6216"/>
    <n v="23"/>
    <n v="24"/>
    <n v="1"/>
    <n v="8"/>
    <x v="137"/>
    <d v="2023-09-16T00:00:00"/>
    <s v=" 23"/>
    <n v="11600.75"/>
    <n v="0.15380441960768881"/>
    <n v="0.27001655566316463"/>
    <n v="0"/>
  </r>
  <r>
    <s v="2S"/>
    <n v="2020"/>
    <s v="7SU"/>
    <n v="6217"/>
    <n v="0"/>
    <n v="1"/>
    <n v="1"/>
    <n v="1"/>
    <x v="138"/>
    <d v="2023-09-17T00:00:00"/>
    <s v=" 00"/>
    <n v="11053.25"/>
    <n v="0.15152262877739689"/>
    <n v="0.32459987427823078"/>
    <n v="0"/>
  </r>
  <r>
    <s v="2S"/>
    <n v="2020"/>
    <s v="7SU"/>
    <n v="6218"/>
    <n v="1"/>
    <n v="2"/>
    <n v="1"/>
    <n v="1"/>
    <x v="138"/>
    <d v="2023-09-17T00:00:00"/>
    <s v=" 01"/>
    <n v="10635"/>
    <n v="0.1912835236795537"/>
    <n v="0.40693718579314792"/>
    <n v="0"/>
  </r>
  <r>
    <s v="2S"/>
    <n v="2020"/>
    <s v="7SU"/>
    <n v="6219"/>
    <n v="2"/>
    <n v="3"/>
    <n v="1"/>
    <n v="1"/>
    <x v="138"/>
    <d v="2023-09-17T00:00:00"/>
    <s v=" 02"/>
    <n v="10321.25"/>
    <n v="0.21509205355368791"/>
    <n v="0.4293060024110521"/>
    <n v="0"/>
  </r>
  <r>
    <s v="2S"/>
    <n v="2020"/>
    <s v="7SU"/>
    <n v="6220"/>
    <n v="3"/>
    <n v="4"/>
    <n v="1"/>
    <n v="2"/>
    <x v="139"/>
    <d v="2023-09-17T00:00:00"/>
    <s v=" 03"/>
    <n v="10178.5"/>
    <n v="0.19938385586951149"/>
    <n v="0.51506259459117343"/>
    <n v="0"/>
  </r>
  <r>
    <s v="2S"/>
    <n v="2020"/>
    <s v="7SU"/>
    <n v="6221"/>
    <n v="4"/>
    <n v="5"/>
    <n v="1"/>
    <n v="2"/>
    <x v="139"/>
    <d v="2023-09-17T00:00:00"/>
    <s v=" 04"/>
    <n v="10133.25"/>
    <n v="0.2488581147195644"/>
    <n v="0.58579081079521156"/>
    <n v="0"/>
  </r>
  <r>
    <s v="2S"/>
    <n v="2020"/>
    <s v="7SU"/>
    <n v="6222"/>
    <n v="5"/>
    <n v="6"/>
    <n v="1"/>
    <n v="2"/>
    <x v="139"/>
    <d v="2023-09-17T00:00:00"/>
    <s v=" 05"/>
    <n v="10131"/>
    <n v="0.30927178191213101"/>
    <n v="0.6137588223165763"/>
    <n v="0"/>
  </r>
  <r>
    <s v="2S"/>
    <n v="2020"/>
    <s v="7SU"/>
    <n v="6223"/>
    <n v="6"/>
    <n v="7"/>
    <n v="1"/>
    <n v="3"/>
    <x v="140"/>
    <d v="2023-09-17T00:00:00"/>
    <s v=" 06"/>
    <n v="10331.25"/>
    <n v="0.35020084271195062"/>
    <n v="0.66974351410862654"/>
    <n v="2.6231395120754761E-2"/>
  </r>
  <r>
    <s v="2S"/>
    <n v="2020"/>
    <s v="7SU"/>
    <n v="6224"/>
    <n v="7"/>
    <n v="8"/>
    <n v="1"/>
    <n v="3"/>
    <x v="140"/>
    <d v="2023-09-17T00:00:00"/>
    <s v=" 07"/>
    <n v="10626.75"/>
    <n v="0.38332040123230399"/>
    <n v="0.69169317491105442"/>
    <n v="0.1028285809542006"/>
  </r>
  <r>
    <s v="2S"/>
    <n v="2020"/>
    <s v="7SU"/>
    <n v="6225"/>
    <n v="8"/>
    <n v="9"/>
    <n v="1"/>
    <n v="3"/>
    <x v="140"/>
    <d v="2023-09-17T00:00:00"/>
    <s v=" 08"/>
    <n v="11095.75"/>
    <n v="0.43884815814865041"/>
    <n v="0.71127896247602962"/>
    <n v="0.21586331921848029"/>
  </r>
  <r>
    <s v="2S"/>
    <n v="2020"/>
    <s v="7SU"/>
    <n v="6226"/>
    <n v="9"/>
    <n v="10"/>
    <n v="1"/>
    <n v="4"/>
    <x v="141"/>
    <d v="2023-09-17T00:00:00"/>
    <s v=" 09"/>
    <n v="11602.5"/>
    <n v="0.55949911982492062"/>
    <n v="0.70858751226017902"/>
    <n v="0.30089162083122678"/>
  </r>
  <r>
    <s v="2S"/>
    <n v="2020"/>
    <s v="7SU"/>
    <n v="6227"/>
    <n v="10"/>
    <n v="11"/>
    <n v="1"/>
    <n v="4"/>
    <x v="141"/>
    <d v="2023-09-17T00:00:00"/>
    <s v=" 10"/>
    <n v="11764.25"/>
    <n v="0.54069388494145065"/>
    <n v="0.61684535340213953"/>
    <n v="0.38010949414898748"/>
  </r>
  <r>
    <s v="2S"/>
    <n v="2020"/>
    <s v="7SU"/>
    <n v="6228"/>
    <n v="11"/>
    <n v="12"/>
    <n v="1"/>
    <n v="4"/>
    <x v="141"/>
    <d v="2023-09-17T00:00:00"/>
    <s v=" 11"/>
    <n v="11835.25"/>
    <n v="0.61884717229310415"/>
    <n v="0.63813811429461975"/>
    <n v="0.43144060110065341"/>
  </r>
  <r>
    <s v="2S"/>
    <n v="2020"/>
    <s v="7SU"/>
    <n v="6229"/>
    <n v="12"/>
    <n v="13"/>
    <n v="1"/>
    <n v="5"/>
    <x v="142"/>
    <d v="2023-09-17T00:00:00"/>
    <s v=" 12"/>
    <n v="11822.25"/>
    <n v="0.6381089201375616"/>
    <n v="0.70363952192970769"/>
    <n v="0.44258684112119978"/>
  </r>
  <r>
    <s v="2S"/>
    <n v="2020"/>
    <s v="7SU"/>
    <n v="6230"/>
    <n v="13"/>
    <n v="14"/>
    <n v="1"/>
    <n v="5"/>
    <x v="142"/>
    <d v="2023-09-17T00:00:00"/>
    <s v=" 13"/>
    <n v="11701.25"/>
    <n v="0.68055548041050107"/>
    <n v="0.76970684717390292"/>
    <n v="0.4455311296931268"/>
  </r>
  <r>
    <s v="2S"/>
    <n v="2020"/>
    <s v="7SU"/>
    <n v="6231"/>
    <n v="14"/>
    <n v="15"/>
    <n v="1"/>
    <n v="5"/>
    <x v="142"/>
    <d v="2023-09-17T00:00:00"/>
    <s v=" 14"/>
    <n v="11586.25"/>
    <n v="0.70629151126553125"/>
    <n v="0.78757493335418172"/>
    <n v="0.37742623274479808"/>
  </r>
  <r>
    <s v="2S"/>
    <n v="2020"/>
    <s v="7SU"/>
    <n v="6232"/>
    <n v="15"/>
    <n v="16"/>
    <n v="1"/>
    <n v="6"/>
    <x v="143"/>
    <d v="2023-09-17T00:00:00"/>
    <s v=" 15"/>
    <n v="11493.75"/>
    <n v="0.70324840759922125"/>
    <n v="0.80180171273961864"/>
    <n v="0.2601210002909316"/>
  </r>
  <r>
    <s v="2S"/>
    <n v="2020"/>
    <s v="7SU"/>
    <n v="6233"/>
    <n v="16"/>
    <n v="17"/>
    <n v="1"/>
    <n v="6"/>
    <x v="143"/>
    <d v="2023-09-17T00:00:00"/>
    <s v=" 16"/>
    <n v="11765.25"/>
    <n v="0.67845454999788224"/>
    <n v="0.81745894238569627"/>
    <n v="0.13969089417324171"/>
  </r>
  <r>
    <s v="2S"/>
    <n v="2020"/>
    <s v="7SU"/>
    <n v="6234"/>
    <n v="17"/>
    <n v="18"/>
    <n v="1"/>
    <n v="6"/>
    <x v="143"/>
    <d v="2023-09-17T00:00:00"/>
    <s v=" 17"/>
    <n v="12386.75"/>
    <n v="0.6255950778430015"/>
    <n v="0.81908014276680219"/>
    <n v="3.3036489561375448E-2"/>
  </r>
  <r>
    <s v="2S"/>
    <n v="2020"/>
    <s v="7SU"/>
    <n v="6235"/>
    <n v="18"/>
    <n v="19"/>
    <n v="1"/>
    <n v="7"/>
    <x v="144"/>
    <d v="2023-09-17T00:00:00"/>
    <s v=" 18"/>
    <n v="12777.75"/>
    <n v="0.55196396599904041"/>
    <n v="0.79598294371258027"/>
    <n v="0"/>
  </r>
  <r>
    <s v="2S"/>
    <n v="2020"/>
    <s v="7SU"/>
    <n v="6236"/>
    <n v="19"/>
    <n v="20"/>
    <n v="1"/>
    <n v="7"/>
    <x v="144"/>
    <d v="2023-09-17T00:00:00"/>
    <s v=" 19"/>
    <n v="13027.5"/>
    <n v="0.49602032677480068"/>
    <n v="0.76358961123110569"/>
    <n v="0"/>
  </r>
  <r>
    <s v="2S"/>
    <n v="2020"/>
    <s v="7SU"/>
    <n v="6237"/>
    <n v="20"/>
    <n v="21"/>
    <n v="1"/>
    <n v="7"/>
    <x v="144"/>
    <d v="2023-09-17T00:00:00"/>
    <s v=" 20"/>
    <n v="13174.25"/>
    <n v="0.45114537211831368"/>
    <n v="0.71521749188885186"/>
    <n v="0"/>
  </r>
  <r>
    <s v="2S"/>
    <n v="2020"/>
    <s v="7SU"/>
    <n v="6238"/>
    <n v="21"/>
    <n v="22"/>
    <n v="1"/>
    <n v="8"/>
    <x v="145"/>
    <d v="2023-09-17T00:00:00"/>
    <s v=" 21"/>
    <n v="12668"/>
    <n v="0.4169533598253361"/>
    <n v="0.65119191583019109"/>
    <n v="0"/>
  </r>
  <r>
    <s v="2S"/>
    <n v="2020"/>
    <s v="7SU"/>
    <n v="6239"/>
    <n v="22"/>
    <n v="23"/>
    <n v="1"/>
    <n v="8"/>
    <x v="145"/>
    <d v="2023-09-17T00:00:00"/>
    <s v=" 22"/>
    <n v="12121.5"/>
    <n v="0.34164706230528219"/>
    <n v="0.46360113486902671"/>
    <n v="0"/>
  </r>
  <r>
    <s v="2S"/>
    <n v="2020"/>
    <s v="7SU"/>
    <n v="6240"/>
    <n v="23"/>
    <n v="24"/>
    <n v="1"/>
    <n v="8"/>
    <x v="145"/>
    <d v="2023-09-17T00:00:00"/>
    <s v=" 23"/>
    <n v="11513"/>
    <n v="0.30357239356488802"/>
    <n v="0.40795860736454792"/>
    <n v="0"/>
  </r>
  <r>
    <s v="2S"/>
    <n v="2020"/>
    <s v="1MO"/>
    <n v="6241"/>
    <n v="0"/>
    <n v="1"/>
    <n v="1"/>
    <n v="1"/>
    <x v="146"/>
    <d v="2023-09-18T00:00:00"/>
    <s v=" 00"/>
    <n v="11082.75"/>
    <n v="0.26793009428913372"/>
    <n v="0.3657563688439493"/>
    <n v="0"/>
  </r>
  <r>
    <s v="2S"/>
    <n v="2020"/>
    <s v="1MO"/>
    <n v="6242"/>
    <n v="1"/>
    <n v="2"/>
    <n v="1"/>
    <n v="1"/>
    <x v="146"/>
    <d v="2023-09-18T00:00:00"/>
    <s v=" 01"/>
    <n v="10739.5"/>
    <n v="0.22709380534424381"/>
    <n v="0.33790484779239821"/>
    <n v="0"/>
  </r>
  <r>
    <s v="2S"/>
    <n v="2020"/>
    <s v="1MO"/>
    <n v="6243"/>
    <n v="2"/>
    <n v="3"/>
    <n v="1"/>
    <n v="1"/>
    <x v="146"/>
    <d v="2023-09-18T00:00:00"/>
    <s v=" 02"/>
    <n v="10622.25"/>
    <n v="0.17505106897351541"/>
    <n v="0.33184031133816883"/>
    <n v="0"/>
  </r>
  <r>
    <s v="2S"/>
    <n v="2020"/>
    <s v="1MO"/>
    <n v="6244"/>
    <n v="3"/>
    <n v="4"/>
    <n v="1"/>
    <n v="2"/>
    <x v="147"/>
    <d v="2023-09-18T00:00:00"/>
    <s v=" 03"/>
    <n v="10570.75"/>
    <n v="0.14854174669098039"/>
    <n v="0.36657128018100221"/>
    <n v="0"/>
  </r>
  <r>
    <s v="2S"/>
    <n v="2020"/>
    <s v="1MO"/>
    <n v="6245"/>
    <n v="4"/>
    <n v="5"/>
    <n v="1"/>
    <n v="2"/>
    <x v="147"/>
    <d v="2023-09-18T00:00:00"/>
    <s v=" 04"/>
    <n v="10632.5"/>
    <n v="0.1340254372295385"/>
    <n v="0.38897149716785667"/>
    <n v="0"/>
  </r>
  <r>
    <s v="2S"/>
    <n v="2020"/>
    <s v="1MO"/>
    <n v="6246"/>
    <n v="5"/>
    <n v="6"/>
    <n v="1"/>
    <n v="2"/>
    <x v="147"/>
    <d v="2023-09-18T00:00:00"/>
    <s v=" 05"/>
    <n v="11024.5"/>
    <n v="0.1357329966459061"/>
    <n v="0.39390306283840631"/>
    <n v="0"/>
  </r>
  <r>
    <s v="2S"/>
    <n v="2020"/>
    <s v="1MO"/>
    <n v="6247"/>
    <n v="6"/>
    <n v="7"/>
    <n v="1"/>
    <n v="3"/>
    <x v="148"/>
    <d v="2023-09-18T00:00:00"/>
    <s v=" 06"/>
    <n v="12149.75"/>
    <n v="0.1321134590052398"/>
    <n v="0.38431381348758792"/>
    <n v="2.798303615639601E-2"/>
  </r>
  <r>
    <s v="2S"/>
    <n v="2020"/>
    <s v="1MO"/>
    <n v="6248"/>
    <n v="7"/>
    <n v="8"/>
    <n v="1"/>
    <n v="3"/>
    <x v="148"/>
    <d v="2023-09-18T00:00:00"/>
    <s v=" 07"/>
    <n v="13758.5"/>
    <n v="0.1039193746293737"/>
    <n v="0.33011405435491198"/>
    <n v="0.11006434025898849"/>
  </r>
  <r>
    <s v="2S"/>
    <n v="2020"/>
    <s v="1MO"/>
    <n v="6249"/>
    <n v="8"/>
    <n v="9"/>
    <n v="1"/>
    <n v="3"/>
    <x v="148"/>
    <d v="2023-09-18T00:00:00"/>
    <s v=" 08"/>
    <n v="14752"/>
    <n v="9.039610615978888E-2"/>
    <n v="0.30091026870149862"/>
    <n v="0.22731444697967629"/>
  </r>
  <r>
    <s v="2S"/>
    <n v="2020"/>
    <s v="1MO"/>
    <n v="6250"/>
    <n v="9"/>
    <n v="10"/>
    <n v="1"/>
    <n v="4"/>
    <x v="149"/>
    <d v="2023-09-18T00:00:00"/>
    <s v=" 09"/>
    <n v="14709.5"/>
    <n v="0.1006828696666499"/>
    <n v="0.26463702875814749"/>
    <n v="0.34884996766843868"/>
  </r>
  <r>
    <s v="2S"/>
    <n v="2020"/>
    <s v="1MO"/>
    <n v="6251"/>
    <n v="10"/>
    <n v="11"/>
    <n v="1"/>
    <n v="4"/>
    <x v="149"/>
    <d v="2023-09-18T00:00:00"/>
    <s v=" 10"/>
    <n v="14306"/>
    <n v="6.6271153177019287E-2"/>
    <n v="0.18905401223448351"/>
    <n v="0.41830098635625951"/>
  </r>
  <r>
    <s v="2S"/>
    <n v="2020"/>
    <s v="1MO"/>
    <n v="6252"/>
    <n v="11"/>
    <n v="12"/>
    <n v="1"/>
    <n v="4"/>
    <x v="149"/>
    <d v="2023-09-18T00:00:00"/>
    <s v=" 11"/>
    <n v="14227.5"/>
    <n v="9.1539631240766514E-2"/>
    <n v="0.1757757250772379"/>
    <n v="0.3554526431685624"/>
  </r>
  <r>
    <s v="2S"/>
    <n v="2020"/>
    <s v="1MO"/>
    <n v="6253"/>
    <n v="12"/>
    <n v="13"/>
    <n v="1"/>
    <n v="5"/>
    <x v="150"/>
    <d v="2023-09-18T00:00:00"/>
    <s v=" 12"/>
    <n v="14058.5"/>
    <n v="0.1311023699693698"/>
    <n v="0.18528137417091639"/>
    <n v="0.29815362622771813"/>
  </r>
  <r>
    <s v="2S"/>
    <n v="2020"/>
    <s v="1MO"/>
    <n v="6254"/>
    <n v="13"/>
    <n v="14"/>
    <n v="1"/>
    <n v="5"/>
    <x v="150"/>
    <d v="2023-09-18T00:00:00"/>
    <s v=" 13"/>
    <n v="13965.75"/>
    <n v="0.16834173297114399"/>
    <n v="0.20415514822295941"/>
    <n v="0.33914288162071249"/>
  </r>
  <r>
    <s v="2S"/>
    <n v="2020"/>
    <s v="1MO"/>
    <n v="6255"/>
    <n v="14"/>
    <n v="15"/>
    <n v="1"/>
    <n v="5"/>
    <x v="150"/>
    <d v="2023-09-18T00:00:00"/>
    <s v=" 14"/>
    <n v="13888"/>
    <n v="0.1763055188928199"/>
    <n v="0.23945625227934789"/>
    <n v="0.30658932838314329"/>
  </r>
  <r>
    <s v="2S"/>
    <n v="2020"/>
    <s v="1MO"/>
    <n v="6256"/>
    <n v="15"/>
    <n v="16"/>
    <n v="1"/>
    <n v="6"/>
    <x v="151"/>
    <d v="2023-09-18T00:00:00"/>
    <s v=" 15"/>
    <n v="14012"/>
    <n v="0.1891297253696734"/>
    <n v="0.28597431740732882"/>
    <n v="0.21835131406984451"/>
  </r>
  <r>
    <s v="2S"/>
    <n v="2020"/>
    <s v="1MO"/>
    <n v="6257"/>
    <n v="16"/>
    <n v="17"/>
    <n v="1"/>
    <n v="6"/>
    <x v="151"/>
    <d v="2023-09-18T00:00:00"/>
    <s v=" 16"/>
    <n v="14420"/>
    <n v="0.19947948764369919"/>
    <n v="0.30916778282807678"/>
    <n v="0.12629832401541319"/>
  </r>
  <r>
    <s v="2S"/>
    <n v="2020"/>
    <s v="1MO"/>
    <n v="6258"/>
    <n v="17"/>
    <n v="18"/>
    <n v="1"/>
    <n v="6"/>
    <x v="151"/>
    <d v="2023-09-18T00:00:00"/>
    <s v=" 17"/>
    <n v="15055.5"/>
    <n v="0.18471142548088509"/>
    <n v="0.30123589473486101"/>
    <n v="2.4941629323821948E-2"/>
  </r>
  <r>
    <s v="2S"/>
    <n v="2020"/>
    <s v="1MO"/>
    <n v="6259"/>
    <n v="18"/>
    <n v="19"/>
    <n v="1"/>
    <n v="7"/>
    <x v="152"/>
    <d v="2023-09-18T00:00:00"/>
    <s v=" 18"/>
    <n v="14820.75"/>
    <n v="0.15970952505662769"/>
    <n v="0.29249218387558912"/>
    <n v="0"/>
  </r>
  <r>
    <s v="2S"/>
    <n v="2020"/>
    <s v="1MO"/>
    <n v="6260"/>
    <n v="19"/>
    <n v="20"/>
    <n v="1"/>
    <n v="7"/>
    <x v="152"/>
    <d v="2023-09-18T00:00:00"/>
    <s v=" 19"/>
    <n v="14791"/>
    <n v="0.15101706663784539"/>
    <n v="0.27630486558178419"/>
    <n v="0"/>
  </r>
  <r>
    <s v="2S"/>
    <n v="2020"/>
    <s v="1MO"/>
    <n v="6261"/>
    <n v="20"/>
    <n v="21"/>
    <n v="1"/>
    <n v="7"/>
    <x v="152"/>
    <d v="2023-09-18T00:00:00"/>
    <s v=" 20"/>
    <n v="14699.75"/>
    <n v="0.13302186744817199"/>
    <n v="0.25102488535519701"/>
    <n v="0"/>
  </r>
  <r>
    <s v="2S"/>
    <n v="2020"/>
    <s v="1MO"/>
    <n v="6262"/>
    <n v="21"/>
    <n v="22"/>
    <n v="1"/>
    <n v="8"/>
    <x v="153"/>
    <d v="2023-09-18T00:00:00"/>
    <s v=" 21"/>
    <n v="14074"/>
    <n v="0.1057502659811257"/>
    <n v="0.21814459491985469"/>
    <n v="0"/>
  </r>
  <r>
    <s v="2S"/>
    <n v="2020"/>
    <s v="1MO"/>
    <n v="6263"/>
    <n v="22"/>
    <n v="23"/>
    <n v="1"/>
    <n v="8"/>
    <x v="153"/>
    <d v="2023-09-18T00:00:00"/>
    <s v=" 22"/>
    <n v="13253"/>
    <n v="7.5653380021293667E-2"/>
    <n v="0.16103815258173229"/>
    <n v="0"/>
  </r>
  <r>
    <s v="2S"/>
    <n v="2020"/>
    <s v="1MO"/>
    <n v="6264"/>
    <n v="23"/>
    <n v="24"/>
    <n v="1"/>
    <n v="8"/>
    <x v="153"/>
    <d v="2023-09-18T00:00:00"/>
    <s v=" 23"/>
    <n v="12498.75"/>
    <n v="5.5374441273293093E-2"/>
    <n v="0.1276739714502578"/>
    <n v="0"/>
  </r>
  <r>
    <s v="2S"/>
    <n v="2020"/>
    <s v="2TU"/>
    <n v="6265"/>
    <n v="0"/>
    <n v="1"/>
    <n v="1"/>
    <n v="1"/>
    <x v="154"/>
    <d v="2023-09-19T00:00:00"/>
    <s v=" 00"/>
    <n v="11760"/>
    <n v="5.4364687588676873E-2"/>
    <n v="0.13284807711304389"/>
    <n v="0"/>
  </r>
  <r>
    <s v="2S"/>
    <n v="2020"/>
    <s v="2TU"/>
    <n v="6266"/>
    <n v="1"/>
    <n v="2"/>
    <n v="1"/>
    <n v="1"/>
    <x v="154"/>
    <d v="2023-09-19T00:00:00"/>
    <s v=" 01"/>
    <n v="11344.75"/>
    <n v="6.397188979064633E-2"/>
    <n v="0.1135260970781963"/>
    <n v="0"/>
  </r>
  <r>
    <s v="2S"/>
    <n v="2020"/>
    <s v="2TU"/>
    <n v="6267"/>
    <n v="2"/>
    <n v="3"/>
    <n v="1"/>
    <n v="1"/>
    <x v="154"/>
    <d v="2023-09-19T00:00:00"/>
    <s v=" 02"/>
    <n v="11145.75"/>
    <n v="5.3853851933723981E-2"/>
    <n v="8.7851172080874784E-2"/>
    <n v="0"/>
  </r>
  <r>
    <s v="2S"/>
    <n v="2020"/>
    <s v="2TU"/>
    <n v="6268"/>
    <n v="3"/>
    <n v="4"/>
    <n v="1"/>
    <n v="2"/>
    <x v="155"/>
    <d v="2023-09-19T00:00:00"/>
    <s v=" 03"/>
    <n v="10987.75"/>
    <n v="4.6942619281857688E-2"/>
    <n v="7.3213529080387557E-2"/>
    <n v="0"/>
  </r>
  <r>
    <s v="2S"/>
    <n v="2020"/>
    <s v="2TU"/>
    <n v="6269"/>
    <n v="4"/>
    <n v="5"/>
    <n v="1"/>
    <n v="2"/>
    <x v="155"/>
    <d v="2023-09-19T00:00:00"/>
    <s v=" 04"/>
    <n v="10937"/>
    <n v="4.052977833320287E-2"/>
    <n v="6.2756175037752146E-2"/>
    <n v="0"/>
  </r>
  <r>
    <s v="2S"/>
    <n v="2020"/>
    <s v="2TU"/>
    <n v="6270"/>
    <n v="5"/>
    <n v="6"/>
    <n v="1"/>
    <n v="2"/>
    <x v="155"/>
    <d v="2023-09-19T00:00:00"/>
    <s v=" 05"/>
    <n v="11238.75"/>
    <n v="3.461116038992898E-2"/>
    <n v="5.5869415942686712E-2"/>
    <n v="0"/>
  </r>
  <r>
    <s v="2S"/>
    <n v="2020"/>
    <s v="2TU"/>
    <n v="6271"/>
    <n v="6"/>
    <n v="7"/>
    <n v="1"/>
    <n v="3"/>
    <x v="156"/>
    <d v="2023-09-19T00:00:00"/>
    <s v=" 06"/>
    <n v="12326.75"/>
    <n v="3.6590675786287552E-2"/>
    <n v="4.7682656865848862E-2"/>
    <n v="3.081325752023116E-2"/>
  </r>
  <r>
    <s v="2S"/>
    <n v="2020"/>
    <s v="2TU"/>
    <n v="6272"/>
    <n v="7"/>
    <n v="8"/>
    <n v="1"/>
    <n v="3"/>
    <x v="156"/>
    <d v="2023-09-19T00:00:00"/>
    <s v=" 07"/>
    <n v="13585.75"/>
    <n v="2.5141123810449501E-2"/>
    <n v="2.9168244157300859E-2"/>
    <n v="0.13144425491342279"/>
  </r>
  <r>
    <s v="2S"/>
    <n v="2020"/>
    <s v="2TU"/>
    <n v="6273"/>
    <n v="8"/>
    <n v="9"/>
    <n v="1"/>
    <n v="3"/>
    <x v="156"/>
    <d v="2023-09-19T00:00:00"/>
    <s v=" 08"/>
    <n v="14082.75"/>
    <n v="1.3649330315162231E-2"/>
    <n v="1.6682939702604951E-2"/>
    <n v="0.2855711701226607"/>
  </r>
  <r>
    <s v="2S"/>
    <n v="2020"/>
    <s v="2TU"/>
    <n v="6274"/>
    <n v="9"/>
    <n v="10"/>
    <n v="1"/>
    <n v="4"/>
    <x v="157"/>
    <d v="2023-09-19T00:00:00"/>
    <s v=" 09"/>
    <n v="14076"/>
    <n v="1.401470150107741E-2"/>
    <n v="1.0298321892954499E-2"/>
    <n v="0.4612799636540284"/>
  </r>
  <r>
    <s v="2S"/>
    <n v="2020"/>
    <s v="2TU"/>
    <n v="6275"/>
    <n v="10"/>
    <n v="11"/>
    <n v="1"/>
    <n v="4"/>
    <x v="157"/>
    <d v="2023-09-19T00:00:00"/>
    <s v=" 10"/>
    <n v="13980.25"/>
    <n v="1.1201429626052519E-2"/>
    <n v="2.645379960335599E-3"/>
    <n v="0.4698103915853456"/>
  </r>
  <r>
    <s v="2S"/>
    <n v="2020"/>
    <s v="2TU"/>
    <n v="6276"/>
    <n v="11"/>
    <n v="12"/>
    <n v="1"/>
    <n v="4"/>
    <x v="157"/>
    <d v="2023-09-19T00:00:00"/>
    <s v=" 11"/>
    <n v="13919.5"/>
    <n v="8.7495229384164288E-3"/>
    <n v="2.381841321797736E-3"/>
    <n v="0.44624372903826232"/>
  </r>
  <r>
    <s v="2S"/>
    <n v="2020"/>
    <s v="2TU"/>
    <n v="6277"/>
    <n v="12"/>
    <n v="13"/>
    <n v="1"/>
    <n v="5"/>
    <x v="158"/>
    <d v="2023-09-19T00:00:00"/>
    <s v=" 12"/>
    <n v="13864"/>
    <n v="1.2229999025865711E-2"/>
    <n v="1.190922413680355E-3"/>
    <n v="0.50322888688166134"/>
  </r>
  <r>
    <s v="2S"/>
    <n v="2020"/>
    <s v="2TU"/>
    <n v="6278"/>
    <n v="13"/>
    <n v="14"/>
    <n v="1"/>
    <n v="5"/>
    <x v="158"/>
    <d v="2023-09-19T00:00:00"/>
    <s v=" 13"/>
    <n v="13988"/>
    <n v="1.2519899928645649E-2"/>
    <n v="1.693539191636821E-3"/>
    <n v="0.4903010584666283"/>
  </r>
  <r>
    <s v="2S"/>
    <n v="2020"/>
    <s v="2TU"/>
    <n v="6279"/>
    <n v="14"/>
    <n v="15"/>
    <n v="1"/>
    <n v="5"/>
    <x v="158"/>
    <d v="2023-09-19T00:00:00"/>
    <s v=" 14"/>
    <n v="14131.25"/>
    <n v="1.265260884067116E-2"/>
    <n v="2.3282024483638028E-3"/>
    <n v="0.39378235835877512"/>
  </r>
  <r>
    <s v="2S"/>
    <n v="2020"/>
    <s v="2TU"/>
    <n v="6280"/>
    <n v="15"/>
    <n v="16"/>
    <n v="1"/>
    <n v="6"/>
    <x v="159"/>
    <d v="2023-09-19T00:00:00"/>
    <s v=" 15"/>
    <n v="14375"/>
    <n v="1.9971204536887589E-2"/>
    <n v="3.6824210902964981E-3"/>
    <n v="0.29601907041716402"/>
  </r>
  <r>
    <s v="2S"/>
    <n v="2020"/>
    <s v="2TU"/>
    <n v="6281"/>
    <n v="16"/>
    <n v="17"/>
    <n v="1"/>
    <n v="6"/>
    <x v="159"/>
    <d v="2023-09-19T00:00:00"/>
    <s v=" 16"/>
    <n v="14681"/>
    <n v="2.6800006013739851E-2"/>
    <n v="3.676799034530609E-3"/>
    <n v="0.166539471537138"/>
  </r>
  <r>
    <s v="2S"/>
    <n v="2020"/>
    <s v="2TU"/>
    <n v="6282"/>
    <n v="17"/>
    <n v="18"/>
    <n v="1"/>
    <n v="6"/>
    <x v="159"/>
    <d v="2023-09-19T00:00:00"/>
    <s v=" 17"/>
    <n v="15311"/>
    <n v="2.574631890003606E-2"/>
    <n v="3.0927085746690649E-3"/>
    <n v="2.7841903127751678E-2"/>
  </r>
  <r>
    <s v="2S"/>
    <n v="2020"/>
    <s v="2TU"/>
    <n v="6283"/>
    <n v="18"/>
    <n v="19"/>
    <n v="1"/>
    <n v="7"/>
    <x v="160"/>
    <d v="2023-09-19T00:00:00"/>
    <s v=" 18"/>
    <n v="15084.25"/>
    <n v="2.3742609485766671E-2"/>
    <n v="6.3444532180080473E-3"/>
    <n v="0"/>
  </r>
  <r>
    <s v="2S"/>
    <n v="2020"/>
    <s v="2TU"/>
    <n v="6284"/>
    <n v="19"/>
    <n v="20"/>
    <n v="1"/>
    <n v="7"/>
    <x v="160"/>
    <d v="2023-09-19T00:00:00"/>
    <s v=" 19"/>
    <n v="14896"/>
    <n v="2.3030306300701259E-2"/>
    <n v="1.016627035825076E-2"/>
    <n v="0"/>
  </r>
  <r>
    <s v="2S"/>
    <n v="2020"/>
    <s v="2TU"/>
    <n v="6285"/>
    <n v="20"/>
    <n v="21"/>
    <n v="1"/>
    <n v="7"/>
    <x v="160"/>
    <d v="2023-09-19T00:00:00"/>
    <s v=" 20"/>
    <n v="14570.5"/>
    <n v="2.256981127807578E-2"/>
    <n v="9.9859567307335612E-3"/>
    <n v="0"/>
  </r>
  <r>
    <s v="2S"/>
    <n v="2020"/>
    <s v="2TU"/>
    <n v="6286"/>
    <n v="21"/>
    <n v="22"/>
    <n v="1"/>
    <n v="8"/>
    <x v="161"/>
    <d v="2023-09-19T00:00:00"/>
    <s v=" 21"/>
    <n v="13930.5"/>
    <n v="2.571694824894474E-2"/>
    <n v="1.2080622640954049E-2"/>
    <n v="0"/>
  </r>
  <r>
    <s v="2S"/>
    <n v="2020"/>
    <s v="2TU"/>
    <n v="6287"/>
    <n v="22"/>
    <n v="23"/>
    <n v="1"/>
    <n v="8"/>
    <x v="161"/>
    <d v="2023-09-19T00:00:00"/>
    <s v=" 22"/>
    <n v="13151.75"/>
    <n v="2.2097678655581161E-2"/>
    <n v="1.1871326810561061E-2"/>
    <n v="0"/>
  </r>
  <r>
    <s v="2S"/>
    <n v="2020"/>
    <s v="2TU"/>
    <n v="6288"/>
    <n v="23"/>
    <n v="24"/>
    <n v="1"/>
    <n v="8"/>
    <x v="161"/>
    <d v="2023-09-19T00:00:00"/>
    <s v=" 23"/>
    <n v="12472.5"/>
    <n v="2.2403038658119729E-2"/>
    <n v="1.3770089982942031E-2"/>
    <n v="0"/>
  </r>
  <r>
    <s v="2S"/>
    <n v="2020"/>
    <s v="3WE"/>
    <n v="6289"/>
    <n v="0"/>
    <n v="1"/>
    <n v="1"/>
    <n v="1"/>
    <x v="162"/>
    <d v="2023-09-20T00:00:00"/>
    <s v=" 00"/>
    <n v="11836.5"/>
    <n v="2.062115763944386E-2"/>
    <n v="1.298659311198256E-2"/>
    <n v="0"/>
  </r>
  <r>
    <s v="2S"/>
    <n v="2020"/>
    <s v="3WE"/>
    <n v="6290"/>
    <n v="1"/>
    <n v="2"/>
    <n v="1"/>
    <n v="1"/>
    <x v="162"/>
    <d v="2023-09-20T00:00:00"/>
    <s v=" 01"/>
    <n v="11348"/>
    <n v="1.8607698932551851E-2"/>
    <n v="1.1590129539200149E-2"/>
    <n v="0"/>
  </r>
  <r>
    <s v="2S"/>
    <n v="2020"/>
    <s v="3WE"/>
    <n v="6291"/>
    <n v="2"/>
    <n v="3"/>
    <n v="1"/>
    <n v="1"/>
    <x v="162"/>
    <d v="2023-09-20T00:00:00"/>
    <s v=" 02"/>
    <n v="11074.25"/>
    <n v="1.8379853226778719E-2"/>
    <n v="1.120258845302816E-2"/>
    <n v="0"/>
  </r>
  <r>
    <s v="2S"/>
    <n v="2020"/>
    <s v="3WE"/>
    <n v="6292"/>
    <n v="3"/>
    <n v="4"/>
    <n v="1"/>
    <n v="2"/>
    <x v="163"/>
    <d v="2023-09-20T00:00:00"/>
    <s v=" 03"/>
    <n v="10882.5"/>
    <n v="2.1538156836497801E-2"/>
    <n v="1.345507620372946E-2"/>
    <n v="0"/>
  </r>
  <r>
    <s v="2S"/>
    <n v="2020"/>
    <s v="3WE"/>
    <n v="6293"/>
    <n v="4"/>
    <n v="5"/>
    <n v="1"/>
    <n v="2"/>
    <x v="163"/>
    <d v="2023-09-20T00:00:00"/>
    <s v=" 04"/>
    <n v="10867.75"/>
    <n v="2.5380272655866121E-2"/>
    <n v="1.5102830634341631E-2"/>
    <n v="0"/>
  </r>
  <r>
    <s v="2S"/>
    <n v="2020"/>
    <s v="3WE"/>
    <n v="6294"/>
    <n v="5"/>
    <n v="6"/>
    <n v="1"/>
    <n v="2"/>
    <x v="163"/>
    <d v="2023-09-20T00:00:00"/>
    <s v=" 05"/>
    <n v="11182.5"/>
    <n v="2.771667060935832E-2"/>
    <n v="1.4257245925342129E-2"/>
    <n v="0"/>
  </r>
  <r>
    <s v="2S"/>
    <n v="2020"/>
    <s v="3WE"/>
    <n v="6295"/>
    <n v="6"/>
    <n v="7"/>
    <n v="1"/>
    <n v="3"/>
    <x v="164"/>
    <d v="2023-09-20T00:00:00"/>
    <s v=" 06"/>
    <n v="12229.5"/>
    <n v="3.5687116853916401E-2"/>
    <n v="1.6220311917596712E-2"/>
    <n v="2.426605983838152E-2"/>
  </r>
  <r>
    <s v="2S"/>
    <n v="2020"/>
    <s v="3WE"/>
    <n v="6296"/>
    <n v="7"/>
    <n v="8"/>
    <n v="1"/>
    <n v="3"/>
    <x v="164"/>
    <d v="2023-09-20T00:00:00"/>
    <s v=" 07"/>
    <n v="13644.25"/>
    <n v="4.7353162276031979E-2"/>
    <n v="2.4364097074076951E-2"/>
    <n v="0.1216149266216424"/>
  </r>
  <r>
    <s v="2S"/>
    <n v="2020"/>
    <s v="3WE"/>
    <n v="6297"/>
    <n v="8"/>
    <n v="9"/>
    <n v="1"/>
    <n v="3"/>
    <x v="164"/>
    <d v="2023-09-20T00:00:00"/>
    <s v=" 08"/>
    <n v="14202.25"/>
    <n v="2.9848098548095371E-2"/>
    <n v="3.3266533461484227E-2"/>
    <n v="0.24877765532778159"/>
  </r>
  <r>
    <s v="2S"/>
    <n v="2020"/>
    <s v="3WE"/>
    <n v="6298"/>
    <n v="9"/>
    <n v="10"/>
    <n v="1"/>
    <n v="4"/>
    <x v="165"/>
    <d v="2023-09-20T00:00:00"/>
    <s v=" 09"/>
    <n v="14363.25"/>
    <n v="2.034283975056108E-2"/>
    <n v="3.5536239830915188E-2"/>
    <n v="0.37448051611759042"/>
  </r>
  <r>
    <s v="2S"/>
    <n v="2020"/>
    <s v="3WE"/>
    <n v="6299"/>
    <n v="10"/>
    <n v="11"/>
    <n v="1"/>
    <n v="4"/>
    <x v="165"/>
    <d v="2023-09-20T00:00:00"/>
    <s v=" 10"/>
    <n v="14357"/>
    <n v="1.254503339008379E-2"/>
    <n v="3.9282966913525633E-2"/>
    <n v="0.49053466987414512"/>
  </r>
  <r>
    <s v="2S"/>
    <n v="2020"/>
    <s v="3WE"/>
    <n v="6300"/>
    <n v="11"/>
    <n v="12"/>
    <n v="1"/>
    <n v="4"/>
    <x v="165"/>
    <d v="2023-09-20T00:00:00"/>
    <s v=" 11"/>
    <n v="14344.5"/>
    <n v="1.1052047831247001E-2"/>
    <n v="3.7593205277403292E-2"/>
    <n v="0.5257787842875733"/>
  </r>
  <r>
    <s v="2S"/>
    <n v="2020"/>
    <s v="3WE"/>
    <n v="6301"/>
    <n v="12"/>
    <n v="13"/>
    <n v="1"/>
    <n v="5"/>
    <x v="166"/>
    <d v="2023-09-20T00:00:00"/>
    <s v=" 12"/>
    <n v="14248.25"/>
    <n v="1.2247208843955529E-2"/>
    <n v="3.7697137895905723E-2"/>
    <n v="0.42420841736475162"/>
  </r>
  <r>
    <s v="2S"/>
    <n v="2020"/>
    <s v="3WE"/>
    <n v="6302"/>
    <n v="13"/>
    <n v="14"/>
    <n v="1"/>
    <n v="5"/>
    <x v="166"/>
    <d v="2023-09-20T00:00:00"/>
    <s v=" 13"/>
    <n v="14242.5"/>
    <n v="1.5963924522763202E-2"/>
    <n v="4.244737169588584E-2"/>
    <n v="0.32817014306981179"/>
  </r>
  <r>
    <s v="2S"/>
    <n v="2020"/>
    <s v="3WE"/>
    <n v="6303"/>
    <n v="14"/>
    <n v="15"/>
    <n v="1"/>
    <n v="5"/>
    <x v="166"/>
    <d v="2023-09-20T00:00:00"/>
    <s v=" 14"/>
    <n v="13976.75"/>
    <n v="2.1362448303154029E-2"/>
    <n v="5.5634807021696653E-2"/>
    <n v="0.24337859100543391"/>
  </r>
  <r>
    <s v="2S"/>
    <n v="2020"/>
    <s v="3WE"/>
    <n v="6304"/>
    <n v="15"/>
    <n v="16"/>
    <n v="1"/>
    <n v="6"/>
    <x v="167"/>
    <d v="2023-09-20T00:00:00"/>
    <s v=" 15"/>
    <n v="13895"/>
    <n v="3.0111778581702511E-2"/>
    <n v="7.6146306314968812E-2"/>
    <n v="0.15979472678911641"/>
  </r>
  <r>
    <s v="2S"/>
    <n v="2020"/>
    <s v="3WE"/>
    <n v="6305"/>
    <n v="16"/>
    <n v="17"/>
    <n v="1"/>
    <n v="6"/>
    <x v="167"/>
    <d v="2023-09-20T00:00:00"/>
    <s v=" 16"/>
    <n v="14051"/>
    <n v="4.1845531319968272E-2"/>
    <n v="0.1176363632700059"/>
    <n v="9.3025824424145198E-2"/>
  </r>
  <r>
    <s v="2S"/>
    <n v="2020"/>
    <s v="3WE"/>
    <n v="6306"/>
    <n v="17"/>
    <n v="18"/>
    <n v="1"/>
    <n v="6"/>
    <x v="167"/>
    <d v="2023-09-20T00:00:00"/>
    <s v=" 17"/>
    <n v="14606.25"/>
    <n v="5.7703223166459899E-2"/>
    <n v="0.17669836252503551"/>
    <n v="1.7401343156165261E-2"/>
  </r>
  <r>
    <s v="2S"/>
    <n v="2020"/>
    <s v="3WE"/>
    <n v="6307"/>
    <n v="18"/>
    <n v="19"/>
    <n v="1"/>
    <n v="7"/>
    <x v="112"/>
    <d v="2023-09-20T00:00:00"/>
    <s v=" 18"/>
    <n v="14459.75"/>
    <n v="9.3772843975766587E-2"/>
    <n v="0.2433979748833929"/>
    <n v="0"/>
  </r>
  <r>
    <s v="2S"/>
    <n v="2020"/>
    <s v="3WE"/>
    <n v="6308"/>
    <n v="19"/>
    <n v="20"/>
    <n v="1"/>
    <n v="7"/>
    <x v="112"/>
    <d v="2023-09-20T00:00:00"/>
    <s v=" 19"/>
    <n v="14619"/>
    <n v="0.12938505332770339"/>
    <n v="0.30870198730098719"/>
    <n v="0"/>
  </r>
  <r>
    <s v="2S"/>
    <n v="2020"/>
    <s v="3WE"/>
    <n v="6309"/>
    <n v="20"/>
    <n v="21"/>
    <n v="1"/>
    <n v="7"/>
    <x v="112"/>
    <d v="2023-09-20T00:00:00"/>
    <s v=" 20"/>
    <n v="14598.75"/>
    <n v="0.149023480531352"/>
    <n v="0.36540641286337872"/>
    <n v="0"/>
  </r>
  <r>
    <s v="2S"/>
    <n v="2020"/>
    <s v="3WE"/>
    <n v="6310"/>
    <n v="21"/>
    <n v="22"/>
    <n v="1"/>
    <n v="8"/>
    <x v="113"/>
    <d v="2023-09-20T00:00:00"/>
    <s v=" 21"/>
    <n v="13916.75"/>
    <n v="0.16384814825248789"/>
    <n v="0.41067999405273509"/>
    <n v="0"/>
  </r>
  <r>
    <s v="2S"/>
    <n v="2020"/>
    <s v="3WE"/>
    <n v="6311"/>
    <n v="22"/>
    <n v="23"/>
    <n v="1"/>
    <n v="8"/>
    <x v="113"/>
    <d v="2023-09-20T00:00:00"/>
    <s v=" 22"/>
    <n v="13141.25"/>
    <n v="0.17161464555087461"/>
    <n v="0.41718554112378442"/>
    <n v="0"/>
  </r>
  <r>
    <s v="2S"/>
    <n v="2020"/>
    <s v="3WE"/>
    <n v="6312"/>
    <n v="23"/>
    <n v="24"/>
    <n v="1"/>
    <n v="8"/>
    <x v="113"/>
    <d v="2023-09-20T00:00:00"/>
    <s v=" 23"/>
    <n v="12465.5"/>
    <n v="0.16534855541765989"/>
    <n v="0.42118782934162108"/>
    <n v="0"/>
  </r>
  <r>
    <s v="2S"/>
    <n v="2020"/>
    <s v="4TH"/>
    <n v="6313"/>
    <n v="0"/>
    <n v="1"/>
    <n v="1"/>
    <n v="1"/>
    <x v="114"/>
    <d v="2023-09-21T00:00:00"/>
    <s v=" 00"/>
    <n v="11742.25"/>
    <n v="0.17445504137605061"/>
    <n v="0.44947567593723092"/>
    <n v="0"/>
  </r>
  <r>
    <s v="2S"/>
    <n v="2020"/>
    <s v="4TH"/>
    <n v="6314"/>
    <n v="1"/>
    <n v="2"/>
    <n v="1"/>
    <n v="1"/>
    <x v="114"/>
    <d v="2023-09-21T00:00:00"/>
    <s v=" 01"/>
    <n v="11286.25"/>
    <n v="0.17678883825352559"/>
    <n v="0.4604287991275019"/>
    <n v="0"/>
  </r>
  <r>
    <s v="2S"/>
    <n v="2020"/>
    <s v="4TH"/>
    <n v="6315"/>
    <n v="2"/>
    <n v="3"/>
    <n v="1"/>
    <n v="1"/>
    <x v="114"/>
    <d v="2023-09-21T00:00:00"/>
    <s v=" 02"/>
    <n v="11072.5"/>
    <n v="0.1826365723735574"/>
    <n v="0.45186391429775419"/>
    <n v="0"/>
  </r>
  <r>
    <s v="2S"/>
    <n v="2020"/>
    <s v="4TH"/>
    <n v="6316"/>
    <n v="3"/>
    <n v="4"/>
    <n v="1"/>
    <n v="2"/>
    <x v="115"/>
    <d v="2023-09-21T00:00:00"/>
    <s v=" 03"/>
    <n v="10940.75"/>
    <n v="0.1903505542220004"/>
    <n v="0.45157643380106838"/>
    <n v="0"/>
  </r>
  <r>
    <s v="2S"/>
    <n v="2020"/>
    <s v="4TH"/>
    <n v="6317"/>
    <n v="4"/>
    <n v="5"/>
    <n v="1"/>
    <n v="2"/>
    <x v="115"/>
    <d v="2023-09-21T00:00:00"/>
    <s v=" 04"/>
    <n v="10829.75"/>
    <n v="0.19787031686694409"/>
    <n v="0.46472809850886782"/>
    <n v="0"/>
  </r>
  <r>
    <s v="2S"/>
    <n v="2020"/>
    <s v="4TH"/>
    <n v="6318"/>
    <n v="5"/>
    <n v="6"/>
    <n v="1"/>
    <n v="2"/>
    <x v="115"/>
    <d v="2023-09-21T00:00:00"/>
    <s v=" 05"/>
    <n v="11066"/>
    <n v="0.21740494964397611"/>
    <n v="0.50004345043676146"/>
    <n v="0"/>
  </r>
  <r>
    <s v="2S"/>
    <n v="2020"/>
    <s v="4TH"/>
    <n v="6319"/>
    <n v="6"/>
    <n v="7"/>
    <n v="1"/>
    <n v="3"/>
    <x v="116"/>
    <d v="2023-09-21T00:00:00"/>
    <s v=" 06"/>
    <n v="12119"/>
    <n v="0.23897127184288791"/>
    <n v="0.53539339672600594"/>
    <n v="3.8381167228190308E-2"/>
  </r>
  <r>
    <s v="2S"/>
    <n v="2020"/>
    <s v="4TH"/>
    <n v="6320"/>
    <n v="7"/>
    <n v="8"/>
    <n v="1"/>
    <n v="3"/>
    <x v="116"/>
    <d v="2023-09-21T00:00:00"/>
    <s v=" 07"/>
    <n v="13445.5"/>
    <n v="0.22323353694768519"/>
    <n v="0.5506401702822934"/>
    <n v="0.2063186846291187"/>
  </r>
  <r>
    <s v="2S"/>
    <n v="2020"/>
    <s v="4TH"/>
    <n v="6321"/>
    <n v="8"/>
    <n v="9"/>
    <n v="1"/>
    <n v="3"/>
    <x v="116"/>
    <d v="2023-09-21T00:00:00"/>
    <s v=" 08"/>
    <n v="14479.25"/>
    <n v="0.1632602896865995"/>
    <n v="0.56661263151633579"/>
    <n v="0.40149301336880022"/>
  </r>
  <r>
    <s v="2S"/>
    <n v="2020"/>
    <s v="4TH"/>
    <n v="6322"/>
    <n v="9"/>
    <n v="10"/>
    <n v="1"/>
    <n v="4"/>
    <x v="117"/>
    <d v="2023-09-21T00:00:00"/>
    <s v=" 09"/>
    <n v="14728.25"/>
    <n v="0.12932663147009391"/>
    <n v="0.56661508637871605"/>
    <n v="0.55493234599181385"/>
  </r>
  <r>
    <s v="2S"/>
    <n v="2020"/>
    <s v="4TH"/>
    <n v="6323"/>
    <n v="10"/>
    <n v="11"/>
    <n v="1"/>
    <n v="4"/>
    <x v="117"/>
    <d v="2023-09-21T00:00:00"/>
    <s v=" 10"/>
    <n v="14742.25"/>
    <n v="0.10371908669759949"/>
    <n v="0.54573572220029032"/>
    <n v="0.65287594281763994"/>
  </r>
  <r>
    <s v="2S"/>
    <n v="2020"/>
    <s v="4TH"/>
    <n v="6324"/>
    <n v="11"/>
    <n v="12"/>
    <n v="1"/>
    <n v="4"/>
    <x v="117"/>
    <d v="2023-09-21T00:00:00"/>
    <s v=" 11"/>
    <n v="14778.5"/>
    <n v="0.1188807435981425"/>
    <n v="0.55183671814913215"/>
    <n v="0.69806123876423787"/>
  </r>
  <r>
    <s v="2S"/>
    <n v="2020"/>
    <s v="4TH"/>
    <n v="6325"/>
    <n v="12"/>
    <n v="13"/>
    <n v="1"/>
    <n v="5"/>
    <x v="118"/>
    <d v="2023-09-21T00:00:00"/>
    <s v=" 12"/>
    <n v="14576.5"/>
    <n v="0.17032825417301689"/>
    <n v="0.62918205038882435"/>
    <n v="0.69377399665042172"/>
  </r>
  <r>
    <s v="2S"/>
    <n v="2020"/>
    <s v="4TH"/>
    <n v="6326"/>
    <n v="13"/>
    <n v="14"/>
    <n v="1"/>
    <n v="5"/>
    <x v="118"/>
    <d v="2023-09-21T00:00:00"/>
    <s v=" 13"/>
    <n v="14525.5"/>
    <n v="0.22492515624469811"/>
    <n v="0.72275265798163579"/>
    <n v="0.63840896646632062"/>
  </r>
  <r>
    <s v="2S"/>
    <n v="2020"/>
    <s v="4TH"/>
    <n v="6327"/>
    <n v="14"/>
    <n v="15"/>
    <n v="1"/>
    <n v="5"/>
    <x v="118"/>
    <d v="2023-09-21T00:00:00"/>
    <s v=" 14"/>
    <n v="14372.25"/>
    <n v="0.2686808702807848"/>
    <n v="0.78707583342921206"/>
    <n v="0.53084317041431062"/>
  </r>
  <r>
    <s v="2S"/>
    <n v="2020"/>
    <s v="4TH"/>
    <n v="6328"/>
    <n v="15"/>
    <n v="16"/>
    <n v="1"/>
    <n v="6"/>
    <x v="119"/>
    <d v="2023-09-21T00:00:00"/>
    <s v=" 15"/>
    <n v="14341.75"/>
    <n v="0.28874413030278101"/>
    <n v="0.82189003473701749"/>
    <n v="0.37231548305662032"/>
  </r>
  <r>
    <s v="2S"/>
    <n v="2020"/>
    <s v="4TH"/>
    <n v="6329"/>
    <n v="16"/>
    <n v="17"/>
    <n v="1"/>
    <n v="6"/>
    <x v="119"/>
    <d v="2023-09-21T00:00:00"/>
    <s v=" 16"/>
    <n v="14563.25"/>
    <n v="0.30402435150814999"/>
    <n v="0.84424506567417856"/>
    <n v="0.18025787272085531"/>
  </r>
  <r>
    <s v="2S"/>
    <n v="2020"/>
    <s v="4TH"/>
    <n v="6330"/>
    <n v="17"/>
    <n v="18"/>
    <n v="1"/>
    <n v="6"/>
    <x v="119"/>
    <d v="2023-09-21T00:00:00"/>
    <s v=" 17"/>
    <n v="15160"/>
    <n v="0.38546904700146722"/>
    <n v="0.87269364245905812"/>
    <n v="2.584664371133177E-2"/>
  </r>
  <r>
    <s v="2S"/>
    <n v="2020"/>
    <s v="4TH"/>
    <n v="6331"/>
    <n v="18"/>
    <n v="19"/>
    <n v="1"/>
    <n v="7"/>
    <x v="120"/>
    <d v="2023-09-21T00:00:00"/>
    <s v=" 18"/>
    <n v="14898"/>
    <n v="0.46989855351308762"/>
    <n v="0.89752358845612878"/>
    <n v="0"/>
  </r>
  <r>
    <s v="2S"/>
    <n v="2020"/>
    <s v="4TH"/>
    <n v="6332"/>
    <n v="19"/>
    <n v="20"/>
    <n v="1"/>
    <n v="7"/>
    <x v="120"/>
    <d v="2023-09-21T00:00:00"/>
    <s v=" 19"/>
    <n v="14769.75"/>
    <n v="0.51053711653189915"/>
    <n v="0.91073061818217749"/>
    <n v="0"/>
  </r>
  <r>
    <s v="2S"/>
    <n v="2020"/>
    <s v="4TH"/>
    <n v="6333"/>
    <n v="20"/>
    <n v="21"/>
    <n v="1"/>
    <n v="7"/>
    <x v="120"/>
    <d v="2023-09-21T00:00:00"/>
    <s v=" 20"/>
    <n v="14514.75"/>
    <n v="0.51427265995753202"/>
    <n v="0.91258090345230414"/>
    <n v="0"/>
  </r>
  <r>
    <s v="2S"/>
    <n v="2020"/>
    <s v="4TH"/>
    <n v="6334"/>
    <n v="21"/>
    <n v="22"/>
    <n v="1"/>
    <n v="8"/>
    <x v="121"/>
    <d v="2023-09-21T00:00:00"/>
    <s v=" 21"/>
    <n v="13760"/>
    <n v="0.50047810085841515"/>
    <n v="0.90735060342183793"/>
    <n v="0"/>
  </r>
  <r>
    <s v="2S"/>
    <n v="2020"/>
    <s v="4TH"/>
    <n v="6335"/>
    <n v="22"/>
    <n v="23"/>
    <n v="1"/>
    <n v="8"/>
    <x v="121"/>
    <d v="2023-09-21T00:00:00"/>
    <s v=" 22"/>
    <n v="12901"/>
    <n v="0.46847031685975682"/>
    <n v="0.88790153664528537"/>
    <n v="0"/>
  </r>
  <r>
    <s v="2S"/>
    <n v="2020"/>
    <s v="4TH"/>
    <n v="6336"/>
    <n v="23"/>
    <n v="24"/>
    <n v="1"/>
    <n v="8"/>
    <x v="121"/>
    <d v="2023-09-21T00:00:00"/>
    <s v=" 23"/>
    <n v="12196.75"/>
    <n v="0.39260145830023851"/>
    <n v="0.80951193488820028"/>
    <n v="0"/>
  </r>
  <r>
    <s v="2S"/>
    <n v="2020"/>
    <s v="5FR"/>
    <n v="6337"/>
    <n v="0"/>
    <n v="1"/>
    <n v="1"/>
    <n v="1"/>
    <x v="122"/>
    <d v="2023-09-22T00:00:00"/>
    <s v=" 00"/>
    <n v="11659.75"/>
    <n v="0.35174926458728828"/>
    <n v="0.72638874326779646"/>
    <n v="0"/>
  </r>
  <r>
    <s v="2S"/>
    <n v="2020"/>
    <s v="5FR"/>
    <n v="6338"/>
    <n v="1"/>
    <n v="2"/>
    <n v="1"/>
    <n v="1"/>
    <x v="122"/>
    <d v="2023-09-22T00:00:00"/>
    <s v=" 01"/>
    <n v="11194"/>
    <n v="0.33936091322878947"/>
    <n v="0.68066526632454472"/>
    <n v="0"/>
  </r>
  <r>
    <s v="2S"/>
    <n v="2020"/>
    <s v="5FR"/>
    <n v="6339"/>
    <n v="2"/>
    <n v="3"/>
    <n v="1"/>
    <n v="1"/>
    <x v="122"/>
    <d v="2023-09-22T00:00:00"/>
    <s v=" 02"/>
    <n v="10834.5"/>
    <n v="0.33043744700420191"/>
    <n v="0.64312645386191125"/>
    <n v="0"/>
  </r>
  <r>
    <s v="2S"/>
    <n v="2020"/>
    <s v="5FR"/>
    <n v="6340"/>
    <n v="3"/>
    <n v="4"/>
    <n v="1"/>
    <n v="2"/>
    <x v="123"/>
    <d v="2023-09-22T00:00:00"/>
    <s v=" 03"/>
    <n v="10603.5"/>
    <n v="0.32804741587211322"/>
    <n v="0.61419723774172774"/>
    <n v="0"/>
  </r>
  <r>
    <s v="2S"/>
    <n v="2020"/>
    <s v="5FR"/>
    <n v="6341"/>
    <n v="4"/>
    <n v="5"/>
    <n v="1"/>
    <n v="2"/>
    <x v="123"/>
    <d v="2023-09-22T00:00:00"/>
    <s v=" 04"/>
    <n v="10555.25"/>
    <n v="0.32341309966797649"/>
    <n v="0.60177609255719511"/>
    <n v="0"/>
  </r>
  <r>
    <s v="2S"/>
    <n v="2020"/>
    <s v="5FR"/>
    <n v="6342"/>
    <n v="5"/>
    <n v="6"/>
    <n v="1"/>
    <n v="2"/>
    <x v="123"/>
    <d v="2023-09-22T00:00:00"/>
    <s v=" 05"/>
    <n v="10890.75"/>
    <n v="0.33176469045472129"/>
    <n v="0.6139651628902878"/>
    <n v="0"/>
  </r>
  <r>
    <s v="2S"/>
    <n v="2020"/>
    <s v="5FR"/>
    <n v="6343"/>
    <n v="6"/>
    <n v="7"/>
    <n v="1"/>
    <n v="3"/>
    <x v="124"/>
    <d v="2023-09-22T00:00:00"/>
    <s v=" 06"/>
    <n v="11966.5"/>
    <n v="0.34171326467975388"/>
    <n v="0.63534204234299496"/>
    <n v="3.6076354390932402E-2"/>
  </r>
  <r>
    <s v="2S"/>
    <n v="2020"/>
    <s v="5FR"/>
    <n v="6344"/>
    <n v="7"/>
    <n v="8"/>
    <n v="1"/>
    <n v="3"/>
    <x v="124"/>
    <d v="2023-09-22T00:00:00"/>
    <s v=" 07"/>
    <n v="13435.25"/>
    <n v="0.30606247770369588"/>
    <n v="0.64786227777313765"/>
    <n v="0.20055035346040259"/>
  </r>
  <r>
    <s v="2S"/>
    <n v="2020"/>
    <s v="5FR"/>
    <n v="6345"/>
    <n v="8"/>
    <n v="9"/>
    <n v="1"/>
    <n v="3"/>
    <x v="124"/>
    <d v="2023-09-22T00:00:00"/>
    <s v=" 08"/>
    <n v="13841"/>
    <n v="0.26009723809234708"/>
    <n v="0.65800199255655334"/>
    <n v="0.39085691596469291"/>
  </r>
  <r>
    <s v="2S"/>
    <n v="2020"/>
    <s v="5FR"/>
    <n v="6346"/>
    <n v="9"/>
    <n v="10"/>
    <n v="1"/>
    <n v="4"/>
    <x v="125"/>
    <d v="2023-09-22T00:00:00"/>
    <s v=" 09"/>
    <n v="13783.5"/>
    <n v="0.17147626193172619"/>
    <n v="0.63123625355292334"/>
    <n v="0.53920866017215441"/>
  </r>
  <r>
    <s v="2S"/>
    <n v="2020"/>
    <s v="5FR"/>
    <n v="6347"/>
    <n v="10"/>
    <n v="11"/>
    <n v="1"/>
    <n v="4"/>
    <x v="125"/>
    <d v="2023-09-22T00:00:00"/>
    <s v=" 10"/>
    <n v="13670.5"/>
    <n v="0.12577088603459641"/>
    <n v="0.44967963908947989"/>
    <n v="0.63351428516714947"/>
  </r>
  <r>
    <s v="2S"/>
    <n v="2020"/>
    <s v="5FR"/>
    <n v="6348"/>
    <n v="11"/>
    <n v="12"/>
    <n v="1"/>
    <n v="4"/>
    <x v="125"/>
    <d v="2023-09-22T00:00:00"/>
    <s v=" 11"/>
    <n v="13425"/>
    <n v="0.14500461885429861"/>
    <n v="0.41027169181844791"/>
    <n v="0.66833698293393351"/>
  </r>
  <r>
    <s v="2S"/>
    <n v="2020"/>
    <s v="5FR"/>
    <n v="6349"/>
    <n v="12"/>
    <n v="13"/>
    <n v="1"/>
    <n v="5"/>
    <x v="126"/>
    <d v="2023-09-22T00:00:00"/>
    <s v=" 12"/>
    <n v="13213.75"/>
    <n v="0.1556900294320841"/>
    <n v="0.42525589142074488"/>
    <n v="0.64953667525295522"/>
  </r>
  <r>
    <s v="2S"/>
    <n v="2020"/>
    <s v="5FR"/>
    <n v="6350"/>
    <n v="13"/>
    <n v="14"/>
    <n v="1"/>
    <n v="5"/>
    <x v="126"/>
    <d v="2023-09-22T00:00:00"/>
    <s v=" 13"/>
    <n v="13147.5"/>
    <n v="0.167829704997461"/>
    <n v="0.41979573596080899"/>
    <n v="0.57421427920323209"/>
  </r>
  <r>
    <s v="2S"/>
    <n v="2020"/>
    <s v="5FR"/>
    <n v="6351"/>
    <n v="14"/>
    <n v="15"/>
    <n v="1"/>
    <n v="5"/>
    <x v="126"/>
    <d v="2023-09-22T00:00:00"/>
    <s v=" 14"/>
    <n v="13074.75"/>
    <n v="0.17793232463361799"/>
    <n v="0.37530472373309831"/>
    <n v="0.45975620704449149"/>
  </r>
  <r>
    <s v="2S"/>
    <n v="2020"/>
    <s v="5FR"/>
    <n v="6352"/>
    <n v="15"/>
    <n v="16"/>
    <n v="1"/>
    <n v="6"/>
    <x v="127"/>
    <d v="2023-09-22T00:00:00"/>
    <s v=" 15"/>
    <n v="13181"/>
    <n v="0.17621261991423659"/>
    <n v="0.39945019072716798"/>
    <n v="0.3222700417200226"/>
  </r>
  <r>
    <s v="2S"/>
    <n v="2020"/>
    <s v="5FR"/>
    <n v="6353"/>
    <n v="16"/>
    <n v="17"/>
    <n v="1"/>
    <n v="6"/>
    <x v="127"/>
    <d v="2023-09-22T00:00:00"/>
    <s v=" 16"/>
    <n v="13457.75"/>
    <n v="0.16568310409811041"/>
    <n v="0.48289713779008719"/>
    <n v="0.14967214943506851"/>
  </r>
  <r>
    <s v="2S"/>
    <n v="2020"/>
    <s v="5FR"/>
    <n v="6354"/>
    <n v="17"/>
    <n v="18"/>
    <n v="1"/>
    <n v="6"/>
    <x v="127"/>
    <d v="2023-09-22T00:00:00"/>
    <s v=" 17"/>
    <n v="14238"/>
    <n v="0.1916950316062645"/>
    <n v="0.52153921882563847"/>
    <n v="1.7997500377552648E-2"/>
  </r>
  <r>
    <s v="2S"/>
    <n v="2020"/>
    <s v="5FR"/>
    <n v="6355"/>
    <n v="18"/>
    <n v="19"/>
    <n v="1"/>
    <n v="7"/>
    <x v="128"/>
    <d v="2023-09-22T00:00:00"/>
    <s v=" 18"/>
    <n v="14107.5"/>
    <n v="0.23997600672617839"/>
    <n v="0.53095354506361203"/>
    <n v="0"/>
  </r>
  <r>
    <s v="2S"/>
    <n v="2020"/>
    <s v="5FR"/>
    <n v="6356"/>
    <n v="19"/>
    <n v="20"/>
    <n v="1"/>
    <n v="7"/>
    <x v="128"/>
    <d v="2023-09-22T00:00:00"/>
    <s v=" 19"/>
    <n v="14194.5"/>
    <n v="0.26598862940792822"/>
    <n v="0.43882045150329929"/>
    <n v="0"/>
  </r>
  <r>
    <s v="2S"/>
    <n v="2020"/>
    <s v="5FR"/>
    <n v="6357"/>
    <n v="20"/>
    <n v="21"/>
    <n v="1"/>
    <n v="7"/>
    <x v="128"/>
    <d v="2023-09-22T00:00:00"/>
    <s v=" 20"/>
    <n v="13869.5"/>
    <n v="0.27947594095643702"/>
    <n v="0.41929087772041079"/>
    <n v="0"/>
  </r>
  <r>
    <s v="2S"/>
    <n v="2020"/>
    <s v="5FR"/>
    <n v="6358"/>
    <n v="21"/>
    <n v="22"/>
    <n v="1"/>
    <n v="8"/>
    <x v="129"/>
    <d v="2023-09-22T00:00:00"/>
    <s v=" 21"/>
    <n v="13141.75"/>
    <n v="0.27626146681698999"/>
    <n v="0.48882608378885589"/>
    <n v="0"/>
  </r>
  <r>
    <s v="2S"/>
    <n v="2020"/>
    <s v="5FR"/>
    <n v="6359"/>
    <n v="22"/>
    <n v="23"/>
    <n v="1"/>
    <n v="8"/>
    <x v="129"/>
    <d v="2023-09-22T00:00:00"/>
    <s v=" 22"/>
    <n v="12458.5"/>
    <n v="0.27416173921189702"/>
    <n v="0.59102847023269767"/>
    <n v="0"/>
  </r>
  <r>
    <s v="2S"/>
    <n v="2020"/>
    <s v="5FR"/>
    <n v="6360"/>
    <n v="23"/>
    <n v="24"/>
    <n v="1"/>
    <n v="8"/>
    <x v="129"/>
    <d v="2023-09-22T00:00:00"/>
    <s v=" 23"/>
    <n v="11839"/>
    <n v="0.26744059732231451"/>
    <n v="0.54198114012289189"/>
    <n v="0"/>
  </r>
  <r>
    <s v="2S"/>
    <n v="2020"/>
    <s v="6SA"/>
    <n v="6361"/>
    <n v="0"/>
    <n v="1"/>
    <n v="1"/>
    <n v="1"/>
    <x v="130"/>
    <d v="2023-09-23T00:00:00"/>
    <s v=" 00"/>
    <n v="11233.75"/>
    <n v="0.24768879657272189"/>
    <n v="0.43846467691000879"/>
    <n v="0"/>
  </r>
  <r>
    <s v="2S"/>
    <n v="2020"/>
    <s v="6SA"/>
    <n v="6362"/>
    <n v="1"/>
    <n v="2"/>
    <n v="1"/>
    <n v="1"/>
    <x v="130"/>
    <d v="2023-09-23T00:00:00"/>
    <s v=" 01"/>
    <n v="10773.75"/>
    <n v="0.22784735359443439"/>
    <n v="0.37763929649477701"/>
    <n v="0"/>
  </r>
  <r>
    <s v="2S"/>
    <n v="2020"/>
    <s v="6SA"/>
    <n v="6363"/>
    <n v="2"/>
    <n v="3"/>
    <n v="1"/>
    <n v="1"/>
    <x v="130"/>
    <d v="2023-09-23T00:00:00"/>
    <s v=" 02"/>
    <n v="10530.75"/>
    <n v="0.21812163870329909"/>
    <n v="0.38537560061307458"/>
    <n v="0"/>
  </r>
  <r>
    <s v="2S"/>
    <n v="2020"/>
    <s v="6SA"/>
    <n v="6364"/>
    <n v="3"/>
    <n v="4"/>
    <n v="1"/>
    <n v="2"/>
    <x v="131"/>
    <d v="2023-09-23T00:00:00"/>
    <s v=" 03"/>
    <n v="10335"/>
    <n v="0.18660024665423511"/>
    <n v="0.39893299524164089"/>
    <n v="0"/>
  </r>
  <r>
    <s v="2S"/>
    <n v="2020"/>
    <s v="6SA"/>
    <n v="6365"/>
    <n v="4"/>
    <n v="5"/>
    <n v="1"/>
    <n v="2"/>
    <x v="131"/>
    <d v="2023-09-23T00:00:00"/>
    <s v=" 04"/>
    <n v="10272.25"/>
    <n v="0.15765595008851399"/>
    <n v="0.33019590748300792"/>
    <n v="0"/>
  </r>
  <r>
    <s v="2S"/>
    <n v="2020"/>
    <s v="6SA"/>
    <n v="6366"/>
    <n v="5"/>
    <n v="6"/>
    <n v="1"/>
    <n v="2"/>
    <x v="131"/>
    <d v="2023-09-23T00:00:00"/>
    <s v=" 05"/>
    <n v="10301.5"/>
    <n v="0.11947650146315821"/>
    <n v="0.31091733062608851"/>
    <n v="0"/>
  </r>
  <r>
    <s v="2S"/>
    <n v="2020"/>
    <s v="6SA"/>
    <n v="6367"/>
    <n v="6"/>
    <n v="7"/>
    <n v="1"/>
    <n v="3"/>
    <x v="132"/>
    <d v="2023-09-23T00:00:00"/>
    <s v=" 06"/>
    <n v="10665.25"/>
    <n v="0.10797777891762091"/>
    <n v="0.32683113969543121"/>
    <n v="0"/>
  </r>
  <r>
    <s v="2S"/>
    <n v="2020"/>
    <s v="6SA"/>
    <n v="6368"/>
    <n v="7"/>
    <n v="8"/>
    <n v="1"/>
    <n v="3"/>
    <x v="132"/>
    <d v="2023-09-23T00:00:00"/>
    <s v=" 07"/>
    <n v="11142.5"/>
    <n v="0.1300991085946995"/>
    <n v="0.36789261639257892"/>
    <n v="1.1190278309922331E-2"/>
  </r>
  <r>
    <s v="2S"/>
    <n v="2020"/>
    <s v="6SA"/>
    <n v="6369"/>
    <n v="8"/>
    <n v="9"/>
    <n v="1"/>
    <n v="3"/>
    <x v="132"/>
    <d v="2023-09-23T00:00:00"/>
    <s v=" 08"/>
    <n v="11309.25"/>
    <n v="0.14636261827599889"/>
    <n v="0.3389844489369509"/>
    <n v="4.0298777578481569E-2"/>
  </r>
  <r>
    <s v="3F"/>
    <n v="2020"/>
    <s v="6SA"/>
    <n v="6370"/>
    <n v="9"/>
    <n v="10"/>
    <n v="1"/>
    <n v="4"/>
    <x v="168"/>
    <d v="2023-09-23T00:00:00"/>
    <s v=" 09"/>
    <n v="11569"/>
    <n v="0.1689981636154341"/>
    <n v="0.30341073463308621"/>
    <n v="5.7576958264542802E-2"/>
  </r>
  <r>
    <s v="3F"/>
    <n v="2020"/>
    <s v="6SA"/>
    <n v="6371"/>
    <n v="10"/>
    <n v="11"/>
    <n v="1"/>
    <n v="4"/>
    <x v="168"/>
    <d v="2023-09-23T00:00:00"/>
    <s v=" 10"/>
    <n v="11712"/>
    <n v="9.8736714606616136E-2"/>
    <n v="0.36405814476714887"/>
    <n v="8.2499884412649743E-2"/>
  </r>
  <r>
    <s v="3F"/>
    <n v="2020"/>
    <s v="6SA"/>
    <n v="6372"/>
    <n v="11"/>
    <n v="12"/>
    <n v="1"/>
    <n v="4"/>
    <x v="168"/>
    <d v="2023-09-23T00:00:00"/>
    <s v=" 11"/>
    <n v="11747.75"/>
    <n v="9.8981977009124339E-2"/>
    <n v="0.39234403241194132"/>
    <n v="0.1119392376963961"/>
  </r>
  <r>
    <s v="3F"/>
    <n v="2020"/>
    <s v="6SA"/>
    <n v="6373"/>
    <n v="12"/>
    <n v="13"/>
    <n v="1"/>
    <n v="5"/>
    <x v="169"/>
    <d v="2023-09-23T00:00:00"/>
    <s v=" 12"/>
    <n v="11759.75"/>
    <n v="0.10784991734024731"/>
    <n v="0.40339324827233392"/>
    <n v="0.13524025210511201"/>
  </r>
  <r>
    <s v="3F"/>
    <n v="2020"/>
    <s v="6SA"/>
    <n v="6374"/>
    <n v="13"/>
    <n v="14"/>
    <n v="1"/>
    <n v="5"/>
    <x v="169"/>
    <d v="2023-09-23T00:00:00"/>
    <s v=" 13"/>
    <n v="11643.5"/>
    <n v="0.10679936963467231"/>
    <n v="0.40914834363113128"/>
    <n v="0.15679211393592199"/>
  </r>
  <r>
    <s v="3F"/>
    <n v="2020"/>
    <s v="6SA"/>
    <n v="6375"/>
    <n v="14"/>
    <n v="15"/>
    <n v="1"/>
    <n v="5"/>
    <x v="169"/>
    <d v="2023-09-23T00:00:00"/>
    <s v=" 14"/>
    <n v="11557.5"/>
    <n v="9.8974272135531186E-2"/>
    <n v="0.4106062484081654"/>
    <n v="0.14750304772056691"/>
  </r>
  <r>
    <s v="3F"/>
    <n v="2020"/>
    <s v="6SA"/>
    <n v="6376"/>
    <n v="15"/>
    <n v="16"/>
    <n v="1"/>
    <n v="6"/>
    <x v="170"/>
    <d v="2023-09-23T00:00:00"/>
    <s v=" 15"/>
    <n v="11537.25"/>
    <n v="8.6609719842047739E-2"/>
    <n v="0.35828425871572278"/>
    <n v="0.12105295762606511"/>
  </r>
  <r>
    <s v="3F"/>
    <n v="2020"/>
    <s v="6SA"/>
    <n v="6377"/>
    <n v="16"/>
    <n v="17"/>
    <n v="1"/>
    <n v="6"/>
    <x v="170"/>
    <d v="2023-09-23T00:00:00"/>
    <s v=" 16"/>
    <n v="11722.75"/>
    <n v="6.2996770752206915E-2"/>
    <n v="0.30339061628112729"/>
    <n v="6.7534594187141694E-2"/>
  </r>
  <r>
    <s v="3F"/>
    <n v="2020"/>
    <s v="6SA"/>
    <n v="6378"/>
    <n v="17"/>
    <n v="18"/>
    <n v="1"/>
    <n v="6"/>
    <x v="170"/>
    <d v="2023-09-23T00:00:00"/>
    <s v=" 17"/>
    <n v="12243"/>
    <n v="4.8091656168932538E-2"/>
    <n v="0.29554247595206468"/>
    <n v="6.7396721640426366E-3"/>
  </r>
  <r>
    <s v="3F"/>
    <n v="2020"/>
    <s v="6SA"/>
    <n v="6379"/>
    <n v="18"/>
    <n v="19"/>
    <n v="1"/>
    <n v="7"/>
    <x v="171"/>
    <d v="2023-09-23T00:00:00"/>
    <s v=" 18"/>
    <n v="12487.25"/>
    <n v="5.1652313042839043E-2"/>
    <n v="0.29485197436722321"/>
    <n v="0"/>
  </r>
  <r>
    <s v="3F"/>
    <n v="2020"/>
    <s v="6SA"/>
    <n v="6380"/>
    <n v="19"/>
    <n v="20"/>
    <n v="1"/>
    <n v="7"/>
    <x v="171"/>
    <d v="2023-09-23T00:00:00"/>
    <s v=" 19"/>
    <n v="12841"/>
    <n v="6.9908110842407389E-2"/>
    <n v="0.33977866590906541"/>
    <n v="0"/>
  </r>
  <r>
    <s v="3F"/>
    <n v="2020"/>
    <s v="6SA"/>
    <n v="6381"/>
    <n v="20"/>
    <n v="21"/>
    <n v="1"/>
    <n v="7"/>
    <x v="171"/>
    <d v="2023-09-23T00:00:00"/>
    <s v=" 20"/>
    <n v="12872.25"/>
    <n v="9.3771546618039797E-2"/>
    <n v="0.36468350398474553"/>
    <n v="0"/>
  </r>
  <r>
    <s v="3F"/>
    <n v="2020"/>
    <s v="6SA"/>
    <n v="6382"/>
    <n v="21"/>
    <n v="22"/>
    <n v="1"/>
    <n v="8"/>
    <x v="172"/>
    <d v="2023-09-23T00:00:00"/>
    <s v=" 21"/>
    <n v="12311.5"/>
    <n v="0.12718814976769729"/>
    <n v="0.41354063376364308"/>
    <n v="0"/>
  </r>
  <r>
    <s v="3F"/>
    <n v="2020"/>
    <s v="6SA"/>
    <n v="6383"/>
    <n v="22"/>
    <n v="23"/>
    <n v="1"/>
    <n v="8"/>
    <x v="172"/>
    <d v="2023-09-23T00:00:00"/>
    <s v=" 22"/>
    <n v="11837"/>
    <n v="0.1373067673310138"/>
    <n v="0.42914976027894403"/>
    <n v="0"/>
  </r>
  <r>
    <s v="3F"/>
    <n v="2020"/>
    <s v="6SA"/>
    <n v="6384"/>
    <n v="23"/>
    <n v="24"/>
    <n v="1"/>
    <n v="8"/>
    <x v="172"/>
    <d v="2023-09-23T00:00:00"/>
    <s v=" 23"/>
    <n v="11305.5"/>
    <n v="0.15439322072438341"/>
    <n v="0.49818940852386051"/>
    <n v="0"/>
  </r>
  <r>
    <s v="3F"/>
    <n v="2020"/>
    <s v="7SU"/>
    <n v="6385"/>
    <n v="0"/>
    <n v="1"/>
    <n v="1"/>
    <n v="1"/>
    <x v="173"/>
    <d v="2023-09-24T00:00:00"/>
    <s v=" 00"/>
    <n v="10753.5"/>
    <n v="0.19944528097336861"/>
    <n v="0.60631637865729981"/>
    <n v="0"/>
  </r>
  <r>
    <s v="3F"/>
    <n v="2020"/>
    <s v="7SU"/>
    <n v="6386"/>
    <n v="1"/>
    <n v="2"/>
    <n v="1"/>
    <n v="1"/>
    <x v="173"/>
    <d v="2023-09-24T00:00:00"/>
    <s v=" 01"/>
    <n v="10302.75"/>
    <n v="0.2523115423415378"/>
    <n v="0.70774058858083544"/>
    <n v="0"/>
  </r>
  <r>
    <s v="3F"/>
    <n v="2020"/>
    <s v="7SU"/>
    <n v="6387"/>
    <n v="2"/>
    <n v="3"/>
    <n v="1"/>
    <n v="1"/>
    <x v="173"/>
    <d v="2023-09-24T00:00:00"/>
    <s v=" 02"/>
    <n v="10038.75"/>
    <n v="0.28799708996667939"/>
    <n v="0.75064175633404884"/>
    <n v="0"/>
  </r>
  <r>
    <s v="3F"/>
    <n v="2020"/>
    <s v="7SU"/>
    <n v="6388"/>
    <n v="3"/>
    <n v="4"/>
    <n v="1"/>
    <n v="2"/>
    <x v="174"/>
    <d v="2023-09-24T00:00:00"/>
    <s v=" 03"/>
    <n v="9924.25"/>
    <n v="0.30396467162140561"/>
    <n v="0.78281601379212917"/>
    <n v="0"/>
  </r>
  <r>
    <s v="3F"/>
    <n v="2020"/>
    <s v="7SU"/>
    <n v="6389"/>
    <n v="4"/>
    <n v="5"/>
    <n v="1"/>
    <n v="2"/>
    <x v="174"/>
    <d v="2023-09-24T00:00:00"/>
    <s v=" 04"/>
    <n v="9883.5"/>
    <n v="0.32030755578184561"/>
    <n v="0.82315205103291156"/>
    <n v="0"/>
  </r>
  <r>
    <s v="3F"/>
    <n v="2020"/>
    <s v="7SU"/>
    <n v="6390"/>
    <n v="5"/>
    <n v="6"/>
    <n v="1"/>
    <n v="2"/>
    <x v="174"/>
    <d v="2023-09-24T00:00:00"/>
    <s v=" 05"/>
    <n v="9927.25"/>
    <n v="0.34951556838886599"/>
    <n v="0.85314496996229994"/>
    <n v="0"/>
  </r>
  <r>
    <s v="3F"/>
    <n v="2020"/>
    <s v="7SU"/>
    <n v="6391"/>
    <n v="6"/>
    <n v="7"/>
    <n v="1"/>
    <n v="3"/>
    <x v="175"/>
    <d v="2023-09-24T00:00:00"/>
    <s v=" 06"/>
    <n v="10095.75"/>
    <n v="0.37747692603663607"/>
    <n v="0.85637609638698442"/>
    <n v="1.392083684042371E-2"/>
  </r>
  <r>
    <s v="3F"/>
    <n v="2020"/>
    <s v="7SU"/>
    <n v="6392"/>
    <n v="7"/>
    <n v="8"/>
    <n v="1"/>
    <n v="3"/>
    <x v="175"/>
    <d v="2023-09-24T00:00:00"/>
    <s v=" 07"/>
    <n v="10421.25"/>
    <n v="0.37671422690311279"/>
    <n v="0.84593088179677811"/>
    <n v="6.403258539648668E-2"/>
  </r>
  <r>
    <s v="3F"/>
    <n v="2020"/>
    <s v="7SU"/>
    <n v="6393"/>
    <n v="8"/>
    <n v="9"/>
    <n v="1"/>
    <n v="3"/>
    <x v="175"/>
    <d v="2023-09-24T00:00:00"/>
    <s v=" 08"/>
    <n v="10501.5"/>
    <n v="0.36652912285198191"/>
    <n v="0.85833108855684848"/>
    <n v="9.4422642745043903E-2"/>
  </r>
  <r>
    <s v="3F"/>
    <n v="2020"/>
    <s v="7SU"/>
    <n v="6394"/>
    <n v="9"/>
    <n v="10"/>
    <n v="1"/>
    <n v="4"/>
    <x v="176"/>
    <d v="2023-09-24T00:00:00"/>
    <s v=" 09"/>
    <n v="10692.25"/>
    <n v="0.35029214979986778"/>
    <n v="0.89035398232933494"/>
    <n v="0.1882246108409576"/>
  </r>
  <r>
    <s v="3F"/>
    <n v="2020"/>
    <s v="7SU"/>
    <n v="6395"/>
    <n v="10"/>
    <n v="11"/>
    <n v="1"/>
    <n v="4"/>
    <x v="176"/>
    <d v="2023-09-24T00:00:00"/>
    <s v=" 10"/>
    <n v="10771.25"/>
    <n v="0.33099538127463551"/>
    <n v="0.89256834726069734"/>
    <n v="0.33797205283719761"/>
  </r>
  <r>
    <s v="3F"/>
    <n v="2020"/>
    <s v="7SU"/>
    <n v="6396"/>
    <n v="11"/>
    <n v="12"/>
    <n v="1"/>
    <n v="4"/>
    <x v="176"/>
    <d v="2023-09-24T00:00:00"/>
    <s v=" 11"/>
    <n v="10833.5"/>
    <n v="0.4145551622346863"/>
    <n v="0.91792045885549545"/>
    <n v="0.35660298463802909"/>
  </r>
  <r>
    <s v="3F"/>
    <n v="2020"/>
    <s v="7SU"/>
    <n v="6397"/>
    <n v="12"/>
    <n v="13"/>
    <n v="1"/>
    <n v="5"/>
    <x v="177"/>
    <d v="2023-09-24T00:00:00"/>
    <s v=" 12"/>
    <n v="10902.25"/>
    <n v="0.47390138607562188"/>
    <n v="0.92855036995158224"/>
    <n v="0.28427517794639418"/>
  </r>
  <r>
    <s v="3F"/>
    <n v="2020"/>
    <s v="7SU"/>
    <n v="6398"/>
    <n v="13"/>
    <n v="14"/>
    <n v="1"/>
    <n v="5"/>
    <x v="177"/>
    <d v="2023-09-24T00:00:00"/>
    <s v=" 13"/>
    <n v="10844.25"/>
    <n v="0.47395802297115958"/>
    <n v="0.93161725299467024"/>
    <n v="0.20689442392341501"/>
  </r>
  <r>
    <s v="3F"/>
    <n v="2020"/>
    <s v="7SU"/>
    <n v="6399"/>
    <n v="14"/>
    <n v="15"/>
    <n v="1"/>
    <n v="5"/>
    <x v="177"/>
    <d v="2023-09-24T00:00:00"/>
    <s v=" 14"/>
    <n v="10811.75"/>
    <n v="0.42194467461976742"/>
    <n v="0.9314041663397985"/>
    <n v="0.1087826755748605"/>
  </r>
  <r>
    <s v="3F"/>
    <n v="2020"/>
    <s v="7SU"/>
    <n v="6400"/>
    <n v="15"/>
    <n v="16"/>
    <n v="1"/>
    <n v="6"/>
    <x v="178"/>
    <d v="2023-09-24T00:00:00"/>
    <s v=" 15"/>
    <n v="10772.5"/>
    <n v="0.39698864021277891"/>
    <n v="0.92144172473874653"/>
    <n v="3.2795748300957828E-2"/>
  </r>
  <r>
    <s v="3F"/>
    <n v="2020"/>
    <s v="7SU"/>
    <n v="6401"/>
    <n v="16"/>
    <n v="17"/>
    <n v="1"/>
    <n v="6"/>
    <x v="178"/>
    <d v="2023-09-24T00:00:00"/>
    <s v=" 16"/>
    <n v="10964"/>
    <n v="0.42130477145046408"/>
    <n v="0.92212352035764289"/>
    <n v="2.6932997810249701E-3"/>
  </r>
  <r>
    <s v="3F"/>
    <n v="2020"/>
    <s v="7SU"/>
    <n v="6402"/>
    <n v="17"/>
    <n v="18"/>
    <n v="1"/>
    <n v="6"/>
    <x v="178"/>
    <d v="2023-09-24T00:00:00"/>
    <s v=" 17"/>
    <n v="11685.5"/>
    <n v="0.43941838965107682"/>
    <n v="0.92114701453840309"/>
    <n v="0"/>
  </r>
  <r>
    <s v="3F"/>
    <n v="2020"/>
    <s v="7SU"/>
    <n v="6403"/>
    <n v="18"/>
    <n v="19"/>
    <n v="1"/>
    <n v="7"/>
    <x v="179"/>
    <d v="2023-09-24T00:00:00"/>
    <s v=" 18"/>
    <n v="12229.5"/>
    <n v="0.44307068880576722"/>
    <n v="0.91680628672594766"/>
    <n v="0"/>
  </r>
  <r>
    <s v="3F"/>
    <n v="2020"/>
    <s v="7SU"/>
    <n v="6404"/>
    <n v="19"/>
    <n v="20"/>
    <n v="1"/>
    <n v="7"/>
    <x v="179"/>
    <d v="2023-09-24T00:00:00"/>
    <s v=" 19"/>
    <n v="12834"/>
    <n v="0.40559265720200371"/>
    <n v="0.88463467943584784"/>
    <n v="0"/>
  </r>
  <r>
    <s v="3F"/>
    <n v="2020"/>
    <s v="7SU"/>
    <n v="6405"/>
    <n v="20"/>
    <n v="21"/>
    <n v="1"/>
    <n v="7"/>
    <x v="179"/>
    <d v="2023-09-24T00:00:00"/>
    <s v=" 20"/>
    <n v="12993.75"/>
    <n v="0.36296649295102168"/>
    <n v="0.84516210923981205"/>
    <n v="0"/>
  </r>
  <r>
    <s v="3F"/>
    <n v="2020"/>
    <s v="7SU"/>
    <n v="6406"/>
    <n v="21"/>
    <n v="22"/>
    <n v="1"/>
    <n v="8"/>
    <x v="180"/>
    <d v="2023-09-24T00:00:00"/>
    <s v=" 21"/>
    <n v="12439.75"/>
    <n v="0.3387363173530048"/>
    <n v="0.81345756772603039"/>
    <n v="0"/>
  </r>
  <r>
    <s v="3F"/>
    <n v="2020"/>
    <s v="7SU"/>
    <n v="6407"/>
    <n v="22"/>
    <n v="23"/>
    <n v="1"/>
    <n v="8"/>
    <x v="180"/>
    <d v="2023-09-24T00:00:00"/>
    <s v=" 22"/>
    <n v="11926.75"/>
    <n v="0.28067624023447141"/>
    <n v="0.74854567465828559"/>
    <n v="0"/>
  </r>
  <r>
    <s v="3F"/>
    <n v="2020"/>
    <s v="7SU"/>
    <n v="6408"/>
    <n v="23"/>
    <n v="24"/>
    <n v="1"/>
    <n v="8"/>
    <x v="180"/>
    <d v="2023-09-24T00:00:00"/>
    <s v=" 23"/>
    <n v="11365.25"/>
    <n v="0.24156533768468011"/>
    <n v="0.57396956892788153"/>
    <n v="0"/>
  </r>
  <r>
    <s v="3F"/>
    <n v="2020"/>
    <s v="1MO"/>
    <n v="6409"/>
    <n v="0"/>
    <n v="1"/>
    <n v="1"/>
    <n v="1"/>
    <x v="181"/>
    <d v="2023-09-25T00:00:00"/>
    <s v=" 00"/>
    <n v="10949.5"/>
    <n v="0.21056271230249729"/>
    <n v="0.48879766089226928"/>
    <n v="0"/>
  </r>
  <r>
    <s v="3F"/>
    <n v="2020"/>
    <s v="1MO"/>
    <n v="6410"/>
    <n v="1"/>
    <n v="2"/>
    <n v="1"/>
    <n v="1"/>
    <x v="181"/>
    <d v="2023-09-25T00:00:00"/>
    <s v=" 01"/>
    <n v="10578"/>
    <n v="0.21374423475405721"/>
    <n v="0.44456217473092918"/>
    <n v="0"/>
  </r>
  <r>
    <s v="3F"/>
    <n v="2020"/>
    <s v="1MO"/>
    <n v="6411"/>
    <n v="2"/>
    <n v="3"/>
    <n v="1"/>
    <n v="1"/>
    <x v="181"/>
    <d v="2023-09-25T00:00:00"/>
    <s v=" 02"/>
    <n v="10383.5"/>
    <n v="0.19513090198642211"/>
    <n v="0.41895042215157141"/>
    <n v="0"/>
  </r>
  <r>
    <s v="3F"/>
    <n v="2020"/>
    <s v="1MO"/>
    <n v="6412"/>
    <n v="3"/>
    <n v="4"/>
    <n v="1"/>
    <n v="2"/>
    <x v="182"/>
    <d v="2023-09-25T00:00:00"/>
    <s v=" 03"/>
    <n v="10311.5"/>
    <n v="0.18335655261876441"/>
    <n v="0.40019844109594388"/>
    <n v="0"/>
  </r>
  <r>
    <s v="3F"/>
    <n v="2020"/>
    <s v="1MO"/>
    <n v="6413"/>
    <n v="4"/>
    <n v="5"/>
    <n v="1"/>
    <n v="2"/>
    <x v="182"/>
    <d v="2023-09-25T00:00:00"/>
    <s v=" 04"/>
    <n v="10384.25"/>
    <n v="0.16955420864586801"/>
    <n v="0.39345574016258761"/>
    <n v="0"/>
  </r>
  <r>
    <s v="3F"/>
    <n v="2020"/>
    <s v="1MO"/>
    <n v="6414"/>
    <n v="5"/>
    <n v="6"/>
    <n v="1"/>
    <n v="2"/>
    <x v="182"/>
    <d v="2023-09-25T00:00:00"/>
    <s v=" 05"/>
    <n v="10781.25"/>
    <n v="0.16608725932553631"/>
    <n v="0.39838601040492649"/>
    <n v="0"/>
  </r>
  <r>
    <s v="3F"/>
    <n v="2020"/>
    <s v="1MO"/>
    <n v="6415"/>
    <n v="6"/>
    <n v="7"/>
    <n v="1"/>
    <n v="3"/>
    <x v="183"/>
    <d v="2023-09-25T00:00:00"/>
    <s v=" 06"/>
    <n v="11788.75"/>
    <n v="0.18219289443294451"/>
    <n v="0.43797896507610762"/>
    <n v="9.1322510203276086E-3"/>
  </r>
  <r>
    <s v="3F"/>
    <n v="2020"/>
    <s v="1MO"/>
    <n v="6416"/>
    <n v="7"/>
    <n v="8"/>
    <n v="1"/>
    <n v="3"/>
    <x v="183"/>
    <d v="2023-09-25T00:00:00"/>
    <s v=" 07"/>
    <n v="13320.25"/>
    <n v="0.19549255080462979"/>
    <n v="0.45052131827943248"/>
    <n v="7.5453059654922855E-2"/>
  </r>
  <r>
    <s v="3F"/>
    <n v="2020"/>
    <s v="1MO"/>
    <n v="6417"/>
    <n v="8"/>
    <n v="9"/>
    <n v="1"/>
    <n v="3"/>
    <x v="183"/>
    <d v="2023-09-25T00:00:00"/>
    <s v=" 08"/>
    <n v="13802.25"/>
    <n v="0.22903453013941241"/>
    <n v="0.47467695342674981"/>
    <n v="0.17054654551644019"/>
  </r>
  <r>
    <s v="3F"/>
    <n v="2020"/>
    <s v="1MO"/>
    <n v="6418"/>
    <n v="9"/>
    <n v="10"/>
    <n v="1"/>
    <n v="4"/>
    <x v="184"/>
    <d v="2023-09-25T00:00:00"/>
    <s v=" 09"/>
    <n v="13700.75"/>
    <n v="0.26727014093325491"/>
    <n v="0.50571118948230098"/>
    <n v="0.25297074306304068"/>
  </r>
  <r>
    <s v="3F"/>
    <n v="2020"/>
    <s v="1MO"/>
    <n v="6419"/>
    <n v="10"/>
    <n v="11"/>
    <n v="1"/>
    <n v="4"/>
    <x v="184"/>
    <d v="2023-09-25T00:00:00"/>
    <s v=" 10"/>
    <n v="13423.75"/>
    <n v="0.17334976572631769"/>
    <n v="0.57097465971869765"/>
    <n v="0.34581766737237052"/>
  </r>
  <r>
    <s v="3F"/>
    <n v="2020"/>
    <s v="1MO"/>
    <n v="6420"/>
    <n v="11"/>
    <n v="12"/>
    <n v="1"/>
    <n v="4"/>
    <x v="184"/>
    <d v="2023-09-25T00:00:00"/>
    <s v=" 11"/>
    <n v="13215"/>
    <n v="0.1872268246545532"/>
    <n v="0.67791351131551258"/>
    <n v="0.40423494769933249"/>
  </r>
  <r>
    <s v="3F"/>
    <n v="2020"/>
    <s v="1MO"/>
    <n v="6421"/>
    <n v="12"/>
    <n v="13"/>
    <n v="1"/>
    <n v="5"/>
    <x v="185"/>
    <d v="2023-09-25T00:00:00"/>
    <s v=" 12"/>
    <n v="13151.75"/>
    <n v="0.1962072089247491"/>
    <n v="0.74538855188913189"/>
    <n v="0.43104740016257842"/>
  </r>
  <r>
    <s v="3F"/>
    <n v="2020"/>
    <s v="1MO"/>
    <n v="6422"/>
    <n v="13"/>
    <n v="14"/>
    <n v="1"/>
    <n v="5"/>
    <x v="185"/>
    <d v="2023-09-25T00:00:00"/>
    <s v=" 13"/>
    <n v="13246.75"/>
    <n v="0.1915165501783046"/>
    <n v="0.75775258716273086"/>
    <n v="0.42270867116739508"/>
  </r>
  <r>
    <s v="3F"/>
    <n v="2020"/>
    <s v="1MO"/>
    <n v="6423"/>
    <n v="14"/>
    <n v="15"/>
    <n v="1"/>
    <n v="5"/>
    <x v="185"/>
    <d v="2023-09-25T00:00:00"/>
    <s v=" 14"/>
    <n v="13199.75"/>
    <n v="0.1924182859125734"/>
    <n v="0.76977718244905546"/>
    <n v="0.33222804694503899"/>
  </r>
  <r>
    <s v="3F"/>
    <n v="2020"/>
    <s v="1MO"/>
    <n v="6424"/>
    <n v="15"/>
    <n v="16"/>
    <n v="1"/>
    <n v="6"/>
    <x v="186"/>
    <d v="2023-09-25T00:00:00"/>
    <s v=" 15"/>
    <n v="13262.75"/>
    <n v="0.1867048394566575"/>
    <n v="0.75145069194096492"/>
    <n v="0.19434713059543979"/>
  </r>
  <r>
    <s v="3F"/>
    <n v="2020"/>
    <s v="1MO"/>
    <n v="6425"/>
    <n v="16"/>
    <n v="17"/>
    <n v="1"/>
    <n v="6"/>
    <x v="186"/>
    <d v="2023-09-25T00:00:00"/>
    <s v=" 16"/>
    <n v="13389.75"/>
    <n v="0.18595606295808209"/>
    <n v="0.74135654936929529"/>
    <n v="7.2056518500660235E-2"/>
  </r>
  <r>
    <s v="3F"/>
    <n v="2020"/>
    <s v="1MO"/>
    <n v="6426"/>
    <n v="17"/>
    <n v="18"/>
    <n v="1"/>
    <n v="6"/>
    <x v="186"/>
    <d v="2023-09-25T00:00:00"/>
    <s v=" 17"/>
    <n v="13971"/>
    <n v="0.20035348635900199"/>
    <n v="0.75842048819154795"/>
    <n v="4.4070439306570534E-3"/>
  </r>
  <r>
    <s v="3F"/>
    <n v="2020"/>
    <s v="1MO"/>
    <n v="6427"/>
    <n v="18"/>
    <n v="19"/>
    <n v="1"/>
    <n v="7"/>
    <x v="187"/>
    <d v="2023-09-25T00:00:00"/>
    <s v=" 18"/>
    <n v="14222"/>
    <n v="0.23550944897796611"/>
    <n v="0.73854200764517053"/>
    <n v="0"/>
  </r>
  <r>
    <s v="3F"/>
    <n v="2020"/>
    <s v="1MO"/>
    <n v="6428"/>
    <n v="19"/>
    <n v="20"/>
    <n v="1"/>
    <n v="7"/>
    <x v="187"/>
    <d v="2023-09-25T00:00:00"/>
    <s v=" 19"/>
    <n v="14507"/>
    <n v="0.26336240227325519"/>
    <n v="0.62756984178978503"/>
    <n v="0"/>
  </r>
  <r>
    <s v="3F"/>
    <n v="2020"/>
    <s v="1MO"/>
    <n v="6429"/>
    <n v="20"/>
    <n v="21"/>
    <n v="1"/>
    <n v="7"/>
    <x v="187"/>
    <d v="2023-09-25T00:00:00"/>
    <s v=" 20"/>
    <n v="14232.25"/>
    <n v="0.28787159814174362"/>
    <n v="0.54573022542145633"/>
    <n v="0"/>
  </r>
  <r>
    <s v="3F"/>
    <n v="2020"/>
    <s v="1MO"/>
    <n v="6430"/>
    <n v="21"/>
    <n v="22"/>
    <n v="1"/>
    <n v="8"/>
    <x v="188"/>
    <d v="2023-09-25T00:00:00"/>
    <s v=" 21"/>
    <n v="13404.25"/>
    <n v="0.29411513417804602"/>
    <n v="0.44400033274069473"/>
    <n v="0"/>
  </r>
  <r>
    <s v="3F"/>
    <n v="2020"/>
    <s v="1MO"/>
    <n v="6431"/>
    <n v="22"/>
    <n v="23"/>
    <n v="1"/>
    <n v="8"/>
    <x v="188"/>
    <d v="2023-09-25T00:00:00"/>
    <s v=" 22"/>
    <n v="12536.5"/>
    <n v="0.35292537260954532"/>
    <n v="0.49575077739439888"/>
    <n v="0"/>
  </r>
  <r>
    <s v="3F"/>
    <n v="2020"/>
    <s v="1MO"/>
    <n v="6432"/>
    <n v="23"/>
    <n v="24"/>
    <n v="1"/>
    <n v="8"/>
    <x v="188"/>
    <d v="2023-09-25T00:00:00"/>
    <s v=" 23"/>
    <n v="11812.75"/>
    <n v="0.33535544755732127"/>
    <n v="0.47774146121308397"/>
    <n v="0"/>
  </r>
  <r>
    <s v="3F"/>
    <n v="2020"/>
    <s v="2TU"/>
    <n v="6433"/>
    <n v="0"/>
    <n v="1"/>
    <n v="1"/>
    <n v="1"/>
    <x v="189"/>
    <d v="2023-09-26T00:00:00"/>
    <s v=" 00"/>
    <n v="11166.75"/>
    <n v="0.32386407970018788"/>
    <n v="0.44363505677579118"/>
    <n v="0"/>
  </r>
  <r>
    <s v="3F"/>
    <n v="2020"/>
    <s v="2TU"/>
    <n v="6434"/>
    <n v="1"/>
    <n v="2"/>
    <n v="1"/>
    <n v="1"/>
    <x v="189"/>
    <d v="2023-09-26T00:00:00"/>
    <s v=" 01"/>
    <n v="10699.75"/>
    <n v="0.30879367227289412"/>
    <n v="0.41043094379785572"/>
    <n v="0"/>
  </r>
  <r>
    <s v="3F"/>
    <n v="2020"/>
    <s v="2TU"/>
    <n v="6435"/>
    <n v="2"/>
    <n v="3"/>
    <n v="1"/>
    <n v="1"/>
    <x v="189"/>
    <d v="2023-09-26T00:00:00"/>
    <s v=" 02"/>
    <n v="10503.75"/>
    <n v="0.29709899516213062"/>
    <n v="0.3938218488222251"/>
    <n v="0"/>
  </r>
  <r>
    <s v="3F"/>
    <n v="2020"/>
    <s v="2TU"/>
    <n v="6436"/>
    <n v="3"/>
    <n v="4"/>
    <n v="1"/>
    <n v="2"/>
    <x v="190"/>
    <d v="2023-09-26T00:00:00"/>
    <s v=" 03"/>
    <n v="10355.5"/>
    <n v="0.27945747964461631"/>
    <n v="0.45467109058852623"/>
    <n v="0"/>
  </r>
  <r>
    <s v="3F"/>
    <n v="2020"/>
    <s v="2TU"/>
    <n v="6437"/>
    <n v="4"/>
    <n v="5"/>
    <n v="1"/>
    <n v="2"/>
    <x v="190"/>
    <d v="2023-09-26T00:00:00"/>
    <s v=" 04"/>
    <n v="10343"/>
    <n v="0.29768346872408402"/>
    <n v="0.52138230314336775"/>
    <n v="0"/>
  </r>
  <r>
    <s v="3F"/>
    <n v="2020"/>
    <s v="2TU"/>
    <n v="6438"/>
    <n v="5"/>
    <n v="6"/>
    <n v="1"/>
    <n v="2"/>
    <x v="190"/>
    <d v="2023-09-26T00:00:00"/>
    <s v=" 05"/>
    <n v="10651.25"/>
    <n v="0.30614133520615888"/>
    <n v="0.60331336463868057"/>
    <n v="0"/>
  </r>
  <r>
    <s v="3F"/>
    <n v="2020"/>
    <s v="2TU"/>
    <n v="6439"/>
    <n v="6"/>
    <n v="7"/>
    <n v="1"/>
    <n v="3"/>
    <x v="191"/>
    <d v="2023-09-26T00:00:00"/>
    <s v=" 06"/>
    <n v="11799.25"/>
    <n v="0.33968556117909843"/>
    <n v="0.69456624617582108"/>
    <n v="6.2767731233563349E-3"/>
  </r>
  <r>
    <s v="3F"/>
    <n v="2020"/>
    <s v="2TU"/>
    <n v="6440"/>
    <n v="7"/>
    <n v="8"/>
    <n v="1"/>
    <n v="3"/>
    <x v="191"/>
    <d v="2023-09-26T00:00:00"/>
    <s v=" 07"/>
    <n v="13277.75"/>
    <n v="0.37271106977926421"/>
    <n v="0.80768375944869752"/>
    <n v="5.2547741576720278E-2"/>
  </r>
  <r>
    <s v="3F"/>
    <n v="2020"/>
    <s v="2TU"/>
    <n v="6441"/>
    <n v="8"/>
    <n v="9"/>
    <n v="1"/>
    <n v="3"/>
    <x v="191"/>
    <d v="2023-09-26T00:00:00"/>
    <s v=" 08"/>
    <n v="13793.5"/>
    <n v="0.41638362310857491"/>
    <n v="0.89476661886533426"/>
    <n v="0.10003599705028871"/>
  </r>
  <r>
    <s v="3F"/>
    <n v="2020"/>
    <s v="2TU"/>
    <n v="6442"/>
    <n v="9"/>
    <n v="10"/>
    <n v="1"/>
    <n v="4"/>
    <x v="192"/>
    <d v="2023-09-26T00:00:00"/>
    <s v=" 09"/>
    <n v="13745.5"/>
    <n v="0.46764557421183911"/>
    <n v="0.91835027869126695"/>
    <n v="0.13134565401413739"/>
  </r>
  <r>
    <s v="3F"/>
    <n v="2020"/>
    <s v="2TU"/>
    <n v="6443"/>
    <n v="10"/>
    <n v="11"/>
    <n v="1"/>
    <n v="4"/>
    <x v="192"/>
    <d v="2023-09-26T00:00:00"/>
    <s v=" 10"/>
    <n v="13540.75"/>
    <n v="0.48497644389907058"/>
    <n v="0.94371315181073978"/>
    <n v="0.1394605758080105"/>
  </r>
  <r>
    <s v="3F"/>
    <n v="2020"/>
    <s v="2TU"/>
    <n v="6444"/>
    <n v="11"/>
    <n v="12"/>
    <n v="1"/>
    <n v="4"/>
    <x v="192"/>
    <d v="2023-09-26T00:00:00"/>
    <s v=" 11"/>
    <n v="13416.75"/>
    <n v="0.54920194282538592"/>
    <n v="0.94754941054246711"/>
    <n v="0.1236804114280577"/>
  </r>
  <r>
    <s v="3F"/>
    <n v="2020"/>
    <s v="2TU"/>
    <n v="6445"/>
    <n v="12"/>
    <n v="13"/>
    <n v="1"/>
    <n v="5"/>
    <x v="193"/>
    <d v="2023-09-26T00:00:00"/>
    <s v=" 12"/>
    <n v="13238.75"/>
    <n v="0.59840340643771506"/>
    <n v="0.94760100042629225"/>
    <n v="7.111010933704115E-2"/>
  </r>
  <r>
    <s v="3F"/>
    <n v="2020"/>
    <s v="2TU"/>
    <n v="6446"/>
    <n v="13"/>
    <n v="14"/>
    <n v="1"/>
    <n v="5"/>
    <x v="193"/>
    <d v="2023-09-26T00:00:00"/>
    <s v=" 13"/>
    <n v="13263.25"/>
    <n v="0.63684522520889963"/>
    <n v="0.94853020617323769"/>
    <n v="4.4026285494399242E-2"/>
  </r>
  <r>
    <s v="3F"/>
    <n v="2020"/>
    <s v="2TU"/>
    <n v="6447"/>
    <n v="14"/>
    <n v="15"/>
    <n v="1"/>
    <n v="5"/>
    <x v="193"/>
    <d v="2023-09-26T00:00:00"/>
    <s v=" 14"/>
    <n v="13256.25"/>
    <n v="0.63045810322942641"/>
    <n v="0.9479985585591344"/>
    <n v="3.4791910965748622E-2"/>
  </r>
  <r>
    <s v="3F"/>
    <n v="2020"/>
    <s v="2TU"/>
    <n v="6448"/>
    <n v="15"/>
    <n v="16"/>
    <n v="1"/>
    <n v="6"/>
    <x v="194"/>
    <d v="2023-09-26T00:00:00"/>
    <s v=" 15"/>
    <n v="13358.25"/>
    <n v="0.65961700635535425"/>
    <n v="0.947529176947836"/>
    <n v="1.165540045408054E-2"/>
  </r>
  <r>
    <s v="3F"/>
    <n v="2020"/>
    <s v="2TU"/>
    <n v="6449"/>
    <n v="16"/>
    <n v="17"/>
    <n v="1"/>
    <n v="6"/>
    <x v="194"/>
    <d v="2023-09-26T00:00:00"/>
    <s v=" 16"/>
    <n v="13610.25"/>
    <n v="0.61441240355765481"/>
    <n v="0.94334636963884955"/>
    <n v="5.590172125658573E-3"/>
  </r>
  <r>
    <s v="3F"/>
    <n v="2020"/>
    <s v="2TU"/>
    <n v="6450"/>
    <n v="17"/>
    <n v="18"/>
    <n v="1"/>
    <n v="6"/>
    <x v="194"/>
    <d v="2023-09-26T00:00:00"/>
    <s v=" 17"/>
    <n v="14218.25"/>
    <n v="0.61635555001131004"/>
    <n v="0.94111115032079451"/>
    <n v="0"/>
  </r>
  <r>
    <s v="3F"/>
    <n v="2020"/>
    <s v="2TU"/>
    <n v="6451"/>
    <n v="18"/>
    <n v="19"/>
    <n v="1"/>
    <n v="7"/>
    <x v="195"/>
    <d v="2023-09-26T00:00:00"/>
    <s v=" 18"/>
    <n v="14244.25"/>
    <n v="0.58199240186647372"/>
    <n v="0.92361994202744735"/>
    <n v="0"/>
  </r>
  <r>
    <s v="3F"/>
    <n v="2020"/>
    <s v="2TU"/>
    <n v="6452"/>
    <n v="19"/>
    <n v="20"/>
    <n v="1"/>
    <n v="7"/>
    <x v="195"/>
    <d v="2023-09-26T00:00:00"/>
    <s v=" 19"/>
    <n v="14590.25"/>
    <n v="0.55878836704908008"/>
    <n v="0.88595110500425744"/>
    <n v="0"/>
  </r>
  <r>
    <s v="3F"/>
    <n v="2020"/>
    <s v="2TU"/>
    <n v="6453"/>
    <n v="20"/>
    <n v="21"/>
    <n v="1"/>
    <n v="7"/>
    <x v="195"/>
    <d v="2023-09-26T00:00:00"/>
    <s v=" 20"/>
    <n v="14385.25"/>
    <n v="0.55781548550600213"/>
    <n v="0.8467396606347144"/>
    <n v="0"/>
  </r>
  <r>
    <s v="3F"/>
    <n v="2020"/>
    <s v="2TU"/>
    <n v="6454"/>
    <n v="21"/>
    <n v="22"/>
    <n v="1"/>
    <n v="8"/>
    <x v="196"/>
    <d v="2023-09-26T00:00:00"/>
    <s v=" 21"/>
    <n v="13621"/>
    <n v="0.61053675650434236"/>
    <n v="0.80808866844095772"/>
    <n v="0"/>
  </r>
  <r>
    <s v="3F"/>
    <n v="2020"/>
    <s v="2TU"/>
    <n v="6455"/>
    <n v="22"/>
    <n v="23"/>
    <n v="1"/>
    <n v="8"/>
    <x v="196"/>
    <d v="2023-09-26T00:00:00"/>
    <s v=" 22"/>
    <n v="12755.5"/>
    <n v="0.52278403529036255"/>
    <n v="0.78704026015016582"/>
    <n v="0"/>
  </r>
  <r>
    <s v="3F"/>
    <n v="2020"/>
    <s v="2TU"/>
    <n v="6456"/>
    <n v="23"/>
    <n v="24"/>
    <n v="1"/>
    <n v="8"/>
    <x v="196"/>
    <d v="2023-09-26T00:00:00"/>
    <s v=" 23"/>
    <n v="12048.75"/>
    <n v="0.51011798633599326"/>
    <n v="0.805674320188842"/>
    <n v="0"/>
  </r>
  <r>
    <s v="3F"/>
    <n v="2020"/>
    <s v="3WE"/>
    <n v="6457"/>
    <n v="0"/>
    <n v="1"/>
    <n v="1"/>
    <n v="1"/>
    <x v="197"/>
    <d v="2023-09-27T00:00:00"/>
    <s v=" 00"/>
    <n v="11343.75"/>
    <n v="0.4652247501711797"/>
    <n v="0.75024652886222676"/>
    <n v="0"/>
  </r>
  <r>
    <s v="3F"/>
    <n v="2020"/>
    <s v="3WE"/>
    <n v="6458"/>
    <n v="1"/>
    <n v="2"/>
    <n v="1"/>
    <n v="1"/>
    <x v="197"/>
    <d v="2023-09-27T00:00:00"/>
    <s v=" 01"/>
    <n v="10929.75"/>
    <n v="0.42391559792285999"/>
    <n v="0.70277127545118734"/>
    <n v="0"/>
  </r>
  <r>
    <s v="3F"/>
    <n v="2020"/>
    <s v="3WE"/>
    <n v="6459"/>
    <n v="2"/>
    <n v="3"/>
    <n v="1"/>
    <n v="1"/>
    <x v="197"/>
    <d v="2023-09-27T00:00:00"/>
    <s v=" 02"/>
    <n v="10599"/>
    <n v="0.42714739670106328"/>
    <n v="0.73400123521402605"/>
    <n v="0"/>
  </r>
  <r>
    <s v="3F"/>
    <n v="2020"/>
    <s v="3WE"/>
    <n v="6460"/>
    <n v="3"/>
    <n v="4"/>
    <n v="1"/>
    <n v="2"/>
    <x v="198"/>
    <d v="2023-09-27T00:00:00"/>
    <s v=" 03"/>
    <n v="10507"/>
    <n v="0.43437068678564672"/>
    <n v="0.77530570856664227"/>
    <n v="0"/>
  </r>
  <r>
    <s v="3F"/>
    <n v="2020"/>
    <s v="3WE"/>
    <n v="6461"/>
    <n v="4"/>
    <n v="5"/>
    <n v="1"/>
    <n v="2"/>
    <x v="198"/>
    <d v="2023-09-27T00:00:00"/>
    <s v=" 04"/>
    <n v="10547.25"/>
    <n v="0.42920148186428592"/>
    <n v="0.80845478174009333"/>
    <n v="0"/>
  </r>
  <r>
    <s v="3F"/>
    <n v="2020"/>
    <s v="3WE"/>
    <n v="6462"/>
    <n v="5"/>
    <n v="6"/>
    <n v="1"/>
    <n v="2"/>
    <x v="198"/>
    <d v="2023-09-27T00:00:00"/>
    <s v=" 05"/>
    <n v="10821.75"/>
    <n v="0.41726335230246431"/>
    <n v="0.79776591936549279"/>
    <n v="0"/>
  </r>
  <r>
    <s v="3F"/>
    <n v="2020"/>
    <s v="3WE"/>
    <n v="6463"/>
    <n v="6"/>
    <n v="7"/>
    <n v="1"/>
    <n v="3"/>
    <x v="199"/>
    <d v="2023-09-27T00:00:00"/>
    <s v=" 06"/>
    <n v="11940"/>
    <n v="0.43332011105535462"/>
    <n v="0.76391259557534408"/>
    <n v="9.8542715037486725E-3"/>
  </r>
  <r>
    <s v="3F"/>
    <n v="2020"/>
    <s v="3WE"/>
    <n v="6464"/>
    <n v="7"/>
    <n v="8"/>
    <n v="1"/>
    <n v="3"/>
    <x v="199"/>
    <d v="2023-09-27T00:00:00"/>
    <s v=" 07"/>
    <n v="13431.5"/>
    <n v="0.43557728995923212"/>
    <n v="0.75993811862664984"/>
    <n v="7.7545664608092119E-2"/>
  </r>
  <r>
    <s v="3F"/>
    <n v="2020"/>
    <s v="3WE"/>
    <n v="6465"/>
    <n v="8"/>
    <n v="9"/>
    <n v="1"/>
    <n v="3"/>
    <x v="199"/>
    <d v="2023-09-27T00:00:00"/>
    <s v=" 08"/>
    <n v="13994.25"/>
    <n v="0.51198089910249522"/>
    <n v="0.81305455593245712"/>
    <n v="0.1713006596551829"/>
  </r>
  <r>
    <s v="3F"/>
    <n v="2020"/>
    <s v="3WE"/>
    <n v="6466"/>
    <n v="9"/>
    <n v="10"/>
    <n v="1"/>
    <n v="4"/>
    <x v="200"/>
    <d v="2023-09-27T00:00:00"/>
    <s v=" 09"/>
    <n v="13955.75"/>
    <n v="0.6105090625922559"/>
    <n v="0.86546999745356734"/>
    <n v="0.28716500236802323"/>
  </r>
  <r>
    <s v="3F"/>
    <n v="2020"/>
    <s v="3WE"/>
    <n v="6467"/>
    <n v="10"/>
    <n v="11"/>
    <n v="1"/>
    <n v="4"/>
    <x v="200"/>
    <d v="2023-09-27T00:00:00"/>
    <s v=" 10"/>
    <n v="13824.5"/>
    <n v="0.44755477003106803"/>
    <n v="0.85068846626443428"/>
    <n v="0.41681532353252981"/>
  </r>
  <r>
    <s v="3F"/>
    <n v="2020"/>
    <s v="3WE"/>
    <n v="6468"/>
    <n v="11"/>
    <n v="12"/>
    <n v="1"/>
    <n v="4"/>
    <x v="200"/>
    <d v="2023-09-27T00:00:00"/>
    <s v=" 11"/>
    <n v="13762.5"/>
    <n v="0.4420333847819749"/>
    <n v="0.89908323542756396"/>
    <n v="0.47257832020792512"/>
  </r>
  <r>
    <s v="3F"/>
    <n v="2020"/>
    <s v="3WE"/>
    <n v="6469"/>
    <n v="12"/>
    <n v="13"/>
    <n v="1"/>
    <n v="5"/>
    <x v="201"/>
    <d v="2023-09-27T00:00:00"/>
    <s v=" 12"/>
    <n v="13535.25"/>
    <n v="0.45647393642601192"/>
    <n v="0.91696644633955582"/>
    <n v="0.44170328397324921"/>
  </r>
  <r>
    <s v="3F"/>
    <n v="2020"/>
    <s v="3WE"/>
    <n v="6470"/>
    <n v="13"/>
    <n v="14"/>
    <n v="1"/>
    <n v="5"/>
    <x v="201"/>
    <d v="2023-09-27T00:00:00"/>
    <s v=" 13"/>
    <n v="13572"/>
    <n v="0.50108317020474402"/>
    <n v="0.91865035271316486"/>
    <n v="0.40504368363556043"/>
  </r>
  <r>
    <s v="3F"/>
    <n v="2020"/>
    <s v="3WE"/>
    <n v="6471"/>
    <n v="14"/>
    <n v="15"/>
    <n v="1"/>
    <n v="5"/>
    <x v="201"/>
    <d v="2023-09-27T00:00:00"/>
    <s v=" 14"/>
    <n v="13432.25"/>
    <n v="0.55915208618949697"/>
    <n v="0.93408758994531316"/>
    <n v="0.29073355366932158"/>
  </r>
  <r>
    <s v="3F"/>
    <n v="2020"/>
    <s v="3WE"/>
    <n v="6472"/>
    <n v="15"/>
    <n v="16"/>
    <n v="1"/>
    <n v="6"/>
    <x v="202"/>
    <d v="2023-09-27T00:00:00"/>
    <s v=" 15"/>
    <n v="13491.75"/>
    <n v="0.52242054112970571"/>
    <n v="0.94344514720517303"/>
    <n v="0.15612544161675329"/>
  </r>
  <r>
    <s v="3F"/>
    <n v="2020"/>
    <s v="3WE"/>
    <n v="6473"/>
    <n v="16"/>
    <n v="17"/>
    <n v="1"/>
    <n v="6"/>
    <x v="202"/>
    <d v="2023-09-27T00:00:00"/>
    <s v=" 16"/>
    <n v="13762.75"/>
    <n v="0.57939924621012939"/>
    <n v="0.94852066130924806"/>
    <n v="7.1469133328195461E-2"/>
  </r>
  <r>
    <s v="3F"/>
    <n v="2020"/>
    <s v="3WE"/>
    <n v="6474"/>
    <n v="17"/>
    <n v="18"/>
    <n v="1"/>
    <n v="6"/>
    <x v="202"/>
    <d v="2023-09-27T00:00:00"/>
    <s v=" 17"/>
    <n v="14526.75"/>
    <n v="0.64001260027832452"/>
    <n v="0.94987686140496397"/>
    <n v="0"/>
  </r>
  <r>
    <s v="3F"/>
    <n v="2020"/>
    <s v="3WE"/>
    <n v="6475"/>
    <n v="18"/>
    <n v="19"/>
    <n v="1"/>
    <n v="7"/>
    <x v="203"/>
    <d v="2023-09-27T00:00:00"/>
    <s v=" 18"/>
    <n v="14669.5"/>
    <n v="0.70496925452801307"/>
    <n v="0.94990791141407049"/>
    <n v="0"/>
  </r>
  <r>
    <s v="3F"/>
    <n v="2020"/>
    <s v="3WE"/>
    <n v="6476"/>
    <n v="19"/>
    <n v="20"/>
    <n v="1"/>
    <n v="7"/>
    <x v="203"/>
    <d v="2023-09-27T00:00:00"/>
    <s v=" 19"/>
    <n v="14897.75"/>
    <n v="0.77419763866287705"/>
    <n v="0.94975488828363264"/>
    <n v="0"/>
  </r>
  <r>
    <s v="3F"/>
    <n v="2020"/>
    <s v="3WE"/>
    <n v="6477"/>
    <n v="20"/>
    <n v="21"/>
    <n v="1"/>
    <n v="7"/>
    <x v="203"/>
    <d v="2023-09-27T00:00:00"/>
    <s v=" 20"/>
    <n v="14643"/>
    <n v="0.82557165059568893"/>
    <n v="0.94995255806421386"/>
    <n v="0"/>
  </r>
  <r>
    <s v="3F"/>
    <n v="2020"/>
    <s v="3WE"/>
    <n v="6478"/>
    <n v="21"/>
    <n v="22"/>
    <n v="1"/>
    <n v="8"/>
    <x v="204"/>
    <d v="2023-09-27T00:00:00"/>
    <s v=" 21"/>
    <n v="13844.75"/>
    <n v="0.85508552144049255"/>
    <n v="0.94890895271067421"/>
    <n v="0"/>
  </r>
  <r>
    <s v="3F"/>
    <n v="2020"/>
    <s v="3WE"/>
    <n v="6479"/>
    <n v="22"/>
    <n v="23"/>
    <n v="1"/>
    <n v="8"/>
    <x v="204"/>
    <d v="2023-09-27T00:00:00"/>
    <s v=" 22"/>
    <n v="13085.25"/>
    <n v="0.71926769513736544"/>
    <n v="0.90005276774506582"/>
    <n v="0"/>
  </r>
  <r>
    <s v="3F"/>
    <n v="2020"/>
    <s v="3WE"/>
    <n v="6480"/>
    <n v="23"/>
    <n v="24"/>
    <n v="1"/>
    <n v="8"/>
    <x v="204"/>
    <d v="2023-09-27T00:00:00"/>
    <s v=" 23"/>
    <n v="12364"/>
    <n v="0.71690940717313778"/>
    <n v="0.93563081010179261"/>
    <n v="0"/>
  </r>
  <r>
    <s v="3F"/>
    <n v="2020"/>
    <s v="4TH"/>
    <n v="6481"/>
    <n v="0"/>
    <n v="1"/>
    <n v="1"/>
    <n v="1"/>
    <x v="205"/>
    <d v="2023-09-28T00:00:00"/>
    <s v=" 00"/>
    <n v="11771"/>
    <n v="0.68652134863426117"/>
    <n v="0.9358242345800214"/>
    <n v="0"/>
  </r>
  <r>
    <s v="3F"/>
    <n v="2020"/>
    <s v="4TH"/>
    <n v="6482"/>
    <n v="1"/>
    <n v="2"/>
    <n v="1"/>
    <n v="1"/>
    <x v="205"/>
    <d v="2023-09-28T00:00:00"/>
    <s v=" 01"/>
    <n v="11276.75"/>
    <n v="0.62141521802288135"/>
    <n v="0.92632326862447001"/>
    <n v="0"/>
  </r>
  <r>
    <s v="3F"/>
    <n v="2020"/>
    <s v="4TH"/>
    <n v="6483"/>
    <n v="2"/>
    <n v="3"/>
    <n v="1"/>
    <n v="1"/>
    <x v="205"/>
    <d v="2023-09-28T00:00:00"/>
    <s v=" 02"/>
    <n v="11011.75"/>
    <n v="0.58705411277204211"/>
    <n v="0.90975663028461273"/>
    <n v="0"/>
  </r>
  <r>
    <s v="3F"/>
    <n v="2020"/>
    <s v="4TH"/>
    <n v="6484"/>
    <n v="3"/>
    <n v="4"/>
    <n v="1"/>
    <n v="2"/>
    <x v="206"/>
    <d v="2023-09-28T00:00:00"/>
    <s v=" 03"/>
    <n v="10891.75"/>
    <n v="0.50488974658186903"/>
    <n v="0.89636062815910877"/>
    <n v="0"/>
  </r>
  <r>
    <s v="3F"/>
    <n v="2020"/>
    <s v="4TH"/>
    <n v="6485"/>
    <n v="4"/>
    <n v="5"/>
    <n v="1"/>
    <n v="2"/>
    <x v="206"/>
    <d v="2023-09-28T00:00:00"/>
    <s v=" 04"/>
    <n v="10941.25"/>
    <n v="0.46986645349134398"/>
    <n v="0.90142872875481006"/>
    <n v="0"/>
  </r>
  <r>
    <s v="3F"/>
    <n v="2020"/>
    <s v="4TH"/>
    <n v="6486"/>
    <n v="5"/>
    <n v="6"/>
    <n v="1"/>
    <n v="2"/>
    <x v="206"/>
    <d v="2023-09-28T00:00:00"/>
    <s v=" 05"/>
    <n v="11232"/>
    <n v="0.48518456748293881"/>
    <n v="0.91317807091879444"/>
    <n v="0"/>
  </r>
  <r>
    <s v="3F"/>
    <n v="2020"/>
    <s v="4TH"/>
    <n v="6487"/>
    <n v="6"/>
    <n v="7"/>
    <n v="1"/>
    <n v="3"/>
    <x v="207"/>
    <d v="2023-09-28T00:00:00"/>
    <s v=" 06"/>
    <n v="12255"/>
    <n v="0.53308923665695263"/>
    <n v="0.93247067932951588"/>
    <n v="1.467318583785193E-2"/>
  </r>
  <r>
    <s v="3F"/>
    <n v="2020"/>
    <s v="4TH"/>
    <n v="6488"/>
    <n v="7"/>
    <n v="8"/>
    <n v="1"/>
    <n v="3"/>
    <x v="207"/>
    <d v="2023-09-28T00:00:00"/>
    <s v=" 07"/>
    <n v="13762.75"/>
    <n v="0.59533261580197239"/>
    <n v="0.93942385823718388"/>
    <n v="0.1014880861088262"/>
  </r>
  <r>
    <s v="3F"/>
    <n v="2020"/>
    <s v="4TH"/>
    <n v="6489"/>
    <n v="8"/>
    <n v="9"/>
    <n v="1"/>
    <n v="3"/>
    <x v="207"/>
    <d v="2023-09-28T00:00:00"/>
    <s v=" 08"/>
    <n v="14206.75"/>
    <n v="0.62144912215892822"/>
    <n v="0.94643557508283649"/>
    <n v="0.18435238084332789"/>
  </r>
  <r>
    <s v="3F"/>
    <n v="2020"/>
    <s v="4TH"/>
    <n v="6490"/>
    <n v="9"/>
    <n v="10"/>
    <n v="1"/>
    <n v="4"/>
    <x v="208"/>
    <d v="2023-09-28T00:00:00"/>
    <s v=" 09"/>
    <n v="14140.75"/>
    <n v="0.75120943918329819"/>
    <n v="0.94929856425381964"/>
    <n v="0.28934107318486818"/>
  </r>
  <r>
    <s v="3F"/>
    <n v="2020"/>
    <s v="4TH"/>
    <n v="6491"/>
    <n v="10"/>
    <n v="11"/>
    <n v="1"/>
    <n v="4"/>
    <x v="208"/>
    <d v="2023-09-28T00:00:00"/>
    <s v=" 10"/>
    <n v="13957"/>
    <n v="0.74514574616291152"/>
    <n v="0.9494968979339069"/>
    <n v="0.3623299134305723"/>
  </r>
  <r>
    <s v="3F"/>
    <n v="2020"/>
    <s v="4TH"/>
    <n v="6492"/>
    <n v="11"/>
    <n v="12"/>
    <n v="1"/>
    <n v="4"/>
    <x v="208"/>
    <d v="2023-09-28T00:00:00"/>
    <s v=" 11"/>
    <n v="13835"/>
    <n v="0.81007853892312631"/>
    <n v="0.94984707947951286"/>
    <n v="0.33460535084284682"/>
  </r>
  <r>
    <s v="3F"/>
    <n v="2020"/>
    <s v="4TH"/>
    <n v="6493"/>
    <n v="12"/>
    <n v="13"/>
    <n v="1"/>
    <n v="5"/>
    <x v="209"/>
    <d v="2023-09-28T00:00:00"/>
    <s v=" 12"/>
    <n v="13729.25"/>
    <n v="0.80731503030898955"/>
    <n v="0.94990577827779799"/>
    <n v="0.32823605494309249"/>
  </r>
  <r>
    <s v="3F"/>
    <n v="2020"/>
    <s v="4TH"/>
    <n v="6494"/>
    <n v="13"/>
    <n v="14"/>
    <n v="1"/>
    <n v="5"/>
    <x v="209"/>
    <d v="2023-09-28T00:00:00"/>
    <s v=" 13"/>
    <n v="13824.75"/>
    <n v="0.78310246366069469"/>
    <n v="0.94998376162593923"/>
    <n v="0.29369267931130422"/>
  </r>
  <r>
    <s v="3F"/>
    <n v="2020"/>
    <s v="4TH"/>
    <n v="6495"/>
    <n v="14"/>
    <n v="15"/>
    <n v="1"/>
    <n v="5"/>
    <x v="209"/>
    <d v="2023-09-28T00:00:00"/>
    <s v=" 14"/>
    <n v="13802.5"/>
    <n v="0.7914258666334868"/>
    <n v="0.94999430656502626"/>
    <n v="0.20874951372523939"/>
  </r>
  <r>
    <s v="3F"/>
    <n v="2020"/>
    <s v="4TH"/>
    <n v="6496"/>
    <n v="15"/>
    <n v="16"/>
    <n v="1"/>
    <n v="6"/>
    <x v="210"/>
    <d v="2023-09-28T00:00:00"/>
    <s v=" 15"/>
    <n v="13750.25"/>
    <n v="0.83832169117337829"/>
    <n v="0.94999649258543895"/>
    <n v="0.16376497052505121"/>
  </r>
  <r>
    <s v="3F"/>
    <n v="2020"/>
    <s v="4TH"/>
    <n v="6497"/>
    <n v="16"/>
    <n v="17"/>
    <n v="1"/>
    <n v="6"/>
    <x v="210"/>
    <d v="2023-09-28T00:00:00"/>
    <s v=" 16"/>
    <n v="13859"/>
    <n v="0.88718834501531929"/>
    <n v="0.94997908172307421"/>
    <n v="7.5161105650113441E-2"/>
  </r>
  <r>
    <s v="3F"/>
    <n v="2020"/>
    <s v="4TH"/>
    <n v="6498"/>
    <n v="17"/>
    <n v="18"/>
    <n v="1"/>
    <n v="6"/>
    <x v="210"/>
    <d v="2023-09-28T00:00:00"/>
    <s v=" 17"/>
    <n v="14322.5"/>
    <n v="0.88501031285586218"/>
    <n v="0.94903158360398998"/>
    <n v="0"/>
  </r>
  <r>
    <s v="3F"/>
    <n v="2020"/>
    <s v="4TH"/>
    <n v="6499"/>
    <n v="18"/>
    <n v="19"/>
    <n v="1"/>
    <n v="7"/>
    <x v="211"/>
    <d v="2023-09-28T00:00:00"/>
    <s v=" 18"/>
    <n v="14305.75"/>
    <n v="0.86672640123432076"/>
    <n v="0.94328343555454031"/>
    <n v="0"/>
  </r>
  <r>
    <s v="3F"/>
    <n v="2020"/>
    <s v="4TH"/>
    <n v="6500"/>
    <n v="19"/>
    <n v="20"/>
    <n v="1"/>
    <n v="7"/>
    <x v="211"/>
    <d v="2023-09-28T00:00:00"/>
    <s v=" 19"/>
    <n v="14662.5"/>
    <n v="0.81682280096954485"/>
    <n v="0.91911100124312051"/>
    <n v="0"/>
  </r>
  <r>
    <s v="3F"/>
    <n v="2020"/>
    <s v="4TH"/>
    <n v="6501"/>
    <n v="20"/>
    <n v="21"/>
    <n v="1"/>
    <n v="7"/>
    <x v="211"/>
    <d v="2023-09-28T00:00:00"/>
    <s v=" 20"/>
    <n v="14412.75"/>
    <n v="0.76592636641622502"/>
    <n v="0.89914748572411674"/>
    <n v="0"/>
  </r>
  <r>
    <s v="3F"/>
    <n v="2020"/>
    <s v="4TH"/>
    <n v="6502"/>
    <n v="21"/>
    <n v="22"/>
    <n v="1"/>
    <n v="8"/>
    <x v="212"/>
    <d v="2023-09-28T00:00:00"/>
    <s v=" 21"/>
    <n v="13622.5"/>
    <n v="0.70149276117446957"/>
    <n v="0.89287583629407152"/>
    <n v="0"/>
  </r>
  <r>
    <s v="3F"/>
    <n v="2020"/>
    <s v="4TH"/>
    <n v="6503"/>
    <n v="22"/>
    <n v="23"/>
    <n v="1"/>
    <n v="8"/>
    <x v="212"/>
    <d v="2023-09-28T00:00:00"/>
    <s v=" 22"/>
    <n v="12756.5"/>
    <n v="0.62134015393034547"/>
    <n v="0.90929271586831029"/>
    <n v="0"/>
  </r>
  <r>
    <s v="3F"/>
    <n v="2020"/>
    <s v="4TH"/>
    <n v="6504"/>
    <n v="23"/>
    <n v="24"/>
    <n v="1"/>
    <n v="8"/>
    <x v="212"/>
    <d v="2023-09-28T00:00:00"/>
    <s v=" 23"/>
    <n v="12084"/>
    <n v="0.63057736272867637"/>
    <n v="0.89728059337472577"/>
    <n v="0"/>
  </r>
  <r>
    <s v="3F"/>
    <n v="2020"/>
    <s v="5FR"/>
    <n v="6505"/>
    <n v="0"/>
    <n v="1"/>
    <n v="1"/>
    <n v="1"/>
    <x v="213"/>
    <d v="2023-09-29T00:00:00"/>
    <s v=" 00"/>
    <n v="11466.25"/>
    <n v="0.61126533742490774"/>
    <n v="0.88825991398183612"/>
    <n v="0"/>
  </r>
  <r>
    <s v="3F"/>
    <n v="2020"/>
    <s v="5FR"/>
    <n v="6506"/>
    <n v="1"/>
    <n v="2"/>
    <n v="1"/>
    <n v="1"/>
    <x v="213"/>
    <d v="2023-09-29T00:00:00"/>
    <s v=" 01"/>
    <n v="11005.75"/>
    <n v="0.57245908985762473"/>
    <n v="0.85909766123745013"/>
    <n v="0"/>
  </r>
  <r>
    <s v="3F"/>
    <n v="2020"/>
    <s v="5FR"/>
    <n v="6507"/>
    <n v="2"/>
    <n v="3"/>
    <n v="1"/>
    <n v="1"/>
    <x v="213"/>
    <d v="2023-09-29T00:00:00"/>
    <s v=" 02"/>
    <n v="10806.5"/>
    <n v="0.50063939753305631"/>
    <n v="0.60730567850647943"/>
    <n v="0"/>
  </r>
  <r>
    <s v="3F"/>
    <n v="2020"/>
    <s v="5FR"/>
    <n v="6508"/>
    <n v="3"/>
    <n v="4"/>
    <n v="1"/>
    <n v="2"/>
    <x v="214"/>
    <d v="2023-09-29T00:00:00"/>
    <s v=" 03"/>
    <n v="10703.5"/>
    <n v="0.5146677214790778"/>
    <n v="0.67114902306014146"/>
    <n v="0"/>
  </r>
  <r>
    <s v="3F"/>
    <n v="2020"/>
    <s v="5FR"/>
    <n v="6509"/>
    <n v="4"/>
    <n v="5"/>
    <n v="1"/>
    <n v="2"/>
    <x v="214"/>
    <d v="2023-09-29T00:00:00"/>
    <s v=" 04"/>
    <n v="10765"/>
    <n v="0.56001691870834103"/>
    <n v="0.89691190849154467"/>
    <n v="0"/>
  </r>
  <r>
    <s v="3F"/>
    <n v="2020"/>
    <s v="5FR"/>
    <n v="6510"/>
    <n v="5"/>
    <n v="6"/>
    <n v="1"/>
    <n v="2"/>
    <x v="214"/>
    <d v="2023-09-29T00:00:00"/>
    <s v=" 05"/>
    <n v="11146"/>
    <n v="0.57727917543312413"/>
    <n v="0.88114216746765894"/>
    <n v="0"/>
  </r>
  <r>
    <s v="3F"/>
    <n v="2020"/>
    <s v="5FR"/>
    <n v="6511"/>
    <n v="6"/>
    <n v="7"/>
    <n v="1"/>
    <n v="3"/>
    <x v="215"/>
    <d v="2023-09-29T00:00:00"/>
    <s v=" 06"/>
    <n v="12033"/>
    <n v="0.66886241408170855"/>
    <n v="0.92376782337155494"/>
    <n v="0"/>
  </r>
  <r>
    <s v="3F"/>
    <n v="2020"/>
    <s v="5FR"/>
    <n v="6512"/>
    <n v="7"/>
    <n v="8"/>
    <n v="1"/>
    <n v="3"/>
    <x v="215"/>
    <d v="2023-09-29T00:00:00"/>
    <s v=" 07"/>
    <n v="13618.25"/>
    <n v="0.74221416471972601"/>
    <n v="0.94550388720750411"/>
    <n v="3.2066651065801159E-3"/>
  </r>
  <r>
    <s v="3F"/>
    <n v="2020"/>
    <s v="5FR"/>
    <n v="6513"/>
    <n v="8"/>
    <n v="9"/>
    <n v="1"/>
    <n v="3"/>
    <x v="215"/>
    <d v="2023-09-29T00:00:00"/>
    <s v=" 08"/>
    <n v="14547.75"/>
    <n v="0.79498330393672412"/>
    <n v="0.94972557405886859"/>
    <n v="1.203945490964241E-2"/>
  </r>
  <r>
    <s v="3F"/>
    <n v="2020"/>
    <s v="5FR"/>
    <n v="6514"/>
    <n v="9"/>
    <n v="10"/>
    <n v="1"/>
    <n v="4"/>
    <x v="216"/>
    <d v="2023-09-29T00:00:00"/>
    <s v=" 09"/>
    <n v="14571.5"/>
    <n v="0.83660272871323471"/>
    <n v="0.94998848147029924"/>
    <n v="2.2302810441792501E-2"/>
  </r>
  <r>
    <s v="3F"/>
    <n v="2020"/>
    <s v="5FR"/>
    <n v="6515"/>
    <n v="10"/>
    <n v="11"/>
    <n v="1"/>
    <n v="4"/>
    <x v="216"/>
    <d v="2023-09-29T00:00:00"/>
    <s v=" 10"/>
    <n v="14392.25"/>
    <n v="0.81493236664912216"/>
    <n v="0.94980993909380906"/>
    <n v="5.7146496956756901E-2"/>
  </r>
  <r>
    <s v="3F"/>
    <n v="2020"/>
    <s v="5FR"/>
    <n v="6516"/>
    <n v="11"/>
    <n v="12"/>
    <n v="1"/>
    <n v="4"/>
    <x v="216"/>
    <d v="2023-09-29T00:00:00"/>
    <s v=" 11"/>
    <n v="14458.5"/>
    <n v="0.84701270246307736"/>
    <n v="0.94990316977802514"/>
    <n v="8.526655124692098E-2"/>
  </r>
  <r>
    <s v="3F"/>
    <n v="2020"/>
    <s v="5FR"/>
    <n v="6517"/>
    <n v="12"/>
    <n v="13"/>
    <n v="1"/>
    <n v="5"/>
    <x v="217"/>
    <d v="2023-09-29T00:00:00"/>
    <s v=" 12"/>
    <n v="14548.5"/>
    <n v="0.8485857947480413"/>
    <n v="0.94917490801852678"/>
    <n v="7.2544371261006518E-2"/>
  </r>
  <r>
    <s v="3F"/>
    <n v="2020"/>
    <s v="5FR"/>
    <n v="6518"/>
    <n v="13"/>
    <n v="14"/>
    <n v="1"/>
    <n v="5"/>
    <x v="217"/>
    <d v="2023-09-29T00:00:00"/>
    <s v=" 13"/>
    <n v="14369.25"/>
    <n v="0.88323534699560935"/>
    <n v="0.94782848758053229"/>
    <n v="4.548059904532812E-2"/>
  </r>
  <r>
    <s v="3F"/>
    <n v="2020"/>
    <s v="5FR"/>
    <n v="6519"/>
    <n v="14"/>
    <n v="15"/>
    <n v="1"/>
    <n v="5"/>
    <x v="217"/>
    <d v="2023-09-29T00:00:00"/>
    <s v=" 14"/>
    <n v="14140.25"/>
    <n v="0.88301251548686921"/>
    <n v="0.94159977261533023"/>
    <n v="2.412971685823663E-2"/>
  </r>
  <r>
    <s v="3F"/>
    <n v="2020"/>
    <s v="5FR"/>
    <n v="6520"/>
    <n v="15"/>
    <n v="16"/>
    <n v="1"/>
    <n v="6"/>
    <x v="218"/>
    <d v="2023-09-29T00:00:00"/>
    <s v=" 15"/>
    <n v="13842.5"/>
    <n v="0.87095542357647049"/>
    <n v="0.92265243871741975"/>
    <n v="1.010024016181991E-2"/>
  </r>
  <r>
    <s v="3F"/>
    <n v="2020"/>
    <s v="5FR"/>
    <n v="6521"/>
    <n v="16"/>
    <n v="17"/>
    <n v="1"/>
    <n v="6"/>
    <x v="218"/>
    <d v="2023-09-29T00:00:00"/>
    <s v=" 16"/>
    <n v="13690.75"/>
    <n v="0.83673162729136985"/>
    <n v="0.90569114965392372"/>
    <n v="1.3327955931074151E-3"/>
  </r>
  <r>
    <s v="3F"/>
    <n v="2020"/>
    <s v="5FR"/>
    <n v="6522"/>
    <n v="17"/>
    <n v="18"/>
    <n v="1"/>
    <n v="6"/>
    <x v="218"/>
    <d v="2023-09-29T00:00:00"/>
    <s v=" 17"/>
    <n v="14002.5"/>
    <n v="0.80273252417245178"/>
    <n v="0.89555778792779095"/>
    <n v="0"/>
  </r>
  <r>
    <s v="3F"/>
    <n v="2020"/>
    <s v="5FR"/>
    <n v="6523"/>
    <n v="18"/>
    <n v="19"/>
    <n v="1"/>
    <n v="7"/>
    <x v="219"/>
    <d v="2023-09-29T00:00:00"/>
    <s v=" 18"/>
    <n v="14078.75"/>
    <n v="0.7261718553084483"/>
    <n v="0.81282892624591496"/>
    <n v="0"/>
  </r>
  <r>
    <s v="3F"/>
    <n v="2020"/>
    <s v="5FR"/>
    <n v="6524"/>
    <n v="19"/>
    <n v="20"/>
    <n v="1"/>
    <n v="7"/>
    <x v="219"/>
    <d v="2023-09-29T00:00:00"/>
    <s v=" 19"/>
    <n v="14330.75"/>
    <n v="0.61752723741757654"/>
    <n v="0.71014760948278854"/>
    <n v="0"/>
  </r>
  <r>
    <s v="3F"/>
    <n v="2020"/>
    <s v="5FR"/>
    <n v="6525"/>
    <n v="20"/>
    <n v="21"/>
    <n v="1"/>
    <n v="7"/>
    <x v="219"/>
    <d v="2023-09-29T00:00:00"/>
    <s v=" 20"/>
    <n v="13968.25"/>
    <n v="0.54623924399356905"/>
    <n v="0.72931232191219642"/>
    <n v="0"/>
  </r>
  <r>
    <s v="3F"/>
    <n v="2020"/>
    <s v="5FR"/>
    <n v="6526"/>
    <n v="21"/>
    <n v="22"/>
    <n v="1"/>
    <n v="8"/>
    <x v="220"/>
    <d v="2023-09-29T00:00:00"/>
    <s v=" 21"/>
    <n v="13168.5"/>
    <n v="0.51327867808871419"/>
    <n v="0.87032230887140649"/>
    <n v="0"/>
  </r>
  <r>
    <s v="3F"/>
    <n v="2020"/>
    <s v="5FR"/>
    <n v="6527"/>
    <n v="22"/>
    <n v="23"/>
    <n v="1"/>
    <n v="8"/>
    <x v="220"/>
    <d v="2023-09-29T00:00:00"/>
    <s v=" 22"/>
    <n v="12466"/>
    <n v="0.59867314394364257"/>
    <n v="0.91185552539151815"/>
    <n v="0"/>
  </r>
  <r>
    <s v="3F"/>
    <n v="2020"/>
    <s v="5FR"/>
    <n v="6528"/>
    <n v="23"/>
    <n v="24"/>
    <n v="1"/>
    <n v="8"/>
    <x v="220"/>
    <d v="2023-09-29T00:00:00"/>
    <s v=" 23"/>
    <n v="11910.25"/>
    <n v="0.71999164115956704"/>
    <n v="0.93478451415134933"/>
    <n v="0"/>
  </r>
  <r>
    <s v="3F"/>
    <n v="2020"/>
    <s v="6SA"/>
    <n v="6529"/>
    <n v="0"/>
    <n v="1"/>
    <n v="1"/>
    <n v="1"/>
    <x v="221"/>
    <d v="2023-09-30T00:00:00"/>
    <s v=" 00"/>
    <n v="11240"/>
    <n v="0.80535747574575034"/>
    <n v="0.949937574374907"/>
    <n v="0"/>
  </r>
  <r>
    <s v="3F"/>
    <n v="2020"/>
    <s v="6SA"/>
    <n v="6530"/>
    <n v="1"/>
    <n v="2"/>
    <n v="1"/>
    <n v="1"/>
    <x v="221"/>
    <d v="2023-09-30T00:00:00"/>
    <s v=" 01"/>
    <n v="10787.25"/>
    <n v="0.89577732228902684"/>
    <n v="0.94974584425711961"/>
    <n v="0"/>
  </r>
  <r>
    <s v="3F"/>
    <n v="2020"/>
    <s v="6SA"/>
    <n v="6531"/>
    <n v="2"/>
    <n v="3"/>
    <n v="1"/>
    <n v="1"/>
    <x v="221"/>
    <d v="2023-09-30T00:00:00"/>
    <s v=" 02"/>
    <n v="10456.5"/>
    <n v="0.90541244987755631"/>
    <n v="0.94802348151807481"/>
    <n v="0"/>
  </r>
  <r>
    <s v="3F"/>
    <n v="2020"/>
    <s v="6SA"/>
    <n v="6532"/>
    <n v="3"/>
    <n v="4"/>
    <n v="1"/>
    <n v="2"/>
    <x v="222"/>
    <d v="2023-09-30T00:00:00"/>
    <s v=" 03"/>
    <n v="10253.25"/>
    <n v="0.86521319072789027"/>
    <n v="0.93885048888338496"/>
    <n v="0"/>
  </r>
  <r>
    <s v="3F"/>
    <n v="2020"/>
    <s v="6SA"/>
    <n v="6533"/>
    <n v="4"/>
    <n v="5"/>
    <n v="1"/>
    <n v="2"/>
    <x v="222"/>
    <d v="2023-09-30T00:00:00"/>
    <s v=" 04"/>
    <n v="10163.25"/>
    <n v="0.81314362408301777"/>
    <n v="0.93596966877628951"/>
    <n v="0"/>
  </r>
  <r>
    <s v="3F"/>
    <n v="2020"/>
    <s v="6SA"/>
    <n v="6534"/>
    <n v="5"/>
    <n v="6"/>
    <n v="1"/>
    <n v="2"/>
    <x v="222"/>
    <d v="2023-09-30T00:00:00"/>
    <s v=" 05"/>
    <n v="10224.25"/>
    <n v="0.76353198329585148"/>
    <n v="0.93642206995919541"/>
    <n v="0"/>
  </r>
  <r>
    <s v="3F"/>
    <n v="2020"/>
    <s v="6SA"/>
    <n v="6535"/>
    <n v="6"/>
    <n v="7"/>
    <n v="1"/>
    <n v="3"/>
    <x v="223"/>
    <d v="2023-09-30T00:00:00"/>
    <s v=" 06"/>
    <n v="10551"/>
    <n v="0.74212872132770746"/>
    <n v="0.9123137727760785"/>
    <n v="5.0785248077447904E-3"/>
  </r>
  <r>
    <s v="3F"/>
    <n v="2020"/>
    <s v="6SA"/>
    <n v="6536"/>
    <n v="7"/>
    <n v="8"/>
    <n v="1"/>
    <n v="3"/>
    <x v="223"/>
    <d v="2023-09-30T00:00:00"/>
    <s v=" 07"/>
    <n v="11230.75"/>
    <n v="0.70613075396704106"/>
    <n v="0.85632240868805964"/>
    <n v="0.10793559030378259"/>
  </r>
  <r>
    <s v="3F"/>
    <n v="2020"/>
    <s v="6SA"/>
    <n v="6537"/>
    <n v="8"/>
    <n v="9"/>
    <n v="1"/>
    <n v="3"/>
    <x v="223"/>
    <d v="2023-09-30T00:00:00"/>
    <s v=" 08"/>
    <n v="11443.75"/>
    <n v="0.66561209992520076"/>
    <n v="0.82689409998810848"/>
    <n v="0.2227997730192752"/>
  </r>
  <r>
    <s v="3F"/>
    <n v="2020"/>
    <s v="6SA"/>
    <n v="6538"/>
    <n v="9"/>
    <n v="10"/>
    <n v="1"/>
    <n v="4"/>
    <x v="168"/>
    <d v="2023-09-30T00:00:00"/>
    <s v=" 09"/>
    <n v="11517"/>
    <n v="0.64576099332729442"/>
    <n v="0.79512607571635052"/>
    <n v="0.33321879484075162"/>
  </r>
  <r>
    <s v="3F"/>
    <n v="2020"/>
    <s v="6SA"/>
    <n v="6539"/>
    <n v="10"/>
    <n v="11"/>
    <n v="1"/>
    <n v="4"/>
    <x v="168"/>
    <d v="2023-09-30T00:00:00"/>
    <s v=" 10"/>
    <n v="11494.75"/>
    <n v="0.63627494581632671"/>
    <n v="0.73597906430628579"/>
    <n v="0.42735355500520289"/>
  </r>
  <r>
    <s v="3F"/>
    <n v="2020"/>
    <s v="6SA"/>
    <n v="6540"/>
    <n v="11"/>
    <n v="12"/>
    <n v="1"/>
    <n v="4"/>
    <x v="168"/>
    <d v="2023-09-30T00:00:00"/>
    <s v=" 11"/>
    <n v="11447"/>
    <n v="0.66782135875785054"/>
    <n v="0.68475396850674985"/>
    <n v="0.47220058434454421"/>
  </r>
  <r>
    <s v="3F"/>
    <n v="2020"/>
    <s v="6SA"/>
    <n v="6541"/>
    <n v="12"/>
    <n v="13"/>
    <n v="1"/>
    <n v="5"/>
    <x v="169"/>
    <d v="2023-09-30T00:00:00"/>
    <s v=" 12"/>
    <n v="11477.75"/>
    <n v="0.61596717034336945"/>
    <n v="0.62714141868503981"/>
    <n v="0.46084947055282099"/>
  </r>
  <r>
    <s v="3F"/>
    <n v="2020"/>
    <s v="6SA"/>
    <n v="6542"/>
    <n v="13"/>
    <n v="14"/>
    <n v="1"/>
    <n v="5"/>
    <x v="169"/>
    <d v="2023-09-30T00:00:00"/>
    <s v=" 13"/>
    <n v="11413.75"/>
    <n v="0.55219138026088588"/>
    <n v="0.52020510622003613"/>
    <n v="0.40836335787401967"/>
  </r>
  <r>
    <s v="3F"/>
    <n v="2020"/>
    <s v="6SA"/>
    <n v="6543"/>
    <n v="14"/>
    <n v="15"/>
    <n v="1"/>
    <n v="5"/>
    <x v="169"/>
    <d v="2023-09-30T00:00:00"/>
    <s v=" 14"/>
    <n v="11321.25"/>
    <n v="0.46346619572574638"/>
    <n v="0.44844264402048789"/>
    <n v="0.35510814440504362"/>
  </r>
  <r>
    <s v="3F"/>
    <n v="2020"/>
    <s v="6SA"/>
    <n v="6544"/>
    <n v="15"/>
    <n v="16"/>
    <n v="1"/>
    <n v="6"/>
    <x v="170"/>
    <d v="2023-09-30T00:00:00"/>
    <s v=" 15"/>
    <n v="11247.5"/>
    <n v="0.39908803608060228"/>
    <n v="0.37322518846541802"/>
    <n v="0.24113711578372601"/>
  </r>
  <r>
    <s v="3F"/>
    <n v="2020"/>
    <s v="6SA"/>
    <n v="6545"/>
    <n v="16"/>
    <n v="17"/>
    <n v="1"/>
    <n v="6"/>
    <x v="170"/>
    <d v="2023-09-30T00:00:00"/>
    <s v=" 16"/>
    <n v="11522.5"/>
    <n v="0.27541073341461331"/>
    <n v="0.32577217737196651"/>
    <n v="9.5955243376407456E-2"/>
  </r>
  <r>
    <s v="3F"/>
    <n v="2020"/>
    <s v="6SA"/>
    <n v="6546"/>
    <n v="17"/>
    <n v="18"/>
    <n v="1"/>
    <n v="6"/>
    <x v="170"/>
    <d v="2023-09-30T00:00:00"/>
    <s v=" 17"/>
    <n v="12132.25"/>
    <n v="0.1922689823764103"/>
    <n v="0.29585457744311"/>
    <n v="0"/>
  </r>
  <r>
    <s v="3F"/>
    <n v="2020"/>
    <s v="6SA"/>
    <n v="6547"/>
    <n v="18"/>
    <n v="19"/>
    <n v="1"/>
    <n v="7"/>
    <x v="171"/>
    <d v="2023-09-30T00:00:00"/>
    <s v=" 18"/>
    <n v="12716"/>
    <n v="0.1693691153352635"/>
    <n v="0.25559962224188709"/>
    <n v="0"/>
  </r>
  <r>
    <s v="3F"/>
    <n v="2020"/>
    <s v="6SA"/>
    <n v="6548"/>
    <n v="19"/>
    <n v="20"/>
    <n v="1"/>
    <n v="7"/>
    <x v="171"/>
    <d v="2023-09-30T00:00:00"/>
    <s v=" 19"/>
    <n v="13081.75"/>
    <n v="0.14801585991228311"/>
    <n v="0.24744957412607779"/>
    <n v="0"/>
  </r>
  <r>
    <s v="3F"/>
    <n v="2020"/>
    <s v="6SA"/>
    <n v="6549"/>
    <n v="20"/>
    <n v="21"/>
    <n v="1"/>
    <n v="7"/>
    <x v="171"/>
    <d v="2023-09-30T00:00:00"/>
    <s v=" 20"/>
    <n v="12866"/>
    <n v="0.13687347362722721"/>
    <n v="0.22228037327283851"/>
    <n v="0"/>
  </r>
  <r>
    <s v="3F"/>
    <n v="2020"/>
    <s v="6SA"/>
    <n v="6550"/>
    <n v="21"/>
    <n v="22"/>
    <n v="1"/>
    <n v="8"/>
    <x v="172"/>
    <d v="2023-09-30T00:00:00"/>
    <s v=" 21"/>
    <n v="12225"/>
    <n v="0.15122334031892429"/>
    <n v="0.22884515173626321"/>
    <n v="0"/>
  </r>
  <r>
    <s v="3F"/>
    <n v="2020"/>
    <s v="6SA"/>
    <n v="6551"/>
    <n v="22"/>
    <n v="23"/>
    <n v="1"/>
    <n v="8"/>
    <x v="172"/>
    <d v="2023-09-30T00:00:00"/>
    <s v=" 22"/>
    <n v="11722.25"/>
    <n v="0.32612067079386631"/>
    <n v="0.49275380119590922"/>
    <n v="0"/>
  </r>
  <r>
    <s v="3F"/>
    <n v="2020"/>
    <s v="6SA"/>
    <n v="6552"/>
    <n v="23"/>
    <n v="24"/>
    <n v="1"/>
    <n v="8"/>
    <x v="172"/>
    <d v="2023-09-30T00:00:00"/>
    <s v=" 23"/>
    <n v="11257.25"/>
    <n v="0.30699785781978861"/>
    <n v="0.41275271591800522"/>
    <n v="0"/>
  </r>
  <r>
    <s v="3F"/>
    <n v="2020"/>
    <s v="7SU"/>
    <n v="6553"/>
    <n v="0"/>
    <n v="1"/>
    <n v="1"/>
    <n v="1"/>
    <x v="173"/>
    <d v="2023-10-01T00:00:00"/>
    <s v=" 00"/>
    <n v="10690.75"/>
    <n v="0.31488159578301739"/>
    <n v="0.45699774280306432"/>
    <n v="0"/>
  </r>
  <r>
    <s v="3F"/>
    <n v="2020"/>
    <s v="7SU"/>
    <n v="6554"/>
    <n v="1"/>
    <n v="2"/>
    <n v="1"/>
    <n v="1"/>
    <x v="173"/>
    <d v="2023-10-01T00:00:00"/>
    <s v=" 01"/>
    <n v="10253.75"/>
    <n v="0.35955247107685401"/>
    <n v="0.49978302014877751"/>
    <n v="0"/>
  </r>
  <r>
    <s v="3F"/>
    <n v="2020"/>
    <s v="7SU"/>
    <n v="6555"/>
    <n v="2"/>
    <n v="3"/>
    <n v="1"/>
    <n v="1"/>
    <x v="173"/>
    <d v="2023-10-01T00:00:00"/>
    <s v=" 02"/>
    <n v="9997"/>
    <n v="0.38986878392332819"/>
    <n v="0.46932000824832137"/>
    <n v="0"/>
  </r>
  <r>
    <s v="3F"/>
    <n v="2020"/>
    <s v="7SU"/>
    <n v="6556"/>
    <n v="3"/>
    <n v="4"/>
    <n v="1"/>
    <n v="2"/>
    <x v="174"/>
    <d v="2023-10-01T00:00:00"/>
    <s v=" 03"/>
    <n v="9860.5"/>
    <n v="0.40403393991237402"/>
    <n v="0.4069140462449119"/>
    <n v="0"/>
  </r>
  <r>
    <s v="3F"/>
    <n v="2020"/>
    <s v="7SU"/>
    <n v="6557"/>
    <n v="4"/>
    <n v="5"/>
    <n v="1"/>
    <n v="2"/>
    <x v="174"/>
    <d v="2023-10-01T00:00:00"/>
    <s v=" 04"/>
    <n v="9771"/>
    <n v="0.43092714054042919"/>
    <n v="0.44590127473970048"/>
    <n v="0"/>
  </r>
  <r>
    <s v="3F"/>
    <n v="2020"/>
    <s v="7SU"/>
    <n v="6558"/>
    <n v="5"/>
    <n v="6"/>
    <n v="1"/>
    <n v="2"/>
    <x v="174"/>
    <d v="2023-10-01T00:00:00"/>
    <s v=" 05"/>
    <n v="9754.5"/>
    <n v="0.47443238066860322"/>
    <n v="0.54862004422774913"/>
    <n v="0"/>
  </r>
  <r>
    <s v="3F"/>
    <n v="2020"/>
    <s v="7SU"/>
    <n v="6559"/>
    <n v="6"/>
    <n v="7"/>
    <n v="1"/>
    <n v="3"/>
    <x v="175"/>
    <d v="2023-10-01T00:00:00"/>
    <s v=" 06"/>
    <n v="9905.25"/>
    <n v="0.5016494067387145"/>
    <n v="0.57445242663653606"/>
    <n v="0"/>
  </r>
  <r>
    <s v="3F"/>
    <n v="2020"/>
    <s v="7SU"/>
    <n v="6560"/>
    <n v="7"/>
    <n v="8"/>
    <n v="1"/>
    <n v="3"/>
    <x v="175"/>
    <d v="2023-10-01T00:00:00"/>
    <s v=" 07"/>
    <n v="10295.75"/>
    <n v="0.53867879962714993"/>
    <n v="0.53607457233051348"/>
    <n v="1.396407729722189E-2"/>
  </r>
  <r>
    <s v="3F"/>
    <n v="2020"/>
    <s v="7SU"/>
    <n v="6561"/>
    <n v="8"/>
    <n v="9"/>
    <n v="1"/>
    <n v="3"/>
    <x v="175"/>
    <d v="2023-10-01T00:00:00"/>
    <s v=" 08"/>
    <n v="10608.25"/>
    <n v="0.58218512847369908"/>
    <n v="0.40860811052050988"/>
    <n v="5.7841687547319783E-2"/>
  </r>
  <r>
    <s v="3F"/>
    <n v="2020"/>
    <s v="7SU"/>
    <n v="6562"/>
    <n v="9"/>
    <n v="10"/>
    <n v="1"/>
    <n v="4"/>
    <x v="176"/>
    <d v="2023-10-01T00:00:00"/>
    <s v=" 09"/>
    <n v="10798"/>
    <n v="0.57987500731430652"/>
    <n v="0.34271389231480093"/>
    <n v="0.1258209796759075"/>
  </r>
  <r>
    <s v="3F"/>
    <n v="2020"/>
    <s v="7SU"/>
    <n v="6563"/>
    <n v="10"/>
    <n v="11"/>
    <n v="1"/>
    <n v="4"/>
    <x v="176"/>
    <d v="2023-10-01T00:00:00"/>
    <s v=" 10"/>
    <n v="10885.25"/>
    <n v="0.31500355498824772"/>
    <n v="0.42796831170541749"/>
    <n v="0.2521348305046261"/>
  </r>
  <r>
    <s v="3F"/>
    <n v="2020"/>
    <s v="7SU"/>
    <n v="6564"/>
    <n v="11"/>
    <n v="12"/>
    <n v="1"/>
    <n v="4"/>
    <x v="176"/>
    <d v="2023-10-01T00:00:00"/>
    <s v=" 11"/>
    <n v="10952"/>
    <n v="0.29226811622580828"/>
    <n v="0.49821606405841379"/>
    <n v="0.36234282568847892"/>
  </r>
  <r>
    <s v="3F"/>
    <n v="2020"/>
    <s v="7SU"/>
    <n v="6565"/>
    <n v="12"/>
    <n v="13"/>
    <n v="1"/>
    <n v="5"/>
    <x v="177"/>
    <d v="2023-10-01T00:00:00"/>
    <s v=" 12"/>
    <n v="11128.5"/>
    <n v="0.28142291259520008"/>
    <n v="0.46793368365324889"/>
    <n v="0.35177595817058382"/>
  </r>
  <r>
    <s v="3F"/>
    <n v="2020"/>
    <s v="7SU"/>
    <n v="6566"/>
    <n v="13"/>
    <n v="14"/>
    <n v="1"/>
    <n v="5"/>
    <x v="177"/>
    <d v="2023-10-01T00:00:00"/>
    <s v=" 13"/>
    <n v="11101.5"/>
    <n v="0.2560854583064946"/>
    <n v="0.45818032448427298"/>
    <n v="0.24207379320242331"/>
  </r>
  <r>
    <s v="3F"/>
    <n v="2020"/>
    <s v="7SU"/>
    <n v="6567"/>
    <n v="14"/>
    <n v="15"/>
    <n v="1"/>
    <n v="5"/>
    <x v="177"/>
    <d v="2023-10-01T00:00:00"/>
    <s v=" 14"/>
    <n v="11066.25"/>
    <n v="0.21432287622794921"/>
    <n v="0.4535165751236348"/>
    <n v="0.13595063503598651"/>
  </r>
  <r>
    <s v="3F"/>
    <n v="2020"/>
    <s v="7SU"/>
    <n v="6568"/>
    <n v="15"/>
    <n v="16"/>
    <n v="1"/>
    <n v="6"/>
    <x v="178"/>
    <d v="2023-10-01T00:00:00"/>
    <s v=" 15"/>
    <n v="11004"/>
    <n v="0.19454769962081961"/>
    <n v="0.4812289364293178"/>
    <n v="7.1578792436825731E-2"/>
  </r>
  <r>
    <s v="3F"/>
    <n v="2020"/>
    <s v="7SU"/>
    <n v="6569"/>
    <n v="16"/>
    <n v="17"/>
    <n v="1"/>
    <n v="6"/>
    <x v="178"/>
    <d v="2023-10-01T00:00:00"/>
    <s v=" 16"/>
    <n v="11165.25"/>
    <n v="0.20400694159950419"/>
    <n v="0.4987036536498104"/>
    <n v="2.2196559910111241E-2"/>
  </r>
  <r>
    <s v="3F"/>
    <n v="2020"/>
    <s v="7SU"/>
    <n v="6570"/>
    <n v="17"/>
    <n v="18"/>
    <n v="1"/>
    <n v="6"/>
    <x v="178"/>
    <d v="2023-10-01T00:00:00"/>
    <s v=" 17"/>
    <n v="12026"/>
    <n v="0.16672288206154601"/>
    <n v="0.45210537968319009"/>
    <n v="0"/>
  </r>
  <r>
    <s v="3F"/>
    <n v="2020"/>
    <s v="7SU"/>
    <n v="6571"/>
    <n v="18"/>
    <n v="19"/>
    <n v="1"/>
    <n v="7"/>
    <x v="179"/>
    <d v="2023-10-01T00:00:00"/>
    <s v=" 18"/>
    <n v="12703.5"/>
    <n v="0.16863325849187011"/>
    <n v="0.42826228419850182"/>
    <n v="0"/>
  </r>
  <r>
    <s v="3F"/>
    <n v="2020"/>
    <s v="7SU"/>
    <n v="6572"/>
    <n v="19"/>
    <n v="20"/>
    <n v="1"/>
    <n v="7"/>
    <x v="179"/>
    <d v="2023-10-01T00:00:00"/>
    <s v=" 19"/>
    <n v="13244.75"/>
    <n v="0.14881903616002681"/>
    <n v="0.49969381270639779"/>
    <n v="0"/>
  </r>
  <r>
    <s v="3F"/>
    <n v="2020"/>
    <s v="7SU"/>
    <n v="6573"/>
    <n v="20"/>
    <n v="21"/>
    <n v="1"/>
    <n v="7"/>
    <x v="179"/>
    <d v="2023-10-01T00:00:00"/>
    <s v=" 20"/>
    <n v="13062.75"/>
    <n v="0.1489570230024696"/>
    <n v="0.66859015270732036"/>
    <n v="0"/>
  </r>
  <r>
    <s v="3F"/>
    <n v="2020"/>
    <s v="7SU"/>
    <n v="6574"/>
    <n v="21"/>
    <n v="22"/>
    <n v="1"/>
    <n v="8"/>
    <x v="180"/>
    <d v="2023-10-01T00:00:00"/>
    <s v=" 21"/>
    <n v="12461.5"/>
    <n v="0.18409060408910791"/>
    <n v="0.71398279834658063"/>
    <n v="0"/>
  </r>
  <r>
    <s v="3F"/>
    <n v="2020"/>
    <s v="7SU"/>
    <n v="6575"/>
    <n v="22"/>
    <n v="23"/>
    <n v="1"/>
    <n v="8"/>
    <x v="180"/>
    <d v="2023-10-01T00:00:00"/>
    <s v=" 22"/>
    <n v="11865.5"/>
    <n v="0.27235854423010097"/>
    <n v="0.75571653693341823"/>
    <n v="0"/>
  </r>
  <r>
    <s v="3F"/>
    <n v="2020"/>
    <s v="7SU"/>
    <n v="6576"/>
    <n v="23"/>
    <n v="24"/>
    <n v="1"/>
    <n v="8"/>
    <x v="180"/>
    <d v="2023-10-01T00:00:00"/>
    <s v=" 23"/>
    <n v="11256.75"/>
    <n v="0.28057794282209758"/>
    <n v="0.6899275621725951"/>
    <n v="0"/>
  </r>
  <r>
    <s v="3F"/>
    <n v="2020"/>
    <s v="1MO"/>
    <n v="6577"/>
    <n v="0"/>
    <n v="1"/>
    <n v="1"/>
    <n v="1"/>
    <x v="181"/>
    <d v="2023-10-02T00:00:00"/>
    <s v=" 00"/>
    <n v="10746.25"/>
    <n v="0.27139668141396522"/>
    <n v="0.64965436091665318"/>
    <n v="0"/>
  </r>
  <r>
    <s v="3F"/>
    <n v="2020"/>
    <s v="1MO"/>
    <n v="6578"/>
    <n v="1"/>
    <n v="2"/>
    <n v="1"/>
    <n v="1"/>
    <x v="181"/>
    <d v="2023-10-02T00:00:00"/>
    <s v=" 01"/>
    <n v="10397"/>
    <n v="0.28058889580845692"/>
    <n v="0.66683867238026262"/>
    <n v="0"/>
  </r>
  <r>
    <s v="3F"/>
    <n v="2020"/>
    <s v="1MO"/>
    <n v="6579"/>
    <n v="2"/>
    <n v="3"/>
    <n v="1"/>
    <n v="1"/>
    <x v="181"/>
    <d v="2023-10-02T00:00:00"/>
    <s v=" 02"/>
    <n v="10189.75"/>
    <n v="0.26833472733393809"/>
    <n v="0.74009980642971707"/>
    <n v="0"/>
  </r>
  <r>
    <s v="3F"/>
    <n v="2020"/>
    <s v="1MO"/>
    <n v="6580"/>
    <n v="3"/>
    <n v="4"/>
    <n v="1"/>
    <n v="2"/>
    <x v="182"/>
    <d v="2023-10-02T00:00:00"/>
    <s v=" 03"/>
    <n v="10106"/>
    <n v="0.30429425677368732"/>
    <n v="0.8067400113897647"/>
    <n v="0"/>
  </r>
  <r>
    <s v="3F"/>
    <n v="2020"/>
    <s v="1MO"/>
    <n v="6581"/>
    <n v="4"/>
    <n v="5"/>
    <n v="1"/>
    <n v="2"/>
    <x v="182"/>
    <d v="2023-10-02T00:00:00"/>
    <s v=" 04"/>
    <n v="10142.5"/>
    <n v="0.35565371862371797"/>
    <n v="0.8315214534011105"/>
    <n v="0"/>
  </r>
  <r>
    <s v="3F"/>
    <n v="2020"/>
    <s v="1MO"/>
    <n v="6582"/>
    <n v="5"/>
    <n v="6"/>
    <n v="1"/>
    <n v="2"/>
    <x v="182"/>
    <d v="2023-10-02T00:00:00"/>
    <s v=" 05"/>
    <n v="10548.25"/>
    <n v="0.34338247804324679"/>
    <n v="0.85355329089138743"/>
    <n v="0"/>
  </r>
  <r>
    <s v="3F"/>
    <n v="2020"/>
    <s v="1MO"/>
    <n v="6583"/>
    <n v="6"/>
    <n v="7"/>
    <n v="1"/>
    <n v="3"/>
    <x v="183"/>
    <d v="2023-10-02T00:00:00"/>
    <s v=" 06"/>
    <n v="11678.75"/>
    <n v="0.31762432393661622"/>
    <n v="0.8560696512584689"/>
    <n v="1.8025928383131251E-3"/>
  </r>
  <r>
    <s v="3F"/>
    <n v="2020"/>
    <s v="1MO"/>
    <n v="6584"/>
    <n v="7"/>
    <n v="8"/>
    <n v="1"/>
    <n v="3"/>
    <x v="183"/>
    <d v="2023-10-02T00:00:00"/>
    <s v=" 07"/>
    <n v="13377.5"/>
    <n v="0.27869178781815412"/>
    <n v="0.8245939109438406"/>
    <n v="0.1339692821248113"/>
  </r>
  <r>
    <s v="3F"/>
    <n v="2020"/>
    <s v="1MO"/>
    <n v="6585"/>
    <n v="8"/>
    <n v="9"/>
    <n v="1"/>
    <n v="3"/>
    <x v="183"/>
    <d v="2023-10-02T00:00:00"/>
    <s v=" 08"/>
    <n v="14010.25"/>
    <n v="0.2222323895320944"/>
    <n v="0.79929046738425424"/>
    <n v="0.27372817507761588"/>
  </r>
  <r>
    <s v="3F"/>
    <n v="2020"/>
    <s v="1MO"/>
    <n v="6586"/>
    <n v="9"/>
    <n v="10"/>
    <n v="1"/>
    <n v="4"/>
    <x v="184"/>
    <d v="2023-10-02T00:00:00"/>
    <s v=" 09"/>
    <n v="13969.25"/>
    <n v="0.2433563744396581"/>
    <n v="0.82425191755985605"/>
    <n v="0.36271681532314393"/>
  </r>
  <r>
    <s v="3F"/>
    <n v="2020"/>
    <s v="1MO"/>
    <n v="6587"/>
    <n v="10"/>
    <n v="11"/>
    <n v="1"/>
    <n v="4"/>
    <x v="184"/>
    <d v="2023-10-02T00:00:00"/>
    <s v=" 10"/>
    <n v="13791.25"/>
    <n v="0.29663359173219628"/>
    <n v="0.84968836992885999"/>
    <n v="0.49475139447459793"/>
  </r>
  <r>
    <s v="3F"/>
    <n v="2020"/>
    <s v="1MO"/>
    <n v="6588"/>
    <n v="11"/>
    <n v="12"/>
    <n v="1"/>
    <n v="4"/>
    <x v="184"/>
    <d v="2023-10-02T00:00:00"/>
    <s v=" 11"/>
    <n v="13680"/>
    <n v="0.39481804129217352"/>
    <n v="0.90997218948347025"/>
    <n v="0.54544379563782341"/>
  </r>
  <r>
    <s v="3F"/>
    <n v="2020"/>
    <s v="1MO"/>
    <n v="6589"/>
    <n v="12"/>
    <n v="13"/>
    <n v="1"/>
    <n v="5"/>
    <x v="185"/>
    <d v="2023-10-02T00:00:00"/>
    <s v=" 12"/>
    <n v="13472.5"/>
    <n v="0.4878929427860465"/>
    <n v="0.92248439278137284"/>
    <n v="0.42348227725771792"/>
  </r>
  <r>
    <s v="3F"/>
    <n v="2020"/>
    <s v="1MO"/>
    <n v="6590"/>
    <n v="13"/>
    <n v="14"/>
    <n v="1"/>
    <n v="5"/>
    <x v="185"/>
    <d v="2023-10-02T00:00:00"/>
    <s v=" 13"/>
    <n v="13481.75"/>
    <n v="0.58388292833853583"/>
    <n v="0.93403788698657042"/>
    <n v="0.3493603773712276"/>
  </r>
  <r>
    <s v="3F"/>
    <n v="2020"/>
    <s v="1MO"/>
    <n v="6591"/>
    <n v="14"/>
    <n v="15"/>
    <n v="1"/>
    <n v="5"/>
    <x v="185"/>
    <d v="2023-10-02T00:00:00"/>
    <s v=" 14"/>
    <n v="13420.5"/>
    <n v="0.55677132630089965"/>
    <n v="0.93709535190730309"/>
    <n v="0.31522665984651832"/>
  </r>
  <r>
    <s v="3F"/>
    <n v="2020"/>
    <s v="1MO"/>
    <n v="6592"/>
    <n v="15"/>
    <n v="16"/>
    <n v="1"/>
    <n v="6"/>
    <x v="186"/>
    <d v="2023-10-02T00:00:00"/>
    <s v=" 15"/>
    <n v="13469.25"/>
    <n v="0.59976559538763452"/>
    <n v="0.9439363569874939"/>
    <n v="0.19318322288227641"/>
  </r>
  <r>
    <s v="3F"/>
    <n v="2020"/>
    <s v="1MO"/>
    <n v="6593"/>
    <n v="16"/>
    <n v="17"/>
    <n v="1"/>
    <n v="6"/>
    <x v="186"/>
    <d v="2023-10-02T00:00:00"/>
    <s v=" 16"/>
    <n v="13649.75"/>
    <n v="0.58314163343935987"/>
    <n v="0.94521379104001202"/>
    <n v="6.2838740325640755E-2"/>
  </r>
  <r>
    <s v="3F"/>
    <n v="2020"/>
    <s v="1MO"/>
    <n v="6594"/>
    <n v="17"/>
    <n v="18"/>
    <n v="1"/>
    <n v="6"/>
    <x v="186"/>
    <d v="2023-10-02T00:00:00"/>
    <s v=" 17"/>
    <n v="14335.5"/>
    <n v="0.53764996339361892"/>
    <n v="0.93715951306182221"/>
    <n v="0"/>
  </r>
  <r>
    <s v="3F"/>
    <n v="2020"/>
    <s v="1MO"/>
    <n v="6595"/>
    <n v="18"/>
    <n v="19"/>
    <n v="1"/>
    <n v="7"/>
    <x v="187"/>
    <d v="2023-10-02T00:00:00"/>
    <s v=" 18"/>
    <n v="14673.25"/>
    <n v="0.50114489926965067"/>
    <n v="0.92561512088972497"/>
    <n v="0"/>
  </r>
  <r>
    <s v="3F"/>
    <n v="2020"/>
    <s v="1MO"/>
    <n v="6596"/>
    <n v="19"/>
    <n v="20"/>
    <n v="1"/>
    <n v="7"/>
    <x v="187"/>
    <d v="2023-10-02T00:00:00"/>
    <s v=" 19"/>
    <n v="14976"/>
    <n v="0.51352987298953312"/>
    <n v="0.90296746825503227"/>
    <n v="0"/>
  </r>
  <r>
    <s v="3F"/>
    <n v="2020"/>
    <s v="1MO"/>
    <n v="6597"/>
    <n v="20"/>
    <n v="21"/>
    <n v="1"/>
    <n v="7"/>
    <x v="187"/>
    <d v="2023-10-02T00:00:00"/>
    <s v=" 20"/>
    <n v="14521"/>
    <n v="0.51572361159949076"/>
    <n v="0.87333490682312198"/>
    <n v="0"/>
  </r>
  <r>
    <s v="3F"/>
    <n v="2020"/>
    <s v="1MO"/>
    <n v="6598"/>
    <n v="21"/>
    <n v="22"/>
    <n v="1"/>
    <n v="8"/>
    <x v="188"/>
    <d v="2023-10-02T00:00:00"/>
    <s v=" 21"/>
    <n v="13713"/>
    <n v="0.48498665677854008"/>
    <n v="0.83535553821735964"/>
    <n v="0"/>
  </r>
  <r>
    <s v="3F"/>
    <n v="2020"/>
    <s v="1MO"/>
    <n v="6599"/>
    <n v="22"/>
    <n v="23"/>
    <n v="1"/>
    <n v="8"/>
    <x v="188"/>
    <d v="2023-10-02T00:00:00"/>
    <s v=" 22"/>
    <n v="12806.75"/>
    <n v="0.4876299232497226"/>
    <n v="0.6910327024504983"/>
    <n v="0"/>
  </r>
  <r>
    <s v="3F"/>
    <n v="2020"/>
    <s v="1MO"/>
    <n v="6600"/>
    <n v="23"/>
    <n v="24"/>
    <n v="1"/>
    <n v="8"/>
    <x v="188"/>
    <d v="2023-10-02T00:00:00"/>
    <s v=" 23"/>
    <n v="12149.5"/>
    <n v="0.39602600017030071"/>
    <n v="0.60300649713729793"/>
    <n v="0"/>
  </r>
  <r>
    <s v="3F"/>
    <n v="2020"/>
    <s v="2TU"/>
    <n v="6601"/>
    <n v="0"/>
    <n v="1"/>
    <n v="1"/>
    <n v="1"/>
    <x v="189"/>
    <d v="2023-10-03T00:00:00"/>
    <s v=" 00"/>
    <n v="11480.25"/>
    <n v="0.32373932876352479"/>
    <n v="0.6098279695395461"/>
    <n v="0"/>
  </r>
  <r>
    <s v="3F"/>
    <n v="2020"/>
    <s v="2TU"/>
    <n v="6602"/>
    <n v="1"/>
    <n v="2"/>
    <n v="1"/>
    <n v="1"/>
    <x v="189"/>
    <d v="2023-10-03T00:00:00"/>
    <s v=" 01"/>
    <n v="11003"/>
    <n v="0.26889307350145569"/>
    <n v="0.5706530552850595"/>
    <n v="0"/>
  </r>
  <r>
    <s v="3F"/>
    <n v="2020"/>
    <s v="2TU"/>
    <n v="6603"/>
    <n v="2"/>
    <n v="3"/>
    <n v="1"/>
    <n v="1"/>
    <x v="189"/>
    <d v="2023-10-03T00:00:00"/>
    <s v=" 02"/>
    <n v="10782.75"/>
    <n v="0.2440543396250057"/>
    <n v="0.56889066029154933"/>
    <n v="0"/>
  </r>
  <r>
    <s v="3F"/>
    <n v="2020"/>
    <s v="2TU"/>
    <n v="6604"/>
    <n v="3"/>
    <n v="4"/>
    <n v="1"/>
    <n v="2"/>
    <x v="190"/>
    <d v="2023-10-03T00:00:00"/>
    <s v=" 03"/>
    <n v="10744.75"/>
    <n v="0.21277817568332141"/>
    <n v="0.53018976414663133"/>
    <n v="0"/>
  </r>
  <r>
    <s v="3F"/>
    <n v="2020"/>
    <s v="2TU"/>
    <n v="6605"/>
    <n v="4"/>
    <n v="5"/>
    <n v="1"/>
    <n v="2"/>
    <x v="190"/>
    <d v="2023-10-03T00:00:00"/>
    <s v=" 04"/>
    <n v="10812.5"/>
    <n v="0.1927242379322272"/>
    <n v="0.50184025165463819"/>
    <n v="0"/>
  </r>
  <r>
    <s v="3F"/>
    <n v="2020"/>
    <s v="2TU"/>
    <n v="6606"/>
    <n v="5"/>
    <n v="6"/>
    <n v="1"/>
    <n v="2"/>
    <x v="190"/>
    <d v="2023-10-03T00:00:00"/>
    <s v=" 05"/>
    <n v="11205.25"/>
    <n v="0.15864082546250061"/>
    <n v="0.48154766445361691"/>
    <n v="0"/>
  </r>
  <r>
    <s v="3F"/>
    <n v="2020"/>
    <s v="2TU"/>
    <n v="6607"/>
    <n v="6"/>
    <n v="7"/>
    <n v="1"/>
    <n v="3"/>
    <x v="191"/>
    <d v="2023-10-03T00:00:00"/>
    <s v=" 06"/>
    <n v="12389.25"/>
    <n v="0.14708710485831011"/>
    <n v="0.43516554472113173"/>
    <n v="0"/>
  </r>
  <r>
    <s v="3F"/>
    <n v="2020"/>
    <s v="2TU"/>
    <n v="6608"/>
    <n v="7"/>
    <n v="8"/>
    <n v="1"/>
    <n v="3"/>
    <x v="191"/>
    <d v="2023-10-03T00:00:00"/>
    <s v=" 07"/>
    <n v="14009.75"/>
    <n v="0.12760813652857489"/>
    <n v="0.34044044902033782"/>
    <n v="6.5868693785695542E-2"/>
  </r>
  <r>
    <s v="3F"/>
    <n v="2020"/>
    <s v="2TU"/>
    <n v="6609"/>
    <n v="8"/>
    <n v="9"/>
    <n v="1"/>
    <n v="3"/>
    <x v="191"/>
    <d v="2023-10-03T00:00:00"/>
    <s v=" 08"/>
    <n v="14787.25"/>
    <n v="9.9891318057853076E-2"/>
    <n v="0.26542027676351387"/>
    <n v="0.19686802246422291"/>
  </r>
  <r>
    <s v="3F"/>
    <n v="2020"/>
    <s v="2TU"/>
    <n v="6610"/>
    <n v="9"/>
    <n v="10"/>
    <n v="1"/>
    <n v="4"/>
    <x v="192"/>
    <d v="2023-10-03T00:00:00"/>
    <s v=" 09"/>
    <n v="15013.25"/>
    <n v="8.6498845655301693E-2"/>
    <n v="0.198343373697833"/>
    <n v="0.3401342815005845"/>
  </r>
  <r>
    <s v="3F"/>
    <n v="2020"/>
    <s v="2TU"/>
    <n v="6611"/>
    <n v="10"/>
    <n v="11"/>
    <n v="1"/>
    <n v="4"/>
    <x v="192"/>
    <d v="2023-10-03T00:00:00"/>
    <s v=" 10"/>
    <n v="14755"/>
    <n v="6.8335834995541911E-2"/>
    <n v="0.18304239106241171"/>
    <n v="0.45145516825995657"/>
  </r>
  <r>
    <s v="3F"/>
    <n v="2020"/>
    <s v="2TU"/>
    <n v="6612"/>
    <n v="11"/>
    <n v="12"/>
    <n v="1"/>
    <n v="4"/>
    <x v="192"/>
    <d v="2023-10-03T00:00:00"/>
    <s v=" 11"/>
    <n v="14757.5"/>
    <n v="8.345398029585302E-2"/>
    <n v="0.1690396475849516"/>
    <n v="0.47495441625918811"/>
  </r>
  <r>
    <s v="3F"/>
    <n v="2020"/>
    <s v="2TU"/>
    <n v="6613"/>
    <n v="12"/>
    <n v="13"/>
    <n v="1"/>
    <n v="5"/>
    <x v="193"/>
    <d v="2023-10-03T00:00:00"/>
    <s v=" 12"/>
    <n v="14518.25"/>
    <n v="8.0127858923334877E-2"/>
    <n v="0.1391353938859603"/>
    <n v="0.4566155952519223"/>
  </r>
  <r>
    <s v="3F"/>
    <n v="2020"/>
    <s v="2TU"/>
    <n v="6614"/>
    <n v="13"/>
    <n v="14"/>
    <n v="1"/>
    <n v="5"/>
    <x v="193"/>
    <d v="2023-10-03T00:00:00"/>
    <s v=" 13"/>
    <n v="14400.5"/>
    <n v="7.4625149837992164E-2"/>
    <n v="0.13065502497772469"/>
    <n v="0.40502521323201518"/>
  </r>
  <r>
    <s v="3F"/>
    <n v="2020"/>
    <s v="2TU"/>
    <n v="6615"/>
    <n v="14"/>
    <n v="15"/>
    <n v="1"/>
    <n v="5"/>
    <x v="193"/>
    <d v="2023-10-03T00:00:00"/>
    <s v=" 14"/>
    <n v="14074.5"/>
    <n v="7.3196049970973689E-2"/>
    <n v="0.10350050970054391"/>
    <n v="0.3090381671415342"/>
  </r>
  <r>
    <s v="3F"/>
    <n v="2020"/>
    <s v="2TU"/>
    <n v="6616"/>
    <n v="15"/>
    <n v="16"/>
    <n v="1"/>
    <n v="6"/>
    <x v="194"/>
    <d v="2023-10-03T00:00:00"/>
    <s v=" 15"/>
    <n v="13833.75"/>
    <n v="8.6432823261611197E-2"/>
    <n v="8.7845463898652734E-2"/>
    <n v="0.190784487881203"/>
  </r>
  <r>
    <s v="3F"/>
    <n v="2020"/>
    <s v="2TU"/>
    <n v="6617"/>
    <n v="16"/>
    <n v="17"/>
    <n v="1"/>
    <n v="6"/>
    <x v="194"/>
    <d v="2023-10-03T00:00:00"/>
    <s v=" 16"/>
    <n v="13785.5"/>
    <n v="7.7227902536940243E-2"/>
    <n v="6.3524429023852316E-2"/>
    <n v="7.2491802992955504E-2"/>
  </r>
  <r>
    <s v="3F"/>
    <n v="2020"/>
    <s v="2TU"/>
    <n v="6618"/>
    <n v="17"/>
    <n v="18"/>
    <n v="1"/>
    <n v="6"/>
    <x v="194"/>
    <d v="2023-10-03T00:00:00"/>
    <s v=" 17"/>
    <n v="14307"/>
    <n v="6.2773844103699031E-2"/>
    <n v="6.1083196699332612E-2"/>
    <n v="0"/>
  </r>
  <r>
    <s v="3F"/>
    <n v="2020"/>
    <s v="2TU"/>
    <n v="6619"/>
    <n v="18"/>
    <n v="19"/>
    <n v="1"/>
    <n v="7"/>
    <x v="195"/>
    <d v="2023-10-03T00:00:00"/>
    <s v=" 18"/>
    <n v="14492.5"/>
    <n v="5.0982980129165113E-2"/>
    <n v="8.5769598581283982E-2"/>
    <n v="0"/>
  </r>
  <r>
    <s v="3F"/>
    <n v="2020"/>
    <s v="2TU"/>
    <n v="6620"/>
    <n v="19"/>
    <n v="20"/>
    <n v="1"/>
    <n v="7"/>
    <x v="195"/>
    <d v="2023-10-03T00:00:00"/>
    <s v=" 19"/>
    <n v="14801.5"/>
    <n v="5.3614874279488668E-2"/>
    <n v="0.13436370809776549"/>
    <n v="0"/>
  </r>
  <r>
    <s v="3F"/>
    <n v="2020"/>
    <s v="2TU"/>
    <n v="6621"/>
    <n v="20"/>
    <n v="21"/>
    <n v="1"/>
    <n v="7"/>
    <x v="195"/>
    <d v="2023-10-03T00:00:00"/>
    <s v=" 20"/>
    <n v="14384.25"/>
    <n v="7.6239553362591875E-2"/>
    <n v="0.2348757828084948"/>
    <n v="0"/>
  </r>
  <r>
    <s v="3F"/>
    <n v="2020"/>
    <s v="2TU"/>
    <n v="6622"/>
    <n v="21"/>
    <n v="22"/>
    <n v="1"/>
    <n v="8"/>
    <x v="196"/>
    <d v="2023-10-03T00:00:00"/>
    <s v=" 21"/>
    <n v="13607.5"/>
    <n v="0.1128295165731882"/>
    <n v="0.33676382396749749"/>
    <n v="0"/>
  </r>
  <r>
    <s v="3F"/>
    <n v="2020"/>
    <s v="2TU"/>
    <n v="6623"/>
    <n v="22"/>
    <n v="23"/>
    <n v="1"/>
    <n v="8"/>
    <x v="196"/>
    <d v="2023-10-03T00:00:00"/>
    <s v=" 22"/>
    <n v="12814.75"/>
    <n v="0.2082922637648365"/>
    <n v="0.51027999578173744"/>
    <n v="0"/>
  </r>
  <r>
    <s v="3F"/>
    <n v="2020"/>
    <s v="2TU"/>
    <n v="6624"/>
    <n v="23"/>
    <n v="24"/>
    <n v="1"/>
    <n v="8"/>
    <x v="196"/>
    <d v="2023-10-03T00:00:00"/>
    <s v=" 23"/>
    <n v="12083.75"/>
    <n v="0.20693463402364251"/>
    <n v="0.57306540895545166"/>
    <n v="0"/>
  </r>
  <r>
    <s v="3F"/>
    <n v="2020"/>
    <s v="3WE"/>
    <n v="6625"/>
    <n v="0"/>
    <n v="1"/>
    <n v="1"/>
    <n v="1"/>
    <x v="197"/>
    <d v="2023-10-04T00:00:00"/>
    <s v=" 00"/>
    <n v="11452"/>
    <n v="0.20608230915903269"/>
    <n v="0.67143696160265431"/>
    <n v="0"/>
  </r>
  <r>
    <s v="3F"/>
    <n v="2020"/>
    <s v="3WE"/>
    <n v="6626"/>
    <n v="1"/>
    <n v="2"/>
    <n v="1"/>
    <n v="1"/>
    <x v="197"/>
    <d v="2023-10-04T00:00:00"/>
    <s v=" 01"/>
    <n v="10988.5"/>
    <n v="0.21573652857640099"/>
    <n v="0.7541764622827386"/>
    <n v="0"/>
  </r>
  <r>
    <s v="3F"/>
    <n v="2020"/>
    <s v="3WE"/>
    <n v="6627"/>
    <n v="2"/>
    <n v="3"/>
    <n v="1"/>
    <n v="1"/>
    <x v="197"/>
    <d v="2023-10-04T00:00:00"/>
    <s v=" 02"/>
    <n v="10675.25"/>
    <n v="0.2239847176643483"/>
    <n v="0.7618704998477337"/>
    <n v="0"/>
  </r>
  <r>
    <s v="3F"/>
    <n v="2020"/>
    <s v="3WE"/>
    <n v="6628"/>
    <n v="3"/>
    <n v="4"/>
    <n v="1"/>
    <n v="2"/>
    <x v="198"/>
    <d v="2023-10-04T00:00:00"/>
    <s v=" 03"/>
    <n v="10526"/>
    <n v="0.25911383852661751"/>
    <n v="0.79032637330276012"/>
    <n v="0"/>
  </r>
  <r>
    <s v="3F"/>
    <n v="2020"/>
    <s v="3WE"/>
    <n v="6629"/>
    <n v="4"/>
    <n v="5"/>
    <n v="1"/>
    <n v="2"/>
    <x v="198"/>
    <d v="2023-10-04T00:00:00"/>
    <s v=" 04"/>
    <n v="10506.25"/>
    <n v="0.31524930782979338"/>
    <n v="0.740646330771493"/>
    <n v="0"/>
  </r>
  <r>
    <s v="3F"/>
    <n v="2020"/>
    <s v="3WE"/>
    <n v="6630"/>
    <n v="5"/>
    <n v="6"/>
    <n v="1"/>
    <n v="2"/>
    <x v="198"/>
    <d v="2023-10-04T00:00:00"/>
    <s v=" 05"/>
    <n v="10834.25"/>
    <n v="0.34870420890779269"/>
    <n v="0.72728251811781153"/>
    <n v="0"/>
  </r>
  <r>
    <s v="3F"/>
    <n v="2020"/>
    <s v="3WE"/>
    <n v="6631"/>
    <n v="6"/>
    <n v="7"/>
    <n v="1"/>
    <n v="3"/>
    <x v="199"/>
    <d v="2023-10-04T00:00:00"/>
    <s v=" 06"/>
    <n v="11809.25"/>
    <n v="0.40260698280519541"/>
    <n v="0.83537687965323704"/>
    <n v="0"/>
  </r>
  <r>
    <s v="3F"/>
    <n v="2020"/>
    <s v="3WE"/>
    <n v="6632"/>
    <n v="7"/>
    <n v="8"/>
    <n v="1"/>
    <n v="3"/>
    <x v="199"/>
    <d v="2023-10-04T00:00:00"/>
    <s v=" 07"/>
    <n v="13506"/>
    <n v="0.41199834602016577"/>
    <n v="0.88148793229122657"/>
    <n v="1.487441613726726E-2"/>
  </r>
  <r>
    <s v="3F"/>
    <n v="2020"/>
    <s v="3WE"/>
    <n v="6633"/>
    <n v="8"/>
    <n v="9"/>
    <n v="1"/>
    <n v="3"/>
    <x v="199"/>
    <d v="2023-10-04T00:00:00"/>
    <s v=" 08"/>
    <n v="14069.25"/>
    <n v="0.44240862629170918"/>
    <n v="0.88378317678232632"/>
    <n v="4.0786672127687072E-2"/>
  </r>
  <r>
    <s v="3F"/>
    <n v="2020"/>
    <s v="3WE"/>
    <n v="6634"/>
    <n v="9"/>
    <n v="10"/>
    <n v="1"/>
    <n v="4"/>
    <x v="200"/>
    <d v="2023-10-04T00:00:00"/>
    <s v=" 09"/>
    <n v="13869.75"/>
    <n v="0.4743533063258849"/>
    <n v="0.80842522559384267"/>
    <n v="7.7173274723620788E-2"/>
  </r>
  <r>
    <s v="3F"/>
    <n v="2020"/>
    <s v="3WE"/>
    <n v="6635"/>
    <n v="10"/>
    <n v="11"/>
    <n v="1"/>
    <n v="4"/>
    <x v="200"/>
    <d v="2023-10-04T00:00:00"/>
    <s v=" 10"/>
    <n v="13743.5"/>
    <n v="0.45178997409429972"/>
    <n v="0.67422515462388277"/>
    <n v="8.6202475014537941E-2"/>
  </r>
  <r>
    <s v="3F"/>
    <n v="2020"/>
    <s v="3WE"/>
    <n v="6636"/>
    <n v="11"/>
    <n v="12"/>
    <n v="1"/>
    <n v="4"/>
    <x v="200"/>
    <d v="2023-10-04T00:00:00"/>
    <s v=" 11"/>
    <n v="13714.5"/>
    <n v="0.40575900112975111"/>
    <n v="0.5220605825835487"/>
    <n v="5.2560851229724259E-2"/>
  </r>
  <r>
    <s v="3F"/>
    <n v="2020"/>
    <s v="3WE"/>
    <n v="6637"/>
    <n v="12"/>
    <n v="13"/>
    <n v="1"/>
    <n v="5"/>
    <x v="201"/>
    <d v="2023-10-04T00:00:00"/>
    <s v=" 12"/>
    <n v="13656.75"/>
    <n v="0.31549092149984331"/>
    <n v="0.40242184687688798"/>
    <n v="3.605424988602754E-2"/>
  </r>
  <r>
    <s v="3F"/>
    <n v="2020"/>
    <s v="3WE"/>
    <n v="6638"/>
    <n v="13"/>
    <n v="14"/>
    <n v="1"/>
    <n v="5"/>
    <x v="201"/>
    <d v="2023-10-04T00:00:00"/>
    <s v=" 13"/>
    <n v="13633.25"/>
    <n v="0.28988890247651772"/>
    <n v="0.36068302423506682"/>
    <n v="2.8864761649876319E-2"/>
  </r>
  <r>
    <s v="3F"/>
    <n v="2020"/>
    <s v="3WE"/>
    <n v="6639"/>
    <n v="14"/>
    <n v="15"/>
    <n v="1"/>
    <n v="5"/>
    <x v="201"/>
    <d v="2023-10-04T00:00:00"/>
    <s v=" 14"/>
    <n v="13635.25"/>
    <n v="0.28366558661242641"/>
    <n v="0.35199090240454151"/>
    <n v="1.7104160498897049E-2"/>
  </r>
  <r>
    <s v="3F"/>
    <n v="2020"/>
    <s v="3WE"/>
    <n v="6640"/>
    <n v="15"/>
    <n v="16"/>
    <n v="1"/>
    <n v="6"/>
    <x v="202"/>
    <d v="2023-10-04T00:00:00"/>
    <s v=" 15"/>
    <n v="13653.75"/>
    <n v="0.31531428446523507"/>
    <n v="0.34917202107257411"/>
    <n v="1.1154265593523579E-2"/>
  </r>
  <r>
    <s v="3F"/>
    <n v="2020"/>
    <s v="3WE"/>
    <n v="6641"/>
    <n v="16"/>
    <n v="17"/>
    <n v="1"/>
    <n v="6"/>
    <x v="202"/>
    <d v="2023-10-04T00:00:00"/>
    <s v=" 16"/>
    <n v="13756.75"/>
    <n v="0.30682558604604732"/>
    <n v="0.33270556187937739"/>
    <n v="2.5065161494780531E-3"/>
  </r>
  <r>
    <s v="3F"/>
    <n v="2020"/>
    <s v="3WE"/>
    <n v="6642"/>
    <n v="17"/>
    <n v="18"/>
    <n v="1"/>
    <n v="6"/>
    <x v="202"/>
    <d v="2023-10-04T00:00:00"/>
    <s v=" 17"/>
    <n v="14321.75"/>
    <n v="0.30112622134969408"/>
    <n v="0.37688445402609477"/>
    <n v="0"/>
  </r>
  <r>
    <s v="3F"/>
    <n v="2020"/>
    <s v="3WE"/>
    <n v="6643"/>
    <n v="18"/>
    <n v="19"/>
    <n v="1"/>
    <n v="7"/>
    <x v="203"/>
    <d v="2023-10-04T00:00:00"/>
    <s v=" 18"/>
    <n v="14512"/>
    <n v="0.30638633721219261"/>
    <n v="0.3996795611221341"/>
    <n v="0"/>
  </r>
  <r>
    <s v="3F"/>
    <n v="2020"/>
    <s v="3WE"/>
    <n v="6644"/>
    <n v="19"/>
    <n v="20"/>
    <n v="1"/>
    <n v="7"/>
    <x v="203"/>
    <d v="2023-10-04T00:00:00"/>
    <s v=" 19"/>
    <n v="14857.25"/>
    <n v="0.26244982615904128"/>
    <n v="0.36224535056261242"/>
    <n v="0"/>
  </r>
  <r>
    <s v="3F"/>
    <n v="2020"/>
    <s v="3WE"/>
    <n v="6645"/>
    <n v="20"/>
    <n v="21"/>
    <n v="1"/>
    <n v="7"/>
    <x v="203"/>
    <d v="2023-10-04T00:00:00"/>
    <s v=" 20"/>
    <n v="14364.75"/>
    <n v="0.20243451447047681"/>
    <n v="0.32160128337850707"/>
    <n v="0"/>
  </r>
  <r>
    <s v="3F"/>
    <n v="2020"/>
    <s v="3WE"/>
    <n v="6646"/>
    <n v="21"/>
    <n v="22"/>
    <n v="1"/>
    <n v="8"/>
    <x v="204"/>
    <d v="2023-10-04T00:00:00"/>
    <s v=" 21"/>
    <n v="13628.25"/>
    <n v="0.16707350675725091"/>
    <n v="0.35300323737900607"/>
    <n v="0"/>
  </r>
  <r>
    <s v="3F"/>
    <n v="2020"/>
    <s v="3WE"/>
    <n v="6647"/>
    <n v="22"/>
    <n v="23"/>
    <n v="1"/>
    <n v="8"/>
    <x v="204"/>
    <d v="2023-10-04T00:00:00"/>
    <s v=" 22"/>
    <n v="12872.5"/>
    <n v="0.13043973224868791"/>
    <n v="0.29743392378967382"/>
    <n v="0"/>
  </r>
  <r>
    <s v="3F"/>
    <n v="2020"/>
    <s v="3WE"/>
    <n v="6648"/>
    <n v="23"/>
    <n v="24"/>
    <n v="1"/>
    <n v="8"/>
    <x v="204"/>
    <d v="2023-10-04T00:00:00"/>
    <s v=" 23"/>
    <n v="12085"/>
    <n v="0.10679467651425691"/>
    <n v="0.21820357480613969"/>
    <n v="0"/>
  </r>
  <r>
    <s v="3F"/>
    <n v="2020"/>
    <s v="4TH"/>
    <n v="6649"/>
    <n v="0"/>
    <n v="1"/>
    <n v="1"/>
    <n v="1"/>
    <x v="205"/>
    <d v="2023-10-05T00:00:00"/>
    <s v=" 00"/>
    <n v="11326.75"/>
    <n v="0.1090880131856182"/>
    <n v="0.1748358850003281"/>
    <n v="0"/>
  </r>
  <r>
    <s v="3F"/>
    <n v="2020"/>
    <s v="4TH"/>
    <n v="6650"/>
    <n v="1"/>
    <n v="2"/>
    <n v="1"/>
    <n v="1"/>
    <x v="205"/>
    <d v="2023-10-05T00:00:00"/>
    <s v=" 01"/>
    <n v="10873.75"/>
    <n v="0.12120566298450559"/>
    <n v="0.16065691922330921"/>
    <n v="0"/>
  </r>
  <r>
    <s v="3F"/>
    <n v="2020"/>
    <s v="4TH"/>
    <n v="6651"/>
    <n v="2"/>
    <n v="3"/>
    <n v="1"/>
    <n v="1"/>
    <x v="205"/>
    <d v="2023-10-05T00:00:00"/>
    <s v=" 02"/>
    <n v="10621.75"/>
    <n v="0.1169712246874739"/>
    <n v="0.1120122837670922"/>
    <n v="0"/>
  </r>
  <r>
    <s v="3F"/>
    <n v="2020"/>
    <s v="4TH"/>
    <n v="6652"/>
    <n v="3"/>
    <n v="4"/>
    <n v="1"/>
    <n v="2"/>
    <x v="206"/>
    <d v="2023-10-05T00:00:00"/>
    <s v=" 03"/>
    <n v="10499.5"/>
    <n v="9.5853452777070094E-2"/>
    <n v="7.7781283847001836E-2"/>
    <n v="0"/>
  </r>
  <r>
    <s v="3F"/>
    <n v="2020"/>
    <s v="4TH"/>
    <n v="6653"/>
    <n v="4"/>
    <n v="5"/>
    <n v="1"/>
    <n v="2"/>
    <x v="206"/>
    <d v="2023-10-05T00:00:00"/>
    <s v=" 04"/>
    <n v="10487.75"/>
    <n v="8.0787650779353182E-2"/>
    <n v="6.7407858625293166E-2"/>
    <n v="0"/>
  </r>
  <r>
    <s v="3F"/>
    <n v="2020"/>
    <s v="4TH"/>
    <n v="6654"/>
    <n v="5"/>
    <n v="6"/>
    <n v="1"/>
    <n v="2"/>
    <x v="206"/>
    <d v="2023-10-05T00:00:00"/>
    <s v=" 05"/>
    <n v="10800.5"/>
    <n v="7.8591016068066441E-2"/>
    <n v="7.4208055471825851E-2"/>
    <n v="0"/>
  </r>
  <r>
    <s v="3F"/>
    <n v="2020"/>
    <s v="4TH"/>
    <n v="6655"/>
    <n v="6"/>
    <n v="7"/>
    <n v="1"/>
    <n v="3"/>
    <x v="207"/>
    <d v="2023-10-05T00:00:00"/>
    <s v=" 06"/>
    <n v="11878.75"/>
    <n v="8.6341416882385766E-2"/>
    <n v="9.1794745896562835E-2"/>
    <n v="0"/>
  </r>
  <r>
    <s v="3F"/>
    <n v="2020"/>
    <s v="4TH"/>
    <n v="6656"/>
    <n v="7"/>
    <n v="8"/>
    <n v="1"/>
    <n v="3"/>
    <x v="207"/>
    <d v="2023-10-05T00:00:00"/>
    <s v=" 07"/>
    <n v="13598.25"/>
    <n v="8.1694828852383383E-2"/>
    <n v="0.1184477354890804"/>
    <n v="0.15161810083910149"/>
  </r>
  <r>
    <s v="3F"/>
    <n v="2020"/>
    <s v="4TH"/>
    <n v="6657"/>
    <n v="8"/>
    <n v="9"/>
    <n v="1"/>
    <n v="3"/>
    <x v="207"/>
    <d v="2023-10-05T00:00:00"/>
    <s v=" 08"/>
    <n v="14351.25"/>
    <n v="6.1689421974266571E-2"/>
    <n v="0.13541994498747659"/>
    <n v="0.32227345797478379"/>
  </r>
  <r>
    <s v="3F"/>
    <n v="2020"/>
    <s v="4TH"/>
    <n v="6658"/>
    <n v="9"/>
    <n v="10"/>
    <n v="1"/>
    <n v="4"/>
    <x v="208"/>
    <d v="2023-10-05T00:00:00"/>
    <s v=" 09"/>
    <n v="14314.75"/>
    <n v="5.2240534656919392E-2"/>
    <n v="0.1495659872464343"/>
    <n v="0.4877962498893168"/>
  </r>
  <r>
    <s v="3F"/>
    <n v="2020"/>
    <s v="4TH"/>
    <n v="6659"/>
    <n v="10"/>
    <n v="11"/>
    <n v="1"/>
    <n v="4"/>
    <x v="208"/>
    <d v="2023-10-05T00:00:00"/>
    <s v=" 10"/>
    <n v="14021"/>
    <n v="4.4003460498712961E-2"/>
    <n v="0.14537068158866831"/>
    <n v="0.61910001558087391"/>
  </r>
  <r>
    <s v="3F"/>
    <n v="2020"/>
    <s v="4TH"/>
    <n v="6660"/>
    <n v="11"/>
    <n v="12"/>
    <n v="1"/>
    <n v="4"/>
    <x v="208"/>
    <d v="2023-10-05T00:00:00"/>
    <s v=" 11"/>
    <n v="13922.5"/>
    <n v="5.5056881537347217E-2"/>
    <n v="0.12910151104031231"/>
    <n v="0.65031754961632093"/>
  </r>
  <r>
    <s v="3F"/>
    <n v="2020"/>
    <s v="4TH"/>
    <n v="6661"/>
    <n v="12"/>
    <n v="13"/>
    <n v="1"/>
    <n v="5"/>
    <x v="209"/>
    <d v="2023-10-05T00:00:00"/>
    <s v=" 12"/>
    <n v="13485.25"/>
    <n v="6.0244725173913598E-2"/>
    <n v="0.1076087338973309"/>
    <n v="0.56075013474082913"/>
  </r>
  <r>
    <s v="3F"/>
    <n v="2020"/>
    <s v="4TH"/>
    <n v="6662"/>
    <n v="13"/>
    <n v="14"/>
    <n v="1"/>
    <n v="5"/>
    <x v="209"/>
    <d v="2023-10-05T00:00:00"/>
    <s v=" 13"/>
    <n v="13369.75"/>
    <n v="5.2240357228633932E-2"/>
    <n v="0.1006557330234395"/>
    <n v="0.33351156872375359"/>
  </r>
  <r>
    <s v="3F"/>
    <n v="2020"/>
    <s v="4TH"/>
    <n v="6663"/>
    <n v="14"/>
    <n v="15"/>
    <n v="1"/>
    <n v="5"/>
    <x v="209"/>
    <d v="2023-10-05T00:00:00"/>
    <s v=" 14"/>
    <n v="13279.25"/>
    <n v="5.8220112127243442E-2"/>
    <n v="0.1234892870221807"/>
    <n v="0.1863093758164831"/>
  </r>
  <r>
    <s v="3F"/>
    <n v="2020"/>
    <s v="4TH"/>
    <n v="6664"/>
    <n v="15"/>
    <n v="16"/>
    <n v="1"/>
    <n v="6"/>
    <x v="210"/>
    <d v="2023-10-05T00:00:00"/>
    <s v=" 15"/>
    <n v="13279"/>
    <n v="6.0403855018874138E-2"/>
    <n v="0.16299093856415289"/>
    <n v="0.13432552898628361"/>
  </r>
  <r>
    <s v="3F"/>
    <n v="2020"/>
    <s v="4TH"/>
    <n v="6665"/>
    <n v="16"/>
    <n v="17"/>
    <n v="1"/>
    <n v="6"/>
    <x v="210"/>
    <d v="2023-10-05T00:00:00"/>
    <s v=" 16"/>
    <n v="13444.5"/>
    <n v="6.3441224664656529E-2"/>
    <n v="0.2138704198928697"/>
    <n v="5.2798016837040933E-2"/>
  </r>
  <r>
    <s v="3F"/>
    <n v="2020"/>
    <s v="4TH"/>
    <n v="6666"/>
    <n v="17"/>
    <n v="18"/>
    <n v="1"/>
    <n v="6"/>
    <x v="210"/>
    <d v="2023-10-05T00:00:00"/>
    <s v=" 17"/>
    <n v="14133.5"/>
    <n v="8.2520229609515758E-2"/>
    <n v="0.25300917924436661"/>
    <n v="0"/>
  </r>
  <r>
    <s v="3F"/>
    <n v="2020"/>
    <s v="4TH"/>
    <n v="6667"/>
    <n v="18"/>
    <n v="19"/>
    <n v="1"/>
    <n v="7"/>
    <x v="211"/>
    <d v="2023-10-05T00:00:00"/>
    <s v=" 18"/>
    <n v="14494.75"/>
    <n v="0.1061905412511009"/>
    <n v="0.29890443208471101"/>
    <n v="0"/>
  </r>
  <r>
    <s v="3F"/>
    <n v="2020"/>
    <s v="4TH"/>
    <n v="6668"/>
    <n v="19"/>
    <n v="20"/>
    <n v="1"/>
    <n v="7"/>
    <x v="211"/>
    <d v="2023-10-05T00:00:00"/>
    <s v=" 19"/>
    <n v="14911.5"/>
    <n v="0.12930323059860141"/>
    <n v="0.34772591259920549"/>
    <n v="0"/>
  </r>
  <r>
    <s v="3F"/>
    <n v="2020"/>
    <s v="4TH"/>
    <n v="6669"/>
    <n v="20"/>
    <n v="21"/>
    <n v="1"/>
    <n v="7"/>
    <x v="211"/>
    <d v="2023-10-05T00:00:00"/>
    <s v=" 20"/>
    <n v="14454.25"/>
    <n v="0.1679289420433116"/>
    <n v="0.39822107763644488"/>
    <n v="0"/>
  </r>
  <r>
    <s v="3F"/>
    <n v="2020"/>
    <s v="4TH"/>
    <n v="6670"/>
    <n v="21"/>
    <n v="22"/>
    <n v="1"/>
    <n v="8"/>
    <x v="212"/>
    <d v="2023-10-05T00:00:00"/>
    <s v=" 21"/>
    <n v="13613.75"/>
    <n v="0.2185520636390694"/>
    <n v="0.48267524572549092"/>
    <n v="0"/>
  </r>
  <r>
    <s v="3F"/>
    <n v="2020"/>
    <s v="4TH"/>
    <n v="6671"/>
    <n v="22"/>
    <n v="23"/>
    <n v="1"/>
    <n v="8"/>
    <x v="212"/>
    <d v="2023-10-05T00:00:00"/>
    <s v=" 22"/>
    <n v="12770"/>
    <n v="0.27659397722637402"/>
    <n v="0.52986269455785018"/>
    <n v="0"/>
  </r>
  <r>
    <s v="3F"/>
    <n v="2020"/>
    <s v="4TH"/>
    <n v="6672"/>
    <n v="23"/>
    <n v="24"/>
    <n v="1"/>
    <n v="8"/>
    <x v="212"/>
    <d v="2023-10-05T00:00:00"/>
    <s v=" 23"/>
    <n v="12049"/>
    <n v="0.2978694534646541"/>
    <n v="0.56120161245311651"/>
    <n v="0"/>
  </r>
  <r>
    <s v="3F"/>
    <n v="2020"/>
    <s v="5FR"/>
    <n v="6673"/>
    <n v="0"/>
    <n v="1"/>
    <n v="1"/>
    <n v="1"/>
    <x v="213"/>
    <d v="2023-10-06T00:00:00"/>
    <s v=" 00"/>
    <n v="11368.25"/>
    <n v="0.31503167746058669"/>
    <n v="0.60734292640949294"/>
    <n v="0"/>
  </r>
  <r>
    <s v="3F"/>
    <n v="2020"/>
    <s v="5FR"/>
    <n v="6674"/>
    <n v="1"/>
    <n v="2"/>
    <n v="1"/>
    <n v="1"/>
    <x v="213"/>
    <d v="2023-10-06T00:00:00"/>
    <s v=" 01"/>
    <n v="10954.25"/>
    <n v="0.33988071347684079"/>
    <n v="0.67021694498407047"/>
    <n v="0"/>
  </r>
  <r>
    <s v="3F"/>
    <n v="2020"/>
    <s v="5FR"/>
    <n v="6675"/>
    <n v="2"/>
    <n v="3"/>
    <n v="1"/>
    <n v="1"/>
    <x v="213"/>
    <d v="2023-10-06T00:00:00"/>
    <s v=" 02"/>
    <n v="10761"/>
    <n v="0.374860336683976"/>
    <n v="0.70304000805190026"/>
    <n v="0"/>
  </r>
  <r>
    <s v="3F"/>
    <n v="2020"/>
    <s v="5FR"/>
    <n v="6676"/>
    <n v="3"/>
    <n v="4"/>
    <n v="1"/>
    <n v="2"/>
    <x v="214"/>
    <d v="2023-10-06T00:00:00"/>
    <s v=" 03"/>
    <n v="10615"/>
    <n v="0.36718631776323229"/>
    <n v="0.70709660599685753"/>
    <n v="0"/>
  </r>
  <r>
    <s v="3F"/>
    <n v="2020"/>
    <s v="5FR"/>
    <n v="6677"/>
    <n v="4"/>
    <n v="5"/>
    <n v="1"/>
    <n v="2"/>
    <x v="214"/>
    <d v="2023-10-06T00:00:00"/>
    <s v=" 04"/>
    <n v="10687.75"/>
    <n v="0.3495888912359984"/>
    <n v="0.71598728777979792"/>
    <n v="0"/>
  </r>
  <r>
    <s v="3F"/>
    <n v="2020"/>
    <s v="5FR"/>
    <n v="6678"/>
    <n v="5"/>
    <n v="6"/>
    <n v="1"/>
    <n v="2"/>
    <x v="214"/>
    <d v="2023-10-06T00:00:00"/>
    <s v=" 05"/>
    <n v="11039"/>
    <n v="0.37225863931000969"/>
    <n v="0.73533919072745813"/>
    <n v="0"/>
  </r>
  <r>
    <s v="3F"/>
    <n v="2020"/>
    <s v="5FR"/>
    <n v="6679"/>
    <n v="6"/>
    <n v="7"/>
    <n v="1"/>
    <n v="3"/>
    <x v="215"/>
    <d v="2023-10-06T00:00:00"/>
    <s v=" 06"/>
    <n v="12084.75"/>
    <n v="0.44201532975004582"/>
    <n v="0.79230003672031157"/>
    <n v="0"/>
  </r>
  <r>
    <s v="3F"/>
    <n v="2020"/>
    <s v="5FR"/>
    <n v="6680"/>
    <n v="7"/>
    <n v="8"/>
    <n v="1"/>
    <n v="3"/>
    <x v="215"/>
    <d v="2023-10-06T00:00:00"/>
    <s v=" 07"/>
    <n v="13692.5"/>
    <n v="0.52591074537248428"/>
    <n v="0.86488745249989218"/>
    <n v="4.187704982328537E-2"/>
  </r>
  <r>
    <s v="3F"/>
    <n v="2020"/>
    <s v="5FR"/>
    <n v="6681"/>
    <n v="8"/>
    <n v="9"/>
    <n v="1"/>
    <n v="3"/>
    <x v="215"/>
    <d v="2023-10-06T00:00:00"/>
    <s v=" 08"/>
    <n v="14310.25"/>
    <n v="0.55453878665538447"/>
    <n v="0.9041047548195269"/>
    <n v="0.1066330836991996"/>
  </r>
  <r>
    <s v="3F"/>
    <n v="2020"/>
    <s v="5FR"/>
    <n v="6682"/>
    <n v="9"/>
    <n v="10"/>
    <n v="1"/>
    <n v="4"/>
    <x v="216"/>
    <d v="2023-10-06T00:00:00"/>
    <s v=" 09"/>
    <n v="14244"/>
    <n v="0.55643450933948746"/>
    <n v="0.92723726616875513"/>
    <n v="0.14880391627790429"/>
  </r>
  <r>
    <s v="3F"/>
    <n v="2020"/>
    <s v="5FR"/>
    <n v="6683"/>
    <n v="10"/>
    <n v="11"/>
    <n v="1"/>
    <n v="4"/>
    <x v="216"/>
    <d v="2023-10-06T00:00:00"/>
    <s v=" 10"/>
    <n v="14097.25"/>
    <n v="0.50825855217048843"/>
    <n v="0.88874224372310662"/>
    <n v="0.15741285226944129"/>
  </r>
  <r>
    <s v="3F"/>
    <n v="2020"/>
    <s v="5FR"/>
    <n v="6684"/>
    <n v="11"/>
    <n v="12"/>
    <n v="1"/>
    <n v="4"/>
    <x v="216"/>
    <d v="2023-10-06T00:00:00"/>
    <s v=" 11"/>
    <n v="13982.25"/>
    <n v="0.60968558025432074"/>
    <n v="0.94775274289654243"/>
    <n v="0.16487185423861059"/>
  </r>
  <r>
    <s v="3F"/>
    <n v="2020"/>
    <s v="5FR"/>
    <n v="6685"/>
    <n v="12"/>
    <n v="13"/>
    <n v="1"/>
    <n v="5"/>
    <x v="217"/>
    <d v="2023-10-06T00:00:00"/>
    <s v=" 12"/>
    <n v="13805"/>
    <n v="0.7079677099124978"/>
    <n v="0.93787272710678238"/>
    <n v="0.15457845336253001"/>
  </r>
  <r>
    <s v="3F"/>
    <n v="2020"/>
    <s v="5FR"/>
    <n v="6686"/>
    <n v="13"/>
    <n v="14"/>
    <n v="1"/>
    <n v="5"/>
    <x v="217"/>
    <d v="2023-10-06T00:00:00"/>
    <s v=" 13"/>
    <n v="13645"/>
    <n v="0.73556922002057579"/>
    <n v="0.8074398482507168"/>
    <n v="0.116026155059862"/>
  </r>
  <r>
    <s v="3F"/>
    <n v="2020"/>
    <s v="5FR"/>
    <n v="6687"/>
    <n v="14"/>
    <n v="15"/>
    <n v="1"/>
    <n v="5"/>
    <x v="217"/>
    <d v="2023-10-06T00:00:00"/>
    <s v=" 14"/>
    <n v="13546"/>
    <n v="0.71046963269143426"/>
    <n v="0.68726861550573859"/>
    <n v="7.348784099381514E-2"/>
  </r>
  <r>
    <s v="3F"/>
    <n v="2020"/>
    <s v="5FR"/>
    <n v="6688"/>
    <n v="15"/>
    <n v="16"/>
    <n v="1"/>
    <n v="6"/>
    <x v="218"/>
    <d v="2023-10-06T00:00:00"/>
    <s v=" 15"/>
    <n v="13516.25"/>
    <n v="0.73649853944414601"/>
    <n v="0.67852474668198692"/>
    <n v="3.9882319980673549E-2"/>
  </r>
  <r>
    <s v="3F"/>
    <n v="2020"/>
    <s v="5FR"/>
    <n v="6689"/>
    <n v="16"/>
    <n v="17"/>
    <n v="1"/>
    <n v="6"/>
    <x v="218"/>
    <d v="2023-10-06T00:00:00"/>
    <s v=" 16"/>
    <n v="13707"/>
    <n v="0.72018524049998056"/>
    <n v="0.78961860867016753"/>
    <n v="1.343462687140543E-2"/>
  </r>
  <r>
    <s v="3F"/>
    <n v="2020"/>
    <s v="5FR"/>
    <n v="6690"/>
    <n v="17"/>
    <n v="18"/>
    <n v="1"/>
    <n v="6"/>
    <x v="218"/>
    <d v="2023-10-06T00:00:00"/>
    <s v=" 17"/>
    <n v="14258.5"/>
    <n v="0.68213995223618551"/>
    <n v="0.92420093613373777"/>
    <n v="0"/>
  </r>
  <r>
    <s v="3F"/>
    <n v="2020"/>
    <s v="5FR"/>
    <n v="6691"/>
    <n v="18"/>
    <n v="19"/>
    <n v="1"/>
    <n v="7"/>
    <x v="219"/>
    <d v="2023-10-06T00:00:00"/>
    <s v=" 18"/>
    <n v="14540"/>
    <n v="0.63698384019318666"/>
    <n v="0.93278845619315343"/>
    <n v="0"/>
  </r>
  <r>
    <s v="3F"/>
    <n v="2020"/>
    <s v="5FR"/>
    <n v="6692"/>
    <n v="19"/>
    <n v="20"/>
    <n v="1"/>
    <n v="7"/>
    <x v="219"/>
    <d v="2023-10-06T00:00:00"/>
    <s v=" 19"/>
    <n v="14764.5"/>
    <n v="0.61971526689341438"/>
    <n v="0.91008445387446346"/>
    <n v="0"/>
  </r>
  <r>
    <s v="3F"/>
    <n v="2020"/>
    <s v="5FR"/>
    <n v="6693"/>
    <n v="20"/>
    <n v="21"/>
    <n v="1"/>
    <n v="7"/>
    <x v="219"/>
    <d v="2023-10-06T00:00:00"/>
    <s v=" 20"/>
    <n v="14208.75"/>
    <n v="0.60888439889526125"/>
    <n v="0.92099238576619569"/>
    <n v="0"/>
  </r>
  <r>
    <s v="3F"/>
    <n v="2020"/>
    <s v="5FR"/>
    <n v="6694"/>
    <n v="21"/>
    <n v="22"/>
    <n v="1"/>
    <n v="8"/>
    <x v="220"/>
    <d v="2023-10-06T00:00:00"/>
    <s v=" 21"/>
    <n v="13429.25"/>
    <n v="0.59853819943721542"/>
    <n v="0.92441271350892684"/>
    <n v="0"/>
  </r>
  <r>
    <s v="3F"/>
    <n v="2020"/>
    <s v="5FR"/>
    <n v="6695"/>
    <n v="22"/>
    <n v="23"/>
    <n v="1"/>
    <n v="8"/>
    <x v="220"/>
    <d v="2023-10-06T00:00:00"/>
    <s v=" 22"/>
    <n v="12680.75"/>
    <n v="0.47628507289094751"/>
    <n v="0.80850786310602574"/>
    <n v="0"/>
  </r>
  <r>
    <s v="3F"/>
    <n v="2020"/>
    <s v="5FR"/>
    <n v="6696"/>
    <n v="23"/>
    <n v="24"/>
    <n v="1"/>
    <n v="8"/>
    <x v="220"/>
    <d v="2023-10-06T00:00:00"/>
    <s v=" 23"/>
    <n v="12008.5"/>
    <n v="0.50807103574164614"/>
    <n v="0.76493160193404575"/>
    <n v="0"/>
  </r>
  <r>
    <s v="3F"/>
    <n v="2020"/>
    <s v="6SA"/>
    <n v="6697"/>
    <n v="0"/>
    <n v="1"/>
    <n v="1"/>
    <n v="1"/>
    <x v="221"/>
    <d v="2023-10-07T00:00:00"/>
    <s v=" 00"/>
    <n v="11457.25"/>
    <n v="0.43437773669787932"/>
    <n v="0.74417679581443885"/>
    <n v="0"/>
  </r>
  <r>
    <s v="3F"/>
    <n v="2020"/>
    <s v="6SA"/>
    <n v="6698"/>
    <n v="1"/>
    <n v="2"/>
    <n v="1"/>
    <n v="1"/>
    <x v="221"/>
    <d v="2023-10-07T00:00:00"/>
    <s v=" 01"/>
    <n v="10969.25"/>
    <n v="0.37526299860952889"/>
    <n v="0.78295521663208967"/>
    <n v="0"/>
  </r>
  <r>
    <s v="3F"/>
    <n v="2020"/>
    <s v="6SA"/>
    <n v="6699"/>
    <n v="2"/>
    <n v="3"/>
    <n v="1"/>
    <n v="1"/>
    <x v="221"/>
    <d v="2023-10-07T00:00:00"/>
    <s v=" 02"/>
    <n v="10677.5"/>
    <n v="0.43952419105645868"/>
    <n v="0.75232417587200606"/>
    <n v="0"/>
  </r>
  <r>
    <s v="3F"/>
    <n v="2020"/>
    <s v="6SA"/>
    <n v="6700"/>
    <n v="3"/>
    <n v="4"/>
    <n v="1"/>
    <n v="2"/>
    <x v="222"/>
    <d v="2023-10-07T00:00:00"/>
    <s v=" 03"/>
    <n v="10492.25"/>
    <n v="0.33836522451562751"/>
    <n v="0.48147671487917598"/>
    <n v="0"/>
  </r>
  <r>
    <s v="3F"/>
    <n v="2020"/>
    <s v="6SA"/>
    <n v="6701"/>
    <n v="4"/>
    <n v="5"/>
    <n v="1"/>
    <n v="2"/>
    <x v="222"/>
    <d v="2023-10-07T00:00:00"/>
    <s v=" 04"/>
    <n v="10388"/>
    <n v="0.23191267940587229"/>
    <n v="0.45992214476910948"/>
    <n v="0"/>
  </r>
  <r>
    <s v="3F"/>
    <n v="2020"/>
    <s v="6SA"/>
    <n v="6702"/>
    <n v="5"/>
    <n v="6"/>
    <n v="1"/>
    <n v="2"/>
    <x v="222"/>
    <d v="2023-10-07T00:00:00"/>
    <s v=" 05"/>
    <n v="10370.25"/>
    <n v="0.28101469598870887"/>
    <n v="0.42359362721360228"/>
    <n v="0"/>
  </r>
  <r>
    <s v="3F"/>
    <n v="2020"/>
    <s v="6SA"/>
    <n v="6703"/>
    <n v="6"/>
    <n v="7"/>
    <n v="1"/>
    <n v="3"/>
    <x v="223"/>
    <d v="2023-10-07T00:00:00"/>
    <s v=" 06"/>
    <n v="10773.75"/>
    <n v="0.23475807153178371"/>
    <n v="0.38330266211786979"/>
    <n v="0"/>
  </r>
  <r>
    <s v="3F"/>
    <n v="2020"/>
    <s v="6SA"/>
    <n v="6704"/>
    <n v="7"/>
    <n v="8"/>
    <n v="1"/>
    <n v="3"/>
    <x v="223"/>
    <d v="2023-10-07T00:00:00"/>
    <s v=" 07"/>
    <n v="11593"/>
    <n v="0.21289473509418819"/>
    <n v="0.38360416916893908"/>
    <n v="0.16763732657883329"/>
  </r>
  <r>
    <s v="3F"/>
    <n v="2020"/>
    <s v="6SA"/>
    <n v="6705"/>
    <n v="8"/>
    <n v="9"/>
    <n v="1"/>
    <n v="3"/>
    <x v="223"/>
    <d v="2023-10-07T00:00:00"/>
    <s v=" 08"/>
    <n v="12148"/>
    <n v="0.14743789095151319"/>
    <n v="0.36192920249224542"/>
    <n v="0.34993103876912912"/>
  </r>
  <r>
    <s v="3F"/>
    <n v="2020"/>
    <s v="6SA"/>
    <n v="6706"/>
    <n v="9"/>
    <n v="10"/>
    <n v="1"/>
    <n v="4"/>
    <x v="168"/>
    <d v="2023-10-07T00:00:00"/>
    <s v=" 09"/>
    <n v="12232.5"/>
    <n v="0.12706639349536791"/>
    <n v="0.36583319528174701"/>
    <n v="0.4647642306489892"/>
  </r>
  <r>
    <s v="3F"/>
    <n v="2020"/>
    <s v="6SA"/>
    <n v="6707"/>
    <n v="10"/>
    <n v="11"/>
    <n v="1"/>
    <n v="4"/>
    <x v="168"/>
    <d v="2023-10-07T00:00:00"/>
    <s v=" 10"/>
    <n v="12192.5"/>
    <n v="0.1065596049416704"/>
    <n v="0.28778246262794982"/>
    <n v="0.50541766864164728"/>
  </r>
  <r>
    <s v="3F"/>
    <n v="2020"/>
    <s v="6SA"/>
    <n v="6708"/>
    <n v="11"/>
    <n v="12"/>
    <n v="1"/>
    <n v="4"/>
    <x v="168"/>
    <d v="2023-10-07T00:00:00"/>
    <s v=" 11"/>
    <n v="12081.5"/>
    <n v="9.2314191134953941E-2"/>
    <n v="0.26097907311615431"/>
    <n v="0.50428542903707363"/>
  </r>
  <r>
    <s v="3F"/>
    <n v="2020"/>
    <s v="6SA"/>
    <n v="6709"/>
    <n v="12"/>
    <n v="13"/>
    <n v="1"/>
    <n v="5"/>
    <x v="169"/>
    <d v="2023-10-07T00:00:00"/>
    <s v=" 12"/>
    <n v="11988.75"/>
    <n v="8.2570102653212712E-2"/>
    <n v="0.29932013864516371"/>
    <n v="0.46113386817613361"/>
  </r>
  <r>
    <s v="3F"/>
    <n v="2020"/>
    <s v="6SA"/>
    <n v="6710"/>
    <n v="13"/>
    <n v="14"/>
    <n v="1"/>
    <n v="5"/>
    <x v="169"/>
    <d v="2023-10-07T00:00:00"/>
    <s v=" 13"/>
    <n v="11936.25"/>
    <n v="0.11442498159129599"/>
    <n v="0.36528578440801851"/>
    <n v="0.33641037076135688"/>
  </r>
  <r>
    <s v="3F"/>
    <n v="2020"/>
    <s v="6SA"/>
    <n v="6711"/>
    <n v="14"/>
    <n v="15"/>
    <n v="1"/>
    <n v="5"/>
    <x v="169"/>
    <d v="2023-10-07T00:00:00"/>
    <s v=" 14"/>
    <n v="11800.5"/>
    <n v="0.1417812526914401"/>
    <n v="0.37142905109853042"/>
    <n v="0.19108646530134951"/>
  </r>
  <r>
    <s v="3F"/>
    <n v="2020"/>
    <s v="6SA"/>
    <n v="6712"/>
    <n v="15"/>
    <n v="16"/>
    <n v="1"/>
    <n v="6"/>
    <x v="170"/>
    <d v="2023-10-07T00:00:00"/>
    <s v=" 15"/>
    <n v="11799.25"/>
    <n v="0.1466824923187976"/>
    <n v="0.53974017982599565"/>
    <n v="8.8736554418250402E-2"/>
  </r>
  <r>
    <s v="3F"/>
    <n v="2020"/>
    <s v="6SA"/>
    <n v="6713"/>
    <n v="16"/>
    <n v="17"/>
    <n v="1"/>
    <n v="6"/>
    <x v="170"/>
    <d v="2023-10-07T00:00:00"/>
    <s v=" 16"/>
    <n v="12099.75"/>
    <n v="0.16454598191609171"/>
    <n v="0.63523998590906483"/>
    <n v="2.2570695097185341E-2"/>
  </r>
  <r>
    <s v="3F"/>
    <n v="2020"/>
    <s v="6SA"/>
    <n v="6714"/>
    <n v="17"/>
    <n v="18"/>
    <n v="1"/>
    <n v="6"/>
    <x v="170"/>
    <d v="2023-10-07T00:00:00"/>
    <s v=" 17"/>
    <n v="12745"/>
    <n v="0.1772160199507381"/>
    <n v="0.75434030634149252"/>
    <n v="0"/>
  </r>
  <r>
    <s v="3F"/>
    <n v="2020"/>
    <s v="6SA"/>
    <n v="6715"/>
    <n v="18"/>
    <n v="19"/>
    <n v="1"/>
    <n v="7"/>
    <x v="171"/>
    <d v="2023-10-07T00:00:00"/>
    <s v=" 18"/>
    <n v="13287.25"/>
    <n v="0.20850332578763861"/>
    <n v="0.8008228254680283"/>
    <n v="0"/>
  </r>
  <r>
    <s v="3F"/>
    <n v="2020"/>
    <s v="6SA"/>
    <n v="6716"/>
    <n v="19"/>
    <n v="20"/>
    <n v="1"/>
    <n v="7"/>
    <x v="171"/>
    <d v="2023-10-07T00:00:00"/>
    <s v=" 19"/>
    <n v="13538.75"/>
    <n v="0.2341542456764914"/>
    <n v="0.87174510719582132"/>
    <n v="0"/>
  </r>
  <r>
    <s v="3F"/>
    <n v="2020"/>
    <s v="6SA"/>
    <n v="6717"/>
    <n v="20"/>
    <n v="21"/>
    <n v="1"/>
    <n v="7"/>
    <x v="171"/>
    <d v="2023-10-07T00:00:00"/>
    <s v=" 20"/>
    <n v="13060.25"/>
    <n v="0.30048121397951749"/>
    <n v="0.92438273282274064"/>
    <n v="0"/>
  </r>
  <r>
    <s v="3F"/>
    <n v="2020"/>
    <s v="6SA"/>
    <n v="6718"/>
    <n v="21"/>
    <n v="22"/>
    <n v="1"/>
    <n v="8"/>
    <x v="172"/>
    <d v="2023-10-07T00:00:00"/>
    <s v=" 21"/>
    <n v="12524.25"/>
    <n v="0.40001997271168871"/>
    <n v="0.94018513513334434"/>
    <n v="0"/>
  </r>
  <r>
    <s v="3F"/>
    <n v="2020"/>
    <s v="6SA"/>
    <n v="6719"/>
    <n v="22"/>
    <n v="23"/>
    <n v="1"/>
    <n v="8"/>
    <x v="172"/>
    <d v="2023-10-07T00:00:00"/>
    <s v=" 22"/>
    <n v="11910.75"/>
    <n v="0.43318175875660969"/>
    <n v="0.93807774269931321"/>
    <n v="0"/>
  </r>
  <r>
    <s v="3F"/>
    <n v="2020"/>
    <s v="6SA"/>
    <n v="6720"/>
    <n v="23"/>
    <n v="24"/>
    <n v="1"/>
    <n v="8"/>
    <x v="172"/>
    <d v="2023-10-07T00:00:00"/>
    <s v=" 23"/>
    <n v="11463"/>
    <n v="0.55169687196203743"/>
    <n v="0.94549223139598038"/>
    <n v="0"/>
  </r>
  <r>
    <s v="3F"/>
    <n v="2020"/>
    <s v="7SU"/>
    <n v="6721"/>
    <n v="0"/>
    <n v="1"/>
    <n v="1"/>
    <n v="1"/>
    <x v="173"/>
    <d v="2023-10-08T00:00:00"/>
    <s v=" 00"/>
    <n v="10873"/>
    <n v="0.63682038519329198"/>
    <n v="0.94882908656374254"/>
    <n v="0"/>
  </r>
  <r>
    <s v="3F"/>
    <n v="2020"/>
    <s v="7SU"/>
    <n v="6722"/>
    <n v="1"/>
    <n v="2"/>
    <n v="1"/>
    <n v="1"/>
    <x v="173"/>
    <d v="2023-10-08T00:00:00"/>
    <s v=" 01"/>
    <n v="10414.75"/>
    <n v="0.70804750964637764"/>
    <n v="0.93681856986466983"/>
    <n v="0"/>
  </r>
  <r>
    <s v="3F"/>
    <n v="2020"/>
    <s v="7SU"/>
    <n v="6723"/>
    <n v="2"/>
    <n v="3"/>
    <n v="1"/>
    <n v="1"/>
    <x v="173"/>
    <d v="2023-10-08T00:00:00"/>
    <s v=" 02"/>
    <n v="10141.25"/>
    <n v="0.7339560548824029"/>
    <n v="0.86397244323811639"/>
    <n v="0"/>
  </r>
  <r>
    <s v="3F"/>
    <n v="2020"/>
    <s v="7SU"/>
    <n v="6724"/>
    <n v="3"/>
    <n v="4"/>
    <n v="1"/>
    <n v="2"/>
    <x v="174"/>
    <d v="2023-10-08T00:00:00"/>
    <s v=" 03"/>
    <n v="10020"/>
    <n v="0.6854829779044157"/>
    <n v="0.7883157585555538"/>
    <n v="0"/>
  </r>
  <r>
    <s v="3F"/>
    <n v="2020"/>
    <s v="7SU"/>
    <n v="6725"/>
    <n v="4"/>
    <n v="5"/>
    <n v="1"/>
    <n v="2"/>
    <x v="174"/>
    <d v="2023-10-08T00:00:00"/>
    <s v=" 04"/>
    <n v="9945.5"/>
    <n v="0.58176696144199347"/>
    <n v="0.78776422930704315"/>
    <n v="0"/>
  </r>
  <r>
    <s v="3F"/>
    <n v="2020"/>
    <s v="7SU"/>
    <n v="6726"/>
    <n v="5"/>
    <n v="6"/>
    <n v="1"/>
    <n v="2"/>
    <x v="174"/>
    <d v="2023-10-08T00:00:00"/>
    <s v=" 05"/>
    <n v="9920.25"/>
    <n v="0.47667842541485089"/>
    <n v="0.75912627755375206"/>
    <n v="0"/>
  </r>
  <r>
    <s v="3F"/>
    <n v="2020"/>
    <s v="7SU"/>
    <n v="6727"/>
    <n v="6"/>
    <n v="7"/>
    <n v="1"/>
    <n v="3"/>
    <x v="175"/>
    <d v="2023-10-08T00:00:00"/>
    <s v=" 06"/>
    <n v="10048"/>
    <n v="0.36539431734072791"/>
    <n v="0.68378369945226014"/>
    <n v="0"/>
  </r>
  <r>
    <s v="3F"/>
    <n v="2020"/>
    <s v="7SU"/>
    <n v="6728"/>
    <n v="7"/>
    <n v="8"/>
    <n v="1"/>
    <n v="3"/>
    <x v="175"/>
    <d v="2023-10-08T00:00:00"/>
    <s v=" 07"/>
    <n v="10467"/>
    <n v="0.3059386469737212"/>
    <n v="0.64858672664855277"/>
    <n v="3.7125957343159821E-2"/>
  </r>
  <r>
    <s v="3F"/>
    <n v="2020"/>
    <s v="7SU"/>
    <n v="6729"/>
    <n v="8"/>
    <n v="9"/>
    <n v="1"/>
    <n v="3"/>
    <x v="175"/>
    <d v="2023-10-08T00:00:00"/>
    <s v=" 08"/>
    <n v="10944"/>
    <n v="0.28014238612997389"/>
    <n v="0.65700739830454324"/>
    <n v="0.1295470579815047"/>
  </r>
  <r>
    <s v="3F"/>
    <n v="2020"/>
    <s v="7SU"/>
    <n v="6730"/>
    <n v="9"/>
    <n v="10"/>
    <n v="1"/>
    <n v="4"/>
    <x v="176"/>
    <d v="2023-10-08T00:00:00"/>
    <s v=" 09"/>
    <n v="11182.5"/>
    <n v="0.25846289451263832"/>
    <n v="0.64300765968321583"/>
    <n v="0.25456565109820489"/>
  </r>
  <r>
    <s v="3F"/>
    <n v="2020"/>
    <s v="7SU"/>
    <n v="6731"/>
    <n v="10"/>
    <n v="11"/>
    <n v="1"/>
    <n v="4"/>
    <x v="176"/>
    <d v="2023-10-08T00:00:00"/>
    <s v=" 10"/>
    <n v="11199.5"/>
    <n v="0.24263204162803501"/>
    <n v="0.61694779717581472"/>
    <n v="0.32284990704208311"/>
  </r>
  <r>
    <s v="3F"/>
    <n v="2020"/>
    <s v="7SU"/>
    <n v="6732"/>
    <n v="11"/>
    <n v="12"/>
    <n v="1"/>
    <n v="4"/>
    <x v="176"/>
    <d v="2023-10-08T00:00:00"/>
    <s v=" 11"/>
    <n v="11227.75"/>
    <n v="0.29578636550524268"/>
    <n v="0.64317471105103607"/>
    <n v="0.3416285235189086"/>
  </r>
  <r>
    <s v="3F"/>
    <n v="2020"/>
    <s v="7SU"/>
    <n v="6733"/>
    <n v="12"/>
    <n v="13"/>
    <n v="1"/>
    <n v="5"/>
    <x v="177"/>
    <d v="2023-10-08T00:00:00"/>
    <s v=" 12"/>
    <n v="11295"/>
    <n v="0.32616353353408301"/>
    <n v="0.68191940053813249"/>
    <n v="0.31304883486249652"/>
  </r>
  <r>
    <s v="3F"/>
    <n v="2020"/>
    <s v="7SU"/>
    <n v="6734"/>
    <n v="13"/>
    <n v="14"/>
    <n v="1"/>
    <n v="5"/>
    <x v="177"/>
    <d v="2023-10-08T00:00:00"/>
    <s v=" 13"/>
    <n v="11233"/>
    <n v="0.30610508883452547"/>
    <n v="0.7354261512372533"/>
    <n v="0.25513167767888251"/>
  </r>
  <r>
    <s v="3F"/>
    <n v="2020"/>
    <s v="7SU"/>
    <n v="6735"/>
    <n v="14"/>
    <n v="15"/>
    <n v="1"/>
    <n v="5"/>
    <x v="177"/>
    <d v="2023-10-08T00:00:00"/>
    <s v=" 14"/>
    <n v="11158.75"/>
    <n v="0.34210969548154668"/>
    <n v="0.80463561823151986"/>
    <n v="0.2079663210257319"/>
  </r>
  <r>
    <s v="3F"/>
    <n v="2020"/>
    <s v="7SU"/>
    <n v="6736"/>
    <n v="15"/>
    <n v="16"/>
    <n v="1"/>
    <n v="6"/>
    <x v="178"/>
    <d v="2023-10-08T00:00:00"/>
    <s v=" 15"/>
    <n v="11194.25"/>
    <n v="0.37901017678716931"/>
    <n v="0.85670977518459446"/>
    <n v="0.14474277691607901"/>
  </r>
  <r>
    <s v="3F"/>
    <n v="2020"/>
    <s v="7SU"/>
    <n v="6737"/>
    <n v="16"/>
    <n v="17"/>
    <n v="1"/>
    <n v="6"/>
    <x v="178"/>
    <d v="2023-10-08T00:00:00"/>
    <s v=" 16"/>
    <n v="11477.5"/>
    <n v="0.41280769501319797"/>
    <n v="0.89295459214973039"/>
    <n v="6.527162774045972E-2"/>
  </r>
  <r>
    <s v="3F"/>
    <n v="2020"/>
    <s v="7SU"/>
    <n v="6738"/>
    <n v="17"/>
    <n v="18"/>
    <n v="1"/>
    <n v="6"/>
    <x v="178"/>
    <d v="2023-10-08T00:00:00"/>
    <s v=" 17"/>
    <n v="12451"/>
    <n v="0.44911098153627732"/>
    <n v="0.9186308320840666"/>
    <n v="0"/>
  </r>
  <r>
    <s v="3F"/>
    <n v="2020"/>
    <s v="7SU"/>
    <n v="6739"/>
    <n v="18"/>
    <n v="19"/>
    <n v="1"/>
    <n v="7"/>
    <x v="179"/>
    <d v="2023-10-08T00:00:00"/>
    <s v=" 18"/>
    <n v="13169.75"/>
    <n v="0.52616328204661145"/>
    <n v="0.92443007681788436"/>
    <n v="0"/>
  </r>
  <r>
    <s v="3F"/>
    <n v="2020"/>
    <s v="7SU"/>
    <n v="6740"/>
    <n v="19"/>
    <n v="20"/>
    <n v="1"/>
    <n v="7"/>
    <x v="179"/>
    <d v="2023-10-08T00:00:00"/>
    <s v=" 19"/>
    <n v="13334.25"/>
    <n v="0.60178743431639214"/>
    <n v="0.94295593993246296"/>
    <n v="0"/>
  </r>
  <r>
    <s v="3F"/>
    <n v="2020"/>
    <s v="7SU"/>
    <n v="6741"/>
    <n v="20"/>
    <n v="21"/>
    <n v="1"/>
    <n v="7"/>
    <x v="179"/>
    <d v="2023-10-08T00:00:00"/>
    <s v=" 20"/>
    <n v="12889.25"/>
    <n v="0.6420163124240994"/>
    <n v="0.94463747816770738"/>
    <n v="0"/>
  </r>
  <r>
    <s v="3F"/>
    <n v="2020"/>
    <s v="7SU"/>
    <n v="6742"/>
    <n v="21"/>
    <n v="22"/>
    <n v="1"/>
    <n v="8"/>
    <x v="180"/>
    <d v="2023-10-08T00:00:00"/>
    <s v=" 21"/>
    <n v="12346.75"/>
    <n v="0.62911686915371767"/>
    <n v="0.94415658048540618"/>
    <n v="0"/>
  </r>
  <r>
    <s v="3F"/>
    <n v="2020"/>
    <s v="7SU"/>
    <n v="6743"/>
    <n v="22"/>
    <n v="23"/>
    <n v="1"/>
    <n v="8"/>
    <x v="180"/>
    <d v="2023-10-08T00:00:00"/>
    <s v=" 22"/>
    <n v="11762.75"/>
    <n v="0.70673645885416758"/>
    <n v="0.94852723405185713"/>
    <n v="0"/>
  </r>
  <r>
    <s v="3F"/>
    <n v="2020"/>
    <s v="7SU"/>
    <n v="6744"/>
    <n v="23"/>
    <n v="24"/>
    <n v="1"/>
    <n v="8"/>
    <x v="180"/>
    <d v="2023-10-08T00:00:00"/>
    <s v=" 23"/>
    <n v="11135.25"/>
    <n v="0.62487386617339369"/>
    <n v="0.94106916420199949"/>
    <n v="0"/>
  </r>
  <r>
    <s v="3F"/>
    <n v="2020"/>
    <s v="1MO"/>
    <n v="6745"/>
    <n v="0"/>
    <n v="1"/>
    <n v="1"/>
    <n v="1"/>
    <x v="181"/>
    <d v="2023-10-09T00:00:00"/>
    <s v=" 00"/>
    <n v="10675"/>
    <n v="0.53907050730804218"/>
    <n v="0.91958632999773671"/>
    <n v="0"/>
  </r>
  <r>
    <s v="3F"/>
    <n v="2020"/>
    <s v="1MO"/>
    <n v="6746"/>
    <n v="1"/>
    <n v="2"/>
    <n v="1"/>
    <n v="1"/>
    <x v="181"/>
    <d v="2023-10-09T00:00:00"/>
    <s v=" 01"/>
    <n v="10255.5"/>
    <n v="0.5319165008818606"/>
    <n v="0.91829423972418933"/>
    <n v="0"/>
  </r>
  <r>
    <s v="3F"/>
    <n v="2020"/>
    <s v="1MO"/>
    <n v="6747"/>
    <n v="2"/>
    <n v="3"/>
    <n v="1"/>
    <n v="1"/>
    <x v="181"/>
    <d v="2023-10-09T00:00:00"/>
    <s v=" 02"/>
    <n v="10082"/>
    <n v="0.53011242316274054"/>
    <n v="0.93276972117716528"/>
    <n v="0"/>
  </r>
  <r>
    <s v="3F"/>
    <n v="2020"/>
    <s v="1MO"/>
    <n v="6748"/>
    <n v="3"/>
    <n v="4"/>
    <n v="1"/>
    <n v="2"/>
    <x v="182"/>
    <d v="2023-10-09T00:00:00"/>
    <s v=" 03"/>
    <n v="10093.5"/>
    <n v="0.51376462177836113"/>
    <n v="0.93432364490749809"/>
    <n v="0"/>
  </r>
  <r>
    <s v="3F"/>
    <n v="2020"/>
    <s v="1MO"/>
    <n v="6749"/>
    <n v="4"/>
    <n v="5"/>
    <n v="1"/>
    <n v="2"/>
    <x v="182"/>
    <d v="2023-10-09T00:00:00"/>
    <s v=" 04"/>
    <n v="10153"/>
    <n v="0.5171559430626832"/>
    <n v="0.91824954911422574"/>
    <n v="0"/>
  </r>
  <r>
    <s v="3F"/>
    <n v="2020"/>
    <s v="1MO"/>
    <n v="6750"/>
    <n v="5"/>
    <n v="6"/>
    <n v="1"/>
    <n v="2"/>
    <x v="182"/>
    <d v="2023-10-09T00:00:00"/>
    <s v=" 05"/>
    <n v="10627.5"/>
    <n v="0.51860471679674069"/>
    <n v="0.88297166641247649"/>
    <n v="0"/>
  </r>
  <r>
    <s v="3F"/>
    <n v="2020"/>
    <s v="1MO"/>
    <n v="6751"/>
    <n v="6"/>
    <n v="7"/>
    <n v="1"/>
    <n v="3"/>
    <x v="183"/>
    <d v="2023-10-09T00:00:00"/>
    <s v=" 06"/>
    <n v="11829.75"/>
    <n v="0.50922905391197137"/>
    <n v="0.84257423351132299"/>
    <n v="0"/>
  </r>
  <r>
    <s v="3F"/>
    <n v="2020"/>
    <s v="1MO"/>
    <n v="6752"/>
    <n v="7"/>
    <n v="8"/>
    <n v="1"/>
    <n v="3"/>
    <x v="183"/>
    <d v="2023-10-09T00:00:00"/>
    <s v=" 07"/>
    <n v="13556.25"/>
    <n v="0.52285898707283551"/>
    <n v="0.81169026228369023"/>
    <n v="3.3273706940236521E-2"/>
  </r>
  <r>
    <s v="3F"/>
    <n v="2020"/>
    <s v="1MO"/>
    <n v="6753"/>
    <n v="8"/>
    <n v="9"/>
    <n v="1"/>
    <n v="3"/>
    <x v="183"/>
    <d v="2023-10-09T00:00:00"/>
    <s v=" 08"/>
    <n v="14503.5"/>
    <n v="0.56319980971670758"/>
    <n v="0.79378727937658455"/>
    <n v="9.2234645572436436E-2"/>
  </r>
  <r>
    <s v="3F"/>
    <n v="2020"/>
    <s v="1MO"/>
    <n v="6754"/>
    <n v="9"/>
    <n v="10"/>
    <n v="1"/>
    <n v="4"/>
    <x v="184"/>
    <d v="2023-10-09T00:00:00"/>
    <s v=" 09"/>
    <n v="14660"/>
    <n v="0.58683199899442673"/>
    <n v="0.76062878811552626"/>
    <n v="0.14719784462842031"/>
  </r>
  <r>
    <s v="3F"/>
    <n v="2020"/>
    <s v="1MO"/>
    <n v="6755"/>
    <n v="10"/>
    <n v="11"/>
    <n v="1"/>
    <n v="4"/>
    <x v="184"/>
    <d v="2023-10-09T00:00:00"/>
    <s v=" 10"/>
    <n v="14433.25"/>
    <n v="0.55265349414160403"/>
    <n v="0.5683501560814479"/>
    <n v="0.17431150262496739"/>
  </r>
  <r>
    <s v="3F"/>
    <n v="2020"/>
    <s v="1MO"/>
    <n v="6756"/>
    <n v="11"/>
    <n v="12"/>
    <n v="1"/>
    <n v="4"/>
    <x v="184"/>
    <d v="2023-10-09T00:00:00"/>
    <s v=" 11"/>
    <n v="14136.25"/>
    <n v="0.56795666587019455"/>
    <n v="0.50479799221043331"/>
    <n v="0.16209900987819759"/>
  </r>
  <r>
    <s v="3F"/>
    <n v="2020"/>
    <s v="1MO"/>
    <n v="6757"/>
    <n v="12"/>
    <n v="13"/>
    <n v="1"/>
    <n v="5"/>
    <x v="185"/>
    <d v="2023-10-09T00:00:00"/>
    <s v=" 12"/>
    <n v="13901.5"/>
    <n v="0.53317154032505465"/>
    <n v="0.4750706398438459"/>
    <n v="0.1383499008565611"/>
  </r>
  <r>
    <s v="3F"/>
    <n v="2020"/>
    <s v="1MO"/>
    <n v="6758"/>
    <n v="13"/>
    <n v="14"/>
    <n v="1"/>
    <n v="5"/>
    <x v="185"/>
    <d v="2023-10-09T00:00:00"/>
    <s v=" 13"/>
    <n v="13908"/>
    <n v="0.47874672103113408"/>
    <n v="0.53372106009528952"/>
    <n v="0.14251616990011229"/>
  </r>
  <r>
    <s v="3F"/>
    <n v="2020"/>
    <s v="1MO"/>
    <n v="6759"/>
    <n v="14"/>
    <n v="15"/>
    <n v="1"/>
    <n v="5"/>
    <x v="185"/>
    <d v="2023-10-09T00:00:00"/>
    <s v=" 14"/>
    <n v="13812.25"/>
    <n v="0.45336395200037483"/>
    <n v="0.57101442129878277"/>
    <n v="0.14044713695889041"/>
  </r>
  <r>
    <s v="3F"/>
    <n v="2020"/>
    <s v="1MO"/>
    <n v="6760"/>
    <n v="15"/>
    <n v="16"/>
    <n v="1"/>
    <n v="6"/>
    <x v="186"/>
    <d v="2023-10-09T00:00:00"/>
    <s v=" 15"/>
    <n v="13891.75"/>
    <n v="0.4688820707847064"/>
    <n v="0.58345947850328561"/>
    <n v="0.10432588483743389"/>
  </r>
  <r>
    <s v="3F"/>
    <n v="2020"/>
    <s v="1MO"/>
    <n v="6761"/>
    <n v="16"/>
    <n v="17"/>
    <n v="1"/>
    <n v="6"/>
    <x v="186"/>
    <d v="2023-10-09T00:00:00"/>
    <s v=" 16"/>
    <n v="14132.25"/>
    <n v="0.4160027193947412"/>
    <n v="0.62039174439184563"/>
    <n v="3.5127585172230073E-2"/>
  </r>
  <r>
    <s v="3F"/>
    <n v="2020"/>
    <s v="1MO"/>
    <n v="6762"/>
    <n v="17"/>
    <n v="18"/>
    <n v="1"/>
    <n v="6"/>
    <x v="186"/>
    <d v="2023-10-09T00:00:00"/>
    <s v=" 17"/>
    <n v="14830.25"/>
    <n v="0.3907187865451619"/>
    <n v="0.75355599175205867"/>
    <n v="0"/>
  </r>
  <r>
    <s v="3F"/>
    <n v="2020"/>
    <s v="1MO"/>
    <n v="6763"/>
    <n v="18"/>
    <n v="19"/>
    <n v="1"/>
    <n v="7"/>
    <x v="187"/>
    <d v="2023-10-09T00:00:00"/>
    <s v=" 18"/>
    <n v="14945"/>
    <n v="0.42795812830742919"/>
    <n v="0.74897885473549475"/>
    <n v="0"/>
  </r>
  <r>
    <s v="3F"/>
    <n v="2020"/>
    <s v="1MO"/>
    <n v="6764"/>
    <n v="19"/>
    <n v="20"/>
    <n v="1"/>
    <n v="7"/>
    <x v="187"/>
    <d v="2023-10-09T00:00:00"/>
    <s v=" 19"/>
    <n v="15020.75"/>
    <n v="0.47534013092280852"/>
    <n v="0.69925712902947412"/>
    <n v="0"/>
  </r>
  <r>
    <s v="3F"/>
    <n v="2020"/>
    <s v="1MO"/>
    <n v="6765"/>
    <n v="20"/>
    <n v="21"/>
    <n v="1"/>
    <n v="7"/>
    <x v="187"/>
    <d v="2023-10-09T00:00:00"/>
    <s v=" 20"/>
    <n v="14390.5"/>
    <n v="0.39617587894513739"/>
    <n v="0.74664930546852348"/>
    <n v="0"/>
  </r>
  <r>
    <s v="3F"/>
    <n v="2020"/>
    <s v="1MO"/>
    <n v="6766"/>
    <n v="21"/>
    <n v="22"/>
    <n v="1"/>
    <n v="8"/>
    <x v="188"/>
    <d v="2023-10-09T00:00:00"/>
    <s v=" 21"/>
    <n v="13577.75"/>
    <n v="0.38564409233186592"/>
    <n v="0.74136543923010834"/>
    <n v="0"/>
  </r>
  <r>
    <s v="3F"/>
    <n v="2020"/>
    <s v="1MO"/>
    <n v="6767"/>
    <n v="22"/>
    <n v="23"/>
    <n v="1"/>
    <n v="8"/>
    <x v="188"/>
    <d v="2023-10-09T00:00:00"/>
    <s v=" 22"/>
    <n v="12697.75"/>
    <n v="0.33765342764855771"/>
    <n v="0.69916197860871221"/>
    <n v="0"/>
  </r>
  <r>
    <s v="3F"/>
    <n v="2020"/>
    <s v="1MO"/>
    <n v="6768"/>
    <n v="23"/>
    <n v="24"/>
    <n v="1"/>
    <n v="8"/>
    <x v="188"/>
    <d v="2023-10-09T00:00:00"/>
    <s v=" 23"/>
    <n v="11951"/>
    <n v="0.37096378864519031"/>
    <n v="0.72509566081778565"/>
    <n v="0"/>
  </r>
  <r>
    <s v="3F"/>
    <n v="2020"/>
    <s v="2TU"/>
    <n v="6769"/>
    <n v="0"/>
    <n v="1"/>
    <n v="1"/>
    <n v="1"/>
    <x v="189"/>
    <d v="2023-10-10T00:00:00"/>
    <s v=" 00"/>
    <n v="11296"/>
    <n v="0.39212172035255799"/>
    <n v="0.74249959335793259"/>
    <n v="0"/>
  </r>
  <r>
    <s v="3F"/>
    <n v="2020"/>
    <s v="2TU"/>
    <n v="6770"/>
    <n v="1"/>
    <n v="2"/>
    <n v="1"/>
    <n v="1"/>
    <x v="189"/>
    <d v="2023-10-10T00:00:00"/>
    <s v=" 01"/>
    <n v="10822.75"/>
    <n v="0.40782596569994523"/>
    <n v="0.73284087413083809"/>
    <n v="0"/>
  </r>
  <r>
    <s v="3F"/>
    <n v="2020"/>
    <s v="2TU"/>
    <n v="6771"/>
    <n v="2"/>
    <n v="3"/>
    <n v="1"/>
    <n v="1"/>
    <x v="189"/>
    <d v="2023-10-10T00:00:00"/>
    <s v=" 02"/>
    <n v="10591.25"/>
    <n v="0.42897122702386692"/>
    <n v="0.74534533410644144"/>
    <n v="0"/>
  </r>
  <r>
    <s v="3F"/>
    <n v="2020"/>
    <s v="2TU"/>
    <n v="6772"/>
    <n v="3"/>
    <n v="4"/>
    <n v="1"/>
    <n v="2"/>
    <x v="190"/>
    <d v="2023-10-10T00:00:00"/>
    <s v=" 03"/>
    <n v="10415.25"/>
    <n v="0.46079903315411358"/>
    <n v="0.81295075683474116"/>
    <n v="0"/>
  </r>
  <r>
    <s v="3F"/>
    <n v="2020"/>
    <s v="2TU"/>
    <n v="6773"/>
    <n v="4"/>
    <n v="5"/>
    <n v="1"/>
    <n v="2"/>
    <x v="190"/>
    <d v="2023-10-10T00:00:00"/>
    <s v=" 04"/>
    <n v="10434"/>
    <n v="0.4730640618120926"/>
    <n v="0.78541902776697925"/>
    <n v="0"/>
  </r>
  <r>
    <s v="3F"/>
    <n v="2020"/>
    <s v="2TU"/>
    <n v="6774"/>
    <n v="5"/>
    <n v="6"/>
    <n v="1"/>
    <n v="2"/>
    <x v="190"/>
    <d v="2023-10-10T00:00:00"/>
    <s v=" 05"/>
    <n v="10785.5"/>
    <n v="0.44276562707564132"/>
    <n v="0.82566373336878085"/>
    <n v="0"/>
  </r>
  <r>
    <s v="3F"/>
    <n v="2020"/>
    <s v="2TU"/>
    <n v="6775"/>
    <n v="6"/>
    <n v="7"/>
    <n v="1"/>
    <n v="3"/>
    <x v="191"/>
    <d v="2023-10-10T00:00:00"/>
    <s v=" 06"/>
    <n v="11922"/>
    <n v="0.45492464859877679"/>
    <n v="0.89455751204704659"/>
    <n v="0"/>
  </r>
  <r>
    <s v="3F"/>
    <n v="2020"/>
    <s v="2TU"/>
    <n v="6776"/>
    <n v="7"/>
    <n v="8"/>
    <n v="1"/>
    <n v="3"/>
    <x v="191"/>
    <d v="2023-10-10T00:00:00"/>
    <s v=" 07"/>
    <n v="13705.75"/>
    <n v="0.48470882508866481"/>
    <n v="0.9287061054863206"/>
    <n v="9.8688024419158318E-2"/>
  </r>
  <r>
    <s v="3F"/>
    <n v="2020"/>
    <s v="2TU"/>
    <n v="6777"/>
    <n v="8"/>
    <n v="9"/>
    <n v="1"/>
    <n v="3"/>
    <x v="191"/>
    <d v="2023-10-10T00:00:00"/>
    <s v=" 08"/>
    <n v="14439.75"/>
    <n v="0.53314606404435005"/>
    <n v="0.93936116169224992"/>
    <n v="0.21095830856989509"/>
  </r>
  <r>
    <s v="3F"/>
    <n v="2020"/>
    <s v="2TU"/>
    <n v="6778"/>
    <n v="9"/>
    <n v="10"/>
    <n v="1"/>
    <n v="4"/>
    <x v="192"/>
    <d v="2023-10-10T00:00:00"/>
    <s v=" 09"/>
    <n v="14182.5"/>
    <n v="0.554785067138586"/>
    <n v="0.94108300625623431"/>
    <n v="0.31417793812026218"/>
  </r>
  <r>
    <s v="3F"/>
    <n v="2020"/>
    <s v="2TU"/>
    <n v="6779"/>
    <n v="10"/>
    <n v="11"/>
    <n v="1"/>
    <n v="4"/>
    <x v="192"/>
    <d v="2023-10-10T00:00:00"/>
    <s v=" 10"/>
    <n v="13743.5"/>
    <n v="0.49957315974920968"/>
    <n v="0.9397512399624095"/>
    <n v="0.41901362495269201"/>
  </r>
  <r>
    <s v="3F"/>
    <n v="2020"/>
    <s v="2TU"/>
    <n v="6780"/>
    <n v="11"/>
    <n v="12"/>
    <n v="1"/>
    <n v="4"/>
    <x v="192"/>
    <d v="2023-10-10T00:00:00"/>
    <s v=" 11"/>
    <n v="13519"/>
    <n v="0.6026768357576997"/>
    <n v="0.93804562364066824"/>
    <n v="0.47167212068207948"/>
  </r>
  <r>
    <s v="3F"/>
    <n v="2020"/>
    <s v="2TU"/>
    <n v="6781"/>
    <n v="12"/>
    <n v="13"/>
    <n v="1"/>
    <n v="5"/>
    <x v="193"/>
    <d v="2023-10-10T00:00:00"/>
    <s v=" 12"/>
    <n v="13354.25"/>
    <n v="0.59838822488902144"/>
    <n v="0.92580556934427061"/>
    <n v="0.40860453562681093"/>
  </r>
  <r>
    <s v="3F"/>
    <n v="2020"/>
    <s v="2TU"/>
    <n v="6782"/>
    <n v="13"/>
    <n v="14"/>
    <n v="1"/>
    <n v="5"/>
    <x v="193"/>
    <d v="2023-10-10T00:00:00"/>
    <s v=" 13"/>
    <n v="13477.75"/>
    <n v="0.61158798911326206"/>
    <n v="0.93489490315101853"/>
    <n v="0.33172381053172428"/>
  </r>
  <r>
    <s v="3F"/>
    <n v="2020"/>
    <s v="2TU"/>
    <n v="6783"/>
    <n v="14"/>
    <n v="15"/>
    <n v="1"/>
    <n v="5"/>
    <x v="193"/>
    <d v="2023-10-10T00:00:00"/>
    <s v=" 14"/>
    <n v="13486.5"/>
    <n v="0.65309153708793899"/>
    <n v="0.94234367250169337"/>
    <n v="0.26536233715617702"/>
  </r>
  <r>
    <s v="3F"/>
    <n v="2020"/>
    <s v="2TU"/>
    <n v="6784"/>
    <n v="15"/>
    <n v="16"/>
    <n v="1"/>
    <n v="6"/>
    <x v="194"/>
    <d v="2023-10-10T00:00:00"/>
    <s v=" 15"/>
    <n v="13586.25"/>
    <n v="0.66881827746485012"/>
    <n v="0.94225088662896683"/>
    <n v="0.15876226113220451"/>
  </r>
  <r>
    <s v="3F"/>
    <n v="2020"/>
    <s v="2TU"/>
    <n v="6785"/>
    <n v="16"/>
    <n v="17"/>
    <n v="1"/>
    <n v="6"/>
    <x v="194"/>
    <d v="2023-10-10T00:00:00"/>
    <s v=" 16"/>
    <n v="13974.5"/>
    <n v="0.65705415984594018"/>
    <n v="0.93666247689722715"/>
    <n v="5.7003813746673078E-2"/>
  </r>
  <r>
    <s v="3F"/>
    <n v="2020"/>
    <s v="2TU"/>
    <n v="6786"/>
    <n v="17"/>
    <n v="18"/>
    <n v="1"/>
    <n v="6"/>
    <x v="194"/>
    <d v="2023-10-10T00:00:00"/>
    <s v=" 17"/>
    <n v="14700.25"/>
    <n v="0.61328219342714041"/>
    <n v="0.9373626885833477"/>
    <n v="0"/>
  </r>
  <r>
    <s v="3F"/>
    <n v="2020"/>
    <s v="2TU"/>
    <n v="6787"/>
    <n v="18"/>
    <n v="19"/>
    <n v="1"/>
    <n v="7"/>
    <x v="195"/>
    <d v="2023-10-10T00:00:00"/>
    <s v=" 18"/>
    <n v="15030.5"/>
    <n v="0.60105503217574352"/>
    <n v="0.94186463720161795"/>
    <n v="0"/>
  </r>
  <r>
    <s v="3F"/>
    <n v="2020"/>
    <s v="2TU"/>
    <n v="6788"/>
    <n v="19"/>
    <n v="20"/>
    <n v="1"/>
    <n v="7"/>
    <x v="195"/>
    <d v="2023-10-10T00:00:00"/>
    <s v=" 19"/>
    <n v="15271.5"/>
    <n v="0.63048202407974352"/>
    <n v="0.94838969932038353"/>
    <n v="0"/>
  </r>
  <r>
    <s v="3F"/>
    <n v="2020"/>
    <s v="2TU"/>
    <n v="6789"/>
    <n v="20"/>
    <n v="21"/>
    <n v="1"/>
    <n v="7"/>
    <x v="195"/>
    <d v="2023-10-10T00:00:00"/>
    <s v=" 20"/>
    <n v="14680.75"/>
    <n v="0.70211358963031667"/>
    <n v="0.9496286179202913"/>
    <n v="0"/>
  </r>
  <r>
    <s v="3F"/>
    <n v="2020"/>
    <s v="2TU"/>
    <n v="6790"/>
    <n v="21"/>
    <n v="22"/>
    <n v="1"/>
    <n v="8"/>
    <x v="196"/>
    <d v="2023-10-10T00:00:00"/>
    <s v=" 21"/>
    <n v="13900.25"/>
    <n v="0.7711587968103546"/>
    <n v="0.94994676155180735"/>
    <n v="0"/>
  </r>
  <r>
    <s v="3F"/>
    <n v="2020"/>
    <s v="2TU"/>
    <n v="6791"/>
    <n v="22"/>
    <n v="23"/>
    <n v="1"/>
    <n v="8"/>
    <x v="196"/>
    <d v="2023-10-10T00:00:00"/>
    <s v=" 22"/>
    <n v="13098.25"/>
    <n v="0.8638134398927656"/>
    <n v="0.94999967088395154"/>
    <n v="0"/>
  </r>
  <r>
    <s v="3F"/>
    <n v="2020"/>
    <s v="2TU"/>
    <n v="6792"/>
    <n v="23"/>
    <n v="24"/>
    <n v="1"/>
    <n v="8"/>
    <x v="196"/>
    <d v="2023-10-10T00:00:00"/>
    <s v=" 23"/>
    <n v="12325"/>
    <n v="0.86762556959507453"/>
    <n v="0.94998412694698009"/>
    <n v="0"/>
  </r>
  <r>
    <s v="3F"/>
    <n v="2020"/>
    <s v="3WE"/>
    <n v="6793"/>
    <n v="0"/>
    <n v="1"/>
    <n v="1"/>
    <n v="1"/>
    <x v="197"/>
    <d v="2023-10-11T00:00:00"/>
    <s v=" 00"/>
    <n v="11644"/>
    <n v="0.87451732171272578"/>
    <n v="0.9499996723452615"/>
    <n v="0"/>
  </r>
  <r>
    <s v="3F"/>
    <n v="2020"/>
    <s v="3WE"/>
    <n v="6794"/>
    <n v="1"/>
    <n v="2"/>
    <n v="1"/>
    <n v="1"/>
    <x v="197"/>
    <d v="2023-10-11T00:00:00"/>
    <s v=" 01"/>
    <n v="11195"/>
    <n v="0.89008585749800695"/>
    <n v="0.94999463465577016"/>
    <n v="0"/>
  </r>
  <r>
    <s v="3F"/>
    <n v="2020"/>
    <s v="3WE"/>
    <n v="6795"/>
    <n v="2"/>
    <n v="3"/>
    <n v="1"/>
    <n v="1"/>
    <x v="197"/>
    <d v="2023-10-11T00:00:00"/>
    <s v=" 02"/>
    <n v="10961"/>
    <n v="0.89597738186048548"/>
    <n v="0.94999968659927547"/>
    <n v="0"/>
  </r>
  <r>
    <s v="3F"/>
    <n v="2020"/>
    <s v="3WE"/>
    <n v="6796"/>
    <n v="3"/>
    <n v="4"/>
    <n v="1"/>
    <n v="2"/>
    <x v="198"/>
    <d v="2023-10-11T00:00:00"/>
    <s v=" 03"/>
    <n v="10853.75"/>
    <n v="0.90054171998426968"/>
    <n v="0.94999997024741978"/>
    <n v="0"/>
  </r>
  <r>
    <s v="3F"/>
    <n v="2020"/>
    <s v="3WE"/>
    <n v="6797"/>
    <n v="4"/>
    <n v="5"/>
    <n v="1"/>
    <n v="2"/>
    <x v="198"/>
    <d v="2023-10-11T00:00:00"/>
    <s v=" 04"/>
    <n v="10844.25"/>
    <n v="0.88394763473931137"/>
    <n v="0.94999999141980251"/>
    <n v="0"/>
  </r>
  <r>
    <s v="3F"/>
    <n v="2020"/>
    <s v="3WE"/>
    <n v="6798"/>
    <n v="5"/>
    <n v="6"/>
    <n v="1"/>
    <n v="2"/>
    <x v="198"/>
    <d v="2023-10-11T00:00:00"/>
    <s v=" 05"/>
    <n v="11205.75"/>
    <n v="0.86558248116727754"/>
    <n v="0.94999998770582428"/>
    <n v="0"/>
  </r>
  <r>
    <s v="3F"/>
    <n v="2020"/>
    <s v="3WE"/>
    <n v="6799"/>
    <n v="6"/>
    <n v="7"/>
    <n v="1"/>
    <n v="3"/>
    <x v="199"/>
    <d v="2023-10-11T00:00:00"/>
    <s v=" 06"/>
    <n v="12237.25"/>
    <n v="0.86198301669513488"/>
    <n v="0.94999999590262929"/>
    <n v="0"/>
  </r>
  <r>
    <s v="3F"/>
    <n v="2020"/>
    <s v="3WE"/>
    <n v="6800"/>
    <n v="7"/>
    <n v="8"/>
    <n v="1"/>
    <n v="3"/>
    <x v="199"/>
    <d v="2023-10-11T00:00:00"/>
    <s v=" 07"/>
    <n v="13893"/>
    <n v="0.86314837436440028"/>
    <n v="0.94999998783294792"/>
    <n v="1.271277776481281E-2"/>
  </r>
  <r>
    <s v="3F"/>
    <n v="2020"/>
    <s v="3WE"/>
    <n v="6801"/>
    <n v="8"/>
    <n v="9"/>
    <n v="1"/>
    <n v="3"/>
    <x v="199"/>
    <d v="2023-10-11T00:00:00"/>
    <s v=" 08"/>
    <n v="14745"/>
    <n v="0.8819924667871758"/>
    <n v="0.95"/>
    <n v="3.8537719278186083E-2"/>
  </r>
  <r>
    <s v="3F"/>
    <n v="2020"/>
    <s v="3WE"/>
    <n v="6802"/>
    <n v="9"/>
    <n v="10"/>
    <n v="1"/>
    <n v="4"/>
    <x v="200"/>
    <d v="2023-10-11T00:00:00"/>
    <s v=" 09"/>
    <n v="14874.25"/>
    <n v="0.87203053697872157"/>
    <n v="0.94999963423798062"/>
    <n v="4.0617149673104043E-2"/>
  </r>
  <r>
    <s v="3F"/>
    <n v="2020"/>
    <s v="3WE"/>
    <n v="6803"/>
    <n v="10"/>
    <n v="11"/>
    <n v="1"/>
    <n v="4"/>
    <x v="200"/>
    <d v="2023-10-11T00:00:00"/>
    <s v=" 10"/>
    <n v="14886.25"/>
    <n v="0.87617674698932957"/>
    <n v="0.94999859391710251"/>
    <n v="4.5020553381176977E-2"/>
  </r>
  <r>
    <s v="3F"/>
    <n v="2020"/>
    <s v="3WE"/>
    <n v="6804"/>
    <n v="11"/>
    <n v="12"/>
    <n v="1"/>
    <n v="4"/>
    <x v="200"/>
    <d v="2023-10-11T00:00:00"/>
    <s v=" 11"/>
    <n v="14886.75"/>
    <n v="0.903993684595085"/>
    <n v="0.94971538569104141"/>
    <n v="4.2660442047553822E-2"/>
  </r>
  <r>
    <s v="3F"/>
    <n v="2020"/>
    <s v="3WE"/>
    <n v="6805"/>
    <n v="12"/>
    <n v="13"/>
    <n v="1"/>
    <n v="5"/>
    <x v="201"/>
    <d v="2023-10-11T00:00:00"/>
    <s v=" 12"/>
    <n v="14603"/>
    <n v="0.9074188759432783"/>
    <n v="0.94856047678548805"/>
    <n v="2.3448080924425921E-2"/>
  </r>
  <r>
    <s v="3F"/>
    <n v="2020"/>
    <s v="3WE"/>
    <n v="6806"/>
    <n v="13"/>
    <n v="14"/>
    <n v="1"/>
    <n v="5"/>
    <x v="201"/>
    <d v="2023-10-11T00:00:00"/>
    <s v=" 13"/>
    <n v="14469.75"/>
    <n v="0.91291858910644286"/>
    <n v="0.94859687636133994"/>
    <n v="1.500897455242407E-2"/>
  </r>
  <r>
    <s v="3F"/>
    <n v="2020"/>
    <s v="3WE"/>
    <n v="6807"/>
    <n v="14"/>
    <n v="15"/>
    <n v="1"/>
    <n v="5"/>
    <x v="201"/>
    <d v="2023-10-11T00:00:00"/>
    <s v=" 14"/>
    <n v="14417.5"/>
    <n v="0.91510737198157444"/>
    <n v="0.94994111056769637"/>
    <n v="1.086918724586544E-2"/>
  </r>
  <r>
    <s v="3F"/>
    <n v="2020"/>
    <s v="3WE"/>
    <n v="6808"/>
    <n v="15"/>
    <n v="16"/>
    <n v="1"/>
    <n v="6"/>
    <x v="202"/>
    <d v="2023-10-11T00:00:00"/>
    <s v=" 15"/>
    <n v="14348.25"/>
    <n v="0.91646365635254656"/>
    <n v="0.94999912699372446"/>
    <n v="4.5466966125531109E-3"/>
  </r>
  <r>
    <s v="3F"/>
    <n v="2020"/>
    <s v="3WE"/>
    <n v="6809"/>
    <n v="16"/>
    <n v="17"/>
    <n v="1"/>
    <n v="6"/>
    <x v="202"/>
    <d v="2023-10-11T00:00:00"/>
    <s v=" 16"/>
    <n v="14447"/>
    <n v="0.91689896363431811"/>
    <n v="0.94999905748069757"/>
    <n v="0"/>
  </r>
  <r>
    <s v="3F"/>
    <n v="2020"/>
    <s v="3WE"/>
    <n v="6810"/>
    <n v="17"/>
    <n v="18"/>
    <n v="1"/>
    <n v="6"/>
    <x v="202"/>
    <d v="2023-10-11T00:00:00"/>
    <s v=" 17"/>
    <n v="15328.5"/>
    <n v="0.91661543643207988"/>
    <n v="0.9499971288731619"/>
    <n v="0"/>
  </r>
  <r>
    <s v="3F"/>
    <n v="2020"/>
    <s v="3WE"/>
    <n v="6811"/>
    <n v="18"/>
    <n v="19"/>
    <n v="1"/>
    <n v="7"/>
    <x v="203"/>
    <d v="2023-10-11T00:00:00"/>
    <s v=" 18"/>
    <n v="15385.75"/>
    <n v="0.9182792624953946"/>
    <n v="0.94999395783886775"/>
    <n v="0"/>
  </r>
  <r>
    <s v="3F"/>
    <n v="2020"/>
    <s v="3WE"/>
    <n v="6812"/>
    <n v="19"/>
    <n v="20"/>
    <n v="1"/>
    <n v="7"/>
    <x v="203"/>
    <d v="2023-10-11T00:00:00"/>
    <s v=" 19"/>
    <n v="15327.25"/>
    <n v="0.9200974598472792"/>
    <n v="0.9499981134187454"/>
    <n v="0"/>
  </r>
  <r>
    <s v="3F"/>
    <n v="2020"/>
    <s v="3WE"/>
    <n v="6813"/>
    <n v="20"/>
    <n v="21"/>
    <n v="1"/>
    <n v="7"/>
    <x v="203"/>
    <d v="2023-10-11T00:00:00"/>
    <s v=" 20"/>
    <n v="14678.25"/>
    <n v="0.91669913011476412"/>
    <n v="0.94975277829427696"/>
    <n v="0"/>
  </r>
  <r>
    <s v="3F"/>
    <n v="2020"/>
    <s v="3WE"/>
    <n v="6814"/>
    <n v="21"/>
    <n v="22"/>
    <n v="1"/>
    <n v="8"/>
    <x v="204"/>
    <d v="2023-10-11T00:00:00"/>
    <s v=" 21"/>
    <n v="13850"/>
    <n v="0.90821860281403355"/>
    <n v="0.93865909900059341"/>
    <n v="0"/>
  </r>
  <r>
    <s v="3F"/>
    <n v="2020"/>
    <s v="3WE"/>
    <n v="6815"/>
    <n v="22"/>
    <n v="23"/>
    <n v="1"/>
    <n v="8"/>
    <x v="204"/>
    <d v="2023-10-11T00:00:00"/>
    <s v=" 22"/>
    <n v="13058.5"/>
    <n v="0.90124467227757687"/>
    <n v="0.8641133780395196"/>
    <n v="0"/>
  </r>
  <r>
    <s v="3F"/>
    <n v="2020"/>
    <s v="3WE"/>
    <n v="6816"/>
    <n v="23"/>
    <n v="24"/>
    <n v="1"/>
    <n v="8"/>
    <x v="204"/>
    <d v="2023-10-11T00:00:00"/>
    <s v=" 23"/>
    <n v="12389"/>
    <n v="0.87843266453052316"/>
    <n v="0.88126402297519379"/>
    <n v="0"/>
  </r>
  <r>
    <s v="3F"/>
    <n v="2020"/>
    <s v="4TH"/>
    <n v="6817"/>
    <n v="0"/>
    <n v="1"/>
    <n v="1"/>
    <n v="1"/>
    <x v="205"/>
    <d v="2023-10-12T00:00:00"/>
    <s v=" 00"/>
    <n v="11588.25"/>
    <n v="0.82650946499435662"/>
    <n v="0.86605920116653223"/>
    <n v="0"/>
  </r>
  <r>
    <s v="3F"/>
    <n v="2020"/>
    <s v="4TH"/>
    <n v="6818"/>
    <n v="1"/>
    <n v="2"/>
    <n v="1"/>
    <n v="1"/>
    <x v="205"/>
    <d v="2023-10-12T00:00:00"/>
    <s v=" 01"/>
    <n v="11009"/>
    <n v="0.68168052302400417"/>
    <n v="0.68094139836979273"/>
    <n v="0"/>
  </r>
  <r>
    <s v="3F"/>
    <n v="2020"/>
    <s v="4TH"/>
    <n v="6819"/>
    <n v="2"/>
    <n v="3"/>
    <n v="1"/>
    <n v="1"/>
    <x v="205"/>
    <d v="2023-10-12T00:00:00"/>
    <s v=" 02"/>
    <n v="10684.5"/>
    <n v="0.4313468063642919"/>
    <n v="0.55142934688271206"/>
    <n v="0"/>
  </r>
  <r>
    <s v="3F"/>
    <n v="2020"/>
    <s v="4TH"/>
    <n v="6820"/>
    <n v="3"/>
    <n v="4"/>
    <n v="1"/>
    <n v="2"/>
    <x v="206"/>
    <d v="2023-10-12T00:00:00"/>
    <s v=" 03"/>
    <n v="10537"/>
    <n v="0.30729754077767779"/>
    <n v="0.52065776955894016"/>
    <n v="0"/>
  </r>
  <r>
    <s v="3F"/>
    <n v="2020"/>
    <s v="4TH"/>
    <n v="6821"/>
    <n v="4"/>
    <n v="5"/>
    <n v="1"/>
    <n v="2"/>
    <x v="206"/>
    <d v="2023-10-12T00:00:00"/>
    <s v=" 04"/>
    <n v="10671.5"/>
    <n v="0.25632028530170431"/>
    <n v="0.50939607212379912"/>
    <n v="0"/>
  </r>
  <r>
    <s v="3F"/>
    <n v="2020"/>
    <s v="4TH"/>
    <n v="6822"/>
    <n v="5"/>
    <n v="6"/>
    <n v="1"/>
    <n v="2"/>
    <x v="206"/>
    <d v="2023-10-12T00:00:00"/>
    <s v=" 05"/>
    <n v="11052.5"/>
    <n v="0.22199198733906281"/>
    <n v="0.53995106720090225"/>
    <n v="0"/>
  </r>
  <r>
    <s v="3F"/>
    <n v="2020"/>
    <s v="4TH"/>
    <n v="6823"/>
    <n v="6"/>
    <n v="7"/>
    <n v="1"/>
    <n v="3"/>
    <x v="207"/>
    <d v="2023-10-12T00:00:00"/>
    <s v=" 06"/>
    <n v="12080.25"/>
    <n v="0.1952556973616589"/>
    <n v="0.55907940525985877"/>
    <n v="0"/>
  </r>
  <r>
    <s v="3F"/>
    <n v="2020"/>
    <s v="4TH"/>
    <n v="6824"/>
    <n v="7"/>
    <n v="8"/>
    <n v="1"/>
    <n v="3"/>
    <x v="207"/>
    <d v="2023-10-12T00:00:00"/>
    <s v=" 07"/>
    <n v="13845.25"/>
    <n v="0.1859040945525538"/>
    <n v="0.60188070242096403"/>
    <n v="1.043942198262617E-4"/>
  </r>
  <r>
    <s v="3F"/>
    <n v="2020"/>
    <s v="4TH"/>
    <n v="6825"/>
    <n v="8"/>
    <n v="9"/>
    <n v="1"/>
    <n v="3"/>
    <x v="207"/>
    <d v="2023-10-12T00:00:00"/>
    <s v=" 08"/>
    <n v="14884"/>
    <n v="0.19493794767434491"/>
    <n v="0.63639707315099947"/>
    <n v="1.7850944723840481E-2"/>
  </r>
  <r>
    <s v="3F"/>
    <n v="2020"/>
    <s v="4TH"/>
    <n v="6826"/>
    <n v="9"/>
    <n v="10"/>
    <n v="1"/>
    <n v="4"/>
    <x v="208"/>
    <d v="2023-10-12T00:00:00"/>
    <s v=" 09"/>
    <n v="15143"/>
    <n v="0.21758227163213509"/>
    <n v="0.61893436869823437"/>
    <n v="3.2381575753884277E-2"/>
  </r>
  <r>
    <s v="3F"/>
    <n v="2020"/>
    <s v="4TH"/>
    <n v="6827"/>
    <n v="10"/>
    <n v="11"/>
    <n v="1"/>
    <n v="4"/>
    <x v="208"/>
    <d v="2023-10-12T00:00:00"/>
    <s v=" 10"/>
    <n v="15073.75"/>
    <n v="0.1999044140686223"/>
    <n v="0.56288487344017402"/>
    <n v="4.527879795138412E-2"/>
  </r>
  <r>
    <s v="3F"/>
    <n v="2020"/>
    <s v="4TH"/>
    <n v="6828"/>
    <n v="11"/>
    <n v="12"/>
    <n v="1"/>
    <n v="4"/>
    <x v="208"/>
    <d v="2023-10-12T00:00:00"/>
    <s v=" 11"/>
    <n v="14878.5"/>
    <n v="0.21081385579898951"/>
    <n v="0.50998427426704485"/>
    <n v="5.7756998881896747E-2"/>
  </r>
  <r>
    <s v="3F"/>
    <n v="2020"/>
    <s v="4TH"/>
    <n v="6829"/>
    <n v="12"/>
    <n v="13"/>
    <n v="1"/>
    <n v="5"/>
    <x v="209"/>
    <d v="2023-10-12T00:00:00"/>
    <s v=" 12"/>
    <n v="14692.5"/>
    <n v="0.20563902955296809"/>
    <n v="0.48109362747046508"/>
    <n v="4.1558316451158199E-2"/>
  </r>
  <r>
    <s v="3F"/>
    <n v="2020"/>
    <s v="4TH"/>
    <n v="6830"/>
    <n v="13"/>
    <n v="14"/>
    <n v="1"/>
    <n v="5"/>
    <x v="209"/>
    <d v="2023-10-12T00:00:00"/>
    <s v=" 13"/>
    <n v="14757.25"/>
    <n v="0.1738283801309192"/>
    <n v="0.40832217010530281"/>
    <n v="1.914808280408252E-2"/>
  </r>
  <r>
    <s v="3F"/>
    <n v="2020"/>
    <s v="4TH"/>
    <n v="6831"/>
    <n v="14"/>
    <n v="15"/>
    <n v="1"/>
    <n v="5"/>
    <x v="209"/>
    <d v="2023-10-12T00:00:00"/>
    <s v=" 14"/>
    <n v="15025"/>
    <n v="0.1260327608159654"/>
    <n v="0.30728886013744722"/>
    <n v="1.125488505789932E-2"/>
  </r>
  <r>
    <s v="3F"/>
    <n v="2020"/>
    <s v="4TH"/>
    <n v="6832"/>
    <n v="15"/>
    <n v="16"/>
    <n v="1"/>
    <n v="6"/>
    <x v="210"/>
    <d v="2023-10-12T00:00:00"/>
    <s v=" 15"/>
    <n v="15057.5"/>
    <n v="9.0039905816493668E-2"/>
    <n v="0.24392806110194071"/>
    <n v="2.6951550368507441E-3"/>
  </r>
  <r>
    <s v="3F"/>
    <n v="2020"/>
    <s v="4TH"/>
    <n v="6833"/>
    <n v="16"/>
    <n v="17"/>
    <n v="1"/>
    <n v="6"/>
    <x v="210"/>
    <d v="2023-10-12T00:00:00"/>
    <s v=" 16"/>
    <n v="15172.75"/>
    <n v="7.1604655245511697E-2"/>
    <n v="0.19857608463888979"/>
    <n v="0"/>
  </r>
  <r>
    <s v="3F"/>
    <n v="2020"/>
    <s v="4TH"/>
    <n v="6834"/>
    <n v="17"/>
    <n v="18"/>
    <n v="1"/>
    <n v="6"/>
    <x v="210"/>
    <d v="2023-10-12T00:00:00"/>
    <s v=" 17"/>
    <n v="15645.25"/>
    <n v="5.2292554650588741E-2"/>
    <n v="0.18226517529112771"/>
    <n v="0"/>
  </r>
  <r>
    <s v="3F"/>
    <n v="2020"/>
    <s v="4TH"/>
    <n v="6835"/>
    <n v="18"/>
    <n v="19"/>
    <n v="1"/>
    <n v="7"/>
    <x v="211"/>
    <d v="2023-10-12T00:00:00"/>
    <s v=" 18"/>
    <n v="15464.25"/>
    <n v="4.7716701103258277E-2"/>
    <n v="0.16399248631145219"/>
    <n v="0"/>
  </r>
  <r>
    <s v="3F"/>
    <n v="2020"/>
    <s v="4TH"/>
    <n v="6836"/>
    <n v="19"/>
    <n v="20"/>
    <n v="1"/>
    <n v="7"/>
    <x v="211"/>
    <d v="2023-10-12T00:00:00"/>
    <s v=" 19"/>
    <n v="15297"/>
    <n v="3.5724198716594692E-2"/>
    <n v="0.15687577006604289"/>
    <n v="0"/>
  </r>
  <r>
    <s v="3F"/>
    <n v="2020"/>
    <s v="4TH"/>
    <n v="6837"/>
    <n v="20"/>
    <n v="21"/>
    <n v="1"/>
    <n v="7"/>
    <x v="211"/>
    <d v="2023-10-12T00:00:00"/>
    <s v=" 20"/>
    <n v="14608.25"/>
    <n v="2.7894727011650661E-2"/>
    <n v="0.1393314508649004"/>
    <n v="0"/>
  </r>
  <r>
    <s v="3F"/>
    <n v="2020"/>
    <s v="4TH"/>
    <n v="6838"/>
    <n v="21"/>
    <n v="22"/>
    <n v="1"/>
    <n v="8"/>
    <x v="212"/>
    <d v="2023-10-12T00:00:00"/>
    <s v=" 21"/>
    <n v="13783.75"/>
    <n v="3.0568406138808169E-2"/>
    <n v="0.1167757410953793"/>
    <n v="0"/>
  </r>
  <r>
    <s v="3F"/>
    <n v="2020"/>
    <s v="4TH"/>
    <n v="6839"/>
    <n v="22"/>
    <n v="23"/>
    <n v="1"/>
    <n v="8"/>
    <x v="212"/>
    <d v="2023-10-12T00:00:00"/>
    <s v=" 22"/>
    <n v="12904.5"/>
    <n v="3.6372774605373123E-2"/>
    <n v="0.14938704223948271"/>
    <n v="0"/>
  </r>
  <r>
    <s v="3F"/>
    <n v="2020"/>
    <s v="4TH"/>
    <n v="6840"/>
    <n v="23"/>
    <n v="24"/>
    <n v="1"/>
    <n v="8"/>
    <x v="212"/>
    <d v="2023-10-12T00:00:00"/>
    <s v=" 23"/>
    <n v="12231"/>
    <n v="3.5041168844771937E-2"/>
    <n v="0.12646261502817521"/>
    <n v="0"/>
  </r>
  <r>
    <s v="3F"/>
    <n v="2020"/>
    <s v="5FR"/>
    <n v="6841"/>
    <n v="0"/>
    <n v="1"/>
    <n v="1"/>
    <n v="1"/>
    <x v="213"/>
    <d v="2023-10-13T00:00:00"/>
    <s v=" 00"/>
    <n v="11617"/>
    <n v="3.5921713725382623E-2"/>
    <n v="6.5986855566316865E-2"/>
    <n v="0"/>
  </r>
  <r>
    <s v="3F"/>
    <n v="2020"/>
    <s v="5FR"/>
    <n v="6842"/>
    <n v="1"/>
    <n v="2"/>
    <n v="1"/>
    <n v="1"/>
    <x v="213"/>
    <d v="2023-10-13T00:00:00"/>
    <s v=" 01"/>
    <n v="11105.75"/>
    <n v="5.4645768185725349E-2"/>
    <n v="3.104238843843414E-2"/>
    <n v="0"/>
  </r>
  <r>
    <s v="3F"/>
    <n v="2020"/>
    <s v="5FR"/>
    <n v="6843"/>
    <n v="2"/>
    <n v="3"/>
    <n v="1"/>
    <n v="1"/>
    <x v="213"/>
    <d v="2023-10-13T00:00:00"/>
    <s v=" 02"/>
    <n v="10798.25"/>
    <n v="8.3416504263658237E-2"/>
    <n v="2.4793737288835192E-2"/>
    <n v="0"/>
  </r>
  <r>
    <s v="3F"/>
    <n v="2020"/>
    <s v="5FR"/>
    <n v="6844"/>
    <n v="3"/>
    <n v="4"/>
    <n v="1"/>
    <n v="2"/>
    <x v="214"/>
    <d v="2023-10-13T00:00:00"/>
    <s v=" 03"/>
    <n v="10587"/>
    <n v="0.10800325134056959"/>
    <n v="3.8573674030432797E-2"/>
    <n v="0"/>
  </r>
  <r>
    <s v="3F"/>
    <n v="2020"/>
    <s v="5FR"/>
    <n v="6845"/>
    <n v="4"/>
    <n v="5"/>
    <n v="1"/>
    <n v="2"/>
    <x v="214"/>
    <d v="2023-10-13T00:00:00"/>
    <s v=" 04"/>
    <n v="10648.75"/>
    <n v="0.12650023965696591"/>
    <n v="0.113235375458853"/>
    <n v="0"/>
  </r>
  <r>
    <s v="3F"/>
    <n v="2020"/>
    <s v="5FR"/>
    <n v="6846"/>
    <n v="5"/>
    <n v="6"/>
    <n v="1"/>
    <n v="2"/>
    <x v="214"/>
    <d v="2023-10-13T00:00:00"/>
    <s v=" 05"/>
    <n v="11120.25"/>
    <n v="0.13692998702261999"/>
    <n v="0.27759870888827898"/>
    <n v="0"/>
  </r>
  <r>
    <s v="3F"/>
    <n v="2020"/>
    <s v="5FR"/>
    <n v="6847"/>
    <n v="6"/>
    <n v="7"/>
    <n v="1"/>
    <n v="3"/>
    <x v="215"/>
    <d v="2023-10-13T00:00:00"/>
    <s v=" 06"/>
    <n v="12279.25"/>
    <n v="0.1783098837598103"/>
    <n v="0.42282030340862731"/>
    <n v="0"/>
  </r>
  <r>
    <s v="3F"/>
    <n v="2020"/>
    <s v="5FR"/>
    <n v="6848"/>
    <n v="7"/>
    <n v="8"/>
    <n v="1"/>
    <n v="3"/>
    <x v="215"/>
    <d v="2023-10-13T00:00:00"/>
    <s v=" 07"/>
    <n v="14061"/>
    <n v="0.25530103964943801"/>
    <n v="0.45503732962457327"/>
    <n v="5.7715199548828922E-2"/>
  </r>
  <r>
    <s v="3F"/>
    <n v="2020"/>
    <s v="5FR"/>
    <n v="6849"/>
    <n v="8"/>
    <n v="9"/>
    <n v="1"/>
    <n v="3"/>
    <x v="215"/>
    <d v="2023-10-13T00:00:00"/>
    <s v=" 08"/>
    <n v="15079.5"/>
    <n v="0.33514385711884442"/>
    <n v="0.53261699174272858"/>
    <n v="0.12611703703993651"/>
  </r>
  <r>
    <s v="3F"/>
    <n v="2020"/>
    <s v="5FR"/>
    <n v="6850"/>
    <n v="9"/>
    <n v="10"/>
    <n v="1"/>
    <n v="4"/>
    <x v="216"/>
    <d v="2023-10-13T00:00:00"/>
    <s v=" 09"/>
    <n v="15295"/>
    <n v="0.42392189626593901"/>
    <n v="0.73085079455899749"/>
    <n v="0.18992496175859061"/>
  </r>
  <r>
    <s v="3F"/>
    <n v="2020"/>
    <s v="5FR"/>
    <n v="6851"/>
    <n v="10"/>
    <n v="11"/>
    <n v="1"/>
    <n v="4"/>
    <x v="216"/>
    <d v="2023-10-13T00:00:00"/>
    <s v=" 10"/>
    <n v="15179.75"/>
    <n v="0.35986130216569118"/>
    <n v="0.85319624321016108"/>
    <n v="0.25013755172151081"/>
  </r>
  <r>
    <s v="3F"/>
    <n v="2020"/>
    <s v="5FR"/>
    <n v="6852"/>
    <n v="11"/>
    <n v="12"/>
    <n v="1"/>
    <n v="4"/>
    <x v="216"/>
    <d v="2023-10-13T00:00:00"/>
    <s v=" 11"/>
    <n v="15070.25"/>
    <n v="0.46209752961799139"/>
    <n v="0.87738911449322066"/>
    <n v="0.26867250589677438"/>
  </r>
  <r>
    <s v="3F"/>
    <n v="2020"/>
    <s v="5FR"/>
    <n v="6853"/>
    <n v="12"/>
    <n v="13"/>
    <n v="1"/>
    <n v="5"/>
    <x v="217"/>
    <d v="2023-10-13T00:00:00"/>
    <s v=" 12"/>
    <n v="14873.75"/>
    <n v="0.55706036290456717"/>
    <n v="0.91065337811282987"/>
    <n v="0.29907869243424318"/>
  </r>
  <r>
    <s v="3F"/>
    <n v="2020"/>
    <s v="5FR"/>
    <n v="6854"/>
    <n v="13"/>
    <n v="14"/>
    <n v="1"/>
    <n v="5"/>
    <x v="217"/>
    <d v="2023-10-13T00:00:00"/>
    <s v=" 13"/>
    <n v="14950.25"/>
    <n v="0.53253499334631771"/>
    <n v="0.93156076453750369"/>
    <n v="0.27246463224725709"/>
  </r>
  <r>
    <s v="3F"/>
    <n v="2020"/>
    <s v="5FR"/>
    <n v="6855"/>
    <n v="14"/>
    <n v="15"/>
    <n v="1"/>
    <n v="5"/>
    <x v="217"/>
    <d v="2023-10-13T00:00:00"/>
    <s v=" 14"/>
    <n v="15000.25"/>
    <n v="0.63731321292689147"/>
    <n v="0.94530162355909497"/>
    <n v="0.18808458366637831"/>
  </r>
  <r>
    <s v="3F"/>
    <n v="2020"/>
    <s v="5FR"/>
    <n v="6856"/>
    <n v="15"/>
    <n v="16"/>
    <n v="1"/>
    <n v="6"/>
    <x v="218"/>
    <d v="2023-10-13T00:00:00"/>
    <s v=" 15"/>
    <n v="15129.5"/>
    <n v="0.75000689729191339"/>
    <n v="0.9496288341454433"/>
    <n v="8.2770188675280881E-2"/>
  </r>
  <r>
    <s v="3F"/>
    <n v="2020"/>
    <s v="5FR"/>
    <n v="6857"/>
    <n v="16"/>
    <n v="17"/>
    <n v="1"/>
    <n v="6"/>
    <x v="218"/>
    <d v="2023-10-13T00:00:00"/>
    <s v=" 16"/>
    <n v="15406"/>
    <n v="0.77677459035643914"/>
    <n v="0.94999777463597224"/>
    <n v="6.1202373936796676E-3"/>
  </r>
  <r>
    <s v="3F"/>
    <n v="2020"/>
    <s v="5FR"/>
    <n v="6858"/>
    <n v="17"/>
    <n v="18"/>
    <n v="1"/>
    <n v="6"/>
    <x v="218"/>
    <d v="2023-10-13T00:00:00"/>
    <s v=" 17"/>
    <n v="15766"/>
    <n v="0.80659943074837692"/>
    <n v="0.94995545145610771"/>
    <n v="0"/>
  </r>
  <r>
    <s v="3F"/>
    <n v="2020"/>
    <s v="5FR"/>
    <n v="6859"/>
    <n v="18"/>
    <n v="19"/>
    <n v="1"/>
    <n v="7"/>
    <x v="219"/>
    <d v="2023-10-13T00:00:00"/>
    <s v=" 18"/>
    <n v="15507.75"/>
    <n v="0.82361872887020227"/>
    <n v="0.94991076149359699"/>
    <n v="0"/>
  </r>
  <r>
    <s v="3F"/>
    <n v="2020"/>
    <s v="5FR"/>
    <n v="6860"/>
    <n v="19"/>
    <n v="20"/>
    <n v="1"/>
    <n v="7"/>
    <x v="219"/>
    <d v="2023-10-13T00:00:00"/>
    <s v=" 19"/>
    <n v="15181"/>
    <n v="0.82543278430070388"/>
    <n v="0.94991105502880813"/>
    <n v="0"/>
  </r>
  <r>
    <s v="3F"/>
    <n v="2020"/>
    <s v="5FR"/>
    <n v="6861"/>
    <n v="20"/>
    <n v="21"/>
    <n v="1"/>
    <n v="7"/>
    <x v="219"/>
    <d v="2023-10-13T00:00:00"/>
    <s v=" 20"/>
    <n v="14459.5"/>
    <n v="0.79998131158064401"/>
    <n v="0.94981126864662624"/>
    <n v="0"/>
  </r>
  <r>
    <s v="3F"/>
    <n v="2020"/>
    <s v="5FR"/>
    <n v="6862"/>
    <n v="21"/>
    <n v="22"/>
    <n v="1"/>
    <n v="8"/>
    <x v="220"/>
    <d v="2023-10-13T00:00:00"/>
    <s v=" 21"/>
    <n v="13745.5"/>
    <n v="0.76665288046504187"/>
    <n v="0.94873778151721777"/>
    <n v="0"/>
  </r>
  <r>
    <s v="3F"/>
    <n v="2020"/>
    <s v="5FR"/>
    <n v="6863"/>
    <n v="22"/>
    <n v="23"/>
    <n v="1"/>
    <n v="8"/>
    <x v="220"/>
    <d v="2023-10-13T00:00:00"/>
    <s v=" 22"/>
    <n v="13046.25"/>
    <n v="0.68480779293388661"/>
    <n v="0.9288029519789367"/>
    <n v="0"/>
  </r>
  <r>
    <s v="3F"/>
    <n v="2020"/>
    <s v="5FR"/>
    <n v="6864"/>
    <n v="23"/>
    <n v="24"/>
    <n v="1"/>
    <n v="8"/>
    <x v="220"/>
    <d v="2023-10-13T00:00:00"/>
    <s v=" 23"/>
    <n v="12334"/>
    <n v="0.62915837083952098"/>
    <n v="0.88709003768141437"/>
    <n v="0"/>
  </r>
  <r>
    <s v="3F"/>
    <n v="2020"/>
    <s v="6SA"/>
    <n v="6865"/>
    <n v="0"/>
    <n v="1"/>
    <n v="1"/>
    <n v="1"/>
    <x v="221"/>
    <d v="2023-10-14T00:00:00"/>
    <s v=" 00"/>
    <n v="11591.75"/>
    <n v="0.51357822590666702"/>
    <n v="0.78174062758196905"/>
    <n v="0"/>
  </r>
  <r>
    <s v="3F"/>
    <n v="2020"/>
    <s v="6SA"/>
    <n v="6866"/>
    <n v="1"/>
    <n v="2"/>
    <n v="1"/>
    <n v="1"/>
    <x v="221"/>
    <d v="2023-10-14T00:00:00"/>
    <s v=" 01"/>
    <n v="11172.5"/>
    <n v="0.38028763278722211"/>
    <n v="0.68975413034278121"/>
    <n v="0"/>
  </r>
  <r>
    <s v="3F"/>
    <n v="2020"/>
    <s v="6SA"/>
    <n v="6867"/>
    <n v="2"/>
    <n v="3"/>
    <n v="1"/>
    <n v="1"/>
    <x v="221"/>
    <d v="2023-10-14T00:00:00"/>
    <s v=" 02"/>
    <n v="10913.25"/>
    <n v="0.29668423908514852"/>
    <n v="0.52944926974626993"/>
    <n v="0"/>
  </r>
  <r>
    <s v="3F"/>
    <n v="2020"/>
    <s v="6SA"/>
    <n v="6868"/>
    <n v="3"/>
    <n v="4"/>
    <n v="1"/>
    <n v="2"/>
    <x v="222"/>
    <d v="2023-10-14T00:00:00"/>
    <s v=" 03"/>
    <n v="10729.75"/>
    <n v="0.1644866839068958"/>
    <n v="0.29816434787723473"/>
    <n v="0"/>
  </r>
  <r>
    <s v="3F"/>
    <n v="2020"/>
    <s v="6SA"/>
    <n v="6869"/>
    <n v="4"/>
    <n v="5"/>
    <n v="1"/>
    <n v="2"/>
    <x v="222"/>
    <d v="2023-10-14T00:00:00"/>
    <s v=" 04"/>
    <n v="10626.75"/>
    <n v="0.12794738112727541"/>
    <n v="0.16449511820076901"/>
    <n v="0"/>
  </r>
  <r>
    <s v="3F"/>
    <n v="2020"/>
    <s v="6SA"/>
    <n v="6870"/>
    <n v="5"/>
    <n v="6"/>
    <n v="1"/>
    <n v="2"/>
    <x v="222"/>
    <d v="2023-10-14T00:00:00"/>
    <s v=" 05"/>
    <n v="10682"/>
    <n v="9.6036564814809697E-2"/>
    <n v="8.3650816678175394E-2"/>
    <n v="0"/>
  </r>
  <r>
    <s v="3F"/>
    <n v="2020"/>
    <s v="6SA"/>
    <n v="6871"/>
    <n v="6"/>
    <n v="7"/>
    <n v="1"/>
    <n v="3"/>
    <x v="223"/>
    <d v="2023-10-14T00:00:00"/>
    <s v=" 06"/>
    <n v="11097.5"/>
    <n v="6.0272753832708997E-2"/>
    <n v="2.6116389511690669E-2"/>
    <n v="0"/>
  </r>
  <r>
    <s v="3F"/>
    <n v="2020"/>
    <s v="6SA"/>
    <n v="6872"/>
    <n v="7"/>
    <n v="8"/>
    <n v="1"/>
    <n v="3"/>
    <x v="223"/>
    <d v="2023-10-14T00:00:00"/>
    <s v=" 07"/>
    <n v="11902.75"/>
    <n v="3.260947549686373E-2"/>
    <n v="4.3000051568149542E-3"/>
    <n v="2.5631097729354069E-2"/>
  </r>
  <r>
    <s v="3F"/>
    <n v="2020"/>
    <s v="6SA"/>
    <n v="6873"/>
    <n v="8"/>
    <n v="9"/>
    <n v="1"/>
    <n v="3"/>
    <x v="223"/>
    <d v="2023-10-14T00:00:00"/>
    <s v=" 08"/>
    <n v="12287.5"/>
    <n v="1.4737703482405639E-2"/>
    <n v="7.9323335765719392E-3"/>
    <n v="0.12839156707115709"/>
  </r>
  <r>
    <s v="3F"/>
    <n v="2020"/>
    <s v="6SA"/>
    <n v="6874"/>
    <n v="9"/>
    <n v="10"/>
    <n v="1"/>
    <n v="4"/>
    <x v="168"/>
    <d v="2023-10-14T00:00:00"/>
    <s v=" 09"/>
    <n v="12244"/>
    <n v="3.2425241059129382E-2"/>
    <n v="4.248109600938571E-2"/>
    <n v="0.2403408501404195"/>
  </r>
  <r>
    <s v="3F"/>
    <n v="2020"/>
    <s v="6SA"/>
    <n v="6875"/>
    <n v="10"/>
    <n v="11"/>
    <n v="1"/>
    <n v="4"/>
    <x v="168"/>
    <d v="2023-10-14T00:00:00"/>
    <s v=" 10"/>
    <n v="12204.5"/>
    <n v="3.0507416964431881E-2"/>
    <n v="8.6898831883518296E-2"/>
    <n v="0.2252959242532391"/>
  </r>
  <r>
    <s v="3F"/>
    <n v="2020"/>
    <s v="6SA"/>
    <n v="6876"/>
    <n v="11"/>
    <n v="12"/>
    <n v="1"/>
    <n v="4"/>
    <x v="168"/>
    <d v="2023-10-14T00:00:00"/>
    <s v=" 11"/>
    <n v="12135.75"/>
    <n v="6.2435201216915363E-2"/>
    <n v="0.1575061284264411"/>
    <n v="0.17126579802624051"/>
  </r>
  <r>
    <s v="3F"/>
    <n v="2020"/>
    <s v="6SA"/>
    <n v="6877"/>
    <n v="12"/>
    <n v="13"/>
    <n v="1"/>
    <n v="5"/>
    <x v="169"/>
    <d v="2023-10-14T00:00:00"/>
    <s v=" 12"/>
    <n v="12078"/>
    <n v="7.4951628681080767E-2"/>
    <n v="0.26744799104998612"/>
    <n v="0.1439838184512825"/>
  </r>
  <r>
    <s v="3F"/>
    <n v="2020"/>
    <s v="6SA"/>
    <n v="6878"/>
    <n v="13"/>
    <n v="14"/>
    <n v="1"/>
    <n v="5"/>
    <x v="169"/>
    <d v="2023-10-14T00:00:00"/>
    <s v=" 13"/>
    <n v="11945"/>
    <n v="0.10992049839300611"/>
    <n v="0.40773503622251411"/>
    <n v="0.19207511346588599"/>
  </r>
  <r>
    <s v="3F"/>
    <n v="2020"/>
    <s v="6SA"/>
    <n v="6879"/>
    <n v="14"/>
    <n v="15"/>
    <n v="1"/>
    <n v="5"/>
    <x v="169"/>
    <d v="2023-10-14T00:00:00"/>
    <s v=" 14"/>
    <n v="11839"/>
    <n v="0.2127985279306546"/>
    <n v="0.62027701682202074"/>
    <n v="0.2219781806845284"/>
  </r>
  <r>
    <s v="3F"/>
    <n v="2020"/>
    <s v="6SA"/>
    <n v="6880"/>
    <n v="15"/>
    <n v="16"/>
    <n v="1"/>
    <n v="6"/>
    <x v="170"/>
    <d v="2023-10-14T00:00:00"/>
    <s v=" 15"/>
    <n v="11797.25"/>
    <n v="0.34395105199473791"/>
    <n v="0.7627951349324078"/>
    <n v="0.11266725195340541"/>
  </r>
  <r>
    <s v="3F"/>
    <n v="2020"/>
    <s v="6SA"/>
    <n v="6881"/>
    <n v="16"/>
    <n v="17"/>
    <n v="1"/>
    <n v="6"/>
    <x v="170"/>
    <d v="2023-10-14T00:00:00"/>
    <s v=" 16"/>
    <n v="12108.75"/>
    <n v="0.45510621129625611"/>
    <n v="0.79356989909181896"/>
    <n v="2.6784968804302828E-2"/>
  </r>
  <r>
    <s v="3F"/>
    <n v="2020"/>
    <s v="6SA"/>
    <n v="6882"/>
    <n v="17"/>
    <n v="18"/>
    <n v="1"/>
    <n v="6"/>
    <x v="170"/>
    <d v="2023-10-14T00:00:00"/>
    <s v=" 17"/>
    <n v="12732.75"/>
    <n v="0.52971161388274168"/>
    <n v="0.80056637702422206"/>
    <n v="0"/>
  </r>
  <r>
    <s v="3F"/>
    <n v="2020"/>
    <s v="6SA"/>
    <n v="6883"/>
    <n v="18"/>
    <n v="19"/>
    <n v="1"/>
    <n v="7"/>
    <x v="171"/>
    <d v="2023-10-14T00:00:00"/>
    <s v=" 18"/>
    <n v="13435.25"/>
    <n v="0.5214546670398269"/>
    <n v="0.78785846410381644"/>
    <n v="0"/>
  </r>
  <r>
    <s v="3F"/>
    <n v="2020"/>
    <s v="6SA"/>
    <n v="6884"/>
    <n v="19"/>
    <n v="20"/>
    <n v="1"/>
    <n v="7"/>
    <x v="171"/>
    <d v="2023-10-14T00:00:00"/>
    <s v=" 19"/>
    <n v="13625.5"/>
    <n v="0.46894704047280922"/>
    <n v="0.83806558054365499"/>
    <n v="0"/>
  </r>
  <r>
    <s v="3F"/>
    <n v="2020"/>
    <s v="6SA"/>
    <n v="6885"/>
    <n v="20"/>
    <n v="21"/>
    <n v="1"/>
    <n v="7"/>
    <x v="171"/>
    <d v="2023-10-14T00:00:00"/>
    <s v=" 20"/>
    <n v="13129.75"/>
    <n v="0.41908121376869728"/>
    <n v="0.83918314656891657"/>
    <n v="0"/>
  </r>
  <r>
    <s v="3F"/>
    <n v="2020"/>
    <s v="6SA"/>
    <n v="6886"/>
    <n v="21"/>
    <n v="22"/>
    <n v="1"/>
    <n v="8"/>
    <x v="172"/>
    <d v="2023-10-14T00:00:00"/>
    <s v=" 21"/>
    <n v="12539.5"/>
    <n v="0.36422118811304782"/>
    <n v="0.76459827473973596"/>
    <n v="0"/>
  </r>
  <r>
    <s v="3F"/>
    <n v="2020"/>
    <s v="6SA"/>
    <n v="6887"/>
    <n v="22"/>
    <n v="23"/>
    <n v="1"/>
    <n v="8"/>
    <x v="172"/>
    <d v="2023-10-14T00:00:00"/>
    <s v=" 22"/>
    <n v="12018.25"/>
    <n v="0.27228120432750108"/>
    <n v="0.5156195814718787"/>
    <n v="0"/>
  </r>
  <r>
    <s v="3F"/>
    <n v="2020"/>
    <s v="6SA"/>
    <n v="6888"/>
    <n v="23"/>
    <n v="24"/>
    <n v="1"/>
    <n v="8"/>
    <x v="172"/>
    <d v="2023-10-14T00:00:00"/>
    <s v=" 23"/>
    <n v="11495"/>
    <n v="0.28432676920295857"/>
    <n v="0.46116607092978862"/>
    <n v="0"/>
  </r>
  <r>
    <s v="3F"/>
    <n v="2020"/>
    <s v="7SU"/>
    <n v="6889"/>
    <n v="0"/>
    <n v="1"/>
    <n v="1"/>
    <n v="1"/>
    <x v="173"/>
    <d v="2023-10-15T00:00:00"/>
    <s v=" 00"/>
    <n v="11051.75"/>
    <n v="0.34616371085728542"/>
    <n v="0.78541609172720783"/>
    <n v="0"/>
  </r>
  <r>
    <s v="3F"/>
    <n v="2020"/>
    <s v="7SU"/>
    <n v="6890"/>
    <n v="1"/>
    <n v="2"/>
    <n v="1"/>
    <n v="1"/>
    <x v="173"/>
    <d v="2023-10-15T00:00:00"/>
    <s v=" 01"/>
    <n v="10716.75"/>
    <n v="0.44871522962233013"/>
    <n v="0.901610082684418"/>
    <n v="0"/>
  </r>
  <r>
    <s v="3F"/>
    <n v="2020"/>
    <s v="7SU"/>
    <n v="6891"/>
    <n v="2"/>
    <n v="3"/>
    <n v="1"/>
    <n v="1"/>
    <x v="173"/>
    <d v="2023-10-15T00:00:00"/>
    <s v=" 02"/>
    <n v="10496.5"/>
    <n v="0.4646307820536183"/>
    <n v="0.90201870336329915"/>
    <n v="0"/>
  </r>
  <r>
    <s v="3F"/>
    <n v="2020"/>
    <s v="7SU"/>
    <n v="6892"/>
    <n v="3"/>
    <n v="4"/>
    <n v="1"/>
    <n v="2"/>
    <x v="174"/>
    <d v="2023-10-15T00:00:00"/>
    <s v=" 03"/>
    <n v="10329"/>
    <n v="0.40350333185343601"/>
    <n v="0.87812295172798682"/>
    <n v="0"/>
  </r>
  <r>
    <s v="3F"/>
    <n v="2020"/>
    <s v="7SU"/>
    <n v="6893"/>
    <n v="4"/>
    <n v="5"/>
    <n v="1"/>
    <n v="2"/>
    <x v="174"/>
    <d v="2023-10-15T00:00:00"/>
    <s v=" 04"/>
    <n v="10293"/>
    <n v="0.35354569029374261"/>
    <n v="0.88049618974054478"/>
    <n v="0"/>
  </r>
  <r>
    <s v="3F"/>
    <n v="2020"/>
    <s v="7SU"/>
    <n v="6894"/>
    <n v="5"/>
    <n v="6"/>
    <n v="1"/>
    <n v="2"/>
    <x v="174"/>
    <d v="2023-10-15T00:00:00"/>
    <s v=" 05"/>
    <n v="10343.25"/>
    <n v="0.29081039632503919"/>
    <n v="0.8444785807258407"/>
    <n v="0"/>
  </r>
  <r>
    <s v="3F"/>
    <n v="2020"/>
    <s v="7SU"/>
    <n v="6895"/>
    <n v="6"/>
    <n v="7"/>
    <n v="1"/>
    <n v="3"/>
    <x v="175"/>
    <d v="2023-10-15T00:00:00"/>
    <s v=" 06"/>
    <n v="10488"/>
    <n v="0.23567752865351579"/>
    <n v="0.79973474220622776"/>
    <n v="0"/>
  </r>
  <r>
    <s v="3F"/>
    <n v="2020"/>
    <s v="7SU"/>
    <n v="6896"/>
    <n v="7"/>
    <n v="8"/>
    <n v="1"/>
    <n v="3"/>
    <x v="175"/>
    <d v="2023-10-15T00:00:00"/>
    <s v=" 07"/>
    <n v="10981.5"/>
    <n v="0.20162543466801389"/>
    <n v="0.73105281685345846"/>
    <n v="4.1175851186593858E-2"/>
  </r>
  <r>
    <s v="3F"/>
    <n v="2020"/>
    <s v="7SU"/>
    <n v="6897"/>
    <n v="8"/>
    <n v="9"/>
    <n v="1"/>
    <n v="3"/>
    <x v="175"/>
    <d v="2023-10-15T00:00:00"/>
    <s v=" 08"/>
    <n v="11420.5"/>
    <n v="0.1925688146076604"/>
    <n v="0.71221232492798148"/>
    <n v="8.7966226202800563E-2"/>
  </r>
  <r>
    <s v="3F"/>
    <n v="2020"/>
    <s v="7SU"/>
    <n v="6898"/>
    <n v="9"/>
    <n v="10"/>
    <n v="1"/>
    <n v="4"/>
    <x v="176"/>
    <d v="2023-10-15T00:00:00"/>
    <s v=" 09"/>
    <n v="11626"/>
    <n v="0.18886815615919139"/>
    <n v="0.68457940267550876"/>
    <n v="0.1075695712826739"/>
  </r>
  <r>
    <s v="3F"/>
    <n v="2020"/>
    <s v="7SU"/>
    <n v="6899"/>
    <n v="10"/>
    <n v="11"/>
    <n v="1"/>
    <n v="4"/>
    <x v="176"/>
    <d v="2023-10-15T00:00:00"/>
    <s v=" 10"/>
    <n v="11748.25"/>
    <n v="0.16607735248428129"/>
    <n v="0.66849513868651733"/>
    <n v="0.1360248475759539"/>
  </r>
  <r>
    <s v="3F"/>
    <n v="2020"/>
    <s v="7SU"/>
    <n v="6900"/>
    <n v="11"/>
    <n v="12"/>
    <n v="1"/>
    <n v="4"/>
    <x v="176"/>
    <d v="2023-10-15T00:00:00"/>
    <s v=" 11"/>
    <n v="11741"/>
    <n v="0.12658970867251351"/>
    <n v="0.55487835144675746"/>
    <n v="0.22075699590162151"/>
  </r>
  <r>
    <s v="3F"/>
    <n v="2020"/>
    <s v="7SU"/>
    <n v="6901"/>
    <n v="12"/>
    <n v="13"/>
    <n v="1"/>
    <n v="5"/>
    <x v="177"/>
    <d v="2023-10-15T00:00:00"/>
    <s v=" 12"/>
    <n v="11845.75"/>
    <n v="0.14142391394041839"/>
    <n v="0.42558845591724281"/>
    <n v="0.29716059219987251"/>
  </r>
  <r>
    <s v="3F"/>
    <n v="2020"/>
    <s v="7SU"/>
    <n v="6902"/>
    <n v="13"/>
    <n v="14"/>
    <n v="1"/>
    <n v="5"/>
    <x v="177"/>
    <d v="2023-10-15T00:00:00"/>
    <s v=" 13"/>
    <n v="11680.75"/>
    <n v="0.122895709287085"/>
    <n v="0.32671501425757637"/>
    <n v="0.26745760756511672"/>
  </r>
  <r>
    <s v="3F"/>
    <n v="2020"/>
    <s v="7SU"/>
    <n v="6903"/>
    <n v="14"/>
    <n v="15"/>
    <n v="1"/>
    <n v="5"/>
    <x v="177"/>
    <d v="2023-10-15T00:00:00"/>
    <s v=" 14"/>
    <n v="11497.75"/>
    <n v="7.9664877411737292E-2"/>
    <n v="0.2683131621282156"/>
    <n v="0.17425432797204241"/>
  </r>
  <r>
    <s v="3F"/>
    <n v="2020"/>
    <s v="7SU"/>
    <n v="6904"/>
    <n v="15"/>
    <n v="16"/>
    <n v="1"/>
    <n v="6"/>
    <x v="178"/>
    <d v="2023-10-15T00:00:00"/>
    <s v=" 15"/>
    <n v="11464.75"/>
    <n v="8.5821046639642157E-2"/>
    <n v="0.22698879639923289"/>
    <n v="6.7400455802812176E-2"/>
  </r>
  <r>
    <s v="3F"/>
    <n v="2020"/>
    <s v="7SU"/>
    <n v="6905"/>
    <n v="16"/>
    <n v="17"/>
    <n v="1"/>
    <n v="6"/>
    <x v="178"/>
    <d v="2023-10-15T00:00:00"/>
    <s v=" 16"/>
    <n v="11737.5"/>
    <n v="8.6452566786993784E-2"/>
    <n v="0.18490223202811559"/>
    <n v="5.327643105737398E-3"/>
  </r>
  <r>
    <s v="3F"/>
    <n v="2020"/>
    <s v="7SU"/>
    <n v="6906"/>
    <n v="17"/>
    <n v="18"/>
    <n v="1"/>
    <n v="6"/>
    <x v="178"/>
    <d v="2023-10-15T00:00:00"/>
    <s v=" 17"/>
    <n v="12643.5"/>
    <n v="8.1116294712931566E-2"/>
    <n v="0.14723363334308351"/>
    <n v="0"/>
  </r>
  <r>
    <s v="3F"/>
    <n v="2020"/>
    <s v="7SU"/>
    <n v="6907"/>
    <n v="18"/>
    <n v="19"/>
    <n v="1"/>
    <n v="7"/>
    <x v="179"/>
    <d v="2023-10-15T00:00:00"/>
    <s v=" 18"/>
    <n v="13493"/>
    <n v="7.8529729900620196E-2"/>
    <n v="0.15173025928890499"/>
    <n v="0"/>
  </r>
  <r>
    <s v="3F"/>
    <n v="2020"/>
    <s v="7SU"/>
    <n v="6908"/>
    <n v="19"/>
    <n v="20"/>
    <n v="1"/>
    <n v="7"/>
    <x v="179"/>
    <d v="2023-10-15T00:00:00"/>
    <s v=" 19"/>
    <n v="13791.75"/>
    <n v="9.2620819013860559E-2"/>
    <n v="0.17855548686582229"/>
    <n v="0"/>
  </r>
  <r>
    <s v="3F"/>
    <n v="2020"/>
    <s v="7SU"/>
    <n v="6909"/>
    <n v="20"/>
    <n v="21"/>
    <n v="1"/>
    <n v="7"/>
    <x v="179"/>
    <d v="2023-10-15T00:00:00"/>
    <s v=" 20"/>
    <n v="13305.5"/>
    <n v="0.120400104895851"/>
    <n v="0.18658363875894449"/>
    <n v="0"/>
  </r>
  <r>
    <s v="3F"/>
    <n v="2020"/>
    <s v="7SU"/>
    <n v="6910"/>
    <n v="21"/>
    <n v="22"/>
    <n v="1"/>
    <n v="8"/>
    <x v="180"/>
    <d v="2023-10-15T00:00:00"/>
    <s v=" 21"/>
    <n v="12717.5"/>
    <n v="0.13863843837891809"/>
    <n v="0.21470631878654001"/>
    <n v="0"/>
  </r>
  <r>
    <s v="3F"/>
    <n v="2020"/>
    <s v="7SU"/>
    <n v="6911"/>
    <n v="22"/>
    <n v="23"/>
    <n v="1"/>
    <n v="8"/>
    <x v="180"/>
    <d v="2023-10-15T00:00:00"/>
    <s v=" 22"/>
    <n v="12091"/>
    <n v="0.1513114171721448"/>
    <n v="0.26447944583254168"/>
    <n v="0"/>
  </r>
  <r>
    <s v="3F"/>
    <n v="2020"/>
    <s v="7SU"/>
    <n v="6912"/>
    <n v="23"/>
    <n v="24"/>
    <n v="1"/>
    <n v="8"/>
    <x v="180"/>
    <d v="2023-10-15T00:00:00"/>
    <s v=" 23"/>
    <n v="11408.25"/>
    <n v="0.1860089069345667"/>
    <n v="0.26066297355403473"/>
    <n v="0"/>
  </r>
  <r>
    <s v="3F"/>
    <n v="2020"/>
    <s v="1MO"/>
    <n v="6913"/>
    <n v="0"/>
    <n v="1"/>
    <n v="1"/>
    <n v="1"/>
    <x v="181"/>
    <d v="2023-10-16T00:00:00"/>
    <s v=" 00"/>
    <n v="10858.75"/>
    <n v="0.18072001603501819"/>
    <n v="0.21483331288745039"/>
    <n v="0"/>
  </r>
  <r>
    <s v="3F"/>
    <n v="2020"/>
    <s v="1MO"/>
    <n v="6914"/>
    <n v="1"/>
    <n v="2"/>
    <n v="1"/>
    <n v="1"/>
    <x v="181"/>
    <d v="2023-10-16T00:00:00"/>
    <s v=" 01"/>
    <n v="10498"/>
    <n v="0.19060770399805571"/>
    <n v="0.1997759028939588"/>
    <n v="0"/>
  </r>
  <r>
    <s v="3F"/>
    <n v="2020"/>
    <s v="1MO"/>
    <n v="6915"/>
    <n v="2"/>
    <n v="3"/>
    <n v="1"/>
    <n v="1"/>
    <x v="181"/>
    <d v="2023-10-16T00:00:00"/>
    <s v=" 02"/>
    <n v="10353.75"/>
    <n v="0.19575029592058341"/>
    <n v="0.22366799033335369"/>
    <n v="0"/>
  </r>
  <r>
    <s v="3F"/>
    <n v="2020"/>
    <s v="1MO"/>
    <n v="6916"/>
    <n v="3"/>
    <n v="4"/>
    <n v="1"/>
    <n v="2"/>
    <x v="182"/>
    <d v="2023-10-16T00:00:00"/>
    <s v=" 03"/>
    <n v="10228.5"/>
    <n v="0.2072765710347764"/>
    <n v="0.27313162578875561"/>
    <n v="0"/>
  </r>
  <r>
    <s v="3F"/>
    <n v="2020"/>
    <s v="1MO"/>
    <n v="6917"/>
    <n v="4"/>
    <n v="5"/>
    <n v="1"/>
    <n v="2"/>
    <x v="182"/>
    <d v="2023-10-16T00:00:00"/>
    <s v=" 04"/>
    <n v="10323.5"/>
    <n v="0.23125899505999409"/>
    <n v="0.34934691585328792"/>
    <n v="0"/>
  </r>
  <r>
    <s v="3F"/>
    <n v="2020"/>
    <s v="1MO"/>
    <n v="6918"/>
    <n v="5"/>
    <n v="6"/>
    <n v="1"/>
    <n v="2"/>
    <x v="182"/>
    <d v="2023-10-16T00:00:00"/>
    <s v=" 05"/>
    <n v="10806.75"/>
    <n v="0.25131198555961481"/>
    <n v="0.46218347058172882"/>
    <n v="0"/>
  </r>
  <r>
    <s v="3F"/>
    <n v="2020"/>
    <s v="1MO"/>
    <n v="6919"/>
    <n v="6"/>
    <n v="7"/>
    <n v="1"/>
    <n v="3"/>
    <x v="183"/>
    <d v="2023-10-16T00:00:00"/>
    <s v=" 06"/>
    <n v="11993.5"/>
    <n v="0.26831859893708421"/>
    <n v="0.58221328324399968"/>
    <n v="0"/>
  </r>
  <r>
    <s v="3F"/>
    <n v="2020"/>
    <s v="1MO"/>
    <n v="6920"/>
    <n v="7"/>
    <n v="8"/>
    <n v="1"/>
    <n v="3"/>
    <x v="183"/>
    <d v="2023-10-16T00:00:00"/>
    <s v=" 07"/>
    <n v="13777.25"/>
    <n v="0.28844402514911122"/>
    <n v="0.68877743359825772"/>
    <n v="8.8602162201929457E-2"/>
  </r>
  <r>
    <s v="3F"/>
    <n v="2020"/>
    <s v="1MO"/>
    <n v="6921"/>
    <n v="8"/>
    <n v="9"/>
    <n v="1"/>
    <n v="3"/>
    <x v="183"/>
    <d v="2023-10-16T00:00:00"/>
    <s v=" 08"/>
    <n v="14794.25"/>
    <n v="0.33653457011843563"/>
    <n v="0.75666881205473357"/>
    <n v="0.20234968137104031"/>
  </r>
  <r>
    <s v="3F"/>
    <n v="2020"/>
    <s v="1MO"/>
    <n v="6922"/>
    <n v="9"/>
    <n v="10"/>
    <n v="1"/>
    <n v="4"/>
    <x v="184"/>
    <d v="2023-10-16T00:00:00"/>
    <s v=" 09"/>
    <n v="14598.5"/>
    <n v="0.38378177823691478"/>
    <n v="0.77836238875333819"/>
    <n v="0.28022838548616319"/>
  </r>
  <r>
    <s v="3F"/>
    <n v="2020"/>
    <s v="1MO"/>
    <n v="6923"/>
    <n v="10"/>
    <n v="11"/>
    <n v="1"/>
    <n v="4"/>
    <x v="184"/>
    <d v="2023-10-16T00:00:00"/>
    <s v=" 10"/>
    <n v="14160.75"/>
    <n v="0.32193459788447132"/>
    <n v="0.73699225071451302"/>
    <n v="0.3328976582668477"/>
  </r>
  <r>
    <s v="3F"/>
    <n v="2020"/>
    <s v="1MO"/>
    <n v="6924"/>
    <n v="11"/>
    <n v="12"/>
    <n v="1"/>
    <n v="4"/>
    <x v="184"/>
    <d v="2023-10-16T00:00:00"/>
    <s v=" 11"/>
    <n v="13885.25"/>
    <n v="0.38272268072311899"/>
    <n v="0.81897775275889628"/>
    <n v="0.37086796638830011"/>
  </r>
  <r>
    <s v="3F"/>
    <n v="2020"/>
    <s v="1MO"/>
    <n v="6925"/>
    <n v="12"/>
    <n v="13"/>
    <n v="1"/>
    <n v="5"/>
    <x v="185"/>
    <d v="2023-10-16T00:00:00"/>
    <s v=" 12"/>
    <n v="13553"/>
    <n v="0.417113028388025"/>
    <n v="0.89425648245906841"/>
    <n v="0.28910623464217738"/>
  </r>
  <r>
    <s v="3F"/>
    <n v="2020"/>
    <s v="1MO"/>
    <n v="6926"/>
    <n v="13"/>
    <n v="14"/>
    <n v="1"/>
    <n v="5"/>
    <x v="185"/>
    <d v="2023-10-16T00:00:00"/>
    <s v=" 13"/>
    <n v="13578"/>
    <n v="0.48958605831764179"/>
    <n v="0.90839182910839167"/>
    <n v="0.12415538848772641"/>
  </r>
  <r>
    <s v="3F"/>
    <n v="2020"/>
    <s v="1MO"/>
    <n v="6927"/>
    <n v="14"/>
    <n v="15"/>
    <n v="1"/>
    <n v="5"/>
    <x v="185"/>
    <d v="2023-10-16T00:00:00"/>
    <s v=" 14"/>
    <n v="13420.5"/>
    <n v="0.51296587794723947"/>
    <n v="0.92257863590628841"/>
    <n v="3.7680427109532497E-2"/>
  </r>
  <r>
    <s v="3F"/>
    <n v="2020"/>
    <s v="1MO"/>
    <n v="6928"/>
    <n v="15"/>
    <n v="16"/>
    <n v="1"/>
    <n v="6"/>
    <x v="186"/>
    <d v="2023-10-16T00:00:00"/>
    <s v=" 15"/>
    <n v="13477.5"/>
    <n v="0.44541150884567021"/>
    <n v="0.91758217777365403"/>
    <n v="4.9186547500244407E-3"/>
  </r>
  <r>
    <s v="3F"/>
    <n v="2020"/>
    <s v="1MO"/>
    <n v="6929"/>
    <n v="16"/>
    <n v="17"/>
    <n v="1"/>
    <n v="6"/>
    <x v="186"/>
    <d v="2023-10-16T00:00:00"/>
    <s v=" 16"/>
    <n v="13671.75"/>
    <n v="0.44411836925352799"/>
    <n v="0.86937011877547665"/>
    <n v="0"/>
  </r>
  <r>
    <s v="3F"/>
    <n v="2020"/>
    <s v="1MO"/>
    <n v="6930"/>
    <n v="17"/>
    <n v="18"/>
    <n v="1"/>
    <n v="6"/>
    <x v="186"/>
    <d v="2023-10-16T00:00:00"/>
    <s v=" 17"/>
    <n v="14601.25"/>
    <n v="0.49024683870600277"/>
    <n v="0.82814258600475299"/>
    <n v="0"/>
  </r>
  <r>
    <s v="3F"/>
    <n v="2020"/>
    <s v="1MO"/>
    <n v="6931"/>
    <n v="18"/>
    <n v="19"/>
    <n v="1"/>
    <n v="7"/>
    <x v="187"/>
    <d v="2023-10-16T00:00:00"/>
    <s v=" 18"/>
    <n v="15175.25"/>
    <n v="0.52414524679819663"/>
    <n v="0.75079879816185724"/>
    <n v="0"/>
  </r>
  <r>
    <s v="3F"/>
    <n v="2020"/>
    <s v="1MO"/>
    <n v="6932"/>
    <n v="19"/>
    <n v="20"/>
    <n v="1"/>
    <n v="7"/>
    <x v="187"/>
    <d v="2023-10-16T00:00:00"/>
    <s v=" 19"/>
    <n v="15316.75"/>
    <n v="0.55230500267039151"/>
    <n v="0.58377042771431875"/>
    <n v="0"/>
  </r>
  <r>
    <s v="3F"/>
    <n v="2020"/>
    <s v="1MO"/>
    <n v="6933"/>
    <n v="20"/>
    <n v="21"/>
    <n v="1"/>
    <n v="7"/>
    <x v="187"/>
    <d v="2023-10-16T00:00:00"/>
    <s v=" 20"/>
    <n v="14642.5"/>
    <n v="0.58543381910096715"/>
    <n v="0.41634214387211921"/>
    <n v="0"/>
  </r>
  <r>
    <s v="3F"/>
    <n v="2020"/>
    <s v="1MO"/>
    <n v="6934"/>
    <n v="21"/>
    <n v="22"/>
    <n v="1"/>
    <n v="8"/>
    <x v="188"/>
    <d v="2023-10-16T00:00:00"/>
    <s v=" 21"/>
    <n v="13805.5"/>
    <n v="0.58742306268419764"/>
    <n v="0.31677472668176138"/>
    <n v="0"/>
  </r>
  <r>
    <s v="3F"/>
    <n v="2020"/>
    <s v="1MO"/>
    <n v="6935"/>
    <n v="22"/>
    <n v="23"/>
    <n v="1"/>
    <n v="8"/>
    <x v="188"/>
    <d v="2023-10-16T00:00:00"/>
    <s v=" 22"/>
    <n v="12945.25"/>
    <n v="0.47656183592229862"/>
    <n v="0.29327048000809192"/>
    <n v="0"/>
  </r>
  <r>
    <s v="3F"/>
    <n v="2020"/>
    <s v="1MO"/>
    <n v="6936"/>
    <n v="23"/>
    <n v="24"/>
    <n v="1"/>
    <n v="8"/>
    <x v="188"/>
    <d v="2023-10-16T00:00:00"/>
    <s v=" 23"/>
    <n v="12187.25"/>
    <n v="0.39994798783999702"/>
    <n v="0.207640057043712"/>
    <n v="0"/>
  </r>
  <r>
    <s v="3F"/>
    <n v="2020"/>
    <s v="2TU"/>
    <n v="6937"/>
    <n v="0"/>
    <n v="1"/>
    <n v="1"/>
    <n v="1"/>
    <x v="189"/>
    <d v="2023-10-17T00:00:00"/>
    <s v=" 00"/>
    <n v="11453.25"/>
    <n v="0.33630528728735448"/>
    <n v="0.16633584474045529"/>
    <n v="0"/>
  </r>
  <r>
    <s v="3F"/>
    <n v="2020"/>
    <s v="2TU"/>
    <n v="6938"/>
    <n v="1"/>
    <n v="2"/>
    <n v="1"/>
    <n v="1"/>
    <x v="189"/>
    <d v="2023-10-17T00:00:00"/>
    <s v=" 01"/>
    <n v="11007.25"/>
    <n v="0.28208584210948462"/>
    <n v="0.15028833366222849"/>
    <n v="0"/>
  </r>
  <r>
    <s v="3F"/>
    <n v="2020"/>
    <s v="2TU"/>
    <n v="6939"/>
    <n v="2"/>
    <n v="3"/>
    <n v="1"/>
    <n v="1"/>
    <x v="189"/>
    <d v="2023-10-17T00:00:00"/>
    <s v=" 02"/>
    <n v="10770.25"/>
    <n v="0.2171752685850801"/>
    <n v="0.17144493758617349"/>
    <n v="0"/>
  </r>
  <r>
    <s v="3F"/>
    <n v="2020"/>
    <s v="2TU"/>
    <n v="6940"/>
    <n v="3"/>
    <n v="4"/>
    <n v="1"/>
    <n v="2"/>
    <x v="190"/>
    <d v="2023-10-17T00:00:00"/>
    <s v=" 03"/>
    <n v="10600.75"/>
    <n v="0.1463063322240187"/>
    <n v="0.17638295874443011"/>
    <n v="0"/>
  </r>
  <r>
    <s v="3F"/>
    <n v="2020"/>
    <s v="2TU"/>
    <n v="6941"/>
    <n v="4"/>
    <n v="5"/>
    <n v="1"/>
    <n v="2"/>
    <x v="190"/>
    <d v="2023-10-17T00:00:00"/>
    <s v=" 04"/>
    <n v="10639.5"/>
    <n v="0.1066781302364696"/>
    <n v="0.17693468845538851"/>
    <n v="0"/>
  </r>
  <r>
    <s v="3F"/>
    <n v="2020"/>
    <s v="2TU"/>
    <n v="6942"/>
    <n v="5"/>
    <n v="6"/>
    <n v="1"/>
    <n v="2"/>
    <x v="190"/>
    <d v="2023-10-17T00:00:00"/>
    <s v=" 05"/>
    <n v="11046.5"/>
    <n v="9.194588156831876E-2"/>
    <n v="0.1459415269209304"/>
    <n v="0"/>
  </r>
  <r>
    <s v="3F"/>
    <n v="2020"/>
    <s v="2TU"/>
    <n v="6943"/>
    <n v="6"/>
    <n v="7"/>
    <n v="1"/>
    <n v="3"/>
    <x v="191"/>
    <d v="2023-10-17T00:00:00"/>
    <s v=" 06"/>
    <n v="12226.5"/>
    <n v="8.1056641630497833E-2"/>
    <n v="0.1153215269823429"/>
    <n v="0"/>
  </r>
  <r>
    <s v="3F"/>
    <n v="2020"/>
    <s v="2TU"/>
    <n v="6944"/>
    <n v="7"/>
    <n v="8"/>
    <n v="1"/>
    <n v="3"/>
    <x v="191"/>
    <d v="2023-10-17T00:00:00"/>
    <s v=" 07"/>
    <n v="14053.5"/>
    <n v="7.4490796350998326E-2"/>
    <n v="0.13788393117599479"/>
    <n v="8.4729757743898168E-3"/>
  </r>
  <r>
    <s v="3F"/>
    <n v="2020"/>
    <s v="2TU"/>
    <n v="6945"/>
    <n v="8"/>
    <n v="9"/>
    <n v="1"/>
    <n v="3"/>
    <x v="191"/>
    <d v="2023-10-17T00:00:00"/>
    <s v=" 08"/>
    <n v="15002.25"/>
    <n v="8.204965182082552E-2"/>
    <n v="0.20705302604207301"/>
    <n v="7.7967011419397672E-2"/>
  </r>
  <r>
    <s v="3F"/>
    <n v="2020"/>
    <s v="2TU"/>
    <n v="6946"/>
    <n v="9"/>
    <n v="10"/>
    <n v="1"/>
    <n v="4"/>
    <x v="192"/>
    <d v="2023-10-17T00:00:00"/>
    <s v=" 09"/>
    <n v="14653.25"/>
    <n v="9.1077773481175572E-2"/>
    <n v="0.28985136027218661"/>
    <n v="0.17052509669739671"/>
  </r>
  <r>
    <s v="3F"/>
    <n v="2020"/>
    <s v="2TU"/>
    <n v="6947"/>
    <n v="10"/>
    <n v="11"/>
    <n v="1"/>
    <n v="4"/>
    <x v="192"/>
    <d v="2023-10-17T00:00:00"/>
    <s v=" 10"/>
    <n v="13964.75"/>
    <n v="7.0376170594314655E-2"/>
    <n v="0.25598573579132849"/>
    <n v="0.23987545928396409"/>
  </r>
  <r>
    <s v="3F"/>
    <n v="2020"/>
    <s v="2TU"/>
    <n v="6948"/>
    <n v="11"/>
    <n v="12"/>
    <n v="1"/>
    <n v="4"/>
    <x v="192"/>
    <d v="2023-10-17T00:00:00"/>
    <s v=" 11"/>
    <n v="13627.75"/>
    <n v="8.9022605788478343E-2"/>
    <n v="0.26339838442227648"/>
    <n v="0.27121872643912542"/>
  </r>
  <r>
    <s v="3F"/>
    <n v="2020"/>
    <s v="2TU"/>
    <n v="6949"/>
    <n v="12"/>
    <n v="13"/>
    <n v="1"/>
    <n v="5"/>
    <x v="193"/>
    <d v="2023-10-17T00:00:00"/>
    <s v=" 12"/>
    <n v="13313"/>
    <n v="9.7808358932699124E-2"/>
    <n v="0.29618915639901228"/>
    <n v="0.2990443545652518"/>
  </r>
  <r>
    <s v="3F"/>
    <n v="2020"/>
    <s v="2TU"/>
    <n v="6950"/>
    <n v="13"/>
    <n v="14"/>
    <n v="1"/>
    <n v="5"/>
    <x v="193"/>
    <d v="2023-10-17T00:00:00"/>
    <s v=" 13"/>
    <n v="13241"/>
    <n v="9.0366956825409114E-2"/>
    <n v="0.38066751513785008"/>
    <n v="0.26752144305700881"/>
  </r>
  <r>
    <s v="3F"/>
    <n v="2020"/>
    <s v="2TU"/>
    <n v="6951"/>
    <n v="14"/>
    <n v="15"/>
    <n v="1"/>
    <n v="5"/>
    <x v="193"/>
    <d v="2023-10-17T00:00:00"/>
    <s v=" 14"/>
    <n v="13162.5"/>
    <n v="7.8135828639119373E-2"/>
    <n v="0.41410752282870861"/>
    <n v="0.14439525058203659"/>
  </r>
  <r>
    <s v="3F"/>
    <n v="2020"/>
    <s v="2TU"/>
    <n v="6952"/>
    <n v="15"/>
    <n v="16"/>
    <n v="1"/>
    <n v="6"/>
    <x v="194"/>
    <d v="2023-10-17T00:00:00"/>
    <s v=" 15"/>
    <n v="13230.5"/>
    <n v="7.0663460457775662E-2"/>
    <n v="0.4384956331892661"/>
    <n v="6.7235571811545838E-2"/>
  </r>
  <r>
    <s v="3F"/>
    <n v="2020"/>
    <s v="2TU"/>
    <n v="6953"/>
    <n v="16"/>
    <n v="17"/>
    <n v="1"/>
    <n v="6"/>
    <x v="194"/>
    <d v="2023-10-17T00:00:00"/>
    <s v=" 16"/>
    <n v="13501"/>
    <n v="8.3901346760016857E-2"/>
    <n v="0.48093672799366299"/>
    <n v="1.825075104750376E-2"/>
  </r>
  <r>
    <s v="3F"/>
    <n v="2020"/>
    <s v="2TU"/>
    <n v="6954"/>
    <n v="17"/>
    <n v="18"/>
    <n v="1"/>
    <n v="6"/>
    <x v="194"/>
    <d v="2023-10-17T00:00:00"/>
    <s v=" 17"/>
    <n v="14535.5"/>
    <n v="0.1192947869443768"/>
    <n v="0.58905368293633165"/>
    <n v="0"/>
  </r>
  <r>
    <s v="3F"/>
    <n v="2020"/>
    <s v="2TU"/>
    <n v="6955"/>
    <n v="18"/>
    <n v="19"/>
    <n v="1"/>
    <n v="7"/>
    <x v="195"/>
    <d v="2023-10-17T00:00:00"/>
    <s v=" 18"/>
    <n v="15305.25"/>
    <n v="0.14404090923749011"/>
    <n v="0.65238738706316646"/>
    <n v="0"/>
  </r>
  <r>
    <s v="3F"/>
    <n v="2020"/>
    <s v="2TU"/>
    <n v="6956"/>
    <n v="19"/>
    <n v="20"/>
    <n v="1"/>
    <n v="7"/>
    <x v="195"/>
    <d v="2023-10-17T00:00:00"/>
    <s v=" 19"/>
    <n v="15481.75"/>
    <n v="0.15953022470105921"/>
    <n v="0.68610561487595334"/>
    <n v="0"/>
  </r>
  <r>
    <s v="3F"/>
    <n v="2020"/>
    <s v="2TU"/>
    <n v="6957"/>
    <n v="20"/>
    <n v="21"/>
    <n v="1"/>
    <n v="7"/>
    <x v="195"/>
    <d v="2023-10-17T00:00:00"/>
    <s v=" 20"/>
    <n v="14850"/>
    <n v="0.1708329783194926"/>
    <n v="0.66036165467259267"/>
    <n v="0"/>
  </r>
  <r>
    <s v="3F"/>
    <n v="2020"/>
    <s v="2TU"/>
    <n v="6958"/>
    <n v="21"/>
    <n v="22"/>
    <n v="1"/>
    <n v="8"/>
    <x v="196"/>
    <d v="2023-10-17T00:00:00"/>
    <s v=" 21"/>
    <n v="14025.25"/>
    <n v="0.19742592223793201"/>
    <n v="0.69145195474374332"/>
    <n v="0"/>
  </r>
  <r>
    <s v="3F"/>
    <n v="2020"/>
    <s v="2TU"/>
    <n v="6959"/>
    <n v="22"/>
    <n v="23"/>
    <n v="1"/>
    <n v="8"/>
    <x v="196"/>
    <d v="2023-10-17T00:00:00"/>
    <s v=" 22"/>
    <n v="13166"/>
    <n v="0.21460000984757649"/>
    <n v="0.64112804790710454"/>
    <n v="0"/>
  </r>
  <r>
    <s v="3F"/>
    <n v="2020"/>
    <s v="2TU"/>
    <n v="6960"/>
    <n v="23"/>
    <n v="24"/>
    <n v="1"/>
    <n v="8"/>
    <x v="196"/>
    <d v="2023-10-17T00:00:00"/>
    <s v=" 23"/>
    <n v="12373"/>
    <n v="0.24909452705269849"/>
    <n v="0.70172050640685102"/>
    <n v="0"/>
  </r>
  <r>
    <s v="3F"/>
    <n v="2020"/>
    <s v="3WE"/>
    <n v="6961"/>
    <n v="0"/>
    <n v="1"/>
    <n v="1"/>
    <n v="1"/>
    <x v="197"/>
    <d v="2023-10-18T00:00:00"/>
    <s v=" 00"/>
    <n v="11665"/>
    <n v="0.27236615698472288"/>
    <n v="0.73123107888050409"/>
    <n v="0"/>
  </r>
  <r>
    <s v="3F"/>
    <n v="2020"/>
    <s v="3WE"/>
    <n v="6962"/>
    <n v="1"/>
    <n v="2"/>
    <n v="1"/>
    <n v="1"/>
    <x v="197"/>
    <d v="2023-10-18T00:00:00"/>
    <s v=" 01"/>
    <n v="11184.5"/>
    <n v="0.306641419800883"/>
    <n v="0.70406072115072238"/>
    <n v="0"/>
  </r>
  <r>
    <s v="3F"/>
    <n v="2020"/>
    <s v="3WE"/>
    <n v="6963"/>
    <n v="2"/>
    <n v="3"/>
    <n v="1"/>
    <n v="1"/>
    <x v="197"/>
    <d v="2023-10-18T00:00:00"/>
    <s v=" 02"/>
    <n v="10994.75"/>
    <n v="0.35592561592621058"/>
    <n v="0.74240031091993863"/>
    <n v="0"/>
  </r>
  <r>
    <s v="3F"/>
    <n v="2020"/>
    <s v="3WE"/>
    <n v="6964"/>
    <n v="3"/>
    <n v="4"/>
    <n v="1"/>
    <n v="2"/>
    <x v="198"/>
    <d v="2023-10-18T00:00:00"/>
    <s v=" 03"/>
    <n v="10818.5"/>
    <n v="0.4136935391668275"/>
    <n v="0.74614557976063911"/>
    <n v="0"/>
  </r>
  <r>
    <s v="3F"/>
    <n v="2020"/>
    <s v="3WE"/>
    <n v="6965"/>
    <n v="4"/>
    <n v="5"/>
    <n v="1"/>
    <n v="2"/>
    <x v="198"/>
    <d v="2023-10-18T00:00:00"/>
    <s v=" 04"/>
    <n v="10902"/>
    <n v="0.43687597377119142"/>
    <n v="0.80390692565648125"/>
    <n v="0"/>
  </r>
  <r>
    <s v="3F"/>
    <n v="2020"/>
    <s v="3WE"/>
    <n v="6966"/>
    <n v="5"/>
    <n v="6"/>
    <n v="1"/>
    <n v="2"/>
    <x v="198"/>
    <d v="2023-10-18T00:00:00"/>
    <s v=" 05"/>
    <n v="11289"/>
    <n v="0.4518076354944503"/>
    <n v="0.85672931742994729"/>
    <n v="0"/>
  </r>
  <r>
    <s v="3F"/>
    <n v="2020"/>
    <s v="3WE"/>
    <n v="6967"/>
    <n v="6"/>
    <n v="7"/>
    <n v="1"/>
    <n v="3"/>
    <x v="199"/>
    <d v="2023-10-18T00:00:00"/>
    <s v=" 06"/>
    <n v="12353.5"/>
    <n v="0.48886518869747292"/>
    <n v="0.86076052184845886"/>
    <n v="0"/>
  </r>
  <r>
    <s v="3F"/>
    <n v="2020"/>
    <s v="3WE"/>
    <n v="6968"/>
    <n v="7"/>
    <n v="8"/>
    <n v="1"/>
    <n v="3"/>
    <x v="199"/>
    <d v="2023-10-18T00:00:00"/>
    <s v=" 07"/>
    <n v="14049.75"/>
    <n v="0.53468120907967964"/>
    <n v="0.88798575114540901"/>
    <n v="4.2146909078771937E-2"/>
  </r>
  <r>
    <s v="3F"/>
    <n v="2020"/>
    <s v="3WE"/>
    <n v="6969"/>
    <n v="8"/>
    <n v="9"/>
    <n v="1"/>
    <n v="3"/>
    <x v="199"/>
    <d v="2023-10-18T00:00:00"/>
    <s v=" 08"/>
    <n v="15073.5"/>
    <n v="0.59624596626903248"/>
    <n v="0.93638757964728336"/>
    <n v="0.16127732905424469"/>
  </r>
  <r>
    <s v="3F"/>
    <n v="2020"/>
    <s v="3WE"/>
    <n v="6970"/>
    <n v="9"/>
    <n v="10"/>
    <n v="1"/>
    <n v="4"/>
    <x v="200"/>
    <d v="2023-10-18T00:00:00"/>
    <s v=" 09"/>
    <n v="14895.75"/>
    <n v="0.65595204493494541"/>
    <n v="0.94129224622520868"/>
    <n v="0.2732359206317308"/>
  </r>
  <r>
    <s v="3F"/>
    <n v="2020"/>
    <s v="3WE"/>
    <n v="6971"/>
    <n v="10"/>
    <n v="11"/>
    <n v="1"/>
    <n v="4"/>
    <x v="200"/>
    <d v="2023-10-18T00:00:00"/>
    <s v=" 10"/>
    <n v="14451.75"/>
    <n v="0.68964093876058685"/>
    <n v="0.94813846655497058"/>
    <n v="0.25138788645194649"/>
  </r>
  <r>
    <s v="3F"/>
    <n v="2020"/>
    <s v="3WE"/>
    <n v="6972"/>
    <n v="11"/>
    <n v="12"/>
    <n v="1"/>
    <n v="4"/>
    <x v="200"/>
    <d v="2023-10-18T00:00:00"/>
    <s v=" 11"/>
    <n v="14093.75"/>
    <n v="0.84064780339424316"/>
    <n v="0.92168149330509186"/>
    <n v="0.20317337240611849"/>
  </r>
  <r>
    <s v="3F"/>
    <n v="2020"/>
    <s v="3WE"/>
    <n v="6973"/>
    <n v="12"/>
    <n v="13"/>
    <n v="1"/>
    <n v="5"/>
    <x v="201"/>
    <d v="2023-10-18T00:00:00"/>
    <s v=" 12"/>
    <n v="13808.25"/>
    <n v="0.8842562899155717"/>
    <n v="0.93910920176673818"/>
    <n v="0.19769574911663559"/>
  </r>
  <r>
    <s v="3F"/>
    <n v="2020"/>
    <s v="3WE"/>
    <n v="6974"/>
    <n v="13"/>
    <n v="14"/>
    <n v="1"/>
    <n v="5"/>
    <x v="201"/>
    <d v="2023-10-18T00:00:00"/>
    <s v=" 13"/>
    <n v="13716"/>
    <n v="0.89400618176175994"/>
    <n v="0.94905325716089561"/>
    <n v="0.20902202944796891"/>
  </r>
  <r>
    <s v="3F"/>
    <n v="2020"/>
    <s v="3WE"/>
    <n v="6975"/>
    <n v="14"/>
    <n v="15"/>
    <n v="1"/>
    <n v="5"/>
    <x v="201"/>
    <d v="2023-10-18T00:00:00"/>
    <s v=" 14"/>
    <n v="13710.75"/>
    <n v="0.89753078160471311"/>
    <n v="0.94999607363357241"/>
    <n v="0.19876598568371801"/>
  </r>
  <r>
    <s v="3F"/>
    <n v="2020"/>
    <s v="3WE"/>
    <n v="6976"/>
    <n v="15"/>
    <n v="16"/>
    <n v="1"/>
    <n v="6"/>
    <x v="202"/>
    <d v="2023-10-18T00:00:00"/>
    <s v=" 15"/>
    <n v="13815.25"/>
    <n v="0.88687946193754186"/>
    <n v="0.94999978608588465"/>
    <n v="0.11538570402990379"/>
  </r>
  <r>
    <s v="3F"/>
    <n v="2020"/>
    <s v="3WE"/>
    <n v="6977"/>
    <n v="16"/>
    <n v="17"/>
    <n v="1"/>
    <n v="6"/>
    <x v="202"/>
    <d v="2023-10-18T00:00:00"/>
    <s v=" 16"/>
    <n v="14382.25"/>
    <n v="0.87106109773121954"/>
    <n v="0.94999722269040854"/>
    <n v="2.8529396635429308E-2"/>
  </r>
  <r>
    <s v="3F"/>
    <n v="2020"/>
    <s v="3WE"/>
    <n v="6978"/>
    <n v="17"/>
    <n v="18"/>
    <n v="1"/>
    <n v="6"/>
    <x v="202"/>
    <d v="2023-10-18T00:00:00"/>
    <s v=" 17"/>
    <n v="15485.75"/>
    <n v="0.8629903632040774"/>
    <n v="0.95"/>
    <n v="0"/>
  </r>
  <r>
    <s v="3F"/>
    <n v="2020"/>
    <s v="3WE"/>
    <n v="6979"/>
    <n v="18"/>
    <n v="19"/>
    <n v="1"/>
    <n v="7"/>
    <x v="203"/>
    <d v="2023-10-18T00:00:00"/>
    <s v=" 18"/>
    <n v="15814.5"/>
    <n v="0.84739832931157821"/>
    <n v="0.94999905227092829"/>
    <n v="0"/>
  </r>
  <r>
    <s v="3F"/>
    <n v="2020"/>
    <s v="3WE"/>
    <n v="6980"/>
    <n v="19"/>
    <n v="20"/>
    <n v="1"/>
    <n v="7"/>
    <x v="203"/>
    <d v="2023-10-18T00:00:00"/>
    <s v=" 19"/>
    <n v="15689.5"/>
    <n v="0.81856515509341432"/>
    <n v="0.94987504193946126"/>
    <n v="0"/>
  </r>
  <r>
    <s v="3F"/>
    <n v="2020"/>
    <s v="3WE"/>
    <n v="6981"/>
    <n v="20"/>
    <n v="21"/>
    <n v="1"/>
    <n v="7"/>
    <x v="203"/>
    <d v="2023-10-18T00:00:00"/>
    <s v=" 20"/>
    <n v="15044"/>
    <n v="0.79663086188489818"/>
    <n v="0.94961275702480497"/>
    <n v="0"/>
  </r>
  <r>
    <s v="3F"/>
    <n v="2020"/>
    <s v="3WE"/>
    <n v="6982"/>
    <n v="21"/>
    <n v="22"/>
    <n v="1"/>
    <n v="8"/>
    <x v="204"/>
    <d v="2023-10-18T00:00:00"/>
    <s v=" 21"/>
    <n v="14238.5"/>
    <n v="0.77956236029205916"/>
    <n v="0.94945741053713673"/>
    <n v="0"/>
  </r>
  <r>
    <s v="3F"/>
    <n v="2020"/>
    <s v="3WE"/>
    <n v="6983"/>
    <n v="22"/>
    <n v="23"/>
    <n v="1"/>
    <n v="8"/>
    <x v="204"/>
    <d v="2023-10-18T00:00:00"/>
    <s v=" 22"/>
    <n v="13414.25"/>
    <n v="0.78488086902265108"/>
    <n v="0.94975381991800445"/>
    <n v="0"/>
  </r>
  <r>
    <s v="3F"/>
    <n v="2020"/>
    <s v="3WE"/>
    <n v="6984"/>
    <n v="23"/>
    <n v="24"/>
    <n v="1"/>
    <n v="8"/>
    <x v="204"/>
    <d v="2023-10-18T00:00:00"/>
    <s v=" 23"/>
    <n v="12661.75"/>
    <n v="0.67966512900188014"/>
    <n v="0.94917508277029761"/>
    <n v="0"/>
  </r>
  <r>
    <s v="3F"/>
    <n v="2020"/>
    <s v="4TH"/>
    <n v="6985"/>
    <n v="0"/>
    <n v="1"/>
    <n v="1"/>
    <n v="1"/>
    <x v="205"/>
    <d v="2023-10-19T00:00:00"/>
    <s v=" 00"/>
    <n v="11964.5"/>
    <n v="0.60654839456382714"/>
    <n v="0.94807893900261053"/>
    <n v="0"/>
  </r>
  <r>
    <s v="3F"/>
    <n v="2020"/>
    <s v="4TH"/>
    <n v="6986"/>
    <n v="1"/>
    <n v="2"/>
    <n v="1"/>
    <n v="1"/>
    <x v="205"/>
    <d v="2023-10-19T00:00:00"/>
    <s v=" 01"/>
    <n v="11601.25"/>
    <n v="0.61937193937594825"/>
    <n v="0.94560006662113483"/>
    <n v="0"/>
  </r>
  <r>
    <s v="3F"/>
    <n v="2020"/>
    <s v="4TH"/>
    <n v="6987"/>
    <n v="2"/>
    <n v="3"/>
    <n v="1"/>
    <n v="1"/>
    <x v="205"/>
    <d v="2023-10-19T00:00:00"/>
    <s v=" 02"/>
    <n v="11293.25"/>
    <n v="0.61649828252921213"/>
    <n v="0.94161124403544916"/>
    <n v="0"/>
  </r>
  <r>
    <s v="3F"/>
    <n v="2020"/>
    <s v="4TH"/>
    <n v="6988"/>
    <n v="3"/>
    <n v="4"/>
    <n v="1"/>
    <n v="2"/>
    <x v="206"/>
    <d v="2023-10-19T00:00:00"/>
    <s v=" 03"/>
    <n v="11126"/>
    <n v="0.62343283282370476"/>
    <n v="0.94180636923888972"/>
    <n v="0"/>
  </r>
  <r>
    <s v="3F"/>
    <n v="2020"/>
    <s v="4TH"/>
    <n v="6989"/>
    <n v="4"/>
    <n v="5"/>
    <n v="1"/>
    <n v="2"/>
    <x v="206"/>
    <d v="2023-10-19T00:00:00"/>
    <s v=" 04"/>
    <n v="11111.25"/>
    <n v="0.61484005063758085"/>
    <n v="0.94057774267707039"/>
    <n v="0"/>
  </r>
  <r>
    <s v="3F"/>
    <n v="2020"/>
    <s v="4TH"/>
    <n v="6990"/>
    <n v="5"/>
    <n v="6"/>
    <n v="1"/>
    <n v="2"/>
    <x v="206"/>
    <d v="2023-10-19T00:00:00"/>
    <s v=" 05"/>
    <n v="11437.5"/>
    <n v="0.61325192376095838"/>
    <n v="0.93888205343204623"/>
    <n v="0"/>
  </r>
  <r>
    <s v="3F"/>
    <n v="2020"/>
    <s v="4TH"/>
    <n v="6991"/>
    <n v="6"/>
    <n v="7"/>
    <n v="1"/>
    <n v="3"/>
    <x v="207"/>
    <d v="2023-10-19T00:00:00"/>
    <s v=" 06"/>
    <n v="12467.25"/>
    <n v="0.58991021517789333"/>
    <n v="0.93956484744153745"/>
    <n v="0"/>
  </r>
  <r>
    <s v="3F"/>
    <n v="2020"/>
    <s v="4TH"/>
    <n v="6992"/>
    <n v="7"/>
    <n v="8"/>
    <n v="1"/>
    <n v="3"/>
    <x v="207"/>
    <d v="2023-10-19T00:00:00"/>
    <s v=" 07"/>
    <n v="14194"/>
    <n v="0.56135929525012196"/>
    <n v="0.94037632357218826"/>
    <n v="4.1574640656148451E-2"/>
  </r>
  <r>
    <s v="3F"/>
    <n v="2020"/>
    <s v="4TH"/>
    <n v="6993"/>
    <n v="8"/>
    <n v="9"/>
    <n v="1"/>
    <n v="3"/>
    <x v="207"/>
    <d v="2023-10-19T00:00:00"/>
    <s v=" 08"/>
    <n v="15211.75"/>
    <n v="0.54889572406511389"/>
    <n v="0.93911738245046827"/>
    <n v="6.6948762230024869E-2"/>
  </r>
  <r>
    <s v="3F"/>
    <n v="2020"/>
    <s v="4TH"/>
    <n v="6994"/>
    <n v="9"/>
    <n v="10"/>
    <n v="1"/>
    <n v="4"/>
    <x v="208"/>
    <d v="2023-10-19T00:00:00"/>
    <s v=" 09"/>
    <n v="15314.5"/>
    <n v="0.52006251250521496"/>
    <n v="0.92533635526815261"/>
    <n v="9.1160082344194177E-2"/>
  </r>
  <r>
    <s v="3F"/>
    <n v="2020"/>
    <s v="4TH"/>
    <n v="6995"/>
    <n v="10"/>
    <n v="11"/>
    <n v="1"/>
    <n v="4"/>
    <x v="208"/>
    <d v="2023-10-19T00:00:00"/>
    <s v=" 10"/>
    <n v="14812.25"/>
    <n v="0.26555590462166218"/>
    <n v="0.87283584640589351"/>
    <n v="0.13558188701184759"/>
  </r>
  <r>
    <s v="3F"/>
    <n v="2020"/>
    <s v="4TH"/>
    <n v="6996"/>
    <n v="11"/>
    <n v="12"/>
    <n v="1"/>
    <n v="4"/>
    <x v="208"/>
    <d v="2023-10-19T00:00:00"/>
    <s v=" 11"/>
    <n v="14443"/>
    <n v="0.27495241170537538"/>
    <n v="0.82486174376992205"/>
    <n v="0.14843021719171051"/>
  </r>
  <r>
    <s v="3F"/>
    <n v="2020"/>
    <s v="4TH"/>
    <n v="6997"/>
    <n v="12"/>
    <n v="13"/>
    <n v="1"/>
    <n v="5"/>
    <x v="209"/>
    <d v="2023-10-19T00:00:00"/>
    <s v=" 12"/>
    <n v="14248.5"/>
    <n v="0.25264344016253182"/>
    <n v="0.7844674778831493"/>
    <n v="0.1628931894622471"/>
  </r>
  <r>
    <s v="3F"/>
    <n v="2020"/>
    <s v="4TH"/>
    <n v="6998"/>
    <n v="13"/>
    <n v="14"/>
    <n v="1"/>
    <n v="5"/>
    <x v="209"/>
    <d v="2023-10-19T00:00:00"/>
    <s v=" 13"/>
    <n v="14369"/>
    <n v="0.2584294775745421"/>
    <n v="0.84889816759538228"/>
    <n v="0.1614277188863287"/>
  </r>
  <r>
    <s v="3F"/>
    <n v="2020"/>
    <s v="4TH"/>
    <n v="6999"/>
    <n v="14"/>
    <n v="15"/>
    <n v="1"/>
    <n v="5"/>
    <x v="209"/>
    <d v="2023-10-19T00:00:00"/>
    <s v=" 14"/>
    <n v="14569.5"/>
    <n v="0.31070570545256021"/>
    <n v="0.84557601147208705"/>
    <n v="0.14183223739428799"/>
  </r>
  <r>
    <s v="3F"/>
    <n v="2020"/>
    <s v="4TH"/>
    <n v="7000"/>
    <n v="15"/>
    <n v="16"/>
    <n v="1"/>
    <n v="6"/>
    <x v="210"/>
    <d v="2023-10-19T00:00:00"/>
    <s v=" 15"/>
    <n v="14749.75"/>
    <n v="0.34101026527671768"/>
    <n v="0.87295610039615346"/>
    <n v="0.10105187089364739"/>
  </r>
  <r>
    <s v="3F"/>
    <n v="2020"/>
    <s v="4TH"/>
    <n v="7001"/>
    <n v="16"/>
    <n v="17"/>
    <n v="1"/>
    <n v="6"/>
    <x v="210"/>
    <d v="2023-10-19T00:00:00"/>
    <s v=" 16"/>
    <n v="14948.75"/>
    <n v="0.34329786513495869"/>
    <n v="0.88289808866107733"/>
    <n v="1.8952726636984801E-2"/>
  </r>
  <r>
    <s v="3F"/>
    <n v="2020"/>
    <s v="4TH"/>
    <n v="7002"/>
    <n v="17"/>
    <n v="18"/>
    <n v="1"/>
    <n v="6"/>
    <x v="210"/>
    <d v="2023-10-19T00:00:00"/>
    <s v=" 17"/>
    <n v="15341.75"/>
    <n v="0.3317931043402601"/>
    <n v="0.84623693774291087"/>
    <n v="0"/>
  </r>
  <r>
    <s v="3F"/>
    <n v="2020"/>
    <s v="4TH"/>
    <n v="7003"/>
    <n v="18"/>
    <n v="19"/>
    <n v="1"/>
    <n v="7"/>
    <x v="211"/>
    <d v="2023-10-19T00:00:00"/>
    <s v=" 18"/>
    <n v="15608.25"/>
    <n v="0.30863365747396232"/>
    <n v="0.79595427404351671"/>
    <n v="0"/>
  </r>
  <r>
    <s v="3F"/>
    <n v="2020"/>
    <s v="4TH"/>
    <n v="7004"/>
    <n v="19"/>
    <n v="20"/>
    <n v="1"/>
    <n v="7"/>
    <x v="211"/>
    <d v="2023-10-19T00:00:00"/>
    <s v=" 19"/>
    <n v="15484.25"/>
    <n v="0.3056099381624211"/>
    <n v="0.72814069385569313"/>
    <n v="0"/>
  </r>
  <r>
    <s v="3F"/>
    <n v="2020"/>
    <s v="4TH"/>
    <n v="7005"/>
    <n v="20"/>
    <n v="21"/>
    <n v="1"/>
    <n v="7"/>
    <x v="211"/>
    <d v="2023-10-19T00:00:00"/>
    <s v=" 20"/>
    <n v="14827"/>
    <n v="0.31953375975231851"/>
    <n v="0.64536501855558126"/>
    <n v="0"/>
  </r>
  <r>
    <s v="3F"/>
    <n v="2020"/>
    <s v="4TH"/>
    <n v="7006"/>
    <n v="21"/>
    <n v="22"/>
    <n v="1"/>
    <n v="8"/>
    <x v="212"/>
    <d v="2023-10-19T00:00:00"/>
    <s v=" 21"/>
    <n v="14082"/>
    <n v="0.32992176246478272"/>
    <n v="0.52571687591448124"/>
    <n v="0"/>
  </r>
  <r>
    <s v="3F"/>
    <n v="2020"/>
    <s v="4TH"/>
    <n v="7007"/>
    <n v="22"/>
    <n v="23"/>
    <n v="1"/>
    <n v="8"/>
    <x v="212"/>
    <d v="2023-10-19T00:00:00"/>
    <s v=" 22"/>
    <n v="13120.25"/>
    <n v="0.257931491645638"/>
    <n v="0.29542495061013663"/>
    <n v="0"/>
  </r>
  <r>
    <s v="3F"/>
    <n v="2020"/>
    <s v="4TH"/>
    <n v="7008"/>
    <n v="23"/>
    <n v="24"/>
    <n v="1"/>
    <n v="8"/>
    <x v="212"/>
    <d v="2023-10-19T00:00:00"/>
    <s v=" 23"/>
    <n v="12425.75"/>
    <n v="0.26695078590176219"/>
    <n v="0.23179064740623101"/>
    <n v="0"/>
  </r>
  <r>
    <s v="3F"/>
    <n v="2020"/>
    <s v="5FR"/>
    <n v="7009"/>
    <n v="0"/>
    <n v="1"/>
    <n v="1"/>
    <n v="1"/>
    <x v="213"/>
    <d v="2023-10-20T00:00:00"/>
    <s v=" 00"/>
    <n v="11770.25"/>
    <n v="0.22995048624099071"/>
    <n v="0.21648263508352941"/>
    <n v="0"/>
  </r>
  <r>
    <s v="3F"/>
    <n v="2020"/>
    <s v="5FR"/>
    <n v="7010"/>
    <n v="1"/>
    <n v="2"/>
    <n v="1"/>
    <n v="1"/>
    <x v="213"/>
    <d v="2023-10-20T00:00:00"/>
    <s v=" 01"/>
    <n v="11338"/>
    <n v="0.18445582138412051"/>
    <n v="0.24863555843518689"/>
    <n v="0"/>
  </r>
  <r>
    <s v="3F"/>
    <n v="2020"/>
    <s v="5FR"/>
    <n v="7011"/>
    <n v="2"/>
    <n v="3"/>
    <n v="1"/>
    <n v="1"/>
    <x v="213"/>
    <d v="2023-10-20T00:00:00"/>
    <s v=" 02"/>
    <n v="11141.75"/>
    <n v="0.12779552150820389"/>
    <n v="0.1862630733944371"/>
    <n v="0"/>
  </r>
  <r>
    <s v="3F"/>
    <n v="2020"/>
    <s v="5FR"/>
    <n v="7012"/>
    <n v="3"/>
    <n v="4"/>
    <n v="1"/>
    <n v="2"/>
    <x v="214"/>
    <d v="2023-10-20T00:00:00"/>
    <s v=" 03"/>
    <n v="11046.25"/>
    <n v="0.1001652269027101"/>
    <n v="0.15819792593991841"/>
    <n v="0"/>
  </r>
  <r>
    <s v="3F"/>
    <n v="2020"/>
    <s v="5FR"/>
    <n v="7013"/>
    <n v="4"/>
    <n v="5"/>
    <n v="1"/>
    <n v="2"/>
    <x v="214"/>
    <d v="2023-10-20T00:00:00"/>
    <s v=" 04"/>
    <n v="11050.75"/>
    <n v="0.1001554304677304"/>
    <n v="0.1661722824611245"/>
    <n v="0"/>
  </r>
  <r>
    <s v="3F"/>
    <n v="2020"/>
    <s v="5FR"/>
    <n v="7014"/>
    <n v="5"/>
    <n v="6"/>
    <n v="1"/>
    <n v="2"/>
    <x v="214"/>
    <d v="2023-10-20T00:00:00"/>
    <s v=" 05"/>
    <n v="11419.25"/>
    <n v="7.6914224907399464E-2"/>
    <n v="0.16281144358499161"/>
    <n v="0"/>
  </r>
  <r>
    <s v="3F"/>
    <n v="2020"/>
    <s v="5FR"/>
    <n v="7015"/>
    <n v="6"/>
    <n v="7"/>
    <n v="1"/>
    <n v="3"/>
    <x v="215"/>
    <d v="2023-10-20T00:00:00"/>
    <s v=" 06"/>
    <n v="12435.75"/>
    <n v="6.6336635060933347E-2"/>
    <n v="0.13591157348037089"/>
    <n v="0"/>
  </r>
  <r>
    <s v="3F"/>
    <n v="2020"/>
    <s v="5FR"/>
    <n v="7016"/>
    <n v="7"/>
    <n v="8"/>
    <n v="1"/>
    <n v="3"/>
    <x v="215"/>
    <d v="2023-10-20T00:00:00"/>
    <s v=" 07"/>
    <n v="13950.5"/>
    <n v="6.1332517056278638E-2"/>
    <n v="0.1093266064010968"/>
    <n v="3.4291377892873363E-2"/>
  </r>
  <r>
    <s v="3F"/>
    <n v="2020"/>
    <s v="5FR"/>
    <n v="7017"/>
    <n v="8"/>
    <n v="9"/>
    <n v="1"/>
    <n v="3"/>
    <x v="215"/>
    <d v="2023-10-20T00:00:00"/>
    <s v=" 08"/>
    <n v="15258.25"/>
    <n v="4.1163274936168927E-2"/>
    <n v="8.9385896839873566E-2"/>
    <n v="0.1077392550181184"/>
  </r>
  <r>
    <s v="3F"/>
    <n v="2020"/>
    <s v="5FR"/>
    <n v="7018"/>
    <n v="9"/>
    <n v="10"/>
    <n v="1"/>
    <n v="4"/>
    <x v="216"/>
    <d v="2023-10-20T00:00:00"/>
    <s v=" 09"/>
    <n v="15911"/>
    <n v="2.1199223405031001E-2"/>
    <n v="6.459310553423997E-2"/>
    <n v="0.14793018695798971"/>
  </r>
  <r>
    <s v="3F"/>
    <n v="2020"/>
    <s v="5FR"/>
    <n v="7019"/>
    <n v="10"/>
    <n v="11"/>
    <n v="1"/>
    <n v="4"/>
    <x v="216"/>
    <d v="2023-10-20T00:00:00"/>
    <s v=" 10"/>
    <n v="16138.5"/>
    <n v="6.4274317187069463E-3"/>
    <n v="6.2951164049848796E-2"/>
    <n v="0.1561971036950961"/>
  </r>
  <r>
    <s v="3F"/>
    <n v="2020"/>
    <s v="5FR"/>
    <n v="7020"/>
    <n v="11"/>
    <n v="12"/>
    <n v="1"/>
    <n v="4"/>
    <x v="216"/>
    <d v="2023-10-20T00:00:00"/>
    <s v=" 11"/>
    <n v="16226.25"/>
    <n v="1.005402132648755E-2"/>
    <n v="5.4018509839728293E-2"/>
    <n v="0.16767318708193529"/>
  </r>
  <r>
    <s v="3F"/>
    <n v="2020"/>
    <s v="5FR"/>
    <n v="7021"/>
    <n v="12"/>
    <n v="13"/>
    <n v="1"/>
    <n v="5"/>
    <x v="217"/>
    <d v="2023-10-20T00:00:00"/>
    <s v=" 12"/>
    <n v="16058.5"/>
    <n v="2.9776651050665418E-3"/>
    <n v="3.5593232501040323E-2"/>
    <n v="0.14912006820950019"/>
  </r>
  <r>
    <s v="3F"/>
    <n v="2020"/>
    <s v="5FR"/>
    <n v="7022"/>
    <n v="13"/>
    <n v="14"/>
    <n v="1"/>
    <n v="5"/>
    <x v="217"/>
    <d v="2023-10-20T00:00:00"/>
    <s v=" 13"/>
    <n v="15824.5"/>
    <n v="8.9349948416050408E-3"/>
    <n v="2.1968911335825389E-2"/>
    <n v="0.1096205090832382"/>
  </r>
  <r>
    <s v="3F"/>
    <n v="2020"/>
    <s v="5FR"/>
    <n v="7023"/>
    <n v="14"/>
    <n v="15"/>
    <n v="1"/>
    <n v="5"/>
    <x v="217"/>
    <d v="2023-10-20T00:00:00"/>
    <s v=" 14"/>
    <n v="15777"/>
    <n v="1.524060317275161E-2"/>
    <n v="1.544664122653453E-2"/>
    <n v="7.9223381353860103E-2"/>
  </r>
  <r>
    <s v="3F"/>
    <n v="2020"/>
    <s v="5FR"/>
    <n v="7024"/>
    <n v="15"/>
    <n v="16"/>
    <n v="1"/>
    <n v="6"/>
    <x v="218"/>
    <d v="2023-10-20T00:00:00"/>
    <s v=" 15"/>
    <n v="15865.5"/>
    <n v="2.164422342221296E-2"/>
    <n v="2.1744946362659279E-2"/>
    <n v="4.2355057678947858E-2"/>
  </r>
  <r>
    <s v="3F"/>
    <n v="2020"/>
    <s v="5FR"/>
    <n v="7025"/>
    <n v="16"/>
    <n v="17"/>
    <n v="1"/>
    <n v="6"/>
    <x v="218"/>
    <d v="2023-10-20T00:00:00"/>
    <s v=" 16"/>
    <n v="15838.75"/>
    <n v="2.425840995180293E-2"/>
    <n v="2.1008448543521789E-2"/>
    <n v="1.342298115761886E-3"/>
  </r>
  <r>
    <s v="3F"/>
    <n v="2020"/>
    <s v="5FR"/>
    <n v="7026"/>
    <n v="17"/>
    <n v="18"/>
    <n v="1"/>
    <n v="6"/>
    <x v="218"/>
    <d v="2023-10-20T00:00:00"/>
    <s v=" 17"/>
    <n v="16185.5"/>
    <n v="3.3725985942333288E-2"/>
    <n v="2.293222886259599E-2"/>
    <n v="0"/>
  </r>
  <r>
    <s v="3F"/>
    <n v="2020"/>
    <s v="5FR"/>
    <n v="7027"/>
    <n v="18"/>
    <n v="19"/>
    <n v="1"/>
    <n v="7"/>
    <x v="219"/>
    <d v="2023-10-20T00:00:00"/>
    <s v=" 18"/>
    <n v="15936"/>
    <n v="5.9629336743394212E-2"/>
    <n v="3.800691300012566E-2"/>
    <n v="0"/>
  </r>
  <r>
    <s v="3F"/>
    <n v="2020"/>
    <s v="5FR"/>
    <n v="7028"/>
    <n v="19"/>
    <n v="20"/>
    <n v="1"/>
    <n v="7"/>
    <x v="219"/>
    <d v="2023-10-20T00:00:00"/>
    <s v=" 19"/>
    <n v="15467"/>
    <n v="9.5791100262367368E-2"/>
    <n v="7.272996810151075E-2"/>
    <n v="0"/>
  </r>
  <r>
    <s v="3F"/>
    <n v="2020"/>
    <s v="5FR"/>
    <n v="7029"/>
    <n v="20"/>
    <n v="21"/>
    <n v="1"/>
    <n v="7"/>
    <x v="219"/>
    <d v="2023-10-20T00:00:00"/>
    <s v=" 20"/>
    <n v="14708.5"/>
    <n v="0.13988999665356591"/>
    <n v="0.12455557619624021"/>
    <n v="0"/>
  </r>
  <r>
    <s v="3F"/>
    <n v="2020"/>
    <s v="5FR"/>
    <n v="7030"/>
    <n v="21"/>
    <n v="22"/>
    <n v="1"/>
    <n v="8"/>
    <x v="220"/>
    <d v="2023-10-20T00:00:00"/>
    <s v=" 21"/>
    <n v="13923.25"/>
    <n v="0.18384479461791811"/>
    <n v="0.19922037800164441"/>
    <n v="0"/>
  </r>
  <r>
    <s v="3F"/>
    <n v="2020"/>
    <s v="5FR"/>
    <n v="7031"/>
    <n v="22"/>
    <n v="23"/>
    <n v="1"/>
    <n v="8"/>
    <x v="220"/>
    <d v="2023-10-20T00:00:00"/>
    <s v=" 22"/>
    <n v="13115.75"/>
    <n v="0.1640010940465868"/>
    <n v="0.3616326142687355"/>
    <n v="0"/>
  </r>
  <r>
    <s v="3F"/>
    <n v="2020"/>
    <s v="5FR"/>
    <n v="7032"/>
    <n v="23"/>
    <n v="24"/>
    <n v="1"/>
    <n v="8"/>
    <x v="220"/>
    <d v="2023-10-20T00:00:00"/>
    <s v=" 23"/>
    <n v="12538.75"/>
    <n v="0.26114566707642822"/>
    <n v="0.53056651895425178"/>
    <n v="0"/>
  </r>
  <r>
    <s v="3F"/>
    <n v="2020"/>
    <s v="6SA"/>
    <n v="7033"/>
    <n v="0"/>
    <n v="1"/>
    <n v="1"/>
    <n v="1"/>
    <x v="221"/>
    <d v="2023-10-21T00:00:00"/>
    <s v=" 00"/>
    <n v="11879"/>
    <n v="0.27566154697017042"/>
    <n v="0.48569747427903942"/>
    <n v="0"/>
  </r>
  <r>
    <s v="3F"/>
    <n v="2020"/>
    <s v="6SA"/>
    <n v="7034"/>
    <n v="1"/>
    <n v="2"/>
    <n v="1"/>
    <n v="1"/>
    <x v="221"/>
    <d v="2023-10-21T00:00:00"/>
    <s v=" 01"/>
    <n v="11316.75"/>
    <n v="0.25932528955358009"/>
    <n v="0.51586050008803541"/>
    <n v="0"/>
  </r>
  <r>
    <s v="3F"/>
    <n v="2020"/>
    <s v="6SA"/>
    <n v="7035"/>
    <n v="2"/>
    <n v="3"/>
    <n v="1"/>
    <n v="1"/>
    <x v="221"/>
    <d v="2023-10-21T00:00:00"/>
    <s v=" 02"/>
    <n v="10880.75"/>
    <n v="0.27386475555879691"/>
    <n v="0.55440487738245547"/>
    <n v="0"/>
  </r>
  <r>
    <s v="3F"/>
    <n v="2020"/>
    <s v="6SA"/>
    <n v="7036"/>
    <n v="3"/>
    <n v="4"/>
    <n v="1"/>
    <n v="2"/>
    <x v="222"/>
    <d v="2023-10-21T00:00:00"/>
    <s v=" 03"/>
    <n v="10737.5"/>
    <n v="0.2306772849204064"/>
    <n v="0.52214427834584376"/>
    <n v="0"/>
  </r>
  <r>
    <s v="3F"/>
    <n v="2020"/>
    <s v="6SA"/>
    <n v="7037"/>
    <n v="4"/>
    <n v="5"/>
    <n v="1"/>
    <n v="2"/>
    <x v="222"/>
    <d v="2023-10-21T00:00:00"/>
    <s v=" 04"/>
    <n v="10734.5"/>
    <n v="0.23789534856910849"/>
    <n v="0.58607808622140856"/>
    <n v="0"/>
  </r>
  <r>
    <s v="3F"/>
    <n v="2020"/>
    <s v="6SA"/>
    <n v="7038"/>
    <n v="5"/>
    <n v="6"/>
    <n v="1"/>
    <n v="2"/>
    <x v="222"/>
    <d v="2023-10-21T00:00:00"/>
    <s v=" 05"/>
    <n v="10831.75"/>
    <n v="0.27291051510775888"/>
    <n v="0.68052624897844882"/>
    <n v="0"/>
  </r>
  <r>
    <s v="3F"/>
    <n v="2020"/>
    <s v="6SA"/>
    <n v="7039"/>
    <n v="6"/>
    <n v="7"/>
    <n v="1"/>
    <n v="3"/>
    <x v="223"/>
    <d v="2023-10-21T00:00:00"/>
    <s v=" 06"/>
    <n v="11245.75"/>
    <n v="0.25489669873230819"/>
    <n v="0.71185259414808044"/>
    <n v="0"/>
  </r>
  <r>
    <s v="3F"/>
    <n v="2020"/>
    <s v="6SA"/>
    <n v="7040"/>
    <n v="7"/>
    <n v="8"/>
    <n v="1"/>
    <n v="3"/>
    <x v="223"/>
    <d v="2023-10-21T00:00:00"/>
    <s v=" 07"/>
    <n v="11906"/>
    <n v="0.21402161904170389"/>
    <n v="0.75574248693838908"/>
    <n v="0"/>
  </r>
  <r>
    <s v="3F"/>
    <n v="2020"/>
    <s v="6SA"/>
    <n v="7041"/>
    <n v="8"/>
    <n v="9"/>
    <n v="1"/>
    <n v="3"/>
    <x v="223"/>
    <d v="2023-10-21T00:00:00"/>
    <s v=" 08"/>
    <n v="12571.75"/>
    <n v="0.16348600905817659"/>
    <n v="0.73186091733142"/>
    <n v="1.361017590482564E-2"/>
  </r>
  <r>
    <s v="3F"/>
    <n v="2020"/>
    <s v="6SA"/>
    <n v="7042"/>
    <n v="9"/>
    <n v="10"/>
    <n v="1"/>
    <n v="4"/>
    <x v="168"/>
    <d v="2023-10-21T00:00:00"/>
    <s v=" 09"/>
    <n v="13014.5"/>
    <n v="0.1262382896614776"/>
    <n v="0.62491218693701656"/>
    <n v="5.0944466510930257E-2"/>
  </r>
  <r>
    <s v="3F"/>
    <n v="2020"/>
    <s v="6SA"/>
    <n v="7043"/>
    <n v="10"/>
    <n v="11"/>
    <n v="1"/>
    <n v="4"/>
    <x v="168"/>
    <d v="2023-10-21T00:00:00"/>
    <s v=" 10"/>
    <n v="13075.75"/>
    <n v="5.2447351701644412E-2"/>
    <n v="0.41746241702392278"/>
    <n v="9.9414895847467502E-2"/>
  </r>
  <r>
    <s v="3F"/>
    <n v="2020"/>
    <s v="6SA"/>
    <n v="7044"/>
    <n v="11"/>
    <n v="12"/>
    <n v="1"/>
    <n v="4"/>
    <x v="168"/>
    <d v="2023-10-21T00:00:00"/>
    <s v=" 11"/>
    <n v="12866"/>
    <n v="7.8065087058908994E-2"/>
    <n v="0.28539121719511129"/>
    <n v="0.116417734995457"/>
  </r>
  <r>
    <s v="3F"/>
    <n v="2020"/>
    <s v="6SA"/>
    <n v="7045"/>
    <n v="12"/>
    <n v="13"/>
    <n v="1"/>
    <n v="5"/>
    <x v="169"/>
    <d v="2023-10-21T00:00:00"/>
    <s v=" 12"/>
    <n v="12576"/>
    <n v="0.12038110506300841"/>
    <n v="0.17705387734610201"/>
    <n v="0.1105629673634395"/>
  </r>
  <r>
    <s v="3F"/>
    <n v="2020"/>
    <s v="6SA"/>
    <n v="7046"/>
    <n v="13"/>
    <n v="14"/>
    <n v="1"/>
    <n v="5"/>
    <x v="169"/>
    <d v="2023-10-21T00:00:00"/>
    <s v=" 13"/>
    <n v="12415.5"/>
    <n v="0.1360801123482582"/>
    <n v="8.664538126151472E-2"/>
    <n v="8.7497670792142476E-2"/>
  </r>
  <r>
    <s v="3F"/>
    <n v="2020"/>
    <s v="6SA"/>
    <n v="7047"/>
    <n v="14"/>
    <n v="15"/>
    <n v="1"/>
    <n v="5"/>
    <x v="169"/>
    <d v="2023-10-21T00:00:00"/>
    <s v=" 14"/>
    <n v="12420"/>
    <n v="0.1397392763119141"/>
    <n v="4.1344229137887968E-2"/>
    <n v="4.5526213285638217E-2"/>
  </r>
  <r>
    <s v="3F"/>
    <n v="2020"/>
    <s v="6SA"/>
    <n v="7048"/>
    <n v="15"/>
    <n v="16"/>
    <n v="1"/>
    <n v="6"/>
    <x v="170"/>
    <d v="2023-10-21T00:00:00"/>
    <s v=" 15"/>
    <n v="12576.25"/>
    <n v="0.119525018238075"/>
    <n v="5.2072709817865687E-2"/>
    <n v="1.6975428435373179E-2"/>
  </r>
  <r>
    <s v="3F"/>
    <n v="2020"/>
    <s v="6SA"/>
    <n v="7049"/>
    <n v="16"/>
    <n v="17"/>
    <n v="1"/>
    <n v="6"/>
    <x v="170"/>
    <d v="2023-10-21T00:00:00"/>
    <s v=" 16"/>
    <n v="13091.5"/>
    <n v="9.3471953655791334E-2"/>
    <n v="6.7971937018798875E-2"/>
    <n v="0"/>
  </r>
  <r>
    <s v="3F"/>
    <n v="2020"/>
    <s v="6SA"/>
    <n v="7050"/>
    <n v="17"/>
    <n v="18"/>
    <n v="1"/>
    <n v="6"/>
    <x v="170"/>
    <d v="2023-10-21T00:00:00"/>
    <s v=" 17"/>
    <n v="13879.25"/>
    <n v="0.11333836334541041"/>
    <n v="4.397712873928708E-2"/>
    <n v="0"/>
  </r>
  <r>
    <s v="3F"/>
    <n v="2020"/>
    <s v="6SA"/>
    <n v="7051"/>
    <n v="18"/>
    <n v="19"/>
    <n v="1"/>
    <n v="7"/>
    <x v="171"/>
    <d v="2023-10-21T00:00:00"/>
    <s v=" 18"/>
    <n v="14320.25"/>
    <n v="0.14846646214448331"/>
    <n v="2.3250625442431051E-2"/>
    <n v="0"/>
  </r>
  <r>
    <s v="3F"/>
    <n v="2020"/>
    <s v="6SA"/>
    <n v="7052"/>
    <n v="19"/>
    <n v="20"/>
    <n v="1"/>
    <n v="7"/>
    <x v="171"/>
    <d v="2023-10-21T00:00:00"/>
    <s v=" 19"/>
    <n v="14139.25"/>
    <n v="0.1693709278297261"/>
    <n v="1.9281753886716879E-2"/>
    <n v="0"/>
  </r>
  <r>
    <s v="3F"/>
    <n v="2020"/>
    <s v="6SA"/>
    <n v="7053"/>
    <n v="20"/>
    <n v="21"/>
    <n v="1"/>
    <n v="7"/>
    <x v="171"/>
    <d v="2023-10-21T00:00:00"/>
    <s v=" 20"/>
    <n v="13537.25"/>
    <n v="0.18103338889574119"/>
    <n v="2.3652472071773619E-2"/>
    <n v="0"/>
  </r>
  <r>
    <s v="3F"/>
    <n v="2020"/>
    <s v="6SA"/>
    <n v="7054"/>
    <n v="21"/>
    <n v="22"/>
    <n v="1"/>
    <n v="8"/>
    <x v="172"/>
    <d v="2023-10-21T00:00:00"/>
    <s v=" 21"/>
    <n v="12999"/>
    <n v="0.18757857934425859"/>
    <n v="2.268583848972125E-2"/>
    <n v="0"/>
  </r>
  <r>
    <s v="3F"/>
    <n v="2020"/>
    <s v="6SA"/>
    <n v="7055"/>
    <n v="22"/>
    <n v="23"/>
    <n v="1"/>
    <n v="8"/>
    <x v="172"/>
    <d v="2023-10-21T00:00:00"/>
    <s v=" 22"/>
    <n v="12389"/>
    <n v="0.1670415437984808"/>
    <n v="3.019656393145612E-2"/>
    <n v="0"/>
  </r>
  <r>
    <s v="3F"/>
    <n v="2020"/>
    <s v="6SA"/>
    <n v="7056"/>
    <n v="23"/>
    <n v="24"/>
    <n v="1"/>
    <n v="8"/>
    <x v="172"/>
    <d v="2023-10-21T00:00:00"/>
    <s v=" 23"/>
    <n v="11743"/>
    <n v="0.15335751602291031"/>
    <n v="3.7938152219910488E-2"/>
    <n v="0"/>
  </r>
  <r>
    <s v="3F"/>
    <n v="2020"/>
    <s v="7SU"/>
    <n v="7057"/>
    <n v="0"/>
    <n v="1"/>
    <n v="1"/>
    <n v="1"/>
    <x v="173"/>
    <d v="2023-10-22T00:00:00"/>
    <s v=" 00"/>
    <n v="11284.75"/>
    <n v="0.15270352964970671"/>
    <n v="5.0932575461461647E-2"/>
    <n v="0"/>
  </r>
  <r>
    <s v="3F"/>
    <n v="2020"/>
    <s v="7SU"/>
    <n v="7058"/>
    <n v="1"/>
    <n v="2"/>
    <n v="1"/>
    <n v="1"/>
    <x v="173"/>
    <d v="2023-10-22T00:00:00"/>
    <s v=" 01"/>
    <n v="10989.25"/>
    <n v="0.16641457235591789"/>
    <n v="5.4403806208260061E-2"/>
    <n v="0"/>
  </r>
  <r>
    <s v="3F"/>
    <n v="2020"/>
    <s v="7SU"/>
    <n v="7059"/>
    <n v="2"/>
    <n v="3"/>
    <n v="1"/>
    <n v="1"/>
    <x v="173"/>
    <d v="2023-10-22T00:00:00"/>
    <s v=" 02"/>
    <n v="10661.75"/>
    <n v="0.18175120828729319"/>
    <n v="3.6308397092803223E-2"/>
    <n v="0"/>
  </r>
  <r>
    <s v="3F"/>
    <n v="2020"/>
    <s v="7SU"/>
    <n v="7060"/>
    <n v="3"/>
    <n v="4"/>
    <n v="1"/>
    <n v="2"/>
    <x v="174"/>
    <d v="2023-10-22T00:00:00"/>
    <s v=" 03"/>
    <n v="10435.25"/>
    <n v="0.1911301035490397"/>
    <n v="3.6573578009186571E-2"/>
    <n v="0"/>
  </r>
  <r>
    <s v="3F"/>
    <n v="2020"/>
    <s v="7SU"/>
    <n v="7061"/>
    <n v="4"/>
    <n v="5"/>
    <n v="1"/>
    <n v="2"/>
    <x v="174"/>
    <d v="2023-10-22T00:00:00"/>
    <s v=" 04"/>
    <n v="10428.25"/>
    <n v="0.18509509038579161"/>
    <n v="6.0278851518074772E-2"/>
    <n v="0"/>
  </r>
  <r>
    <s v="3F"/>
    <n v="2020"/>
    <s v="7SU"/>
    <n v="7062"/>
    <n v="5"/>
    <n v="6"/>
    <n v="1"/>
    <n v="2"/>
    <x v="174"/>
    <d v="2023-10-22T00:00:00"/>
    <s v=" 05"/>
    <n v="10423.25"/>
    <n v="0.1576181624058158"/>
    <n v="8.9886431446286316E-2"/>
    <n v="0"/>
  </r>
  <r>
    <s v="3F"/>
    <n v="2020"/>
    <s v="7SU"/>
    <n v="7063"/>
    <n v="6"/>
    <n v="7"/>
    <n v="1"/>
    <n v="3"/>
    <x v="175"/>
    <d v="2023-10-22T00:00:00"/>
    <s v=" 06"/>
    <n v="10672.25"/>
    <n v="0.12918172620419929"/>
    <n v="9.3137399427508066E-2"/>
    <n v="0"/>
  </r>
  <r>
    <s v="3F"/>
    <n v="2020"/>
    <s v="7SU"/>
    <n v="7064"/>
    <n v="7"/>
    <n v="8"/>
    <n v="1"/>
    <n v="3"/>
    <x v="175"/>
    <d v="2023-10-22T00:00:00"/>
    <s v=" 07"/>
    <n v="11079.75"/>
    <n v="0.1213631918780813"/>
    <n v="8.5720253430386237E-2"/>
    <n v="1.0470581309450271E-2"/>
  </r>
  <r>
    <s v="3F"/>
    <n v="2020"/>
    <s v="7SU"/>
    <n v="7065"/>
    <n v="8"/>
    <n v="9"/>
    <n v="1"/>
    <n v="3"/>
    <x v="175"/>
    <d v="2023-10-22T00:00:00"/>
    <s v=" 08"/>
    <n v="11609.5"/>
    <n v="9.7026061272103906E-2"/>
    <n v="0.1049076051849905"/>
    <n v="6.3435975960604699E-2"/>
  </r>
  <r>
    <s v="3F"/>
    <n v="2020"/>
    <s v="7SU"/>
    <n v="7066"/>
    <n v="9"/>
    <n v="10"/>
    <n v="1"/>
    <n v="4"/>
    <x v="176"/>
    <d v="2023-10-22T00:00:00"/>
    <s v=" 09"/>
    <n v="11826.75"/>
    <n v="0.1044294669177466"/>
    <n v="9.5216906476990978E-2"/>
    <n v="0.11949141241321939"/>
  </r>
  <r>
    <s v="3F"/>
    <n v="2020"/>
    <s v="7SU"/>
    <n v="7067"/>
    <n v="10"/>
    <n v="11"/>
    <n v="1"/>
    <n v="4"/>
    <x v="176"/>
    <d v="2023-10-22T00:00:00"/>
    <s v=" 10"/>
    <n v="11834.25"/>
    <n v="4.3896419660152057E-2"/>
    <n v="9.2976662606137128E-2"/>
    <n v="0.14362469222625571"/>
  </r>
  <r>
    <s v="3F"/>
    <n v="2020"/>
    <s v="7SU"/>
    <n v="7068"/>
    <n v="11"/>
    <n v="12"/>
    <n v="1"/>
    <n v="4"/>
    <x v="176"/>
    <d v="2023-10-22T00:00:00"/>
    <s v=" 11"/>
    <n v="11929.5"/>
    <n v="4.2994720243656609E-2"/>
    <n v="9.4454503766606371E-2"/>
    <n v="0.1708034586394663"/>
  </r>
  <r>
    <s v="3F"/>
    <n v="2020"/>
    <s v="7SU"/>
    <n v="7069"/>
    <n v="12"/>
    <n v="13"/>
    <n v="1"/>
    <n v="5"/>
    <x v="177"/>
    <d v="2023-10-22T00:00:00"/>
    <s v=" 12"/>
    <n v="11950.5"/>
    <n v="3.7943536673864117E-2"/>
    <n v="0.12812273114753189"/>
    <n v="0.1750599475142465"/>
  </r>
  <r>
    <s v="3F"/>
    <n v="2020"/>
    <s v="7SU"/>
    <n v="7070"/>
    <n v="13"/>
    <n v="14"/>
    <n v="1"/>
    <n v="5"/>
    <x v="177"/>
    <d v="2023-10-22T00:00:00"/>
    <s v=" 13"/>
    <n v="11782.5"/>
    <n v="3.0543368615141599E-2"/>
    <n v="0.1544143478368902"/>
    <n v="0.21190490136358259"/>
  </r>
  <r>
    <s v="3F"/>
    <n v="2020"/>
    <s v="7SU"/>
    <n v="7071"/>
    <n v="14"/>
    <n v="15"/>
    <n v="1"/>
    <n v="5"/>
    <x v="177"/>
    <d v="2023-10-22T00:00:00"/>
    <s v=" 14"/>
    <n v="11704.75"/>
    <n v="2.3184048279133021E-2"/>
    <n v="0.14353735169663509"/>
    <n v="0.22863507609167891"/>
  </r>
  <r>
    <s v="3F"/>
    <n v="2020"/>
    <s v="7SU"/>
    <n v="7072"/>
    <n v="15"/>
    <n v="16"/>
    <n v="1"/>
    <n v="6"/>
    <x v="178"/>
    <d v="2023-10-22T00:00:00"/>
    <s v=" 15"/>
    <n v="11652.25"/>
    <n v="1.449745664782106E-2"/>
    <n v="0.14434640104692109"/>
    <n v="0.12011376041584421"/>
  </r>
  <r>
    <s v="3F"/>
    <n v="2020"/>
    <s v="7SU"/>
    <n v="7073"/>
    <n v="16"/>
    <n v="17"/>
    <n v="1"/>
    <n v="6"/>
    <x v="178"/>
    <d v="2023-10-22T00:00:00"/>
    <s v=" 16"/>
    <n v="11837.5"/>
    <n v="8.7911218388866275E-3"/>
    <n v="0.1315520103130117"/>
    <n v="3.7611573749236878E-3"/>
  </r>
  <r>
    <s v="3F"/>
    <n v="2020"/>
    <s v="7SU"/>
    <n v="7074"/>
    <n v="17"/>
    <n v="18"/>
    <n v="1"/>
    <n v="6"/>
    <x v="178"/>
    <d v="2023-10-22T00:00:00"/>
    <s v=" 17"/>
    <n v="12831.5"/>
    <n v="4.9840628343837462E-3"/>
    <n v="0.12884109563117899"/>
    <n v="0"/>
  </r>
  <r>
    <s v="3F"/>
    <n v="2020"/>
    <s v="7SU"/>
    <n v="7075"/>
    <n v="18"/>
    <n v="19"/>
    <n v="1"/>
    <n v="7"/>
    <x v="179"/>
    <d v="2023-10-22T00:00:00"/>
    <s v=" 18"/>
    <n v="13756"/>
    <n v="2.927555932732898E-3"/>
    <n v="0.1239887521633941"/>
    <n v="0"/>
  </r>
  <r>
    <s v="3F"/>
    <n v="2020"/>
    <s v="7SU"/>
    <n v="7076"/>
    <n v="19"/>
    <n v="20"/>
    <n v="1"/>
    <n v="7"/>
    <x v="179"/>
    <d v="2023-10-22T00:00:00"/>
    <s v=" 19"/>
    <n v="13781.25"/>
    <n v="3.4930223637199978E-3"/>
    <n v="0.1239715618516346"/>
    <n v="0"/>
  </r>
  <r>
    <s v="3F"/>
    <n v="2020"/>
    <s v="7SU"/>
    <n v="7077"/>
    <n v="20"/>
    <n v="21"/>
    <n v="1"/>
    <n v="7"/>
    <x v="179"/>
    <d v="2023-10-22T00:00:00"/>
    <s v=" 20"/>
    <n v="13355.25"/>
    <n v="7.1795212526868518E-3"/>
    <n v="0.14099455996786739"/>
    <n v="0"/>
  </r>
  <r>
    <s v="3F"/>
    <n v="2020"/>
    <s v="7SU"/>
    <n v="7078"/>
    <n v="21"/>
    <n v="22"/>
    <n v="1"/>
    <n v="8"/>
    <x v="180"/>
    <d v="2023-10-22T00:00:00"/>
    <s v=" 21"/>
    <n v="12759.25"/>
    <n v="1.2255860572844149E-2"/>
    <n v="0.1566585617065058"/>
    <n v="0"/>
  </r>
  <r>
    <s v="3F"/>
    <n v="2020"/>
    <s v="7SU"/>
    <n v="7079"/>
    <n v="22"/>
    <n v="23"/>
    <n v="1"/>
    <n v="8"/>
    <x v="180"/>
    <d v="2023-10-22T00:00:00"/>
    <s v=" 22"/>
    <n v="12180"/>
    <n v="2.3435493719699399E-2"/>
    <n v="0.1742099502615238"/>
    <n v="0"/>
  </r>
  <r>
    <s v="3F"/>
    <n v="2020"/>
    <s v="7SU"/>
    <n v="7080"/>
    <n v="23"/>
    <n v="24"/>
    <n v="1"/>
    <n v="8"/>
    <x v="180"/>
    <d v="2023-10-22T00:00:00"/>
    <s v=" 23"/>
    <n v="11506.5"/>
    <n v="1.9040339807179171E-2"/>
    <n v="0.16404577041997029"/>
    <n v="0"/>
  </r>
  <r>
    <s v="3F"/>
    <n v="2020"/>
    <s v="1MO"/>
    <n v="7081"/>
    <n v="0"/>
    <n v="1"/>
    <n v="1"/>
    <n v="1"/>
    <x v="181"/>
    <d v="2023-10-23T00:00:00"/>
    <s v=" 00"/>
    <n v="10914.25"/>
    <n v="1.458567952675935E-2"/>
    <n v="0.12367312202580311"/>
    <n v="0"/>
  </r>
  <r>
    <s v="3F"/>
    <n v="2020"/>
    <s v="1MO"/>
    <n v="7082"/>
    <n v="1"/>
    <n v="2"/>
    <n v="1"/>
    <n v="1"/>
    <x v="181"/>
    <d v="2023-10-23T00:00:00"/>
    <s v=" 01"/>
    <n v="10580"/>
    <n v="1.473705422813087E-2"/>
    <n v="7.8144926702532175E-2"/>
    <n v="0"/>
  </r>
  <r>
    <s v="3F"/>
    <n v="2020"/>
    <s v="1MO"/>
    <n v="7083"/>
    <n v="2"/>
    <n v="3"/>
    <n v="1"/>
    <n v="1"/>
    <x v="181"/>
    <d v="2023-10-23T00:00:00"/>
    <s v=" 02"/>
    <n v="10378.75"/>
    <n v="1.15742076258678E-2"/>
    <n v="4.5308223486687962E-2"/>
    <n v="0"/>
  </r>
  <r>
    <s v="3F"/>
    <n v="2020"/>
    <s v="1MO"/>
    <n v="7084"/>
    <n v="3"/>
    <n v="4"/>
    <n v="1"/>
    <n v="2"/>
    <x v="182"/>
    <d v="2023-10-23T00:00:00"/>
    <s v=" 03"/>
    <n v="10268"/>
    <n v="1.168267650606649E-2"/>
    <n v="2.7888503591297239E-2"/>
    <n v="0"/>
  </r>
  <r>
    <s v="3F"/>
    <n v="2020"/>
    <s v="1MO"/>
    <n v="7085"/>
    <n v="4"/>
    <n v="5"/>
    <n v="1"/>
    <n v="2"/>
    <x v="182"/>
    <d v="2023-10-23T00:00:00"/>
    <s v=" 04"/>
    <n v="10370.5"/>
    <n v="1.2856744106555009E-2"/>
    <n v="2.0942892981594501E-2"/>
    <n v="0"/>
  </r>
  <r>
    <s v="3F"/>
    <n v="2020"/>
    <s v="1MO"/>
    <n v="7086"/>
    <n v="5"/>
    <n v="6"/>
    <n v="1"/>
    <n v="2"/>
    <x v="182"/>
    <d v="2023-10-23T00:00:00"/>
    <s v=" 05"/>
    <n v="10769.25"/>
    <n v="1.7148266942121959E-2"/>
    <n v="2.002844233491138E-2"/>
    <n v="0"/>
  </r>
  <r>
    <s v="3F"/>
    <n v="2020"/>
    <s v="1MO"/>
    <n v="7087"/>
    <n v="6"/>
    <n v="7"/>
    <n v="1"/>
    <n v="3"/>
    <x v="183"/>
    <d v="2023-10-23T00:00:00"/>
    <s v=" 06"/>
    <n v="11984"/>
    <n v="2.4601463834851921E-2"/>
    <n v="3.3984788846963973E-2"/>
    <n v="0"/>
  </r>
  <r>
    <s v="3F"/>
    <n v="2020"/>
    <s v="1MO"/>
    <n v="7088"/>
    <n v="7"/>
    <n v="8"/>
    <n v="1"/>
    <n v="3"/>
    <x v="183"/>
    <d v="2023-10-23T00:00:00"/>
    <s v=" 07"/>
    <n v="13837"/>
    <n v="3.8255517915892781E-2"/>
    <n v="5.5188942844868673E-2"/>
    <n v="1.3690001787697431E-4"/>
  </r>
  <r>
    <s v="3F"/>
    <n v="2020"/>
    <s v="1MO"/>
    <n v="7089"/>
    <n v="8"/>
    <n v="9"/>
    <n v="1"/>
    <n v="3"/>
    <x v="183"/>
    <d v="2023-10-23T00:00:00"/>
    <s v=" 08"/>
    <n v="14981.75"/>
    <n v="4.6886815839863899E-2"/>
    <n v="8.3785905650312742E-2"/>
    <n v="2.6286839797724431E-2"/>
  </r>
  <r>
    <s v="3F"/>
    <n v="2020"/>
    <s v="1MO"/>
    <n v="7090"/>
    <n v="9"/>
    <n v="10"/>
    <n v="1"/>
    <n v="4"/>
    <x v="184"/>
    <d v="2023-10-23T00:00:00"/>
    <s v=" 09"/>
    <n v="14941.25"/>
    <n v="4.5997675312425379E-2"/>
    <n v="0.11103580957705329"/>
    <n v="9.1309865958506237E-2"/>
  </r>
  <r>
    <s v="3F"/>
    <n v="2020"/>
    <s v="1MO"/>
    <n v="7091"/>
    <n v="10"/>
    <n v="11"/>
    <n v="1"/>
    <n v="4"/>
    <x v="184"/>
    <d v="2023-10-23T00:00:00"/>
    <s v=" 10"/>
    <n v="14615.25"/>
    <n v="3.8625847259925787E-2"/>
    <n v="7.6330725695837848E-2"/>
    <n v="0.16994302266989139"/>
  </r>
  <r>
    <s v="3F"/>
    <n v="2020"/>
    <s v="1MO"/>
    <n v="7092"/>
    <n v="11"/>
    <n v="12"/>
    <n v="1"/>
    <n v="4"/>
    <x v="184"/>
    <d v="2023-10-23T00:00:00"/>
    <s v=" 11"/>
    <n v="14210.5"/>
    <n v="4.5682633735817442E-2"/>
    <n v="7.5257768416773826E-2"/>
    <n v="0.18063624909354031"/>
  </r>
  <r>
    <s v="3F"/>
    <n v="2020"/>
    <s v="1MO"/>
    <n v="7093"/>
    <n v="12"/>
    <n v="13"/>
    <n v="1"/>
    <n v="5"/>
    <x v="185"/>
    <d v="2023-10-23T00:00:00"/>
    <s v=" 12"/>
    <n v="14141.5"/>
    <n v="4.8539769910440768E-2"/>
    <n v="0.1207094771723248"/>
    <n v="0.17273890127252309"/>
  </r>
  <r>
    <s v="3F"/>
    <n v="2020"/>
    <s v="1MO"/>
    <n v="7094"/>
    <n v="13"/>
    <n v="14"/>
    <n v="1"/>
    <n v="5"/>
    <x v="185"/>
    <d v="2023-10-23T00:00:00"/>
    <s v=" 13"/>
    <n v="14064.5"/>
    <n v="7.14759862013917E-2"/>
    <n v="0.19642468395380699"/>
    <n v="0.2118656187570121"/>
  </r>
  <r>
    <s v="3F"/>
    <n v="2020"/>
    <s v="1MO"/>
    <n v="7095"/>
    <n v="14"/>
    <n v="15"/>
    <n v="1"/>
    <n v="5"/>
    <x v="185"/>
    <d v="2023-10-23T00:00:00"/>
    <s v=" 14"/>
    <n v="13898"/>
    <n v="0.1192018553902786"/>
    <n v="0.24179698998794219"/>
    <n v="0.23844718480394689"/>
  </r>
  <r>
    <s v="3F"/>
    <n v="2020"/>
    <s v="1MO"/>
    <n v="7096"/>
    <n v="15"/>
    <n v="16"/>
    <n v="1"/>
    <n v="6"/>
    <x v="186"/>
    <d v="2023-10-23T00:00:00"/>
    <s v=" 15"/>
    <n v="13974"/>
    <n v="0.12919244461107379"/>
    <n v="0.32076143989924721"/>
    <n v="0.15270167051705391"/>
  </r>
  <r>
    <s v="3F"/>
    <n v="2020"/>
    <s v="1MO"/>
    <n v="7097"/>
    <n v="16"/>
    <n v="17"/>
    <n v="1"/>
    <n v="6"/>
    <x v="186"/>
    <d v="2023-10-23T00:00:00"/>
    <s v=" 16"/>
    <n v="14519.25"/>
    <n v="0.17181962305535259"/>
    <n v="0.37684489296852552"/>
    <n v="4.0250786223410929E-5"/>
  </r>
  <r>
    <s v="3F"/>
    <n v="2020"/>
    <s v="1MO"/>
    <n v="7098"/>
    <n v="17"/>
    <n v="18"/>
    <n v="1"/>
    <n v="6"/>
    <x v="186"/>
    <d v="2023-10-23T00:00:00"/>
    <s v=" 17"/>
    <n v="15731"/>
    <n v="0.25601591168382132"/>
    <n v="0.35886905946316638"/>
    <n v="0"/>
  </r>
  <r>
    <s v="3F"/>
    <n v="2020"/>
    <s v="1MO"/>
    <n v="7099"/>
    <n v="18"/>
    <n v="19"/>
    <n v="1"/>
    <n v="7"/>
    <x v="187"/>
    <d v="2023-10-23T00:00:00"/>
    <s v=" 18"/>
    <n v="16015.25"/>
    <n v="0.29187819772781709"/>
    <n v="0.38998801305728797"/>
    <n v="0"/>
  </r>
  <r>
    <s v="3F"/>
    <n v="2020"/>
    <s v="1MO"/>
    <n v="7100"/>
    <n v="19"/>
    <n v="20"/>
    <n v="1"/>
    <n v="7"/>
    <x v="187"/>
    <d v="2023-10-23T00:00:00"/>
    <s v=" 19"/>
    <n v="15638.75"/>
    <n v="0.2719352293771643"/>
    <n v="0.32976378987281829"/>
    <n v="0"/>
  </r>
  <r>
    <s v="3F"/>
    <n v="2020"/>
    <s v="1MO"/>
    <n v="7101"/>
    <n v="20"/>
    <n v="21"/>
    <n v="1"/>
    <n v="7"/>
    <x v="187"/>
    <d v="2023-10-23T00:00:00"/>
    <s v=" 20"/>
    <n v="14840.5"/>
    <n v="0.22919803838307301"/>
    <n v="0.28307329403168058"/>
    <n v="0"/>
  </r>
  <r>
    <s v="3F"/>
    <n v="2020"/>
    <s v="1MO"/>
    <n v="7102"/>
    <n v="21"/>
    <n v="22"/>
    <n v="1"/>
    <n v="8"/>
    <x v="188"/>
    <d v="2023-10-23T00:00:00"/>
    <s v=" 21"/>
    <n v="14065.25"/>
    <n v="0.19938190277722481"/>
    <n v="0.19551768037283701"/>
    <n v="0"/>
  </r>
  <r>
    <s v="3F"/>
    <n v="2020"/>
    <s v="1MO"/>
    <n v="7103"/>
    <n v="22"/>
    <n v="23"/>
    <n v="1"/>
    <n v="8"/>
    <x v="188"/>
    <d v="2023-10-23T00:00:00"/>
    <s v=" 22"/>
    <n v="13218.75"/>
    <n v="0.1049628932762654"/>
    <n v="0.1592891828055755"/>
    <n v="0"/>
  </r>
  <r>
    <s v="3F"/>
    <n v="2020"/>
    <s v="1MO"/>
    <n v="7104"/>
    <n v="23"/>
    <n v="24"/>
    <n v="1"/>
    <n v="8"/>
    <x v="188"/>
    <d v="2023-10-23T00:00:00"/>
    <s v=" 23"/>
    <n v="12396"/>
    <n v="0.1022277409316866"/>
    <n v="0.13235064030626431"/>
    <n v="0"/>
  </r>
  <r>
    <s v="3F"/>
    <n v="2020"/>
    <s v="2TU"/>
    <n v="7105"/>
    <n v="0"/>
    <n v="1"/>
    <n v="1"/>
    <n v="1"/>
    <x v="189"/>
    <d v="2023-10-24T00:00:00"/>
    <s v=" 00"/>
    <n v="11702.5"/>
    <n v="9.5587875458854846E-2"/>
    <n v="0.13546696508333361"/>
    <n v="0"/>
  </r>
  <r>
    <s v="3F"/>
    <n v="2020"/>
    <s v="2TU"/>
    <n v="7106"/>
    <n v="1"/>
    <n v="2"/>
    <n v="1"/>
    <n v="1"/>
    <x v="189"/>
    <d v="2023-10-24T00:00:00"/>
    <s v=" 01"/>
    <n v="11251.5"/>
    <n v="0.1228445454717087"/>
    <n v="0.18613998763121831"/>
    <n v="0"/>
  </r>
  <r>
    <s v="3F"/>
    <n v="2020"/>
    <s v="2TU"/>
    <n v="7107"/>
    <n v="2"/>
    <n v="3"/>
    <n v="1"/>
    <n v="1"/>
    <x v="189"/>
    <d v="2023-10-24T00:00:00"/>
    <s v=" 02"/>
    <n v="10983.75"/>
    <n v="0.1572281895874485"/>
    <n v="0.23201819340215379"/>
    <n v="0"/>
  </r>
  <r>
    <s v="3F"/>
    <n v="2020"/>
    <s v="2TU"/>
    <n v="7108"/>
    <n v="3"/>
    <n v="4"/>
    <n v="1"/>
    <n v="2"/>
    <x v="190"/>
    <d v="2023-10-24T00:00:00"/>
    <s v=" 03"/>
    <n v="10888.75"/>
    <n v="0.20112846135317911"/>
    <n v="0.2208270637334861"/>
    <n v="0"/>
  </r>
  <r>
    <s v="3F"/>
    <n v="2020"/>
    <s v="2TU"/>
    <n v="7109"/>
    <n v="4"/>
    <n v="5"/>
    <n v="1"/>
    <n v="2"/>
    <x v="190"/>
    <d v="2023-10-24T00:00:00"/>
    <s v=" 04"/>
    <n v="10890"/>
    <n v="0.1761200689222899"/>
    <n v="0.22186463632617501"/>
    <n v="0"/>
  </r>
  <r>
    <s v="3F"/>
    <n v="2020"/>
    <s v="2TU"/>
    <n v="7110"/>
    <n v="5"/>
    <n v="6"/>
    <n v="1"/>
    <n v="2"/>
    <x v="190"/>
    <d v="2023-10-24T00:00:00"/>
    <s v=" 05"/>
    <n v="11218"/>
    <n v="0.15590437293612261"/>
    <n v="0.1842093412685247"/>
    <n v="0"/>
  </r>
  <r>
    <s v="3F"/>
    <n v="2020"/>
    <s v="2TU"/>
    <n v="7111"/>
    <n v="6"/>
    <n v="7"/>
    <n v="1"/>
    <n v="3"/>
    <x v="191"/>
    <d v="2023-10-24T00:00:00"/>
    <s v=" 06"/>
    <n v="12410.5"/>
    <n v="0.20668342980427051"/>
    <n v="0.27339617005549971"/>
    <n v="0"/>
  </r>
  <r>
    <s v="3F"/>
    <n v="2020"/>
    <s v="2TU"/>
    <n v="7112"/>
    <n v="7"/>
    <n v="8"/>
    <n v="1"/>
    <n v="3"/>
    <x v="191"/>
    <d v="2023-10-24T00:00:00"/>
    <s v=" 07"/>
    <n v="14236.75"/>
    <n v="0.22803523980480159"/>
    <n v="0.28959079689898082"/>
    <n v="4.6707378888282053E-2"/>
  </r>
  <r>
    <s v="3F"/>
    <n v="2020"/>
    <s v="2TU"/>
    <n v="7113"/>
    <n v="8"/>
    <n v="9"/>
    <n v="1"/>
    <n v="3"/>
    <x v="191"/>
    <d v="2023-10-24T00:00:00"/>
    <s v=" 08"/>
    <n v="15339"/>
    <n v="0.23237270751678049"/>
    <n v="0.34359664630683762"/>
    <n v="0.1539624802334473"/>
  </r>
  <r>
    <s v="3F"/>
    <n v="2020"/>
    <s v="2TU"/>
    <n v="7114"/>
    <n v="9"/>
    <n v="10"/>
    <n v="1"/>
    <n v="4"/>
    <x v="192"/>
    <d v="2023-10-24T00:00:00"/>
    <s v=" 09"/>
    <n v="15653.75"/>
    <n v="0.26546082390626219"/>
    <n v="0.52768661179324161"/>
    <n v="0.24530460205289811"/>
  </r>
  <r>
    <s v="3F"/>
    <n v="2020"/>
    <s v="2TU"/>
    <n v="7115"/>
    <n v="10"/>
    <n v="11"/>
    <n v="1"/>
    <n v="4"/>
    <x v="192"/>
    <d v="2023-10-24T00:00:00"/>
    <s v=" 10"/>
    <n v="15005.25"/>
    <n v="0.26493638095996108"/>
    <n v="0.55540504916423483"/>
    <n v="0.23485382672494051"/>
  </r>
  <r>
    <s v="3F"/>
    <n v="2020"/>
    <s v="2TU"/>
    <n v="7116"/>
    <n v="11"/>
    <n v="12"/>
    <n v="1"/>
    <n v="4"/>
    <x v="192"/>
    <d v="2023-10-24T00:00:00"/>
    <s v=" 11"/>
    <n v="14895.25"/>
    <n v="0.23896663848510191"/>
    <n v="0.75460075407284233"/>
    <n v="0.14670459250969139"/>
  </r>
  <r>
    <s v="3F"/>
    <n v="2020"/>
    <s v="2TU"/>
    <n v="7117"/>
    <n v="12"/>
    <n v="13"/>
    <n v="1"/>
    <n v="5"/>
    <x v="193"/>
    <d v="2023-10-24T00:00:00"/>
    <s v=" 12"/>
    <n v="14967"/>
    <n v="0.29156577420048291"/>
    <n v="0.82228534033646683"/>
    <n v="0.16850148763678499"/>
  </r>
  <r>
    <s v="3F"/>
    <n v="2020"/>
    <s v="2TU"/>
    <n v="7118"/>
    <n v="13"/>
    <n v="14"/>
    <n v="1"/>
    <n v="5"/>
    <x v="193"/>
    <d v="2023-10-24T00:00:00"/>
    <s v=" 13"/>
    <n v="15137.5"/>
    <n v="0.28755169865993391"/>
    <n v="0.88168502812486316"/>
    <n v="0.29969960065774748"/>
  </r>
  <r>
    <s v="3F"/>
    <n v="2020"/>
    <s v="2TU"/>
    <n v="7119"/>
    <n v="14"/>
    <n v="15"/>
    <n v="1"/>
    <n v="5"/>
    <x v="193"/>
    <d v="2023-10-24T00:00:00"/>
    <s v=" 14"/>
    <n v="15062.75"/>
    <n v="0.36894160322838498"/>
    <n v="0.89003136307637742"/>
    <n v="0.30241674637297439"/>
  </r>
  <r>
    <s v="3F"/>
    <n v="2020"/>
    <s v="2TU"/>
    <n v="7120"/>
    <n v="15"/>
    <n v="16"/>
    <n v="1"/>
    <n v="6"/>
    <x v="194"/>
    <d v="2023-10-24T00:00:00"/>
    <s v=" 15"/>
    <n v="14863.25"/>
    <n v="0.50464031261035236"/>
    <n v="0.92167562469792208"/>
    <n v="0.17844943116614631"/>
  </r>
  <r>
    <s v="3F"/>
    <n v="2020"/>
    <s v="2TU"/>
    <n v="7121"/>
    <n v="16"/>
    <n v="17"/>
    <n v="1"/>
    <n v="6"/>
    <x v="194"/>
    <d v="2023-10-24T00:00:00"/>
    <s v=" 16"/>
    <n v="14838.25"/>
    <n v="0.64998544885615606"/>
    <n v="0.93711236787571695"/>
    <n v="0"/>
  </r>
  <r>
    <s v="3F"/>
    <n v="2020"/>
    <s v="2TU"/>
    <n v="7122"/>
    <n v="17"/>
    <n v="18"/>
    <n v="1"/>
    <n v="6"/>
    <x v="194"/>
    <d v="2023-10-24T00:00:00"/>
    <s v=" 17"/>
    <n v="15620"/>
    <n v="0.68075014559861557"/>
    <n v="0.9468114878110383"/>
    <n v="0"/>
  </r>
  <r>
    <s v="3F"/>
    <n v="2020"/>
    <s v="2TU"/>
    <n v="7123"/>
    <n v="18"/>
    <n v="19"/>
    <n v="1"/>
    <n v="7"/>
    <x v="195"/>
    <d v="2023-10-24T00:00:00"/>
    <s v=" 18"/>
    <n v="15972.75"/>
    <n v="0.70040667934372902"/>
    <n v="0.94724320670262896"/>
    <n v="0"/>
  </r>
  <r>
    <s v="3F"/>
    <n v="2020"/>
    <s v="2TU"/>
    <n v="7124"/>
    <n v="19"/>
    <n v="20"/>
    <n v="1"/>
    <n v="7"/>
    <x v="195"/>
    <d v="2023-10-24T00:00:00"/>
    <s v=" 19"/>
    <n v="15784.75"/>
    <n v="0.75445036251534559"/>
    <n v="0.93630940774666627"/>
    <n v="0"/>
  </r>
  <r>
    <s v="3F"/>
    <n v="2020"/>
    <s v="2TU"/>
    <n v="7125"/>
    <n v="20"/>
    <n v="21"/>
    <n v="1"/>
    <n v="7"/>
    <x v="195"/>
    <d v="2023-10-24T00:00:00"/>
    <s v=" 20"/>
    <n v="15085.5"/>
    <n v="0.75465925354474694"/>
    <n v="0.92541854957714775"/>
    <n v="0"/>
  </r>
  <r>
    <s v="3F"/>
    <n v="2020"/>
    <s v="2TU"/>
    <n v="7126"/>
    <n v="21"/>
    <n v="22"/>
    <n v="1"/>
    <n v="8"/>
    <x v="196"/>
    <d v="2023-10-24T00:00:00"/>
    <s v=" 21"/>
    <n v="14252"/>
    <n v="0.72735239692731146"/>
    <n v="0.91295041281692657"/>
    <n v="0"/>
  </r>
  <r>
    <s v="3F"/>
    <n v="2020"/>
    <s v="2TU"/>
    <n v="7127"/>
    <n v="22"/>
    <n v="23"/>
    <n v="1"/>
    <n v="8"/>
    <x v="196"/>
    <d v="2023-10-24T00:00:00"/>
    <s v=" 22"/>
    <n v="13410"/>
    <n v="0.5892599515687047"/>
    <n v="0.86384913539622898"/>
    <n v="0"/>
  </r>
  <r>
    <s v="3F"/>
    <n v="2020"/>
    <s v="2TU"/>
    <n v="7128"/>
    <n v="23"/>
    <n v="24"/>
    <n v="1"/>
    <n v="8"/>
    <x v="196"/>
    <d v="2023-10-24T00:00:00"/>
    <s v=" 23"/>
    <n v="12587.75"/>
    <n v="0.48171187072295751"/>
    <n v="0.84995329007250664"/>
    <n v="0"/>
  </r>
  <r>
    <s v="3F"/>
    <n v="2020"/>
    <s v="3WE"/>
    <n v="7129"/>
    <n v="0"/>
    <n v="1"/>
    <n v="1"/>
    <n v="1"/>
    <x v="197"/>
    <d v="2023-10-25T00:00:00"/>
    <s v=" 00"/>
    <n v="11906.75"/>
    <n v="0.44111697742044448"/>
    <n v="0.83424184378072841"/>
    <n v="0"/>
  </r>
  <r>
    <s v="3F"/>
    <n v="2020"/>
    <s v="3WE"/>
    <n v="7130"/>
    <n v="1"/>
    <n v="2"/>
    <n v="1"/>
    <n v="1"/>
    <x v="197"/>
    <d v="2023-10-25T00:00:00"/>
    <s v=" 01"/>
    <n v="11376.25"/>
    <n v="0.42395656470927962"/>
    <n v="0.82984843047329915"/>
    <n v="0"/>
  </r>
  <r>
    <s v="3F"/>
    <n v="2020"/>
    <s v="3WE"/>
    <n v="7131"/>
    <n v="2"/>
    <n v="3"/>
    <n v="1"/>
    <n v="1"/>
    <x v="197"/>
    <d v="2023-10-25T00:00:00"/>
    <s v=" 02"/>
    <n v="11047.25"/>
    <n v="0.43680112210751509"/>
    <n v="0.87266547491352853"/>
    <n v="0"/>
  </r>
  <r>
    <s v="3F"/>
    <n v="2020"/>
    <s v="3WE"/>
    <n v="7132"/>
    <n v="3"/>
    <n v="4"/>
    <n v="1"/>
    <n v="2"/>
    <x v="198"/>
    <d v="2023-10-25T00:00:00"/>
    <s v=" 03"/>
    <n v="10844"/>
    <n v="0.48387665928262258"/>
    <n v="0.88548653596009741"/>
    <n v="0"/>
  </r>
  <r>
    <s v="3F"/>
    <n v="2020"/>
    <s v="3WE"/>
    <n v="7133"/>
    <n v="4"/>
    <n v="5"/>
    <n v="1"/>
    <n v="2"/>
    <x v="198"/>
    <d v="2023-10-25T00:00:00"/>
    <s v=" 04"/>
    <n v="10910.25"/>
    <n v="0.47878878111421957"/>
    <n v="0.88860012676932953"/>
    <n v="0"/>
  </r>
  <r>
    <s v="3F"/>
    <n v="2020"/>
    <s v="3WE"/>
    <n v="7134"/>
    <n v="5"/>
    <n v="6"/>
    <n v="1"/>
    <n v="2"/>
    <x v="198"/>
    <d v="2023-10-25T00:00:00"/>
    <s v=" 05"/>
    <n v="11198"/>
    <n v="0.5221392424891963"/>
    <n v="0.886646654617392"/>
    <n v="0"/>
  </r>
  <r>
    <s v="3F"/>
    <n v="2020"/>
    <s v="3WE"/>
    <n v="7135"/>
    <n v="6"/>
    <n v="7"/>
    <n v="1"/>
    <n v="3"/>
    <x v="199"/>
    <d v="2023-10-25T00:00:00"/>
    <s v=" 06"/>
    <n v="12423.75"/>
    <n v="0.5426752758412674"/>
    <n v="0.8761004844837148"/>
    <n v="0"/>
  </r>
  <r>
    <s v="3F"/>
    <n v="2020"/>
    <s v="3WE"/>
    <n v="7136"/>
    <n v="7"/>
    <n v="8"/>
    <n v="1"/>
    <n v="3"/>
    <x v="199"/>
    <d v="2023-10-25T00:00:00"/>
    <s v=" 07"/>
    <n v="14233.5"/>
    <n v="0.54679204927853109"/>
    <n v="0.81514828715856102"/>
    <n v="4.6816941121920801E-2"/>
  </r>
  <r>
    <s v="3F"/>
    <n v="2020"/>
    <s v="3WE"/>
    <n v="7137"/>
    <n v="8"/>
    <n v="9"/>
    <n v="1"/>
    <n v="3"/>
    <x v="199"/>
    <d v="2023-10-25T00:00:00"/>
    <s v=" 08"/>
    <n v="15460.75"/>
    <n v="0.55917178916086896"/>
    <n v="0.69468071328313541"/>
    <n v="9.7116903575898056E-2"/>
  </r>
  <r>
    <s v="3F"/>
    <n v="2020"/>
    <s v="3WE"/>
    <n v="7138"/>
    <n v="9"/>
    <n v="10"/>
    <n v="1"/>
    <n v="4"/>
    <x v="200"/>
    <d v="2023-10-25T00:00:00"/>
    <s v=" 09"/>
    <n v="15652.25"/>
    <n v="0.54980584020328183"/>
    <n v="0.65682567050525553"/>
    <n v="0.14750972793738981"/>
  </r>
  <r>
    <s v="3F"/>
    <n v="2020"/>
    <s v="3WE"/>
    <n v="7139"/>
    <n v="10"/>
    <n v="11"/>
    <n v="1"/>
    <n v="4"/>
    <x v="200"/>
    <d v="2023-10-25T00:00:00"/>
    <s v=" 10"/>
    <n v="15437.25"/>
    <n v="0.49479163090461131"/>
    <n v="0.53385540958412658"/>
    <n v="0.18983670277722561"/>
  </r>
  <r>
    <s v="3F"/>
    <n v="2020"/>
    <s v="3WE"/>
    <n v="7140"/>
    <n v="11"/>
    <n v="12"/>
    <n v="1"/>
    <n v="4"/>
    <x v="200"/>
    <d v="2023-10-25T00:00:00"/>
    <s v=" 11"/>
    <n v="15506.5"/>
    <n v="0.52940441631649116"/>
    <n v="0.59207352244554257"/>
    <n v="0.25056851978109229"/>
  </r>
  <r>
    <s v="3F"/>
    <n v="2020"/>
    <s v="3WE"/>
    <n v="7141"/>
    <n v="12"/>
    <n v="13"/>
    <n v="1"/>
    <n v="5"/>
    <x v="201"/>
    <d v="2023-10-25T00:00:00"/>
    <s v=" 12"/>
    <n v="15547"/>
    <n v="0.52445716577946955"/>
    <n v="0.69946023359931619"/>
    <n v="0.28416546283323479"/>
  </r>
  <r>
    <s v="3F"/>
    <n v="2020"/>
    <s v="3WE"/>
    <n v="7142"/>
    <n v="13"/>
    <n v="14"/>
    <n v="1"/>
    <n v="5"/>
    <x v="201"/>
    <d v="2023-10-25T00:00:00"/>
    <s v=" 13"/>
    <n v="15619.75"/>
    <n v="0.54860102010569389"/>
    <n v="0.85082440465943288"/>
    <n v="0.27246213423054022"/>
  </r>
  <r>
    <s v="3F"/>
    <n v="2020"/>
    <s v="3WE"/>
    <n v="7143"/>
    <n v="14"/>
    <n v="15"/>
    <n v="1"/>
    <n v="5"/>
    <x v="201"/>
    <d v="2023-10-25T00:00:00"/>
    <s v=" 14"/>
    <n v="15579.25"/>
    <n v="0.58249358999752765"/>
    <n v="0.9164978467403313"/>
    <n v="0.23573068667209021"/>
  </r>
  <r>
    <s v="3F"/>
    <n v="2020"/>
    <s v="3WE"/>
    <n v="7144"/>
    <n v="15"/>
    <n v="16"/>
    <n v="1"/>
    <n v="6"/>
    <x v="202"/>
    <d v="2023-10-25T00:00:00"/>
    <s v=" 15"/>
    <n v="15654.25"/>
    <n v="0.59833441343401728"/>
    <n v="0.94011366281170239"/>
    <n v="0.11408697141190779"/>
  </r>
  <r>
    <s v="3F"/>
    <n v="2020"/>
    <s v="3WE"/>
    <n v="7145"/>
    <n v="16"/>
    <n v="17"/>
    <n v="1"/>
    <n v="6"/>
    <x v="202"/>
    <d v="2023-10-25T00:00:00"/>
    <s v=" 16"/>
    <n v="15901"/>
    <n v="0.67180392659302057"/>
    <n v="0.94926165159162545"/>
    <n v="0"/>
  </r>
  <r>
    <s v="3F"/>
    <n v="2020"/>
    <s v="3WE"/>
    <n v="7146"/>
    <n v="17"/>
    <n v="18"/>
    <n v="1"/>
    <n v="6"/>
    <x v="202"/>
    <d v="2023-10-25T00:00:00"/>
    <s v=" 17"/>
    <n v="16437.25"/>
    <n v="0.79971431285382455"/>
    <n v="0.94997623547613119"/>
    <n v="0"/>
  </r>
  <r>
    <s v="3F"/>
    <n v="2020"/>
    <s v="3WE"/>
    <n v="7147"/>
    <n v="18"/>
    <n v="19"/>
    <n v="1"/>
    <n v="7"/>
    <x v="203"/>
    <d v="2023-10-25T00:00:00"/>
    <s v=" 18"/>
    <n v="16304.5"/>
    <n v="0.85933913525642291"/>
    <n v="0.94983902800035991"/>
    <n v="0"/>
  </r>
  <r>
    <s v="3F"/>
    <n v="2020"/>
    <s v="3WE"/>
    <n v="7148"/>
    <n v="19"/>
    <n v="20"/>
    <n v="1"/>
    <n v="7"/>
    <x v="203"/>
    <d v="2023-10-25T00:00:00"/>
    <s v=" 19"/>
    <n v="15860.75"/>
    <n v="0.88139005657682801"/>
    <n v="0.94961737216208331"/>
    <n v="0"/>
  </r>
  <r>
    <s v="3F"/>
    <n v="2020"/>
    <s v="3WE"/>
    <n v="7149"/>
    <n v="20"/>
    <n v="21"/>
    <n v="1"/>
    <n v="7"/>
    <x v="203"/>
    <d v="2023-10-25T00:00:00"/>
    <s v=" 20"/>
    <n v="15077.75"/>
    <n v="0.89455127020993708"/>
    <n v="0.94909191443538043"/>
    <n v="0"/>
  </r>
  <r>
    <s v="3F"/>
    <n v="2020"/>
    <s v="3WE"/>
    <n v="7150"/>
    <n v="21"/>
    <n v="22"/>
    <n v="1"/>
    <n v="8"/>
    <x v="204"/>
    <d v="2023-10-25T00:00:00"/>
    <s v=" 21"/>
    <n v="14210.25"/>
    <n v="0.90316954287256657"/>
    <n v="0.94723776202136456"/>
    <n v="0"/>
  </r>
  <r>
    <s v="3F"/>
    <n v="2020"/>
    <s v="3WE"/>
    <n v="7151"/>
    <n v="22"/>
    <n v="23"/>
    <n v="1"/>
    <n v="8"/>
    <x v="204"/>
    <d v="2023-10-25T00:00:00"/>
    <s v=" 22"/>
    <n v="13358"/>
    <n v="0.92299617464577777"/>
    <n v="0.93199605113876383"/>
    <n v="0"/>
  </r>
  <r>
    <s v="3F"/>
    <n v="2020"/>
    <s v="3WE"/>
    <n v="7152"/>
    <n v="23"/>
    <n v="24"/>
    <n v="1"/>
    <n v="8"/>
    <x v="204"/>
    <d v="2023-10-25T00:00:00"/>
    <s v=" 23"/>
    <n v="12533.25"/>
    <n v="0.92679610121958178"/>
    <n v="0.91741700691283756"/>
    <n v="0"/>
  </r>
  <r>
    <s v="3F"/>
    <n v="2020"/>
    <s v="4TH"/>
    <n v="7153"/>
    <n v="0"/>
    <n v="1"/>
    <n v="1"/>
    <n v="1"/>
    <x v="205"/>
    <d v="2023-10-26T00:00:00"/>
    <s v=" 00"/>
    <n v="11856.25"/>
    <n v="0.92569532695389778"/>
    <n v="0.93449928814948247"/>
    <n v="0"/>
  </r>
  <r>
    <s v="3F"/>
    <n v="2020"/>
    <s v="4TH"/>
    <n v="7154"/>
    <n v="1"/>
    <n v="2"/>
    <n v="1"/>
    <n v="1"/>
    <x v="205"/>
    <d v="2023-10-26T00:00:00"/>
    <s v=" 01"/>
    <n v="11326.75"/>
    <n v="0.92277760118768293"/>
    <n v="0.94390461961785088"/>
    <n v="0"/>
  </r>
  <r>
    <s v="3F"/>
    <n v="2020"/>
    <s v="4TH"/>
    <n v="7155"/>
    <n v="2"/>
    <n v="3"/>
    <n v="1"/>
    <n v="1"/>
    <x v="205"/>
    <d v="2023-10-26T00:00:00"/>
    <s v=" 02"/>
    <n v="11063"/>
    <n v="0.92073893884640667"/>
    <n v="0.94845092110853857"/>
    <n v="0"/>
  </r>
  <r>
    <s v="3F"/>
    <n v="2020"/>
    <s v="4TH"/>
    <n v="7156"/>
    <n v="3"/>
    <n v="4"/>
    <n v="1"/>
    <n v="2"/>
    <x v="206"/>
    <d v="2023-10-26T00:00:00"/>
    <s v=" 03"/>
    <n v="10892.5"/>
    <n v="0.91612516820929513"/>
    <n v="0.94767777510407447"/>
    <n v="0"/>
  </r>
  <r>
    <s v="3F"/>
    <n v="2020"/>
    <s v="4TH"/>
    <n v="7157"/>
    <n v="4"/>
    <n v="5"/>
    <n v="1"/>
    <n v="2"/>
    <x v="206"/>
    <d v="2023-10-26T00:00:00"/>
    <s v=" 04"/>
    <n v="10904.5"/>
    <n v="0.91136245780574443"/>
    <n v="0.94816168073802598"/>
    <n v="0"/>
  </r>
  <r>
    <s v="3F"/>
    <n v="2020"/>
    <s v="4TH"/>
    <n v="7158"/>
    <n v="5"/>
    <n v="6"/>
    <n v="1"/>
    <n v="2"/>
    <x v="206"/>
    <d v="2023-10-26T00:00:00"/>
    <s v=" 05"/>
    <n v="11268"/>
    <n v="0.90666494956283494"/>
    <n v="0.9492371094921318"/>
    <n v="0"/>
  </r>
  <r>
    <s v="3F"/>
    <n v="2020"/>
    <s v="4TH"/>
    <n v="7159"/>
    <n v="6"/>
    <n v="7"/>
    <n v="1"/>
    <n v="3"/>
    <x v="207"/>
    <d v="2023-10-26T00:00:00"/>
    <s v=" 06"/>
    <n v="12443.75"/>
    <n v="0.90500342039768389"/>
    <n v="0.94969608778614978"/>
    <n v="0"/>
  </r>
  <r>
    <s v="3F"/>
    <n v="2020"/>
    <s v="4TH"/>
    <n v="7160"/>
    <n v="7"/>
    <n v="8"/>
    <n v="1"/>
    <n v="3"/>
    <x v="207"/>
    <d v="2023-10-26T00:00:00"/>
    <s v=" 07"/>
    <n v="14274.75"/>
    <n v="0.9016986030780374"/>
    <n v="0.9497687578247378"/>
    <n v="4.0648599135902266E-3"/>
  </r>
  <r>
    <s v="3F"/>
    <n v="2020"/>
    <s v="4TH"/>
    <n v="7161"/>
    <n v="8"/>
    <n v="9"/>
    <n v="1"/>
    <n v="3"/>
    <x v="207"/>
    <d v="2023-10-26T00:00:00"/>
    <s v=" 08"/>
    <n v="15514"/>
    <n v="0.89962403303713867"/>
    <n v="0.94986715545510458"/>
    <n v="5.9543726071660467E-2"/>
  </r>
  <r>
    <s v="3F"/>
    <n v="2020"/>
    <s v="4TH"/>
    <n v="7162"/>
    <n v="9"/>
    <n v="10"/>
    <n v="1"/>
    <n v="4"/>
    <x v="208"/>
    <d v="2023-10-26T00:00:00"/>
    <s v=" 09"/>
    <n v="15602.25"/>
    <n v="0.85058906867950956"/>
    <n v="0.94994088507411378"/>
    <n v="0.19931883962652469"/>
  </r>
  <r>
    <s v="3F"/>
    <n v="2020"/>
    <s v="4TH"/>
    <n v="7163"/>
    <n v="10"/>
    <n v="11"/>
    <n v="1"/>
    <n v="4"/>
    <x v="208"/>
    <d v="2023-10-26T00:00:00"/>
    <s v=" 10"/>
    <n v="15178.75"/>
    <n v="0.81178196106340705"/>
    <n v="0.94997313482380008"/>
    <n v="0.32312674098518712"/>
  </r>
  <r>
    <s v="3F"/>
    <n v="2020"/>
    <s v="4TH"/>
    <n v="7164"/>
    <n v="11"/>
    <n v="12"/>
    <n v="1"/>
    <n v="4"/>
    <x v="208"/>
    <d v="2023-10-26T00:00:00"/>
    <s v=" 11"/>
    <n v="14835"/>
    <n v="0.84734747069013594"/>
    <n v="0.949967638598882"/>
    <n v="0.36557331558603062"/>
  </r>
  <r>
    <s v="3F"/>
    <n v="2020"/>
    <s v="4TH"/>
    <n v="7165"/>
    <n v="12"/>
    <n v="13"/>
    <n v="1"/>
    <n v="5"/>
    <x v="209"/>
    <d v="2023-10-26T00:00:00"/>
    <s v=" 12"/>
    <n v="14452.25"/>
    <n v="0.84225542889479321"/>
    <n v="0.94998974429455219"/>
    <n v="0.34533284794796998"/>
  </r>
  <r>
    <s v="3F"/>
    <n v="2020"/>
    <s v="4TH"/>
    <n v="7166"/>
    <n v="13"/>
    <n v="14"/>
    <n v="1"/>
    <n v="5"/>
    <x v="209"/>
    <d v="2023-10-26T00:00:00"/>
    <s v=" 13"/>
    <n v="14372.5"/>
    <n v="0.83024843090537337"/>
    <n v="0.94998381218248018"/>
    <n v="0.2717066525208876"/>
  </r>
  <r>
    <s v="3F"/>
    <n v="2020"/>
    <s v="4TH"/>
    <n v="7167"/>
    <n v="14"/>
    <n v="15"/>
    <n v="1"/>
    <n v="5"/>
    <x v="209"/>
    <d v="2023-10-26T00:00:00"/>
    <s v=" 14"/>
    <n v="14382.25"/>
    <n v="0.86445469071559888"/>
    <n v="0.94998522791163409"/>
    <n v="0.13887249692416151"/>
  </r>
  <r>
    <s v="3F"/>
    <n v="2020"/>
    <s v="4TH"/>
    <n v="7168"/>
    <n v="15"/>
    <n v="16"/>
    <n v="1"/>
    <n v="6"/>
    <x v="210"/>
    <d v="2023-10-26T00:00:00"/>
    <s v=" 15"/>
    <n v="14402.5"/>
    <n v="0.87185084438254856"/>
    <n v="0.94999759229696124"/>
    <n v="3.0417913162296559E-2"/>
  </r>
  <r>
    <s v="3F"/>
    <n v="2020"/>
    <s v="4TH"/>
    <n v="7169"/>
    <n v="16"/>
    <n v="17"/>
    <n v="1"/>
    <n v="6"/>
    <x v="210"/>
    <d v="2023-10-26T00:00:00"/>
    <s v=" 16"/>
    <n v="14742.75"/>
    <n v="0.87279628142485699"/>
    <n v="0.94999579374688459"/>
    <n v="0"/>
  </r>
  <r>
    <s v="3F"/>
    <n v="2020"/>
    <s v="4TH"/>
    <n v="7170"/>
    <n v="17"/>
    <n v="18"/>
    <n v="1"/>
    <n v="6"/>
    <x v="210"/>
    <d v="2023-10-26T00:00:00"/>
    <s v=" 17"/>
    <n v="15737.5"/>
    <n v="0.87711336801554551"/>
    <n v="0.94828134524438457"/>
    <n v="0"/>
  </r>
  <r>
    <s v="3F"/>
    <n v="2020"/>
    <s v="4TH"/>
    <n v="7171"/>
    <n v="18"/>
    <n v="19"/>
    <n v="1"/>
    <n v="7"/>
    <x v="211"/>
    <d v="2023-10-26T00:00:00"/>
    <s v=" 18"/>
    <n v="16099.75"/>
    <n v="0.88332407137385316"/>
    <n v="0.933375663413472"/>
    <n v="0"/>
  </r>
  <r>
    <s v="3F"/>
    <n v="2020"/>
    <s v="4TH"/>
    <n v="7172"/>
    <n v="19"/>
    <n v="20"/>
    <n v="1"/>
    <n v="7"/>
    <x v="211"/>
    <d v="2023-10-26T00:00:00"/>
    <s v=" 19"/>
    <n v="15760.25"/>
    <n v="0.89217615335732059"/>
    <n v="0.86024897413222678"/>
    <n v="0"/>
  </r>
  <r>
    <s v="3F"/>
    <n v="2020"/>
    <s v="4TH"/>
    <n v="7173"/>
    <n v="20"/>
    <n v="21"/>
    <n v="1"/>
    <n v="7"/>
    <x v="211"/>
    <d v="2023-10-26T00:00:00"/>
    <s v=" 20"/>
    <n v="15033.75"/>
    <n v="0.90183437743812855"/>
    <n v="0.6604772521445591"/>
    <n v="0"/>
  </r>
  <r>
    <s v="3F"/>
    <n v="2020"/>
    <s v="4TH"/>
    <n v="7174"/>
    <n v="21"/>
    <n v="22"/>
    <n v="1"/>
    <n v="8"/>
    <x v="212"/>
    <d v="2023-10-26T00:00:00"/>
    <s v=" 21"/>
    <n v="14239.25"/>
    <n v="0.88868101192438931"/>
    <n v="0.69614586277644674"/>
    <n v="0"/>
  </r>
  <r>
    <s v="3F"/>
    <n v="2020"/>
    <s v="4TH"/>
    <n v="7175"/>
    <n v="22"/>
    <n v="23"/>
    <n v="1"/>
    <n v="8"/>
    <x v="212"/>
    <d v="2023-10-26T00:00:00"/>
    <s v=" 22"/>
    <n v="13275"/>
    <n v="0.7384995389297746"/>
    <n v="0.93489598323148648"/>
    <n v="0"/>
  </r>
  <r>
    <s v="3F"/>
    <n v="2020"/>
    <s v="4TH"/>
    <n v="7176"/>
    <n v="23"/>
    <n v="24"/>
    <n v="1"/>
    <n v="8"/>
    <x v="212"/>
    <d v="2023-10-26T00:00:00"/>
    <s v=" 23"/>
    <n v="12488.75"/>
    <n v="0.59665008439310319"/>
    <n v="0.91656206851269839"/>
    <n v="0"/>
  </r>
  <r>
    <s v="3F"/>
    <n v="2020"/>
    <s v="5FR"/>
    <n v="7177"/>
    <n v="0"/>
    <n v="1"/>
    <n v="1"/>
    <n v="1"/>
    <x v="213"/>
    <d v="2023-10-27T00:00:00"/>
    <s v=" 00"/>
    <n v="11778"/>
    <n v="0.51476716286264113"/>
    <n v="0.89688720197624239"/>
    <n v="0"/>
  </r>
  <r>
    <s v="3F"/>
    <n v="2020"/>
    <s v="5FR"/>
    <n v="7178"/>
    <n v="1"/>
    <n v="2"/>
    <n v="1"/>
    <n v="1"/>
    <x v="213"/>
    <d v="2023-10-27T00:00:00"/>
    <s v=" 01"/>
    <n v="11266"/>
    <n v="0.46754226071845573"/>
    <n v="0.88677153264465292"/>
    <n v="0"/>
  </r>
  <r>
    <s v="3F"/>
    <n v="2020"/>
    <s v="5FR"/>
    <n v="7179"/>
    <n v="2"/>
    <n v="3"/>
    <n v="1"/>
    <n v="1"/>
    <x v="213"/>
    <d v="2023-10-27T00:00:00"/>
    <s v=" 02"/>
    <n v="10905.25"/>
    <n v="0.51047021565070505"/>
    <n v="0.88924595152159547"/>
    <n v="0"/>
  </r>
  <r>
    <s v="3F"/>
    <n v="2020"/>
    <s v="5FR"/>
    <n v="7180"/>
    <n v="3"/>
    <n v="4"/>
    <n v="1"/>
    <n v="2"/>
    <x v="214"/>
    <d v="2023-10-27T00:00:00"/>
    <s v=" 03"/>
    <n v="10708.5"/>
    <n v="0.49159235693357478"/>
    <n v="0.88955897601782752"/>
    <n v="0"/>
  </r>
  <r>
    <s v="3F"/>
    <n v="2020"/>
    <s v="5FR"/>
    <n v="7181"/>
    <n v="4"/>
    <n v="5"/>
    <n v="1"/>
    <n v="2"/>
    <x v="214"/>
    <d v="2023-10-27T00:00:00"/>
    <s v=" 04"/>
    <n v="10700.75"/>
    <n v="0.46008253534045152"/>
    <n v="0.88304685914770709"/>
    <n v="0"/>
  </r>
  <r>
    <s v="3F"/>
    <n v="2020"/>
    <s v="5FR"/>
    <n v="7182"/>
    <n v="5"/>
    <n v="6"/>
    <n v="1"/>
    <n v="2"/>
    <x v="214"/>
    <d v="2023-10-27T00:00:00"/>
    <s v=" 05"/>
    <n v="11148.5"/>
    <n v="0.40598820368130062"/>
    <n v="0.86095612356335249"/>
    <n v="0"/>
  </r>
  <r>
    <s v="3F"/>
    <n v="2020"/>
    <s v="5FR"/>
    <n v="7183"/>
    <n v="6"/>
    <n v="7"/>
    <n v="1"/>
    <n v="3"/>
    <x v="215"/>
    <d v="2023-10-27T00:00:00"/>
    <s v=" 06"/>
    <n v="12249.5"/>
    <n v="0.39501996480928397"/>
    <n v="0.84313207099478382"/>
    <n v="0"/>
  </r>
  <r>
    <s v="3F"/>
    <n v="2020"/>
    <s v="5FR"/>
    <n v="7184"/>
    <n v="7"/>
    <n v="8"/>
    <n v="1"/>
    <n v="3"/>
    <x v="215"/>
    <d v="2023-10-27T00:00:00"/>
    <s v=" 07"/>
    <n v="13979.25"/>
    <n v="0.37819610675398341"/>
    <n v="0.83231401199443877"/>
    <n v="7.1966388801256179E-2"/>
  </r>
  <r>
    <s v="3F"/>
    <n v="2020"/>
    <s v="5FR"/>
    <n v="7185"/>
    <n v="8"/>
    <n v="9"/>
    <n v="1"/>
    <n v="3"/>
    <x v="215"/>
    <d v="2023-10-27T00:00:00"/>
    <s v=" 08"/>
    <n v="15315"/>
    <n v="0.36708353660480292"/>
    <n v="0.82394019386319284"/>
    <n v="0.1798527573839164"/>
  </r>
  <r>
    <s v="3F"/>
    <n v="2020"/>
    <s v="5FR"/>
    <n v="7186"/>
    <n v="9"/>
    <n v="10"/>
    <n v="1"/>
    <n v="4"/>
    <x v="216"/>
    <d v="2023-10-27T00:00:00"/>
    <s v=" 09"/>
    <n v="15787.5"/>
    <n v="0.35572601694431277"/>
    <n v="0.80912321038788104"/>
    <n v="0.21696430439271339"/>
  </r>
  <r>
    <s v="3F"/>
    <n v="2020"/>
    <s v="5FR"/>
    <n v="7187"/>
    <n v="10"/>
    <n v="11"/>
    <n v="1"/>
    <n v="4"/>
    <x v="216"/>
    <d v="2023-10-27T00:00:00"/>
    <s v=" 10"/>
    <n v="15710"/>
    <n v="0.43821479957117498"/>
    <n v="0.79148824400824291"/>
    <n v="0.19107446921015309"/>
  </r>
  <r>
    <s v="3F"/>
    <n v="2020"/>
    <s v="5FR"/>
    <n v="7188"/>
    <n v="11"/>
    <n v="12"/>
    <n v="1"/>
    <n v="4"/>
    <x v="216"/>
    <d v="2023-10-27T00:00:00"/>
    <s v=" 11"/>
    <n v="15550.25"/>
    <n v="0.54159165118731889"/>
    <n v="0.75282271756418317"/>
    <n v="0.21837660850983881"/>
  </r>
  <r>
    <s v="3F"/>
    <n v="2020"/>
    <s v="5FR"/>
    <n v="7189"/>
    <n v="12"/>
    <n v="13"/>
    <n v="1"/>
    <n v="5"/>
    <x v="217"/>
    <d v="2023-10-27T00:00:00"/>
    <s v=" 12"/>
    <n v="15337.75"/>
    <n v="0.49037349681961168"/>
    <n v="0.72263301581251749"/>
    <n v="0.26397824623922561"/>
  </r>
  <r>
    <s v="3F"/>
    <n v="2020"/>
    <s v="5FR"/>
    <n v="7190"/>
    <n v="13"/>
    <n v="14"/>
    <n v="1"/>
    <n v="5"/>
    <x v="217"/>
    <d v="2023-10-27T00:00:00"/>
    <s v=" 13"/>
    <n v="15362"/>
    <n v="0.47282847648762288"/>
    <n v="0.70503699509348416"/>
    <n v="0.23334698700405629"/>
  </r>
  <r>
    <s v="3F"/>
    <n v="2020"/>
    <s v="5FR"/>
    <n v="7191"/>
    <n v="14"/>
    <n v="15"/>
    <n v="1"/>
    <n v="5"/>
    <x v="217"/>
    <d v="2023-10-27T00:00:00"/>
    <s v=" 14"/>
    <n v="15093.25"/>
    <n v="0.43794988706510091"/>
    <n v="0.67809901396166761"/>
    <n v="0.1670950824700172"/>
  </r>
  <r>
    <s v="3F"/>
    <n v="2020"/>
    <s v="5FR"/>
    <n v="7192"/>
    <n v="15"/>
    <n v="16"/>
    <n v="1"/>
    <n v="6"/>
    <x v="218"/>
    <d v="2023-10-27T00:00:00"/>
    <s v=" 15"/>
    <n v="14913.5"/>
    <n v="0.38048530294332439"/>
    <n v="0.65689360136954245"/>
    <n v="7.8201429034650188E-2"/>
  </r>
  <r>
    <s v="3F"/>
    <n v="2020"/>
    <s v="5FR"/>
    <n v="7193"/>
    <n v="16"/>
    <n v="17"/>
    <n v="1"/>
    <n v="6"/>
    <x v="218"/>
    <d v="2023-10-27T00:00:00"/>
    <s v=" 16"/>
    <n v="15062.5"/>
    <n v="0.38223438668185289"/>
    <n v="0.65212609950609446"/>
    <n v="0"/>
  </r>
  <r>
    <s v="3F"/>
    <n v="2020"/>
    <s v="5FR"/>
    <n v="7194"/>
    <n v="17"/>
    <n v="18"/>
    <n v="1"/>
    <n v="6"/>
    <x v="218"/>
    <d v="2023-10-27T00:00:00"/>
    <s v=" 17"/>
    <n v="15624.25"/>
    <n v="0.37672053045467851"/>
    <n v="0.67363930139108186"/>
    <n v="0"/>
  </r>
  <r>
    <s v="3F"/>
    <n v="2020"/>
    <s v="5FR"/>
    <n v="7195"/>
    <n v="18"/>
    <n v="19"/>
    <n v="1"/>
    <n v="7"/>
    <x v="219"/>
    <d v="2023-10-27T00:00:00"/>
    <s v=" 18"/>
    <n v="15790"/>
    <n v="0.38681215403971431"/>
    <n v="0.70317978821398075"/>
    <n v="0"/>
  </r>
  <r>
    <s v="3F"/>
    <n v="2020"/>
    <s v="5FR"/>
    <n v="7196"/>
    <n v="19"/>
    <n v="20"/>
    <n v="1"/>
    <n v="7"/>
    <x v="219"/>
    <d v="2023-10-27T00:00:00"/>
    <s v=" 19"/>
    <n v="15363.25"/>
    <n v="0.38584374559413598"/>
    <n v="0.71289364837499047"/>
    <n v="0"/>
  </r>
  <r>
    <s v="3F"/>
    <n v="2020"/>
    <s v="5FR"/>
    <n v="7197"/>
    <n v="20"/>
    <n v="21"/>
    <n v="1"/>
    <n v="7"/>
    <x v="219"/>
    <d v="2023-10-27T00:00:00"/>
    <s v=" 20"/>
    <n v="14572.5"/>
    <n v="0.36026644489408582"/>
    <n v="0.68867682829617505"/>
    <n v="0"/>
  </r>
  <r>
    <s v="3F"/>
    <n v="2020"/>
    <s v="5FR"/>
    <n v="7198"/>
    <n v="21"/>
    <n v="22"/>
    <n v="1"/>
    <n v="8"/>
    <x v="220"/>
    <d v="2023-10-27T00:00:00"/>
    <s v=" 21"/>
    <n v="13830.25"/>
    <n v="0.3324774878313258"/>
    <n v="0.63716601789296945"/>
    <n v="0"/>
  </r>
  <r>
    <s v="3F"/>
    <n v="2020"/>
    <s v="5FR"/>
    <n v="7199"/>
    <n v="22"/>
    <n v="23"/>
    <n v="1"/>
    <n v="8"/>
    <x v="220"/>
    <d v="2023-10-27T00:00:00"/>
    <s v=" 22"/>
    <n v="13052.25"/>
    <n v="0.38636854635056139"/>
    <n v="0.58498862366653781"/>
    <n v="0"/>
  </r>
  <r>
    <s v="3F"/>
    <n v="2020"/>
    <s v="5FR"/>
    <n v="7200"/>
    <n v="23"/>
    <n v="24"/>
    <n v="1"/>
    <n v="8"/>
    <x v="220"/>
    <d v="2023-10-27T00:00:00"/>
    <s v=" 23"/>
    <n v="12408.25"/>
    <n v="0.36368570571806619"/>
    <n v="0.55055988761512042"/>
    <n v="0"/>
  </r>
  <r>
    <s v="3F"/>
    <n v="2020"/>
    <s v="6SA"/>
    <n v="7201"/>
    <n v="0"/>
    <n v="1"/>
    <n v="1"/>
    <n v="1"/>
    <x v="221"/>
    <d v="2023-10-28T00:00:00"/>
    <s v=" 00"/>
    <n v="11786.5"/>
    <n v="0.31309695924788239"/>
    <n v="0.48168522929748903"/>
    <n v="0"/>
  </r>
  <r>
    <s v="3F"/>
    <n v="2020"/>
    <s v="6SA"/>
    <n v="7202"/>
    <n v="1"/>
    <n v="2"/>
    <n v="1"/>
    <n v="1"/>
    <x v="221"/>
    <d v="2023-10-28T00:00:00"/>
    <s v=" 01"/>
    <n v="11265.5"/>
    <n v="0.26681905438652109"/>
    <n v="0.47040093442118391"/>
    <n v="0"/>
  </r>
  <r>
    <s v="3F"/>
    <n v="2020"/>
    <s v="6SA"/>
    <n v="7203"/>
    <n v="2"/>
    <n v="3"/>
    <n v="1"/>
    <n v="1"/>
    <x v="221"/>
    <d v="2023-10-28T00:00:00"/>
    <s v=" 02"/>
    <n v="10937"/>
    <n v="0.2682661582744747"/>
    <n v="0.43916861160271248"/>
    <n v="0"/>
  </r>
  <r>
    <s v="3F"/>
    <n v="2020"/>
    <s v="6SA"/>
    <n v="7204"/>
    <n v="3"/>
    <n v="4"/>
    <n v="1"/>
    <n v="2"/>
    <x v="222"/>
    <d v="2023-10-28T00:00:00"/>
    <s v=" 03"/>
    <n v="10686"/>
    <n v="0.24767586054026119"/>
    <n v="0.3860252792613465"/>
    <n v="0"/>
  </r>
  <r>
    <s v="3F"/>
    <n v="2020"/>
    <s v="6SA"/>
    <n v="7205"/>
    <n v="4"/>
    <n v="5"/>
    <n v="1"/>
    <n v="2"/>
    <x v="222"/>
    <d v="2023-10-28T00:00:00"/>
    <s v=" 04"/>
    <n v="10589"/>
    <n v="0.21278267147435581"/>
    <n v="0.34215054749442458"/>
    <n v="0"/>
  </r>
  <r>
    <s v="3F"/>
    <n v="2020"/>
    <s v="6SA"/>
    <n v="7206"/>
    <n v="5"/>
    <n v="6"/>
    <n v="1"/>
    <n v="2"/>
    <x v="222"/>
    <d v="2023-10-28T00:00:00"/>
    <s v=" 05"/>
    <n v="10686.75"/>
    <n v="0.1706222621779635"/>
    <n v="0.33383609123296482"/>
    <n v="0"/>
  </r>
  <r>
    <s v="3F"/>
    <n v="2020"/>
    <s v="6SA"/>
    <n v="7207"/>
    <n v="6"/>
    <n v="7"/>
    <n v="1"/>
    <n v="3"/>
    <x v="223"/>
    <d v="2023-10-28T00:00:00"/>
    <s v=" 06"/>
    <n v="11204.5"/>
    <n v="0.1316910518280108"/>
    <n v="0.34581107180668191"/>
    <n v="0"/>
  </r>
  <r>
    <s v="3F"/>
    <n v="2020"/>
    <s v="6SA"/>
    <n v="7208"/>
    <n v="7"/>
    <n v="8"/>
    <n v="1"/>
    <n v="3"/>
    <x v="223"/>
    <d v="2023-10-28T00:00:00"/>
    <s v=" 07"/>
    <n v="12005.25"/>
    <n v="0.1222540878878333"/>
    <n v="0.31828233701029057"/>
    <n v="5.9615152711335988E-2"/>
  </r>
  <r>
    <s v="3F"/>
    <n v="2020"/>
    <s v="6SA"/>
    <n v="7209"/>
    <n v="8"/>
    <n v="9"/>
    <n v="1"/>
    <n v="3"/>
    <x v="223"/>
    <d v="2023-10-28T00:00:00"/>
    <s v=" 08"/>
    <n v="12810.25"/>
    <n v="0.1121624246137146"/>
    <n v="0.27796907490728928"/>
    <n v="0.20780915101295411"/>
  </r>
  <r>
    <s v="3F"/>
    <n v="2020"/>
    <s v="6SA"/>
    <n v="7210"/>
    <n v="9"/>
    <n v="10"/>
    <n v="1"/>
    <n v="4"/>
    <x v="168"/>
    <d v="2023-10-28T00:00:00"/>
    <s v=" 09"/>
    <n v="13229.25"/>
    <n v="8.9411180187591768E-2"/>
    <n v="0.24735541012400861"/>
    <n v="0.33781379719981841"/>
  </r>
  <r>
    <s v="3F"/>
    <n v="2020"/>
    <s v="6SA"/>
    <n v="7211"/>
    <n v="10"/>
    <n v="11"/>
    <n v="1"/>
    <n v="4"/>
    <x v="168"/>
    <d v="2023-10-28T00:00:00"/>
    <s v=" 10"/>
    <n v="13286.25"/>
    <n v="0.12039704882205619"/>
    <n v="0.2399644042694489"/>
    <n v="0.42650383267575048"/>
  </r>
  <r>
    <s v="3F"/>
    <n v="2020"/>
    <s v="6SA"/>
    <n v="7212"/>
    <n v="11"/>
    <n v="12"/>
    <n v="1"/>
    <n v="4"/>
    <x v="168"/>
    <d v="2023-10-28T00:00:00"/>
    <s v=" 11"/>
    <n v="13174.75"/>
    <n v="0.1059317734477377"/>
    <n v="0.18260264995970321"/>
    <n v="0.4515972107131544"/>
  </r>
  <r>
    <s v="3F"/>
    <n v="2020"/>
    <s v="6SA"/>
    <n v="7213"/>
    <n v="12"/>
    <n v="13"/>
    <n v="1"/>
    <n v="5"/>
    <x v="169"/>
    <d v="2023-10-28T00:00:00"/>
    <s v=" 12"/>
    <n v="12977.25"/>
    <n v="0.11068979028376751"/>
    <n v="0.15530253024777199"/>
    <n v="0.42874139069945461"/>
  </r>
  <r>
    <s v="3F"/>
    <n v="2020"/>
    <s v="6SA"/>
    <n v="7214"/>
    <n v="13"/>
    <n v="14"/>
    <n v="1"/>
    <n v="5"/>
    <x v="169"/>
    <d v="2023-10-28T00:00:00"/>
    <s v=" 13"/>
    <n v="12691.75"/>
    <n v="0.1166557412214176"/>
    <n v="0.1562838850546111"/>
    <n v="0.38992943470668912"/>
  </r>
  <r>
    <s v="3F"/>
    <n v="2020"/>
    <s v="6SA"/>
    <n v="7215"/>
    <n v="14"/>
    <n v="15"/>
    <n v="1"/>
    <n v="5"/>
    <x v="169"/>
    <d v="2023-10-28T00:00:00"/>
    <s v=" 14"/>
    <n v="12571.5"/>
    <n v="8.9349147058929518E-2"/>
    <n v="0.15361607784767339"/>
    <n v="0.27005138738433898"/>
  </r>
  <r>
    <s v="3F"/>
    <n v="2020"/>
    <s v="6SA"/>
    <n v="7216"/>
    <n v="15"/>
    <n v="16"/>
    <n v="1"/>
    <n v="6"/>
    <x v="170"/>
    <d v="2023-10-28T00:00:00"/>
    <s v=" 15"/>
    <n v="12484.25"/>
    <n v="7.7745640699778809E-2"/>
    <n v="0.16100500482504199"/>
    <n v="0.1271417878168333"/>
  </r>
  <r>
    <s v="3F"/>
    <n v="2020"/>
    <s v="6SA"/>
    <n v="7217"/>
    <n v="16"/>
    <n v="17"/>
    <n v="1"/>
    <n v="6"/>
    <x v="170"/>
    <d v="2023-10-28T00:00:00"/>
    <s v=" 16"/>
    <n v="12867.5"/>
    <n v="7.1855355400916213E-2"/>
    <n v="0.1686580302585213"/>
    <n v="0"/>
  </r>
  <r>
    <s v="3F"/>
    <n v="2020"/>
    <s v="6SA"/>
    <n v="7218"/>
    <n v="17"/>
    <n v="18"/>
    <n v="1"/>
    <n v="6"/>
    <x v="170"/>
    <d v="2023-10-28T00:00:00"/>
    <s v=" 17"/>
    <n v="13761.75"/>
    <n v="7.7625771784406494E-2"/>
    <n v="0.19171058890030371"/>
    <n v="0"/>
  </r>
  <r>
    <s v="3F"/>
    <n v="2020"/>
    <s v="6SA"/>
    <n v="7219"/>
    <n v="18"/>
    <n v="19"/>
    <n v="1"/>
    <n v="7"/>
    <x v="171"/>
    <d v="2023-10-28T00:00:00"/>
    <s v=" 18"/>
    <n v="14368.25"/>
    <n v="7.2115265759332803E-2"/>
    <n v="0.19222326434984291"/>
    <n v="0"/>
  </r>
  <r>
    <s v="3F"/>
    <n v="2020"/>
    <s v="6SA"/>
    <n v="7220"/>
    <n v="19"/>
    <n v="20"/>
    <n v="1"/>
    <n v="7"/>
    <x v="171"/>
    <d v="2023-10-28T00:00:00"/>
    <s v=" 19"/>
    <n v="14169.5"/>
    <n v="6.7318357646596938E-2"/>
    <n v="0.1940505971067597"/>
    <n v="0"/>
  </r>
  <r>
    <s v="3F"/>
    <n v="2020"/>
    <s v="6SA"/>
    <n v="7221"/>
    <n v="20"/>
    <n v="21"/>
    <n v="1"/>
    <n v="7"/>
    <x v="171"/>
    <d v="2023-10-28T00:00:00"/>
    <s v=" 20"/>
    <n v="13664.5"/>
    <n v="5.7548622483934699E-2"/>
    <n v="0.185271512583358"/>
    <n v="0"/>
  </r>
  <r>
    <s v="3F"/>
    <n v="2020"/>
    <s v="6SA"/>
    <n v="7222"/>
    <n v="21"/>
    <n v="22"/>
    <n v="1"/>
    <n v="8"/>
    <x v="172"/>
    <d v="2023-10-28T00:00:00"/>
    <s v=" 21"/>
    <n v="13059.25"/>
    <n v="4.7321725685109048E-2"/>
    <n v="0.1710362586854417"/>
    <n v="0"/>
  </r>
  <r>
    <s v="3F"/>
    <n v="2020"/>
    <s v="6SA"/>
    <n v="7223"/>
    <n v="22"/>
    <n v="23"/>
    <n v="1"/>
    <n v="8"/>
    <x v="172"/>
    <d v="2023-10-28T00:00:00"/>
    <s v=" 22"/>
    <n v="12560.75"/>
    <n v="3.1302815285733789E-2"/>
    <n v="0.18382479778694849"/>
    <n v="0"/>
  </r>
  <r>
    <s v="3F"/>
    <n v="2020"/>
    <s v="6SA"/>
    <n v="7224"/>
    <n v="23"/>
    <n v="24"/>
    <n v="1"/>
    <n v="8"/>
    <x v="172"/>
    <d v="2023-10-28T00:00:00"/>
    <s v=" 23"/>
    <n v="12103.25"/>
    <n v="4.2875493944673659E-2"/>
    <n v="0.18311839456180681"/>
    <n v="0"/>
  </r>
  <r>
    <s v="3F"/>
    <n v="2020"/>
    <s v="7SU"/>
    <n v="7225"/>
    <n v="0"/>
    <n v="1"/>
    <n v="1"/>
    <n v="1"/>
    <x v="173"/>
    <d v="2023-10-29T00:00:00"/>
    <s v=" 00"/>
    <n v="11470.25"/>
    <n v="4.9137708726582498E-2"/>
    <n v="0.16240054952295849"/>
    <n v="0"/>
  </r>
  <r>
    <s v="3F"/>
    <n v="2020"/>
    <s v="7SU"/>
    <n v="7226"/>
    <n v="1"/>
    <n v="2"/>
    <n v="1"/>
    <n v="1"/>
    <x v="173"/>
    <d v="2023-10-29T00:00:00"/>
    <s v=" 01"/>
    <n v="11027.25"/>
    <n v="5.2738764160416098E-2"/>
    <n v="0.17700678627016769"/>
    <n v="0"/>
  </r>
  <r>
    <s v="3F"/>
    <n v="2020"/>
    <s v="7SU"/>
    <n v="7227"/>
    <n v="2"/>
    <n v="3"/>
    <n v="1"/>
    <n v="1"/>
    <x v="173"/>
    <d v="2023-10-29T00:00:00"/>
    <s v=" 02"/>
    <n v="10732.25"/>
    <n v="5.2574617462514767E-2"/>
    <n v="0.1915614000532038"/>
    <n v="0"/>
  </r>
  <r>
    <s v="3F"/>
    <n v="2020"/>
    <s v="7SU"/>
    <n v="7228"/>
    <n v="3"/>
    <n v="4"/>
    <n v="1"/>
    <n v="2"/>
    <x v="174"/>
    <d v="2023-10-29T00:00:00"/>
    <s v=" 03"/>
    <n v="10392.75"/>
    <n v="5.1010819654799658E-2"/>
    <n v="0.18869292927860071"/>
    <n v="0"/>
  </r>
  <r>
    <s v="3F"/>
    <n v="2020"/>
    <s v="7SU"/>
    <n v="7229"/>
    <n v="4"/>
    <n v="5"/>
    <n v="1"/>
    <n v="2"/>
    <x v="174"/>
    <d v="2023-10-29T00:00:00"/>
    <s v=" 04"/>
    <n v="10295.25"/>
    <n v="5.3612385991939022E-2"/>
    <n v="0.19243528066361129"/>
    <n v="0"/>
  </r>
  <r>
    <s v="3F"/>
    <n v="2020"/>
    <s v="7SU"/>
    <n v="7230"/>
    <n v="5"/>
    <n v="6"/>
    <n v="1"/>
    <n v="2"/>
    <x v="174"/>
    <d v="2023-10-29T00:00:00"/>
    <s v=" 05"/>
    <n v="10399"/>
    <n v="6.0499661991106048E-2"/>
    <n v="0.20472158087096409"/>
    <n v="0"/>
  </r>
  <r>
    <s v="3F"/>
    <n v="2020"/>
    <s v="7SU"/>
    <n v="7231"/>
    <n v="6"/>
    <n v="7"/>
    <n v="1"/>
    <n v="3"/>
    <x v="175"/>
    <d v="2023-10-29T00:00:00"/>
    <s v=" 06"/>
    <n v="10749.25"/>
    <n v="5.9304751362038943E-2"/>
    <n v="0.21265988401167141"/>
    <n v="0"/>
  </r>
  <r>
    <s v="3F"/>
    <n v="2020"/>
    <s v="7SU"/>
    <n v="7232"/>
    <n v="7"/>
    <n v="8"/>
    <n v="1"/>
    <n v="3"/>
    <x v="175"/>
    <d v="2023-10-29T00:00:00"/>
    <s v=" 07"/>
    <n v="11289.5"/>
    <n v="6.1984099238600918E-2"/>
    <n v="0.2215617249061903"/>
    <n v="8.3449024164532828E-2"/>
  </r>
  <r>
    <s v="3F"/>
    <n v="2020"/>
    <s v="7SU"/>
    <n v="7233"/>
    <n v="8"/>
    <n v="9"/>
    <n v="1"/>
    <n v="3"/>
    <x v="175"/>
    <d v="2023-10-29T00:00:00"/>
    <s v=" 08"/>
    <n v="11597.5"/>
    <n v="6.2220702326645221E-2"/>
    <n v="0.22695705984412451"/>
    <n v="0.25375673014163569"/>
  </r>
  <r>
    <s v="3F"/>
    <n v="2020"/>
    <s v="7SU"/>
    <n v="7234"/>
    <n v="9"/>
    <n v="10"/>
    <n v="1"/>
    <n v="4"/>
    <x v="176"/>
    <d v="2023-10-29T00:00:00"/>
    <s v=" 09"/>
    <n v="11795.75"/>
    <n v="4.7238578022132431E-2"/>
    <n v="0.2197361444480575"/>
    <n v="0.40748967061411279"/>
  </r>
  <r>
    <s v="3F"/>
    <n v="2020"/>
    <s v="7SU"/>
    <n v="7235"/>
    <n v="10"/>
    <n v="11"/>
    <n v="1"/>
    <n v="4"/>
    <x v="176"/>
    <d v="2023-10-29T00:00:00"/>
    <s v=" 10"/>
    <n v="11923"/>
    <n v="3.3099167157095738E-2"/>
    <n v="0.150049383134882"/>
    <n v="0.50070361117083717"/>
  </r>
  <r>
    <s v="3F"/>
    <n v="2020"/>
    <s v="7SU"/>
    <n v="7236"/>
    <n v="11"/>
    <n v="12"/>
    <n v="1"/>
    <n v="4"/>
    <x v="176"/>
    <d v="2023-10-29T00:00:00"/>
    <s v=" 11"/>
    <n v="11990.5"/>
    <n v="4.6651756158928477E-2"/>
    <n v="0.13776802156092499"/>
    <n v="0.52463316767494539"/>
  </r>
  <r>
    <s v="3F"/>
    <n v="2020"/>
    <s v="7SU"/>
    <n v="7237"/>
    <n v="12"/>
    <n v="13"/>
    <n v="1"/>
    <n v="5"/>
    <x v="177"/>
    <d v="2023-10-29T00:00:00"/>
    <s v=" 12"/>
    <n v="12338.25"/>
    <n v="5.3613871339674907E-2"/>
    <n v="0.12812569630920961"/>
    <n v="0.46604787489709459"/>
  </r>
  <r>
    <s v="3F"/>
    <n v="2020"/>
    <s v="7SU"/>
    <n v="7238"/>
    <n v="13"/>
    <n v="14"/>
    <n v="1"/>
    <n v="5"/>
    <x v="177"/>
    <d v="2023-10-29T00:00:00"/>
    <s v=" 13"/>
    <n v="12351.5"/>
    <n v="6.7138707031929049E-2"/>
    <n v="0.1249456061021203"/>
    <n v="0.41000883672147709"/>
  </r>
  <r>
    <s v="3F"/>
    <n v="2020"/>
    <s v="7SU"/>
    <n v="7239"/>
    <n v="14"/>
    <n v="15"/>
    <n v="1"/>
    <n v="5"/>
    <x v="177"/>
    <d v="2023-10-29T00:00:00"/>
    <s v=" 14"/>
    <n v="12647.5"/>
    <n v="7.3939219219337979E-2"/>
    <n v="0.1244711883754995"/>
    <n v="0.32709019687321778"/>
  </r>
  <r>
    <s v="3F"/>
    <n v="2020"/>
    <s v="7SU"/>
    <n v="7240"/>
    <n v="15"/>
    <n v="16"/>
    <n v="1"/>
    <n v="6"/>
    <x v="178"/>
    <d v="2023-10-29T00:00:00"/>
    <s v=" 15"/>
    <n v="12851"/>
    <n v="7.7153906363071095E-2"/>
    <n v="0.14472319742999479"/>
    <n v="0.16054699387884669"/>
  </r>
  <r>
    <s v="3F"/>
    <n v="2020"/>
    <s v="7SU"/>
    <n v="7241"/>
    <n v="16"/>
    <n v="17"/>
    <n v="1"/>
    <n v="6"/>
    <x v="178"/>
    <d v="2023-10-29T00:00:00"/>
    <s v=" 16"/>
    <n v="13368.25"/>
    <n v="9.3662488721701589E-2"/>
    <n v="0.18821833030616611"/>
    <n v="0"/>
  </r>
  <r>
    <s v="3F"/>
    <n v="2020"/>
    <s v="7SU"/>
    <n v="7242"/>
    <n v="17"/>
    <n v="18"/>
    <n v="1"/>
    <n v="6"/>
    <x v="178"/>
    <d v="2023-10-29T00:00:00"/>
    <s v=" 17"/>
    <n v="14643.5"/>
    <n v="0.1272490072173533"/>
    <n v="0.24501000982328611"/>
    <n v="0"/>
  </r>
  <r>
    <s v="3F"/>
    <n v="2020"/>
    <s v="7SU"/>
    <n v="7243"/>
    <n v="18"/>
    <n v="19"/>
    <n v="1"/>
    <n v="7"/>
    <x v="179"/>
    <d v="2023-10-29T00:00:00"/>
    <s v=" 18"/>
    <n v="14691.5"/>
    <n v="0.1492339081767825"/>
    <n v="0.29125738630656928"/>
    <n v="0"/>
  </r>
  <r>
    <s v="3F"/>
    <n v="2020"/>
    <s v="7SU"/>
    <n v="7244"/>
    <n v="19"/>
    <n v="20"/>
    <n v="1"/>
    <n v="7"/>
    <x v="179"/>
    <d v="2023-10-29T00:00:00"/>
    <s v=" 19"/>
    <n v="14212.25"/>
    <n v="0.16645163894097681"/>
    <n v="0.32858172910574363"/>
    <n v="0"/>
  </r>
  <r>
    <s v="3F"/>
    <n v="2020"/>
    <s v="7SU"/>
    <n v="7245"/>
    <n v="20"/>
    <n v="21"/>
    <n v="1"/>
    <n v="7"/>
    <x v="179"/>
    <d v="2023-10-29T00:00:00"/>
    <s v=" 20"/>
    <n v="13695.75"/>
    <n v="0.17903255002876889"/>
    <n v="0.33910361322243759"/>
    <n v="0"/>
  </r>
  <r>
    <s v="3F"/>
    <n v="2020"/>
    <s v="7SU"/>
    <n v="7246"/>
    <n v="21"/>
    <n v="22"/>
    <n v="1"/>
    <n v="8"/>
    <x v="180"/>
    <d v="2023-10-29T00:00:00"/>
    <s v=" 21"/>
    <n v="13055.25"/>
    <n v="0.18047451507159451"/>
    <n v="0.32375640028259178"/>
    <n v="0"/>
  </r>
  <r>
    <s v="3F"/>
    <n v="2020"/>
    <s v="7SU"/>
    <n v="7247"/>
    <n v="22"/>
    <n v="23"/>
    <n v="1"/>
    <n v="8"/>
    <x v="180"/>
    <d v="2023-10-29T00:00:00"/>
    <s v=" 22"/>
    <n v="12397.75"/>
    <n v="0.21473659307250101"/>
    <n v="0.35570693063542808"/>
    <n v="0"/>
  </r>
  <r>
    <s v="3F"/>
    <n v="2020"/>
    <s v="7SU"/>
    <n v="7248"/>
    <n v="23"/>
    <n v="24"/>
    <n v="1"/>
    <n v="8"/>
    <x v="180"/>
    <d v="2023-10-29T00:00:00"/>
    <s v=" 23"/>
    <n v="11709.75"/>
    <n v="0.18775938536927719"/>
    <n v="0.28489966870288508"/>
    <n v="0"/>
  </r>
  <r>
    <s v="3F"/>
    <n v="2020"/>
    <s v="1MO"/>
    <n v="7249"/>
    <n v="0"/>
    <n v="1"/>
    <n v="1"/>
    <n v="1"/>
    <x v="181"/>
    <d v="2023-10-30T00:00:00"/>
    <s v=" 00"/>
    <n v="11166"/>
    <n v="0.17661884780773671"/>
    <n v="0.2358640582411268"/>
    <n v="0"/>
  </r>
  <r>
    <s v="3F"/>
    <n v="2020"/>
    <s v="1MO"/>
    <n v="7250"/>
    <n v="1"/>
    <n v="2"/>
    <n v="1"/>
    <n v="1"/>
    <x v="181"/>
    <d v="2023-10-30T00:00:00"/>
    <s v=" 01"/>
    <n v="10723.5"/>
    <n v="0.15875793160353571"/>
    <n v="0.2034477215162801"/>
    <n v="0"/>
  </r>
  <r>
    <s v="3F"/>
    <n v="2020"/>
    <s v="1MO"/>
    <n v="7251"/>
    <n v="2"/>
    <n v="3"/>
    <n v="1"/>
    <n v="1"/>
    <x v="181"/>
    <d v="2023-10-30T00:00:00"/>
    <s v=" 02"/>
    <n v="10485"/>
    <n v="0.1544782223848907"/>
    <n v="0.19830486225406951"/>
    <n v="0"/>
  </r>
  <r>
    <s v="3F"/>
    <n v="2020"/>
    <s v="1MO"/>
    <n v="7252"/>
    <n v="3"/>
    <n v="4"/>
    <n v="1"/>
    <n v="2"/>
    <x v="182"/>
    <d v="2023-10-30T00:00:00"/>
    <s v=" 03"/>
    <n v="10533.5"/>
    <n v="0.15322194253773949"/>
    <n v="0.1911092100123209"/>
    <n v="0"/>
  </r>
  <r>
    <s v="3F"/>
    <n v="2020"/>
    <s v="1MO"/>
    <n v="7253"/>
    <n v="4"/>
    <n v="5"/>
    <n v="1"/>
    <n v="2"/>
    <x v="182"/>
    <d v="2023-10-30T00:00:00"/>
    <s v=" 04"/>
    <n v="10656.25"/>
    <n v="0.15492082117062561"/>
    <n v="0.18294409518032251"/>
    <n v="0"/>
  </r>
  <r>
    <s v="3F"/>
    <n v="2020"/>
    <s v="1MO"/>
    <n v="7254"/>
    <n v="5"/>
    <n v="6"/>
    <n v="1"/>
    <n v="2"/>
    <x v="182"/>
    <d v="2023-10-30T00:00:00"/>
    <s v=" 05"/>
    <n v="11175.5"/>
    <n v="0.15906953456428469"/>
    <n v="0.19435169789887671"/>
    <n v="0"/>
  </r>
  <r>
    <s v="3F"/>
    <n v="2020"/>
    <s v="1MO"/>
    <n v="7255"/>
    <n v="6"/>
    <n v="7"/>
    <n v="1"/>
    <n v="3"/>
    <x v="183"/>
    <d v="2023-10-30T00:00:00"/>
    <s v=" 06"/>
    <n v="12464.5"/>
    <n v="0.15890578809824771"/>
    <n v="0.2159431686009933"/>
    <n v="0"/>
  </r>
  <r>
    <s v="3F"/>
    <n v="2020"/>
    <s v="1MO"/>
    <n v="7256"/>
    <n v="7"/>
    <n v="8"/>
    <n v="1"/>
    <n v="3"/>
    <x v="183"/>
    <d v="2023-10-30T00:00:00"/>
    <s v=" 07"/>
    <n v="14058.75"/>
    <n v="0.16591577239358041"/>
    <n v="0.26021037354051152"/>
    <n v="6.6787606082421985E-2"/>
  </r>
  <r>
    <s v="3F"/>
    <n v="2020"/>
    <s v="1MO"/>
    <n v="7257"/>
    <n v="8"/>
    <n v="9"/>
    <n v="1"/>
    <n v="3"/>
    <x v="183"/>
    <d v="2023-10-30T00:00:00"/>
    <s v=" 08"/>
    <n v="14643.5"/>
    <n v="0.15502915042804991"/>
    <n v="0.30093220458808417"/>
    <n v="0.2416161454872344"/>
  </r>
  <r>
    <s v="3F"/>
    <n v="2020"/>
    <s v="1MO"/>
    <n v="7258"/>
    <n v="9"/>
    <n v="10"/>
    <n v="1"/>
    <n v="4"/>
    <x v="184"/>
    <d v="2023-10-30T00:00:00"/>
    <s v=" 09"/>
    <n v="14774.25"/>
    <n v="0.1110412492208894"/>
    <n v="0.33337955758146742"/>
    <n v="0.40384002361472809"/>
  </r>
  <r>
    <s v="3F"/>
    <n v="2020"/>
    <s v="1MO"/>
    <n v="7259"/>
    <n v="10"/>
    <n v="11"/>
    <n v="1"/>
    <n v="4"/>
    <x v="184"/>
    <d v="2023-10-30T00:00:00"/>
    <s v=" 10"/>
    <n v="14628.25"/>
    <n v="8.2987027238009353E-2"/>
    <n v="0.27923407079203771"/>
    <n v="0.50491733651808901"/>
  </r>
  <r>
    <s v="3F"/>
    <n v="2020"/>
    <s v="1MO"/>
    <n v="7260"/>
    <n v="11"/>
    <n v="12"/>
    <n v="1"/>
    <n v="4"/>
    <x v="184"/>
    <d v="2023-10-30T00:00:00"/>
    <s v=" 11"/>
    <n v="14530.5"/>
    <n v="7.6992849506798189E-2"/>
    <n v="0.25746076423444719"/>
    <n v="0.56672794132431048"/>
  </r>
  <r>
    <s v="3F"/>
    <n v="2020"/>
    <s v="1MO"/>
    <n v="7261"/>
    <n v="12"/>
    <n v="13"/>
    <n v="1"/>
    <n v="5"/>
    <x v="185"/>
    <d v="2023-10-30T00:00:00"/>
    <s v=" 12"/>
    <n v="14460"/>
    <n v="8.8263715684059246E-2"/>
    <n v="0.25511235632368112"/>
    <n v="0.57683075860666944"/>
  </r>
  <r>
    <s v="3F"/>
    <n v="2020"/>
    <s v="1MO"/>
    <n v="7262"/>
    <n v="13"/>
    <n v="14"/>
    <n v="1"/>
    <n v="5"/>
    <x v="185"/>
    <d v="2023-10-30T00:00:00"/>
    <s v=" 13"/>
    <n v="14530.75"/>
    <n v="0.1031873482900578"/>
    <n v="0.26397058209949997"/>
    <n v="0.51192584999649193"/>
  </r>
  <r>
    <s v="3F"/>
    <n v="2020"/>
    <s v="1MO"/>
    <n v="7263"/>
    <n v="14"/>
    <n v="15"/>
    <n v="1"/>
    <n v="5"/>
    <x v="185"/>
    <d v="2023-10-30T00:00:00"/>
    <s v=" 14"/>
    <n v="14503.25"/>
    <n v="0.11777085160141899"/>
    <n v="0.27138663149778558"/>
    <n v="0.3712838179636021"/>
  </r>
  <r>
    <s v="3F"/>
    <n v="2020"/>
    <s v="1MO"/>
    <n v="7264"/>
    <n v="15"/>
    <n v="16"/>
    <n v="1"/>
    <n v="6"/>
    <x v="186"/>
    <d v="2023-10-30T00:00:00"/>
    <s v=" 15"/>
    <n v="14974"/>
    <n v="0.11271410676743041"/>
    <n v="0.29182296921923329"/>
    <n v="0.18530586231358481"/>
  </r>
  <r>
    <s v="3F"/>
    <n v="2020"/>
    <s v="1MO"/>
    <n v="7265"/>
    <n v="16"/>
    <n v="17"/>
    <n v="1"/>
    <n v="6"/>
    <x v="186"/>
    <d v="2023-10-30T00:00:00"/>
    <s v=" 16"/>
    <n v="15726.5"/>
    <n v="0.150841906933185"/>
    <n v="0.34624348507961128"/>
    <n v="0"/>
  </r>
  <r>
    <s v="3F"/>
    <n v="2020"/>
    <s v="1MO"/>
    <n v="7266"/>
    <n v="17"/>
    <n v="18"/>
    <n v="1"/>
    <n v="6"/>
    <x v="186"/>
    <d v="2023-10-30T00:00:00"/>
    <s v=" 17"/>
    <n v="16685.75"/>
    <n v="0.22395644323004341"/>
    <n v="0.41452737568643128"/>
    <n v="0"/>
  </r>
  <r>
    <s v="3F"/>
    <n v="2020"/>
    <s v="1MO"/>
    <n v="7267"/>
    <n v="18"/>
    <n v="19"/>
    <n v="1"/>
    <n v="7"/>
    <x v="187"/>
    <d v="2023-10-30T00:00:00"/>
    <s v=" 18"/>
    <n v="16175.75"/>
    <n v="0.27883541712490878"/>
    <n v="0.4780019474384174"/>
    <n v="0"/>
  </r>
  <r>
    <s v="3F"/>
    <n v="2020"/>
    <s v="1MO"/>
    <n v="7268"/>
    <n v="19"/>
    <n v="20"/>
    <n v="1"/>
    <n v="7"/>
    <x v="187"/>
    <d v="2023-10-30T00:00:00"/>
    <s v=" 19"/>
    <n v="15478"/>
    <n v="0.29842427682184669"/>
    <n v="0.5088738670978552"/>
    <n v="0"/>
  </r>
  <r>
    <s v="3F"/>
    <n v="2020"/>
    <s v="1MO"/>
    <n v="7269"/>
    <n v="20"/>
    <n v="21"/>
    <n v="1"/>
    <n v="7"/>
    <x v="187"/>
    <d v="2023-10-30T00:00:00"/>
    <s v=" 20"/>
    <n v="14691.75"/>
    <n v="0.28315201562813452"/>
    <n v="0.48670768822213678"/>
    <n v="0"/>
  </r>
  <r>
    <s v="3F"/>
    <n v="2020"/>
    <s v="1MO"/>
    <n v="7270"/>
    <n v="21"/>
    <n v="22"/>
    <n v="1"/>
    <n v="8"/>
    <x v="188"/>
    <d v="2023-10-30T00:00:00"/>
    <s v=" 21"/>
    <n v="13848.25"/>
    <n v="0.24548272704437499"/>
    <n v="0.43898823013706301"/>
    <n v="0"/>
  </r>
  <r>
    <s v="3F"/>
    <n v="2020"/>
    <s v="1MO"/>
    <n v="7271"/>
    <n v="22"/>
    <n v="23"/>
    <n v="1"/>
    <n v="8"/>
    <x v="188"/>
    <d v="2023-10-30T00:00:00"/>
    <s v=" 22"/>
    <n v="12951"/>
    <n v="0.2173159039758647"/>
    <n v="0.41215525989595447"/>
    <n v="0"/>
  </r>
  <r>
    <s v="3F"/>
    <n v="2020"/>
    <s v="1MO"/>
    <n v="7272"/>
    <n v="23"/>
    <n v="24"/>
    <n v="1"/>
    <n v="8"/>
    <x v="188"/>
    <d v="2023-10-30T00:00:00"/>
    <s v=" 23"/>
    <n v="12159"/>
    <n v="0.15707981897840981"/>
    <n v="0.38358966288594598"/>
    <n v="0"/>
  </r>
  <r>
    <s v="3F"/>
    <n v="2020"/>
    <s v="2TU"/>
    <n v="7273"/>
    <n v="0"/>
    <n v="1"/>
    <n v="1"/>
    <n v="1"/>
    <x v="189"/>
    <d v="2023-10-31T00:00:00"/>
    <s v=" 00"/>
    <n v="11587"/>
    <n v="0.14445974068778769"/>
    <n v="0.34485561766874451"/>
    <n v="0"/>
  </r>
  <r>
    <s v="3F"/>
    <n v="2020"/>
    <s v="2TU"/>
    <n v="7274"/>
    <n v="1"/>
    <n v="2"/>
    <n v="1"/>
    <n v="1"/>
    <x v="189"/>
    <d v="2023-10-31T00:00:00"/>
    <s v=" 01"/>
    <n v="11119.75"/>
    <n v="0.15463322986629541"/>
    <n v="0.32433094687757019"/>
    <n v="0"/>
  </r>
  <r>
    <s v="3F"/>
    <n v="2020"/>
    <s v="2TU"/>
    <n v="7275"/>
    <n v="2"/>
    <n v="3"/>
    <n v="1"/>
    <n v="1"/>
    <x v="189"/>
    <d v="2023-10-31T00:00:00"/>
    <s v=" 02"/>
    <n v="10984.5"/>
    <n v="0.16072285882001849"/>
    <n v="0.31174170614344549"/>
    <n v="0"/>
  </r>
  <r>
    <s v="3F"/>
    <n v="2020"/>
    <s v="2TU"/>
    <n v="7276"/>
    <n v="3"/>
    <n v="4"/>
    <n v="1"/>
    <n v="2"/>
    <x v="190"/>
    <d v="2023-10-31T00:00:00"/>
    <s v=" 03"/>
    <n v="10980"/>
    <n v="0.17354919478655881"/>
    <n v="0.30371776121549049"/>
    <n v="0"/>
  </r>
  <r>
    <s v="3F"/>
    <n v="2020"/>
    <s v="2TU"/>
    <n v="7277"/>
    <n v="4"/>
    <n v="5"/>
    <n v="1"/>
    <n v="2"/>
    <x v="190"/>
    <d v="2023-10-31T00:00:00"/>
    <s v=" 04"/>
    <n v="10871"/>
    <n v="0.17874141506874319"/>
    <n v="0.32006545512889828"/>
    <n v="0"/>
  </r>
  <r>
    <s v="3F"/>
    <n v="2020"/>
    <s v="2TU"/>
    <n v="7278"/>
    <n v="5"/>
    <n v="6"/>
    <n v="1"/>
    <n v="2"/>
    <x v="190"/>
    <d v="2023-10-31T00:00:00"/>
    <s v=" 05"/>
    <n v="11176.5"/>
    <n v="0.17500123788990299"/>
    <n v="0.342110282364534"/>
    <n v="0"/>
  </r>
  <r>
    <s v="3F"/>
    <n v="2020"/>
    <s v="2TU"/>
    <n v="7279"/>
    <n v="6"/>
    <n v="7"/>
    <n v="1"/>
    <n v="3"/>
    <x v="191"/>
    <d v="2023-10-31T00:00:00"/>
    <s v=" 06"/>
    <n v="12554.25"/>
    <n v="0.1827165739595317"/>
    <n v="0.3734524807636127"/>
    <n v="0"/>
  </r>
  <r>
    <s v="3F"/>
    <n v="2020"/>
    <s v="2TU"/>
    <n v="7280"/>
    <n v="7"/>
    <n v="8"/>
    <n v="1"/>
    <n v="3"/>
    <x v="191"/>
    <d v="2023-10-31T00:00:00"/>
    <s v=" 07"/>
    <n v="14301.5"/>
    <n v="0.2123012498164385"/>
    <n v="0.43288097302591583"/>
    <n v="6.4605687944573553E-2"/>
  </r>
  <r>
    <s v="3F"/>
    <n v="2020"/>
    <s v="2TU"/>
    <n v="7281"/>
    <n v="8"/>
    <n v="9"/>
    <n v="1"/>
    <n v="3"/>
    <x v="191"/>
    <d v="2023-10-31T00:00:00"/>
    <s v=" 08"/>
    <n v="14948.25"/>
    <n v="0.21582579853315109"/>
    <n v="0.46243557829894533"/>
    <n v="0.27605802276546793"/>
  </r>
  <r>
    <s v="3F"/>
    <n v="2020"/>
    <s v="2TU"/>
    <n v="7282"/>
    <n v="9"/>
    <n v="10"/>
    <n v="1"/>
    <n v="4"/>
    <x v="192"/>
    <d v="2023-10-31T00:00:00"/>
    <s v=" 09"/>
    <n v="14808"/>
    <n v="0.15848002852682849"/>
    <n v="0.44742082787968668"/>
    <n v="0.45730413040006779"/>
  </r>
  <r>
    <s v="3F"/>
    <n v="2020"/>
    <s v="2TU"/>
    <n v="7283"/>
    <n v="10"/>
    <n v="11"/>
    <n v="1"/>
    <n v="4"/>
    <x v="192"/>
    <d v="2023-10-31T00:00:00"/>
    <s v=" 10"/>
    <n v="14507.25"/>
    <n v="0.10336433863504429"/>
    <n v="0.36706912322019319"/>
    <n v="0.5728111939067807"/>
  </r>
  <r>
    <s v="3F"/>
    <n v="2020"/>
    <s v="2TU"/>
    <n v="7284"/>
    <n v="11"/>
    <n v="12"/>
    <n v="1"/>
    <n v="4"/>
    <x v="192"/>
    <d v="2023-10-31T00:00:00"/>
    <s v=" 11"/>
    <n v="14357.5"/>
    <n v="8.4310458687151188E-2"/>
    <n v="0.33577735397896691"/>
    <n v="0.6219857388534682"/>
  </r>
  <r>
    <s v="3F"/>
    <n v="2020"/>
    <s v="2TU"/>
    <n v="7285"/>
    <n v="12"/>
    <n v="13"/>
    <n v="1"/>
    <n v="5"/>
    <x v="193"/>
    <d v="2023-10-31T00:00:00"/>
    <s v=" 12"/>
    <n v="14279.75"/>
    <n v="8.7854911554603468E-2"/>
    <n v="0.32239297200179201"/>
    <n v="0.60663432836143771"/>
  </r>
  <r>
    <s v="3F"/>
    <n v="2020"/>
    <s v="2TU"/>
    <n v="7286"/>
    <n v="13"/>
    <n v="14"/>
    <n v="1"/>
    <n v="5"/>
    <x v="193"/>
    <d v="2023-10-31T00:00:00"/>
    <s v=" 13"/>
    <n v="14449"/>
    <n v="0.10920106005821729"/>
    <n v="0.30952861426333977"/>
    <n v="0.527816616706824"/>
  </r>
  <r>
    <s v="3F"/>
    <n v="2020"/>
    <s v="2TU"/>
    <n v="7287"/>
    <n v="14"/>
    <n v="15"/>
    <n v="1"/>
    <n v="5"/>
    <x v="193"/>
    <d v="2023-10-31T00:00:00"/>
    <s v=" 14"/>
    <n v="14689.5"/>
    <n v="0.11922675307176731"/>
    <n v="0.28480931803293608"/>
    <n v="0.38508960921461499"/>
  </r>
  <r>
    <s v="3F"/>
    <n v="2020"/>
    <s v="2TU"/>
    <n v="7288"/>
    <n v="15"/>
    <n v="16"/>
    <n v="1"/>
    <n v="6"/>
    <x v="194"/>
    <d v="2023-10-31T00:00:00"/>
    <s v=" 15"/>
    <n v="15187.25"/>
    <n v="0.13383779508040591"/>
    <n v="0.27121136698556708"/>
    <n v="0.19194992117787621"/>
  </r>
  <r>
    <s v="3F"/>
    <n v="2020"/>
    <s v="2TU"/>
    <n v="7289"/>
    <n v="16"/>
    <n v="17"/>
    <n v="1"/>
    <n v="6"/>
    <x v="194"/>
    <d v="2023-10-31T00:00:00"/>
    <s v=" 16"/>
    <n v="15737"/>
    <n v="0.18304572200602029"/>
    <n v="0.27905876553897901"/>
    <n v="0"/>
  </r>
  <r>
    <s v="3F"/>
    <n v="2020"/>
    <s v="2TU"/>
    <n v="7290"/>
    <n v="17"/>
    <n v="18"/>
    <n v="1"/>
    <n v="6"/>
    <x v="194"/>
    <d v="2023-10-31T00:00:00"/>
    <s v=" 17"/>
    <n v="16828.5"/>
    <n v="0.23744629479619311"/>
    <n v="0.33809216683893439"/>
    <n v="0"/>
  </r>
  <r>
    <s v="3F"/>
    <n v="2020"/>
    <s v="2TU"/>
    <n v="7291"/>
    <n v="18"/>
    <n v="19"/>
    <n v="1"/>
    <n v="7"/>
    <x v="195"/>
    <d v="2023-10-31T00:00:00"/>
    <s v=" 18"/>
    <n v="16333.5"/>
    <n v="0.28291134451022232"/>
    <n v="0.42943793942025932"/>
    <n v="0"/>
  </r>
  <r>
    <s v="3F"/>
    <n v="2020"/>
    <s v="2TU"/>
    <n v="7292"/>
    <n v="19"/>
    <n v="20"/>
    <n v="1"/>
    <n v="7"/>
    <x v="195"/>
    <d v="2023-10-31T00:00:00"/>
    <s v=" 19"/>
    <n v="15669.75"/>
    <n v="0.30840012975233011"/>
    <n v="0.47769360877600181"/>
    <n v="0"/>
  </r>
  <r>
    <s v="3F"/>
    <n v="2020"/>
    <s v="2TU"/>
    <n v="7293"/>
    <n v="20"/>
    <n v="21"/>
    <n v="1"/>
    <n v="7"/>
    <x v="195"/>
    <d v="2023-10-31T00:00:00"/>
    <s v=" 20"/>
    <n v="14917.75"/>
    <n v="0.31042463686953492"/>
    <n v="0.49194301271544122"/>
    <n v="0"/>
  </r>
  <r>
    <s v="3F"/>
    <n v="2020"/>
    <s v="2TU"/>
    <n v="7294"/>
    <n v="21"/>
    <n v="22"/>
    <n v="1"/>
    <n v="8"/>
    <x v="196"/>
    <d v="2023-10-31T00:00:00"/>
    <s v=" 21"/>
    <n v="14141.75"/>
    <n v="0.29830521490530942"/>
    <n v="0.43858202221647319"/>
    <n v="0"/>
  </r>
  <r>
    <s v="3F"/>
    <n v="2020"/>
    <s v="2TU"/>
    <n v="7295"/>
    <n v="22"/>
    <n v="23"/>
    <n v="1"/>
    <n v="8"/>
    <x v="196"/>
    <d v="2023-10-31T00:00:00"/>
    <s v=" 22"/>
    <n v="13243"/>
    <n v="0.26176218394746142"/>
    <n v="0.39863932855004208"/>
    <n v="0"/>
  </r>
  <r>
    <s v="3F"/>
    <n v="2020"/>
    <s v="2TU"/>
    <n v="7296"/>
    <n v="23"/>
    <n v="24"/>
    <n v="1"/>
    <n v="8"/>
    <x v="196"/>
    <d v="2023-10-31T00:00:00"/>
    <s v=" 23"/>
    <n v="12420.5"/>
    <n v="0.216562197193231"/>
    <n v="0.31006637458301739"/>
    <n v="0"/>
  </r>
  <r>
    <s v="3F"/>
    <n v="2020"/>
    <s v="3WE"/>
    <n v="7297"/>
    <n v="0"/>
    <n v="1"/>
    <n v="1"/>
    <n v="1"/>
    <x v="197"/>
    <d v="2023-11-01T00:00:00"/>
    <s v=" 00"/>
    <n v="11756.5"/>
    <n v="0.22043155421021701"/>
    <n v="0.27338035629639867"/>
    <n v="0"/>
  </r>
  <r>
    <s v="3F"/>
    <n v="2020"/>
    <s v="3WE"/>
    <n v="7298"/>
    <n v="1"/>
    <n v="2"/>
    <n v="1"/>
    <n v="1"/>
    <x v="197"/>
    <d v="2023-11-01T00:00:00"/>
    <s v=" 01"/>
    <n v="11308"/>
    <n v="0.24357714029475661"/>
    <n v="0.28958186723587798"/>
    <n v="0"/>
  </r>
  <r>
    <s v="3F"/>
    <n v="2020"/>
    <s v="3WE"/>
    <n v="7299"/>
    <n v="2"/>
    <n v="3"/>
    <n v="1"/>
    <n v="1"/>
    <x v="197"/>
    <d v="2023-11-01T00:00:00"/>
    <s v=" 02"/>
    <n v="11036.75"/>
    <n v="0.21548816726546871"/>
    <n v="0.29859715022357292"/>
    <n v="0"/>
  </r>
  <r>
    <s v="3F"/>
    <n v="2020"/>
    <s v="3WE"/>
    <n v="7300"/>
    <n v="3"/>
    <n v="4"/>
    <n v="1"/>
    <n v="2"/>
    <x v="198"/>
    <d v="2023-11-01T00:00:00"/>
    <s v=" 03"/>
    <n v="10875.5"/>
    <n v="0.19362818476509089"/>
    <n v="0.27296060080433809"/>
    <n v="0"/>
  </r>
  <r>
    <s v="3F"/>
    <n v="2020"/>
    <s v="3WE"/>
    <n v="7301"/>
    <n v="4"/>
    <n v="5"/>
    <n v="1"/>
    <n v="2"/>
    <x v="198"/>
    <d v="2023-11-01T00:00:00"/>
    <s v=" 04"/>
    <n v="10907.75"/>
    <n v="0.20639341625524571"/>
    <n v="0.25305730058957232"/>
    <n v="0"/>
  </r>
  <r>
    <s v="3F"/>
    <n v="2020"/>
    <s v="3WE"/>
    <n v="7302"/>
    <n v="5"/>
    <n v="6"/>
    <n v="1"/>
    <n v="2"/>
    <x v="198"/>
    <d v="2023-11-01T00:00:00"/>
    <s v=" 05"/>
    <n v="11437"/>
    <n v="0.22974856855016801"/>
    <n v="0.30109870126229699"/>
    <n v="0"/>
  </r>
  <r>
    <s v="3F"/>
    <n v="2020"/>
    <s v="3WE"/>
    <n v="7303"/>
    <n v="6"/>
    <n v="7"/>
    <n v="1"/>
    <n v="3"/>
    <x v="199"/>
    <d v="2023-11-01T00:00:00"/>
    <s v=" 06"/>
    <n v="12737.25"/>
    <n v="0.25131528147077142"/>
    <n v="0.34043313884468213"/>
    <n v="0"/>
  </r>
  <r>
    <s v="3F"/>
    <n v="2020"/>
    <s v="3WE"/>
    <n v="7304"/>
    <n v="7"/>
    <n v="8"/>
    <n v="1"/>
    <n v="3"/>
    <x v="199"/>
    <d v="2023-11-01T00:00:00"/>
    <s v=" 07"/>
    <n v="14407.5"/>
    <n v="0.26996537904172302"/>
    <n v="0.40461741377119059"/>
    <n v="1.8250327893099599E-4"/>
  </r>
  <r>
    <s v="3F"/>
    <n v="2020"/>
    <s v="3WE"/>
    <n v="7305"/>
    <n v="8"/>
    <n v="9"/>
    <n v="1"/>
    <n v="3"/>
    <x v="199"/>
    <d v="2023-11-01T00:00:00"/>
    <s v=" 08"/>
    <n v="15383"/>
    <n v="0.2919068825021906"/>
    <n v="0.4856804697298327"/>
    <n v="1.3506622933564069E-2"/>
  </r>
  <r>
    <s v="3F"/>
    <n v="2020"/>
    <s v="3WE"/>
    <n v="7306"/>
    <n v="9"/>
    <n v="10"/>
    <n v="1"/>
    <n v="4"/>
    <x v="200"/>
    <d v="2023-11-01T00:00:00"/>
    <s v=" 09"/>
    <n v="15583.5"/>
    <n v="0.2949738325323833"/>
    <n v="0.54268034767231532"/>
    <n v="1.8693886847444961E-2"/>
  </r>
  <r>
    <s v="3F"/>
    <n v="2020"/>
    <s v="3WE"/>
    <n v="7307"/>
    <n v="10"/>
    <n v="11"/>
    <n v="1"/>
    <n v="4"/>
    <x v="200"/>
    <d v="2023-11-01T00:00:00"/>
    <s v=" 10"/>
    <n v="15169.25"/>
    <n v="0.2750045941820381"/>
    <n v="0.56407314714203938"/>
    <n v="2.6399580352971769E-2"/>
  </r>
  <r>
    <s v="3F"/>
    <n v="2020"/>
    <s v="3WE"/>
    <n v="7308"/>
    <n v="11"/>
    <n v="12"/>
    <n v="1"/>
    <n v="4"/>
    <x v="200"/>
    <d v="2023-11-01T00:00:00"/>
    <s v=" 11"/>
    <n v="15034"/>
    <n v="0.27435230032481472"/>
    <n v="0.61418430525005951"/>
    <n v="2.617493827027402E-2"/>
  </r>
  <r>
    <s v="3F"/>
    <n v="2020"/>
    <s v="3WE"/>
    <n v="7309"/>
    <n v="12"/>
    <n v="13"/>
    <n v="1"/>
    <n v="5"/>
    <x v="201"/>
    <d v="2023-11-01T00:00:00"/>
    <s v=" 12"/>
    <n v="14888.5"/>
    <n v="0.31331866538092867"/>
    <n v="0.66467322687144481"/>
    <n v="2.107092829059257E-2"/>
  </r>
  <r>
    <s v="3F"/>
    <n v="2020"/>
    <s v="3WE"/>
    <n v="7310"/>
    <n v="13"/>
    <n v="14"/>
    <n v="1"/>
    <n v="5"/>
    <x v="201"/>
    <d v="2023-11-01T00:00:00"/>
    <s v=" 13"/>
    <n v="14907.5"/>
    <n v="0.35451119664801178"/>
    <n v="0.74026295223629646"/>
    <n v="2.353231398202716E-2"/>
  </r>
  <r>
    <s v="3F"/>
    <n v="2020"/>
    <s v="3WE"/>
    <n v="7311"/>
    <n v="14"/>
    <n v="15"/>
    <n v="1"/>
    <n v="5"/>
    <x v="201"/>
    <d v="2023-11-01T00:00:00"/>
    <s v=" 14"/>
    <n v="15109"/>
    <n v="0.33268408981080572"/>
    <n v="0.78902463363046149"/>
    <n v="2.1388494624268329E-2"/>
  </r>
  <r>
    <s v="3F"/>
    <n v="2020"/>
    <s v="3WE"/>
    <n v="7312"/>
    <n v="15"/>
    <n v="16"/>
    <n v="1"/>
    <n v="6"/>
    <x v="202"/>
    <d v="2023-11-01T00:00:00"/>
    <s v=" 15"/>
    <n v="15601.75"/>
    <n v="0.36233771176553631"/>
    <n v="0.82987169581334563"/>
    <n v="6.254908404674419E-3"/>
  </r>
  <r>
    <s v="3F"/>
    <n v="2020"/>
    <s v="3WE"/>
    <n v="7313"/>
    <n v="16"/>
    <n v="17"/>
    <n v="1"/>
    <n v="6"/>
    <x v="202"/>
    <d v="2023-11-01T00:00:00"/>
    <s v=" 16"/>
    <n v="16168"/>
    <n v="0.4026098815528828"/>
    <n v="0.85528738316439656"/>
    <n v="0"/>
  </r>
  <r>
    <s v="3F"/>
    <n v="2020"/>
    <s v="3WE"/>
    <n v="7314"/>
    <n v="17"/>
    <n v="18"/>
    <n v="1"/>
    <n v="6"/>
    <x v="202"/>
    <d v="2023-11-01T00:00:00"/>
    <s v=" 17"/>
    <n v="17129.5"/>
    <n v="0.41671467931188549"/>
    <n v="0.87891135007142696"/>
    <n v="0"/>
  </r>
  <r>
    <s v="3F"/>
    <n v="2020"/>
    <s v="3WE"/>
    <n v="7315"/>
    <n v="18"/>
    <n v="19"/>
    <n v="1"/>
    <n v="7"/>
    <x v="203"/>
    <d v="2023-11-01T00:00:00"/>
    <s v=" 18"/>
    <n v="16691"/>
    <n v="0.43386453168358341"/>
    <n v="0.89133634675817019"/>
    <n v="0"/>
  </r>
  <r>
    <s v="3F"/>
    <n v="2020"/>
    <s v="3WE"/>
    <n v="7316"/>
    <n v="19"/>
    <n v="20"/>
    <n v="1"/>
    <n v="7"/>
    <x v="203"/>
    <d v="2023-11-01T00:00:00"/>
    <s v=" 19"/>
    <n v="16002"/>
    <n v="0.42729630831422633"/>
    <n v="0.88713247644190441"/>
    <n v="0"/>
  </r>
  <r>
    <s v="3F"/>
    <n v="2020"/>
    <s v="3WE"/>
    <n v="7317"/>
    <n v="20"/>
    <n v="21"/>
    <n v="1"/>
    <n v="7"/>
    <x v="203"/>
    <d v="2023-11-01T00:00:00"/>
    <s v=" 20"/>
    <n v="15263.5"/>
    <n v="0.42690494278505559"/>
    <n v="0.8523395688465959"/>
    <n v="0"/>
  </r>
  <r>
    <s v="3F"/>
    <n v="2020"/>
    <s v="3WE"/>
    <n v="7318"/>
    <n v="21"/>
    <n v="22"/>
    <n v="1"/>
    <n v="8"/>
    <x v="204"/>
    <d v="2023-11-01T00:00:00"/>
    <s v=" 21"/>
    <n v="14421.75"/>
    <n v="0.41595383671314579"/>
    <n v="0.81421251139955242"/>
    <n v="0"/>
  </r>
  <r>
    <s v="3F"/>
    <n v="2020"/>
    <s v="3WE"/>
    <n v="7319"/>
    <n v="22"/>
    <n v="23"/>
    <n v="1"/>
    <n v="8"/>
    <x v="204"/>
    <d v="2023-11-01T00:00:00"/>
    <s v=" 22"/>
    <n v="13503.25"/>
    <n v="0.32656174195048732"/>
    <n v="0.70569602732080872"/>
    <n v="0"/>
  </r>
  <r>
    <s v="3F"/>
    <n v="2020"/>
    <s v="3WE"/>
    <n v="7320"/>
    <n v="23"/>
    <n v="24"/>
    <n v="1"/>
    <n v="8"/>
    <x v="204"/>
    <d v="2023-11-01T00:00:00"/>
    <s v=" 23"/>
    <n v="12636.75"/>
    <n v="0.3401141135856422"/>
    <n v="0.69043298891816007"/>
    <n v="0"/>
  </r>
  <r>
    <s v="3F"/>
    <n v="2020"/>
    <s v="4TH"/>
    <n v="7321"/>
    <n v="0"/>
    <n v="1"/>
    <n v="1"/>
    <n v="1"/>
    <x v="205"/>
    <d v="2023-11-02T00:00:00"/>
    <s v=" 00"/>
    <n v="12034"/>
    <n v="0.36943922729349532"/>
    <n v="0.75054713319749833"/>
    <n v="0"/>
  </r>
  <r>
    <s v="3F"/>
    <n v="2020"/>
    <s v="4TH"/>
    <n v="7322"/>
    <n v="1"/>
    <n v="2"/>
    <n v="1"/>
    <n v="1"/>
    <x v="205"/>
    <d v="2023-11-02T00:00:00"/>
    <s v=" 01"/>
    <n v="11536"/>
    <n v="0.41166826532903272"/>
    <n v="0.87245621122529227"/>
    <n v="0"/>
  </r>
  <r>
    <s v="3F"/>
    <n v="2020"/>
    <s v="4TH"/>
    <n v="7323"/>
    <n v="2"/>
    <n v="3"/>
    <n v="1"/>
    <n v="1"/>
    <x v="205"/>
    <d v="2023-11-02T00:00:00"/>
    <s v=" 02"/>
    <n v="11236"/>
    <n v="0.47005170297049698"/>
    <n v="0.90662232845183088"/>
    <n v="0"/>
  </r>
  <r>
    <s v="3F"/>
    <n v="2020"/>
    <s v="4TH"/>
    <n v="7324"/>
    <n v="3"/>
    <n v="4"/>
    <n v="1"/>
    <n v="2"/>
    <x v="206"/>
    <d v="2023-11-02T00:00:00"/>
    <s v=" 03"/>
    <n v="11133.5"/>
    <n v="0.52273912326332217"/>
    <n v="0.91831003703465885"/>
    <n v="0"/>
  </r>
  <r>
    <s v="3F"/>
    <n v="2020"/>
    <s v="4TH"/>
    <n v="7325"/>
    <n v="4"/>
    <n v="5"/>
    <n v="1"/>
    <n v="2"/>
    <x v="206"/>
    <d v="2023-11-02T00:00:00"/>
    <s v=" 04"/>
    <n v="11179"/>
    <n v="0.56911140116869718"/>
    <n v="0.93120315479697191"/>
    <n v="0"/>
  </r>
  <r>
    <s v="3F"/>
    <n v="2020"/>
    <s v="4TH"/>
    <n v="7326"/>
    <n v="5"/>
    <n v="6"/>
    <n v="1"/>
    <n v="2"/>
    <x v="206"/>
    <d v="2023-11-02T00:00:00"/>
    <s v=" 05"/>
    <n v="11591.75"/>
    <n v="0.61356920233588153"/>
    <n v="0.93557067879174194"/>
    <n v="0"/>
  </r>
  <r>
    <s v="3F"/>
    <n v="2020"/>
    <s v="4TH"/>
    <n v="7327"/>
    <n v="6"/>
    <n v="7"/>
    <n v="1"/>
    <n v="3"/>
    <x v="207"/>
    <d v="2023-11-02T00:00:00"/>
    <s v=" 06"/>
    <n v="12835.5"/>
    <n v="0.67368990898197545"/>
    <n v="0.93567553430905259"/>
    <n v="0"/>
  </r>
  <r>
    <s v="3F"/>
    <n v="2020"/>
    <s v="4TH"/>
    <n v="7328"/>
    <n v="7"/>
    <n v="8"/>
    <n v="1"/>
    <n v="3"/>
    <x v="207"/>
    <d v="2023-11-02T00:00:00"/>
    <s v=" 07"/>
    <n v="14656"/>
    <n v="0.73723887003865951"/>
    <n v="0.94430380552547799"/>
    <n v="0"/>
  </r>
  <r>
    <s v="3F"/>
    <n v="2020"/>
    <s v="4TH"/>
    <n v="7329"/>
    <n v="8"/>
    <n v="9"/>
    <n v="1"/>
    <n v="3"/>
    <x v="207"/>
    <d v="2023-11-02T00:00:00"/>
    <s v=" 08"/>
    <n v="15509.25"/>
    <n v="0.77354633271524442"/>
    <n v="0.94862548613816666"/>
    <n v="3.1364427456972717E-2"/>
  </r>
  <r>
    <s v="3F"/>
    <n v="2020"/>
    <s v="4TH"/>
    <n v="7330"/>
    <n v="9"/>
    <n v="10"/>
    <n v="1"/>
    <n v="4"/>
    <x v="208"/>
    <d v="2023-11-02T00:00:00"/>
    <s v=" 09"/>
    <n v="15518.5"/>
    <n v="0.7938194763489903"/>
    <n v="0.94938549163497488"/>
    <n v="8.5539677077650048E-2"/>
  </r>
  <r>
    <s v="3F"/>
    <n v="2020"/>
    <s v="4TH"/>
    <n v="7331"/>
    <n v="10"/>
    <n v="11"/>
    <n v="1"/>
    <n v="4"/>
    <x v="208"/>
    <d v="2023-11-02T00:00:00"/>
    <s v=" 10"/>
    <n v="15459"/>
    <n v="0.6525475764547134"/>
    <n v="0.90269998422299325"/>
    <n v="0.14424152320536709"/>
  </r>
  <r>
    <s v="3F"/>
    <n v="2020"/>
    <s v="4TH"/>
    <n v="7332"/>
    <n v="11"/>
    <n v="12"/>
    <n v="1"/>
    <n v="4"/>
    <x v="208"/>
    <d v="2023-11-02T00:00:00"/>
    <s v=" 11"/>
    <n v="15140.25"/>
    <n v="0.66912343117375728"/>
    <n v="0.93077886562636647"/>
    <n v="0.20998978736783699"/>
  </r>
  <r>
    <s v="3F"/>
    <n v="2020"/>
    <s v="4TH"/>
    <n v="7333"/>
    <n v="12"/>
    <n v="13"/>
    <n v="1"/>
    <n v="5"/>
    <x v="209"/>
    <d v="2023-11-02T00:00:00"/>
    <s v=" 12"/>
    <n v="15091"/>
    <n v="0.65116562940205147"/>
    <n v="0.94540042052715156"/>
    <n v="0.19648445213437771"/>
  </r>
  <r>
    <s v="3F"/>
    <n v="2020"/>
    <s v="4TH"/>
    <n v="7334"/>
    <n v="13"/>
    <n v="14"/>
    <n v="1"/>
    <n v="5"/>
    <x v="209"/>
    <d v="2023-11-02T00:00:00"/>
    <s v=" 13"/>
    <n v="15277.75"/>
    <n v="0.67785935194128766"/>
    <n v="0.94804724558169462"/>
    <n v="0.15731724744751449"/>
  </r>
  <r>
    <s v="3F"/>
    <n v="2020"/>
    <s v="4TH"/>
    <n v="7335"/>
    <n v="14"/>
    <n v="15"/>
    <n v="1"/>
    <n v="5"/>
    <x v="209"/>
    <d v="2023-11-02T00:00:00"/>
    <s v=" 14"/>
    <n v="15496.5"/>
    <n v="0.75525151146731617"/>
    <n v="0.92501120172325879"/>
    <n v="0.13690930195208839"/>
  </r>
  <r>
    <s v="3F"/>
    <n v="2020"/>
    <s v="4TH"/>
    <n v="7336"/>
    <n v="15"/>
    <n v="16"/>
    <n v="1"/>
    <n v="6"/>
    <x v="210"/>
    <d v="2023-11-02T00:00:00"/>
    <s v=" 15"/>
    <n v="15763.25"/>
    <n v="0.76912355308700586"/>
    <n v="0.93647588115340519"/>
    <n v="6.6167219781673781E-2"/>
  </r>
  <r>
    <s v="3F"/>
    <n v="2020"/>
    <s v="4TH"/>
    <n v="7337"/>
    <n v="16"/>
    <n v="17"/>
    <n v="1"/>
    <n v="6"/>
    <x v="210"/>
    <d v="2023-11-02T00:00:00"/>
    <s v=" 16"/>
    <n v="16348.5"/>
    <n v="0.8089937735997571"/>
    <n v="0.9477693826267386"/>
    <n v="0"/>
  </r>
  <r>
    <s v="3F"/>
    <n v="2020"/>
    <s v="4TH"/>
    <n v="7338"/>
    <n v="17"/>
    <n v="18"/>
    <n v="1"/>
    <n v="6"/>
    <x v="210"/>
    <d v="2023-11-02T00:00:00"/>
    <s v=" 17"/>
    <n v="17181.5"/>
    <n v="0.85766146910840035"/>
    <n v="0.94862235939692718"/>
    <n v="0"/>
  </r>
  <r>
    <s v="3F"/>
    <n v="2020"/>
    <s v="4TH"/>
    <n v="7339"/>
    <n v="18"/>
    <n v="19"/>
    <n v="1"/>
    <n v="7"/>
    <x v="211"/>
    <d v="2023-11-02T00:00:00"/>
    <s v=" 18"/>
    <n v="16625.5"/>
    <n v="0.89299289295917783"/>
    <n v="0.944582120065383"/>
    <n v="0"/>
  </r>
  <r>
    <s v="3F"/>
    <n v="2020"/>
    <s v="4TH"/>
    <n v="7340"/>
    <n v="19"/>
    <n v="20"/>
    <n v="1"/>
    <n v="7"/>
    <x v="211"/>
    <d v="2023-11-02T00:00:00"/>
    <s v=" 19"/>
    <n v="15901.25"/>
    <n v="0.90218300021573505"/>
    <n v="0.94489039487310023"/>
    <n v="0"/>
  </r>
  <r>
    <s v="3F"/>
    <n v="2020"/>
    <s v="4TH"/>
    <n v="7341"/>
    <n v="20"/>
    <n v="21"/>
    <n v="1"/>
    <n v="7"/>
    <x v="211"/>
    <d v="2023-11-02T00:00:00"/>
    <s v=" 20"/>
    <n v="15129"/>
    <n v="0.89372792075722707"/>
    <n v="0.94952895336712961"/>
    <n v="0"/>
  </r>
  <r>
    <s v="3F"/>
    <n v="2020"/>
    <s v="4TH"/>
    <n v="7342"/>
    <n v="21"/>
    <n v="22"/>
    <n v="1"/>
    <n v="8"/>
    <x v="212"/>
    <d v="2023-11-02T00:00:00"/>
    <s v=" 21"/>
    <n v="14395.75"/>
    <n v="0.88177949682121537"/>
    <n v="0.94999259558644611"/>
    <n v="0"/>
  </r>
  <r>
    <s v="3F"/>
    <n v="2020"/>
    <s v="4TH"/>
    <n v="7343"/>
    <n v="22"/>
    <n v="23"/>
    <n v="1"/>
    <n v="8"/>
    <x v="212"/>
    <d v="2023-11-02T00:00:00"/>
    <s v=" 22"/>
    <n v="13523.75"/>
    <n v="0.84840673551921719"/>
    <n v="0.94991843774370932"/>
    <n v="0"/>
  </r>
  <r>
    <s v="3F"/>
    <n v="2020"/>
    <s v="4TH"/>
    <n v="7344"/>
    <n v="23"/>
    <n v="24"/>
    <n v="1"/>
    <n v="8"/>
    <x v="212"/>
    <d v="2023-11-02T00:00:00"/>
    <s v=" 23"/>
    <n v="12696"/>
    <n v="0.80628561587218817"/>
    <n v="0.94999994533877441"/>
    <n v="0"/>
  </r>
  <r>
    <s v="3F"/>
    <n v="2020"/>
    <s v="5FR"/>
    <n v="7345"/>
    <n v="0"/>
    <n v="1"/>
    <n v="1"/>
    <n v="1"/>
    <x v="213"/>
    <d v="2023-11-03T00:00:00"/>
    <s v=" 00"/>
    <n v="12157.5"/>
    <n v="0.77440676866682934"/>
    <n v="0.94998932641064782"/>
    <n v="0"/>
  </r>
  <r>
    <s v="3F"/>
    <n v="2020"/>
    <s v="5FR"/>
    <n v="7346"/>
    <n v="1"/>
    <n v="2"/>
    <n v="1"/>
    <n v="1"/>
    <x v="213"/>
    <d v="2023-11-03T00:00:00"/>
    <s v=" 01"/>
    <n v="11686.25"/>
    <n v="0.73254851493481099"/>
    <n v="0.94985641252645103"/>
    <n v="0"/>
  </r>
  <r>
    <s v="3F"/>
    <n v="2020"/>
    <s v="5FR"/>
    <n v="7347"/>
    <n v="2"/>
    <n v="3"/>
    <n v="1"/>
    <n v="1"/>
    <x v="213"/>
    <d v="2023-11-03T00:00:00"/>
    <s v=" 02"/>
    <n v="11406.75"/>
    <n v="0.64957782851681189"/>
    <n v="0.94903034980711554"/>
    <n v="0"/>
  </r>
  <r>
    <s v="3F"/>
    <n v="2020"/>
    <s v="5FR"/>
    <n v="7348"/>
    <n v="3"/>
    <n v="4"/>
    <n v="1"/>
    <n v="2"/>
    <x v="214"/>
    <d v="2023-11-03T00:00:00"/>
    <s v=" 03"/>
    <n v="11297.5"/>
    <n v="0.55878231822029467"/>
    <n v="0.94554129521917107"/>
    <n v="0"/>
  </r>
  <r>
    <s v="3F"/>
    <n v="2020"/>
    <s v="5FR"/>
    <n v="7349"/>
    <n v="4"/>
    <n v="5"/>
    <n v="1"/>
    <n v="2"/>
    <x v="214"/>
    <d v="2023-11-03T00:00:00"/>
    <s v=" 04"/>
    <n v="11333"/>
    <n v="0.48601064338635308"/>
    <n v="0.92222728889928174"/>
    <n v="0"/>
  </r>
  <r>
    <s v="3F"/>
    <n v="2020"/>
    <s v="5FR"/>
    <n v="7350"/>
    <n v="5"/>
    <n v="6"/>
    <n v="1"/>
    <n v="2"/>
    <x v="214"/>
    <d v="2023-11-03T00:00:00"/>
    <s v=" 05"/>
    <n v="11731.75"/>
    <n v="0.39906843939922398"/>
    <n v="0.88446037691075907"/>
    <n v="0"/>
  </r>
  <r>
    <s v="3F"/>
    <n v="2020"/>
    <s v="5FR"/>
    <n v="7351"/>
    <n v="6"/>
    <n v="7"/>
    <n v="1"/>
    <n v="3"/>
    <x v="215"/>
    <d v="2023-11-03T00:00:00"/>
    <s v=" 06"/>
    <n v="12811"/>
    <n v="0.33353121804142921"/>
    <n v="0.83350312446527131"/>
    <n v="0"/>
  </r>
  <r>
    <s v="3F"/>
    <n v="2020"/>
    <s v="5FR"/>
    <n v="7352"/>
    <n v="7"/>
    <n v="8"/>
    <n v="1"/>
    <n v="3"/>
    <x v="215"/>
    <d v="2023-11-03T00:00:00"/>
    <s v=" 07"/>
    <n v="14506.5"/>
    <n v="0.27524647245045641"/>
    <n v="0.76552619708134295"/>
    <n v="0"/>
  </r>
  <r>
    <s v="3F"/>
    <n v="2020"/>
    <s v="5FR"/>
    <n v="7353"/>
    <n v="8"/>
    <n v="9"/>
    <n v="1"/>
    <n v="3"/>
    <x v="215"/>
    <d v="2023-11-03T00:00:00"/>
    <s v=" 08"/>
    <n v="15514"/>
    <n v="0.22583450961334889"/>
    <n v="0.68837871122742478"/>
    <n v="0.16205506951557491"/>
  </r>
  <r>
    <s v="3F"/>
    <n v="2020"/>
    <s v="5FR"/>
    <n v="7354"/>
    <n v="9"/>
    <n v="10"/>
    <n v="1"/>
    <n v="4"/>
    <x v="216"/>
    <d v="2023-11-03T00:00:00"/>
    <s v=" 09"/>
    <n v="15524.25"/>
    <n v="0.1632637839426189"/>
    <n v="0.56087656951732034"/>
    <n v="0.33448991664171968"/>
  </r>
  <r>
    <s v="3F"/>
    <n v="2020"/>
    <s v="5FR"/>
    <n v="7355"/>
    <n v="10"/>
    <n v="11"/>
    <n v="1"/>
    <n v="4"/>
    <x v="216"/>
    <d v="2023-11-03T00:00:00"/>
    <s v=" 10"/>
    <n v="15134"/>
    <n v="9.1319727931020445E-2"/>
    <n v="0.35980856547630768"/>
    <n v="0.34976045966873848"/>
  </r>
  <r>
    <s v="3F"/>
    <n v="2020"/>
    <s v="5FR"/>
    <n v="7356"/>
    <n v="11"/>
    <n v="12"/>
    <n v="1"/>
    <n v="4"/>
    <x v="216"/>
    <d v="2023-11-03T00:00:00"/>
    <s v=" 11"/>
    <n v="14860.25"/>
    <n v="5.2219636648601978E-2"/>
    <n v="0.2243222695336333"/>
    <n v="0.23292829918177541"/>
  </r>
  <r>
    <s v="3F"/>
    <n v="2020"/>
    <s v="5FR"/>
    <n v="7357"/>
    <n v="12"/>
    <n v="13"/>
    <n v="1"/>
    <n v="5"/>
    <x v="217"/>
    <d v="2023-11-03T00:00:00"/>
    <s v=" 12"/>
    <n v="14701"/>
    <n v="2.6706663166521021E-2"/>
    <n v="0.14166517258820879"/>
    <n v="0.16152795019631111"/>
  </r>
  <r>
    <s v="3F"/>
    <n v="2020"/>
    <s v="5FR"/>
    <n v="7358"/>
    <n v="13"/>
    <n v="14"/>
    <n v="1"/>
    <n v="5"/>
    <x v="217"/>
    <d v="2023-11-03T00:00:00"/>
    <s v=" 13"/>
    <n v="14636.75"/>
    <n v="4.0569889327795372E-2"/>
    <n v="0.1023510518484676"/>
    <n v="0.10363963330892691"/>
  </r>
  <r>
    <s v="3F"/>
    <n v="2020"/>
    <s v="5FR"/>
    <n v="7359"/>
    <n v="14"/>
    <n v="15"/>
    <n v="1"/>
    <n v="5"/>
    <x v="217"/>
    <d v="2023-11-03T00:00:00"/>
    <s v=" 14"/>
    <n v="14798.25"/>
    <n v="3.6411340852917931E-2"/>
    <n v="0.1053507893066762"/>
    <n v="4.4235319250813261E-2"/>
  </r>
  <r>
    <s v="3F"/>
    <n v="2020"/>
    <s v="5FR"/>
    <n v="7360"/>
    <n v="15"/>
    <n v="16"/>
    <n v="1"/>
    <n v="6"/>
    <x v="218"/>
    <d v="2023-11-03T00:00:00"/>
    <s v=" 15"/>
    <n v="14959.75"/>
    <n v="2.229799981285303E-2"/>
    <n v="0.1123951500640019"/>
    <n v="6.9200236181204636E-3"/>
  </r>
  <r>
    <s v="3F"/>
    <n v="2020"/>
    <s v="5FR"/>
    <n v="7361"/>
    <n v="16"/>
    <n v="17"/>
    <n v="1"/>
    <n v="6"/>
    <x v="218"/>
    <d v="2023-11-03T00:00:00"/>
    <s v=" 16"/>
    <n v="15573.5"/>
    <n v="3.3353385407259163E-2"/>
    <n v="0.13277903213484271"/>
    <n v="0"/>
  </r>
  <r>
    <s v="3F"/>
    <n v="2020"/>
    <s v="5FR"/>
    <n v="7362"/>
    <n v="17"/>
    <n v="18"/>
    <n v="1"/>
    <n v="6"/>
    <x v="218"/>
    <d v="2023-11-03T00:00:00"/>
    <s v=" 17"/>
    <n v="16729.75"/>
    <n v="4.4336071849929007E-2"/>
    <n v="0.1562359777196819"/>
    <n v="0"/>
  </r>
  <r>
    <s v="3F"/>
    <n v="2020"/>
    <s v="5FR"/>
    <n v="7363"/>
    <n v="18"/>
    <n v="19"/>
    <n v="1"/>
    <n v="7"/>
    <x v="219"/>
    <d v="2023-11-03T00:00:00"/>
    <s v=" 18"/>
    <n v="16353.5"/>
    <n v="4.1240486790597448E-2"/>
    <n v="0.14828073238346959"/>
    <n v="0"/>
  </r>
  <r>
    <s v="3F"/>
    <n v="2020"/>
    <s v="5FR"/>
    <n v="7364"/>
    <n v="19"/>
    <n v="20"/>
    <n v="1"/>
    <n v="7"/>
    <x v="219"/>
    <d v="2023-11-03T00:00:00"/>
    <s v=" 19"/>
    <n v="15644.5"/>
    <n v="4.0774743990912139E-2"/>
    <n v="0.13376559328186419"/>
    <n v="0"/>
  </r>
  <r>
    <s v="3F"/>
    <n v="2020"/>
    <s v="5FR"/>
    <n v="7365"/>
    <n v="20"/>
    <n v="21"/>
    <n v="1"/>
    <n v="7"/>
    <x v="219"/>
    <d v="2023-11-03T00:00:00"/>
    <s v=" 20"/>
    <n v="14921.5"/>
    <n v="5.2564688909468707E-2"/>
    <n v="0.1190687302496693"/>
    <n v="0"/>
  </r>
  <r>
    <s v="3F"/>
    <n v="2020"/>
    <s v="5FR"/>
    <n v="7366"/>
    <n v="21"/>
    <n v="22"/>
    <n v="1"/>
    <n v="8"/>
    <x v="220"/>
    <d v="2023-11-03T00:00:00"/>
    <s v=" 21"/>
    <n v="14091.25"/>
    <n v="5.9869081342980128E-2"/>
    <n v="0.1233040398661539"/>
    <n v="0"/>
  </r>
  <r>
    <s v="3F"/>
    <n v="2020"/>
    <s v="5FR"/>
    <n v="7367"/>
    <n v="22"/>
    <n v="23"/>
    <n v="1"/>
    <n v="8"/>
    <x v="220"/>
    <d v="2023-11-03T00:00:00"/>
    <s v=" 22"/>
    <n v="13250"/>
    <n v="4.9677483586338091E-2"/>
    <n v="6.8095355253183443E-2"/>
    <n v="0"/>
  </r>
  <r>
    <s v="3F"/>
    <n v="2020"/>
    <s v="5FR"/>
    <n v="7368"/>
    <n v="23"/>
    <n v="24"/>
    <n v="1"/>
    <n v="8"/>
    <x v="220"/>
    <d v="2023-11-03T00:00:00"/>
    <s v=" 23"/>
    <n v="12438"/>
    <n v="6.6718206905948152E-2"/>
    <n v="6.3331194087937859E-2"/>
    <n v="0"/>
  </r>
  <r>
    <s v="3F"/>
    <n v="2020"/>
    <s v="6SA"/>
    <n v="7369"/>
    <n v="0"/>
    <n v="1"/>
    <n v="1"/>
    <n v="1"/>
    <x v="221"/>
    <d v="2023-11-04T00:00:00"/>
    <s v=" 00"/>
    <n v="11895"/>
    <n v="9.4311652864976891E-2"/>
    <n v="8.2739728263889922E-2"/>
    <n v="0"/>
  </r>
  <r>
    <s v="3F"/>
    <n v="2020"/>
    <s v="6SA"/>
    <n v="7370"/>
    <n v="1"/>
    <n v="2"/>
    <n v="1"/>
    <n v="1"/>
    <x v="221"/>
    <d v="2023-11-04T00:00:00"/>
    <s v=" 01"/>
    <n v="11432"/>
    <n v="0.14790884412311719"/>
    <n v="0.11791919021149939"/>
    <n v="0"/>
  </r>
  <r>
    <s v="3F"/>
    <n v="2020"/>
    <s v="6SA"/>
    <n v="7371"/>
    <n v="2"/>
    <n v="3"/>
    <n v="1"/>
    <n v="1"/>
    <x v="221"/>
    <d v="2023-11-04T00:00:00"/>
    <s v=" 02"/>
    <n v="11040"/>
    <n v="0.1991705325173905"/>
    <n v="0.13574601570824019"/>
    <n v="0"/>
  </r>
  <r>
    <s v="3F"/>
    <n v="2020"/>
    <s v="6SA"/>
    <n v="7372"/>
    <n v="3"/>
    <n v="4"/>
    <n v="1"/>
    <n v="2"/>
    <x v="222"/>
    <d v="2023-11-04T00:00:00"/>
    <s v=" 03"/>
    <n v="10901.75"/>
    <n v="0.2308072852516391"/>
    <n v="0.18012455039124581"/>
    <n v="0"/>
  </r>
  <r>
    <s v="3F"/>
    <n v="2020"/>
    <s v="6SA"/>
    <n v="7373"/>
    <n v="4"/>
    <n v="5"/>
    <n v="1"/>
    <n v="2"/>
    <x v="222"/>
    <d v="2023-11-04T00:00:00"/>
    <s v=" 04"/>
    <n v="10869"/>
    <n v="0.23527879572482599"/>
    <n v="0.23577629810841139"/>
    <n v="0"/>
  </r>
  <r>
    <s v="3F"/>
    <n v="2020"/>
    <s v="6SA"/>
    <n v="7374"/>
    <n v="5"/>
    <n v="6"/>
    <n v="1"/>
    <n v="2"/>
    <x v="222"/>
    <d v="2023-11-04T00:00:00"/>
    <s v=" 05"/>
    <n v="10920.75"/>
    <n v="0.24260404351429321"/>
    <n v="0.26873026108783699"/>
    <n v="0"/>
  </r>
  <r>
    <s v="3F"/>
    <n v="2020"/>
    <s v="6SA"/>
    <n v="7375"/>
    <n v="6"/>
    <n v="7"/>
    <n v="1"/>
    <n v="3"/>
    <x v="223"/>
    <d v="2023-11-04T00:00:00"/>
    <s v=" 06"/>
    <n v="11314.25"/>
    <n v="0.23440343028086061"/>
    <n v="0.29004223973675208"/>
    <n v="0"/>
  </r>
  <r>
    <s v="3F"/>
    <n v="2020"/>
    <s v="6SA"/>
    <n v="7376"/>
    <n v="7"/>
    <n v="8"/>
    <n v="1"/>
    <n v="3"/>
    <x v="223"/>
    <d v="2023-11-04T00:00:00"/>
    <s v=" 07"/>
    <n v="12096.5"/>
    <n v="0.2143667799517254"/>
    <n v="0.29686209193148239"/>
    <n v="0"/>
  </r>
  <r>
    <s v="3F"/>
    <n v="2020"/>
    <s v="6SA"/>
    <n v="7377"/>
    <n v="8"/>
    <n v="9"/>
    <n v="1"/>
    <n v="3"/>
    <x v="223"/>
    <d v="2023-11-04T00:00:00"/>
    <s v=" 08"/>
    <n v="12638.75"/>
    <n v="0.20145176851066579"/>
    <n v="0.33499766235779871"/>
    <n v="3.8651589623502722E-2"/>
  </r>
  <r>
    <s v="3F"/>
    <n v="2020"/>
    <s v="6SA"/>
    <n v="7378"/>
    <n v="9"/>
    <n v="10"/>
    <n v="1"/>
    <n v="4"/>
    <x v="168"/>
    <d v="2023-11-04T00:00:00"/>
    <s v=" 09"/>
    <n v="12852.5"/>
    <n v="0.1825772344512353"/>
    <n v="0.35665526469515813"/>
    <n v="7.3700665407800625E-2"/>
  </r>
  <r>
    <s v="3F"/>
    <n v="2020"/>
    <s v="6SA"/>
    <n v="7379"/>
    <n v="10"/>
    <n v="11"/>
    <n v="1"/>
    <n v="4"/>
    <x v="168"/>
    <d v="2023-11-04T00:00:00"/>
    <s v=" 10"/>
    <n v="13065.5"/>
    <n v="0.20898113070573551"/>
    <n v="0.42889342930769891"/>
    <n v="9.6335337783043262E-2"/>
  </r>
  <r>
    <s v="3F"/>
    <n v="2020"/>
    <s v="6SA"/>
    <n v="7380"/>
    <n v="11"/>
    <n v="12"/>
    <n v="1"/>
    <n v="4"/>
    <x v="168"/>
    <d v="2023-11-04T00:00:00"/>
    <s v=" 11"/>
    <n v="13370.75"/>
    <n v="0.16449806574753659"/>
    <n v="0.36311745139289958"/>
    <n v="0.13229672017634889"/>
  </r>
  <r>
    <s v="3F"/>
    <n v="2020"/>
    <s v="6SA"/>
    <n v="7381"/>
    <n v="12"/>
    <n v="13"/>
    <n v="1"/>
    <n v="5"/>
    <x v="169"/>
    <d v="2023-11-04T00:00:00"/>
    <s v=" 12"/>
    <n v="13703.5"/>
    <n v="0.1310704381687923"/>
    <n v="0.32256688318836318"/>
    <n v="0.17913221364930529"/>
  </r>
  <r>
    <s v="3F"/>
    <n v="2020"/>
    <s v="6SA"/>
    <n v="7382"/>
    <n v="13"/>
    <n v="14"/>
    <n v="1"/>
    <n v="5"/>
    <x v="169"/>
    <d v="2023-11-04T00:00:00"/>
    <s v=" 13"/>
    <n v="13878"/>
    <n v="0.1130745273520628"/>
    <n v="0.33383941633413527"/>
    <n v="0.21934048251428431"/>
  </r>
  <r>
    <s v="3F"/>
    <n v="2020"/>
    <s v="6SA"/>
    <n v="7383"/>
    <n v="14"/>
    <n v="15"/>
    <n v="1"/>
    <n v="5"/>
    <x v="169"/>
    <d v="2023-11-04T00:00:00"/>
    <s v=" 14"/>
    <n v="13995.75"/>
    <n v="8.4828408333541425E-2"/>
    <n v="0.33075036905301802"/>
    <n v="0.19752210497733819"/>
  </r>
  <r>
    <s v="3F"/>
    <n v="2020"/>
    <s v="6SA"/>
    <n v="7384"/>
    <n v="15"/>
    <n v="16"/>
    <n v="1"/>
    <n v="6"/>
    <x v="170"/>
    <d v="2023-11-04T00:00:00"/>
    <s v=" 15"/>
    <n v="14266.25"/>
    <n v="7.6352554230073588E-2"/>
    <n v="0.26981038868917112"/>
    <n v="8.2172791887822338E-2"/>
  </r>
  <r>
    <s v="3F"/>
    <n v="2020"/>
    <s v="6SA"/>
    <n v="7385"/>
    <n v="16"/>
    <n v="17"/>
    <n v="1"/>
    <n v="6"/>
    <x v="170"/>
    <d v="2023-11-04T00:00:00"/>
    <s v=" 16"/>
    <n v="14631.75"/>
    <n v="8.5692958984347076E-2"/>
    <n v="0.201956697999606"/>
    <n v="0"/>
  </r>
  <r>
    <s v="3F"/>
    <n v="2020"/>
    <s v="6SA"/>
    <n v="7386"/>
    <n v="17"/>
    <n v="18"/>
    <n v="1"/>
    <n v="6"/>
    <x v="170"/>
    <d v="2023-11-04T00:00:00"/>
    <s v=" 17"/>
    <n v="15396.5"/>
    <n v="0.1072499553386532"/>
    <n v="0.18362149451573409"/>
    <n v="0"/>
  </r>
  <r>
    <s v="3F"/>
    <n v="2020"/>
    <s v="6SA"/>
    <n v="7387"/>
    <n v="18"/>
    <n v="19"/>
    <n v="1"/>
    <n v="7"/>
    <x v="171"/>
    <d v="2023-11-04T00:00:00"/>
    <s v=" 18"/>
    <n v="15160.75"/>
    <n v="0.12225295172710129"/>
    <n v="0.19066290108070949"/>
    <n v="0"/>
  </r>
  <r>
    <s v="3F"/>
    <n v="2020"/>
    <s v="6SA"/>
    <n v="7388"/>
    <n v="19"/>
    <n v="20"/>
    <n v="1"/>
    <n v="7"/>
    <x v="171"/>
    <d v="2023-11-04T00:00:00"/>
    <s v=" 19"/>
    <n v="14458"/>
    <n v="0.1197894814464419"/>
    <n v="0.18829331150148571"/>
    <n v="0"/>
  </r>
  <r>
    <s v="3F"/>
    <n v="2020"/>
    <s v="6SA"/>
    <n v="7389"/>
    <n v="20"/>
    <n v="21"/>
    <n v="1"/>
    <n v="7"/>
    <x v="171"/>
    <d v="2023-11-04T00:00:00"/>
    <s v=" 20"/>
    <n v="13801"/>
    <n v="0.103611417220994"/>
    <n v="0.15497803905632371"/>
    <n v="0"/>
  </r>
  <r>
    <s v="3F"/>
    <n v="2020"/>
    <s v="6SA"/>
    <n v="7390"/>
    <n v="21"/>
    <n v="22"/>
    <n v="1"/>
    <n v="8"/>
    <x v="172"/>
    <d v="2023-11-04T00:00:00"/>
    <s v=" 21"/>
    <n v="13255.25"/>
    <n v="8.8273600937675237E-2"/>
    <n v="0.1229581074689807"/>
    <n v="0"/>
  </r>
  <r>
    <s v="3F"/>
    <n v="2020"/>
    <s v="6SA"/>
    <n v="7391"/>
    <n v="22"/>
    <n v="23"/>
    <n v="1"/>
    <n v="8"/>
    <x v="172"/>
    <d v="2023-11-04T00:00:00"/>
    <s v=" 22"/>
    <n v="12689"/>
    <n v="5.82642371506637E-2"/>
    <n v="9.8798931648279131E-2"/>
    <n v="0"/>
  </r>
  <r>
    <s v="3F"/>
    <n v="2020"/>
    <s v="6SA"/>
    <n v="7392"/>
    <n v="23"/>
    <n v="24"/>
    <n v="1"/>
    <n v="8"/>
    <x v="172"/>
    <d v="2023-11-04T00:00:00"/>
    <s v=" 23"/>
    <n v="12006.25"/>
    <n v="5.2967281365595892E-2"/>
    <n v="7.2301070933399408E-2"/>
    <n v="0"/>
  </r>
  <r>
    <s v="3F"/>
    <n v="2020"/>
    <s v="7SU"/>
    <n v="7393"/>
    <n v="0"/>
    <n v="1"/>
    <n v="1"/>
    <n v="1"/>
    <x v="173"/>
    <d v="2023-11-05T00:00:00"/>
    <s v=" 00"/>
    <n v="11555.5"/>
    <n v="5.8218833459303072E-2"/>
    <n v="5.4352113161476402E-2"/>
    <n v="0"/>
  </r>
  <r>
    <s v="3F"/>
    <n v="2020"/>
    <s v="7SU"/>
    <n v="7394"/>
    <n v="1"/>
    <n v="2"/>
    <n v="1"/>
    <n v="1"/>
    <x v="173"/>
    <d v="2023-11-05T00:00:00"/>
    <s v=" 01"/>
    <n v="11088.25"/>
    <n v="6.440082527342067E-2"/>
    <n v="4.7371764538602798E-2"/>
    <n v="0"/>
  </r>
  <r>
    <s v="3F"/>
    <n v="2020"/>
    <s v="7SU"/>
    <n v="7395"/>
    <n v="2"/>
    <n v="3"/>
    <n v="1"/>
    <n v="1"/>
    <x v="173"/>
    <d v="2023-11-05T00:00:00"/>
    <s v=" 02"/>
    <n v="10736.5"/>
    <n v="5.9392469937983181E-2"/>
    <n v="3.9236710573507347E-2"/>
    <n v="0"/>
  </r>
  <r>
    <s v="3F"/>
    <n v="2020"/>
    <s v="7SU"/>
    <n v="7396"/>
    <n v="3"/>
    <n v="4"/>
    <n v="1"/>
    <n v="2"/>
    <x v="174"/>
    <d v="2023-11-05T00:00:00"/>
    <s v=" 03"/>
    <n v="10605.25"/>
    <n v="6.4805144973058643E-2"/>
    <n v="4.2739641653854667E-2"/>
    <n v="0"/>
  </r>
  <r>
    <s v="3F"/>
    <n v="2020"/>
    <s v="7SU"/>
    <n v="7397"/>
    <n v="4"/>
    <n v="5"/>
    <n v="1"/>
    <n v="2"/>
    <x v="174"/>
    <d v="2023-11-05T00:00:00"/>
    <s v=" 04"/>
    <n v="10490.25"/>
    <n v="6.2401560218375923E-2"/>
    <n v="4.180718866632193E-2"/>
    <n v="0"/>
  </r>
  <r>
    <s v="3F"/>
    <n v="2020"/>
    <s v="7SU"/>
    <n v="7398"/>
    <n v="5"/>
    <n v="6"/>
    <n v="1"/>
    <n v="2"/>
    <x v="174"/>
    <d v="2023-11-05T00:00:00"/>
    <s v=" 05"/>
    <n v="10469.25"/>
    <n v="6.3465552295433603E-2"/>
    <n v="3.1581883873997109E-2"/>
    <n v="0"/>
  </r>
  <r>
    <s v="3F"/>
    <n v="2020"/>
    <s v="7SU"/>
    <n v="7399"/>
    <n v="6"/>
    <n v="7"/>
    <n v="1"/>
    <n v="3"/>
    <x v="175"/>
    <d v="2023-11-05T00:00:00"/>
    <s v=" 06"/>
    <n v="10729.25"/>
    <n v="7.1155821052386881E-2"/>
    <n v="2.3873699802959069E-2"/>
    <n v="0"/>
  </r>
  <r>
    <s v="3F"/>
    <n v="2020"/>
    <s v="7SU"/>
    <n v="7400"/>
    <n v="7"/>
    <n v="8"/>
    <n v="1"/>
    <n v="3"/>
    <x v="175"/>
    <d v="2023-11-05T00:00:00"/>
    <s v=" 07"/>
    <n v="11093.5"/>
    <n v="7.1539695578302642E-2"/>
    <n v="2.52061439573231E-2"/>
    <n v="0"/>
  </r>
  <r>
    <s v="3F"/>
    <n v="2020"/>
    <s v="7SU"/>
    <n v="7401"/>
    <n v="8"/>
    <n v="9"/>
    <n v="1"/>
    <n v="3"/>
    <x v="175"/>
    <d v="2023-11-05T00:00:00"/>
    <s v=" 08"/>
    <n v="11657.75"/>
    <n v="6.0812337820354043E-2"/>
    <n v="2.0212693568384042E-2"/>
    <n v="9.253560656067468E-2"/>
  </r>
  <r>
    <s v="3F"/>
    <n v="2020"/>
    <s v="7SU"/>
    <n v="7402"/>
    <n v="9"/>
    <n v="10"/>
    <n v="1"/>
    <n v="4"/>
    <x v="176"/>
    <d v="2023-11-05T00:00:00"/>
    <s v=" 09"/>
    <n v="12077"/>
    <n v="3.8017754963888983E-2"/>
    <n v="2.2192740687830489E-2"/>
    <n v="0.14729719494875629"/>
  </r>
  <r>
    <s v="3F"/>
    <n v="2020"/>
    <s v="7SU"/>
    <n v="7403"/>
    <n v="10"/>
    <n v="11"/>
    <n v="1"/>
    <n v="4"/>
    <x v="176"/>
    <d v="2023-11-05T00:00:00"/>
    <s v=" 10"/>
    <n v="12618"/>
    <n v="1.7702847540422149E-2"/>
    <n v="1.1846547761103171E-2"/>
    <n v="0.2243716480969932"/>
  </r>
  <r>
    <s v="3F"/>
    <n v="2020"/>
    <s v="7SU"/>
    <n v="7404"/>
    <n v="11"/>
    <n v="12"/>
    <n v="1"/>
    <n v="4"/>
    <x v="176"/>
    <d v="2023-11-05T00:00:00"/>
    <s v=" 11"/>
    <n v="12843.75"/>
    <n v="1.3284280767624911E-2"/>
    <n v="1.366467795564459E-2"/>
    <n v="0.26091552546867419"/>
  </r>
  <r>
    <s v="3F"/>
    <n v="2020"/>
    <s v="7SU"/>
    <n v="7405"/>
    <n v="12"/>
    <n v="13"/>
    <n v="1"/>
    <n v="5"/>
    <x v="177"/>
    <d v="2023-11-05T00:00:00"/>
    <s v=" 12"/>
    <n v="13044.75"/>
    <n v="8.7147853384585885E-3"/>
    <n v="2.2970801177899861E-2"/>
    <n v="0.1544120259392627"/>
  </r>
  <r>
    <s v="3F"/>
    <n v="2020"/>
    <s v="7SU"/>
    <n v="7406"/>
    <n v="13"/>
    <n v="14"/>
    <n v="1"/>
    <n v="5"/>
    <x v="177"/>
    <d v="2023-11-05T00:00:00"/>
    <s v=" 13"/>
    <n v="13005.5"/>
    <n v="9.7577592000855189E-3"/>
    <n v="4.3691523068648902E-2"/>
    <n v="8.0394069026935522E-2"/>
  </r>
  <r>
    <s v="3F"/>
    <n v="2020"/>
    <s v="7SU"/>
    <n v="7407"/>
    <n v="14"/>
    <n v="15"/>
    <n v="1"/>
    <n v="5"/>
    <x v="177"/>
    <d v="2023-11-05T00:00:00"/>
    <s v=" 14"/>
    <n v="13171.25"/>
    <n v="1.244014783658642E-2"/>
    <n v="5.8548094162437343E-2"/>
    <n v="5.1018219818386737E-2"/>
  </r>
  <r>
    <s v="3F"/>
    <n v="2020"/>
    <s v="7SU"/>
    <n v="7408"/>
    <n v="15"/>
    <n v="16"/>
    <n v="1"/>
    <n v="6"/>
    <x v="178"/>
    <d v="2023-11-05T00:00:00"/>
    <s v=" 15"/>
    <n v="13554.75"/>
    <n v="1.9716340679971679E-2"/>
    <n v="9.0952742068655154E-2"/>
    <n v="1.8627656800161971E-2"/>
  </r>
  <r>
    <s v="3F"/>
    <n v="2020"/>
    <s v="7SU"/>
    <n v="7409"/>
    <n v="16"/>
    <n v="17"/>
    <n v="1"/>
    <n v="6"/>
    <x v="178"/>
    <d v="2023-11-05T00:00:00"/>
    <s v=" 16"/>
    <n v="14064.5"/>
    <n v="1.3577513255775791E-2"/>
    <n v="0.15599819364301701"/>
    <n v="0"/>
  </r>
  <r>
    <s v="3F"/>
    <n v="2020"/>
    <s v="7SU"/>
    <n v="7410"/>
    <n v="17"/>
    <n v="18"/>
    <n v="1"/>
    <n v="6"/>
    <x v="178"/>
    <d v="2023-11-05T00:00:00"/>
    <s v=" 17"/>
    <n v="15033.75"/>
    <n v="1.99272289669837E-2"/>
    <n v="0.27155482856416951"/>
    <n v="0"/>
  </r>
  <r>
    <s v="3F"/>
    <n v="2020"/>
    <s v="7SU"/>
    <n v="7411"/>
    <n v="18"/>
    <n v="19"/>
    <n v="1"/>
    <n v="7"/>
    <x v="179"/>
    <d v="2023-11-05T00:00:00"/>
    <s v=" 18"/>
    <n v="14899.5"/>
    <n v="3.3827049406501421E-2"/>
    <n v="0.35574928454425248"/>
    <n v="0"/>
  </r>
  <r>
    <s v="3F"/>
    <n v="2020"/>
    <s v="7SU"/>
    <n v="7412"/>
    <n v="19"/>
    <n v="20"/>
    <n v="1"/>
    <n v="7"/>
    <x v="179"/>
    <d v="2023-11-05T00:00:00"/>
    <s v=" 19"/>
    <n v="14336.75"/>
    <n v="4.6527857974819217E-2"/>
    <n v="0.41640856313759511"/>
    <n v="0"/>
  </r>
  <r>
    <s v="3F"/>
    <n v="2020"/>
    <s v="7SU"/>
    <n v="7413"/>
    <n v="20"/>
    <n v="21"/>
    <n v="1"/>
    <n v="7"/>
    <x v="179"/>
    <d v="2023-11-05T00:00:00"/>
    <s v=" 20"/>
    <n v="13811.75"/>
    <n v="6.2181894333725243E-2"/>
    <n v="0.4587335341210082"/>
    <n v="0"/>
  </r>
  <r>
    <s v="3F"/>
    <n v="2020"/>
    <s v="7SU"/>
    <n v="7414"/>
    <n v="21"/>
    <n v="22"/>
    <n v="1"/>
    <n v="8"/>
    <x v="180"/>
    <d v="2023-11-05T00:00:00"/>
    <s v=" 21"/>
    <n v="13204.5"/>
    <n v="8.0267283894822558E-2"/>
    <n v="0.48551946570474741"/>
    <n v="0"/>
  </r>
  <r>
    <s v="3F"/>
    <n v="2020"/>
    <s v="7SU"/>
    <n v="7415"/>
    <n v="22"/>
    <n v="23"/>
    <n v="1"/>
    <n v="8"/>
    <x v="180"/>
    <d v="2023-11-05T00:00:00"/>
    <s v=" 22"/>
    <n v="12548.75"/>
    <n v="9.9214505429830943E-2"/>
    <n v="0.57325841000007305"/>
    <n v="0"/>
  </r>
  <r>
    <s v="3F"/>
    <n v="2020"/>
    <s v="7SU"/>
    <n v="7416"/>
    <n v="23"/>
    <n v="24"/>
    <n v="1"/>
    <n v="8"/>
    <x v="180"/>
    <d v="2023-11-05T00:00:00"/>
    <s v=" 23"/>
    <n v="11859.25"/>
    <n v="9.7414163124377201E-2"/>
    <n v="0.58151413788349748"/>
    <n v="0"/>
  </r>
  <r>
    <s v="3F"/>
    <n v="2020"/>
    <s v="1MO"/>
    <n v="7417"/>
    <n v="0"/>
    <n v="1"/>
    <n v="1"/>
    <n v="1"/>
    <x v="181"/>
    <d v="2023-11-06T00:00:00"/>
    <s v=" 00"/>
    <n v="11412.25"/>
    <n v="8.5185887834719115E-2"/>
    <n v="0.56283606887280146"/>
    <n v="0"/>
  </r>
  <r>
    <s v="3F"/>
    <n v="2020"/>
    <s v="1MO"/>
    <n v="7418"/>
    <n v="1"/>
    <n v="2"/>
    <n v="1"/>
    <n v="1"/>
    <x v="181"/>
    <d v="2023-11-06T00:00:00"/>
    <s v=" 01"/>
    <n v="11006.25"/>
    <n v="7.6121860746047001E-2"/>
    <n v="0.52937201289212077"/>
    <n v="0"/>
  </r>
  <r>
    <s v="3F"/>
    <n v="2020"/>
    <s v="1MO"/>
    <n v="7419"/>
    <n v="2"/>
    <n v="3"/>
    <n v="1"/>
    <n v="1"/>
    <x v="181"/>
    <d v="2023-11-06T00:00:00"/>
    <s v=" 02"/>
    <n v="10770.75"/>
    <n v="7.5993337448714837E-2"/>
    <n v="0.45210760318513421"/>
    <n v="0"/>
  </r>
  <r>
    <s v="3F"/>
    <n v="2020"/>
    <s v="1MO"/>
    <n v="7420"/>
    <n v="3"/>
    <n v="4"/>
    <n v="1"/>
    <n v="2"/>
    <x v="182"/>
    <d v="2023-11-06T00:00:00"/>
    <s v=" 03"/>
    <n v="10767.5"/>
    <n v="7.550943339491728E-2"/>
    <n v="0.37385312026559719"/>
    <n v="0"/>
  </r>
  <r>
    <s v="3F"/>
    <n v="2020"/>
    <s v="1MO"/>
    <n v="7421"/>
    <n v="4"/>
    <n v="5"/>
    <n v="1"/>
    <n v="2"/>
    <x v="182"/>
    <d v="2023-11-06T00:00:00"/>
    <s v=" 04"/>
    <n v="10892.75"/>
    <n v="7.3251186005772587E-2"/>
    <n v="0.32308337328954267"/>
    <n v="0"/>
  </r>
  <r>
    <s v="3F"/>
    <n v="2020"/>
    <s v="1MO"/>
    <n v="7422"/>
    <n v="5"/>
    <n v="6"/>
    <n v="1"/>
    <n v="2"/>
    <x v="182"/>
    <d v="2023-11-06T00:00:00"/>
    <s v=" 05"/>
    <n v="11328.25"/>
    <n v="7.4390145953080133E-2"/>
    <n v="0.29141426318481489"/>
    <n v="0"/>
  </r>
  <r>
    <s v="3F"/>
    <n v="2020"/>
    <s v="1MO"/>
    <n v="7423"/>
    <n v="6"/>
    <n v="7"/>
    <n v="1"/>
    <n v="3"/>
    <x v="183"/>
    <d v="2023-11-06T00:00:00"/>
    <s v=" 06"/>
    <n v="12546.75"/>
    <n v="6.9453912084303973E-2"/>
    <n v="0.24880611283190951"/>
    <n v="0"/>
  </r>
  <r>
    <s v="3F"/>
    <n v="2020"/>
    <s v="1MO"/>
    <n v="7424"/>
    <n v="7"/>
    <n v="8"/>
    <n v="1"/>
    <n v="3"/>
    <x v="183"/>
    <d v="2023-11-06T00:00:00"/>
    <s v=" 07"/>
    <n v="14427.5"/>
    <n v="6.4487770370135811E-2"/>
    <n v="0.2115808779066356"/>
    <n v="0"/>
  </r>
  <r>
    <s v="3F"/>
    <n v="2020"/>
    <s v="1MO"/>
    <n v="7425"/>
    <n v="8"/>
    <n v="9"/>
    <n v="1"/>
    <n v="3"/>
    <x v="183"/>
    <d v="2023-11-06T00:00:00"/>
    <s v=" 08"/>
    <n v="15146"/>
    <n v="4.8156926534091343E-2"/>
    <n v="0.16940465719193279"/>
    <n v="3.434356302687365E-2"/>
  </r>
  <r>
    <s v="3F"/>
    <n v="2020"/>
    <s v="1MO"/>
    <n v="7426"/>
    <n v="9"/>
    <n v="10"/>
    <n v="1"/>
    <n v="4"/>
    <x v="184"/>
    <d v="2023-11-06T00:00:00"/>
    <s v=" 09"/>
    <n v="15163.75"/>
    <n v="2.8716041833109329E-2"/>
    <n v="0.1429107478083452"/>
    <n v="0.1117955462703917"/>
  </r>
  <r>
    <s v="3F"/>
    <n v="2020"/>
    <s v="1MO"/>
    <n v="7427"/>
    <n v="10"/>
    <n v="11"/>
    <n v="1"/>
    <n v="4"/>
    <x v="184"/>
    <d v="2023-11-06T00:00:00"/>
    <s v=" 10"/>
    <n v="15124.75"/>
    <n v="3.910155355058853E-2"/>
    <n v="9.611267980800145E-2"/>
    <n v="0.21223606081362889"/>
  </r>
  <r>
    <s v="3F"/>
    <n v="2020"/>
    <s v="1MO"/>
    <n v="7428"/>
    <n v="11"/>
    <n v="12"/>
    <n v="1"/>
    <n v="4"/>
    <x v="184"/>
    <d v="2023-11-06T00:00:00"/>
    <s v=" 11"/>
    <n v="15050"/>
    <n v="3.6889446491309888E-2"/>
    <n v="6.951063396230818E-2"/>
    <n v="0.27792691203622633"/>
  </r>
  <r>
    <s v="3F"/>
    <n v="2020"/>
    <s v="1MO"/>
    <n v="7429"/>
    <n v="12"/>
    <n v="13"/>
    <n v="1"/>
    <n v="5"/>
    <x v="185"/>
    <d v="2023-11-06T00:00:00"/>
    <s v=" 12"/>
    <n v="14952"/>
    <n v="3.7477989461646037E-2"/>
    <n v="3.5301652336583042E-2"/>
    <n v="0.29068413737577892"/>
  </r>
  <r>
    <s v="3F"/>
    <n v="2020"/>
    <s v="1MO"/>
    <n v="7430"/>
    <n v="13"/>
    <n v="14"/>
    <n v="1"/>
    <n v="5"/>
    <x v="185"/>
    <d v="2023-11-06T00:00:00"/>
    <s v=" 13"/>
    <n v="15062.5"/>
    <n v="3.4222425856632578E-2"/>
    <n v="1.6899144147283138E-2"/>
    <n v="0.24685795198899849"/>
  </r>
  <r>
    <s v="3F"/>
    <n v="2020"/>
    <s v="1MO"/>
    <n v="7431"/>
    <n v="14"/>
    <n v="15"/>
    <n v="1"/>
    <n v="5"/>
    <x v="185"/>
    <d v="2023-11-06T00:00:00"/>
    <s v=" 14"/>
    <n v="14902.25"/>
    <n v="1.9052079183472528E-2"/>
    <n v="1.099064916718678E-2"/>
    <n v="0.161390771640779"/>
  </r>
  <r>
    <s v="3F"/>
    <n v="2020"/>
    <s v="1MO"/>
    <n v="7432"/>
    <n v="15"/>
    <n v="16"/>
    <n v="1"/>
    <n v="6"/>
    <x v="186"/>
    <d v="2023-11-06T00:00:00"/>
    <s v=" 15"/>
    <n v="15068.75"/>
    <n v="8.772003617896899E-3"/>
    <n v="7.6169094003415228E-3"/>
    <n v="8.1068100830442011E-2"/>
  </r>
  <r>
    <s v="3F"/>
    <n v="2020"/>
    <s v="1MO"/>
    <n v="7433"/>
    <n v="16"/>
    <n v="17"/>
    <n v="1"/>
    <n v="6"/>
    <x v="186"/>
    <d v="2023-11-06T00:00:00"/>
    <s v=" 16"/>
    <n v="15821.5"/>
    <n v="7.3241220786910127E-3"/>
    <n v="4.9502468874409681E-3"/>
    <n v="0"/>
  </r>
  <r>
    <s v="3F"/>
    <n v="2020"/>
    <s v="1MO"/>
    <n v="7434"/>
    <n v="17"/>
    <n v="18"/>
    <n v="1"/>
    <n v="6"/>
    <x v="186"/>
    <d v="2023-11-06T00:00:00"/>
    <s v=" 17"/>
    <n v="17140.25"/>
    <n v="7.948769669359099E-3"/>
    <n v="3.03166112326171E-3"/>
    <n v="0"/>
  </r>
  <r>
    <s v="3F"/>
    <n v="2020"/>
    <s v="1MO"/>
    <n v="7435"/>
    <n v="18"/>
    <n v="19"/>
    <n v="1"/>
    <n v="7"/>
    <x v="187"/>
    <d v="2023-11-06T00:00:00"/>
    <s v=" 18"/>
    <n v="16744.75"/>
    <n v="5.3106556119771652E-3"/>
    <n v="1.496049764660541E-3"/>
    <n v="0"/>
  </r>
  <r>
    <s v="3F"/>
    <n v="2020"/>
    <s v="1MO"/>
    <n v="7436"/>
    <n v="19"/>
    <n v="20"/>
    <n v="1"/>
    <n v="7"/>
    <x v="187"/>
    <d v="2023-11-06T00:00:00"/>
    <s v=" 19"/>
    <n v="15995.75"/>
    <n v="2.091746089962836E-3"/>
    <n v="3.5121853078963282E-4"/>
    <n v="0"/>
  </r>
  <r>
    <s v="3F"/>
    <n v="2020"/>
    <s v="1MO"/>
    <n v="7437"/>
    <n v="20"/>
    <n v="21"/>
    <n v="1"/>
    <n v="7"/>
    <x v="187"/>
    <d v="2023-11-06T00:00:00"/>
    <s v=" 20"/>
    <n v="15217"/>
    <n v="2.9874740650628838E-3"/>
    <n v="4.1381266147243027E-5"/>
    <n v="0"/>
  </r>
  <r>
    <s v="3F"/>
    <n v="2020"/>
    <s v="1MO"/>
    <n v="7438"/>
    <n v="21"/>
    <n v="22"/>
    <n v="1"/>
    <n v="8"/>
    <x v="188"/>
    <d v="2023-11-06T00:00:00"/>
    <s v=" 21"/>
    <n v="14379.75"/>
    <n v="1.3371694058562519E-2"/>
    <n v="4.5878361701645002E-3"/>
    <n v="0"/>
  </r>
  <r>
    <s v="3F"/>
    <n v="2020"/>
    <s v="1MO"/>
    <n v="7439"/>
    <n v="22"/>
    <n v="23"/>
    <n v="1"/>
    <n v="8"/>
    <x v="188"/>
    <d v="2023-11-06T00:00:00"/>
    <s v=" 22"/>
    <n v="13477.5"/>
    <n v="2.9846257771046721E-2"/>
    <n v="1.2191416218473399E-2"/>
    <n v="0"/>
  </r>
  <r>
    <s v="3F"/>
    <n v="2020"/>
    <s v="1MO"/>
    <n v="7440"/>
    <n v="23"/>
    <n v="24"/>
    <n v="1"/>
    <n v="8"/>
    <x v="188"/>
    <d v="2023-11-06T00:00:00"/>
    <s v=" 23"/>
    <n v="12554"/>
    <n v="3.9971265266713081E-2"/>
    <n v="4.1977337861512677E-2"/>
    <n v="0"/>
  </r>
  <r>
    <s v="3F"/>
    <n v="2020"/>
    <s v="2TU"/>
    <n v="7441"/>
    <n v="0"/>
    <n v="1"/>
    <n v="1"/>
    <n v="1"/>
    <x v="189"/>
    <d v="2023-11-07T00:00:00"/>
    <s v=" 00"/>
    <n v="11864.25"/>
    <n v="4.8456004018190987E-2"/>
    <n v="7.8208568516689614E-2"/>
    <n v="0"/>
  </r>
  <r>
    <s v="3F"/>
    <n v="2020"/>
    <s v="2TU"/>
    <n v="7442"/>
    <n v="1"/>
    <n v="2"/>
    <n v="1"/>
    <n v="1"/>
    <x v="189"/>
    <d v="2023-11-07T00:00:00"/>
    <s v=" 01"/>
    <n v="11452"/>
    <n v="6.4214191215895167E-2"/>
    <n v="0.1398205738874507"/>
    <n v="0"/>
  </r>
  <r>
    <s v="3F"/>
    <n v="2020"/>
    <s v="2TU"/>
    <n v="7443"/>
    <n v="2"/>
    <n v="3"/>
    <n v="1"/>
    <n v="1"/>
    <x v="189"/>
    <d v="2023-11-07T00:00:00"/>
    <s v=" 02"/>
    <n v="11213.75"/>
    <n v="9.8630524521904989E-2"/>
    <n v="0.2377020935194622"/>
    <n v="0"/>
  </r>
  <r>
    <s v="3F"/>
    <n v="2020"/>
    <s v="2TU"/>
    <n v="7444"/>
    <n v="3"/>
    <n v="4"/>
    <n v="1"/>
    <n v="2"/>
    <x v="190"/>
    <d v="2023-11-07T00:00:00"/>
    <s v=" 03"/>
    <n v="11057"/>
    <n v="0.15389373067832329"/>
    <n v="0.32968250738644461"/>
    <n v="0"/>
  </r>
  <r>
    <s v="3F"/>
    <n v="2020"/>
    <s v="2TU"/>
    <n v="7445"/>
    <n v="4"/>
    <n v="5"/>
    <n v="1"/>
    <n v="2"/>
    <x v="190"/>
    <d v="2023-11-07T00:00:00"/>
    <s v=" 04"/>
    <n v="11060.25"/>
    <n v="0.16979736364835851"/>
    <n v="0.42018402962820611"/>
    <n v="0"/>
  </r>
  <r>
    <s v="3F"/>
    <n v="2020"/>
    <s v="2TU"/>
    <n v="7446"/>
    <n v="5"/>
    <n v="6"/>
    <n v="1"/>
    <n v="2"/>
    <x v="190"/>
    <d v="2023-11-07T00:00:00"/>
    <s v=" 05"/>
    <n v="11349.25"/>
    <n v="0.17956588767991991"/>
    <n v="0.49688814807415482"/>
    <n v="0"/>
  </r>
  <r>
    <s v="3F"/>
    <n v="2020"/>
    <s v="2TU"/>
    <n v="7447"/>
    <n v="6"/>
    <n v="7"/>
    <n v="1"/>
    <n v="3"/>
    <x v="191"/>
    <d v="2023-11-07T00:00:00"/>
    <s v=" 06"/>
    <n v="12632"/>
    <n v="0.2136464307786298"/>
    <n v="0.54832245542995728"/>
    <n v="0"/>
  </r>
  <r>
    <s v="3F"/>
    <n v="2020"/>
    <s v="2TU"/>
    <n v="7448"/>
    <n v="7"/>
    <n v="8"/>
    <n v="1"/>
    <n v="3"/>
    <x v="191"/>
    <d v="2023-11-07T00:00:00"/>
    <s v=" 07"/>
    <n v="14534.75"/>
    <n v="0.27442309688431871"/>
    <n v="0.61173597840985472"/>
    <n v="0"/>
  </r>
  <r>
    <s v="3F"/>
    <n v="2020"/>
    <s v="2TU"/>
    <n v="7449"/>
    <n v="8"/>
    <n v="9"/>
    <n v="1"/>
    <n v="3"/>
    <x v="191"/>
    <d v="2023-11-07T00:00:00"/>
    <s v=" 08"/>
    <n v="15271"/>
    <n v="0.31296032728292111"/>
    <n v="0.72334896619062872"/>
    <n v="2.1885152107850289E-2"/>
  </r>
  <r>
    <s v="3F"/>
    <n v="2020"/>
    <s v="2TU"/>
    <n v="7450"/>
    <n v="9"/>
    <n v="10"/>
    <n v="1"/>
    <n v="4"/>
    <x v="192"/>
    <d v="2023-11-07T00:00:00"/>
    <s v=" 09"/>
    <n v="15135.25"/>
    <n v="0.35830195787391012"/>
    <n v="0.7787656161149894"/>
    <n v="8.1079853614186709E-2"/>
  </r>
  <r>
    <s v="3F"/>
    <n v="2020"/>
    <s v="2TU"/>
    <n v="7451"/>
    <n v="10"/>
    <n v="11"/>
    <n v="1"/>
    <n v="4"/>
    <x v="192"/>
    <d v="2023-11-07T00:00:00"/>
    <s v=" 10"/>
    <n v="14754.25"/>
    <n v="0.35570478270335609"/>
    <n v="0.81501185319992098"/>
    <n v="0.20389968060258409"/>
  </r>
  <r>
    <s v="3F"/>
    <n v="2020"/>
    <s v="2TU"/>
    <n v="7452"/>
    <n v="11"/>
    <n v="12"/>
    <n v="1"/>
    <n v="4"/>
    <x v="192"/>
    <d v="2023-11-07T00:00:00"/>
    <s v=" 11"/>
    <n v="14497.75"/>
    <n v="0.37803057093219372"/>
    <n v="0.75900549392030903"/>
    <n v="0.17763637623838061"/>
  </r>
  <r>
    <s v="3F"/>
    <n v="2020"/>
    <s v="2TU"/>
    <n v="7453"/>
    <n v="12"/>
    <n v="13"/>
    <n v="1"/>
    <n v="5"/>
    <x v="193"/>
    <d v="2023-11-07T00:00:00"/>
    <s v=" 12"/>
    <n v="14236.75"/>
    <n v="0.39029568183507263"/>
    <n v="0.68771195698090815"/>
    <n v="8.1255137118603341E-2"/>
  </r>
  <r>
    <s v="3F"/>
    <n v="2020"/>
    <s v="2TU"/>
    <n v="7454"/>
    <n v="13"/>
    <n v="14"/>
    <n v="1"/>
    <n v="5"/>
    <x v="193"/>
    <d v="2023-11-07T00:00:00"/>
    <s v=" 13"/>
    <n v="14328.75"/>
    <n v="0.39175679807686881"/>
    <n v="0.75448374104335059"/>
    <n v="4.3477563065731632E-2"/>
  </r>
  <r>
    <s v="3F"/>
    <n v="2020"/>
    <s v="2TU"/>
    <n v="7455"/>
    <n v="14"/>
    <n v="15"/>
    <n v="1"/>
    <n v="5"/>
    <x v="193"/>
    <d v="2023-11-07T00:00:00"/>
    <s v=" 14"/>
    <n v="14519.75"/>
    <n v="0.43492747182699248"/>
    <n v="0.87981864509930108"/>
    <n v="1.590806213918234E-2"/>
  </r>
  <r>
    <s v="3F"/>
    <n v="2020"/>
    <s v="2TU"/>
    <n v="7456"/>
    <n v="15"/>
    <n v="16"/>
    <n v="1"/>
    <n v="6"/>
    <x v="194"/>
    <d v="2023-11-07T00:00:00"/>
    <s v=" 15"/>
    <n v="14917.75"/>
    <n v="0.46268005991212441"/>
    <n v="0.86075733175537561"/>
    <n v="0"/>
  </r>
  <r>
    <s v="3F"/>
    <n v="2020"/>
    <s v="2TU"/>
    <n v="7457"/>
    <n v="16"/>
    <n v="17"/>
    <n v="1"/>
    <n v="6"/>
    <x v="194"/>
    <d v="2023-11-07T00:00:00"/>
    <s v=" 16"/>
    <n v="15769.25"/>
    <n v="0.48230555200315017"/>
    <n v="0.70598303312126975"/>
    <n v="0"/>
  </r>
  <r>
    <s v="3F"/>
    <n v="2020"/>
    <s v="2TU"/>
    <n v="7458"/>
    <n v="17"/>
    <n v="18"/>
    <n v="1"/>
    <n v="6"/>
    <x v="194"/>
    <d v="2023-11-07T00:00:00"/>
    <s v=" 17"/>
    <n v="17081.25"/>
    <n v="0.46545502615195128"/>
    <n v="0.6234581267455408"/>
    <n v="0"/>
  </r>
  <r>
    <s v="3F"/>
    <n v="2020"/>
    <s v="2TU"/>
    <n v="7459"/>
    <n v="18"/>
    <n v="19"/>
    <n v="1"/>
    <n v="7"/>
    <x v="195"/>
    <d v="2023-11-07T00:00:00"/>
    <s v=" 18"/>
    <n v="16716"/>
    <n v="0.49270497130549662"/>
    <n v="0.75364232282941501"/>
    <n v="0"/>
  </r>
  <r>
    <s v="3F"/>
    <n v="2020"/>
    <s v="2TU"/>
    <n v="7460"/>
    <n v="19"/>
    <n v="20"/>
    <n v="1"/>
    <n v="7"/>
    <x v="195"/>
    <d v="2023-11-07T00:00:00"/>
    <s v=" 19"/>
    <n v="16095.25"/>
    <n v="0.54500034791857044"/>
    <n v="0.83145978068594395"/>
    <n v="0"/>
  </r>
  <r>
    <s v="3F"/>
    <n v="2020"/>
    <s v="2TU"/>
    <n v="7461"/>
    <n v="20"/>
    <n v="21"/>
    <n v="1"/>
    <n v="7"/>
    <x v="195"/>
    <d v="2023-11-07T00:00:00"/>
    <s v=" 20"/>
    <n v="15323.25"/>
    <n v="0.56509859771877058"/>
    <n v="0.80389303588509242"/>
    <n v="0"/>
  </r>
  <r>
    <s v="3F"/>
    <n v="2020"/>
    <s v="2TU"/>
    <n v="7462"/>
    <n v="21"/>
    <n v="22"/>
    <n v="1"/>
    <n v="8"/>
    <x v="196"/>
    <d v="2023-11-07T00:00:00"/>
    <s v=" 21"/>
    <n v="14417.5"/>
    <n v="0.54391719116350434"/>
    <n v="0.79418080446006267"/>
    <n v="0"/>
  </r>
  <r>
    <s v="3F"/>
    <n v="2020"/>
    <s v="2TU"/>
    <n v="7463"/>
    <n v="22"/>
    <n v="23"/>
    <n v="1"/>
    <n v="8"/>
    <x v="196"/>
    <d v="2023-11-07T00:00:00"/>
    <s v=" 22"/>
    <n v="13510.75"/>
    <n v="0.47122371873588148"/>
    <n v="0.75567796170730128"/>
    <n v="0"/>
  </r>
  <r>
    <s v="3F"/>
    <n v="2020"/>
    <s v="2TU"/>
    <n v="7464"/>
    <n v="23"/>
    <n v="24"/>
    <n v="1"/>
    <n v="8"/>
    <x v="196"/>
    <d v="2023-11-07T00:00:00"/>
    <s v=" 23"/>
    <n v="12605.25"/>
    <n v="0.43546469402938642"/>
    <n v="0.65757345324877892"/>
    <n v="0"/>
  </r>
  <r>
    <s v="3F"/>
    <n v="2020"/>
    <s v="3WE"/>
    <n v="7465"/>
    <n v="0"/>
    <n v="1"/>
    <n v="1"/>
    <n v="1"/>
    <x v="197"/>
    <d v="2023-11-08T00:00:00"/>
    <s v=" 00"/>
    <n v="11860.5"/>
    <n v="0.39201415567025172"/>
    <n v="0.58132009890487735"/>
    <n v="0"/>
  </r>
  <r>
    <s v="3F"/>
    <n v="2020"/>
    <s v="3WE"/>
    <n v="7466"/>
    <n v="1"/>
    <n v="2"/>
    <n v="1"/>
    <n v="1"/>
    <x v="197"/>
    <d v="2023-11-08T00:00:00"/>
    <s v=" 01"/>
    <n v="11340"/>
    <n v="0.36310669824884778"/>
    <n v="0.52043966452002643"/>
    <n v="0"/>
  </r>
  <r>
    <s v="3F"/>
    <n v="2020"/>
    <s v="3WE"/>
    <n v="7467"/>
    <n v="2"/>
    <n v="3"/>
    <n v="1"/>
    <n v="1"/>
    <x v="197"/>
    <d v="2023-11-08T00:00:00"/>
    <s v=" 02"/>
    <n v="11134"/>
    <n v="0.38455392809275968"/>
    <n v="0.49744782423632022"/>
    <n v="0"/>
  </r>
  <r>
    <s v="3F"/>
    <n v="2020"/>
    <s v="3WE"/>
    <n v="7468"/>
    <n v="3"/>
    <n v="4"/>
    <n v="1"/>
    <n v="2"/>
    <x v="198"/>
    <d v="2023-11-08T00:00:00"/>
    <s v=" 03"/>
    <n v="11034.5"/>
    <n v="0.36032987981577669"/>
    <n v="0.46579973469735197"/>
    <n v="0"/>
  </r>
  <r>
    <s v="3F"/>
    <n v="2020"/>
    <s v="3WE"/>
    <n v="7469"/>
    <n v="4"/>
    <n v="5"/>
    <n v="1"/>
    <n v="2"/>
    <x v="198"/>
    <d v="2023-11-08T00:00:00"/>
    <s v=" 04"/>
    <n v="11072.75"/>
    <n v="0.31920047974785271"/>
    <n v="0.46358828789852602"/>
    <n v="0"/>
  </r>
  <r>
    <s v="3F"/>
    <n v="2020"/>
    <s v="3WE"/>
    <n v="7470"/>
    <n v="5"/>
    <n v="6"/>
    <n v="1"/>
    <n v="2"/>
    <x v="198"/>
    <d v="2023-11-08T00:00:00"/>
    <s v=" 05"/>
    <n v="11482.75"/>
    <n v="0.32395069765820289"/>
    <n v="0.48657038676699332"/>
    <n v="0"/>
  </r>
  <r>
    <s v="3F"/>
    <n v="2020"/>
    <s v="3WE"/>
    <n v="7471"/>
    <n v="6"/>
    <n v="7"/>
    <n v="1"/>
    <n v="3"/>
    <x v="199"/>
    <d v="2023-11-08T00:00:00"/>
    <s v=" 06"/>
    <n v="12682.5"/>
    <n v="0.2478832075501135"/>
    <n v="0.51830357836425123"/>
    <n v="0"/>
  </r>
  <r>
    <s v="3F"/>
    <n v="2020"/>
    <s v="3WE"/>
    <n v="7472"/>
    <n v="7"/>
    <n v="8"/>
    <n v="1"/>
    <n v="3"/>
    <x v="199"/>
    <d v="2023-11-08T00:00:00"/>
    <s v=" 07"/>
    <n v="14480.25"/>
    <n v="0.2176219904855918"/>
    <n v="0.51648199904099956"/>
    <n v="0"/>
  </r>
  <r>
    <s v="3F"/>
    <n v="2020"/>
    <s v="3WE"/>
    <n v="7473"/>
    <n v="8"/>
    <n v="9"/>
    <n v="1"/>
    <n v="3"/>
    <x v="199"/>
    <d v="2023-11-08T00:00:00"/>
    <s v=" 08"/>
    <n v="15296"/>
    <n v="0.20420681321226919"/>
    <n v="0.47524472536986562"/>
    <n v="0.2147846970188439"/>
  </r>
  <r>
    <s v="3F"/>
    <n v="2020"/>
    <s v="3WE"/>
    <n v="7474"/>
    <n v="9"/>
    <n v="10"/>
    <n v="1"/>
    <n v="4"/>
    <x v="200"/>
    <d v="2023-11-08T00:00:00"/>
    <s v=" 09"/>
    <n v="15309.5"/>
    <n v="0.14049325544770361"/>
    <n v="0.4336658572488038"/>
    <n v="0.38739283365470167"/>
  </r>
  <r>
    <s v="3F"/>
    <n v="2020"/>
    <s v="3WE"/>
    <n v="7475"/>
    <n v="10"/>
    <n v="11"/>
    <n v="1"/>
    <n v="4"/>
    <x v="200"/>
    <d v="2023-11-08T00:00:00"/>
    <s v=" 10"/>
    <n v="15046.75"/>
    <n v="7.7562542161639061E-2"/>
    <n v="0.36771927184611908"/>
    <n v="0.50222241445905258"/>
  </r>
  <r>
    <s v="3F"/>
    <n v="2020"/>
    <s v="3WE"/>
    <n v="7476"/>
    <n v="11"/>
    <n v="12"/>
    <n v="1"/>
    <n v="4"/>
    <x v="200"/>
    <d v="2023-11-08T00:00:00"/>
    <s v=" 11"/>
    <n v="14986"/>
    <n v="5.7733365520842107E-2"/>
    <n v="0.33031809703567427"/>
    <n v="0.55324002125702554"/>
  </r>
  <r>
    <s v="3F"/>
    <n v="2020"/>
    <s v="3WE"/>
    <n v="7477"/>
    <n v="12"/>
    <n v="13"/>
    <n v="1"/>
    <n v="5"/>
    <x v="201"/>
    <d v="2023-11-08T00:00:00"/>
    <s v=" 12"/>
    <n v="14935.5"/>
    <n v="4.7461049263941089E-2"/>
    <n v="0.27539515044384549"/>
    <n v="0.53567416600103479"/>
  </r>
  <r>
    <s v="3F"/>
    <n v="2020"/>
    <s v="3WE"/>
    <n v="7478"/>
    <n v="13"/>
    <n v="14"/>
    <n v="1"/>
    <n v="5"/>
    <x v="201"/>
    <d v="2023-11-08T00:00:00"/>
    <s v=" 13"/>
    <n v="15296.5"/>
    <n v="3.6762469294212563E-2"/>
    <n v="0.23667682500918991"/>
    <n v="0.4552962891341682"/>
  </r>
  <r>
    <s v="3F"/>
    <n v="2020"/>
    <s v="3WE"/>
    <n v="7479"/>
    <n v="14"/>
    <n v="15"/>
    <n v="1"/>
    <n v="5"/>
    <x v="201"/>
    <d v="2023-11-08T00:00:00"/>
    <s v=" 14"/>
    <n v="15630"/>
    <n v="4.2070400005718538E-2"/>
    <n v="0.26223369096723859"/>
    <n v="0.3154857163724003"/>
  </r>
  <r>
    <s v="3F"/>
    <n v="2020"/>
    <s v="3WE"/>
    <n v="7480"/>
    <n v="15"/>
    <n v="16"/>
    <n v="1"/>
    <n v="6"/>
    <x v="202"/>
    <d v="2023-11-08T00:00:00"/>
    <s v=" 15"/>
    <n v="16130.25"/>
    <n v="4.8710936466195183E-2"/>
    <n v="0.27903405309511542"/>
    <n v="0.13934176919467739"/>
  </r>
  <r>
    <s v="3F"/>
    <n v="2020"/>
    <s v="3WE"/>
    <n v="7481"/>
    <n v="16"/>
    <n v="17"/>
    <n v="1"/>
    <n v="6"/>
    <x v="202"/>
    <d v="2023-11-08T00:00:00"/>
    <s v=" 16"/>
    <n v="16729.75"/>
    <n v="5.9296709829728463E-2"/>
    <n v="0.28735602835229301"/>
    <n v="0"/>
  </r>
  <r>
    <s v="3F"/>
    <n v="2020"/>
    <s v="3WE"/>
    <n v="7482"/>
    <n v="17"/>
    <n v="18"/>
    <n v="1"/>
    <n v="6"/>
    <x v="202"/>
    <d v="2023-11-08T00:00:00"/>
    <s v=" 17"/>
    <n v="17570.75"/>
    <n v="7.5808167346147926E-2"/>
    <n v="0.30668235758143009"/>
    <n v="0"/>
  </r>
  <r>
    <s v="3F"/>
    <n v="2020"/>
    <s v="3WE"/>
    <n v="7483"/>
    <n v="18"/>
    <n v="19"/>
    <n v="1"/>
    <n v="7"/>
    <x v="203"/>
    <d v="2023-11-08T00:00:00"/>
    <s v=" 18"/>
    <n v="16887"/>
    <n v="9.0272490935574309E-2"/>
    <n v="0.33996277427946719"/>
    <n v="0"/>
  </r>
  <r>
    <s v="3F"/>
    <n v="2020"/>
    <s v="3WE"/>
    <n v="7484"/>
    <n v="19"/>
    <n v="20"/>
    <n v="1"/>
    <n v="7"/>
    <x v="203"/>
    <d v="2023-11-08T00:00:00"/>
    <s v=" 19"/>
    <n v="16206.25"/>
    <n v="0.1042262566175732"/>
    <n v="0.37656153338262699"/>
    <n v="0"/>
  </r>
  <r>
    <s v="3F"/>
    <n v="2020"/>
    <s v="3WE"/>
    <n v="7485"/>
    <n v="20"/>
    <n v="21"/>
    <n v="1"/>
    <n v="7"/>
    <x v="203"/>
    <d v="2023-11-08T00:00:00"/>
    <s v=" 20"/>
    <n v="15413"/>
    <n v="0.11250494072622751"/>
    <n v="0.37496248564362172"/>
    <n v="0"/>
  </r>
  <r>
    <s v="3F"/>
    <n v="2020"/>
    <s v="3WE"/>
    <n v="7486"/>
    <n v="21"/>
    <n v="22"/>
    <n v="1"/>
    <n v="8"/>
    <x v="204"/>
    <d v="2023-11-08T00:00:00"/>
    <s v=" 21"/>
    <n v="14503.25"/>
    <n v="0.1204796330158604"/>
    <n v="0.36570382343603791"/>
    <n v="0"/>
  </r>
  <r>
    <s v="3F"/>
    <n v="2020"/>
    <s v="3WE"/>
    <n v="7487"/>
    <n v="22"/>
    <n v="23"/>
    <n v="1"/>
    <n v="8"/>
    <x v="204"/>
    <d v="2023-11-08T00:00:00"/>
    <s v=" 22"/>
    <n v="13461"/>
    <n v="0.13817946048216589"/>
    <n v="0.48265776385863912"/>
    <n v="0"/>
  </r>
  <r>
    <s v="3F"/>
    <n v="2020"/>
    <s v="3WE"/>
    <n v="7488"/>
    <n v="23"/>
    <n v="24"/>
    <n v="1"/>
    <n v="8"/>
    <x v="204"/>
    <d v="2023-11-08T00:00:00"/>
    <s v=" 23"/>
    <n v="12636.5"/>
    <n v="0.15059245409107691"/>
    <n v="0.51190047071958422"/>
    <n v="0"/>
  </r>
  <r>
    <s v="3F"/>
    <n v="2020"/>
    <s v="4TH"/>
    <n v="7489"/>
    <n v="0"/>
    <n v="1"/>
    <n v="1"/>
    <n v="1"/>
    <x v="205"/>
    <d v="2023-11-09T00:00:00"/>
    <s v=" 00"/>
    <n v="11939.25"/>
    <n v="0.16584853326547491"/>
    <n v="0.5508745473352491"/>
    <n v="0"/>
  </r>
  <r>
    <s v="3F"/>
    <n v="2020"/>
    <s v="4TH"/>
    <n v="7490"/>
    <n v="1"/>
    <n v="2"/>
    <n v="1"/>
    <n v="1"/>
    <x v="205"/>
    <d v="2023-11-09T00:00:00"/>
    <s v=" 01"/>
    <n v="11425.25"/>
    <n v="0.17402997128860709"/>
    <n v="0.51535439041690723"/>
    <n v="0"/>
  </r>
  <r>
    <s v="3F"/>
    <n v="2020"/>
    <s v="4TH"/>
    <n v="7491"/>
    <n v="2"/>
    <n v="3"/>
    <n v="1"/>
    <n v="1"/>
    <x v="205"/>
    <d v="2023-11-09T00:00:00"/>
    <s v=" 02"/>
    <n v="11108.25"/>
    <n v="0.18596793628019029"/>
    <n v="0.45400690636466567"/>
    <n v="0"/>
  </r>
  <r>
    <s v="3F"/>
    <n v="2020"/>
    <s v="4TH"/>
    <n v="7492"/>
    <n v="3"/>
    <n v="4"/>
    <n v="1"/>
    <n v="2"/>
    <x v="206"/>
    <d v="2023-11-09T00:00:00"/>
    <s v=" 03"/>
    <n v="10939.5"/>
    <n v="0.22404321023232199"/>
    <n v="0.41077961547808239"/>
    <n v="0"/>
  </r>
  <r>
    <s v="3F"/>
    <n v="2020"/>
    <s v="4TH"/>
    <n v="7493"/>
    <n v="4"/>
    <n v="5"/>
    <n v="1"/>
    <n v="2"/>
    <x v="206"/>
    <d v="2023-11-09T00:00:00"/>
    <s v=" 04"/>
    <n v="10938"/>
    <n v="0.25578800570904497"/>
    <n v="0.39890902030025249"/>
    <n v="0"/>
  </r>
  <r>
    <s v="3F"/>
    <n v="2020"/>
    <s v="4TH"/>
    <n v="7494"/>
    <n v="5"/>
    <n v="6"/>
    <n v="1"/>
    <n v="2"/>
    <x v="206"/>
    <d v="2023-11-09T00:00:00"/>
    <s v=" 05"/>
    <n v="11344"/>
    <n v="0.28496057435619282"/>
    <n v="0.40885762667707659"/>
    <n v="0"/>
  </r>
  <r>
    <s v="3F"/>
    <n v="2020"/>
    <s v="4TH"/>
    <n v="7495"/>
    <n v="6"/>
    <n v="7"/>
    <n v="1"/>
    <n v="3"/>
    <x v="207"/>
    <d v="2023-11-09T00:00:00"/>
    <s v=" 06"/>
    <n v="12643.25"/>
    <n v="0.29995180867272497"/>
    <n v="0.40637456288154428"/>
    <n v="0"/>
  </r>
  <r>
    <s v="3F"/>
    <n v="2020"/>
    <s v="4TH"/>
    <n v="7496"/>
    <n v="7"/>
    <n v="8"/>
    <n v="1"/>
    <n v="3"/>
    <x v="207"/>
    <d v="2023-11-09T00:00:00"/>
    <s v=" 07"/>
    <n v="14490.25"/>
    <n v="0.30111648995544049"/>
    <n v="0.38121261587473781"/>
    <n v="0"/>
  </r>
  <r>
    <s v="3F"/>
    <n v="2020"/>
    <s v="4TH"/>
    <n v="7497"/>
    <n v="8"/>
    <n v="9"/>
    <n v="1"/>
    <n v="3"/>
    <x v="207"/>
    <d v="2023-11-09T00:00:00"/>
    <s v=" 08"/>
    <n v="15325.25"/>
    <n v="0.31374894173087309"/>
    <n v="0.36374318777871578"/>
    <n v="3.4586356624009211E-2"/>
  </r>
  <r>
    <s v="3F"/>
    <n v="2020"/>
    <s v="4TH"/>
    <n v="7498"/>
    <n v="9"/>
    <n v="10"/>
    <n v="1"/>
    <n v="4"/>
    <x v="208"/>
    <d v="2023-11-09T00:00:00"/>
    <s v=" 09"/>
    <n v="15206"/>
    <n v="0.35718391064091809"/>
    <n v="0.34010588471046638"/>
    <n v="7.2756328594233449E-2"/>
  </r>
  <r>
    <s v="3F"/>
    <n v="2020"/>
    <s v="4TH"/>
    <n v="7499"/>
    <n v="10"/>
    <n v="11"/>
    <n v="1"/>
    <n v="4"/>
    <x v="208"/>
    <d v="2023-11-09T00:00:00"/>
    <s v=" 10"/>
    <n v="14788.75"/>
    <n v="0.4752099302812936"/>
    <n v="0.30759984222772641"/>
    <n v="0.1031562039440736"/>
  </r>
  <r>
    <s v="3F"/>
    <n v="2020"/>
    <s v="4TH"/>
    <n v="7500"/>
    <n v="11"/>
    <n v="12"/>
    <n v="1"/>
    <n v="4"/>
    <x v="208"/>
    <d v="2023-11-09T00:00:00"/>
    <s v=" 11"/>
    <n v="14526.5"/>
    <n v="0.50784559653324424"/>
    <n v="0.2463864279805591"/>
    <n v="0.1358173842576875"/>
  </r>
  <r>
    <s v="3F"/>
    <n v="2020"/>
    <s v="4TH"/>
    <n v="7501"/>
    <n v="12"/>
    <n v="13"/>
    <n v="1"/>
    <n v="5"/>
    <x v="209"/>
    <d v="2023-11-09T00:00:00"/>
    <s v=" 12"/>
    <n v="14407"/>
    <n v="0.45885260866397642"/>
    <n v="0.19783262074429411"/>
    <n v="0.14374697804912709"/>
  </r>
  <r>
    <s v="3F"/>
    <n v="2020"/>
    <s v="4TH"/>
    <n v="7502"/>
    <n v="13"/>
    <n v="14"/>
    <n v="1"/>
    <n v="5"/>
    <x v="209"/>
    <d v="2023-11-09T00:00:00"/>
    <s v=" 13"/>
    <n v="14653.75"/>
    <n v="0.44075943451841482"/>
    <n v="0.1553338411161779"/>
    <n v="0.1100507894210561"/>
  </r>
  <r>
    <s v="3F"/>
    <n v="2020"/>
    <s v="4TH"/>
    <n v="7503"/>
    <n v="14"/>
    <n v="15"/>
    <n v="1"/>
    <n v="5"/>
    <x v="209"/>
    <d v="2023-11-09T00:00:00"/>
    <s v=" 14"/>
    <n v="14943"/>
    <n v="0.38918671586432929"/>
    <n v="0.13140246428778449"/>
    <n v="6.0633222823582501E-2"/>
  </r>
  <r>
    <s v="3F"/>
    <n v="2020"/>
    <s v="4TH"/>
    <n v="7504"/>
    <n v="15"/>
    <n v="16"/>
    <n v="1"/>
    <n v="6"/>
    <x v="210"/>
    <d v="2023-11-09T00:00:00"/>
    <s v=" 15"/>
    <n v="15351.25"/>
    <n v="0.38617236703616648"/>
    <n v="0.1217234853698845"/>
    <n v="1.53153713013122E-2"/>
  </r>
  <r>
    <s v="3F"/>
    <n v="2020"/>
    <s v="4TH"/>
    <n v="7505"/>
    <n v="16"/>
    <n v="17"/>
    <n v="1"/>
    <n v="6"/>
    <x v="210"/>
    <d v="2023-11-09T00:00:00"/>
    <s v=" 16"/>
    <n v="16299"/>
    <n v="0.37301127409418461"/>
    <n v="0.10098649892177999"/>
    <n v="0"/>
  </r>
  <r>
    <s v="3F"/>
    <n v="2020"/>
    <s v="4TH"/>
    <n v="7506"/>
    <n v="17"/>
    <n v="18"/>
    <n v="1"/>
    <n v="6"/>
    <x v="210"/>
    <d v="2023-11-09T00:00:00"/>
    <s v=" 17"/>
    <n v="17234.5"/>
    <n v="0.35706819804186168"/>
    <n v="7.5349254322479006E-2"/>
    <n v="0"/>
  </r>
  <r>
    <s v="3F"/>
    <n v="2020"/>
    <s v="4TH"/>
    <n v="7507"/>
    <n v="18"/>
    <n v="19"/>
    <n v="1"/>
    <n v="7"/>
    <x v="211"/>
    <d v="2023-11-09T00:00:00"/>
    <s v=" 18"/>
    <n v="16770.75"/>
    <n v="0.35073488290578397"/>
    <n v="8.6067707892060502E-2"/>
    <n v="0"/>
  </r>
  <r>
    <s v="3F"/>
    <n v="2020"/>
    <s v="4TH"/>
    <n v="7508"/>
    <n v="19"/>
    <n v="20"/>
    <n v="1"/>
    <n v="7"/>
    <x v="211"/>
    <d v="2023-11-09T00:00:00"/>
    <s v=" 19"/>
    <n v="16195"/>
    <n v="0.37341034687869079"/>
    <n v="0.1213054295052577"/>
    <n v="0"/>
  </r>
  <r>
    <s v="3F"/>
    <n v="2020"/>
    <s v="4TH"/>
    <n v="7509"/>
    <n v="20"/>
    <n v="21"/>
    <n v="1"/>
    <n v="7"/>
    <x v="211"/>
    <d v="2023-11-09T00:00:00"/>
    <s v=" 20"/>
    <n v="15467.25"/>
    <n v="0.39012927555187132"/>
    <n v="0.102331126039168"/>
    <n v="0"/>
  </r>
  <r>
    <s v="3F"/>
    <n v="2020"/>
    <s v="4TH"/>
    <n v="7510"/>
    <n v="21"/>
    <n v="22"/>
    <n v="1"/>
    <n v="8"/>
    <x v="212"/>
    <d v="2023-11-09T00:00:00"/>
    <s v=" 21"/>
    <n v="14659.25"/>
    <n v="0.3685511014648698"/>
    <n v="7.3183484758274728E-2"/>
    <n v="0"/>
  </r>
  <r>
    <s v="3F"/>
    <n v="2020"/>
    <s v="4TH"/>
    <n v="7511"/>
    <n v="22"/>
    <n v="23"/>
    <n v="1"/>
    <n v="8"/>
    <x v="212"/>
    <d v="2023-11-09T00:00:00"/>
    <s v=" 22"/>
    <n v="13687.5"/>
    <n v="0.35750665360805561"/>
    <n v="0.15223588893795681"/>
    <n v="0"/>
  </r>
  <r>
    <s v="3F"/>
    <n v="2020"/>
    <s v="4TH"/>
    <n v="7512"/>
    <n v="23"/>
    <n v="24"/>
    <n v="1"/>
    <n v="8"/>
    <x v="212"/>
    <d v="2023-11-09T00:00:00"/>
    <s v=" 23"/>
    <n v="12876.5"/>
    <n v="0.35391361900448493"/>
    <n v="0.21731345399912491"/>
    <n v="0"/>
  </r>
  <r>
    <s v="3F"/>
    <n v="2020"/>
    <s v="5FR"/>
    <n v="7513"/>
    <n v="0"/>
    <n v="1"/>
    <n v="1"/>
    <n v="1"/>
    <x v="213"/>
    <d v="2023-11-10T00:00:00"/>
    <s v=" 00"/>
    <n v="12141"/>
    <n v="0.35051435742932119"/>
    <n v="0.19147733336821671"/>
    <n v="0"/>
  </r>
  <r>
    <s v="3F"/>
    <n v="2020"/>
    <s v="5FR"/>
    <n v="7514"/>
    <n v="1"/>
    <n v="2"/>
    <n v="1"/>
    <n v="1"/>
    <x v="213"/>
    <d v="2023-11-10T00:00:00"/>
    <s v=" 01"/>
    <n v="11661.75"/>
    <n v="0.31173252563710802"/>
    <n v="0.1089563998883903"/>
    <n v="0"/>
  </r>
  <r>
    <s v="3F"/>
    <n v="2020"/>
    <s v="5FR"/>
    <n v="7515"/>
    <n v="2"/>
    <n v="3"/>
    <n v="1"/>
    <n v="1"/>
    <x v="213"/>
    <d v="2023-11-10T00:00:00"/>
    <s v=" 02"/>
    <n v="11356.25"/>
    <n v="0.23572968940011119"/>
    <n v="5.4782438404816607E-2"/>
    <n v="0"/>
  </r>
  <r>
    <s v="3F"/>
    <n v="2020"/>
    <s v="5FR"/>
    <n v="7516"/>
    <n v="3"/>
    <n v="4"/>
    <n v="1"/>
    <n v="2"/>
    <x v="214"/>
    <d v="2023-11-10T00:00:00"/>
    <s v=" 03"/>
    <n v="11179.5"/>
    <n v="0.1925917690882025"/>
    <n v="2.556211760376325E-2"/>
    <n v="0"/>
  </r>
  <r>
    <s v="3F"/>
    <n v="2020"/>
    <s v="5FR"/>
    <n v="7517"/>
    <n v="4"/>
    <n v="5"/>
    <n v="1"/>
    <n v="2"/>
    <x v="214"/>
    <d v="2023-11-10T00:00:00"/>
    <s v=" 04"/>
    <n v="11216.25"/>
    <n v="0.18593349564667999"/>
    <n v="1.8724034104555719E-2"/>
    <n v="0"/>
  </r>
  <r>
    <s v="3F"/>
    <n v="2020"/>
    <s v="5FR"/>
    <n v="7518"/>
    <n v="5"/>
    <n v="6"/>
    <n v="1"/>
    <n v="2"/>
    <x v="214"/>
    <d v="2023-11-10T00:00:00"/>
    <s v=" 05"/>
    <n v="11607.5"/>
    <n v="0.19002660946017949"/>
    <n v="2.483661372820806E-2"/>
    <n v="0"/>
  </r>
  <r>
    <s v="3F"/>
    <n v="2020"/>
    <s v="5FR"/>
    <n v="7519"/>
    <n v="6"/>
    <n v="7"/>
    <n v="1"/>
    <n v="3"/>
    <x v="215"/>
    <d v="2023-11-10T00:00:00"/>
    <s v=" 06"/>
    <n v="12780.25"/>
    <n v="0.17637267658621619"/>
    <n v="3.1844179485249202E-2"/>
    <n v="0"/>
  </r>
  <r>
    <s v="3F"/>
    <n v="2020"/>
    <s v="5FR"/>
    <n v="7520"/>
    <n v="7"/>
    <n v="8"/>
    <n v="1"/>
    <n v="3"/>
    <x v="215"/>
    <d v="2023-11-10T00:00:00"/>
    <s v=" 07"/>
    <n v="14558.5"/>
    <n v="0.16293078885870879"/>
    <n v="3.6792883557583811E-2"/>
    <n v="0"/>
  </r>
  <r>
    <s v="3F"/>
    <n v="2020"/>
    <s v="5FR"/>
    <n v="7521"/>
    <n v="8"/>
    <n v="9"/>
    <n v="1"/>
    <n v="3"/>
    <x v="215"/>
    <d v="2023-11-10T00:00:00"/>
    <s v=" 08"/>
    <n v="15624.25"/>
    <n v="0.15700843673595929"/>
    <n v="3.5169382935977517E-2"/>
    <n v="0.17417203199698161"/>
  </r>
  <r>
    <s v="3F"/>
    <n v="2020"/>
    <s v="5FR"/>
    <n v="7522"/>
    <n v="9"/>
    <n v="10"/>
    <n v="1"/>
    <n v="4"/>
    <x v="216"/>
    <d v="2023-11-10T00:00:00"/>
    <s v=" 09"/>
    <n v="15970"/>
    <n v="0.14005730452252149"/>
    <n v="2.5628111653205742E-2"/>
    <n v="0.31416151749753007"/>
  </r>
  <r>
    <s v="3F"/>
    <n v="2020"/>
    <s v="5FR"/>
    <n v="7523"/>
    <n v="10"/>
    <n v="11"/>
    <n v="1"/>
    <n v="4"/>
    <x v="216"/>
    <d v="2023-11-10T00:00:00"/>
    <s v=" 10"/>
    <n v="15976"/>
    <n v="0.12078154404243641"/>
    <n v="2.5105260857192831E-2"/>
    <n v="0.35031823080023439"/>
  </r>
  <r>
    <s v="3F"/>
    <n v="2020"/>
    <s v="5FR"/>
    <n v="7524"/>
    <n v="11"/>
    <n v="12"/>
    <n v="1"/>
    <n v="4"/>
    <x v="216"/>
    <d v="2023-11-10T00:00:00"/>
    <s v=" 11"/>
    <n v="15983.25"/>
    <n v="8.9519710229089458E-2"/>
    <n v="1.6920035479447881E-2"/>
    <n v="0.37481129592355861"/>
  </r>
  <r>
    <s v="3F"/>
    <n v="2020"/>
    <s v="5FR"/>
    <n v="7525"/>
    <n v="12"/>
    <n v="13"/>
    <n v="1"/>
    <n v="5"/>
    <x v="217"/>
    <d v="2023-11-10T00:00:00"/>
    <s v=" 12"/>
    <n v="16069.75"/>
    <n v="9.0462859215778943E-2"/>
    <n v="1.9307977773485661E-2"/>
    <n v="0.41866023762473958"/>
  </r>
  <r>
    <s v="3F"/>
    <n v="2020"/>
    <s v="5FR"/>
    <n v="7526"/>
    <n v="13"/>
    <n v="14"/>
    <n v="1"/>
    <n v="5"/>
    <x v="217"/>
    <d v="2023-11-10T00:00:00"/>
    <s v=" 13"/>
    <n v="16234.75"/>
    <n v="9.6564603931412168E-2"/>
    <n v="3.0531937853194809E-2"/>
    <n v="0.36182948330280751"/>
  </r>
  <r>
    <s v="3F"/>
    <n v="2020"/>
    <s v="5FR"/>
    <n v="7527"/>
    <n v="14"/>
    <n v="15"/>
    <n v="1"/>
    <n v="5"/>
    <x v="217"/>
    <d v="2023-11-10T00:00:00"/>
    <s v=" 14"/>
    <n v="16164.75"/>
    <n v="9.6766014533317499E-2"/>
    <n v="3.907502696281679E-2"/>
    <n v="0.21520021542147441"/>
  </r>
  <r>
    <s v="3F"/>
    <n v="2020"/>
    <s v="5FR"/>
    <n v="7528"/>
    <n v="15"/>
    <n v="16"/>
    <n v="1"/>
    <n v="6"/>
    <x v="218"/>
    <d v="2023-11-10T00:00:00"/>
    <s v=" 15"/>
    <n v="16159.5"/>
    <n v="0.1031191968479513"/>
    <n v="4.4180232161986618E-2"/>
    <n v="7.6053018441434431E-2"/>
  </r>
  <r>
    <s v="3F"/>
    <n v="2020"/>
    <s v="5FR"/>
    <n v="7529"/>
    <n v="16"/>
    <n v="17"/>
    <n v="1"/>
    <n v="6"/>
    <x v="218"/>
    <d v="2023-11-10T00:00:00"/>
    <s v=" 16"/>
    <n v="16401.5"/>
    <n v="0.1103341122061848"/>
    <n v="4.0535835108757003E-2"/>
    <n v="0"/>
  </r>
  <r>
    <s v="3F"/>
    <n v="2020"/>
    <s v="5FR"/>
    <n v="7530"/>
    <n v="17"/>
    <n v="18"/>
    <n v="1"/>
    <n v="6"/>
    <x v="218"/>
    <d v="2023-11-10T00:00:00"/>
    <s v=" 17"/>
    <n v="17059.75"/>
    <n v="0.1136235672730113"/>
    <n v="2.7489845598943241E-2"/>
    <n v="0"/>
  </r>
  <r>
    <s v="3F"/>
    <n v="2020"/>
    <s v="5FR"/>
    <n v="7531"/>
    <n v="18"/>
    <n v="19"/>
    <n v="1"/>
    <n v="7"/>
    <x v="219"/>
    <d v="2023-11-10T00:00:00"/>
    <s v=" 18"/>
    <n v="16465.5"/>
    <n v="0.1237359779519642"/>
    <n v="1.9204050317088529E-2"/>
    <n v="0"/>
  </r>
  <r>
    <s v="3F"/>
    <n v="2020"/>
    <s v="5FR"/>
    <n v="7532"/>
    <n v="19"/>
    <n v="20"/>
    <n v="1"/>
    <n v="7"/>
    <x v="219"/>
    <d v="2023-11-10T00:00:00"/>
    <s v=" 19"/>
    <n v="15719.75"/>
    <n v="0.14306925823818081"/>
    <n v="2.132205459288607E-2"/>
    <n v="0"/>
  </r>
  <r>
    <s v="3F"/>
    <n v="2020"/>
    <s v="5FR"/>
    <n v="7533"/>
    <n v="20"/>
    <n v="21"/>
    <n v="1"/>
    <n v="7"/>
    <x v="219"/>
    <d v="2023-11-10T00:00:00"/>
    <s v=" 20"/>
    <n v="14939.25"/>
    <n v="0.17151275007394981"/>
    <n v="2.769238011131404E-2"/>
    <n v="0"/>
  </r>
  <r>
    <s v="3F"/>
    <n v="2020"/>
    <s v="5FR"/>
    <n v="7534"/>
    <n v="21"/>
    <n v="22"/>
    <n v="1"/>
    <n v="8"/>
    <x v="220"/>
    <d v="2023-11-10T00:00:00"/>
    <s v=" 21"/>
    <n v="14083.5"/>
    <n v="0.17779852059477819"/>
    <n v="5.79878451090695E-2"/>
    <n v="0"/>
  </r>
  <r>
    <s v="3F"/>
    <n v="2020"/>
    <s v="5FR"/>
    <n v="7535"/>
    <n v="22"/>
    <n v="23"/>
    <n v="1"/>
    <n v="8"/>
    <x v="220"/>
    <d v="2023-11-10T00:00:00"/>
    <s v=" 22"/>
    <n v="13308"/>
    <n v="0.21004668601672349"/>
    <n v="7.7799060030087214E-2"/>
    <n v="0"/>
  </r>
  <r>
    <s v="3F"/>
    <n v="2020"/>
    <s v="5FR"/>
    <n v="7536"/>
    <n v="23"/>
    <n v="24"/>
    <n v="1"/>
    <n v="8"/>
    <x v="220"/>
    <d v="2023-11-10T00:00:00"/>
    <s v=" 23"/>
    <n v="12549"/>
    <n v="0.23463778352647771"/>
    <n v="0.1378074146980614"/>
    <n v="0"/>
  </r>
  <r>
    <s v="3F"/>
    <n v="2020"/>
    <s v="6SA"/>
    <n v="7537"/>
    <n v="0"/>
    <n v="1"/>
    <n v="1"/>
    <n v="1"/>
    <x v="221"/>
    <d v="2023-11-11T00:00:00"/>
    <s v=" 00"/>
    <n v="11949.5"/>
    <n v="0.25508513208253192"/>
    <n v="0.26236778467367272"/>
    <n v="0"/>
  </r>
  <r>
    <s v="3F"/>
    <n v="2020"/>
    <s v="6SA"/>
    <n v="7538"/>
    <n v="1"/>
    <n v="2"/>
    <n v="1"/>
    <n v="1"/>
    <x v="221"/>
    <d v="2023-11-11T00:00:00"/>
    <s v=" 01"/>
    <n v="11365.25"/>
    <n v="0.2455226101594086"/>
    <n v="0.36120549818316661"/>
    <n v="0"/>
  </r>
  <r>
    <s v="3F"/>
    <n v="2020"/>
    <s v="6SA"/>
    <n v="7539"/>
    <n v="2"/>
    <n v="3"/>
    <n v="1"/>
    <n v="1"/>
    <x v="221"/>
    <d v="2023-11-11T00:00:00"/>
    <s v=" 02"/>
    <n v="10993.75"/>
    <n v="0.24001110034382611"/>
    <n v="0.44597408691615059"/>
    <n v="0"/>
  </r>
  <r>
    <s v="3F"/>
    <n v="2020"/>
    <s v="6SA"/>
    <n v="7540"/>
    <n v="3"/>
    <n v="4"/>
    <n v="1"/>
    <n v="2"/>
    <x v="222"/>
    <d v="2023-11-11T00:00:00"/>
    <s v=" 03"/>
    <n v="10871.75"/>
    <n v="0.27218628693529667"/>
    <n v="0.54513646707745445"/>
    <n v="0"/>
  </r>
  <r>
    <s v="3F"/>
    <n v="2020"/>
    <s v="6SA"/>
    <n v="7541"/>
    <n v="4"/>
    <n v="5"/>
    <n v="1"/>
    <n v="2"/>
    <x v="222"/>
    <d v="2023-11-11T00:00:00"/>
    <s v=" 04"/>
    <n v="10786.25"/>
    <n v="0.36181487495559328"/>
    <n v="0.71402368092958091"/>
    <n v="0"/>
  </r>
  <r>
    <s v="3F"/>
    <n v="2020"/>
    <s v="6SA"/>
    <n v="7542"/>
    <n v="5"/>
    <n v="6"/>
    <n v="1"/>
    <n v="2"/>
    <x v="222"/>
    <d v="2023-11-11T00:00:00"/>
    <s v=" 05"/>
    <n v="10873"/>
    <n v="0.45455316794364531"/>
    <n v="0.87666336994778882"/>
    <n v="0"/>
  </r>
  <r>
    <s v="3F"/>
    <n v="2020"/>
    <s v="6SA"/>
    <n v="7543"/>
    <n v="6"/>
    <n v="7"/>
    <n v="1"/>
    <n v="3"/>
    <x v="223"/>
    <d v="2023-11-11T00:00:00"/>
    <s v=" 06"/>
    <n v="11363.75"/>
    <n v="0.52965918848482507"/>
    <n v="0.92750492987080735"/>
    <n v="0"/>
  </r>
  <r>
    <s v="3F"/>
    <n v="2020"/>
    <s v="6SA"/>
    <n v="7544"/>
    <n v="7"/>
    <n v="8"/>
    <n v="1"/>
    <n v="3"/>
    <x v="223"/>
    <d v="2023-11-11T00:00:00"/>
    <s v=" 07"/>
    <n v="12218.5"/>
    <n v="0.60108260144400749"/>
    <n v="0.93887417767955572"/>
    <n v="0"/>
  </r>
  <r>
    <s v="3F"/>
    <n v="2020"/>
    <s v="6SA"/>
    <n v="7545"/>
    <n v="8"/>
    <n v="9"/>
    <n v="1"/>
    <n v="3"/>
    <x v="223"/>
    <d v="2023-11-11T00:00:00"/>
    <s v=" 08"/>
    <n v="12763.25"/>
    <n v="0.64613765713864058"/>
    <n v="0.94205759871204764"/>
    <n v="2.3012506001681459E-2"/>
  </r>
  <r>
    <s v="3F"/>
    <n v="2020"/>
    <s v="6SA"/>
    <n v="7546"/>
    <n v="9"/>
    <n v="10"/>
    <n v="1"/>
    <n v="4"/>
    <x v="168"/>
    <d v="2023-11-11T00:00:00"/>
    <s v=" 09"/>
    <n v="13001.25"/>
    <n v="0.6843028888157322"/>
    <n v="0.94747731546549585"/>
    <n v="7.0222113817168669E-2"/>
  </r>
  <r>
    <s v="3F"/>
    <n v="2020"/>
    <s v="6SA"/>
    <n v="7547"/>
    <n v="10"/>
    <n v="11"/>
    <n v="1"/>
    <n v="4"/>
    <x v="168"/>
    <d v="2023-11-11T00:00:00"/>
    <s v=" 10"/>
    <n v="13020"/>
    <n v="0.62735583447148713"/>
    <n v="0.94941177480269334"/>
    <n v="0.11630547041787249"/>
  </r>
  <r>
    <s v="3F"/>
    <n v="2020"/>
    <s v="6SA"/>
    <n v="7548"/>
    <n v="11"/>
    <n v="12"/>
    <n v="1"/>
    <n v="4"/>
    <x v="168"/>
    <d v="2023-11-11T00:00:00"/>
    <s v=" 11"/>
    <n v="12801.5"/>
    <n v="0.80106088078887205"/>
    <n v="0.94969127626783001"/>
    <n v="0.1208195485396685"/>
  </r>
  <r>
    <s v="3F"/>
    <n v="2020"/>
    <s v="6SA"/>
    <n v="7549"/>
    <n v="12"/>
    <n v="13"/>
    <n v="1"/>
    <n v="5"/>
    <x v="169"/>
    <d v="2023-11-11T00:00:00"/>
    <s v=" 12"/>
    <n v="12759.25"/>
    <n v="0.83688173454132819"/>
    <n v="0.94598962715846513"/>
    <n v="0.12715594146505099"/>
  </r>
  <r>
    <s v="3F"/>
    <n v="2020"/>
    <s v="6SA"/>
    <n v="7550"/>
    <n v="13"/>
    <n v="14"/>
    <n v="1"/>
    <n v="5"/>
    <x v="169"/>
    <d v="2023-11-11T00:00:00"/>
    <s v=" 13"/>
    <n v="12717.25"/>
    <n v="0.82570591619169775"/>
    <n v="0.94998820526566874"/>
    <n v="0.1407326053507483"/>
  </r>
  <r>
    <s v="3F"/>
    <n v="2020"/>
    <s v="6SA"/>
    <n v="7551"/>
    <n v="14"/>
    <n v="15"/>
    <n v="1"/>
    <n v="5"/>
    <x v="169"/>
    <d v="2023-11-11T00:00:00"/>
    <s v=" 14"/>
    <n v="12729.25"/>
    <n v="0.83024664020333139"/>
    <n v="0.93325371232501508"/>
    <n v="7.7431186178414976E-2"/>
  </r>
  <r>
    <s v="3F"/>
    <n v="2020"/>
    <s v="6SA"/>
    <n v="7552"/>
    <n v="15"/>
    <n v="16"/>
    <n v="1"/>
    <n v="6"/>
    <x v="170"/>
    <d v="2023-11-11T00:00:00"/>
    <s v=" 15"/>
    <n v="13008.25"/>
    <n v="0.80367681645054323"/>
    <n v="0.82625279162167986"/>
    <n v="7.6454605541810767E-3"/>
  </r>
  <r>
    <s v="3F"/>
    <n v="2020"/>
    <s v="6SA"/>
    <n v="7553"/>
    <n v="16"/>
    <n v="17"/>
    <n v="1"/>
    <n v="6"/>
    <x v="170"/>
    <d v="2023-11-11T00:00:00"/>
    <s v=" 16"/>
    <n v="13988.25"/>
    <n v="0.76856227618529838"/>
    <n v="0.8403154870189059"/>
    <n v="0"/>
  </r>
  <r>
    <s v="3F"/>
    <n v="2020"/>
    <s v="6SA"/>
    <n v="7554"/>
    <n v="17"/>
    <n v="18"/>
    <n v="1"/>
    <n v="6"/>
    <x v="170"/>
    <d v="2023-11-11T00:00:00"/>
    <s v=" 17"/>
    <n v="15167.5"/>
    <n v="0.72466793075086444"/>
    <n v="0.89353904186079725"/>
    <n v="0"/>
  </r>
  <r>
    <s v="3F"/>
    <n v="2020"/>
    <s v="6SA"/>
    <n v="7555"/>
    <n v="18"/>
    <n v="19"/>
    <n v="1"/>
    <n v="7"/>
    <x v="171"/>
    <d v="2023-11-11T00:00:00"/>
    <s v=" 18"/>
    <n v="14914.5"/>
    <n v="0.67891408838530842"/>
    <n v="0.89279892910302339"/>
    <n v="0"/>
  </r>
  <r>
    <s v="3F"/>
    <n v="2020"/>
    <s v="6SA"/>
    <n v="7556"/>
    <n v="19"/>
    <n v="20"/>
    <n v="1"/>
    <n v="7"/>
    <x v="171"/>
    <d v="2023-11-11T00:00:00"/>
    <s v=" 19"/>
    <n v="14326.25"/>
    <n v="0.6296430693542121"/>
    <n v="0.89961754988311271"/>
    <n v="0"/>
  </r>
  <r>
    <s v="3F"/>
    <n v="2020"/>
    <s v="6SA"/>
    <n v="7557"/>
    <n v="20"/>
    <n v="21"/>
    <n v="1"/>
    <n v="7"/>
    <x v="171"/>
    <d v="2023-11-11T00:00:00"/>
    <s v=" 20"/>
    <n v="13719.25"/>
    <n v="0.63800857315686821"/>
    <n v="0.91861362299262384"/>
    <n v="0"/>
  </r>
  <r>
    <s v="3F"/>
    <n v="2020"/>
    <s v="6SA"/>
    <n v="7558"/>
    <n v="21"/>
    <n v="22"/>
    <n v="1"/>
    <n v="8"/>
    <x v="172"/>
    <d v="2023-11-11T00:00:00"/>
    <s v=" 21"/>
    <n v="13065.75"/>
    <n v="0.64610625101622754"/>
    <n v="0.91404003250989319"/>
    <n v="0"/>
  </r>
  <r>
    <s v="3F"/>
    <n v="2020"/>
    <s v="6SA"/>
    <n v="7559"/>
    <n v="22"/>
    <n v="23"/>
    <n v="1"/>
    <n v="8"/>
    <x v="172"/>
    <d v="2023-11-11T00:00:00"/>
    <s v=" 22"/>
    <n v="12525"/>
    <n v="0.59353619875764208"/>
    <n v="0.93650598139704"/>
    <n v="0"/>
  </r>
  <r>
    <s v="3F"/>
    <n v="2020"/>
    <s v="6SA"/>
    <n v="7560"/>
    <n v="23"/>
    <n v="24"/>
    <n v="1"/>
    <n v="8"/>
    <x v="172"/>
    <d v="2023-11-11T00:00:00"/>
    <s v=" 23"/>
    <n v="11917.25"/>
    <n v="0.61629707191733407"/>
    <n v="0.92152904917218348"/>
    <n v="0"/>
  </r>
  <r>
    <s v="3F"/>
    <n v="2020"/>
    <s v="7SU"/>
    <n v="7561"/>
    <n v="0"/>
    <n v="1"/>
    <n v="1"/>
    <n v="1"/>
    <x v="173"/>
    <d v="2023-11-12T00:00:00"/>
    <s v=" 00"/>
    <n v="11390.75"/>
    <n v="0.64427348127292527"/>
    <n v="0.92429899758645617"/>
    <n v="0"/>
  </r>
  <r>
    <s v="3F"/>
    <n v="2020"/>
    <s v="7SU"/>
    <n v="7562"/>
    <n v="1"/>
    <n v="2"/>
    <n v="1"/>
    <n v="1"/>
    <x v="173"/>
    <d v="2023-11-12T00:00:00"/>
    <s v=" 01"/>
    <n v="11036"/>
    <n v="0.72321624426269626"/>
    <n v="0.93665481532245909"/>
    <n v="0"/>
  </r>
  <r>
    <s v="3F"/>
    <n v="2020"/>
    <s v="7SU"/>
    <n v="7563"/>
    <n v="2"/>
    <n v="3"/>
    <n v="1"/>
    <n v="1"/>
    <x v="173"/>
    <d v="2023-11-12T00:00:00"/>
    <s v=" 02"/>
    <n v="10748.75"/>
    <n v="0.73811296213521083"/>
    <n v="0.93112710209550043"/>
    <n v="0"/>
  </r>
  <r>
    <s v="3F"/>
    <n v="2020"/>
    <s v="7SU"/>
    <n v="7564"/>
    <n v="3"/>
    <n v="4"/>
    <n v="1"/>
    <n v="2"/>
    <x v="174"/>
    <d v="2023-11-12T00:00:00"/>
    <s v=" 03"/>
    <n v="10562"/>
    <n v="0.73572965434104476"/>
    <n v="0.92400273913608288"/>
    <n v="0"/>
  </r>
  <r>
    <s v="3F"/>
    <n v="2020"/>
    <s v="7SU"/>
    <n v="7565"/>
    <n v="4"/>
    <n v="5"/>
    <n v="1"/>
    <n v="2"/>
    <x v="174"/>
    <d v="2023-11-12T00:00:00"/>
    <s v=" 04"/>
    <n v="10439.75"/>
    <n v="0.71751183497348925"/>
    <n v="0.900623894003871"/>
    <n v="0"/>
  </r>
  <r>
    <s v="3F"/>
    <n v="2020"/>
    <s v="7SU"/>
    <n v="7566"/>
    <n v="5"/>
    <n v="6"/>
    <n v="1"/>
    <n v="2"/>
    <x v="174"/>
    <d v="2023-11-12T00:00:00"/>
    <s v=" 05"/>
    <n v="10456"/>
    <n v="0.69454752194601177"/>
    <n v="0.86686314063508429"/>
    <n v="0"/>
  </r>
  <r>
    <s v="3F"/>
    <n v="2020"/>
    <s v="7SU"/>
    <n v="7567"/>
    <n v="6"/>
    <n v="7"/>
    <n v="1"/>
    <n v="3"/>
    <x v="175"/>
    <d v="2023-11-12T00:00:00"/>
    <s v=" 06"/>
    <n v="10718.25"/>
    <n v="0.66796862918782307"/>
    <n v="0.82963707054800884"/>
    <n v="0"/>
  </r>
  <r>
    <s v="3F"/>
    <n v="2020"/>
    <s v="7SU"/>
    <n v="7568"/>
    <n v="7"/>
    <n v="8"/>
    <n v="1"/>
    <n v="3"/>
    <x v="175"/>
    <d v="2023-11-12T00:00:00"/>
    <s v=" 07"/>
    <n v="11305"/>
    <n v="0.64492143334550467"/>
    <n v="0.80708815619351471"/>
    <n v="0"/>
  </r>
  <r>
    <s v="3F"/>
    <n v="2020"/>
    <s v="7SU"/>
    <n v="7569"/>
    <n v="8"/>
    <n v="9"/>
    <n v="1"/>
    <n v="3"/>
    <x v="175"/>
    <d v="2023-11-12T00:00:00"/>
    <s v=" 08"/>
    <n v="11830.75"/>
    <n v="0.63718252616128146"/>
    <n v="0.78709521142565542"/>
    <n v="2.114136988505963E-2"/>
  </r>
  <r>
    <s v="3F"/>
    <n v="2020"/>
    <s v="7SU"/>
    <n v="7570"/>
    <n v="9"/>
    <n v="10"/>
    <n v="1"/>
    <n v="4"/>
    <x v="176"/>
    <d v="2023-11-12T00:00:00"/>
    <s v=" 09"/>
    <n v="12010.5"/>
    <n v="0.63978079381062813"/>
    <n v="0.79888064466200637"/>
    <n v="8.2890218576489219E-2"/>
  </r>
  <r>
    <s v="3F"/>
    <n v="2020"/>
    <s v="7SU"/>
    <n v="7571"/>
    <n v="10"/>
    <n v="11"/>
    <n v="1"/>
    <n v="4"/>
    <x v="176"/>
    <d v="2023-11-12T00:00:00"/>
    <s v=" 10"/>
    <n v="12132.5"/>
    <n v="0.65651975995147582"/>
    <n v="0.84106089792117722"/>
    <n v="0.20145419976529061"/>
  </r>
  <r>
    <s v="3F"/>
    <n v="2020"/>
    <s v="7SU"/>
    <n v="7572"/>
    <n v="11"/>
    <n v="12"/>
    <n v="1"/>
    <n v="4"/>
    <x v="176"/>
    <d v="2023-11-12T00:00:00"/>
    <s v=" 11"/>
    <n v="12170.5"/>
    <n v="0.63092739046451596"/>
    <n v="0.81604321670162339"/>
    <n v="0.27268530657714002"/>
  </r>
  <r>
    <s v="3F"/>
    <n v="2020"/>
    <s v="7SU"/>
    <n v="7573"/>
    <n v="12"/>
    <n v="13"/>
    <n v="1"/>
    <n v="5"/>
    <x v="177"/>
    <d v="2023-11-12T00:00:00"/>
    <s v=" 12"/>
    <n v="12313.5"/>
    <n v="0.60946914270875363"/>
    <n v="0.84029090609113966"/>
    <n v="0.27414321092817528"/>
  </r>
  <r>
    <s v="3F"/>
    <n v="2020"/>
    <s v="7SU"/>
    <n v="7574"/>
    <n v="13"/>
    <n v="14"/>
    <n v="1"/>
    <n v="5"/>
    <x v="177"/>
    <d v="2023-11-12T00:00:00"/>
    <s v=" 13"/>
    <n v="12444.25"/>
    <n v="0.55775911965456682"/>
    <n v="0.89126693707357607"/>
    <n v="0.2138981915987884"/>
  </r>
  <r>
    <s v="3F"/>
    <n v="2020"/>
    <s v="7SU"/>
    <n v="7575"/>
    <n v="14"/>
    <n v="15"/>
    <n v="1"/>
    <n v="5"/>
    <x v="177"/>
    <d v="2023-11-12T00:00:00"/>
    <s v=" 14"/>
    <n v="12632.75"/>
    <n v="0.53703249425520339"/>
    <n v="0.93841705332786995"/>
    <n v="0.13979556486029271"/>
  </r>
  <r>
    <s v="3F"/>
    <n v="2020"/>
    <s v="7SU"/>
    <n v="7576"/>
    <n v="15"/>
    <n v="16"/>
    <n v="1"/>
    <n v="6"/>
    <x v="178"/>
    <d v="2023-11-12T00:00:00"/>
    <s v=" 15"/>
    <n v="13062.25"/>
    <n v="0.52368284233297635"/>
    <n v="0.94804755993010181"/>
    <n v="7.1395246655082775E-2"/>
  </r>
  <r>
    <s v="3F"/>
    <n v="2020"/>
    <s v="7SU"/>
    <n v="7577"/>
    <n v="16"/>
    <n v="17"/>
    <n v="1"/>
    <n v="6"/>
    <x v="178"/>
    <d v="2023-11-12T00:00:00"/>
    <s v=" 16"/>
    <n v="13837.5"/>
    <n v="0.53417175809031414"/>
    <n v="0.9490652542393192"/>
    <n v="0"/>
  </r>
  <r>
    <s v="3F"/>
    <n v="2020"/>
    <s v="7SU"/>
    <n v="7578"/>
    <n v="17"/>
    <n v="18"/>
    <n v="1"/>
    <n v="6"/>
    <x v="178"/>
    <d v="2023-11-12T00:00:00"/>
    <s v=" 17"/>
    <n v="15107.75"/>
    <n v="0.57115576361503173"/>
    <n v="0.94851193362904729"/>
    <n v="0"/>
  </r>
  <r>
    <s v="3F"/>
    <n v="2020"/>
    <s v="7SU"/>
    <n v="7579"/>
    <n v="18"/>
    <n v="19"/>
    <n v="1"/>
    <n v="7"/>
    <x v="179"/>
    <d v="2023-11-12T00:00:00"/>
    <s v=" 18"/>
    <n v="14965.75"/>
    <n v="0.63862289497084501"/>
    <n v="0.94393871926586814"/>
    <n v="0"/>
  </r>
  <r>
    <s v="3F"/>
    <n v="2020"/>
    <s v="7SU"/>
    <n v="7580"/>
    <n v="19"/>
    <n v="20"/>
    <n v="1"/>
    <n v="7"/>
    <x v="179"/>
    <d v="2023-11-12T00:00:00"/>
    <s v=" 19"/>
    <n v="14449"/>
    <n v="0.70583228081617277"/>
    <n v="0.88599720623061962"/>
    <n v="0"/>
  </r>
  <r>
    <s v="3F"/>
    <n v="2020"/>
    <s v="7SU"/>
    <n v="7581"/>
    <n v="20"/>
    <n v="21"/>
    <n v="1"/>
    <n v="7"/>
    <x v="179"/>
    <d v="2023-11-12T00:00:00"/>
    <s v=" 20"/>
    <n v="13868"/>
    <n v="0.74885980371048244"/>
    <n v="0.80219197251399532"/>
    <n v="0"/>
  </r>
  <r>
    <s v="3F"/>
    <n v="2020"/>
    <s v="7SU"/>
    <n v="7582"/>
    <n v="21"/>
    <n v="22"/>
    <n v="1"/>
    <n v="8"/>
    <x v="180"/>
    <d v="2023-11-12T00:00:00"/>
    <s v=" 21"/>
    <n v="13225.75"/>
    <n v="0.76800364838501134"/>
    <n v="0.75279141420877849"/>
    <n v="0"/>
  </r>
  <r>
    <s v="3F"/>
    <n v="2020"/>
    <s v="7SU"/>
    <n v="7583"/>
    <n v="22"/>
    <n v="23"/>
    <n v="1"/>
    <n v="8"/>
    <x v="180"/>
    <d v="2023-11-12T00:00:00"/>
    <s v=" 22"/>
    <n v="12565.75"/>
    <n v="0.77204907673889389"/>
    <n v="0.67004912097885283"/>
    <n v="0"/>
  </r>
  <r>
    <s v="3F"/>
    <n v="2020"/>
    <s v="7SU"/>
    <n v="7584"/>
    <n v="23"/>
    <n v="24"/>
    <n v="1"/>
    <n v="8"/>
    <x v="180"/>
    <d v="2023-11-12T00:00:00"/>
    <s v=" 23"/>
    <n v="11902.25"/>
    <n v="0.74555473961160257"/>
    <n v="0.58128997475829025"/>
    <n v="0"/>
  </r>
  <r>
    <s v="3F"/>
    <n v="2020"/>
    <s v="1MO"/>
    <n v="7585"/>
    <n v="0"/>
    <n v="1"/>
    <n v="1"/>
    <n v="1"/>
    <x v="181"/>
    <d v="2023-11-13T00:00:00"/>
    <s v=" 00"/>
    <n v="11376.25"/>
    <n v="0.72886548979641119"/>
    <n v="0.58768345576009129"/>
    <n v="0"/>
  </r>
  <r>
    <s v="3F"/>
    <n v="2020"/>
    <s v="1MO"/>
    <n v="7586"/>
    <n v="1"/>
    <n v="2"/>
    <n v="1"/>
    <n v="1"/>
    <x v="181"/>
    <d v="2023-11-13T00:00:00"/>
    <s v=" 01"/>
    <n v="10929.75"/>
    <n v="0.73056930540810705"/>
    <n v="0.641951967382552"/>
    <n v="0"/>
  </r>
  <r>
    <s v="3F"/>
    <n v="2020"/>
    <s v="1MO"/>
    <n v="7587"/>
    <n v="2"/>
    <n v="3"/>
    <n v="1"/>
    <n v="1"/>
    <x v="181"/>
    <d v="2023-11-13T00:00:00"/>
    <s v=" 02"/>
    <n v="10658"/>
    <n v="0.69837089414066"/>
    <n v="0.70061285662425377"/>
    <n v="0"/>
  </r>
  <r>
    <s v="3F"/>
    <n v="2020"/>
    <s v="1MO"/>
    <n v="7588"/>
    <n v="3"/>
    <n v="4"/>
    <n v="1"/>
    <n v="2"/>
    <x v="182"/>
    <d v="2023-11-13T00:00:00"/>
    <s v=" 03"/>
    <n v="10566.75"/>
    <n v="0.66355851412264077"/>
    <n v="0.72756722715039679"/>
    <n v="0"/>
  </r>
  <r>
    <s v="3F"/>
    <n v="2020"/>
    <s v="1MO"/>
    <n v="7589"/>
    <n v="4"/>
    <n v="5"/>
    <n v="1"/>
    <n v="2"/>
    <x v="182"/>
    <d v="2023-11-13T00:00:00"/>
    <s v=" 04"/>
    <n v="10622.75"/>
    <n v="0.61398569574060136"/>
    <n v="0.77200636939209266"/>
    <n v="0"/>
  </r>
  <r>
    <s v="3F"/>
    <n v="2020"/>
    <s v="1MO"/>
    <n v="7590"/>
    <n v="5"/>
    <n v="6"/>
    <n v="1"/>
    <n v="2"/>
    <x v="182"/>
    <d v="2023-11-13T00:00:00"/>
    <s v=" 05"/>
    <n v="11217"/>
    <n v="0.5480556460048307"/>
    <n v="0.74889690920550533"/>
    <n v="0"/>
  </r>
  <r>
    <s v="3F"/>
    <n v="2020"/>
    <s v="1MO"/>
    <n v="7591"/>
    <n v="6"/>
    <n v="7"/>
    <n v="1"/>
    <n v="3"/>
    <x v="183"/>
    <d v="2023-11-13T00:00:00"/>
    <s v=" 06"/>
    <n v="12508.75"/>
    <n v="0.4711614664369782"/>
    <n v="0.7189096437535929"/>
    <n v="0"/>
  </r>
  <r>
    <s v="3F"/>
    <n v="2020"/>
    <s v="1MO"/>
    <n v="7592"/>
    <n v="7"/>
    <n v="8"/>
    <n v="1"/>
    <n v="3"/>
    <x v="183"/>
    <d v="2023-11-13T00:00:00"/>
    <s v=" 07"/>
    <n v="14508.75"/>
    <n v="0.42279688445563818"/>
    <n v="0.70223546916891089"/>
    <n v="0"/>
  </r>
  <r>
    <s v="3F"/>
    <n v="2020"/>
    <s v="1MO"/>
    <n v="7593"/>
    <n v="8"/>
    <n v="9"/>
    <n v="1"/>
    <n v="3"/>
    <x v="183"/>
    <d v="2023-11-13T00:00:00"/>
    <s v=" 08"/>
    <n v="15945.5"/>
    <n v="0.38046308694826098"/>
    <n v="0.65697675232723096"/>
    <n v="0.1020081814821452"/>
  </r>
  <r>
    <s v="3F"/>
    <n v="2020"/>
    <s v="1MO"/>
    <n v="7594"/>
    <n v="9"/>
    <n v="10"/>
    <n v="1"/>
    <n v="4"/>
    <x v="184"/>
    <d v="2023-11-13T00:00:00"/>
    <s v=" 09"/>
    <n v="16540.75"/>
    <n v="0.33141185762993919"/>
    <n v="0.63256013580511261"/>
    <n v="0.19981805412994069"/>
  </r>
  <r>
    <s v="3F"/>
    <n v="2020"/>
    <s v="1MO"/>
    <n v="7595"/>
    <n v="10"/>
    <n v="11"/>
    <n v="1"/>
    <n v="4"/>
    <x v="184"/>
    <d v="2023-11-13T00:00:00"/>
    <s v=" 10"/>
    <n v="16658.25"/>
    <n v="0.31248969051709208"/>
    <n v="0.65973066710907524"/>
    <n v="0.2324866233314587"/>
  </r>
  <r>
    <s v="3F"/>
    <n v="2020"/>
    <s v="1MO"/>
    <n v="7596"/>
    <n v="11"/>
    <n v="12"/>
    <n v="1"/>
    <n v="4"/>
    <x v="184"/>
    <d v="2023-11-13T00:00:00"/>
    <s v=" 11"/>
    <n v="16655.75"/>
    <n v="0.27590047752543029"/>
    <n v="0.60977788354039197"/>
    <n v="0.29844241704950081"/>
  </r>
  <r>
    <s v="3F"/>
    <n v="2020"/>
    <s v="1MO"/>
    <n v="7597"/>
    <n v="12"/>
    <n v="13"/>
    <n v="1"/>
    <n v="5"/>
    <x v="185"/>
    <d v="2023-11-13T00:00:00"/>
    <s v=" 12"/>
    <n v="16676.25"/>
    <n v="0.28100810223194922"/>
    <n v="0.50687532013927195"/>
    <n v="0.32622590223833731"/>
  </r>
  <r>
    <s v="3F"/>
    <n v="2020"/>
    <s v="1MO"/>
    <n v="7598"/>
    <n v="13"/>
    <n v="14"/>
    <n v="1"/>
    <n v="5"/>
    <x v="185"/>
    <d v="2023-11-13T00:00:00"/>
    <s v=" 13"/>
    <n v="16545.5"/>
    <n v="0.30038944411240281"/>
    <n v="0.39980432043344433"/>
    <n v="0.23392244946956289"/>
  </r>
  <r>
    <s v="3F"/>
    <n v="2020"/>
    <s v="1MO"/>
    <n v="7599"/>
    <n v="14"/>
    <n v="15"/>
    <n v="1"/>
    <n v="5"/>
    <x v="185"/>
    <d v="2023-11-13T00:00:00"/>
    <s v=" 14"/>
    <n v="16006"/>
    <n v="0.2548944848601899"/>
    <n v="0.30476600627407652"/>
    <n v="0.16624504951852631"/>
  </r>
  <r>
    <s v="3F"/>
    <n v="2020"/>
    <s v="1MO"/>
    <n v="7600"/>
    <n v="15"/>
    <n v="16"/>
    <n v="1"/>
    <n v="6"/>
    <x v="186"/>
    <d v="2023-11-13T00:00:00"/>
    <s v=" 15"/>
    <n v="15781.25"/>
    <n v="0.21569144845629451"/>
    <n v="0.22721354402465749"/>
    <n v="9.1180695863514405E-2"/>
  </r>
  <r>
    <s v="3F"/>
    <n v="2020"/>
    <s v="1MO"/>
    <n v="7601"/>
    <n v="16"/>
    <n v="17"/>
    <n v="1"/>
    <n v="6"/>
    <x v="186"/>
    <d v="2023-11-13T00:00:00"/>
    <s v=" 16"/>
    <n v="16354.5"/>
    <n v="0.20091062951290101"/>
    <n v="0.1688749656166153"/>
    <n v="0"/>
  </r>
  <r>
    <s v="3F"/>
    <n v="2020"/>
    <s v="1MO"/>
    <n v="7602"/>
    <n v="17"/>
    <n v="18"/>
    <n v="1"/>
    <n v="6"/>
    <x v="186"/>
    <d v="2023-11-13T00:00:00"/>
    <s v=" 17"/>
    <n v="17439.5"/>
    <n v="0.22527281722085521"/>
    <n v="0.13507581202991251"/>
    <n v="0"/>
  </r>
  <r>
    <s v="3F"/>
    <n v="2020"/>
    <s v="1MO"/>
    <n v="7603"/>
    <n v="18"/>
    <n v="19"/>
    <n v="1"/>
    <n v="7"/>
    <x v="187"/>
    <d v="2023-11-13T00:00:00"/>
    <s v=" 18"/>
    <n v="16854.25"/>
    <n v="0.24463671855133309"/>
    <n v="0.1383329596100544"/>
    <n v="0"/>
  </r>
  <r>
    <s v="3F"/>
    <n v="2020"/>
    <s v="1MO"/>
    <n v="7604"/>
    <n v="19"/>
    <n v="20"/>
    <n v="1"/>
    <n v="7"/>
    <x v="187"/>
    <d v="2023-11-13T00:00:00"/>
    <s v=" 19"/>
    <n v="16107"/>
    <n v="0.2315653236842421"/>
    <n v="0.15626330010842321"/>
    <n v="0"/>
  </r>
  <r>
    <s v="3F"/>
    <n v="2020"/>
    <s v="1MO"/>
    <n v="7605"/>
    <n v="20"/>
    <n v="21"/>
    <n v="1"/>
    <n v="7"/>
    <x v="187"/>
    <d v="2023-11-13T00:00:00"/>
    <s v=" 20"/>
    <n v="15338.75"/>
    <n v="0.2164871638207162"/>
    <n v="0.20103154295416581"/>
    <n v="0"/>
  </r>
  <r>
    <s v="3F"/>
    <n v="2020"/>
    <s v="1MO"/>
    <n v="7606"/>
    <n v="21"/>
    <n v="22"/>
    <n v="1"/>
    <n v="8"/>
    <x v="188"/>
    <d v="2023-11-13T00:00:00"/>
    <s v=" 21"/>
    <n v="14507"/>
    <n v="0.22214372300240129"/>
    <n v="0.2638430031871532"/>
    <n v="0"/>
  </r>
  <r>
    <s v="3F"/>
    <n v="2020"/>
    <s v="1MO"/>
    <n v="7607"/>
    <n v="22"/>
    <n v="23"/>
    <n v="1"/>
    <n v="8"/>
    <x v="188"/>
    <d v="2023-11-13T00:00:00"/>
    <s v=" 22"/>
    <n v="13533.75"/>
    <n v="0.2153584513403462"/>
    <n v="0.36130474845614308"/>
    <n v="0"/>
  </r>
  <r>
    <s v="3F"/>
    <n v="2020"/>
    <s v="1MO"/>
    <n v="7608"/>
    <n v="23"/>
    <n v="24"/>
    <n v="1"/>
    <n v="8"/>
    <x v="188"/>
    <d v="2023-11-13T00:00:00"/>
    <s v=" 23"/>
    <n v="12622.5"/>
    <n v="0.22678804902668251"/>
    <n v="0.35519504078082442"/>
    <n v="0"/>
  </r>
  <r>
    <s v="3F"/>
    <n v="2020"/>
    <s v="2TU"/>
    <n v="7609"/>
    <n v="0"/>
    <n v="1"/>
    <n v="1"/>
    <n v="1"/>
    <x v="189"/>
    <d v="2023-11-14T00:00:00"/>
    <s v=" 00"/>
    <n v="11981.75"/>
    <n v="0.26133557323192608"/>
    <n v="0.40239792360435328"/>
    <n v="0"/>
  </r>
  <r>
    <s v="3F"/>
    <n v="2020"/>
    <s v="2TU"/>
    <n v="7610"/>
    <n v="1"/>
    <n v="2"/>
    <n v="1"/>
    <n v="1"/>
    <x v="189"/>
    <d v="2023-11-14T00:00:00"/>
    <s v=" 01"/>
    <n v="11544.25"/>
    <n v="0.2825790968349618"/>
    <n v="0.46681791773102571"/>
    <n v="0"/>
  </r>
  <r>
    <s v="3F"/>
    <n v="2020"/>
    <s v="2TU"/>
    <n v="7611"/>
    <n v="2"/>
    <n v="3"/>
    <n v="1"/>
    <n v="1"/>
    <x v="189"/>
    <d v="2023-11-14T00:00:00"/>
    <s v=" 02"/>
    <n v="11264.5"/>
    <n v="0.29663691844918522"/>
    <n v="0.51397271921093957"/>
    <n v="0"/>
  </r>
  <r>
    <s v="3F"/>
    <n v="2020"/>
    <s v="2TU"/>
    <n v="7612"/>
    <n v="3"/>
    <n v="4"/>
    <n v="1"/>
    <n v="2"/>
    <x v="190"/>
    <d v="2023-11-14T00:00:00"/>
    <s v=" 03"/>
    <n v="11159"/>
    <n v="0.31163607354232792"/>
    <n v="0.53467956591967813"/>
    <n v="0"/>
  </r>
  <r>
    <s v="3F"/>
    <n v="2020"/>
    <s v="2TU"/>
    <n v="7613"/>
    <n v="4"/>
    <n v="5"/>
    <n v="1"/>
    <n v="2"/>
    <x v="190"/>
    <d v="2023-11-14T00:00:00"/>
    <s v=" 04"/>
    <n v="11181"/>
    <n v="0.33051032102205308"/>
    <n v="0.53620866881923623"/>
    <n v="0"/>
  </r>
  <r>
    <s v="3F"/>
    <n v="2020"/>
    <s v="2TU"/>
    <n v="7614"/>
    <n v="5"/>
    <n v="6"/>
    <n v="1"/>
    <n v="2"/>
    <x v="190"/>
    <d v="2023-11-14T00:00:00"/>
    <s v=" 05"/>
    <n v="11560.25"/>
    <n v="0.37295676648061088"/>
    <n v="0.65918964978030703"/>
    <n v="0"/>
  </r>
  <r>
    <s v="3F"/>
    <n v="2020"/>
    <s v="2TU"/>
    <n v="7615"/>
    <n v="6"/>
    <n v="7"/>
    <n v="1"/>
    <n v="3"/>
    <x v="191"/>
    <d v="2023-11-14T00:00:00"/>
    <s v=" 06"/>
    <n v="12803.5"/>
    <n v="0.38842155641745107"/>
    <n v="0.73239181618050364"/>
    <n v="0"/>
  </r>
  <r>
    <s v="3F"/>
    <n v="2020"/>
    <s v="2TU"/>
    <n v="7616"/>
    <n v="7"/>
    <n v="8"/>
    <n v="1"/>
    <n v="3"/>
    <x v="191"/>
    <d v="2023-11-14T00:00:00"/>
    <s v=" 07"/>
    <n v="14580.75"/>
    <n v="0.40595435300721389"/>
    <n v="0.74798275588355767"/>
    <n v="0"/>
  </r>
  <r>
    <s v="3F"/>
    <n v="2020"/>
    <s v="2TU"/>
    <n v="7617"/>
    <n v="8"/>
    <n v="9"/>
    <n v="1"/>
    <n v="3"/>
    <x v="191"/>
    <d v="2023-11-14T00:00:00"/>
    <s v=" 08"/>
    <n v="15518.75"/>
    <n v="0.42157977265853919"/>
    <n v="0.77617069777351377"/>
    <n v="7.4995878446387998E-2"/>
  </r>
  <r>
    <s v="3F"/>
    <n v="2020"/>
    <s v="2TU"/>
    <n v="7618"/>
    <n v="9"/>
    <n v="10"/>
    <n v="1"/>
    <n v="4"/>
    <x v="192"/>
    <d v="2023-11-14T00:00:00"/>
    <s v=" 09"/>
    <n v="15566"/>
    <n v="0.44548737688821238"/>
    <n v="0.83766421848590733"/>
    <n v="0.11860834650223601"/>
  </r>
  <r>
    <s v="3F"/>
    <n v="2020"/>
    <s v="2TU"/>
    <n v="7619"/>
    <n v="10"/>
    <n v="11"/>
    <n v="1"/>
    <n v="4"/>
    <x v="192"/>
    <d v="2023-11-14T00:00:00"/>
    <s v=" 10"/>
    <n v="15247.5"/>
    <n v="0.32651744733152849"/>
    <n v="0.72158381515023584"/>
    <n v="0.17328750730356149"/>
  </r>
  <r>
    <s v="3F"/>
    <n v="2020"/>
    <s v="2TU"/>
    <n v="7620"/>
    <n v="11"/>
    <n v="12"/>
    <n v="1"/>
    <n v="4"/>
    <x v="192"/>
    <d v="2023-11-14T00:00:00"/>
    <s v=" 11"/>
    <n v="15090.5"/>
    <n v="0.25623356326689728"/>
    <n v="0.68375433775847039"/>
    <n v="0.17841154353487121"/>
  </r>
  <r>
    <s v="3F"/>
    <n v="2020"/>
    <s v="2TU"/>
    <n v="7621"/>
    <n v="12"/>
    <n v="13"/>
    <n v="1"/>
    <n v="5"/>
    <x v="193"/>
    <d v="2023-11-14T00:00:00"/>
    <s v=" 12"/>
    <n v="15122.25"/>
    <n v="0.2332065541170858"/>
    <n v="0.62841539116365708"/>
    <n v="0.14193967544475231"/>
  </r>
  <r>
    <s v="3F"/>
    <n v="2020"/>
    <s v="2TU"/>
    <n v="7622"/>
    <n v="13"/>
    <n v="14"/>
    <n v="1"/>
    <n v="5"/>
    <x v="193"/>
    <d v="2023-11-14T00:00:00"/>
    <s v=" 13"/>
    <n v="15483.5"/>
    <n v="0.20070993546229099"/>
    <n v="0.60831895190842722"/>
    <n v="0.10045783550823741"/>
  </r>
  <r>
    <s v="3F"/>
    <n v="2020"/>
    <s v="2TU"/>
    <n v="7623"/>
    <n v="14"/>
    <n v="15"/>
    <n v="1"/>
    <n v="5"/>
    <x v="193"/>
    <d v="2023-11-14T00:00:00"/>
    <s v=" 14"/>
    <n v="15932.5"/>
    <n v="0.21719951170890839"/>
    <n v="0.56283814130282561"/>
    <n v="5.2849882671052048E-2"/>
  </r>
  <r>
    <s v="3F"/>
    <n v="2020"/>
    <s v="2TU"/>
    <n v="7624"/>
    <n v="15"/>
    <n v="16"/>
    <n v="1"/>
    <n v="6"/>
    <x v="194"/>
    <d v="2023-11-14T00:00:00"/>
    <s v=" 15"/>
    <n v="16096.5"/>
    <n v="0.2354126495624784"/>
    <n v="0.48965998205061689"/>
    <n v="1.2661551983569989E-2"/>
  </r>
  <r>
    <s v="3F"/>
    <n v="2020"/>
    <s v="2TU"/>
    <n v="7625"/>
    <n v="16"/>
    <n v="17"/>
    <n v="1"/>
    <n v="6"/>
    <x v="194"/>
    <d v="2023-11-14T00:00:00"/>
    <s v=" 16"/>
    <n v="16398.75"/>
    <n v="0.25062437304886198"/>
    <n v="0.52311493977936097"/>
    <n v="0"/>
  </r>
  <r>
    <s v="3F"/>
    <n v="2020"/>
    <s v="2TU"/>
    <n v="7626"/>
    <n v="17"/>
    <n v="18"/>
    <n v="1"/>
    <n v="6"/>
    <x v="194"/>
    <d v="2023-11-14T00:00:00"/>
    <s v=" 17"/>
    <n v="17231.25"/>
    <n v="0.28407179256779408"/>
    <n v="0.50435959229996497"/>
    <n v="0"/>
  </r>
  <r>
    <s v="3F"/>
    <n v="2020"/>
    <s v="2TU"/>
    <n v="7627"/>
    <n v="18"/>
    <n v="19"/>
    <n v="1"/>
    <n v="7"/>
    <x v="195"/>
    <d v="2023-11-14T00:00:00"/>
    <s v=" 18"/>
    <n v="16721.25"/>
    <n v="0.28433063714358647"/>
    <n v="0.44528677768835973"/>
    <n v="0"/>
  </r>
  <r>
    <s v="3F"/>
    <n v="2020"/>
    <s v="2TU"/>
    <n v="7628"/>
    <n v="19"/>
    <n v="20"/>
    <n v="1"/>
    <n v="7"/>
    <x v="195"/>
    <d v="2023-11-14T00:00:00"/>
    <s v=" 19"/>
    <n v="16063"/>
    <n v="0.27411658048521598"/>
    <n v="0.35351874945771822"/>
    <n v="0"/>
  </r>
  <r>
    <s v="3F"/>
    <n v="2020"/>
    <s v="2TU"/>
    <n v="7629"/>
    <n v="20"/>
    <n v="21"/>
    <n v="1"/>
    <n v="7"/>
    <x v="195"/>
    <d v="2023-11-14T00:00:00"/>
    <s v=" 20"/>
    <n v="15303"/>
    <n v="0.26767831456992952"/>
    <n v="0.3475984781282826"/>
    <n v="0"/>
  </r>
  <r>
    <s v="3F"/>
    <n v="2020"/>
    <s v="2TU"/>
    <n v="7630"/>
    <n v="21"/>
    <n v="22"/>
    <n v="1"/>
    <n v="8"/>
    <x v="196"/>
    <d v="2023-11-14T00:00:00"/>
    <s v=" 21"/>
    <n v="14574.75"/>
    <n v="0.2319948971688662"/>
    <n v="0.39688512385968"/>
    <n v="0"/>
  </r>
  <r>
    <s v="3F"/>
    <n v="2020"/>
    <s v="2TU"/>
    <n v="7631"/>
    <n v="22"/>
    <n v="23"/>
    <n v="1"/>
    <n v="8"/>
    <x v="196"/>
    <d v="2023-11-14T00:00:00"/>
    <s v=" 22"/>
    <n v="13591.25"/>
    <n v="0.2239991651593628"/>
    <n v="0.30841019233942268"/>
    <n v="0"/>
  </r>
  <r>
    <s v="3F"/>
    <n v="2020"/>
    <s v="2TU"/>
    <n v="7632"/>
    <n v="23"/>
    <n v="24"/>
    <n v="1"/>
    <n v="8"/>
    <x v="196"/>
    <d v="2023-11-14T00:00:00"/>
    <s v=" 23"/>
    <n v="12680.5"/>
    <n v="0.24128710109963991"/>
    <n v="0.21258502607516749"/>
    <n v="0"/>
  </r>
  <r>
    <s v="3F"/>
    <n v="2020"/>
    <s v="3WE"/>
    <n v="7633"/>
    <n v="0"/>
    <n v="1"/>
    <n v="1"/>
    <n v="1"/>
    <x v="197"/>
    <d v="2023-11-15T00:00:00"/>
    <s v=" 00"/>
    <n v="11968"/>
    <n v="0.27004839222591998"/>
    <n v="0.22757035155107999"/>
    <n v="0"/>
  </r>
  <r>
    <s v="3F"/>
    <n v="2020"/>
    <s v="3WE"/>
    <n v="7634"/>
    <n v="1"/>
    <n v="2"/>
    <n v="1"/>
    <n v="1"/>
    <x v="197"/>
    <d v="2023-11-15T00:00:00"/>
    <s v=" 01"/>
    <n v="11469"/>
    <n v="0.31658594399065582"/>
    <n v="0.32582096495805413"/>
    <n v="0"/>
  </r>
  <r>
    <s v="3F"/>
    <n v="2020"/>
    <s v="3WE"/>
    <n v="7635"/>
    <n v="2"/>
    <n v="3"/>
    <n v="1"/>
    <n v="1"/>
    <x v="197"/>
    <d v="2023-11-15T00:00:00"/>
    <s v=" 02"/>
    <n v="11233"/>
    <n v="0.42557975490447708"/>
    <n v="0.44525836065344132"/>
    <n v="0"/>
  </r>
  <r>
    <s v="3F"/>
    <n v="2020"/>
    <s v="3WE"/>
    <n v="7636"/>
    <n v="3"/>
    <n v="4"/>
    <n v="1"/>
    <n v="2"/>
    <x v="198"/>
    <d v="2023-11-15T00:00:00"/>
    <s v=" 03"/>
    <n v="11122.75"/>
    <n v="0.54626773246825722"/>
    <n v="0.64875447662517227"/>
    <n v="0"/>
  </r>
  <r>
    <s v="3F"/>
    <n v="2020"/>
    <s v="3WE"/>
    <n v="7637"/>
    <n v="4"/>
    <n v="5"/>
    <n v="1"/>
    <n v="2"/>
    <x v="198"/>
    <d v="2023-11-15T00:00:00"/>
    <s v=" 04"/>
    <n v="11123.75"/>
    <n v="0.54155541566741439"/>
    <n v="0.76865463640982856"/>
    <n v="0"/>
  </r>
  <r>
    <s v="3F"/>
    <n v="2020"/>
    <s v="3WE"/>
    <n v="7638"/>
    <n v="5"/>
    <n v="6"/>
    <n v="1"/>
    <n v="2"/>
    <x v="198"/>
    <d v="2023-11-15T00:00:00"/>
    <s v=" 05"/>
    <n v="11474.25"/>
    <n v="0.49135627827901768"/>
    <n v="0.83573831093214768"/>
    <n v="0"/>
  </r>
  <r>
    <s v="3F"/>
    <n v="2020"/>
    <s v="3WE"/>
    <n v="7639"/>
    <n v="6"/>
    <n v="7"/>
    <n v="1"/>
    <n v="3"/>
    <x v="199"/>
    <d v="2023-11-15T00:00:00"/>
    <s v=" 06"/>
    <n v="12601.25"/>
    <n v="0.53593251182089274"/>
    <n v="0.86651062211052765"/>
    <n v="0"/>
  </r>
  <r>
    <s v="3F"/>
    <n v="2020"/>
    <s v="3WE"/>
    <n v="7640"/>
    <n v="7"/>
    <n v="8"/>
    <n v="1"/>
    <n v="3"/>
    <x v="199"/>
    <d v="2023-11-15T00:00:00"/>
    <s v=" 07"/>
    <n v="14544.5"/>
    <n v="0.58331431023980973"/>
    <n v="0.89042039364075665"/>
    <n v="0"/>
  </r>
  <r>
    <s v="3F"/>
    <n v="2020"/>
    <s v="3WE"/>
    <n v="7641"/>
    <n v="8"/>
    <n v="9"/>
    <n v="1"/>
    <n v="3"/>
    <x v="199"/>
    <d v="2023-11-15T00:00:00"/>
    <s v=" 08"/>
    <n v="15584"/>
    <n v="0.56788674771839398"/>
    <n v="0.87786817871814071"/>
    <n v="9.8675552763393317E-3"/>
  </r>
  <r>
    <s v="3F"/>
    <n v="2020"/>
    <s v="3WE"/>
    <n v="7642"/>
    <n v="9"/>
    <n v="10"/>
    <n v="1"/>
    <n v="4"/>
    <x v="200"/>
    <d v="2023-11-15T00:00:00"/>
    <s v=" 09"/>
    <n v="15531.75"/>
    <n v="0.57649499781485125"/>
    <n v="0.90436845106455011"/>
    <n v="3.6636000373258079E-2"/>
  </r>
  <r>
    <s v="3F"/>
    <n v="2020"/>
    <s v="3WE"/>
    <n v="7643"/>
    <n v="10"/>
    <n v="11"/>
    <n v="1"/>
    <n v="4"/>
    <x v="200"/>
    <d v="2023-11-15T00:00:00"/>
    <s v=" 10"/>
    <n v="15244"/>
    <n v="0.43285454258526967"/>
    <n v="0.89848494094784448"/>
    <n v="5.1663809760212551E-2"/>
  </r>
  <r>
    <s v="3F"/>
    <n v="2020"/>
    <s v="3WE"/>
    <n v="7644"/>
    <n v="11"/>
    <n v="12"/>
    <n v="1"/>
    <n v="4"/>
    <x v="200"/>
    <d v="2023-11-15T00:00:00"/>
    <s v=" 11"/>
    <n v="15032.5"/>
    <n v="0.43532297698786382"/>
    <n v="0.865995411101254"/>
    <n v="5.615963008944256E-2"/>
  </r>
  <r>
    <s v="3F"/>
    <n v="2020"/>
    <s v="3WE"/>
    <n v="7645"/>
    <n v="12"/>
    <n v="13"/>
    <n v="1"/>
    <n v="5"/>
    <x v="201"/>
    <d v="2023-11-15T00:00:00"/>
    <s v=" 12"/>
    <n v="14807"/>
    <n v="0.47513374311347628"/>
    <n v="0.86416188494985446"/>
    <n v="5.7773771051755803E-2"/>
  </r>
  <r>
    <s v="3F"/>
    <n v="2020"/>
    <s v="3WE"/>
    <n v="7646"/>
    <n v="13"/>
    <n v="14"/>
    <n v="1"/>
    <n v="5"/>
    <x v="201"/>
    <d v="2023-11-15T00:00:00"/>
    <s v=" 13"/>
    <n v="14933.25"/>
    <n v="0.44077441981766691"/>
    <n v="0.83029614160140319"/>
    <n v="4.3700950133487113E-2"/>
  </r>
  <r>
    <s v="3F"/>
    <n v="2020"/>
    <s v="3WE"/>
    <n v="7647"/>
    <n v="14"/>
    <n v="15"/>
    <n v="1"/>
    <n v="5"/>
    <x v="201"/>
    <d v="2023-11-15T00:00:00"/>
    <s v=" 14"/>
    <n v="14951.5"/>
    <n v="0.41246335930816402"/>
    <n v="0.86982079753669528"/>
    <n v="1.8359812603133119E-2"/>
  </r>
  <r>
    <s v="3F"/>
    <n v="2020"/>
    <s v="3WE"/>
    <n v="7648"/>
    <n v="15"/>
    <n v="16"/>
    <n v="1"/>
    <n v="6"/>
    <x v="202"/>
    <d v="2023-11-15T00:00:00"/>
    <s v=" 15"/>
    <n v="15344.75"/>
    <n v="0.35031487198112332"/>
    <n v="0.84359503925199664"/>
    <n v="0"/>
  </r>
  <r>
    <s v="3F"/>
    <n v="2020"/>
    <s v="3WE"/>
    <n v="7649"/>
    <n v="16"/>
    <n v="17"/>
    <n v="1"/>
    <n v="6"/>
    <x v="202"/>
    <d v="2023-11-15T00:00:00"/>
    <s v=" 16"/>
    <n v="16324.5"/>
    <n v="0.25524751058620831"/>
    <n v="0.74590485262544526"/>
    <n v="0"/>
  </r>
  <r>
    <s v="3F"/>
    <n v="2020"/>
    <s v="3WE"/>
    <n v="7650"/>
    <n v="17"/>
    <n v="18"/>
    <n v="1"/>
    <n v="6"/>
    <x v="202"/>
    <d v="2023-11-15T00:00:00"/>
    <s v=" 17"/>
    <n v="17367.25"/>
    <n v="0.21296934450077121"/>
    <n v="0.57140800722307983"/>
    <n v="0"/>
  </r>
  <r>
    <s v="3F"/>
    <n v="2020"/>
    <s v="3WE"/>
    <n v="7651"/>
    <n v="18"/>
    <n v="19"/>
    <n v="1"/>
    <n v="7"/>
    <x v="203"/>
    <d v="2023-11-15T00:00:00"/>
    <s v=" 18"/>
    <n v="16715.25"/>
    <n v="0.15126938554167041"/>
    <n v="0.49359973554474912"/>
    <n v="0"/>
  </r>
  <r>
    <s v="3F"/>
    <n v="2020"/>
    <s v="3WE"/>
    <n v="7652"/>
    <n v="19"/>
    <n v="20"/>
    <n v="1"/>
    <n v="7"/>
    <x v="203"/>
    <d v="2023-11-15T00:00:00"/>
    <s v=" 19"/>
    <n v="16079.25"/>
    <n v="0.10549065408224401"/>
    <n v="0.33934604742770719"/>
    <n v="0"/>
  </r>
  <r>
    <s v="3F"/>
    <n v="2020"/>
    <s v="3WE"/>
    <n v="7653"/>
    <n v="20"/>
    <n v="21"/>
    <n v="1"/>
    <n v="7"/>
    <x v="203"/>
    <d v="2023-11-15T00:00:00"/>
    <s v=" 20"/>
    <n v="15387"/>
    <n v="6.5709383061286736E-2"/>
    <n v="0.26832866240275971"/>
    <n v="0"/>
  </r>
  <r>
    <s v="3F"/>
    <n v="2020"/>
    <s v="3WE"/>
    <n v="7654"/>
    <n v="21"/>
    <n v="22"/>
    <n v="1"/>
    <n v="8"/>
    <x v="204"/>
    <d v="2023-11-15T00:00:00"/>
    <s v=" 21"/>
    <n v="14600.25"/>
    <n v="3.5875996060786029E-2"/>
    <n v="0.15862128533514849"/>
    <n v="0"/>
  </r>
  <r>
    <s v="3F"/>
    <n v="2020"/>
    <s v="3WE"/>
    <n v="7655"/>
    <n v="22"/>
    <n v="23"/>
    <n v="1"/>
    <n v="8"/>
    <x v="204"/>
    <d v="2023-11-15T00:00:00"/>
    <s v=" 22"/>
    <n v="13668"/>
    <n v="3.6770743639657363E-2"/>
    <n v="8.2486243401923232E-2"/>
    <n v="0"/>
  </r>
  <r>
    <s v="3F"/>
    <n v="2020"/>
    <s v="3WE"/>
    <n v="7656"/>
    <n v="23"/>
    <n v="24"/>
    <n v="1"/>
    <n v="8"/>
    <x v="204"/>
    <d v="2023-11-15T00:00:00"/>
    <s v=" 23"/>
    <n v="12799.25"/>
    <n v="3.178429906432495E-2"/>
    <n v="6.2410406713221601E-2"/>
    <n v="0"/>
  </r>
  <r>
    <s v="3F"/>
    <n v="2020"/>
    <s v="4TH"/>
    <n v="7657"/>
    <n v="0"/>
    <n v="1"/>
    <n v="1"/>
    <n v="1"/>
    <x v="205"/>
    <d v="2023-11-16T00:00:00"/>
    <s v=" 00"/>
    <n v="12161.5"/>
    <n v="3.5579094267693699E-2"/>
    <n v="3.159652229690757E-2"/>
    <n v="0"/>
  </r>
  <r>
    <s v="3F"/>
    <n v="2020"/>
    <s v="4TH"/>
    <n v="7658"/>
    <n v="1"/>
    <n v="2"/>
    <n v="1"/>
    <n v="1"/>
    <x v="205"/>
    <d v="2023-11-16T00:00:00"/>
    <s v=" 01"/>
    <n v="11601"/>
    <n v="4.9452659244641491E-2"/>
    <n v="3.8760437455212328E-2"/>
    <n v="0"/>
  </r>
  <r>
    <s v="3F"/>
    <n v="2020"/>
    <s v="4TH"/>
    <n v="7659"/>
    <n v="2"/>
    <n v="3"/>
    <n v="1"/>
    <n v="1"/>
    <x v="205"/>
    <d v="2023-11-16T00:00:00"/>
    <s v=" 02"/>
    <n v="11237.5"/>
    <n v="4.8930458074789913E-2"/>
    <n v="6.6566768402466045E-2"/>
    <n v="0"/>
  </r>
  <r>
    <s v="3F"/>
    <n v="2020"/>
    <s v="4TH"/>
    <n v="7660"/>
    <n v="3"/>
    <n v="4"/>
    <n v="1"/>
    <n v="2"/>
    <x v="206"/>
    <d v="2023-11-16T00:00:00"/>
    <s v=" 03"/>
    <n v="11025.25"/>
    <n v="5.1648874225723659E-2"/>
    <n v="5.8226791132860618E-2"/>
    <n v="0"/>
  </r>
  <r>
    <s v="3F"/>
    <n v="2020"/>
    <s v="4TH"/>
    <n v="7661"/>
    <n v="4"/>
    <n v="5"/>
    <n v="1"/>
    <n v="2"/>
    <x v="206"/>
    <d v="2023-11-16T00:00:00"/>
    <s v=" 04"/>
    <n v="11021"/>
    <n v="4.0343903182239522E-2"/>
    <n v="3.4816647150888877E-2"/>
    <n v="0"/>
  </r>
  <r>
    <s v="3F"/>
    <n v="2020"/>
    <s v="4TH"/>
    <n v="7662"/>
    <n v="5"/>
    <n v="6"/>
    <n v="1"/>
    <n v="2"/>
    <x v="206"/>
    <d v="2023-11-16T00:00:00"/>
    <s v=" 05"/>
    <n v="11433"/>
    <n v="3.4702408843145433E-2"/>
    <n v="2.4925935997655101E-2"/>
    <n v="0"/>
  </r>
  <r>
    <s v="3F"/>
    <n v="2020"/>
    <s v="4TH"/>
    <n v="7663"/>
    <n v="6"/>
    <n v="7"/>
    <n v="1"/>
    <n v="3"/>
    <x v="207"/>
    <d v="2023-11-16T00:00:00"/>
    <s v=" 06"/>
    <n v="12745"/>
    <n v="2.8821538144761051E-2"/>
    <n v="3.5211606244121077E-2"/>
    <n v="0"/>
  </r>
  <r>
    <s v="3F"/>
    <n v="2020"/>
    <s v="4TH"/>
    <n v="7664"/>
    <n v="7"/>
    <n v="8"/>
    <n v="1"/>
    <n v="3"/>
    <x v="207"/>
    <d v="2023-11-16T00:00:00"/>
    <s v=" 07"/>
    <n v="14763"/>
    <n v="4.7127033073950927E-2"/>
    <n v="3.9632719843067432E-2"/>
    <n v="0"/>
  </r>
  <r>
    <s v="3F"/>
    <n v="2020"/>
    <s v="4TH"/>
    <n v="7665"/>
    <n v="8"/>
    <n v="9"/>
    <n v="1"/>
    <n v="3"/>
    <x v="207"/>
    <d v="2023-11-16T00:00:00"/>
    <s v=" 08"/>
    <n v="15741.75"/>
    <n v="0.1236517983202592"/>
    <n v="4.5988590943205628E-2"/>
    <n v="7.5916657955294158E-3"/>
  </r>
  <r>
    <s v="3F"/>
    <n v="2020"/>
    <s v="4TH"/>
    <n v="7666"/>
    <n v="9"/>
    <n v="10"/>
    <n v="1"/>
    <n v="4"/>
    <x v="208"/>
    <d v="2023-11-16T00:00:00"/>
    <s v=" 09"/>
    <n v="15749.5"/>
    <n v="0.20481306348711939"/>
    <n v="0.1158044368970252"/>
    <n v="2.7179229044192909E-2"/>
  </r>
  <r>
    <s v="3F"/>
    <n v="2020"/>
    <s v="4TH"/>
    <n v="7667"/>
    <n v="10"/>
    <n v="11"/>
    <n v="1"/>
    <n v="4"/>
    <x v="208"/>
    <d v="2023-11-16T00:00:00"/>
    <s v=" 10"/>
    <n v="15644.25"/>
    <n v="0.20904622898954561"/>
    <n v="0.14885402403815531"/>
    <n v="4.3058556952525369E-2"/>
  </r>
  <r>
    <s v="3F"/>
    <n v="2020"/>
    <s v="4TH"/>
    <n v="7668"/>
    <n v="11"/>
    <n v="12"/>
    <n v="1"/>
    <n v="4"/>
    <x v="208"/>
    <d v="2023-11-16T00:00:00"/>
    <s v=" 11"/>
    <n v="15564"/>
    <n v="0.248316679980111"/>
    <n v="0.23730831606353819"/>
    <n v="6.7886564540100822E-2"/>
  </r>
  <r>
    <s v="3F"/>
    <n v="2020"/>
    <s v="4TH"/>
    <n v="7669"/>
    <n v="12"/>
    <n v="13"/>
    <n v="1"/>
    <n v="5"/>
    <x v="209"/>
    <d v="2023-11-16T00:00:00"/>
    <s v=" 12"/>
    <n v="15501"/>
    <n v="0.26771910430488299"/>
    <n v="0.352545060245261"/>
    <n v="7.9198443456594228E-2"/>
  </r>
  <r>
    <s v="3F"/>
    <n v="2020"/>
    <s v="4TH"/>
    <n v="7670"/>
    <n v="13"/>
    <n v="14"/>
    <n v="1"/>
    <n v="5"/>
    <x v="209"/>
    <d v="2023-11-16T00:00:00"/>
    <s v=" 13"/>
    <n v="15555"/>
    <n v="0.27294257130041238"/>
    <n v="0.41638016801415961"/>
    <n v="6.0197313285058639E-2"/>
  </r>
  <r>
    <s v="3F"/>
    <n v="2020"/>
    <s v="4TH"/>
    <n v="7671"/>
    <n v="14"/>
    <n v="15"/>
    <n v="1"/>
    <n v="5"/>
    <x v="209"/>
    <d v="2023-11-16T00:00:00"/>
    <s v=" 14"/>
    <n v="15550.75"/>
    <n v="0.30747746808247978"/>
    <n v="0.46429547755752032"/>
    <n v="3.173480900098357E-2"/>
  </r>
  <r>
    <s v="3F"/>
    <n v="2020"/>
    <s v="4TH"/>
    <n v="7672"/>
    <n v="15"/>
    <n v="16"/>
    <n v="1"/>
    <n v="6"/>
    <x v="210"/>
    <d v="2023-11-16T00:00:00"/>
    <s v=" 15"/>
    <n v="15805.5"/>
    <n v="0.32880652303974112"/>
    <n v="0.44870645269736742"/>
    <n v="2.3749443927051622E-3"/>
  </r>
  <r>
    <s v="3F"/>
    <n v="2020"/>
    <s v="4TH"/>
    <n v="7673"/>
    <n v="16"/>
    <n v="17"/>
    <n v="1"/>
    <n v="6"/>
    <x v="210"/>
    <d v="2023-11-16T00:00:00"/>
    <s v=" 16"/>
    <n v="16505.25"/>
    <n v="0.32977952628971069"/>
    <n v="0.43410952551772292"/>
    <n v="0"/>
  </r>
  <r>
    <s v="3F"/>
    <n v="2020"/>
    <s v="4TH"/>
    <n v="7674"/>
    <n v="17"/>
    <n v="18"/>
    <n v="1"/>
    <n v="6"/>
    <x v="210"/>
    <d v="2023-11-16T00:00:00"/>
    <s v=" 17"/>
    <n v="17360.75"/>
    <n v="0.3525482891052662"/>
    <n v="0.43542544681124101"/>
    <n v="0"/>
  </r>
  <r>
    <s v="3F"/>
    <n v="2020"/>
    <s v="4TH"/>
    <n v="7675"/>
    <n v="18"/>
    <n v="19"/>
    <n v="1"/>
    <n v="7"/>
    <x v="211"/>
    <d v="2023-11-16T00:00:00"/>
    <s v=" 18"/>
    <n v="16818.75"/>
    <n v="0.41358472073225527"/>
    <n v="0.44777750263619931"/>
    <n v="0"/>
  </r>
  <r>
    <s v="3F"/>
    <n v="2020"/>
    <s v="4TH"/>
    <n v="7676"/>
    <n v="19"/>
    <n v="20"/>
    <n v="1"/>
    <n v="7"/>
    <x v="211"/>
    <d v="2023-11-16T00:00:00"/>
    <s v=" 19"/>
    <n v="16142.75"/>
    <n v="0.4291443764484455"/>
    <n v="0.44675942242519828"/>
    <n v="0"/>
  </r>
  <r>
    <s v="3F"/>
    <n v="2020"/>
    <s v="4TH"/>
    <n v="7677"/>
    <n v="20"/>
    <n v="21"/>
    <n v="1"/>
    <n v="7"/>
    <x v="211"/>
    <d v="2023-11-16T00:00:00"/>
    <s v=" 20"/>
    <n v="15432.5"/>
    <n v="0.42985318779474863"/>
    <n v="0.44618809391469499"/>
    <n v="0"/>
  </r>
  <r>
    <s v="3F"/>
    <n v="2020"/>
    <s v="4TH"/>
    <n v="7678"/>
    <n v="21"/>
    <n v="22"/>
    <n v="1"/>
    <n v="8"/>
    <x v="212"/>
    <d v="2023-11-16T00:00:00"/>
    <s v=" 21"/>
    <n v="14567.75"/>
    <n v="0.42652555667337211"/>
    <n v="0.47778052254618691"/>
    <n v="0"/>
  </r>
  <r>
    <s v="3F"/>
    <n v="2020"/>
    <s v="4TH"/>
    <n v="7679"/>
    <n v="22"/>
    <n v="23"/>
    <n v="1"/>
    <n v="8"/>
    <x v="212"/>
    <d v="2023-11-16T00:00:00"/>
    <s v=" 22"/>
    <n v="13631.75"/>
    <n v="0.35774410824995861"/>
    <n v="0.55070686897528986"/>
    <n v="0"/>
  </r>
  <r>
    <s v="3F"/>
    <n v="2020"/>
    <s v="4TH"/>
    <n v="7680"/>
    <n v="23"/>
    <n v="24"/>
    <n v="1"/>
    <n v="8"/>
    <x v="212"/>
    <d v="2023-11-16T00:00:00"/>
    <s v=" 23"/>
    <n v="12808.75"/>
    <n v="0.29139242541075788"/>
    <n v="0.5379452616515068"/>
    <n v="0"/>
  </r>
  <r>
    <s v="3F"/>
    <n v="2020"/>
    <s v="5FR"/>
    <n v="7681"/>
    <n v="0"/>
    <n v="1"/>
    <n v="1"/>
    <n v="1"/>
    <x v="213"/>
    <d v="2023-11-17T00:00:00"/>
    <s v=" 00"/>
    <n v="12140.5"/>
    <n v="0.29310369485757959"/>
    <n v="0.50357858884829043"/>
    <n v="0"/>
  </r>
  <r>
    <s v="3F"/>
    <n v="2020"/>
    <s v="5FR"/>
    <n v="7682"/>
    <n v="1"/>
    <n v="2"/>
    <n v="1"/>
    <n v="1"/>
    <x v="213"/>
    <d v="2023-11-17T00:00:00"/>
    <s v=" 01"/>
    <n v="11646.25"/>
    <n v="0.31106542074064769"/>
    <n v="0.453001733502295"/>
    <n v="0"/>
  </r>
  <r>
    <s v="3F"/>
    <n v="2020"/>
    <s v="5FR"/>
    <n v="7683"/>
    <n v="2"/>
    <n v="3"/>
    <n v="1"/>
    <n v="1"/>
    <x v="213"/>
    <d v="2023-11-17T00:00:00"/>
    <s v=" 02"/>
    <n v="11339.5"/>
    <n v="0.29183047405584128"/>
    <n v="0.40205238498609902"/>
    <n v="0"/>
  </r>
  <r>
    <s v="3F"/>
    <n v="2020"/>
    <s v="5FR"/>
    <n v="7684"/>
    <n v="3"/>
    <n v="4"/>
    <n v="1"/>
    <n v="2"/>
    <x v="214"/>
    <d v="2023-11-17T00:00:00"/>
    <s v=" 03"/>
    <n v="11224.5"/>
    <n v="0.26345615294972108"/>
    <n v="0.35282996950815559"/>
    <n v="0"/>
  </r>
  <r>
    <s v="3F"/>
    <n v="2020"/>
    <s v="5FR"/>
    <n v="7685"/>
    <n v="4"/>
    <n v="5"/>
    <n v="1"/>
    <n v="2"/>
    <x v="214"/>
    <d v="2023-11-17T00:00:00"/>
    <s v=" 04"/>
    <n v="11254"/>
    <n v="0.2045861781292872"/>
    <n v="0.29546041154257618"/>
    <n v="0"/>
  </r>
  <r>
    <s v="3F"/>
    <n v="2020"/>
    <s v="5FR"/>
    <n v="7686"/>
    <n v="5"/>
    <n v="6"/>
    <n v="1"/>
    <n v="2"/>
    <x v="214"/>
    <d v="2023-11-17T00:00:00"/>
    <s v=" 05"/>
    <n v="11653.75"/>
    <n v="0.16619556840688199"/>
    <n v="0.27088750524339023"/>
    <n v="0"/>
  </r>
  <r>
    <s v="3F"/>
    <n v="2020"/>
    <s v="5FR"/>
    <n v="7687"/>
    <n v="6"/>
    <n v="7"/>
    <n v="1"/>
    <n v="3"/>
    <x v="215"/>
    <d v="2023-11-17T00:00:00"/>
    <s v=" 06"/>
    <n v="12794"/>
    <n v="0.1155919827618417"/>
    <n v="0.26664361086556659"/>
    <n v="0"/>
  </r>
  <r>
    <s v="3F"/>
    <n v="2020"/>
    <s v="5FR"/>
    <n v="7688"/>
    <n v="7"/>
    <n v="8"/>
    <n v="1"/>
    <n v="3"/>
    <x v="215"/>
    <d v="2023-11-17T00:00:00"/>
    <s v=" 07"/>
    <n v="14751"/>
    <n v="0.1237553891845759"/>
    <n v="0.20187226375348341"/>
    <n v="0"/>
  </r>
  <r>
    <s v="3F"/>
    <n v="2020"/>
    <s v="5FR"/>
    <n v="7689"/>
    <n v="8"/>
    <n v="9"/>
    <n v="1"/>
    <n v="3"/>
    <x v="215"/>
    <d v="2023-11-17T00:00:00"/>
    <s v=" 08"/>
    <n v="15824.75"/>
    <n v="0.13004637810037289"/>
    <n v="0.14921775413507091"/>
    <n v="0.15188319807196851"/>
  </r>
  <r>
    <s v="3F"/>
    <n v="2020"/>
    <s v="5FR"/>
    <n v="7690"/>
    <n v="9"/>
    <n v="10"/>
    <n v="1"/>
    <n v="4"/>
    <x v="216"/>
    <d v="2023-11-17T00:00:00"/>
    <s v=" 09"/>
    <n v="15806.25"/>
    <n v="8.3766943636505803E-2"/>
    <n v="0.1153405338545699"/>
    <n v="0.29655255795466318"/>
  </r>
  <r>
    <s v="3F"/>
    <n v="2020"/>
    <s v="5FR"/>
    <n v="7691"/>
    <n v="10"/>
    <n v="11"/>
    <n v="1"/>
    <n v="4"/>
    <x v="216"/>
    <d v="2023-11-17T00:00:00"/>
    <s v=" 10"/>
    <n v="15404"/>
    <n v="1.11907416515587E-2"/>
    <n v="0.1609316065896923"/>
    <n v="0.40415329976886338"/>
  </r>
  <r>
    <s v="3F"/>
    <n v="2020"/>
    <s v="5FR"/>
    <n v="7692"/>
    <n v="11"/>
    <n v="12"/>
    <n v="1"/>
    <n v="4"/>
    <x v="216"/>
    <d v="2023-11-17T00:00:00"/>
    <s v=" 11"/>
    <n v="15037"/>
    <n v="1.028290749044774E-3"/>
    <n v="0.16029965579928701"/>
    <n v="0.43709573255961298"/>
  </r>
  <r>
    <s v="3F"/>
    <n v="2020"/>
    <s v="5FR"/>
    <n v="7693"/>
    <n v="12"/>
    <n v="13"/>
    <n v="1"/>
    <n v="5"/>
    <x v="217"/>
    <d v="2023-11-17T00:00:00"/>
    <s v=" 12"/>
    <n v="14725"/>
    <n v="3.755187159228594E-3"/>
    <n v="7.6717689090443714E-2"/>
    <n v="0.40506208694188089"/>
  </r>
  <r>
    <s v="3F"/>
    <n v="2020"/>
    <s v="5FR"/>
    <n v="7694"/>
    <n v="13"/>
    <n v="14"/>
    <n v="1"/>
    <n v="5"/>
    <x v="217"/>
    <d v="2023-11-17T00:00:00"/>
    <s v=" 13"/>
    <n v="14463"/>
    <n v="6.9475442411104536E-3"/>
    <n v="2.1039604088429129E-2"/>
    <n v="0.33586546798059919"/>
  </r>
  <r>
    <s v="3F"/>
    <n v="2020"/>
    <s v="5FR"/>
    <n v="7695"/>
    <n v="14"/>
    <n v="15"/>
    <n v="1"/>
    <n v="5"/>
    <x v="217"/>
    <d v="2023-11-17T00:00:00"/>
    <s v=" 14"/>
    <n v="14631.5"/>
    <n v="1.152157816519379E-2"/>
    <n v="4.6421403994880081E-3"/>
    <n v="0.20655817552792691"/>
  </r>
  <r>
    <s v="3F"/>
    <n v="2020"/>
    <s v="5FR"/>
    <n v="7696"/>
    <n v="15"/>
    <n v="16"/>
    <n v="1"/>
    <n v="6"/>
    <x v="218"/>
    <d v="2023-11-17T00:00:00"/>
    <s v=" 15"/>
    <n v="15000"/>
    <n v="2.482585797069544E-2"/>
    <n v="7.3070216461108394E-4"/>
    <n v="6.7313106392114644E-2"/>
  </r>
  <r>
    <s v="3F"/>
    <n v="2020"/>
    <s v="5FR"/>
    <n v="7697"/>
    <n v="16"/>
    <n v="17"/>
    <n v="1"/>
    <n v="6"/>
    <x v="218"/>
    <d v="2023-11-17T00:00:00"/>
    <s v=" 16"/>
    <n v="15986.5"/>
    <n v="4.9462022438267778E-2"/>
    <n v="7.0864712520478902E-5"/>
    <n v="0"/>
  </r>
  <r>
    <s v="3F"/>
    <n v="2020"/>
    <s v="5FR"/>
    <n v="7698"/>
    <n v="17"/>
    <n v="18"/>
    <n v="1"/>
    <n v="6"/>
    <x v="218"/>
    <d v="2023-11-17T00:00:00"/>
    <s v=" 17"/>
    <n v="17050.5"/>
    <n v="9.0344586941729643E-2"/>
    <n v="8.011715879480572E-5"/>
    <n v="0"/>
  </r>
  <r>
    <s v="3F"/>
    <n v="2020"/>
    <s v="5FR"/>
    <n v="7699"/>
    <n v="18"/>
    <n v="19"/>
    <n v="1"/>
    <n v="7"/>
    <x v="219"/>
    <d v="2023-11-17T00:00:00"/>
    <s v=" 18"/>
    <n v="16522.75"/>
    <n v="0.1097849908102338"/>
    <n v="2.9328588796717781E-3"/>
    <n v="0"/>
  </r>
  <r>
    <s v="3F"/>
    <n v="2020"/>
    <s v="5FR"/>
    <n v="7700"/>
    <n v="19"/>
    <n v="20"/>
    <n v="1"/>
    <n v="7"/>
    <x v="219"/>
    <d v="2023-11-17T00:00:00"/>
    <s v=" 19"/>
    <n v="15790.75"/>
    <n v="0.13010066603638551"/>
    <n v="1.6834776346389111E-2"/>
    <n v="0"/>
  </r>
  <r>
    <s v="3F"/>
    <n v="2020"/>
    <s v="5FR"/>
    <n v="7701"/>
    <n v="20"/>
    <n v="21"/>
    <n v="1"/>
    <n v="7"/>
    <x v="219"/>
    <d v="2023-11-17T00:00:00"/>
    <s v=" 20"/>
    <n v="15059"/>
    <n v="0.17147891214019889"/>
    <n v="2.9934583044028421E-2"/>
    <n v="0"/>
  </r>
  <r>
    <s v="3F"/>
    <n v="2020"/>
    <s v="5FR"/>
    <n v="7702"/>
    <n v="21"/>
    <n v="22"/>
    <n v="1"/>
    <n v="8"/>
    <x v="220"/>
    <d v="2023-11-17T00:00:00"/>
    <s v=" 21"/>
    <n v="14218.25"/>
    <n v="0.2372671840416877"/>
    <n v="5.1883927823141017E-2"/>
    <n v="0"/>
  </r>
  <r>
    <s v="3F"/>
    <n v="2020"/>
    <s v="5FR"/>
    <n v="7703"/>
    <n v="22"/>
    <n v="23"/>
    <n v="1"/>
    <n v="8"/>
    <x v="220"/>
    <d v="2023-11-17T00:00:00"/>
    <s v=" 22"/>
    <n v="13355.5"/>
    <n v="0.28797170190908811"/>
    <n v="0.12829290969309529"/>
    <n v="0"/>
  </r>
  <r>
    <s v="3F"/>
    <n v="2020"/>
    <s v="5FR"/>
    <n v="7704"/>
    <n v="23"/>
    <n v="24"/>
    <n v="1"/>
    <n v="8"/>
    <x v="220"/>
    <d v="2023-11-17T00:00:00"/>
    <s v=" 23"/>
    <n v="12645.25"/>
    <n v="0.32495660456732672"/>
    <n v="0.1243511252700514"/>
    <n v="0"/>
  </r>
  <r>
    <s v="3F"/>
    <n v="2020"/>
    <s v="6SA"/>
    <n v="7705"/>
    <n v="0"/>
    <n v="1"/>
    <n v="1"/>
    <n v="1"/>
    <x v="221"/>
    <d v="2023-11-18T00:00:00"/>
    <s v=" 00"/>
    <n v="11989.75"/>
    <n v="0.34150028561646939"/>
    <n v="0.14869923436904969"/>
    <n v="0"/>
  </r>
  <r>
    <s v="3F"/>
    <n v="2020"/>
    <s v="6SA"/>
    <n v="7706"/>
    <n v="1"/>
    <n v="2"/>
    <n v="1"/>
    <n v="1"/>
    <x v="221"/>
    <d v="2023-11-18T00:00:00"/>
    <s v=" 01"/>
    <n v="11438.75"/>
    <n v="0.34071146861261647"/>
    <n v="0.16871752242006549"/>
    <n v="0"/>
  </r>
  <r>
    <s v="3F"/>
    <n v="2020"/>
    <s v="6SA"/>
    <n v="7707"/>
    <n v="2"/>
    <n v="3"/>
    <n v="1"/>
    <n v="1"/>
    <x v="221"/>
    <d v="2023-11-18T00:00:00"/>
    <s v=" 02"/>
    <n v="11087"/>
    <n v="0.30067117647390568"/>
    <n v="0.13933739488422969"/>
    <n v="0"/>
  </r>
  <r>
    <s v="3F"/>
    <n v="2020"/>
    <s v="6SA"/>
    <n v="7708"/>
    <n v="3"/>
    <n v="4"/>
    <n v="1"/>
    <n v="2"/>
    <x v="222"/>
    <d v="2023-11-18T00:00:00"/>
    <s v=" 03"/>
    <n v="10904"/>
    <n v="0.31360176667576761"/>
    <n v="0.1146745793442088"/>
    <n v="0"/>
  </r>
  <r>
    <s v="3F"/>
    <n v="2020"/>
    <s v="6SA"/>
    <n v="7709"/>
    <n v="4"/>
    <n v="5"/>
    <n v="1"/>
    <n v="2"/>
    <x v="222"/>
    <d v="2023-11-18T00:00:00"/>
    <s v=" 04"/>
    <n v="10890.5"/>
    <n v="0.34197692355521769"/>
    <n v="0.1004032925134616"/>
    <n v="0"/>
  </r>
  <r>
    <s v="3F"/>
    <n v="2020"/>
    <s v="6SA"/>
    <n v="7710"/>
    <n v="5"/>
    <n v="6"/>
    <n v="1"/>
    <n v="2"/>
    <x v="222"/>
    <d v="2023-11-18T00:00:00"/>
    <s v=" 05"/>
    <n v="11050.5"/>
    <n v="0.39373780935067493"/>
    <n v="0.10520687442103389"/>
    <n v="0"/>
  </r>
  <r>
    <s v="3F"/>
    <n v="2020"/>
    <s v="6SA"/>
    <n v="7711"/>
    <n v="6"/>
    <n v="7"/>
    <n v="1"/>
    <n v="3"/>
    <x v="223"/>
    <d v="2023-11-18T00:00:00"/>
    <s v=" 06"/>
    <n v="11523.75"/>
    <n v="0.3900198865443294"/>
    <n v="0.12701433049158931"/>
    <n v="0"/>
  </r>
  <r>
    <s v="3F"/>
    <n v="2020"/>
    <s v="6SA"/>
    <n v="7712"/>
    <n v="7"/>
    <n v="8"/>
    <n v="1"/>
    <n v="3"/>
    <x v="223"/>
    <d v="2023-11-18T00:00:00"/>
    <s v=" 07"/>
    <n v="12294.25"/>
    <n v="0.38734737906394062"/>
    <n v="0.2219262798808759"/>
    <n v="0"/>
  </r>
  <r>
    <s v="3F"/>
    <n v="2020"/>
    <s v="6SA"/>
    <n v="7713"/>
    <n v="8"/>
    <n v="9"/>
    <n v="1"/>
    <n v="3"/>
    <x v="223"/>
    <d v="2023-11-18T00:00:00"/>
    <s v=" 08"/>
    <n v="13249.75"/>
    <n v="0.37846436749703771"/>
    <n v="0.39063124068509009"/>
    <n v="3.8388870045825632E-4"/>
  </r>
  <r>
    <s v="3F"/>
    <n v="2020"/>
    <s v="6SA"/>
    <n v="7714"/>
    <n v="9"/>
    <n v="10"/>
    <n v="1"/>
    <n v="4"/>
    <x v="168"/>
    <d v="2023-11-18T00:00:00"/>
    <s v=" 09"/>
    <n v="14039"/>
    <n v="0.34420871576538881"/>
    <n v="0.51503648981800432"/>
    <n v="1.735735149510207E-2"/>
  </r>
  <r>
    <s v="3F"/>
    <n v="2020"/>
    <s v="6SA"/>
    <n v="7715"/>
    <n v="10"/>
    <n v="11"/>
    <n v="1"/>
    <n v="4"/>
    <x v="168"/>
    <d v="2023-11-18T00:00:00"/>
    <s v=" 10"/>
    <n v="14359"/>
    <n v="0.27127009459062368"/>
    <n v="0.57506172555359414"/>
    <n v="2.9619683373528969E-2"/>
  </r>
  <r>
    <s v="3F"/>
    <n v="2020"/>
    <s v="6SA"/>
    <n v="7716"/>
    <n v="11"/>
    <n v="12"/>
    <n v="1"/>
    <n v="4"/>
    <x v="168"/>
    <d v="2023-11-18T00:00:00"/>
    <s v=" 11"/>
    <n v="14673"/>
    <n v="0.285673694602185"/>
    <n v="0.71728660513323483"/>
    <n v="2.9713907143979881E-2"/>
  </r>
  <r>
    <s v="3F"/>
    <n v="2020"/>
    <s v="6SA"/>
    <n v="7717"/>
    <n v="12"/>
    <n v="13"/>
    <n v="1"/>
    <n v="5"/>
    <x v="169"/>
    <d v="2023-11-18T00:00:00"/>
    <s v=" 12"/>
    <n v="14857.75"/>
    <n v="0.31139743193437491"/>
    <n v="0.82601928241408407"/>
    <n v="2.5274945189103899E-2"/>
  </r>
  <r>
    <s v="3F"/>
    <n v="2020"/>
    <s v="6SA"/>
    <n v="7718"/>
    <n v="13"/>
    <n v="14"/>
    <n v="1"/>
    <n v="5"/>
    <x v="169"/>
    <d v="2023-11-18T00:00:00"/>
    <s v=" 13"/>
    <n v="14875.75"/>
    <n v="0.30972906827143459"/>
    <n v="0.91698747960626581"/>
    <n v="1.8866747337661329E-2"/>
  </r>
  <r>
    <s v="3F"/>
    <n v="2020"/>
    <s v="6SA"/>
    <n v="7719"/>
    <n v="14"/>
    <n v="15"/>
    <n v="1"/>
    <n v="5"/>
    <x v="169"/>
    <d v="2023-11-18T00:00:00"/>
    <s v=" 14"/>
    <n v="14895.5"/>
    <n v="0.34143143137498633"/>
    <n v="0.94105584496857908"/>
    <n v="9.7645072149926144E-3"/>
  </r>
  <r>
    <s v="3F"/>
    <n v="2020"/>
    <s v="6SA"/>
    <n v="7720"/>
    <n v="15"/>
    <n v="16"/>
    <n v="1"/>
    <n v="6"/>
    <x v="170"/>
    <d v="2023-11-18T00:00:00"/>
    <s v=" 15"/>
    <n v="15034"/>
    <n v="0.42151623407067379"/>
    <n v="0.94754904534641382"/>
    <n v="0"/>
  </r>
  <r>
    <s v="3F"/>
    <n v="2020"/>
    <s v="6SA"/>
    <n v="7721"/>
    <n v="16"/>
    <n v="17"/>
    <n v="1"/>
    <n v="6"/>
    <x v="170"/>
    <d v="2023-11-18T00:00:00"/>
    <s v=" 16"/>
    <n v="15360.5"/>
    <n v="0.50002092828099931"/>
    <n v="0.94812391041400834"/>
    <n v="0"/>
  </r>
  <r>
    <s v="3F"/>
    <n v="2020"/>
    <s v="6SA"/>
    <n v="7722"/>
    <n v="17"/>
    <n v="18"/>
    <n v="1"/>
    <n v="6"/>
    <x v="170"/>
    <d v="2023-11-18T00:00:00"/>
    <s v=" 17"/>
    <n v="15890.5"/>
    <n v="0.57601798684970573"/>
    <n v="0.94898776847862587"/>
    <n v="0"/>
  </r>
  <r>
    <s v="3F"/>
    <n v="2020"/>
    <s v="6SA"/>
    <n v="7723"/>
    <n v="18"/>
    <n v="19"/>
    <n v="1"/>
    <n v="7"/>
    <x v="171"/>
    <d v="2023-11-18T00:00:00"/>
    <s v=" 18"/>
    <n v="15477.5"/>
    <n v="0.62381797169746567"/>
    <n v="0.94874545370295982"/>
    <n v="0"/>
  </r>
  <r>
    <s v="3F"/>
    <n v="2020"/>
    <s v="6SA"/>
    <n v="7724"/>
    <n v="19"/>
    <n v="20"/>
    <n v="1"/>
    <n v="7"/>
    <x v="171"/>
    <d v="2023-11-18T00:00:00"/>
    <s v=" 19"/>
    <n v="14782.75"/>
    <n v="0.63320954967101928"/>
    <n v="0.94815875952571904"/>
    <n v="0"/>
  </r>
  <r>
    <s v="3F"/>
    <n v="2020"/>
    <s v="6SA"/>
    <n v="7725"/>
    <n v="20"/>
    <n v="21"/>
    <n v="1"/>
    <n v="7"/>
    <x v="171"/>
    <d v="2023-11-18T00:00:00"/>
    <s v=" 20"/>
    <n v="14184.25"/>
    <n v="0.65131342941354531"/>
    <n v="0.94562180018687902"/>
    <n v="0"/>
  </r>
  <r>
    <s v="3F"/>
    <n v="2020"/>
    <s v="6SA"/>
    <n v="7726"/>
    <n v="21"/>
    <n v="22"/>
    <n v="1"/>
    <n v="8"/>
    <x v="172"/>
    <d v="2023-11-18T00:00:00"/>
    <s v=" 21"/>
    <n v="13527.25"/>
    <n v="0.63912262856846835"/>
    <n v="0.93655552162872646"/>
    <n v="0"/>
  </r>
  <r>
    <s v="3F"/>
    <n v="2020"/>
    <s v="6SA"/>
    <n v="7727"/>
    <n v="22"/>
    <n v="23"/>
    <n v="1"/>
    <n v="8"/>
    <x v="172"/>
    <d v="2023-11-18T00:00:00"/>
    <s v=" 22"/>
    <n v="12884.5"/>
    <n v="0.66895031499747637"/>
    <n v="0.90835433471355564"/>
    <n v="0"/>
  </r>
  <r>
    <s v="3F"/>
    <n v="2020"/>
    <s v="6SA"/>
    <n v="7728"/>
    <n v="23"/>
    <n v="24"/>
    <n v="1"/>
    <n v="8"/>
    <x v="172"/>
    <d v="2023-11-18T00:00:00"/>
    <s v=" 23"/>
    <n v="12266.75"/>
    <n v="0.63526545760107067"/>
    <n v="0.90337816082532152"/>
    <n v="0"/>
  </r>
  <r>
    <s v="3F"/>
    <n v="2020"/>
    <s v="7SU"/>
    <n v="7729"/>
    <n v="0"/>
    <n v="1"/>
    <n v="1"/>
    <n v="1"/>
    <x v="173"/>
    <d v="2023-11-19T00:00:00"/>
    <s v=" 00"/>
    <n v="11804.75"/>
    <n v="0.58671333974523665"/>
    <n v="0.89906093380470442"/>
    <n v="0"/>
  </r>
  <r>
    <s v="3F"/>
    <n v="2020"/>
    <s v="7SU"/>
    <n v="7730"/>
    <n v="1"/>
    <n v="2"/>
    <n v="1"/>
    <n v="1"/>
    <x v="173"/>
    <d v="2023-11-19T00:00:00"/>
    <s v=" 01"/>
    <n v="11311.5"/>
    <n v="0.51659036505873168"/>
    <n v="0.88430402043350365"/>
    <n v="0"/>
  </r>
  <r>
    <s v="3F"/>
    <n v="2020"/>
    <s v="7SU"/>
    <n v="7731"/>
    <n v="2"/>
    <n v="3"/>
    <n v="1"/>
    <n v="1"/>
    <x v="173"/>
    <d v="2023-11-19T00:00:00"/>
    <s v=" 02"/>
    <n v="10999.5"/>
    <n v="0.4973957942838243"/>
    <n v="0.87809000764639944"/>
    <n v="0"/>
  </r>
  <r>
    <s v="3F"/>
    <n v="2020"/>
    <s v="7SU"/>
    <n v="7732"/>
    <n v="3"/>
    <n v="4"/>
    <n v="1"/>
    <n v="2"/>
    <x v="174"/>
    <d v="2023-11-19T00:00:00"/>
    <s v=" 03"/>
    <n v="10835.75"/>
    <n v="0.48306655887487032"/>
    <n v="0.85108000587295118"/>
    <n v="0"/>
  </r>
  <r>
    <s v="3F"/>
    <n v="2020"/>
    <s v="7SU"/>
    <n v="7733"/>
    <n v="4"/>
    <n v="5"/>
    <n v="1"/>
    <n v="2"/>
    <x v="174"/>
    <d v="2023-11-19T00:00:00"/>
    <s v=" 04"/>
    <n v="10783.5"/>
    <n v="0.47736658952379168"/>
    <n v="0.82060246826759786"/>
    <n v="0"/>
  </r>
  <r>
    <s v="3F"/>
    <n v="2020"/>
    <s v="7SU"/>
    <n v="7734"/>
    <n v="5"/>
    <n v="6"/>
    <n v="1"/>
    <n v="2"/>
    <x v="174"/>
    <d v="2023-11-19T00:00:00"/>
    <s v=" 05"/>
    <n v="10806.75"/>
    <n v="0.43599600240981712"/>
    <n v="0.7706480487470635"/>
    <n v="0"/>
  </r>
  <r>
    <s v="3F"/>
    <n v="2020"/>
    <s v="7SU"/>
    <n v="7735"/>
    <n v="6"/>
    <n v="7"/>
    <n v="1"/>
    <n v="3"/>
    <x v="175"/>
    <d v="2023-11-19T00:00:00"/>
    <s v=" 06"/>
    <n v="11084.75"/>
    <n v="0.35893328282556192"/>
    <n v="0.68090340295226737"/>
    <n v="0"/>
  </r>
  <r>
    <s v="3F"/>
    <n v="2020"/>
    <s v="7SU"/>
    <n v="7736"/>
    <n v="7"/>
    <n v="8"/>
    <n v="1"/>
    <n v="3"/>
    <x v="175"/>
    <d v="2023-11-19T00:00:00"/>
    <s v=" 07"/>
    <n v="11767.75"/>
    <n v="0.28760972364331411"/>
    <n v="0.53686297381979486"/>
    <n v="0"/>
  </r>
  <r>
    <s v="3F"/>
    <n v="2020"/>
    <s v="7SU"/>
    <n v="7737"/>
    <n v="8"/>
    <n v="9"/>
    <n v="1"/>
    <n v="3"/>
    <x v="175"/>
    <d v="2023-11-19T00:00:00"/>
    <s v=" 08"/>
    <n v="12222.25"/>
    <n v="0.2408744176538605"/>
    <n v="0.43356714511380329"/>
    <n v="8.6795860181408821E-2"/>
  </r>
  <r>
    <s v="3F"/>
    <n v="2020"/>
    <s v="7SU"/>
    <n v="7738"/>
    <n v="9"/>
    <n v="10"/>
    <n v="1"/>
    <n v="4"/>
    <x v="176"/>
    <d v="2023-11-19T00:00:00"/>
    <s v=" 09"/>
    <n v="12333"/>
    <n v="0.19104551232156131"/>
    <n v="0.34758210426982922"/>
    <n v="0.2174114294617143"/>
  </r>
  <r>
    <s v="3F"/>
    <n v="2020"/>
    <s v="7SU"/>
    <n v="7739"/>
    <n v="10"/>
    <n v="11"/>
    <n v="1"/>
    <n v="4"/>
    <x v="176"/>
    <d v="2023-11-19T00:00:00"/>
    <s v=" 10"/>
    <n v="12494.25"/>
    <n v="0.1256868532359966"/>
    <n v="0.2547662510047306"/>
    <n v="0.32678244467489792"/>
  </r>
  <r>
    <s v="3F"/>
    <n v="2020"/>
    <s v="7SU"/>
    <n v="7740"/>
    <n v="11"/>
    <n v="12"/>
    <n v="1"/>
    <n v="4"/>
    <x v="176"/>
    <d v="2023-11-19T00:00:00"/>
    <s v=" 11"/>
    <n v="12643.75"/>
    <n v="0.1124908057838036"/>
    <n v="0.23666491205984361"/>
    <n v="0.41812421708505859"/>
  </r>
  <r>
    <s v="3F"/>
    <n v="2020"/>
    <s v="7SU"/>
    <n v="7741"/>
    <n v="12"/>
    <n v="13"/>
    <n v="1"/>
    <n v="5"/>
    <x v="177"/>
    <d v="2023-11-19T00:00:00"/>
    <s v=" 12"/>
    <n v="12863.5"/>
    <n v="0.107647979192475"/>
    <n v="0.20925976160300999"/>
    <n v="0.44930718533717851"/>
  </r>
  <r>
    <s v="3F"/>
    <n v="2020"/>
    <s v="7SU"/>
    <n v="7742"/>
    <n v="13"/>
    <n v="14"/>
    <n v="1"/>
    <n v="5"/>
    <x v="177"/>
    <d v="2023-11-19T00:00:00"/>
    <s v=" 13"/>
    <n v="13011"/>
    <n v="0.10279779437244239"/>
    <n v="0.1556543996741804"/>
    <n v="0.36208937545084369"/>
  </r>
  <r>
    <s v="3F"/>
    <n v="2020"/>
    <s v="7SU"/>
    <n v="7743"/>
    <n v="14"/>
    <n v="15"/>
    <n v="1"/>
    <n v="5"/>
    <x v="177"/>
    <d v="2023-11-19T00:00:00"/>
    <s v=" 14"/>
    <n v="13235"/>
    <n v="9.0279009902009738E-2"/>
    <n v="0.1155049063279316"/>
    <n v="0.20936843624861279"/>
  </r>
  <r>
    <s v="3F"/>
    <n v="2020"/>
    <s v="7SU"/>
    <n v="7744"/>
    <n v="15"/>
    <n v="16"/>
    <n v="1"/>
    <n v="6"/>
    <x v="178"/>
    <d v="2023-11-19T00:00:00"/>
    <s v=" 15"/>
    <n v="13552.25"/>
    <n v="7.4198350650504757E-2"/>
    <n v="6.9407082458227992E-2"/>
    <n v="5.9511275550422023E-2"/>
  </r>
  <r>
    <s v="3F"/>
    <n v="2020"/>
    <s v="7SU"/>
    <n v="7745"/>
    <n v="16"/>
    <n v="17"/>
    <n v="1"/>
    <n v="6"/>
    <x v="178"/>
    <d v="2023-11-19T00:00:00"/>
    <s v=" 16"/>
    <n v="14232.5"/>
    <n v="6.7006009906231512E-2"/>
    <n v="3.561756088167406E-2"/>
    <n v="0"/>
  </r>
  <r>
    <s v="3F"/>
    <n v="2020"/>
    <s v="7SU"/>
    <n v="7746"/>
    <n v="17"/>
    <n v="18"/>
    <n v="1"/>
    <n v="6"/>
    <x v="178"/>
    <d v="2023-11-19T00:00:00"/>
    <s v=" 17"/>
    <n v="15127.75"/>
    <n v="5.835320255479963E-2"/>
    <n v="1.367516076720148E-2"/>
    <n v="0"/>
  </r>
  <r>
    <s v="3F"/>
    <n v="2020"/>
    <s v="7SU"/>
    <n v="7747"/>
    <n v="18"/>
    <n v="19"/>
    <n v="1"/>
    <n v="7"/>
    <x v="179"/>
    <d v="2023-11-19T00:00:00"/>
    <s v=" 18"/>
    <n v="14956.25"/>
    <n v="5.1488642876536289E-2"/>
    <n v="7.7369938640943024E-3"/>
    <n v="0"/>
  </r>
  <r>
    <s v="3F"/>
    <n v="2020"/>
    <s v="7SU"/>
    <n v="7748"/>
    <n v="19"/>
    <n v="20"/>
    <n v="1"/>
    <n v="7"/>
    <x v="179"/>
    <d v="2023-11-19T00:00:00"/>
    <s v=" 19"/>
    <n v="14430.5"/>
    <n v="5.1271332644412082E-2"/>
    <n v="4.7221943389653149E-3"/>
    <n v="0"/>
  </r>
  <r>
    <s v="3F"/>
    <n v="2020"/>
    <s v="7SU"/>
    <n v="7749"/>
    <n v="20"/>
    <n v="21"/>
    <n v="1"/>
    <n v="7"/>
    <x v="179"/>
    <d v="2023-11-19T00:00:00"/>
    <s v=" 20"/>
    <n v="13913.5"/>
    <n v="5.1403074530699373E-2"/>
    <n v="3.046304260899343E-3"/>
    <n v="0"/>
  </r>
  <r>
    <s v="3F"/>
    <n v="2020"/>
    <s v="7SU"/>
    <n v="7750"/>
    <n v="21"/>
    <n v="22"/>
    <n v="1"/>
    <n v="8"/>
    <x v="180"/>
    <d v="2023-11-19T00:00:00"/>
    <s v=" 21"/>
    <n v="13328.5"/>
    <n v="4.829981315206739E-2"/>
    <n v="6.68617024493712E-3"/>
    <n v="0"/>
  </r>
  <r>
    <s v="3F"/>
    <n v="2020"/>
    <s v="7SU"/>
    <n v="7751"/>
    <n v="22"/>
    <n v="23"/>
    <n v="1"/>
    <n v="8"/>
    <x v="180"/>
    <d v="2023-11-19T00:00:00"/>
    <s v=" 22"/>
    <n v="12668.5"/>
    <n v="4.8698220634327959E-2"/>
    <n v="2.3508101710345331E-2"/>
    <n v="0"/>
  </r>
  <r>
    <s v="3F"/>
    <n v="2020"/>
    <s v="7SU"/>
    <n v="7752"/>
    <n v="23"/>
    <n v="24"/>
    <n v="1"/>
    <n v="8"/>
    <x v="180"/>
    <d v="2023-11-19T00:00:00"/>
    <s v=" 23"/>
    <n v="11954.75"/>
    <n v="5.1030366942052263E-2"/>
    <n v="4.0915890107358729E-2"/>
    <n v="0"/>
  </r>
  <r>
    <s v="3F"/>
    <n v="2020"/>
    <s v="1MO"/>
    <n v="7753"/>
    <n v="0"/>
    <n v="1"/>
    <n v="1"/>
    <n v="1"/>
    <x v="181"/>
    <d v="2023-11-20T00:00:00"/>
    <s v=" 00"/>
    <n v="11493.25"/>
    <n v="4.4217688307071908E-2"/>
    <n v="6.201375915471552E-2"/>
    <n v="0"/>
  </r>
  <r>
    <s v="3F"/>
    <n v="2020"/>
    <s v="1MO"/>
    <n v="7754"/>
    <n v="1"/>
    <n v="2"/>
    <n v="1"/>
    <n v="1"/>
    <x v="181"/>
    <d v="2023-11-20T00:00:00"/>
    <s v=" 01"/>
    <n v="11071.75"/>
    <n v="3.0651773034538459E-2"/>
    <n v="7.6541391820387564E-2"/>
    <n v="0"/>
  </r>
  <r>
    <s v="3F"/>
    <n v="2020"/>
    <s v="1MO"/>
    <n v="7755"/>
    <n v="2"/>
    <n v="3"/>
    <n v="1"/>
    <n v="1"/>
    <x v="181"/>
    <d v="2023-11-20T00:00:00"/>
    <s v=" 02"/>
    <n v="10872"/>
    <n v="2.2604252453372279E-2"/>
    <n v="9.3826450491395721E-2"/>
    <n v="0"/>
  </r>
  <r>
    <s v="3F"/>
    <n v="2020"/>
    <s v="1MO"/>
    <n v="7756"/>
    <n v="3"/>
    <n v="4"/>
    <n v="1"/>
    <n v="2"/>
    <x v="182"/>
    <d v="2023-11-20T00:00:00"/>
    <s v=" 03"/>
    <n v="10812"/>
    <n v="2.015102709412505E-2"/>
    <n v="0.11280157257424191"/>
    <n v="0"/>
  </r>
  <r>
    <s v="3F"/>
    <n v="2020"/>
    <s v="1MO"/>
    <n v="7757"/>
    <n v="4"/>
    <n v="5"/>
    <n v="1"/>
    <n v="2"/>
    <x v="182"/>
    <d v="2023-11-20T00:00:00"/>
    <s v=" 04"/>
    <n v="10910.75"/>
    <n v="2.0040925778942859E-2"/>
    <n v="0.1109781701928456"/>
    <n v="0"/>
  </r>
  <r>
    <s v="3F"/>
    <n v="2020"/>
    <s v="1MO"/>
    <n v="7758"/>
    <n v="5"/>
    <n v="6"/>
    <n v="1"/>
    <n v="2"/>
    <x v="182"/>
    <d v="2023-11-20T00:00:00"/>
    <s v=" 05"/>
    <n v="11320.5"/>
    <n v="2.5938910480723859E-2"/>
    <n v="0.11272663078328"/>
    <n v="0"/>
  </r>
  <r>
    <s v="3F"/>
    <n v="2020"/>
    <s v="1MO"/>
    <n v="7759"/>
    <n v="6"/>
    <n v="7"/>
    <n v="1"/>
    <n v="3"/>
    <x v="183"/>
    <d v="2023-11-20T00:00:00"/>
    <s v=" 06"/>
    <n v="12510.75"/>
    <n v="3.2724933591180207E-2"/>
    <n v="0.13443920064373921"/>
    <n v="0"/>
  </r>
  <r>
    <s v="3F"/>
    <n v="2020"/>
    <s v="1MO"/>
    <n v="7760"/>
    <n v="7"/>
    <n v="8"/>
    <n v="1"/>
    <n v="3"/>
    <x v="183"/>
    <d v="2023-11-20T00:00:00"/>
    <s v=" 07"/>
    <n v="14420"/>
    <n v="3.4572373641521E-2"/>
    <n v="0.17387925676063351"/>
    <n v="0"/>
  </r>
  <r>
    <s v="3F"/>
    <n v="2020"/>
    <s v="1MO"/>
    <n v="7761"/>
    <n v="8"/>
    <n v="9"/>
    <n v="1"/>
    <n v="3"/>
    <x v="183"/>
    <d v="2023-11-20T00:00:00"/>
    <s v=" 08"/>
    <n v="15534.75"/>
    <n v="3.5809624780730347E-2"/>
    <n v="0.19106359226151701"/>
    <n v="2.9189320934784269E-2"/>
  </r>
  <r>
    <s v="3F"/>
    <n v="2020"/>
    <s v="1MO"/>
    <n v="7762"/>
    <n v="9"/>
    <n v="10"/>
    <n v="1"/>
    <n v="4"/>
    <x v="184"/>
    <d v="2023-11-20T00:00:00"/>
    <s v=" 09"/>
    <n v="15582"/>
    <n v="2.948398355375929E-2"/>
    <n v="0.19368334665284259"/>
    <n v="7.6169252293064718E-2"/>
  </r>
  <r>
    <s v="3F"/>
    <n v="2020"/>
    <s v="1MO"/>
    <n v="7763"/>
    <n v="10"/>
    <n v="11"/>
    <n v="1"/>
    <n v="4"/>
    <x v="184"/>
    <d v="2023-11-20T00:00:00"/>
    <s v=" 10"/>
    <n v="15216.75"/>
    <n v="1.5117146553891471E-2"/>
    <n v="0.17885685199497681"/>
    <n v="0.12652710248120469"/>
  </r>
  <r>
    <s v="3F"/>
    <n v="2020"/>
    <s v="1MO"/>
    <n v="7764"/>
    <n v="11"/>
    <n v="12"/>
    <n v="1"/>
    <n v="4"/>
    <x v="184"/>
    <d v="2023-11-20T00:00:00"/>
    <s v=" 11"/>
    <n v="14967.25"/>
    <n v="7.7119385113469706E-3"/>
    <n v="0.16831429736745701"/>
    <n v="0.15575516824441979"/>
  </r>
  <r>
    <s v="3F"/>
    <n v="2020"/>
    <s v="1MO"/>
    <n v="7765"/>
    <n v="12"/>
    <n v="13"/>
    <n v="1"/>
    <n v="5"/>
    <x v="185"/>
    <d v="2023-11-20T00:00:00"/>
    <s v=" 12"/>
    <n v="14760.5"/>
    <n v="7.4348223405832888E-3"/>
    <n v="0.16431641679245121"/>
    <n v="0.15199264803379209"/>
  </r>
  <r>
    <s v="3F"/>
    <n v="2020"/>
    <s v="1MO"/>
    <n v="7766"/>
    <n v="13"/>
    <n v="14"/>
    <n v="1"/>
    <n v="5"/>
    <x v="185"/>
    <d v="2023-11-20T00:00:00"/>
    <s v=" 13"/>
    <n v="14829.25"/>
    <n v="1.1574893772659141E-2"/>
    <n v="0.16208166443311731"/>
    <n v="9.7643169286066631E-2"/>
  </r>
  <r>
    <s v="3F"/>
    <n v="2020"/>
    <s v="1MO"/>
    <n v="7767"/>
    <n v="14"/>
    <n v="15"/>
    <n v="1"/>
    <n v="5"/>
    <x v="185"/>
    <d v="2023-11-20T00:00:00"/>
    <s v=" 14"/>
    <n v="14943.25"/>
    <n v="2.105140614464698E-2"/>
    <n v="0.153766779534773"/>
    <n v="4.1671156686063512E-2"/>
  </r>
  <r>
    <s v="3F"/>
    <n v="2020"/>
    <s v="1MO"/>
    <n v="7768"/>
    <n v="15"/>
    <n v="16"/>
    <n v="1"/>
    <n v="6"/>
    <x v="186"/>
    <d v="2023-11-20T00:00:00"/>
    <s v=" 15"/>
    <n v="15365"/>
    <n v="5.2309740983661701E-2"/>
    <n v="0.20253022698239251"/>
    <n v="3.4065042863865259E-3"/>
  </r>
  <r>
    <s v="3F"/>
    <n v="2020"/>
    <s v="1MO"/>
    <n v="7769"/>
    <n v="16"/>
    <n v="17"/>
    <n v="1"/>
    <n v="6"/>
    <x v="186"/>
    <d v="2023-11-20T00:00:00"/>
    <s v=" 16"/>
    <n v="16191"/>
    <n v="8.6562486605066213E-2"/>
    <n v="0.29122093101878921"/>
    <n v="0"/>
  </r>
  <r>
    <s v="3F"/>
    <n v="2020"/>
    <s v="1MO"/>
    <n v="7770"/>
    <n v="17"/>
    <n v="18"/>
    <n v="1"/>
    <n v="6"/>
    <x v="186"/>
    <d v="2023-11-20T00:00:00"/>
    <s v=" 17"/>
    <n v="17210.25"/>
    <n v="0.1065781829542105"/>
    <n v="0.35094908645229422"/>
    <n v="0"/>
  </r>
  <r>
    <s v="3F"/>
    <n v="2020"/>
    <s v="1MO"/>
    <n v="7771"/>
    <n v="18"/>
    <n v="19"/>
    <n v="1"/>
    <n v="7"/>
    <x v="187"/>
    <d v="2023-11-20T00:00:00"/>
    <s v=" 18"/>
    <n v="16612.5"/>
    <n v="0.12575833277422119"/>
    <n v="0.40387176650029299"/>
    <n v="0"/>
  </r>
  <r>
    <s v="3F"/>
    <n v="2020"/>
    <s v="1MO"/>
    <n v="7772"/>
    <n v="19"/>
    <n v="20"/>
    <n v="1"/>
    <n v="7"/>
    <x v="187"/>
    <d v="2023-11-20T00:00:00"/>
    <s v=" 19"/>
    <n v="15904.5"/>
    <n v="0.1421726659559695"/>
    <n v="0.46937025256673931"/>
    <n v="0"/>
  </r>
  <r>
    <s v="3F"/>
    <n v="2020"/>
    <s v="1MO"/>
    <n v="7773"/>
    <n v="20"/>
    <n v="21"/>
    <n v="1"/>
    <n v="7"/>
    <x v="187"/>
    <d v="2023-11-20T00:00:00"/>
    <s v=" 20"/>
    <n v="15168.25"/>
    <n v="0.1492184119601376"/>
    <n v="0.53263129432374612"/>
    <n v="0"/>
  </r>
  <r>
    <s v="3F"/>
    <n v="2020"/>
    <s v="1MO"/>
    <n v="7774"/>
    <n v="21"/>
    <n v="22"/>
    <n v="1"/>
    <n v="8"/>
    <x v="188"/>
    <d v="2023-11-20T00:00:00"/>
    <s v=" 21"/>
    <n v="14367.25"/>
    <n v="0.14187505294118941"/>
    <n v="0.56058677190077599"/>
    <n v="0"/>
  </r>
  <r>
    <s v="3F"/>
    <n v="2020"/>
    <s v="1MO"/>
    <n v="7775"/>
    <n v="22"/>
    <n v="23"/>
    <n v="1"/>
    <n v="8"/>
    <x v="188"/>
    <d v="2023-11-20T00:00:00"/>
    <s v=" 22"/>
    <n v="13415.5"/>
    <n v="0.1042341747578259"/>
    <n v="0.48821594632352838"/>
    <n v="0"/>
  </r>
  <r>
    <s v="3F"/>
    <n v="2020"/>
    <s v="1MO"/>
    <n v="7776"/>
    <n v="23"/>
    <n v="24"/>
    <n v="1"/>
    <n v="8"/>
    <x v="188"/>
    <d v="2023-11-20T00:00:00"/>
    <s v=" 23"/>
    <n v="12525.25"/>
    <n v="9.9680890602683564E-2"/>
    <n v="0.42149752876241092"/>
    <n v="0"/>
  </r>
  <r>
    <s v="3F"/>
    <n v="2020"/>
    <s v="2TU"/>
    <n v="7777"/>
    <n v="0"/>
    <n v="1"/>
    <n v="1"/>
    <n v="1"/>
    <x v="189"/>
    <d v="2023-11-21T00:00:00"/>
    <s v=" 00"/>
    <n v="11870.5"/>
    <n v="0.1145225324834766"/>
    <n v="0.36861728854932457"/>
    <n v="0"/>
  </r>
  <r>
    <s v="3F"/>
    <n v="2020"/>
    <s v="2TU"/>
    <n v="7778"/>
    <n v="1"/>
    <n v="2"/>
    <n v="1"/>
    <n v="1"/>
    <x v="189"/>
    <d v="2023-11-21T00:00:00"/>
    <s v=" 01"/>
    <n v="11354.5"/>
    <n v="0.13454624268130869"/>
    <n v="0.37168639179912288"/>
    <n v="0"/>
  </r>
  <r>
    <s v="3F"/>
    <n v="2020"/>
    <s v="2TU"/>
    <n v="7779"/>
    <n v="2"/>
    <n v="3"/>
    <n v="1"/>
    <n v="1"/>
    <x v="189"/>
    <d v="2023-11-21T00:00:00"/>
    <s v=" 02"/>
    <n v="11105"/>
    <n v="0.15534690738012519"/>
    <n v="0.37090875397638712"/>
    <n v="0"/>
  </r>
  <r>
    <s v="3F"/>
    <n v="2020"/>
    <s v="2TU"/>
    <n v="7780"/>
    <n v="3"/>
    <n v="4"/>
    <n v="1"/>
    <n v="2"/>
    <x v="190"/>
    <d v="2023-11-21T00:00:00"/>
    <s v=" 03"/>
    <n v="10975.75"/>
    <n v="0.1659570790077444"/>
    <n v="0.43357668020474172"/>
    <n v="0"/>
  </r>
  <r>
    <s v="3F"/>
    <n v="2020"/>
    <s v="2TU"/>
    <n v="7781"/>
    <n v="4"/>
    <n v="5"/>
    <n v="1"/>
    <n v="2"/>
    <x v="190"/>
    <d v="2023-11-21T00:00:00"/>
    <s v=" 04"/>
    <n v="10986.5"/>
    <n v="0.15658353125724661"/>
    <n v="0.50924544477195444"/>
    <n v="0"/>
  </r>
  <r>
    <s v="3F"/>
    <n v="2020"/>
    <s v="2TU"/>
    <n v="7782"/>
    <n v="5"/>
    <n v="6"/>
    <n v="1"/>
    <n v="2"/>
    <x v="190"/>
    <d v="2023-11-21T00:00:00"/>
    <s v=" 05"/>
    <n v="11421"/>
    <n v="0.15998423171006271"/>
    <n v="0.49530614487219882"/>
    <n v="0"/>
  </r>
  <r>
    <s v="3F"/>
    <n v="2020"/>
    <s v="2TU"/>
    <n v="7783"/>
    <n v="6"/>
    <n v="7"/>
    <n v="1"/>
    <n v="3"/>
    <x v="191"/>
    <d v="2023-11-21T00:00:00"/>
    <s v=" 06"/>
    <n v="12669.5"/>
    <n v="0.1729613675070498"/>
    <n v="0.46197020530997263"/>
    <n v="0"/>
  </r>
  <r>
    <s v="3F"/>
    <n v="2020"/>
    <s v="2TU"/>
    <n v="7784"/>
    <n v="7"/>
    <n v="8"/>
    <n v="1"/>
    <n v="3"/>
    <x v="191"/>
    <d v="2023-11-21T00:00:00"/>
    <s v=" 07"/>
    <n v="14714.75"/>
    <n v="0.18795820586257569"/>
    <n v="0.4841125522329407"/>
    <n v="0"/>
  </r>
  <r>
    <s v="3F"/>
    <n v="2020"/>
    <s v="2TU"/>
    <n v="7785"/>
    <n v="8"/>
    <n v="9"/>
    <n v="1"/>
    <n v="3"/>
    <x v="191"/>
    <d v="2023-11-21T00:00:00"/>
    <s v=" 08"/>
    <n v="15770"/>
    <n v="0.18405992124967391"/>
    <n v="0.53875945578633699"/>
    <n v="7.4940726062114812E-3"/>
  </r>
  <r>
    <s v="3F"/>
    <n v="2020"/>
    <s v="2TU"/>
    <n v="7786"/>
    <n v="9"/>
    <n v="10"/>
    <n v="1"/>
    <n v="4"/>
    <x v="192"/>
    <d v="2023-11-21T00:00:00"/>
    <s v=" 09"/>
    <n v="16090.5"/>
    <n v="0.1688838592290455"/>
    <n v="0.5860334723255296"/>
    <n v="3.6743082761193417E-2"/>
  </r>
  <r>
    <s v="3F"/>
    <n v="2020"/>
    <s v="2TU"/>
    <n v="7787"/>
    <n v="10"/>
    <n v="11"/>
    <n v="1"/>
    <n v="4"/>
    <x v="192"/>
    <d v="2023-11-21T00:00:00"/>
    <s v=" 10"/>
    <n v="15922.5"/>
    <n v="0.14398826054121"/>
    <n v="0.57551134911265411"/>
    <n v="6.0718198831052062E-2"/>
  </r>
  <r>
    <s v="3F"/>
    <n v="2020"/>
    <s v="2TU"/>
    <n v="7788"/>
    <n v="11"/>
    <n v="12"/>
    <n v="1"/>
    <n v="4"/>
    <x v="192"/>
    <d v="2023-11-21T00:00:00"/>
    <s v=" 11"/>
    <n v="15853.75"/>
    <n v="0.14801758535380019"/>
    <n v="0.50291367867980763"/>
    <n v="6.4241211014074207E-2"/>
  </r>
  <r>
    <s v="3F"/>
    <n v="2020"/>
    <s v="2TU"/>
    <n v="7789"/>
    <n v="12"/>
    <n v="13"/>
    <n v="1"/>
    <n v="5"/>
    <x v="193"/>
    <d v="2023-11-21T00:00:00"/>
    <s v=" 12"/>
    <n v="15677.75"/>
    <n v="0.14823183303549051"/>
    <n v="0.46568266053131741"/>
    <n v="5.4203839353207633E-2"/>
  </r>
  <r>
    <s v="3F"/>
    <n v="2020"/>
    <s v="2TU"/>
    <n v="7790"/>
    <n v="13"/>
    <n v="14"/>
    <n v="1"/>
    <n v="5"/>
    <x v="193"/>
    <d v="2023-11-21T00:00:00"/>
    <s v=" 13"/>
    <n v="15638.25"/>
    <n v="0.1390313455307646"/>
    <n v="0.49398606888971058"/>
    <n v="3.9704866451028643E-2"/>
  </r>
  <r>
    <s v="3F"/>
    <n v="2020"/>
    <s v="2TU"/>
    <n v="7791"/>
    <n v="14"/>
    <n v="15"/>
    <n v="1"/>
    <n v="5"/>
    <x v="193"/>
    <d v="2023-11-21T00:00:00"/>
    <s v=" 14"/>
    <n v="15676.5"/>
    <n v="0.14238917640405879"/>
    <n v="0.46752556951455909"/>
    <n v="1.8845790523018258E-2"/>
  </r>
  <r>
    <s v="3F"/>
    <n v="2020"/>
    <s v="2TU"/>
    <n v="7792"/>
    <n v="15"/>
    <n v="16"/>
    <n v="1"/>
    <n v="6"/>
    <x v="194"/>
    <d v="2023-11-21T00:00:00"/>
    <s v=" 15"/>
    <n v="16031.75"/>
    <n v="0.15365112562194791"/>
    <n v="0.43821289979333022"/>
    <n v="0"/>
  </r>
  <r>
    <s v="3F"/>
    <n v="2020"/>
    <s v="2TU"/>
    <n v="7793"/>
    <n v="16"/>
    <n v="17"/>
    <n v="1"/>
    <n v="6"/>
    <x v="194"/>
    <d v="2023-11-21T00:00:00"/>
    <s v=" 16"/>
    <n v="16649"/>
    <n v="0.15904139469696749"/>
    <n v="0.45193556636224352"/>
    <n v="0"/>
  </r>
  <r>
    <s v="3F"/>
    <n v="2020"/>
    <s v="2TU"/>
    <n v="7794"/>
    <n v="17"/>
    <n v="18"/>
    <n v="1"/>
    <n v="6"/>
    <x v="194"/>
    <d v="2023-11-21T00:00:00"/>
    <s v=" 17"/>
    <n v="17365.75"/>
    <n v="0.16686876842317991"/>
    <n v="0.45950649305009761"/>
    <n v="0"/>
  </r>
  <r>
    <s v="3F"/>
    <n v="2020"/>
    <s v="2TU"/>
    <n v="7795"/>
    <n v="18"/>
    <n v="19"/>
    <n v="1"/>
    <n v="7"/>
    <x v="195"/>
    <d v="2023-11-21T00:00:00"/>
    <s v=" 18"/>
    <n v="16820.75"/>
    <n v="0.1708883033282288"/>
    <n v="0.4413864599836631"/>
    <n v="0"/>
  </r>
  <r>
    <s v="3F"/>
    <n v="2020"/>
    <s v="2TU"/>
    <n v="7796"/>
    <n v="19"/>
    <n v="20"/>
    <n v="1"/>
    <n v="7"/>
    <x v="195"/>
    <d v="2023-11-21T00:00:00"/>
    <s v=" 19"/>
    <n v="16224.75"/>
    <n v="0.17371670679912291"/>
    <n v="0.42865169685907739"/>
    <n v="0"/>
  </r>
  <r>
    <s v="3F"/>
    <n v="2020"/>
    <s v="2TU"/>
    <n v="7797"/>
    <n v="20"/>
    <n v="21"/>
    <n v="1"/>
    <n v="7"/>
    <x v="195"/>
    <d v="2023-11-21T00:00:00"/>
    <s v=" 20"/>
    <n v="15461.75"/>
    <n v="0.17513564012771429"/>
    <n v="0.39534889410332053"/>
    <n v="0"/>
  </r>
  <r>
    <s v="3F"/>
    <n v="2020"/>
    <s v="2TU"/>
    <n v="7798"/>
    <n v="21"/>
    <n v="22"/>
    <n v="1"/>
    <n v="8"/>
    <x v="196"/>
    <d v="2023-11-21T00:00:00"/>
    <s v=" 21"/>
    <n v="14669.25"/>
    <n v="0.18284101636678701"/>
    <n v="0.40135793120053159"/>
    <n v="0"/>
  </r>
  <r>
    <s v="3F"/>
    <n v="2020"/>
    <s v="2TU"/>
    <n v="7799"/>
    <n v="22"/>
    <n v="23"/>
    <n v="1"/>
    <n v="8"/>
    <x v="196"/>
    <d v="2023-11-21T00:00:00"/>
    <s v=" 22"/>
    <n v="13682.75"/>
    <n v="0.17344771788043439"/>
    <n v="0.31904560218443412"/>
    <n v="0"/>
  </r>
  <r>
    <s v="3F"/>
    <n v="2020"/>
    <s v="2TU"/>
    <n v="7800"/>
    <n v="23"/>
    <n v="24"/>
    <n v="1"/>
    <n v="8"/>
    <x v="196"/>
    <d v="2023-11-21T00:00:00"/>
    <s v=" 23"/>
    <n v="12811"/>
    <n v="0.19227476162695439"/>
    <n v="0.32887861108749039"/>
    <n v="0"/>
  </r>
  <r>
    <s v="3F"/>
    <n v="2020"/>
    <s v="3WE"/>
    <n v="7801"/>
    <n v="0"/>
    <n v="1"/>
    <n v="1"/>
    <n v="1"/>
    <x v="197"/>
    <d v="2023-11-22T00:00:00"/>
    <s v=" 00"/>
    <n v="12074.25"/>
    <n v="0.18827641938618819"/>
    <n v="0.34198203850210279"/>
    <n v="0"/>
  </r>
  <r>
    <s v="3F"/>
    <n v="2020"/>
    <s v="3WE"/>
    <n v="7802"/>
    <n v="1"/>
    <n v="2"/>
    <n v="1"/>
    <n v="1"/>
    <x v="197"/>
    <d v="2023-11-22T00:00:00"/>
    <s v=" 01"/>
    <n v="11544.25"/>
    <n v="0.19480725831491821"/>
    <n v="0.35117524694816432"/>
    <n v="0"/>
  </r>
  <r>
    <s v="3F"/>
    <n v="2020"/>
    <s v="3WE"/>
    <n v="7803"/>
    <n v="2"/>
    <n v="3"/>
    <n v="1"/>
    <n v="1"/>
    <x v="197"/>
    <d v="2023-11-22T00:00:00"/>
    <s v=" 02"/>
    <n v="11267.5"/>
    <n v="0.22431625146510811"/>
    <n v="0.40491898673646243"/>
    <n v="0"/>
  </r>
  <r>
    <s v="3F"/>
    <n v="2020"/>
    <s v="3WE"/>
    <n v="7804"/>
    <n v="3"/>
    <n v="4"/>
    <n v="1"/>
    <n v="2"/>
    <x v="198"/>
    <d v="2023-11-22T00:00:00"/>
    <s v=" 03"/>
    <n v="11192.75"/>
    <n v="0.25672421556833769"/>
    <n v="0.50078443893448232"/>
    <n v="0"/>
  </r>
  <r>
    <s v="3F"/>
    <n v="2020"/>
    <s v="3WE"/>
    <n v="7805"/>
    <n v="4"/>
    <n v="5"/>
    <n v="1"/>
    <n v="2"/>
    <x v="198"/>
    <d v="2023-11-22T00:00:00"/>
    <s v=" 04"/>
    <n v="11238.5"/>
    <n v="0.28887518274781332"/>
    <n v="0.60301074034075408"/>
    <n v="0"/>
  </r>
  <r>
    <s v="3F"/>
    <n v="2020"/>
    <s v="3WE"/>
    <n v="7806"/>
    <n v="5"/>
    <n v="6"/>
    <n v="1"/>
    <n v="2"/>
    <x v="198"/>
    <d v="2023-11-22T00:00:00"/>
    <s v=" 05"/>
    <n v="11729.5"/>
    <n v="0.31477406971278998"/>
    <n v="0.68727103734529837"/>
    <n v="0"/>
  </r>
  <r>
    <s v="3F"/>
    <n v="2020"/>
    <s v="3WE"/>
    <n v="7807"/>
    <n v="6"/>
    <n v="7"/>
    <n v="1"/>
    <n v="3"/>
    <x v="199"/>
    <d v="2023-11-22T00:00:00"/>
    <s v=" 06"/>
    <n v="13171"/>
    <n v="0.34690683286406249"/>
    <n v="0.68631314779357067"/>
    <n v="0"/>
  </r>
  <r>
    <s v="3F"/>
    <n v="2020"/>
    <s v="3WE"/>
    <n v="7808"/>
    <n v="7"/>
    <n v="8"/>
    <n v="1"/>
    <n v="3"/>
    <x v="199"/>
    <d v="2023-11-22T00:00:00"/>
    <s v=" 07"/>
    <n v="15039"/>
    <n v="0.39070086912696639"/>
    <n v="0.73870460857330345"/>
    <n v="0"/>
  </r>
  <r>
    <s v="3F"/>
    <n v="2020"/>
    <s v="3WE"/>
    <n v="7809"/>
    <n v="8"/>
    <n v="9"/>
    <n v="1"/>
    <n v="3"/>
    <x v="199"/>
    <d v="2023-11-22T00:00:00"/>
    <s v=" 08"/>
    <n v="16057.25"/>
    <n v="0.41084639023599079"/>
    <n v="0.79542469734793309"/>
    <n v="3.2190861187158991E-2"/>
  </r>
  <r>
    <s v="3F"/>
    <n v="2020"/>
    <s v="3WE"/>
    <n v="7810"/>
    <n v="9"/>
    <n v="10"/>
    <n v="1"/>
    <n v="4"/>
    <x v="200"/>
    <d v="2023-11-22T00:00:00"/>
    <s v=" 09"/>
    <n v="16069.5"/>
    <n v="0.39026675386242637"/>
    <n v="0.83147831899036095"/>
    <n v="8.6853853392218697E-2"/>
  </r>
  <r>
    <s v="3F"/>
    <n v="2020"/>
    <s v="3WE"/>
    <n v="7811"/>
    <n v="10"/>
    <n v="11"/>
    <n v="1"/>
    <n v="4"/>
    <x v="200"/>
    <d v="2023-11-22T00:00:00"/>
    <s v=" 10"/>
    <n v="15832"/>
    <n v="0.324290601062873"/>
    <n v="0.78128267706691434"/>
    <n v="0.19588510086359859"/>
  </r>
  <r>
    <s v="3F"/>
    <n v="2020"/>
    <s v="3WE"/>
    <n v="7812"/>
    <n v="11"/>
    <n v="12"/>
    <n v="1"/>
    <n v="4"/>
    <x v="200"/>
    <d v="2023-11-22T00:00:00"/>
    <s v=" 11"/>
    <n v="15482"/>
    <n v="0.28744758392396741"/>
    <n v="0.73591705640870309"/>
    <n v="0.32917343235286972"/>
  </r>
  <r>
    <s v="3F"/>
    <n v="2020"/>
    <s v="3WE"/>
    <n v="7813"/>
    <n v="12"/>
    <n v="13"/>
    <n v="1"/>
    <n v="5"/>
    <x v="201"/>
    <d v="2023-11-22T00:00:00"/>
    <s v=" 12"/>
    <n v="15337.25"/>
    <n v="0.252965252095816"/>
    <n v="0.68143933922836752"/>
    <n v="0.37935494081798288"/>
  </r>
  <r>
    <s v="3F"/>
    <n v="2020"/>
    <s v="3WE"/>
    <n v="7814"/>
    <n v="13"/>
    <n v="14"/>
    <n v="1"/>
    <n v="5"/>
    <x v="201"/>
    <d v="2023-11-22T00:00:00"/>
    <s v=" 13"/>
    <n v="15454.5"/>
    <n v="0.242472898802267"/>
    <n v="0.66513762870979853"/>
    <n v="0.33801580811877119"/>
  </r>
  <r>
    <s v="3F"/>
    <n v="2020"/>
    <s v="3WE"/>
    <n v="7815"/>
    <n v="14"/>
    <n v="15"/>
    <n v="1"/>
    <n v="5"/>
    <x v="201"/>
    <d v="2023-11-22T00:00:00"/>
    <s v=" 14"/>
    <n v="15971"/>
    <n v="0.26173585450616571"/>
    <n v="0.63924972624808241"/>
    <n v="0.21891364344485331"/>
  </r>
  <r>
    <s v="3F"/>
    <n v="2020"/>
    <s v="3WE"/>
    <n v="7816"/>
    <n v="15"/>
    <n v="16"/>
    <n v="1"/>
    <n v="6"/>
    <x v="202"/>
    <d v="2023-11-22T00:00:00"/>
    <s v=" 15"/>
    <n v="16569.75"/>
    <n v="0.32171103560091119"/>
    <n v="0.60855158454461067"/>
    <n v="2.1419370725223551E-2"/>
  </r>
  <r>
    <s v="3F"/>
    <n v="2020"/>
    <s v="3WE"/>
    <n v="7817"/>
    <n v="16"/>
    <n v="17"/>
    <n v="1"/>
    <n v="6"/>
    <x v="202"/>
    <d v="2023-11-22T00:00:00"/>
    <s v=" 16"/>
    <n v="17220.25"/>
    <n v="0.40986402932990951"/>
    <n v="0.64302317997564451"/>
    <n v="0"/>
  </r>
  <r>
    <s v="3F"/>
    <n v="2020"/>
    <s v="3WE"/>
    <n v="7818"/>
    <n v="17"/>
    <n v="18"/>
    <n v="1"/>
    <n v="6"/>
    <x v="202"/>
    <d v="2023-11-22T00:00:00"/>
    <s v=" 17"/>
    <n v="17908.5"/>
    <n v="0.42678301295607962"/>
    <n v="0.76840320052838096"/>
    <n v="0"/>
  </r>
  <r>
    <s v="3F"/>
    <n v="2020"/>
    <s v="3WE"/>
    <n v="7819"/>
    <n v="18"/>
    <n v="19"/>
    <n v="1"/>
    <n v="7"/>
    <x v="203"/>
    <d v="2023-11-22T00:00:00"/>
    <s v=" 18"/>
    <n v="17172"/>
    <n v="0.44833066309280578"/>
    <n v="0.83319202410393545"/>
    <n v="0"/>
  </r>
  <r>
    <s v="3F"/>
    <n v="2020"/>
    <s v="3WE"/>
    <n v="7820"/>
    <n v="19"/>
    <n v="20"/>
    <n v="1"/>
    <n v="7"/>
    <x v="203"/>
    <d v="2023-11-22T00:00:00"/>
    <s v=" 19"/>
    <n v="16533.25"/>
    <n v="0.47788942179686278"/>
    <n v="0.8362712583875942"/>
    <n v="0"/>
  </r>
  <r>
    <s v="3F"/>
    <n v="2020"/>
    <s v="3WE"/>
    <n v="7821"/>
    <n v="20"/>
    <n v="21"/>
    <n v="1"/>
    <n v="7"/>
    <x v="203"/>
    <d v="2023-11-22T00:00:00"/>
    <s v=" 20"/>
    <n v="15804.75"/>
    <n v="0.49442882203383259"/>
    <n v="0.84661152554431163"/>
    <n v="0"/>
  </r>
  <r>
    <s v="3F"/>
    <n v="2020"/>
    <s v="3WE"/>
    <n v="7822"/>
    <n v="21"/>
    <n v="22"/>
    <n v="1"/>
    <n v="8"/>
    <x v="204"/>
    <d v="2023-11-22T00:00:00"/>
    <s v=" 21"/>
    <n v="14904.5"/>
    <n v="0.50415054708256679"/>
    <n v="0.85284322566449089"/>
    <n v="0"/>
  </r>
  <r>
    <s v="3F"/>
    <n v="2020"/>
    <s v="3WE"/>
    <n v="7823"/>
    <n v="22"/>
    <n v="23"/>
    <n v="1"/>
    <n v="8"/>
    <x v="204"/>
    <d v="2023-11-22T00:00:00"/>
    <s v=" 22"/>
    <n v="13909.5"/>
    <n v="0.46031251069670381"/>
    <n v="0.87374013428716091"/>
    <n v="0"/>
  </r>
  <r>
    <s v="3F"/>
    <n v="2020"/>
    <s v="3WE"/>
    <n v="7824"/>
    <n v="23"/>
    <n v="24"/>
    <n v="1"/>
    <n v="8"/>
    <x v="204"/>
    <d v="2023-11-22T00:00:00"/>
    <s v=" 23"/>
    <n v="13096.75"/>
    <n v="0.49775512236754882"/>
    <n v="0.88676154491604164"/>
    <n v="0"/>
  </r>
  <r>
    <s v="3F"/>
    <n v="2020"/>
    <s v="4TH"/>
    <n v="7825"/>
    <n v="0"/>
    <n v="1"/>
    <n v="1"/>
    <n v="1"/>
    <x v="205"/>
    <d v="2023-11-23T00:00:00"/>
    <s v=" 00"/>
    <n v="12433.25"/>
    <n v="0.56509324043190456"/>
    <n v="0.90898697798897232"/>
    <n v="0"/>
  </r>
  <r>
    <s v="3F"/>
    <n v="2020"/>
    <s v="4TH"/>
    <n v="7826"/>
    <n v="1"/>
    <n v="2"/>
    <n v="1"/>
    <n v="1"/>
    <x v="205"/>
    <d v="2023-11-23T00:00:00"/>
    <s v=" 01"/>
    <n v="11849.5"/>
    <n v="0.5711684766822277"/>
    <n v="0.91418740223837802"/>
    <n v="0"/>
  </r>
  <r>
    <s v="3F"/>
    <n v="2020"/>
    <s v="4TH"/>
    <n v="7827"/>
    <n v="2"/>
    <n v="3"/>
    <n v="1"/>
    <n v="1"/>
    <x v="205"/>
    <d v="2023-11-23T00:00:00"/>
    <s v=" 02"/>
    <n v="11496.25"/>
    <n v="0.57064739230470896"/>
    <n v="0.91978914334543926"/>
    <n v="0"/>
  </r>
  <r>
    <s v="3F"/>
    <n v="2020"/>
    <s v="4TH"/>
    <n v="7828"/>
    <n v="3"/>
    <n v="4"/>
    <n v="1"/>
    <n v="2"/>
    <x v="206"/>
    <d v="2023-11-23T00:00:00"/>
    <s v=" 03"/>
    <n v="11389.5"/>
    <n v="0.58425671601542073"/>
    <n v="0.92170044437684995"/>
    <n v="0"/>
  </r>
  <r>
    <s v="3F"/>
    <n v="2020"/>
    <s v="4TH"/>
    <n v="7829"/>
    <n v="4"/>
    <n v="5"/>
    <n v="1"/>
    <n v="2"/>
    <x v="206"/>
    <d v="2023-11-23T00:00:00"/>
    <s v=" 04"/>
    <n v="11414"/>
    <n v="0.5948341985283111"/>
    <n v="0.92045675759744006"/>
    <n v="0"/>
  </r>
  <r>
    <s v="3F"/>
    <n v="2020"/>
    <s v="4TH"/>
    <n v="7830"/>
    <n v="5"/>
    <n v="6"/>
    <n v="1"/>
    <n v="2"/>
    <x v="206"/>
    <d v="2023-11-23T00:00:00"/>
    <s v=" 05"/>
    <n v="11827"/>
    <n v="0.64754835856716597"/>
    <n v="0.90955107826603376"/>
    <n v="0"/>
  </r>
  <r>
    <s v="3F"/>
    <n v="2020"/>
    <s v="4TH"/>
    <n v="7831"/>
    <n v="6"/>
    <n v="7"/>
    <n v="1"/>
    <n v="3"/>
    <x v="207"/>
    <d v="2023-11-23T00:00:00"/>
    <s v=" 06"/>
    <n v="12988"/>
    <n v="0.67145060655462996"/>
    <n v="0.91974054317293319"/>
    <n v="0"/>
  </r>
  <r>
    <s v="3F"/>
    <n v="2020"/>
    <s v="4TH"/>
    <n v="7832"/>
    <n v="7"/>
    <n v="8"/>
    <n v="1"/>
    <n v="3"/>
    <x v="207"/>
    <d v="2023-11-23T00:00:00"/>
    <s v=" 07"/>
    <n v="14777"/>
    <n v="0.63200900278053895"/>
    <n v="0.92157275031759112"/>
    <n v="0"/>
  </r>
  <r>
    <s v="3F"/>
    <n v="2020"/>
    <s v="4TH"/>
    <n v="7833"/>
    <n v="8"/>
    <n v="9"/>
    <n v="1"/>
    <n v="3"/>
    <x v="207"/>
    <d v="2023-11-23T00:00:00"/>
    <s v=" 08"/>
    <n v="15822.5"/>
    <n v="0.58140663724935115"/>
    <n v="0.89232215691892869"/>
    <n v="6.914869752958902E-2"/>
  </r>
  <r>
    <s v="3F"/>
    <n v="2020"/>
    <s v="4TH"/>
    <n v="7834"/>
    <n v="9"/>
    <n v="10"/>
    <n v="1"/>
    <n v="4"/>
    <x v="208"/>
    <d v="2023-11-23T00:00:00"/>
    <s v=" 09"/>
    <n v="15838.5"/>
    <n v="0.50402370942967822"/>
    <n v="0.84364127586826987"/>
    <n v="0.1140042272433303"/>
  </r>
  <r>
    <s v="3F"/>
    <n v="2020"/>
    <s v="4TH"/>
    <n v="7835"/>
    <n v="10"/>
    <n v="11"/>
    <n v="1"/>
    <n v="4"/>
    <x v="208"/>
    <d v="2023-11-23T00:00:00"/>
    <s v=" 10"/>
    <n v="15587"/>
    <n v="0.47332081440945811"/>
    <n v="0.83549360118554294"/>
    <n v="0.15053124885771341"/>
  </r>
  <r>
    <s v="3F"/>
    <n v="2020"/>
    <s v="4TH"/>
    <n v="7836"/>
    <n v="11"/>
    <n v="12"/>
    <n v="1"/>
    <n v="4"/>
    <x v="208"/>
    <d v="2023-11-23T00:00:00"/>
    <s v=" 11"/>
    <n v="15509.75"/>
    <n v="0.43236554951984812"/>
    <n v="0.81047628895845047"/>
    <n v="0.17144901947897859"/>
  </r>
  <r>
    <s v="3F"/>
    <n v="2020"/>
    <s v="4TH"/>
    <n v="7837"/>
    <n v="12"/>
    <n v="13"/>
    <n v="1"/>
    <n v="5"/>
    <x v="209"/>
    <d v="2023-11-23T00:00:00"/>
    <s v=" 12"/>
    <n v="15408.75"/>
    <n v="0.42890560470287492"/>
    <n v="0.7469793919414327"/>
    <n v="0.15349652778743469"/>
  </r>
  <r>
    <s v="3F"/>
    <n v="2020"/>
    <s v="4TH"/>
    <n v="7838"/>
    <n v="13"/>
    <n v="14"/>
    <n v="1"/>
    <n v="5"/>
    <x v="209"/>
    <d v="2023-11-23T00:00:00"/>
    <s v=" 13"/>
    <n v="15548.75"/>
    <n v="0.45413602442066159"/>
    <n v="0.67959186190889032"/>
    <n v="0.1070420810548406"/>
  </r>
  <r>
    <s v="3F"/>
    <n v="2020"/>
    <s v="4TH"/>
    <n v="7839"/>
    <n v="14"/>
    <n v="15"/>
    <n v="1"/>
    <n v="5"/>
    <x v="209"/>
    <d v="2023-11-23T00:00:00"/>
    <s v=" 14"/>
    <n v="15871"/>
    <n v="0.4881767267068744"/>
    <n v="0.67937100038232634"/>
    <n v="4.7715043979271073E-2"/>
  </r>
  <r>
    <s v="3F"/>
    <n v="2020"/>
    <s v="4TH"/>
    <n v="7840"/>
    <n v="15"/>
    <n v="16"/>
    <n v="1"/>
    <n v="6"/>
    <x v="210"/>
    <d v="2023-11-23T00:00:00"/>
    <s v=" 15"/>
    <n v="16192.5"/>
    <n v="0.55822617211047121"/>
    <n v="0.83897207803825913"/>
    <n v="0"/>
  </r>
  <r>
    <s v="3F"/>
    <n v="2020"/>
    <s v="4TH"/>
    <n v="7841"/>
    <n v="16"/>
    <n v="17"/>
    <n v="1"/>
    <n v="6"/>
    <x v="210"/>
    <d v="2023-11-23T00:00:00"/>
    <s v=" 16"/>
    <n v="16772.25"/>
    <n v="0.63025584267705492"/>
    <n v="0.82551380754419634"/>
    <n v="0"/>
  </r>
  <r>
    <s v="3F"/>
    <n v="2020"/>
    <s v="4TH"/>
    <n v="7842"/>
    <n v="17"/>
    <n v="18"/>
    <n v="1"/>
    <n v="6"/>
    <x v="210"/>
    <d v="2023-11-23T00:00:00"/>
    <s v=" 17"/>
    <n v="17373.5"/>
    <n v="0.64749888946404655"/>
    <n v="0.84354975120098463"/>
    <n v="0"/>
  </r>
  <r>
    <s v="3F"/>
    <n v="2020"/>
    <s v="4TH"/>
    <n v="7843"/>
    <n v="18"/>
    <n v="19"/>
    <n v="1"/>
    <n v="7"/>
    <x v="211"/>
    <d v="2023-11-23T00:00:00"/>
    <s v=" 18"/>
    <n v="16794.5"/>
    <n v="0.63832193489281774"/>
    <n v="0.81969159767971045"/>
    <n v="0"/>
  </r>
  <r>
    <s v="3F"/>
    <n v="2020"/>
    <s v="4TH"/>
    <n v="7844"/>
    <n v="19"/>
    <n v="20"/>
    <n v="1"/>
    <n v="7"/>
    <x v="211"/>
    <d v="2023-11-23T00:00:00"/>
    <s v=" 19"/>
    <n v="16201"/>
    <n v="0.59364958133430856"/>
    <n v="0.85924626459083497"/>
    <n v="0"/>
  </r>
  <r>
    <s v="3F"/>
    <n v="2020"/>
    <s v="4TH"/>
    <n v="7845"/>
    <n v="20"/>
    <n v="21"/>
    <n v="1"/>
    <n v="7"/>
    <x v="211"/>
    <d v="2023-11-23T00:00:00"/>
    <s v=" 20"/>
    <n v="15545.25"/>
    <n v="0.54900445745896354"/>
    <n v="0.83822004983146203"/>
    <n v="0"/>
  </r>
  <r>
    <s v="3F"/>
    <n v="2020"/>
    <s v="4TH"/>
    <n v="7846"/>
    <n v="21"/>
    <n v="22"/>
    <n v="1"/>
    <n v="8"/>
    <x v="212"/>
    <d v="2023-11-23T00:00:00"/>
    <s v=" 21"/>
    <n v="14736"/>
    <n v="0.51072235719248193"/>
    <n v="0.78176724486042182"/>
    <n v="0"/>
  </r>
  <r>
    <s v="3F"/>
    <n v="2020"/>
    <s v="4TH"/>
    <n v="7847"/>
    <n v="22"/>
    <n v="23"/>
    <n v="1"/>
    <n v="8"/>
    <x v="212"/>
    <d v="2023-11-23T00:00:00"/>
    <s v=" 22"/>
    <n v="13841.75"/>
    <n v="0.40694013339540902"/>
    <n v="0.74110750402120951"/>
    <n v="0"/>
  </r>
  <r>
    <s v="3F"/>
    <n v="2020"/>
    <s v="4TH"/>
    <n v="7848"/>
    <n v="23"/>
    <n v="24"/>
    <n v="1"/>
    <n v="8"/>
    <x v="212"/>
    <d v="2023-11-23T00:00:00"/>
    <s v=" 23"/>
    <n v="13023"/>
    <n v="0.3331253117728577"/>
    <n v="0.70095590155505938"/>
    <n v="0"/>
  </r>
  <r>
    <s v="3F"/>
    <n v="2020"/>
    <s v="5FR"/>
    <n v="7849"/>
    <n v="0"/>
    <n v="1"/>
    <n v="1"/>
    <n v="1"/>
    <x v="213"/>
    <d v="2023-11-24T00:00:00"/>
    <s v=" 00"/>
    <n v="12346.25"/>
    <n v="0.34780735079698399"/>
    <n v="0.61673814023520046"/>
    <n v="0"/>
  </r>
  <r>
    <s v="3F"/>
    <n v="2020"/>
    <s v="5FR"/>
    <n v="7850"/>
    <n v="1"/>
    <n v="2"/>
    <n v="1"/>
    <n v="1"/>
    <x v="213"/>
    <d v="2023-11-24T00:00:00"/>
    <s v=" 01"/>
    <n v="11858"/>
    <n v="0.31322996792789548"/>
    <n v="0.51987506000841466"/>
    <n v="0"/>
  </r>
  <r>
    <s v="3F"/>
    <n v="2020"/>
    <s v="5FR"/>
    <n v="7851"/>
    <n v="2"/>
    <n v="3"/>
    <n v="1"/>
    <n v="1"/>
    <x v="213"/>
    <d v="2023-11-24T00:00:00"/>
    <s v=" 02"/>
    <n v="11544.5"/>
    <n v="0.26179095027316079"/>
    <n v="0.43394801939204097"/>
    <n v="0"/>
  </r>
  <r>
    <s v="3F"/>
    <n v="2020"/>
    <s v="5FR"/>
    <n v="7852"/>
    <n v="3"/>
    <n v="4"/>
    <n v="1"/>
    <n v="2"/>
    <x v="214"/>
    <d v="2023-11-24T00:00:00"/>
    <s v=" 03"/>
    <n v="11452.25"/>
    <n v="0.25924666469423557"/>
    <n v="0.41347726835544762"/>
    <n v="0"/>
  </r>
  <r>
    <s v="3F"/>
    <n v="2020"/>
    <s v="5FR"/>
    <n v="7853"/>
    <n v="4"/>
    <n v="5"/>
    <n v="1"/>
    <n v="2"/>
    <x v="214"/>
    <d v="2023-11-24T00:00:00"/>
    <s v=" 04"/>
    <n v="11477.75"/>
    <n v="0.24334452287589081"/>
    <n v="0.41507419707343163"/>
    <n v="0"/>
  </r>
  <r>
    <s v="3F"/>
    <n v="2020"/>
    <s v="5FR"/>
    <n v="7854"/>
    <n v="5"/>
    <n v="6"/>
    <n v="1"/>
    <n v="2"/>
    <x v="214"/>
    <d v="2023-11-24T00:00:00"/>
    <s v=" 05"/>
    <n v="11833"/>
    <n v="0.2257373895551513"/>
    <n v="0.3975778059360664"/>
    <n v="0"/>
  </r>
  <r>
    <s v="3F"/>
    <n v="2020"/>
    <s v="5FR"/>
    <n v="7855"/>
    <n v="6"/>
    <n v="7"/>
    <n v="1"/>
    <n v="3"/>
    <x v="215"/>
    <d v="2023-11-24T00:00:00"/>
    <s v=" 06"/>
    <n v="13073"/>
    <n v="0.2065416515305466"/>
    <n v="0.33987202700100799"/>
    <n v="0"/>
  </r>
  <r>
    <s v="3F"/>
    <n v="2020"/>
    <s v="5FR"/>
    <n v="7856"/>
    <n v="7"/>
    <n v="8"/>
    <n v="1"/>
    <n v="3"/>
    <x v="215"/>
    <d v="2023-11-24T00:00:00"/>
    <s v=" 07"/>
    <n v="14937.25"/>
    <n v="0.17453307278626221"/>
    <n v="0.2737348918341499"/>
    <n v="0"/>
  </r>
  <r>
    <s v="3F"/>
    <n v="2020"/>
    <s v="5FR"/>
    <n v="7857"/>
    <n v="8"/>
    <n v="9"/>
    <n v="1"/>
    <n v="3"/>
    <x v="215"/>
    <d v="2023-11-24T00:00:00"/>
    <s v=" 08"/>
    <n v="16228.75"/>
    <n v="0.1553390947623029"/>
    <n v="0.2195300619871198"/>
    <n v="6.2740270088066805E-2"/>
  </r>
  <r>
    <s v="3F"/>
    <n v="2020"/>
    <s v="5FR"/>
    <n v="7858"/>
    <n v="9"/>
    <n v="10"/>
    <n v="1"/>
    <n v="4"/>
    <x v="216"/>
    <d v="2023-11-24T00:00:00"/>
    <s v=" 09"/>
    <n v="16473.75"/>
    <n v="0.14123329936418871"/>
    <n v="0.18699630873663381"/>
    <n v="0.15770037356694819"/>
  </r>
  <r>
    <s v="3F"/>
    <n v="2020"/>
    <s v="5FR"/>
    <n v="7859"/>
    <n v="10"/>
    <n v="11"/>
    <n v="1"/>
    <n v="4"/>
    <x v="216"/>
    <d v="2023-11-24T00:00:00"/>
    <s v=" 10"/>
    <n v="16091"/>
    <n v="9.1730111600701797E-2"/>
    <n v="0.193950940098081"/>
    <n v="0.24928116181690951"/>
  </r>
  <r>
    <s v="3F"/>
    <n v="2020"/>
    <s v="5FR"/>
    <n v="7860"/>
    <n v="11"/>
    <n v="12"/>
    <n v="1"/>
    <n v="4"/>
    <x v="216"/>
    <d v="2023-11-24T00:00:00"/>
    <s v=" 11"/>
    <n v="15839.5"/>
    <n v="6.693842916586995E-2"/>
    <n v="0.16755246790179901"/>
    <n v="0.32670879049095919"/>
  </r>
  <r>
    <s v="3F"/>
    <n v="2020"/>
    <s v="5FR"/>
    <n v="7861"/>
    <n v="12"/>
    <n v="13"/>
    <n v="1"/>
    <n v="5"/>
    <x v="217"/>
    <d v="2023-11-24T00:00:00"/>
    <s v=" 12"/>
    <n v="15610.75"/>
    <n v="5.3961849087950362E-2"/>
    <n v="0.19612315421652071"/>
    <n v="0.36824907316772632"/>
  </r>
  <r>
    <s v="3F"/>
    <n v="2020"/>
    <s v="5FR"/>
    <n v="7862"/>
    <n v="13"/>
    <n v="14"/>
    <n v="1"/>
    <n v="5"/>
    <x v="217"/>
    <d v="2023-11-24T00:00:00"/>
    <s v=" 13"/>
    <n v="15741.25"/>
    <n v="4.5105266424363077E-2"/>
    <n v="0.22085939003745639"/>
    <n v="0.33392505265607902"/>
  </r>
  <r>
    <s v="3F"/>
    <n v="2020"/>
    <s v="5FR"/>
    <n v="7863"/>
    <n v="14"/>
    <n v="15"/>
    <n v="1"/>
    <n v="5"/>
    <x v="217"/>
    <d v="2023-11-24T00:00:00"/>
    <s v=" 14"/>
    <n v="15876.25"/>
    <n v="4.7731435691581968E-2"/>
    <n v="0.21751460417229551"/>
    <n v="0.20628711794282761"/>
  </r>
  <r>
    <s v="3F"/>
    <n v="2020"/>
    <s v="5FR"/>
    <n v="7864"/>
    <n v="15"/>
    <n v="16"/>
    <n v="1"/>
    <n v="6"/>
    <x v="218"/>
    <d v="2023-11-24T00:00:00"/>
    <s v=" 15"/>
    <n v="16361.25"/>
    <n v="5.1039122083211402E-2"/>
    <n v="0.22043023007165261"/>
    <n v="1.9955323561057009E-3"/>
  </r>
  <r>
    <s v="3F"/>
    <n v="2020"/>
    <s v="5FR"/>
    <n v="7865"/>
    <n v="16"/>
    <n v="17"/>
    <n v="1"/>
    <n v="6"/>
    <x v="218"/>
    <d v="2023-11-24T00:00:00"/>
    <s v=" 16"/>
    <n v="17092.5"/>
    <n v="5.4500404501434271E-2"/>
    <n v="0.2362999588831608"/>
    <n v="0"/>
  </r>
  <r>
    <s v="3F"/>
    <n v="2020"/>
    <s v="5FR"/>
    <n v="7866"/>
    <n v="17"/>
    <n v="18"/>
    <n v="1"/>
    <n v="6"/>
    <x v="218"/>
    <d v="2023-11-24T00:00:00"/>
    <s v=" 17"/>
    <n v="17625.75"/>
    <n v="6.5624093042231296E-2"/>
    <n v="0.24924262089425431"/>
    <n v="0"/>
  </r>
  <r>
    <s v="3F"/>
    <n v="2020"/>
    <s v="5FR"/>
    <n v="7867"/>
    <n v="18"/>
    <n v="19"/>
    <n v="1"/>
    <n v="7"/>
    <x v="219"/>
    <d v="2023-11-24T00:00:00"/>
    <s v=" 18"/>
    <n v="17078.5"/>
    <n v="5.5237005809468588E-2"/>
    <n v="0.25274009270430969"/>
    <n v="0"/>
  </r>
  <r>
    <s v="3F"/>
    <n v="2020"/>
    <s v="5FR"/>
    <n v="7868"/>
    <n v="19"/>
    <n v="20"/>
    <n v="1"/>
    <n v="7"/>
    <x v="219"/>
    <d v="2023-11-24T00:00:00"/>
    <s v=" 19"/>
    <n v="16345.75"/>
    <n v="4.4839266251936627E-2"/>
    <n v="0.27518847963244331"/>
    <n v="0"/>
  </r>
  <r>
    <s v="3F"/>
    <n v="2020"/>
    <s v="5FR"/>
    <n v="7869"/>
    <n v="20"/>
    <n v="21"/>
    <n v="1"/>
    <n v="7"/>
    <x v="219"/>
    <d v="2023-11-24T00:00:00"/>
    <s v=" 20"/>
    <n v="15612"/>
    <n v="4.5710551395686583E-2"/>
    <n v="0.26526945684958259"/>
    <n v="0"/>
  </r>
  <r>
    <s v="3F"/>
    <n v="2020"/>
    <s v="5FR"/>
    <n v="7870"/>
    <n v="21"/>
    <n v="22"/>
    <n v="1"/>
    <n v="8"/>
    <x v="220"/>
    <d v="2023-11-24T00:00:00"/>
    <s v=" 21"/>
    <n v="14921"/>
    <n v="4.8642403050474382E-2"/>
    <n v="0.24111581725040901"/>
    <n v="0"/>
  </r>
  <r>
    <s v="3F"/>
    <n v="2020"/>
    <s v="5FR"/>
    <n v="7871"/>
    <n v="22"/>
    <n v="23"/>
    <n v="1"/>
    <n v="8"/>
    <x v="220"/>
    <d v="2023-11-24T00:00:00"/>
    <s v=" 22"/>
    <n v="13936.75"/>
    <n v="4.2081865721486957E-2"/>
    <n v="0.22985114933526021"/>
    <n v="0"/>
  </r>
  <r>
    <s v="3F"/>
    <n v="2020"/>
    <s v="5FR"/>
    <n v="7872"/>
    <n v="23"/>
    <n v="24"/>
    <n v="1"/>
    <n v="8"/>
    <x v="220"/>
    <d v="2023-11-24T00:00:00"/>
    <s v=" 23"/>
    <n v="13131"/>
    <n v="3.9770760788200819E-2"/>
    <n v="0.2319487027859658"/>
    <n v="0"/>
  </r>
  <r>
    <s v="3F"/>
    <n v="2020"/>
    <s v="6SA"/>
    <n v="7873"/>
    <n v="0"/>
    <n v="1"/>
    <n v="1"/>
    <n v="1"/>
    <x v="221"/>
    <d v="2023-11-25T00:00:00"/>
    <s v=" 00"/>
    <n v="12510.75"/>
    <n v="4.5232451252131871E-2"/>
    <n v="0.23759837624473079"/>
    <n v="0"/>
  </r>
  <r>
    <s v="3F"/>
    <n v="2020"/>
    <s v="6SA"/>
    <n v="7874"/>
    <n v="1"/>
    <n v="2"/>
    <n v="1"/>
    <n v="1"/>
    <x v="221"/>
    <d v="2023-11-25T00:00:00"/>
    <s v=" 01"/>
    <n v="11980.25"/>
    <n v="4.6582354987168513E-2"/>
    <n v="0.26853696962391399"/>
    <n v="0"/>
  </r>
  <r>
    <s v="3F"/>
    <n v="2020"/>
    <s v="6SA"/>
    <n v="7875"/>
    <n v="2"/>
    <n v="3"/>
    <n v="1"/>
    <n v="1"/>
    <x v="221"/>
    <d v="2023-11-25T00:00:00"/>
    <s v=" 02"/>
    <n v="11619.25"/>
    <n v="5.7282939470209078E-2"/>
    <n v="0.27857020356617063"/>
    <n v="0"/>
  </r>
  <r>
    <s v="3F"/>
    <n v="2020"/>
    <s v="6SA"/>
    <n v="7876"/>
    <n v="3"/>
    <n v="4"/>
    <n v="1"/>
    <n v="2"/>
    <x v="222"/>
    <d v="2023-11-25T00:00:00"/>
    <s v=" 03"/>
    <n v="11354.25"/>
    <n v="7.9978048750191988E-2"/>
    <n v="0.30918016797330677"/>
    <n v="0"/>
  </r>
  <r>
    <s v="3F"/>
    <n v="2020"/>
    <s v="6SA"/>
    <n v="7877"/>
    <n v="4"/>
    <n v="5"/>
    <n v="1"/>
    <n v="2"/>
    <x v="222"/>
    <d v="2023-11-25T00:00:00"/>
    <s v=" 04"/>
    <n v="11259.5"/>
    <n v="9.0799733834787719E-2"/>
    <n v="0.36714559059332053"/>
    <n v="0"/>
  </r>
  <r>
    <s v="3F"/>
    <n v="2020"/>
    <s v="6SA"/>
    <n v="7878"/>
    <n v="5"/>
    <n v="6"/>
    <n v="1"/>
    <n v="2"/>
    <x v="222"/>
    <d v="2023-11-25T00:00:00"/>
    <s v=" 05"/>
    <n v="11361.25"/>
    <n v="8.5091746891327619E-2"/>
    <n v="0.40921288036143699"/>
    <n v="0"/>
  </r>
  <r>
    <s v="3F"/>
    <n v="2020"/>
    <s v="6SA"/>
    <n v="7879"/>
    <n v="6"/>
    <n v="7"/>
    <n v="1"/>
    <n v="3"/>
    <x v="223"/>
    <d v="2023-11-25T00:00:00"/>
    <s v=" 06"/>
    <n v="11917.75"/>
    <n v="7.7215885981193805E-2"/>
    <n v="0.42099220830029133"/>
    <n v="0"/>
  </r>
  <r>
    <s v="3F"/>
    <n v="2020"/>
    <s v="6SA"/>
    <n v="7880"/>
    <n v="7"/>
    <n v="8"/>
    <n v="1"/>
    <n v="3"/>
    <x v="223"/>
    <d v="2023-11-25T00:00:00"/>
    <s v=" 07"/>
    <n v="12874.5"/>
    <n v="9.2368705459486194E-2"/>
    <n v="0.41522356092268148"/>
    <n v="0"/>
  </r>
  <r>
    <s v="3F"/>
    <n v="2020"/>
    <s v="6SA"/>
    <n v="7881"/>
    <n v="8"/>
    <n v="9"/>
    <n v="1"/>
    <n v="3"/>
    <x v="223"/>
    <d v="2023-11-25T00:00:00"/>
    <s v=" 08"/>
    <n v="13653"/>
    <n v="0.11810162890933321"/>
    <n v="0.45533958334983993"/>
    <n v="2.3161885184026592E-3"/>
  </r>
  <r>
    <s v="3F"/>
    <n v="2020"/>
    <s v="6SA"/>
    <n v="7882"/>
    <n v="9"/>
    <n v="10"/>
    <n v="1"/>
    <n v="4"/>
    <x v="168"/>
    <d v="2023-11-25T00:00:00"/>
    <s v=" 09"/>
    <n v="13936.5"/>
    <n v="0.1151812276881601"/>
    <n v="0.56147978519203334"/>
    <n v="2.7470372546400279E-2"/>
  </r>
  <r>
    <s v="3F"/>
    <n v="2020"/>
    <s v="6SA"/>
    <n v="7883"/>
    <n v="10"/>
    <n v="11"/>
    <n v="1"/>
    <n v="4"/>
    <x v="168"/>
    <d v="2023-11-25T00:00:00"/>
    <s v=" 10"/>
    <n v="13916.25"/>
    <n v="6.2665528926265576E-2"/>
    <n v="0.44290330867219629"/>
    <n v="5.8107484634194927E-2"/>
  </r>
  <r>
    <s v="3F"/>
    <n v="2020"/>
    <s v="6SA"/>
    <n v="7884"/>
    <n v="11"/>
    <n v="12"/>
    <n v="1"/>
    <n v="4"/>
    <x v="168"/>
    <d v="2023-11-25T00:00:00"/>
    <s v=" 11"/>
    <n v="13681.25"/>
    <n v="6.2447709889489819E-2"/>
    <n v="0.44226235512663259"/>
    <n v="9.691338377531257E-2"/>
  </r>
  <r>
    <s v="3F"/>
    <n v="2020"/>
    <s v="6SA"/>
    <n v="7885"/>
    <n v="12"/>
    <n v="13"/>
    <n v="1"/>
    <n v="5"/>
    <x v="169"/>
    <d v="2023-11-25T00:00:00"/>
    <s v=" 12"/>
    <n v="13557.25"/>
    <n v="7.6912831718889046E-2"/>
    <n v="0.43755730077002791"/>
    <n v="0.1107680082955922"/>
  </r>
  <r>
    <s v="3F"/>
    <n v="2020"/>
    <s v="6SA"/>
    <n v="7886"/>
    <n v="13"/>
    <n v="14"/>
    <n v="1"/>
    <n v="5"/>
    <x v="169"/>
    <d v="2023-11-25T00:00:00"/>
    <s v=" 13"/>
    <n v="13533.75"/>
    <n v="8.860865559727156E-2"/>
    <n v="0.44237426113365153"/>
    <n v="7.4599733482376168E-2"/>
  </r>
  <r>
    <s v="3F"/>
    <n v="2020"/>
    <s v="6SA"/>
    <n v="7887"/>
    <n v="14"/>
    <n v="15"/>
    <n v="1"/>
    <n v="5"/>
    <x v="169"/>
    <d v="2023-11-25T00:00:00"/>
    <s v=" 14"/>
    <n v="13583.75"/>
    <n v="0.1069033560810477"/>
    <n v="0.47320750385035149"/>
    <n v="3.8427534370165849E-2"/>
  </r>
  <r>
    <s v="3F"/>
    <n v="2020"/>
    <s v="6SA"/>
    <n v="7888"/>
    <n v="15"/>
    <n v="16"/>
    <n v="1"/>
    <n v="6"/>
    <x v="170"/>
    <d v="2023-11-25T00:00:00"/>
    <s v=" 15"/>
    <n v="14071"/>
    <n v="0.13065607046072639"/>
    <n v="0.57993162341062265"/>
    <n v="0"/>
  </r>
  <r>
    <s v="3F"/>
    <n v="2020"/>
    <s v="6SA"/>
    <n v="7889"/>
    <n v="16"/>
    <n v="17"/>
    <n v="1"/>
    <n v="6"/>
    <x v="170"/>
    <d v="2023-11-25T00:00:00"/>
    <s v=" 16"/>
    <n v="14995.75"/>
    <n v="0.16002619487796649"/>
    <n v="0.62076104477864158"/>
    <n v="0"/>
  </r>
  <r>
    <s v="3F"/>
    <n v="2020"/>
    <s v="6SA"/>
    <n v="7890"/>
    <n v="17"/>
    <n v="18"/>
    <n v="1"/>
    <n v="6"/>
    <x v="170"/>
    <d v="2023-11-25T00:00:00"/>
    <s v=" 17"/>
    <n v="15727.25"/>
    <n v="0.21322644565162699"/>
    <n v="0.58503805416153365"/>
    <n v="0"/>
  </r>
  <r>
    <s v="3F"/>
    <n v="2020"/>
    <s v="6SA"/>
    <n v="7891"/>
    <n v="18"/>
    <n v="19"/>
    <n v="1"/>
    <n v="7"/>
    <x v="171"/>
    <d v="2023-11-25T00:00:00"/>
    <s v=" 18"/>
    <n v="15365"/>
    <n v="0.24255827058567189"/>
    <n v="0.60702790458564504"/>
    <n v="0"/>
  </r>
  <r>
    <s v="3F"/>
    <n v="2020"/>
    <s v="6SA"/>
    <n v="7892"/>
    <n v="19"/>
    <n v="20"/>
    <n v="1"/>
    <n v="7"/>
    <x v="171"/>
    <d v="2023-11-25T00:00:00"/>
    <s v=" 19"/>
    <n v="14737"/>
    <n v="0.26085394000539092"/>
    <n v="0.66937480456055143"/>
    <n v="0"/>
  </r>
  <r>
    <s v="3F"/>
    <n v="2020"/>
    <s v="6SA"/>
    <n v="7893"/>
    <n v="20"/>
    <n v="21"/>
    <n v="1"/>
    <n v="7"/>
    <x v="171"/>
    <d v="2023-11-25T00:00:00"/>
    <s v=" 20"/>
    <n v="14143.75"/>
    <n v="0.26342418887407471"/>
    <n v="0.73174441308849292"/>
    <n v="0"/>
  </r>
  <r>
    <s v="3F"/>
    <n v="2020"/>
    <s v="6SA"/>
    <n v="7894"/>
    <n v="21"/>
    <n v="22"/>
    <n v="1"/>
    <n v="8"/>
    <x v="172"/>
    <d v="2023-11-25T00:00:00"/>
    <s v=" 21"/>
    <n v="13474.5"/>
    <n v="0.26737651945882712"/>
    <n v="0.75276597900724973"/>
    <n v="0"/>
  </r>
  <r>
    <s v="3F"/>
    <n v="2020"/>
    <s v="6SA"/>
    <n v="7895"/>
    <n v="22"/>
    <n v="23"/>
    <n v="1"/>
    <n v="8"/>
    <x v="172"/>
    <d v="2023-11-25T00:00:00"/>
    <s v=" 22"/>
    <n v="12861.5"/>
    <n v="0.25650223867142841"/>
    <n v="0.72816356389894088"/>
    <n v="0"/>
  </r>
  <r>
    <s v="3F"/>
    <n v="2020"/>
    <s v="6SA"/>
    <n v="7896"/>
    <n v="23"/>
    <n v="24"/>
    <n v="1"/>
    <n v="8"/>
    <x v="172"/>
    <d v="2023-11-25T00:00:00"/>
    <s v=" 23"/>
    <n v="12284"/>
    <n v="0.22840874715435791"/>
    <n v="0.70290993808007007"/>
    <n v="0"/>
  </r>
  <r>
    <s v="3F"/>
    <n v="2020"/>
    <s v="7SU"/>
    <n v="7897"/>
    <n v="0"/>
    <n v="1"/>
    <n v="1"/>
    <n v="1"/>
    <x v="173"/>
    <d v="2023-11-26T00:00:00"/>
    <s v=" 00"/>
    <n v="11822"/>
    <n v="0.2252791230279152"/>
    <n v="0.69573985507519021"/>
    <n v="0"/>
  </r>
  <r>
    <s v="3F"/>
    <n v="2020"/>
    <s v="7SU"/>
    <n v="7898"/>
    <n v="1"/>
    <n v="2"/>
    <n v="1"/>
    <n v="1"/>
    <x v="173"/>
    <d v="2023-11-26T00:00:00"/>
    <s v=" 01"/>
    <n v="11388.75"/>
    <n v="0.23280222976317419"/>
    <n v="0.69428315663823859"/>
    <n v="0"/>
  </r>
  <r>
    <s v="3F"/>
    <n v="2020"/>
    <s v="7SU"/>
    <n v="7899"/>
    <n v="2"/>
    <n v="3"/>
    <n v="1"/>
    <n v="1"/>
    <x v="173"/>
    <d v="2023-11-26T00:00:00"/>
    <s v=" 02"/>
    <n v="10995.75"/>
    <n v="0.2446249560215869"/>
    <n v="0.68697648842933579"/>
    <n v="0"/>
  </r>
  <r>
    <s v="3F"/>
    <n v="2020"/>
    <s v="7SU"/>
    <n v="7900"/>
    <n v="3"/>
    <n v="4"/>
    <n v="1"/>
    <n v="2"/>
    <x v="174"/>
    <d v="2023-11-26T00:00:00"/>
    <s v=" 03"/>
    <n v="10799"/>
    <n v="0.27446065432476602"/>
    <n v="0.74318017726333696"/>
    <n v="0"/>
  </r>
  <r>
    <s v="3F"/>
    <n v="2020"/>
    <s v="7SU"/>
    <n v="7901"/>
    <n v="4"/>
    <n v="5"/>
    <n v="1"/>
    <n v="2"/>
    <x v="174"/>
    <d v="2023-11-26T00:00:00"/>
    <s v=" 04"/>
    <n v="10730.25"/>
    <n v="0.28295839882410012"/>
    <n v="0.78585558658420429"/>
    <n v="0"/>
  </r>
  <r>
    <s v="3F"/>
    <n v="2020"/>
    <s v="7SU"/>
    <n v="7902"/>
    <n v="5"/>
    <n v="6"/>
    <n v="1"/>
    <n v="2"/>
    <x v="174"/>
    <d v="2023-11-26T00:00:00"/>
    <s v=" 05"/>
    <n v="10787.75"/>
    <n v="0.28849366667320042"/>
    <n v="0.81415038979598109"/>
    <n v="0"/>
  </r>
  <r>
    <s v="3F"/>
    <n v="2020"/>
    <s v="7SU"/>
    <n v="7903"/>
    <n v="6"/>
    <n v="7"/>
    <n v="1"/>
    <n v="3"/>
    <x v="175"/>
    <d v="2023-11-26T00:00:00"/>
    <s v=" 06"/>
    <n v="11059.25"/>
    <n v="0.28294901668446548"/>
    <n v="0.80776244092937688"/>
    <n v="0"/>
  </r>
  <r>
    <s v="3F"/>
    <n v="2020"/>
    <s v="7SU"/>
    <n v="7904"/>
    <n v="7"/>
    <n v="8"/>
    <n v="1"/>
    <n v="3"/>
    <x v="175"/>
    <d v="2023-11-26T00:00:00"/>
    <s v=" 07"/>
    <n v="11643.75"/>
    <n v="0.29607633723430271"/>
    <n v="0.82179099661140698"/>
    <n v="0"/>
  </r>
  <r>
    <s v="3F"/>
    <n v="2020"/>
    <s v="7SU"/>
    <n v="7905"/>
    <n v="8"/>
    <n v="9"/>
    <n v="1"/>
    <n v="3"/>
    <x v="175"/>
    <d v="2023-11-26T00:00:00"/>
    <s v=" 08"/>
    <n v="12285.75"/>
    <n v="0.31933159555644253"/>
    <n v="0.82094124048859551"/>
    <n v="1.955147954948938E-3"/>
  </r>
  <r>
    <s v="3F"/>
    <n v="2020"/>
    <s v="7SU"/>
    <n v="7906"/>
    <n v="9"/>
    <n v="10"/>
    <n v="1"/>
    <n v="4"/>
    <x v="176"/>
    <d v="2023-11-26T00:00:00"/>
    <s v=" 09"/>
    <n v="12717"/>
    <n v="0.34014814155098788"/>
    <n v="0.85367686017418976"/>
    <n v="2.5479090486183451E-2"/>
  </r>
  <r>
    <s v="3F"/>
    <n v="2020"/>
    <s v="7SU"/>
    <n v="7907"/>
    <n v="10"/>
    <n v="11"/>
    <n v="1"/>
    <n v="4"/>
    <x v="176"/>
    <d v="2023-11-26T00:00:00"/>
    <s v=" 10"/>
    <n v="12879.25"/>
    <n v="0.30330067023528923"/>
    <n v="0.81621577508973597"/>
    <n v="5.4119907172961383E-2"/>
  </r>
  <r>
    <s v="3F"/>
    <n v="2020"/>
    <s v="7SU"/>
    <n v="7908"/>
    <n v="11"/>
    <n v="12"/>
    <n v="1"/>
    <n v="4"/>
    <x v="176"/>
    <d v="2023-11-26T00:00:00"/>
    <s v=" 11"/>
    <n v="13049.25"/>
    <n v="0.33914156481752028"/>
    <n v="0.85534629541125717"/>
    <n v="7.1386398752381106E-2"/>
  </r>
  <r>
    <s v="3F"/>
    <n v="2020"/>
    <s v="7SU"/>
    <n v="7909"/>
    <n v="12"/>
    <n v="13"/>
    <n v="1"/>
    <n v="5"/>
    <x v="177"/>
    <d v="2023-11-26T00:00:00"/>
    <s v=" 12"/>
    <n v="13358"/>
    <n v="0.35233749509698442"/>
    <n v="0.87087255575348865"/>
    <n v="5.0825784372730942E-2"/>
  </r>
  <r>
    <s v="3F"/>
    <n v="2020"/>
    <s v="7SU"/>
    <n v="7910"/>
    <n v="13"/>
    <n v="14"/>
    <n v="1"/>
    <n v="5"/>
    <x v="177"/>
    <d v="2023-11-26T00:00:00"/>
    <s v=" 13"/>
    <n v="13646.5"/>
    <n v="0.35004291322828729"/>
    <n v="0.88421884676886564"/>
    <n v="2.1959251194411888E-2"/>
  </r>
  <r>
    <s v="3F"/>
    <n v="2020"/>
    <s v="7SU"/>
    <n v="7911"/>
    <n v="14"/>
    <n v="15"/>
    <n v="1"/>
    <n v="5"/>
    <x v="177"/>
    <d v="2023-11-26T00:00:00"/>
    <s v=" 14"/>
    <n v="13777.75"/>
    <n v="0.36105633617144772"/>
    <n v="0.8994956314096858"/>
    <n v="5.6498004324805479E-3"/>
  </r>
  <r>
    <s v="3F"/>
    <n v="2020"/>
    <s v="7SU"/>
    <n v="7912"/>
    <n v="15"/>
    <n v="16"/>
    <n v="1"/>
    <n v="6"/>
    <x v="178"/>
    <d v="2023-11-26T00:00:00"/>
    <s v=" 15"/>
    <n v="14015.25"/>
    <n v="0.40100700317482962"/>
    <n v="0.90912524237250669"/>
    <n v="0"/>
  </r>
  <r>
    <s v="3F"/>
    <n v="2020"/>
    <s v="7SU"/>
    <n v="7913"/>
    <n v="16"/>
    <n v="17"/>
    <n v="1"/>
    <n v="6"/>
    <x v="178"/>
    <d v="2023-11-26T00:00:00"/>
    <s v=" 16"/>
    <n v="14577"/>
    <n v="0.42686023059459932"/>
    <n v="0.91810851219171075"/>
    <n v="0"/>
  </r>
  <r>
    <s v="3F"/>
    <n v="2020"/>
    <s v="7SU"/>
    <n v="7914"/>
    <n v="17"/>
    <n v="18"/>
    <n v="1"/>
    <n v="6"/>
    <x v="178"/>
    <d v="2023-11-26T00:00:00"/>
    <s v=" 17"/>
    <n v="15423.5"/>
    <n v="0.45624022268451719"/>
    <n v="0.9265979487835394"/>
    <n v="0"/>
  </r>
  <r>
    <s v="3F"/>
    <n v="2020"/>
    <s v="7SU"/>
    <n v="7915"/>
    <n v="18"/>
    <n v="19"/>
    <n v="1"/>
    <n v="7"/>
    <x v="179"/>
    <d v="2023-11-26T00:00:00"/>
    <s v=" 18"/>
    <n v="15173.75"/>
    <n v="0.46302123213729879"/>
    <n v="0.92578826711890905"/>
    <n v="0"/>
  </r>
  <r>
    <s v="3F"/>
    <n v="2020"/>
    <s v="7SU"/>
    <n v="7916"/>
    <n v="19"/>
    <n v="20"/>
    <n v="1"/>
    <n v="7"/>
    <x v="179"/>
    <d v="2023-11-26T00:00:00"/>
    <s v=" 19"/>
    <n v="14664"/>
    <n v="0.46033218807885601"/>
    <n v="0.92903254600087037"/>
    <n v="0"/>
  </r>
  <r>
    <s v="3F"/>
    <n v="2020"/>
    <s v="7SU"/>
    <n v="7917"/>
    <n v="20"/>
    <n v="21"/>
    <n v="1"/>
    <n v="7"/>
    <x v="179"/>
    <d v="2023-11-26T00:00:00"/>
    <s v=" 20"/>
    <n v="14121.5"/>
    <n v="0.43521401408890642"/>
    <n v="0.92501363069861497"/>
    <n v="0"/>
  </r>
  <r>
    <s v="3F"/>
    <n v="2020"/>
    <s v="7SU"/>
    <n v="7918"/>
    <n v="21"/>
    <n v="22"/>
    <n v="1"/>
    <n v="8"/>
    <x v="180"/>
    <d v="2023-11-26T00:00:00"/>
    <s v=" 21"/>
    <n v="13490"/>
    <n v="0.42573851408003399"/>
    <n v="0.92521227999250399"/>
    <n v="0"/>
  </r>
  <r>
    <s v="3F"/>
    <n v="2020"/>
    <s v="7SU"/>
    <n v="7919"/>
    <n v="22"/>
    <n v="23"/>
    <n v="1"/>
    <n v="8"/>
    <x v="180"/>
    <d v="2023-11-26T00:00:00"/>
    <s v=" 22"/>
    <n v="12807.5"/>
    <n v="0.28933341815187552"/>
    <n v="0.79392605624077695"/>
    <n v="0"/>
  </r>
  <r>
    <s v="3F"/>
    <n v="2020"/>
    <s v="7SU"/>
    <n v="7920"/>
    <n v="23"/>
    <n v="24"/>
    <n v="1"/>
    <n v="8"/>
    <x v="180"/>
    <d v="2023-11-26T00:00:00"/>
    <s v=" 23"/>
    <n v="12020.75"/>
    <n v="0.3148400249736118"/>
    <n v="0.76917162501365066"/>
    <n v="0"/>
  </r>
  <r>
    <s v="3F"/>
    <n v="2020"/>
    <s v="1MO"/>
    <n v="7921"/>
    <n v="0"/>
    <n v="1"/>
    <n v="1"/>
    <n v="1"/>
    <x v="181"/>
    <d v="2023-11-27T00:00:00"/>
    <s v=" 00"/>
    <n v="11496.5"/>
    <n v="0.31798815773837691"/>
    <n v="0.8174752405016642"/>
    <n v="0"/>
  </r>
  <r>
    <s v="3F"/>
    <n v="2020"/>
    <s v="1MO"/>
    <n v="7922"/>
    <n v="1"/>
    <n v="2"/>
    <n v="1"/>
    <n v="1"/>
    <x v="181"/>
    <d v="2023-11-27T00:00:00"/>
    <s v=" 01"/>
    <n v="11107.75"/>
    <n v="0.29740737361459518"/>
    <n v="0.83714482640499743"/>
    <n v="0"/>
  </r>
  <r>
    <s v="3F"/>
    <n v="2020"/>
    <s v="1MO"/>
    <n v="7923"/>
    <n v="2"/>
    <n v="3"/>
    <n v="1"/>
    <n v="1"/>
    <x v="181"/>
    <d v="2023-11-27T00:00:00"/>
    <s v=" 02"/>
    <n v="11030.5"/>
    <n v="0.30445435190041609"/>
    <n v="0.82382715888366698"/>
    <n v="0"/>
  </r>
  <r>
    <s v="3F"/>
    <n v="2020"/>
    <s v="1MO"/>
    <n v="7924"/>
    <n v="3"/>
    <n v="4"/>
    <n v="1"/>
    <n v="2"/>
    <x v="182"/>
    <d v="2023-11-27T00:00:00"/>
    <s v=" 03"/>
    <n v="11035.25"/>
    <n v="0.32763607089565738"/>
    <n v="0.78950522773931042"/>
    <n v="0"/>
  </r>
  <r>
    <s v="3F"/>
    <n v="2020"/>
    <s v="1MO"/>
    <n v="7925"/>
    <n v="4"/>
    <n v="5"/>
    <n v="1"/>
    <n v="2"/>
    <x v="182"/>
    <d v="2023-11-27T00:00:00"/>
    <s v=" 04"/>
    <n v="11141.25"/>
    <n v="0.36185235068840887"/>
    <n v="0.77986852702238751"/>
    <n v="0"/>
  </r>
  <r>
    <s v="3F"/>
    <n v="2020"/>
    <s v="1MO"/>
    <n v="7926"/>
    <n v="5"/>
    <n v="6"/>
    <n v="1"/>
    <n v="2"/>
    <x v="182"/>
    <d v="2023-11-27T00:00:00"/>
    <s v=" 05"/>
    <n v="11651"/>
    <n v="0.42524215624093559"/>
    <n v="0.82855611018351705"/>
    <n v="0"/>
  </r>
  <r>
    <s v="3F"/>
    <n v="2020"/>
    <s v="1MO"/>
    <n v="7927"/>
    <n v="6"/>
    <n v="7"/>
    <n v="1"/>
    <n v="3"/>
    <x v="183"/>
    <d v="2023-11-27T00:00:00"/>
    <s v=" 06"/>
    <n v="12938.75"/>
    <n v="0.47663093711819149"/>
    <n v="0.8566938824123147"/>
    <n v="0"/>
  </r>
  <r>
    <s v="3F"/>
    <n v="2020"/>
    <s v="1MO"/>
    <n v="7928"/>
    <n v="7"/>
    <n v="8"/>
    <n v="1"/>
    <n v="3"/>
    <x v="183"/>
    <d v="2023-11-27T00:00:00"/>
    <s v=" 07"/>
    <n v="14948.75"/>
    <n v="0.55435935471817033"/>
    <n v="0.88464202907620892"/>
    <n v="0"/>
  </r>
  <r>
    <s v="3F"/>
    <n v="2020"/>
    <s v="1MO"/>
    <n v="7929"/>
    <n v="8"/>
    <n v="9"/>
    <n v="1"/>
    <n v="3"/>
    <x v="183"/>
    <d v="2023-11-27T00:00:00"/>
    <s v=" 08"/>
    <n v="16483.25"/>
    <n v="0.64320461729144074"/>
    <n v="0.92279815101473384"/>
    <n v="0"/>
  </r>
  <r>
    <s v="3F"/>
    <n v="2020"/>
    <s v="1MO"/>
    <n v="7930"/>
    <n v="9"/>
    <n v="10"/>
    <n v="1"/>
    <n v="4"/>
    <x v="184"/>
    <d v="2023-11-27T00:00:00"/>
    <s v=" 09"/>
    <n v="17186.75"/>
    <n v="0.69317572119960347"/>
    <n v="0.94078074165127945"/>
    <n v="4.133137643546507E-4"/>
  </r>
  <r>
    <s v="3F"/>
    <n v="2020"/>
    <s v="1MO"/>
    <n v="7931"/>
    <n v="10"/>
    <n v="11"/>
    <n v="1"/>
    <n v="4"/>
    <x v="184"/>
    <d v="2023-11-27T00:00:00"/>
    <s v=" 10"/>
    <n v="17278"/>
    <n v="0.65063240660475319"/>
    <n v="0.93738044194361381"/>
    <n v="6.1432066771127964E-3"/>
  </r>
  <r>
    <s v="3F"/>
    <n v="2020"/>
    <s v="1MO"/>
    <n v="7932"/>
    <n v="11"/>
    <n v="12"/>
    <n v="1"/>
    <n v="4"/>
    <x v="184"/>
    <d v="2023-11-27T00:00:00"/>
    <s v=" 11"/>
    <n v="17342.75"/>
    <n v="0.66034247967114912"/>
    <n v="0.93579140300277364"/>
    <n v="4.1003220953416367E-2"/>
  </r>
  <r>
    <s v="3F"/>
    <n v="2020"/>
    <s v="1MO"/>
    <n v="7933"/>
    <n v="12"/>
    <n v="13"/>
    <n v="1"/>
    <n v="5"/>
    <x v="185"/>
    <d v="2023-11-27T00:00:00"/>
    <s v=" 12"/>
    <n v="17255.25"/>
    <n v="0.64410325943133784"/>
    <n v="0.94282701913875289"/>
    <n v="0.1000186284277462"/>
  </r>
  <r>
    <s v="3F"/>
    <n v="2020"/>
    <s v="1MO"/>
    <n v="7934"/>
    <n v="13"/>
    <n v="14"/>
    <n v="1"/>
    <n v="5"/>
    <x v="185"/>
    <d v="2023-11-27T00:00:00"/>
    <s v=" 13"/>
    <n v="17204.25"/>
    <n v="0.59893767518521868"/>
    <n v="0.9403730138486629"/>
    <n v="0.11969923873300491"/>
  </r>
  <r>
    <s v="3F"/>
    <n v="2020"/>
    <s v="1MO"/>
    <n v="7935"/>
    <n v="14"/>
    <n v="15"/>
    <n v="1"/>
    <n v="5"/>
    <x v="185"/>
    <d v="2023-11-27T00:00:00"/>
    <s v=" 14"/>
    <n v="17186.25"/>
    <n v="0.58893140780009534"/>
    <n v="0.93457026301827084"/>
    <n v="5.598019785636895E-2"/>
  </r>
  <r>
    <s v="3F"/>
    <n v="2020"/>
    <s v="1MO"/>
    <n v="7936"/>
    <n v="15"/>
    <n v="16"/>
    <n v="1"/>
    <n v="6"/>
    <x v="186"/>
    <d v="2023-11-27T00:00:00"/>
    <s v=" 15"/>
    <n v="17404.75"/>
    <n v="0.59107684240625502"/>
    <n v="0.932439526345342"/>
    <n v="0"/>
  </r>
  <r>
    <s v="3F"/>
    <n v="2020"/>
    <s v="1MO"/>
    <n v="7937"/>
    <n v="16"/>
    <n v="17"/>
    <n v="1"/>
    <n v="6"/>
    <x v="186"/>
    <d v="2023-11-27T00:00:00"/>
    <s v=" 16"/>
    <n v="17900.25"/>
    <n v="0.59230732133151343"/>
    <n v="0.92159004357692653"/>
    <n v="0"/>
  </r>
  <r>
    <s v="3F"/>
    <n v="2020"/>
    <s v="1MO"/>
    <n v="7938"/>
    <n v="17"/>
    <n v="18"/>
    <n v="1"/>
    <n v="6"/>
    <x v="186"/>
    <d v="2023-11-27T00:00:00"/>
    <s v=" 17"/>
    <n v="18325.5"/>
    <n v="0.60814526716767359"/>
    <n v="0.90858259853626655"/>
    <n v="0"/>
  </r>
  <r>
    <s v="3F"/>
    <n v="2020"/>
    <s v="1MO"/>
    <n v="7939"/>
    <n v="18"/>
    <n v="19"/>
    <n v="1"/>
    <n v="7"/>
    <x v="187"/>
    <d v="2023-11-27T00:00:00"/>
    <s v=" 18"/>
    <n v="17650.25"/>
    <n v="0.61978735983914646"/>
    <n v="0.86935266609523609"/>
    <n v="0"/>
  </r>
  <r>
    <s v="3F"/>
    <n v="2020"/>
    <s v="1MO"/>
    <n v="7940"/>
    <n v="19"/>
    <n v="20"/>
    <n v="1"/>
    <n v="7"/>
    <x v="187"/>
    <d v="2023-11-27T00:00:00"/>
    <s v=" 19"/>
    <n v="17014.5"/>
    <n v="0.63984770405414382"/>
    <n v="0.79146107498210416"/>
    <n v="0"/>
  </r>
  <r>
    <s v="3F"/>
    <n v="2020"/>
    <s v="1MO"/>
    <n v="7941"/>
    <n v="20"/>
    <n v="21"/>
    <n v="1"/>
    <n v="7"/>
    <x v="187"/>
    <d v="2023-11-27T00:00:00"/>
    <s v=" 20"/>
    <n v="16235"/>
    <n v="0.65865026635515178"/>
    <n v="0.71921944738499421"/>
    <n v="0"/>
  </r>
  <r>
    <s v="3F"/>
    <n v="2020"/>
    <s v="1MO"/>
    <n v="7942"/>
    <n v="21"/>
    <n v="22"/>
    <n v="1"/>
    <n v="8"/>
    <x v="188"/>
    <d v="2023-11-27T00:00:00"/>
    <s v=" 21"/>
    <n v="15414.5"/>
    <n v="0.68104222053744279"/>
    <n v="0.58836315932174621"/>
    <n v="0"/>
  </r>
  <r>
    <s v="3F"/>
    <n v="2020"/>
    <s v="1MO"/>
    <n v="7943"/>
    <n v="22"/>
    <n v="23"/>
    <n v="1"/>
    <n v="8"/>
    <x v="188"/>
    <d v="2023-11-27T00:00:00"/>
    <s v=" 22"/>
    <n v="14429"/>
    <n v="0.75411818440268807"/>
    <n v="0.53445397168947695"/>
    <n v="0"/>
  </r>
  <r>
    <s v="3F"/>
    <n v="2020"/>
    <s v="1MO"/>
    <n v="7944"/>
    <n v="23"/>
    <n v="24"/>
    <n v="1"/>
    <n v="8"/>
    <x v="188"/>
    <d v="2023-11-27T00:00:00"/>
    <s v=" 23"/>
    <n v="13513"/>
    <n v="0.76250001153302316"/>
    <n v="0.55748710235563848"/>
    <n v="0"/>
  </r>
  <r>
    <s v="3F"/>
    <n v="2020"/>
    <s v="2TU"/>
    <n v="7945"/>
    <n v="0"/>
    <n v="1"/>
    <n v="1"/>
    <n v="1"/>
    <x v="189"/>
    <d v="2023-11-28T00:00:00"/>
    <s v=" 00"/>
    <n v="12676"/>
    <n v="0.74031416092439195"/>
    <n v="0.52957867004941828"/>
    <n v="0"/>
  </r>
  <r>
    <s v="3F"/>
    <n v="2020"/>
    <s v="2TU"/>
    <n v="7946"/>
    <n v="1"/>
    <n v="2"/>
    <n v="1"/>
    <n v="1"/>
    <x v="189"/>
    <d v="2023-11-28T00:00:00"/>
    <s v=" 01"/>
    <n v="12234"/>
    <n v="0.74883530957710298"/>
    <n v="0.61170201670469582"/>
    <n v="0"/>
  </r>
  <r>
    <s v="3F"/>
    <n v="2020"/>
    <s v="2TU"/>
    <n v="7947"/>
    <n v="2"/>
    <n v="3"/>
    <n v="1"/>
    <n v="1"/>
    <x v="189"/>
    <d v="2023-11-28T00:00:00"/>
    <s v=" 02"/>
    <n v="11989"/>
    <n v="0.80959692920533899"/>
    <n v="0.77292254010820116"/>
    <n v="0"/>
  </r>
  <r>
    <s v="3F"/>
    <n v="2020"/>
    <s v="2TU"/>
    <n v="7948"/>
    <n v="3"/>
    <n v="4"/>
    <n v="1"/>
    <n v="2"/>
    <x v="190"/>
    <d v="2023-11-28T00:00:00"/>
    <s v=" 03"/>
    <n v="11875.75"/>
    <n v="0.86925580595987328"/>
    <n v="0.79563934699049566"/>
    <n v="0"/>
  </r>
  <r>
    <s v="3F"/>
    <n v="2020"/>
    <s v="2TU"/>
    <n v="7949"/>
    <n v="4"/>
    <n v="5"/>
    <n v="1"/>
    <n v="2"/>
    <x v="190"/>
    <d v="2023-11-28T00:00:00"/>
    <s v=" 04"/>
    <n v="11962.5"/>
    <n v="0.87935132518867309"/>
    <n v="0.7605219310359177"/>
    <n v="0"/>
  </r>
  <r>
    <s v="3F"/>
    <n v="2020"/>
    <s v="2TU"/>
    <n v="7950"/>
    <n v="5"/>
    <n v="6"/>
    <n v="1"/>
    <n v="2"/>
    <x v="190"/>
    <d v="2023-11-28T00:00:00"/>
    <s v=" 05"/>
    <n v="12400.25"/>
    <n v="0.87761622992019805"/>
    <n v="0.68341325009508469"/>
    <n v="0"/>
  </r>
  <r>
    <s v="3F"/>
    <n v="2020"/>
    <s v="2TU"/>
    <n v="7951"/>
    <n v="6"/>
    <n v="7"/>
    <n v="1"/>
    <n v="3"/>
    <x v="191"/>
    <d v="2023-11-28T00:00:00"/>
    <s v=" 06"/>
    <n v="13708.5"/>
    <n v="0.87001188193905277"/>
    <n v="0.64277218811335435"/>
    <n v="0"/>
  </r>
  <r>
    <s v="3F"/>
    <n v="2020"/>
    <s v="2TU"/>
    <n v="7952"/>
    <n v="7"/>
    <n v="8"/>
    <n v="1"/>
    <n v="3"/>
    <x v="191"/>
    <d v="2023-11-28T00:00:00"/>
    <s v=" 07"/>
    <n v="15751.75"/>
    <n v="0.83470990689640134"/>
    <n v="0.62737802953956634"/>
    <n v="0"/>
  </r>
  <r>
    <s v="3F"/>
    <n v="2020"/>
    <s v="2TU"/>
    <n v="7953"/>
    <n v="8"/>
    <n v="9"/>
    <n v="1"/>
    <n v="3"/>
    <x v="191"/>
    <d v="2023-11-28T00:00:00"/>
    <s v=" 08"/>
    <n v="16902.5"/>
    <n v="0.761408934043726"/>
    <n v="0.58413690107613647"/>
    <n v="0"/>
  </r>
  <r>
    <s v="3F"/>
    <n v="2020"/>
    <s v="2TU"/>
    <n v="7954"/>
    <n v="9"/>
    <n v="10"/>
    <n v="1"/>
    <n v="4"/>
    <x v="192"/>
    <d v="2023-11-28T00:00:00"/>
    <s v=" 09"/>
    <n v="16663.25"/>
    <n v="0.65313668281397486"/>
    <n v="0.56494029178891836"/>
    <n v="6.703332749722137E-3"/>
  </r>
  <r>
    <s v="3F"/>
    <n v="2020"/>
    <s v="2TU"/>
    <n v="7955"/>
    <n v="10"/>
    <n v="11"/>
    <n v="1"/>
    <n v="4"/>
    <x v="192"/>
    <d v="2023-11-28T00:00:00"/>
    <s v=" 10"/>
    <n v="15896"/>
    <n v="0.6177061474705775"/>
    <n v="0.70314580484623468"/>
    <n v="3.2323184879124688E-2"/>
  </r>
  <r>
    <s v="3F"/>
    <n v="2020"/>
    <s v="2TU"/>
    <n v="7956"/>
    <n v="11"/>
    <n v="12"/>
    <n v="1"/>
    <n v="4"/>
    <x v="192"/>
    <d v="2023-11-28T00:00:00"/>
    <s v=" 11"/>
    <n v="15380.25"/>
    <n v="0.58562546641549762"/>
    <n v="0.74381576797510129"/>
    <n v="6.616273854055027E-2"/>
  </r>
  <r>
    <s v="3F"/>
    <n v="2020"/>
    <s v="2TU"/>
    <n v="7957"/>
    <n v="12"/>
    <n v="13"/>
    <n v="1"/>
    <n v="5"/>
    <x v="193"/>
    <d v="2023-11-28T00:00:00"/>
    <s v=" 12"/>
    <n v="15105"/>
    <n v="0.54702759001175827"/>
    <n v="0.74939498902823332"/>
    <n v="0.10474415260969901"/>
  </r>
  <r>
    <s v="3F"/>
    <n v="2020"/>
    <s v="2TU"/>
    <n v="7958"/>
    <n v="13"/>
    <n v="14"/>
    <n v="1"/>
    <n v="5"/>
    <x v="193"/>
    <d v="2023-11-28T00:00:00"/>
    <s v=" 13"/>
    <n v="15169"/>
    <n v="0.4661256822320296"/>
    <n v="0.79837277439860577"/>
    <n v="0.1197945055568341"/>
  </r>
  <r>
    <s v="3F"/>
    <n v="2020"/>
    <s v="2TU"/>
    <n v="7959"/>
    <n v="14"/>
    <n v="15"/>
    <n v="1"/>
    <n v="5"/>
    <x v="193"/>
    <d v="2023-11-28T00:00:00"/>
    <s v=" 14"/>
    <n v="15441.25"/>
    <n v="0.4198483024181856"/>
    <n v="0.83662982531102115"/>
    <n v="6.1756600352252299E-2"/>
  </r>
  <r>
    <s v="3F"/>
    <n v="2020"/>
    <s v="2TU"/>
    <n v="7960"/>
    <n v="15"/>
    <n v="16"/>
    <n v="1"/>
    <n v="6"/>
    <x v="194"/>
    <d v="2023-11-28T00:00:00"/>
    <s v=" 15"/>
    <n v="16135.75"/>
    <n v="0.47466014229280912"/>
    <n v="0.81560267527090291"/>
    <n v="0"/>
  </r>
  <r>
    <s v="3F"/>
    <n v="2020"/>
    <s v="2TU"/>
    <n v="7961"/>
    <n v="16"/>
    <n v="17"/>
    <n v="1"/>
    <n v="6"/>
    <x v="194"/>
    <d v="2023-11-28T00:00:00"/>
    <s v=" 16"/>
    <n v="17298.25"/>
    <n v="0.49952737948218062"/>
    <n v="0.76105569251707583"/>
    <n v="0"/>
  </r>
  <r>
    <s v="3F"/>
    <n v="2020"/>
    <s v="2TU"/>
    <n v="7962"/>
    <n v="17"/>
    <n v="18"/>
    <n v="1"/>
    <n v="6"/>
    <x v="194"/>
    <d v="2023-11-28T00:00:00"/>
    <s v=" 17"/>
    <n v="18292.25"/>
    <n v="0.42845133852323652"/>
    <n v="0.78171890251618625"/>
    <n v="0"/>
  </r>
  <r>
    <s v="3F"/>
    <n v="2020"/>
    <s v="2TU"/>
    <n v="7963"/>
    <n v="18"/>
    <n v="19"/>
    <n v="1"/>
    <n v="7"/>
    <x v="195"/>
    <d v="2023-11-28T00:00:00"/>
    <s v=" 18"/>
    <n v="17747"/>
    <n v="0.37699528767389617"/>
    <n v="0.82092724854567112"/>
    <n v="0"/>
  </r>
  <r>
    <s v="3F"/>
    <n v="2020"/>
    <s v="2TU"/>
    <n v="7964"/>
    <n v="19"/>
    <n v="20"/>
    <n v="1"/>
    <n v="7"/>
    <x v="195"/>
    <d v="2023-11-28T00:00:00"/>
    <s v=" 19"/>
    <n v="17116"/>
    <n v="0.39453418525895462"/>
    <n v="0.85988232115191376"/>
    <n v="0"/>
  </r>
  <r>
    <s v="3F"/>
    <n v="2020"/>
    <s v="2TU"/>
    <n v="7965"/>
    <n v="20"/>
    <n v="21"/>
    <n v="1"/>
    <n v="7"/>
    <x v="195"/>
    <d v="2023-11-28T00:00:00"/>
    <s v=" 20"/>
    <n v="16372"/>
    <n v="0.45646707898441857"/>
    <n v="0.87900275214988044"/>
    <n v="0"/>
  </r>
  <r>
    <s v="3F"/>
    <n v="2020"/>
    <s v="2TU"/>
    <n v="7966"/>
    <n v="21"/>
    <n v="22"/>
    <n v="1"/>
    <n v="8"/>
    <x v="196"/>
    <d v="2023-11-28T00:00:00"/>
    <s v=" 21"/>
    <n v="15549.75"/>
    <n v="0.49233922373777628"/>
    <n v="0.85956171573546214"/>
    <n v="0"/>
  </r>
  <r>
    <s v="3F"/>
    <n v="2020"/>
    <s v="2TU"/>
    <n v="7967"/>
    <n v="22"/>
    <n v="23"/>
    <n v="1"/>
    <n v="8"/>
    <x v="196"/>
    <d v="2023-11-28T00:00:00"/>
    <s v=" 22"/>
    <n v="14596.5"/>
    <n v="0.52301128738053249"/>
    <n v="0.75029013447270376"/>
    <n v="0"/>
  </r>
  <r>
    <s v="3F"/>
    <n v="2020"/>
    <s v="2TU"/>
    <n v="7968"/>
    <n v="23"/>
    <n v="24"/>
    <n v="1"/>
    <n v="8"/>
    <x v="196"/>
    <d v="2023-11-28T00:00:00"/>
    <s v=" 23"/>
    <n v="13677.75"/>
    <n v="0.48534927186637911"/>
    <n v="0.72857497894765888"/>
    <n v="0"/>
  </r>
  <r>
    <s v="3F"/>
    <n v="2020"/>
    <s v="3WE"/>
    <n v="7969"/>
    <n v="0"/>
    <n v="1"/>
    <n v="1"/>
    <n v="1"/>
    <x v="197"/>
    <d v="2023-11-29T00:00:00"/>
    <s v=" 00"/>
    <n v="12904"/>
    <n v="0.44943381675081628"/>
    <n v="0.70093776758744208"/>
    <n v="0"/>
  </r>
  <r>
    <s v="3F"/>
    <n v="2020"/>
    <s v="3WE"/>
    <n v="7970"/>
    <n v="1"/>
    <n v="2"/>
    <n v="1"/>
    <n v="1"/>
    <x v="197"/>
    <d v="2023-11-29T00:00:00"/>
    <s v=" 01"/>
    <n v="12316.75"/>
    <n v="0.44079843157909759"/>
    <n v="0.68728945932470531"/>
    <n v="0"/>
  </r>
  <r>
    <s v="3F"/>
    <n v="2020"/>
    <s v="3WE"/>
    <n v="7971"/>
    <n v="2"/>
    <n v="3"/>
    <n v="1"/>
    <n v="1"/>
    <x v="197"/>
    <d v="2023-11-29T00:00:00"/>
    <s v=" 02"/>
    <n v="11992.75"/>
    <n v="0.48960290242068782"/>
    <n v="0.70550852047690049"/>
    <n v="0"/>
  </r>
  <r>
    <s v="3F"/>
    <n v="2020"/>
    <s v="3WE"/>
    <n v="7972"/>
    <n v="3"/>
    <n v="4"/>
    <n v="1"/>
    <n v="2"/>
    <x v="198"/>
    <d v="2023-11-29T00:00:00"/>
    <s v=" 03"/>
    <n v="11981.25"/>
    <n v="0.53664407958187821"/>
    <n v="0.73087504992232155"/>
    <n v="0"/>
  </r>
  <r>
    <s v="3F"/>
    <n v="2020"/>
    <s v="3WE"/>
    <n v="7973"/>
    <n v="4"/>
    <n v="5"/>
    <n v="1"/>
    <n v="2"/>
    <x v="198"/>
    <d v="2023-11-29T00:00:00"/>
    <s v=" 04"/>
    <n v="12046.25"/>
    <n v="0.56320907170428558"/>
    <n v="0.75634000809640067"/>
    <n v="0"/>
  </r>
  <r>
    <s v="3F"/>
    <n v="2020"/>
    <s v="3WE"/>
    <n v="7974"/>
    <n v="5"/>
    <n v="6"/>
    <n v="1"/>
    <n v="2"/>
    <x v="198"/>
    <d v="2023-11-29T00:00:00"/>
    <s v=" 05"/>
    <n v="12401"/>
    <n v="0.56090502149269139"/>
    <n v="0.76157889535813927"/>
    <n v="0"/>
  </r>
  <r>
    <s v="3F"/>
    <n v="2020"/>
    <s v="3WE"/>
    <n v="7975"/>
    <n v="6"/>
    <n v="7"/>
    <n v="1"/>
    <n v="3"/>
    <x v="199"/>
    <d v="2023-11-29T00:00:00"/>
    <s v=" 06"/>
    <n v="13711.75"/>
    <n v="0.5378175281121601"/>
    <n v="0.75776687511798968"/>
    <n v="0"/>
  </r>
  <r>
    <s v="3F"/>
    <n v="2020"/>
    <s v="3WE"/>
    <n v="7976"/>
    <n v="7"/>
    <n v="8"/>
    <n v="1"/>
    <n v="3"/>
    <x v="199"/>
    <d v="2023-11-29T00:00:00"/>
    <s v=" 07"/>
    <n v="15685.5"/>
    <n v="0.5157578917057134"/>
    <n v="0.76170371873693599"/>
    <n v="0"/>
  </r>
  <r>
    <s v="3F"/>
    <n v="2020"/>
    <s v="3WE"/>
    <n v="7977"/>
    <n v="8"/>
    <n v="9"/>
    <n v="1"/>
    <n v="3"/>
    <x v="199"/>
    <d v="2023-11-29T00:00:00"/>
    <s v=" 08"/>
    <n v="16959.25"/>
    <n v="0.47619880928502628"/>
    <n v="0.74535143138928983"/>
    <n v="7.4123966429497437E-2"/>
  </r>
  <r>
    <s v="3F"/>
    <n v="2020"/>
    <s v="3WE"/>
    <n v="7978"/>
    <n v="9"/>
    <n v="10"/>
    <n v="1"/>
    <n v="4"/>
    <x v="200"/>
    <d v="2023-11-29T00:00:00"/>
    <s v=" 09"/>
    <n v="17079.5"/>
    <n v="0.44710488859792907"/>
    <n v="0.73277367218774758"/>
    <n v="0.2144925127302538"/>
  </r>
  <r>
    <s v="3F"/>
    <n v="2020"/>
    <s v="3WE"/>
    <n v="7979"/>
    <n v="10"/>
    <n v="11"/>
    <n v="1"/>
    <n v="4"/>
    <x v="200"/>
    <d v="2023-11-29T00:00:00"/>
    <s v=" 10"/>
    <n v="16547"/>
    <n v="0.3865433615331062"/>
    <n v="0.67888436188181089"/>
    <n v="0.32442196529366768"/>
  </r>
  <r>
    <s v="3F"/>
    <n v="2020"/>
    <s v="3WE"/>
    <n v="7980"/>
    <n v="11"/>
    <n v="12"/>
    <n v="1"/>
    <n v="4"/>
    <x v="200"/>
    <d v="2023-11-29T00:00:00"/>
    <s v=" 11"/>
    <n v="16180.75"/>
    <n v="0.35286233551241969"/>
    <n v="0.62012720834394064"/>
    <n v="0.34533279019375629"/>
  </r>
  <r>
    <s v="3F"/>
    <n v="2020"/>
    <s v="3WE"/>
    <n v="7981"/>
    <n v="12"/>
    <n v="13"/>
    <n v="1"/>
    <n v="5"/>
    <x v="201"/>
    <d v="2023-11-29T00:00:00"/>
    <s v=" 12"/>
    <n v="16041.75"/>
    <n v="0.34106076958025189"/>
    <n v="0.56800917028228382"/>
    <n v="0.31820820635446112"/>
  </r>
  <r>
    <s v="3F"/>
    <n v="2020"/>
    <s v="3WE"/>
    <n v="7982"/>
    <n v="13"/>
    <n v="14"/>
    <n v="1"/>
    <n v="5"/>
    <x v="201"/>
    <d v="2023-11-29T00:00:00"/>
    <s v=" 13"/>
    <n v="16188.25"/>
    <n v="0.34114150245540142"/>
    <n v="0.54758910324916288"/>
    <n v="0.27069805737974212"/>
  </r>
  <r>
    <s v="3F"/>
    <n v="2020"/>
    <s v="3WE"/>
    <n v="7983"/>
    <n v="14"/>
    <n v="15"/>
    <n v="1"/>
    <n v="5"/>
    <x v="201"/>
    <d v="2023-11-29T00:00:00"/>
    <s v=" 14"/>
    <n v="16316.25"/>
    <n v="0.33459207598270008"/>
    <n v="0.57468860153838586"/>
    <n v="0.16388923784705761"/>
  </r>
  <r>
    <s v="3F"/>
    <n v="2020"/>
    <s v="3WE"/>
    <n v="7984"/>
    <n v="15"/>
    <n v="16"/>
    <n v="1"/>
    <n v="6"/>
    <x v="202"/>
    <d v="2023-11-29T00:00:00"/>
    <s v=" 15"/>
    <n v="16732.5"/>
    <n v="0.31815646871111669"/>
    <n v="0.58911866410173008"/>
    <n v="0"/>
  </r>
  <r>
    <s v="3F"/>
    <n v="2020"/>
    <s v="3WE"/>
    <n v="7985"/>
    <n v="16"/>
    <n v="17"/>
    <n v="1"/>
    <n v="6"/>
    <x v="202"/>
    <d v="2023-11-29T00:00:00"/>
    <s v=" 16"/>
    <n v="17562"/>
    <n v="0.3034992108110553"/>
    <n v="0.56557641856697349"/>
    <n v="0"/>
  </r>
  <r>
    <s v="3F"/>
    <n v="2020"/>
    <s v="3WE"/>
    <n v="7986"/>
    <n v="17"/>
    <n v="18"/>
    <n v="1"/>
    <n v="6"/>
    <x v="202"/>
    <d v="2023-11-29T00:00:00"/>
    <s v=" 17"/>
    <n v="18398.25"/>
    <n v="0.28224748386400328"/>
    <n v="0.5307198127662337"/>
    <n v="0"/>
  </r>
  <r>
    <s v="3F"/>
    <n v="2020"/>
    <s v="3WE"/>
    <n v="7987"/>
    <n v="18"/>
    <n v="19"/>
    <n v="1"/>
    <n v="7"/>
    <x v="203"/>
    <d v="2023-11-29T00:00:00"/>
    <s v=" 18"/>
    <n v="17776"/>
    <n v="0.2471219927613777"/>
    <n v="0.4879124512388483"/>
    <n v="0"/>
  </r>
  <r>
    <s v="3F"/>
    <n v="2020"/>
    <s v="3WE"/>
    <n v="7988"/>
    <n v="19"/>
    <n v="20"/>
    <n v="1"/>
    <n v="7"/>
    <x v="203"/>
    <d v="2023-11-29T00:00:00"/>
    <s v=" 19"/>
    <n v="17059.75"/>
    <n v="0.2188391974923147"/>
    <n v="0.4474332827058945"/>
    <n v="0"/>
  </r>
  <r>
    <s v="3F"/>
    <n v="2020"/>
    <s v="3WE"/>
    <n v="7989"/>
    <n v="20"/>
    <n v="21"/>
    <n v="1"/>
    <n v="7"/>
    <x v="203"/>
    <d v="2023-11-29T00:00:00"/>
    <s v=" 20"/>
    <n v="16306.75"/>
    <n v="0.1876286023868351"/>
    <n v="0.39070709398680292"/>
    <n v="0"/>
  </r>
  <r>
    <s v="3F"/>
    <n v="2020"/>
    <s v="3WE"/>
    <n v="7990"/>
    <n v="21"/>
    <n v="22"/>
    <n v="1"/>
    <n v="8"/>
    <x v="204"/>
    <d v="2023-11-29T00:00:00"/>
    <s v=" 21"/>
    <n v="15503.5"/>
    <n v="0.15634307366300529"/>
    <n v="0.3306813959022134"/>
    <n v="0"/>
  </r>
  <r>
    <s v="3F"/>
    <n v="2020"/>
    <s v="3WE"/>
    <n v="7991"/>
    <n v="22"/>
    <n v="23"/>
    <n v="1"/>
    <n v="8"/>
    <x v="204"/>
    <d v="2023-11-29T00:00:00"/>
    <s v=" 22"/>
    <n v="14536.75"/>
    <n v="0.104302469009833"/>
    <n v="0.2992969884109532"/>
    <n v="0"/>
  </r>
  <r>
    <s v="3F"/>
    <n v="2020"/>
    <s v="3WE"/>
    <n v="7992"/>
    <n v="23"/>
    <n v="24"/>
    <n v="1"/>
    <n v="8"/>
    <x v="204"/>
    <d v="2023-11-29T00:00:00"/>
    <s v=" 23"/>
    <n v="13555.25"/>
    <n v="0.1029330433679667"/>
    <n v="0.26001761235466431"/>
    <n v="0"/>
  </r>
  <r>
    <s v="3F"/>
    <n v="2020"/>
    <s v="4TH"/>
    <n v="7993"/>
    <n v="0"/>
    <n v="1"/>
    <n v="1"/>
    <n v="1"/>
    <x v="205"/>
    <d v="2023-11-30T00:00:00"/>
    <s v=" 00"/>
    <n v="12790.75"/>
    <n v="0.107334193782333"/>
    <n v="0.22017730640740421"/>
    <n v="0"/>
  </r>
  <r>
    <s v="3F"/>
    <n v="2020"/>
    <s v="4TH"/>
    <n v="7994"/>
    <n v="1"/>
    <n v="2"/>
    <n v="1"/>
    <n v="1"/>
    <x v="205"/>
    <d v="2023-11-30T00:00:00"/>
    <s v=" 01"/>
    <n v="12262"/>
    <n v="9.8821682862486895E-2"/>
    <n v="0.18042870171520181"/>
    <n v="0"/>
  </r>
  <r>
    <s v="3F"/>
    <n v="2020"/>
    <s v="4TH"/>
    <n v="7995"/>
    <n v="2"/>
    <n v="3"/>
    <n v="1"/>
    <n v="1"/>
    <x v="205"/>
    <d v="2023-11-30T00:00:00"/>
    <s v=" 02"/>
    <n v="11940.25"/>
    <n v="8.0064628377139083E-2"/>
    <n v="0.15761275498389729"/>
    <n v="0"/>
  </r>
  <r>
    <s v="3F"/>
    <n v="2020"/>
    <s v="4TH"/>
    <n v="7996"/>
    <n v="3"/>
    <n v="4"/>
    <n v="1"/>
    <n v="2"/>
    <x v="206"/>
    <d v="2023-11-30T00:00:00"/>
    <s v=" 03"/>
    <n v="11866.75"/>
    <n v="7.8860488262699799E-2"/>
    <n v="0.13888435779602201"/>
    <n v="0"/>
  </r>
  <r>
    <s v="3F"/>
    <n v="2020"/>
    <s v="4TH"/>
    <n v="7997"/>
    <n v="4"/>
    <n v="5"/>
    <n v="1"/>
    <n v="2"/>
    <x v="206"/>
    <d v="2023-11-30T00:00:00"/>
    <s v=" 04"/>
    <n v="11870.75"/>
    <n v="7.4722143655635967E-2"/>
    <n v="0.11724274689470041"/>
    <n v="0"/>
  </r>
  <r>
    <s v="3F"/>
    <n v="2020"/>
    <s v="4TH"/>
    <n v="7998"/>
    <n v="5"/>
    <n v="6"/>
    <n v="1"/>
    <n v="2"/>
    <x v="206"/>
    <d v="2023-11-30T00:00:00"/>
    <s v=" 05"/>
    <n v="12318.25"/>
    <n v="6.150564441439222E-2"/>
    <n v="9.3971441530535188E-2"/>
    <n v="0"/>
  </r>
  <r>
    <s v="3F"/>
    <n v="2020"/>
    <s v="4TH"/>
    <n v="7999"/>
    <n v="6"/>
    <n v="7"/>
    <n v="1"/>
    <n v="3"/>
    <x v="207"/>
    <d v="2023-11-30T00:00:00"/>
    <s v=" 06"/>
    <n v="13593"/>
    <n v="5.3466347685363819E-2"/>
    <n v="7.8015593698631203E-2"/>
    <n v="0"/>
  </r>
  <r>
    <s v="3F"/>
    <n v="2020"/>
    <s v="4TH"/>
    <n v="8000"/>
    <n v="7"/>
    <n v="8"/>
    <n v="1"/>
    <n v="3"/>
    <x v="207"/>
    <d v="2023-11-30T00:00:00"/>
    <s v=" 07"/>
    <n v="15680.75"/>
    <n v="4.4828065912799329E-2"/>
    <n v="6.7490223477355671E-2"/>
    <n v="0"/>
  </r>
  <r>
    <s v="3F"/>
    <n v="2020"/>
    <s v="4TH"/>
    <n v="8001"/>
    <n v="8"/>
    <n v="9"/>
    <n v="1"/>
    <n v="3"/>
    <x v="207"/>
    <d v="2023-11-30T00:00:00"/>
    <s v=" 08"/>
    <n v="17045.75"/>
    <n v="3.4538281610785947E-2"/>
    <n v="5.7028648375131392E-2"/>
    <n v="8.8612857150010479E-2"/>
  </r>
  <r>
    <s v="3F"/>
    <n v="2020"/>
    <s v="4TH"/>
    <n v="8002"/>
    <n v="9"/>
    <n v="10"/>
    <n v="1"/>
    <n v="4"/>
    <x v="208"/>
    <d v="2023-11-30T00:00:00"/>
    <s v=" 09"/>
    <n v="17235.75"/>
    <n v="2.5519722653413571E-2"/>
    <n v="4.062205519407918E-2"/>
    <n v="0.25853911983380717"/>
  </r>
  <r>
    <s v="3F"/>
    <n v="2020"/>
    <s v="4TH"/>
    <n v="8003"/>
    <n v="10"/>
    <n v="11"/>
    <n v="1"/>
    <n v="4"/>
    <x v="208"/>
    <d v="2023-11-30T00:00:00"/>
    <s v=" 10"/>
    <n v="16867"/>
    <n v="1.2950939160809159E-2"/>
    <n v="1.5719505905474891E-2"/>
    <n v="0.36547929516134742"/>
  </r>
  <r>
    <s v="3F"/>
    <n v="2020"/>
    <s v="4TH"/>
    <n v="8004"/>
    <n v="11"/>
    <n v="12"/>
    <n v="1"/>
    <n v="4"/>
    <x v="208"/>
    <d v="2023-11-30T00:00:00"/>
    <s v=" 11"/>
    <n v="16458.25"/>
    <n v="8.9435144381897081E-3"/>
    <n v="1.2678920738929121E-2"/>
    <n v="0.36524530785899889"/>
  </r>
  <r>
    <s v="3F"/>
    <n v="2020"/>
    <s v="4TH"/>
    <n v="8005"/>
    <n v="12"/>
    <n v="13"/>
    <n v="1"/>
    <n v="5"/>
    <x v="209"/>
    <d v="2023-11-30T00:00:00"/>
    <s v=" 12"/>
    <n v="16185.5"/>
    <n v="7.2014236616009392E-3"/>
    <n v="1.1350726024394939E-2"/>
    <n v="0.30102232357279168"/>
  </r>
  <r>
    <s v="3F"/>
    <n v="2020"/>
    <s v="4TH"/>
    <n v="8006"/>
    <n v="13"/>
    <n v="14"/>
    <n v="1"/>
    <n v="5"/>
    <x v="209"/>
    <d v="2023-11-30T00:00:00"/>
    <s v=" 13"/>
    <n v="16343.25"/>
    <n v="8.7760173137622494E-3"/>
    <n v="1.089317605567185E-2"/>
    <n v="0.22560674447084689"/>
  </r>
  <r>
    <s v="3F"/>
    <n v="2020"/>
    <s v="4TH"/>
    <n v="8007"/>
    <n v="14"/>
    <n v="15"/>
    <n v="1"/>
    <n v="5"/>
    <x v="209"/>
    <d v="2023-11-30T00:00:00"/>
    <s v=" 14"/>
    <n v="16574.5"/>
    <n v="1.394028096456588E-2"/>
    <n v="1.391768172703502E-2"/>
    <n v="0.1218355547511585"/>
  </r>
  <r>
    <s v="3F"/>
    <n v="2020"/>
    <s v="4TH"/>
    <n v="8008"/>
    <n v="15"/>
    <n v="16"/>
    <n v="1"/>
    <n v="6"/>
    <x v="210"/>
    <d v="2023-11-30T00:00:00"/>
    <s v=" 15"/>
    <n v="17023.75"/>
    <n v="1.8385264590335178E-2"/>
    <n v="2.3208298037871021E-2"/>
    <n v="0"/>
  </r>
  <r>
    <s v="3F"/>
    <n v="2020"/>
    <s v="4TH"/>
    <n v="8009"/>
    <n v="16"/>
    <n v="17"/>
    <n v="1"/>
    <n v="6"/>
    <x v="210"/>
    <d v="2023-11-30T00:00:00"/>
    <s v=" 16"/>
    <n v="17723"/>
    <n v="2.3427214585134588E-2"/>
    <n v="3.5106014200588953E-2"/>
    <n v="0"/>
  </r>
  <r>
    <s v="3F"/>
    <n v="2020"/>
    <s v="4TH"/>
    <n v="8010"/>
    <n v="17"/>
    <n v="18"/>
    <n v="1"/>
    <n v="6"/>
    <x v="210"/>
    <d v="2023-11-30T00:00:00"/>
    <s v=" 17"/>
    <n v="18507.75"/>
    <n v="2.9860698798052979E-2"/>
    <n v="6.009739021086706E-2"/>
    <n v="0"/>
  </r>
  <r>
    <s v="3F"/>
    <n v="2020"/>
    <s v="4TH"/>
    <n v="8011"/>
    <n v="18"/>
    <n v="19"/>
    <n v="1"/>
    <n v="7"/>
    <x v="211"/>
    <d v="2023-11-30T00:00:00"/>
    <s v=" 18"/>
    <n v="17903.5"/>
    <n v="3.8164712522615878E-2"/>
    <n v="8.7904203380428911E-2"/>
    <n v="0"/>
  </r>
  <r>
    <s v="3F"/>
    <n v="2020"/>
    <s v="4TH"/>
    <n v="8012"/>
    <n v="19"/>
    <n v="20"/>
    <n v="1"/>
    <n v="7"/>
    <x v="211"/>
    <d v="2023-11-30T00:00:00"/>
    <s v=" 19"/>
    <n v="17260.75"/>
    <n v="4.3960834771844287E-2"/>
    <n v="9.8411795363931423E-2"/>
    <n v="0"/>
  </r>
  <r>
    <s v="3F"/>
    <n v="2020"/>
    <s v="4TH"/>
    <n v="8013"/>
    <n v="20"/>
    <n v="21"/>
    <n v="1"/>
    <n v="7"/>
    <x v="211"/>
    <d v="2023-11-30T00:00:00"/>
    <s v=" 20"/>
    <n v="16561.5"/>
    <n v="3.6233474783447961E-2"/>
    <n v="0.101178984424511"/>
    <n v="0"/>
  </r>
  <r>
    <s v="3F"/>
    <n v="2020"/>
    <s v="4TH"/>
    <n v="8014"/>
    <n v="21"/>
    <n v="22"/>
    <n v="1"/>
    <n v="8"/>
    <x v="212"/>
    <d v="2023-11-30T00:00:00"/>
    <s v=" 21"/>
    <n v="15644.25"/>
    <n v="3.7060954971139218E-2"/>
    <n v="0.10278750416948269"/>
    <n v="0"/>
  </r>
  <r>
    <s v="3F"/>
    <n v="2020"/>
    <s v="4TH"/>
    <n v="8015"/>
    <n v="22"/>
    <n v="23"/>
    <n v="1"/>
    <n v="8"/>
    <x v="212"/>
    <d v="2023-11-30T00:00:00"/>
    <s v=" 22"/>
    <n v="14663"/>
    <n v="5.3040283608869587E-2"/>
    <n v="0.13335520214445809"/>
    <n v="0"/>
  </r>
  <r>
    <s v="3F"/>
    <n v="2020"/>
    <s v="4TH"/>
    <n v="8016"/>
    <n v="23"/>
    <n v="24"/>
    <n v="1"/>
    <n v="8"/>
    <x v="212"/>
    <d v="2023-11-30T00:00:00"/>
    <s v=" 23"/>
    <n v="13693.5"/>
    <n v="6.9405854305652978E-2"/>
    <n v="0.1470968367375004"/>
    <n v="0"/>
  </r>
  <r>
    <s v="3F"/>
    <n v="2020"/>
    <s v="5FR"/>
    <n v="8017"/>
    <n v="0"/>
    <n v="1"/>
    <n v="1"/>
    <n v="1"/>
    <x v="213"/>
    <d v="2023-12-01T00:00:00"/>
    <s v=" 00"/>
    <n v="12920.5"/>
    <n v="7.2465237540835822E-2"/>
    <n v="0.1122067461156029"/>
    <n v="0"/>
  </r>
  <r>
    <s v="3F"/>
    <n v="2020"/>
    <s v="5FR"/>
    <n v="8018"/>
    <n v="1"/>
    <n v="2"/>
    <n v="1"/>
    <n v="1"/>
    <x v="213"/>
    <d v="2023-12-01T00:00:00"/>
    <s v=" 01"/>
    <n v="12438"/>
    <n v="5.4402713460124E-2"/>
    <n v="0.1037574599488683"/>
    <n v="0"/>
  </r>
  <r>
    <s v="3F"/>
    <n v="2020"/>
    <s v="5FR"/>
    <n v="8019"/>
    <n v="2"/>
    <n v="3"/>
    <n v="1"/>
    <n v="1"/>
    <x v="213"/>
    <d v="2023-12-01T00:00:00"/>
    <s v=" 02"/>
    <n v="12134.75"/>
    <n v="5.4609895868077213E-2"/>
    <n v="0.1190330161611793"/>
    <n v="0"/>
  </r>
  <r>
    <s v="3F"/>
    <n v="2020"/>
    <s v="5FR"/>
    <n v="8020"/>
    <n v="3"/>
    <n v="4"/>
    <n v="1"/>
    <n v="2"/>
    <x v="214"/>
    <d v="2023-12-01T00:00:00"/>
    <s v=" 03"/>
    <n v="11977.25"/>
    <n v="6.6268542423006144E-2"/>
    <n v="0.12698843155653641"/>
    <n v="0"/>
  </r>
  <r>
    <s v="3F"/>
    <n v="2020"/>
    <s v="5FR"/>
    <n v="8021"/>
    <n v="4"/>
    <n v="5"/>
    <n v="1"/>
    <n v="2"/>
    <x v="214"/>
    <d v="2023-12-01T00:00:00"/>
    <s v=" 04"/>
    <n v="12015.5"/>
    <n v="7.9793490042999765E-2"/>
    <n v="0.1431545705689645"/>
    <n v="0"/>
  </r>
  <r>
    <s v="3F"/>
    <n v="2020"/>
    <s v="5FR"/>
    <n v="8022"/>
    <n v="5"/>
    <n v="6"/>
    <n v="1"/>
    <n v="2"/>
    <x v="214"/>
    <d v="2023-12-01T00:00:00"/>
    <s v=" 05"/>
    <n v="12465.25"/>
    <n v="8.1158678611678442E-2"/>
    <n v="0.15890998257740199"/>
    <n v="0"/>
  </r>
  <r>
    <s v="3F"/>
    <n v="2020"/>
    <s v="5FR"/>
    <n v="8023"/>
    <n v="6"/>
    <n v="7"/>
    <n v="1"/>
    <n v="3"/>
    <x v="215"/>
    <d v="2023-12-01T00:00:00"/>
    <s v=" 06"/>
    <n v="13768.75"/>
    <n v="7.6551267533850081E-2"/>
    <n v="0.17395801573971009"/>
    <n v="0"/>
  </r>
  <r>
    <s v="3F"/>
    <n v="2020"/>
    <s v="5FR"/>
    <n v="8024"/>
    <n v="7"/>
    <n v="8"/>
    <n v="1"/>
    <n v="3"/>
    <x v="215"/>
    <d v="2023-12-01T00:00:00"/>
    <s v=" 07"/>
    <n v="15738.5"/>
    <n v="7.3764312907190877E-2"/>
    <n v="0.18247041253844559"/>
    <n v="0"/>
  </r>
  <r>
    <s v="3F"/>
    <n v="2020"/>
    <s v="5FR"/>
    <n v="8025"/>
    <n v="8"/>
    <n v="9"/>
    <n v="1"/>
    <n v="3"/>
    <x v="215"/>
    <d v="2023-12-01T00:00:00"/>
    <s v=" 08"/>
    <n v="17198.25"/>
    <n v="7.6318656292537326E-2"/>
    <n v="0.22884355033703949"/>
    <n v="6.6509758683509107E-4"/>
  </r>
  <r>
    <s v="3F"/>
    <n v="2020"/>
    <s v="5FR"/>
    <n v="8026"/>
    <n v="9"/>
    <n v="10"/>
    <n v="1"/>
    <n v="4"/>
    <x v="216"/>
    <d v="2023-12-01T00:00:00"/>
    <s v=" 09"/>
    <n v="17582.5"/>
    <n v="7.2193825189892036E-2"/>
    <n v="0.25097467151191111"/>
    <n v="5.0370133382966573E-2"/>
  </r>
  <r>
    <s v="3F"/>
    <n v="2020"/>
    <s v="5FR"/>
    <n v="8027"/>
    <n v="10"/>
    <n v="11"/>
    <n v="1"/>
    <n v="4"/>
    <x v="216"/>
    <d v="2023-12-01T00:00:00"/>
    <s v=" 10"/>
    <n v="16983.5"/>
    <n v="6.1409386119867848E-2"/>
    <n v="0.19453706762812251"/>
    <n v="8.2939964191217588E-2"/>
  </r>
  <r>
    <s v="3F"/>
    <n v="2020"/>
    <s v="5FR"/>
    <n v="8028"/>
    <n v="11"/>
    <n v="12"/>
    <n v="1"/>
    <n v="4"/>
    <x v="216"/>
    <d v="2023-12-01T00:00:00"/>
    <s v=" 11"/>
    <n v="16463.75"/>
    <n v="5.0876348628427701E-2"/>
    <n v="0.1476465218390991"/>
    <n v="9.5665354433197458E-2"/>
  </r>
  <r>
    <s v="3F"/>
    <n v="2020"/>
    <s v="5FR"/>
    <n v="8029"/>
    <n v="12"/>
    <n v="13"/>
    <n v="1"/>
    <n v="5"/>
    <x v="217"/>
    <d v="2023-12-01T00:00:00"/>
    <s v=" 12"/>
    <n v="16184"/>
    <n v="4.5413252000322049E-2"/>
    <n v="0.118095806525951"/>
    <n v="0.1026435838459179"/>
  </r>
  <r>
    <s v="3F"/>
    <n v="2020"/>
    <s v="5FR"/>
    <n v="8030"/>
    <n v="13"/>
    <n v="14"/>
    <n v="1"/>
    <n v="5"/>
    <x v="217"/>
    <d v="2023-12-01T00:00:00"/>
    <s v=" 13"/>
    <n v="16162.5"/>
    <n v="4.0360840959604051E-2"/>
    <n v="0.1051592145143552"/>
    <n v="9.032767964352488E-2"/>
  </r>
  <r>
    <s v="3F"/>
    <n v="2020"/>
    <s v="5FR"/>
    <n v="8031"/>
    <n v="14"/>
    <n v="15"/>
    <n v="1"/>
    <n v="5"/>
    <x v="217"/>
    <d v="2023-12-01T00:00:00"/>
    <s v=" 14"/>
    <n v="16305.25"/>
    <n v="4.4168344144957572E-2"/>
    <n v="0.1124318734414476"/>
    <n v="5.379771660848226E-2"/>
  </r>
  <r>
    <s v="3F"/>
    <n v="2020"/>
    <s v="5FR"/>
    <n v="8032"/>
    <n v="15"/>
    <n v="16"/>
    <n v="1"/>
    <n v="6"/>
    <x v="218"/>
    <d v="2023-12-01T00:00:00"/>
    <s v=" 15"/>
    <n v="16831.25"/>
    <n v="4.6573974366832423E-2"/>
    <n v="0.15234196389597429"/>
    <n v="0"/>
  </r>
  <r>
    <s v="3F"/>
    <n v="2020"/>
    <s v="5FR"/>
    <n v="8033"/>
    <n v="16"/>
    <n v="17"/>
    <n v="1"/>
    <n v="6"/>
    <x v="218"/>
    <d v="2023-12-01T00:00:00"/>
    <s v=" 16"/>
    <n v="17651.25"/>
    <n v="5.6288818608201313E-2"/>
    <n v="0.25345780435218829"/>
    <n v="0"/>
  </r>
  <r>
    <s v="3F"/>
    <n v="2020"/>
    <s v="5FR"/>
    <n v="8034"/>
    <n v="17"/>
    <n v="18"/>
    <n v="1"/>
    <n v="6"/>
    <x v="218"/>
    <d v="2023-12-01T00:00:00"/>
    <s v=" 17"/>
    <n v="18364.5"/>
    <n v="6.7817498482383623E-2"/>
    <n v="0.31709245825041837"/>
    <n v="0"/>
  </r>
  <r>
    <s v="3F"/>
    <n v="2020"/>
    <s v="5FR"/>
    <n v="8035"/>
    <n v="18"/>
    <n v="19"/>
    <n v="1"/>
    <n v="7"/>
    <x v="219"/>
    <d v="2023-12-01T00:00:00"/>
    <s v=" 18"/>
    <n v="17706.75"/>
    <n v="5.6379035382766958E-2"/>
    <n v="0.32794749798422967"/>
    <n v="0"/>
  </r>
  <r>
    <s v="3F"/>
    <n v="2020"/>
    <s v="5FR"/>
    <n v="8036"/>
    <n v="19"/>
    <n v="20"/>
    <n v="1"/>
    <n v="7"/>
    <x v="219"/>
    <d v="2023-12-01T00:00:00"/>
    <s v=" 19"/>
    <n v="16944"/>
    <n v="4.1731343402065788E-2"/>
    <n v="0.37049329946596138"/>
    <n v="0"/>
  </r>
  <r>
    <s v="3F"/>
    <n v="2020"/>
    <s v="5FR"/>
    <n v="8037"/>
    <n v="20"/>
    <n v="21"/>
    <n v="1"/>
    <n v="7"/>
    <x v="219"/>
    <d v="2023-12-01T00:00:00"/>
    <s v=" 20"/>
    <n v="16229.75"/>
    <n v="3.7397580812885543E-2"/>
    <n v="0.46025608918176641"/>
    <n v="0"/>
  </r>
  <r>
    <s v="3F"/>
    <n v="2020"/>
    <s v="5FR"/>
    <n v="8038"/>
    <n v="21"/>
    <n v="22"/>
    <n v="1"/>
    <n v="8"/>
    <x v="220"/>
    <d v="2023-12-01T00:00:00"/>
    <s v=" 21"/>
    <n v="15364.25"/>
    <n v="3.788013987282466E-2"/>
    <n v="0.52593175008779358"/>
    <n v="0"/>
  </r>
  <r>
    <s v="3F"/>
    <n v="2020"/>
    <s v="5FR"/>
    <n v="8039"/>
    <n v="22"/>
    <n v="23"/>
    <n v="1"/>
    <n v="8"/>
    <x v="220"/>
    <d v="2023-12-01T00:00:00"/>
    <s v=" 22"/>
    <n v="14439.25"/>
    <n v="6.310400692902382E-2"/>
    <n v="0.50175351106844845"/>
    <n v="0"/>
  </r>
  <r>
    <s v="3F"/>
    <n v="2020"/>
    <s v="5FR"/>
    <n v="8040"/>
    <n v="23"/>
    <n v="24"/>
    <n v="1"/>
    <n v="8"/>
    <x v="220"/>
    <d v="2023-12-01T00:00:00"/>
    <s v=" 23"/>
    <n v="13648"/>
    <n v="9.1634578570317621E-2"/>
    <n v="0.50110275308111751"/>
    <n v="0"/>
  </r>
  <r>
    <s v="3F"/>
    <n v="2020"/>
    <s v="6SA"/>
    <n v="8041"/>
    <n v="0"/>
    <n v="1"/>
    <n v="1"/>
    <n v="1"/>
    <x v="221"/>
    <d v="2023-12-02T00:00:00"/>
    <s v=" 00"/>
    <n v="12925.75"/>
    <n v="0.1245641545941993"/>
    <n v="0.54212150826668459"/>
    <n v="0"/>
  </r>
  <r>
    <s v="3F"/>
    <n v="2020"/>
    <s v="6SA"/>
    <n v="8042"/>
    <n v="1"/>
    <n v="2"/>
    <n v="1"/>
    <n v="1"/>
    <x v="221"/>
    <d v="2023-12-02T00:00:00"/>
    <s v=" 01"/>
    <n v="12382"/>
    <n v="0.12919664563379471"/>
    <n v="0.57288803489513473"/>
    <n v="0"/>
  </r>
  <r>
    <s v="3F"/>
    <n v="2020"/>
    <s v="6SA"/>
    <n v="8043"/>
    <n v="2"/>
    <n v="3"/>
    <n v="1"/>
    <n v="1"/>
    <x v="221"/>
    <d v="2023-12-02T00:00:00"/>
    <s v=" 02"/>
    <n v="12054"/>
    <n v="0.14751758770901641"/>
    <n v="0.62792386551762225"/>
    <n v="0"/>
  </r>
  <r>
    <s v="3F"/>
    <n v="2020"/>
    <s v="6SA"/>
    <n v="8044"/>
    <n v="3"/>
    <n v="4"/>
    <n v="1"/>
    <n v="2"/>
    <x v="222"/>
    <d v="2023-12-02T00:00:00"/>
    <s v=" 03"/>
    <n v="11896.25"/>
    <n v="0.20406463138759981"/>
    <n v="0.73016069340130851"/>
    <n v="0"/>
  </r>
  <r>
    <s v="3F"/>
    <n v="2020"/>
    <s v="6SA"/>
    <n v="8045"/>
    <n v="4"/>
    <n v="5"/>
    <n v="1"/>
    <n v="2"/>
    <x v="222"/>
    <d v="2023-12-02T00:00:00"/>
    <s v=" 04"/>
    <n v="11794.25"/>
    <n v="0.2230312166852754"/>
    <n v="0.72731263583402361"/>
    <n v="0"/>
  </r>
  <r>
    <s v="3F"/>
    <n v="2020"/>
    <s v="6SA"/>
    <n v="8046"/>
    <n v="5"/>
    <n v="6"/>
    <n v="1"/>
    <n v="2"/>
    <x v="222"/>
    <d v="2023-12-02T00:00:00"/>
    <s v=" 05"/>
    <n v="11883.5"/>
    <n v="0.21940708273365739"/>
    <n v="0.69350783551452189"/>
    <n v="0"/>
  </r>
  <r>
    <s v="3F"/>
    <n v="2020"/>
    <s v="6SA"/>
    <n v="8047"/>
    <n v="6"/>
    <n v="7"/>
    <n v="1"/>
    <n v="3"/>
    <x v="223"/>
    <d v="2023-12-02T00:00:00"/>
    <s v=" 06"/>
    <n v="12348"/>
    <n v="0.224267573423761"/>
    <n v="0.73564584463021787"/>
    <n v="0"/>
  </r>
  <r>
    <s v="3F"/>
    <n v="2020"/>
    <s v="6SA"/>
    <n v="8048"/>
    <n v="7"/>
    <n v="8"/>
    <n v="1"/>
    <n v="3"/>
    <x v="223"/>
    <d v="2023-12-02T00:00:00"/>
    <s v=" 07"/>
    <n v="13276"/>
    <n v="0.28296004190881191"/>
    <n v="0.84642613728874161"/>
    <n v="0"/>
  </r>
  <r>
    <s v="3F"/>
    <n v="2020"/>
    <s v="6SA"/>
    <n v="8049"/>
    <n v="8"/>
    <n v="9"/>
    <n v="1"/>
    <n v="3"/>
    <x v="223"/>
    <d v="2023-12-02T00:00:00"/>
    <s v=" 08"/>
    <n v="14269.25"/>
    <n v="0.35274655608558858"/>
    <n v="0.83074203058460672"/>
    <n v="2.4864635586250121E-2"/>
  </r>
  <r>
    <s v="3F"/>
    <n v="2020"/>
    <s v="6SA"/>
    <n v="8050"/>
    <n v="9"/>
    <n v="10"/>
    <n v="1"/>
    <n v="4"/>
    <x v="168"/>
    <d v="2023-12-02T00:00:00"/>
    <s v=" 09"/>
    <n v="14722"/>
    <n v="0.36172927225917367"/>
    <n v="0.78786800675001378"/>
    <n v="9.962022150710767E-2"/>
  </r>
  <r>
    <s v="3F"/>
    <n v="2020"/>
    <s v="6SA"/>
    <n v="8051"/>
    <n v="10"/>
    <n v="11"/>
    <n v="1"/>
    <n v="4"/>
    <x v="168"/>
    <d v="2023-12-02T00:00:00"/>
    <s v=" 10"/>
    <n v="14469.75"/>
    <n v="0.3095186143416892"/>
    <n v="0.59605503196807363"/>
    <n v="0.12885987290260231"/>
  </r>
  <r>
    <s v="3F"/>
    <n v="2020"/>
    <s v="6SA"/>
    <n v="8052"/>
    <n v="11"/>
    <n v="12"/>
    <n v="1"/>
    <n v="4"/>
    <x v="168"/>
    <d v="2023-12-02T00:00:00"/>
    <s v=" 11"/>
    <n v="14251"/>
    <n v="0.27064260571042059"/>
    <n v="0.61160935076784151"/>
    <n v="0.23323288755977559"/>
  </r>
  <r>
    <s v="3F"/>
    <n v="2020"/>
    <s v="6SA"/>
    <n v="8053"/>
    <n v="12"/>
    <n v="13"/>
    <n v="1"/>
    <n v="5"/>
    <x v="169"/>
    <d v="2023-12-02T00:00:00"/>
    <s v=" 12"/>
    <n v="14065"/>
    <n v="0.24327453744037389"/>
    <n v="0.63290581068277074"/>
    <n v="0.29767293181561211"/>
  </r>
  <r>
    <s v="3F"/>
    <n v="2020"/>
    <s v="6SA"/>
    <n v="8054"/>
    <n v="13"/>
    <n v="14"/>
    <n v="1"/>
    <n v="5"/>
    <x v="169"/>
    <d v="2023-12-02T00:00:00"/>
    <s v=" 13"/>
    <n v="14002"/>
    <n v="0.21966871363291751"/>
    <n v="0.58301300877531959"/>
    <n v="0.22228442849035149"/>
  </r>
  <r>
    <s v="3F"/>
    <n v="2020"/>
    <s v="6SA"/>
    <n v="8055"/>
    <n v="14"/>
    <n v="15"/>
    <n v="1"/>
    <n v="5"/>
    <x v="169"/>
    <d v="2023-12-02T00:00:00"/>
    <s v=" 14"/>
    <n v="14189.75"/>
    <n v="0.18604849044562069"/>
    <n v="0.58064925110001209"/>
    <n v="0.1065350345704285"/>
  </r>
  <r>
    <s v="3F"/>
    <n v="2020"/>
    <s v="6SA"/>
    <n v="8056"/>
    <n v="15"/>
    <n v="16"/>
    <n v="1"/>
    <n v="6"/>
    <x v="170"/>
    <d v="2023-12-02T00:00:00"/>
    <s v=" 15"/>
    <n v="14724.25"/>
    <n v="0.16606520404050351"/>
    <n v="0.61266429271624478"/>
    <n v="0"/>
  </r>
  <r>
    <s v="3F"/>
    <n v="2020"/>
    <s v="6SA"/>
    <n v="8057"/>
    <n v="16"/>
    <n v="17"/>
    <n v="1"/>
    <n v="6"/>
    <x v="170"/>
    <d v="2023-12-02T00:00:00"/>
    <s v=" 16"/>
    <n v="15573.75"/>
    <n v="0.16404709264927839"/>
    <n v="0.55997370678357528"/>
    <n v="0"/>
  </r>
  <r>
    <s v="3F"/>
    <n v="2020"/>
    <s v="6SA"/>
    <n v="8058"/>
    <n v="17"/>
    <n v="18"/>
    <n v="1"/>
    <n v="6"/>
    <x v="170"/>
    <d v="2023-12-02T00:00:00"/>
    <s v=" 17"/>
    <n v="16348.75"/>
    <n v="0.14062790957313459"/>
    <n v="0.47356036089634479"/>
    <n v="0"/>
  </r>
  <r>
    <s v="3F"/>
    <n v="2020"/>
    <s v="6SA"/>
    <n v="8059"/>
    <n v="18"/>
    <n v="19"/>
    <n v="1"/>
    <n v="7"/>
    <x v="171"/>
    <d v="2023-12-02T00:00:00"/>
    <s v=" 18"/>
    <n v="16065.25"/>
    <n v="0.11833661367168601"/>
    <n v="0.40705594697476433"/>
    <n v="0"/>
  </r>
  <r>
    <s v="3F"/>
    <n v="2020"/>
    <s v="6SA"/>
    <n v="8060"/>
    <n v="19"/>
    <n v="20"/>
    <n v="1"/>
    <n v="7"/>
    <x v="171"/>
    <d v="2023-12-02T00:00:00"/>
    <s v=" 19"/>
    <n v="15498.5"/>
    <n v="0.1082643802717084"/>
    <n v="0.37793119463905611"/>
    <n v="0"/>
  </r>
  <r>
    <s v="3F"/>
    <n v="2020"/>
    <s v="6SA"/>
    <n v="8061"/>
    <n v="20"/>
    <n v="21"/>
    <n v="1"/>
    <n v="7"/>
    <x v="171"/>
    <d v="2023-12-02T00:00:00"/>
    <s v=" 20"/>
    <n v="14969"/>
    <n v="0.1158478613700288"/>
    <n v="0.34263700572684791"/>
    <n v="0"/>
  </r>
  <r>
    <s v="3F"/>
    <n v="2020"/>
    <s v="6SA"/>
    <n v="8062"/>
    <n v="21"/>
    <n v="22"/>
    <n v="1"/>
    <n v="8"/>
    <x v="172"/>
    <d v="2023-12-02T00:00:00"/>
    <s v=" 21"/>
    <n v="14355.25"/>
    <n v="0.13832286539091779"/>
    <n v="0.2958285710042215"/>
    <n v="0"/>
  </r>
  <r>
    <s v="3F"/>
    <n v="2020"/>
    <s v="6SA"/>
    <n v="8063"/>
    <n v="22"/>
    <n v="23"/>
    <n v="1"/>
    <n v="8"/>
    <x v="172"/>
    <d v="2023-12-02T00:00:00"/>
    <s v=" 22"/>
    <n v="13669.5"/>
    <n v="0.14013380886815829"/>
    <n v="0.25588695787841359"/>
    <n v="0"/>
  </r>
  <r>
    <s v="3F"/>
    <n v="2020"/>
    <s v="6SA"/>
    <n v="8064"/>
    <n v="23"/>
    <n v="24"/>
    <n v="1"/>
    <n v="8"/>
    <x v="172"/>
    <d v="2023-12-02T00:00:00"/>
    <s v=" 23"/>
    <n v="12990.25"/>
    <n v="0.1302258163035156"/>
    <n v="0.2448176324633935"/>
    <n v="0"/>
  </r>
  <r>
    <s v="3F"/>
    <n v="2020"/>
    <s v="7SU"/>
    <n v="8065"/>
    <n v="0"/>
    <n v="1"/>
    <n v="1"/>
    <n v="1"/>
    <x v="173"/>
    <d v="2023-12-03T00:00:00"/>
    <s v=" 00"/>
    <n v="12389.25"/>
    <n v="0.1311722356156344"/>
    <n v="0.19238464230032681"/>
    <n v="0"/>
  </r>
  <r>
    <s v="3F"/>
    <n v="2020"/>
    <s v="7SU"/>
    <n v="8066"/>
    <n v="1"/>
    <n v="2"/>
    <n v="1"/>
    <n v="1"/>
    <x v="173"/>
    <d v="2023-12-03T00:00:00"/>
    <s v=" 01"/>
    <n v="11948.25"/>
    <n v="0.14208364946836499"/>
    <n v="0.18298263311475599"/>
    <n v="0"/>
  </r>
  <r>
    <s v="3F"/>
    <n v="2020"/>
    <s v="7SU"/>
    <n v="8067"/>
    <n v="2"/>
    <n v="3"/>
    <n v="1"/>
    <n v="1"/>
    <x v="173"/>
    <d v="2023-12-03T00:00:00"/>
    <s v=" 02"/>
    <n v="11593"/>
    <n v="0.1293903995133302"/>
    <n v="0.17174074996251029"/>
    <n v="0"/>
  </r>
  <r>
    <s v="3F"/>
    <n v="2020"/>
    <s v="7SU"/>
    <n v="8068"/>
    <n v="3"/>
    <n v="4"/>
    <n v="1"/>
    <n v="2"/>
    <x v="174"/>
    <d v="2023-12-03T00:00:00"/>
    <s v=" 03"/>
    <n v="11386"/>
    <n v="0.10474603835244239"/>
    <n v="0.18313303638466191"/>
    <n v="0"/>
  </r>
  <r>
    <s v="3F"/>
    <n v="2020"/>
    <s v="7SU"/>
    <n v="8069"/>
    <n v="4"/>
    <n v="5"/>
    <n v="1"/>
    <n v="2"/>
    <x v="174"/>
    <d v="2023-12-03T00:00:00"/>
    <s v=" 04"/>
    <n v="11284.75"/>
    <n v="9.6514127552453421E-2"/>
    <n v="0.17550022399995599"/>
    <n v="0"/>
  </r>
  <r>
    <s v="3F"/>
    <n v="2020"/>
    <s v="7SU"/>
    <n v="8070"/>
    <n v="5"/>
    <n v="6"/>
    <n v="1"/>
    <n v="2"/>
    <x v="174"/>
    <d v="2023-12-03T00:00:00"/>
    <s v=" 05"/>
    <n v="11446.5"/>
    <n v="8.7843638739889443E-2"/>
    <n v="0.190848169438746"/>
    <n v="0"/>
  </r>
  <r>
    <s v="3F"/>
    <n v="2020"/>
    <s v="7SU"/>
    <n v="8071"/>
    <n v="6"/>
    <n v="7"/>
    <n v="1"/>
    <n v="3"/>
    <x v="175"/>
    <d v="2023-12-03T00:00:00"/>
    <s v=" 06"/>
    <n v="11753.5"/>
    <n v="0.1119386705987374"/>
    <n v="0.25993297798935727"/>
    <n v="0"/>
  </r>
  <r>
    <s v="3F"/>
    <n v="2020"/>
    <s v="7SU"/>
    <n v="8072"/>
    <n v="7"/>
    <n v="8"/>
    <n v="1"/>
    <n v="3"/>
    <x v="175"/>
    <d v="2023-12-03T00:00:00"/>
    <s v=" 07"/>
    <n v="12387"/>
    <n v="0.14007902749730969"/>
    <n v="0.27364606134742292"/>
    <n v="0"/>
  </r>
  <r>
    <s v="3F"/>
    <n v="2020"/>
    <s v="7SU"/>
    <n v="8073"/>
    <n v="8"/>
    <n v="9"/>
    <n v="1"/>
    <n v="3"/>
    <x v="175"/>
    <d v="2023-12-03T00:00:00"/>
    <s v=" 08"/>
    <n v="13132.5"/>
    <n v="0.18030813885866009"/>
    <n v="0.32550484983325539"/>
    <n v="1.2245837498647841E-2"/>
  </r>
  <r>
    <s v="3F"/>
    <n v="2020"/>
    <s v="7SU"/>
    <n v="8074"/>
    <n v="9"/>
    <n v="10"/>
    <n v="1"/>
    <n v="4"/>
    <x v="176"/>
    <d v="2023-12-03T00:00:00"/>
    <s v=" 09"/>
    <n v="13430.75"/>
    <n v="0.22040308867112199"/>
    <n v="0.39968845530806663"/>
    <n v="0.10078801467405769"/>
  </r>
  <r>
    <s v="3F"/>
    <n v="2020"/>
    <s v="7SU"/>
    <n v="8075"/>
    <n v="10"/>
    <n v="11"/>
    <n v="1"/>
    <n v="4"/>
    <x v="176"/>
    <d v="2023-12-03T00:00:00"/>
    <s v=" 10"/>
    <n v="13513.5"/>
    <n v="0.2339985284729347"/>
    <n v="0.47108733168113831"/>
    <n v="0.1333982691982136"/>
  </r>
  <r>
    <s v="3F"/>
    <n v="2020"/>
    <s v="7SU"/>
    <n v="8076"/>
    <n v="11"/>
    <n v="12"/>
    <n v="1"/>
    <n v="4"/>
    <x v="176"/>
    <d v="2023-12-03T00:00:00"/>
    <s v=" 11"/>
    <n v="13553"/>
    <n v="0.24834655472982919"/>
    <n v="0.56920612370995272"/>
    <n v="0.15573639896188241"/>
  </r>
  <r>
    <s v="3F"/>
    <n v="2020"/>
    <s v="7SU"/>
    <n v="8077"/>
    <n v="12"/>
    <n v="13"/>
    <n v="1"/>
    <n v="5"/>
    <x v="177"/>
    <d v="2023-12-03T00:00:00"/>
    <s v=" 12"/>
    <n v="13693"/>
    <n v="0.25177401593471382"/>
    <n v="0.58841294397752963"/>
    <n v="0.1210868776309514"/>
  </r>
  <r>
    <s v="3F"/>
    <n v="2020"/>
    <s v="7SU"/>
    <n v="8078"/>
    <n v="13"/>
    <n v="14"/>
    <n v="1"/>
    <n v="5"/>
    <x v="177"/>
    <d v="2023-12-03T00:00:00"/>
    <s v=" 13"/>
    <n v="14027.75"/>
    <n v="0.2363121273187474"/>
    <n v="0.54061566153519136"/>
    <n v="5.0085618489548733E-2"/>
  </r>
  <r>
    <s v="3F"/>
    <n v="2020"/>
    <s v="7SU"/>
    <n v="8079"/>
    <n v="14"/>
    <n v="15"/>
    <n v="1"/>
    <n v="5"/>
    <x v="177"/>
    <d v="2023-12-03T00:00:00"/>
    <s v=" 14"/>
    <n v="14406.5"/>
    <n v="0.2443605409268278"/>
    <n v="0.45637758014159291"/>
    <n v="1.7585288089487311E-2"/>
  </r>
  <r>
    <s v="3F"/>
    <n v="2020"/>
    <s v="7SU"/>
    <n v="8080"/>
    <n v="15"/>
    <n v="16"/>
    <n v="1"/>
    <n v="6"/>
    <x v="178"/>
    <d v="2023-12-03T00:00:00"/>
    <s v=" 15"/>
    <n v="14796.5"/>
    <n v="0.24236018489388311"/>
    <n v="0.38404156752765822"/>
    <n v="0"/>
  </r>
  <r>
    <s v="3F"/>
    <n v="2020"/>
    <s v="7SU"/>
    <n v="8081"/>
    <n v="16"/>
    <n v="17"/>
    <n v="1"/>
    <n v="6"/>
    <x v="178"/>
    <d v="2023-12-03T00:00:00"/>
    <s v=" 16"/>
    <n v="15488.25"/>
    <n v="0.24902249048917091"/>
    <n v="0.39368676897380911"/>
    <n v="0"/>
  </r>
  <r>
    <s v="3F"/>
    <n v="2020"/>
    <s v="7SU"/>
    <n v="8082"/>
    <n v="17"/>
    <n v="18"/>
    <n v="1"/>
    <n v="6"/>
    <x v="178"/>
    <d v="2023-12-03T00:00:00"/>
    <s v=" 17"/>
    <n v="16316"/>
    <n v="0.25884101337390258"/>
    <n v="0.44806058785191899"/>
    <n v="0"/>
  </r>
  <r>
    <s v="3F"/>
    <n v="2020"/>
    <s v="7SU"/>
    <n v="8083"/>
    <n v="18"/>
    <n v="19"/>
    <n v="1"/>
    <n v="7"/>
    <x v="179"/>
    <d v="2023-12-03T00:00:00"/>
    <s v=" 18"/>
    <n v="16102.5"/>
    <n v="0.28093180792121919"/>
    <n v="0.47739017284717478"/>
    <n v="0"/>
  </r>
  <r>
    <s v="3F"/>
    <n v="2020"/>
    <s v="7SU"/>
    <n v="8084"/>
    <n v="19"/>
    <n v="20"/>
    <n v="1"/>
    <n v="7"/>
    <x v="179"/>
    <d v="2023-12-03T00:00:00"/>
    <s v=" 19"/>
    <n v="15686.75"/>
    <n v="0.29283179841987172"/>
    <n v="0.45471780096828718"/>
    <n v="0"/>
  </r>
  <r>
    <s v="3F"/>
    <n v="2020"/>
    <s v="7SU"/>
    <n v="8085"/>
    <n v="20"/>
    <n v="21"/>
    <n v="1"/>
    <n v="7"/>
    <x v="179"/>
    <d v="2023-12-03T00:00:00"/>
    <s v=" 20"/>
    <n v="15249.5"/>
    <n v="0.31194128714662178"/>
    <n v="0.42381797955118322"/>
    <n v="0"/>
  </r>
  <r>
    <s v="3F"/>
    <n v="2020"/>
    <s v="7SU"/>
    <n v="8086"/>
    <n v="21"/>
    <n v="22"/>
    <n v="1"/>
    <n v="8"/>
    <x v="180"/>
    <d v="2023-12-03T00:00:00"/>
    <s v=" 21"/>
    <n v="14627.25"/>
    <n v="0.30773012993381232"/>
    <n v="0.3742627594536847"/>
    <n v="0"/>
  </r>
  <r>
    <s v="3F"/>
    <n v="2020"/>
    <s v="7SU"/>
    <n v="8087"/>
    <n v="22"/>
    <n v="23"/>
    <n v="1"/>
    <n v="8"/>
    <x v="180"/>
    <d v="2023-12-03T00:00:00"/>
    <s v=" 22"/>
    <n v="13834.5"/>
    <n v="0.30087364487035939"/>
    <n v="0.36397181214979379"/>
    <n v="0"/>
  </r>
  <r>
    <s v="3F"/>
    <n v="2020"/>
    <s v="7SU"/>
    <n v="8088"/>
    <n v="23"/>
    <n v="24"/>
    <n v="1"/>
    <n v="8"/>
    <x v="180"/>
    <d v="2023-12-03T00:00:00"/>
    <s v=" 23"/>
    <n v="13013.25"/>
    <n v="0.28409865725363381"/>
    <n v="0.32592921492169008"/>
    <n v="0"/>
  </r>
  <r>
    <s v="3F"/>
    <n v="2020"/>
    <s v="1MO"/>
    <n v="8089"/>
    <n v="0"/>
    <n v="1"/>
    <n v="1"/>
    <n v="1"/>
    <x v="181"/>
    <d v="2023-12-04T00:00:00"/>
    <s v=" 00"/>
    <n v="12312.25"/>
    <n v="0.26627048310676249"/>
    <n v="0.33052486880178872"/>
    <n v="0"/>
  </r>
  <r>
    <s v="3F"/>
    <n v="2020"/>
    <s v="1MO"/>
    <n v="8090"/>
    <n v="1"/>
    <n v="2"/>
    <n v="1"/>
    <n v="1"/>
    <x v="181"/>
    <d v="2023-12-04T00:00:00"/>
    <s v=" 01"/>
    <n v="11900.25"/>
    <n v="0.27009058551921578"/>
    <n v="0.33052790869940152"/>
    <n v="0"/>
  </r>
  <r>
    <s v="3F"/>
    <n v="2020"/>
    <s v="1MO"/>
    <n v="8091"/>
    <n v="2"/>
    <n v="3"/>
    <n v="1"/>
    <n v="1"/>
    <x v="181"/>
    <d v="2023-12-04T00:00:00"/>
    <s v=" 02"/>
    <n v="11697.25"/>
    <n v="0.26516582122897547"/>
    <n v="0.32422101389944802"/>
    <n v="0"/>
  </r>
  <r>
    <s v="3F"/>
    <n v="2020"/>
    <s v="1MO"/>
    <n v="8092"/>
    <n v="3"/>
    <n v="4"/>
    <n v="1"/>
    <n v="2"/>
    <x v="182"/>
    <d v="2023-12-04T00:00:00"/>
    <s v=" 03"/>
    <n v="11672"/>
    <n v="0.2592180675548662"/>
    <n v="0.33205077817440681"/>
    <n v="0"/>
  </r>
  <r>
    <s v="3F"/>
    <n v="2020"/>
    <s v="1MO"/>
    <n v="8093"/>
    <n v="4"/>
    <n v="5"/>
    <n v="1"/>
    <n v="2"/>
    <x v="182"/>
    <d v="2023-12-04T00:00:00"/>
    <s v=" 04"/>
    <n v="11828"/>
    <n v="0.24166624558595551"/>
    <n v="0.32213655265451929"/>
    <n v="0"/>
  </r>
  <r>
    <s v="3F"/>
    <n v="2020"/>
    <s v="1MO"/>
    <n v="8094"/>
    <n v="5"/>
    <n v="6"/>
    <n v="1"/>
    <n v="2"/>
    <x v="182"/>
    <d v="2023-12-04T00:00:00"/>
    <s v=" 05"/>
    <n v="12328.5"/>
    <n v="0.2231217705931009"/>
    <n v="0.34415004904292962"/>
    <n v="0"/>
  </r>
  <r>
    <s v="3F"/>
    <n v="2020"/>
    <s v="1MO"/>
    <n v="8095"/>
    <n v="6"/>
    <n v="7"/>
    <n v="1"/>
    <n v="3"/>
    <x v="183"/>
    <d v="2023-12-04T00:00:00"/>
    <s v=" 06"/>
    <n v="13622"/>
    <n v="0.20999306178997279"/>
    <n v="0.37118425069916389"/>
    <n v="0"/>
  </r>
  <r>
    <s v="3F"/>
    <n v="2020"/>
    <s v="1MO"/>
    <n v="8096"/>
    <n v="7"/>
    <n v="8"/>
    <n v="1"/>
    <n v="3"/>
    <x v="183"/>
    <d v="2023-12-04T00:00:00"/>
    <s v=" 07"/>
    <n v="15765.25"/>
    <n v="0.19481996495012541"/>
    <n v="0.35297969313736871"/>
    <n v="0"/>
  </r>
  <r>
    <s v="3F"/>
    <n v="2020"/>
    <s v="1MO"/>
    <n v="8097"/>
    <n v="8"/>
    <n v="9"/>
    <n v="1"/>
    <n v="3"/>
    <x v="183"/>
    <d v="2023-12-04T00:00:00"/>
    <s v=" 08"/>
    <n v="17372.75"/>
    <n v="0.17468826051235081"/>
    <n v="0.34217373568502979"/>
    <n v="0"/>
  </r>
  <r>
    <s v="3F"/>
    <n v="2020"/>
    <s v="1MO"/>
    <n v="8098"/>
    <n v="9"/>
    <n v="10"/>
    <n v="1"/>
    <n v="4"/>
    <x v="184"/>
    <d v="2023-12-04T00:00:00"/>
    <s v=" 09"/>
    <n v="17942.25"/>
    <n v="0.1424090332827288"/>
    <n v="0.36254973463966811"/>
    <n v="3.3668811457890517E-2"/>
  </r>
  <r>
    <s v="3F"/>
    <n v="2020"/>
    <s v="1MO"/>
    <n v="8099"/>
    <n v="10"/>
    <n v="11"/>
    <n v="1"/>
    <n v="4"/>
    <x v="184"/>
    <d v="2023-12-04T00:00:00"/>
    <s v=" 10"/>
    <n v="17946.75"/>
    <n v="0.1464795353724265"/>
    <n v="0.39991944130106549"/>
    <n v="7.0335272620879422E-2"/>
  </r>
  <r>
    <s v="3F"/>
    <n v="2020"/>
    <s v="1MO"/>
    <n v="8100"/>
    <n v="11"/>
    <n v="12"/>
    <n v="1"/>
    <n v="4"/>
    <x v="184"/>
    <d v="2023-12-04T00:00:00"/>
    <s v=" 11"/>
    <n v="17717"/>
    <n v="0.10216897916398671"/>
    <n v="0.37346021259490342"/>
    <n v="0.1060587715006483"/>
  </r>
  <r>
    <s v="3F"/>
    <n v="2020"/>
    <s v="1MO"/>
    <n v="8101"/>
    <n v="12"/>
    <n v="13"/>
    <n v="1"/>
    <n v="5"/>
    <x v="185"/>
    <d v="2023-12-04T00:00:00"/>
    <s v=" 12"/>
    <n v="17519.25"/>
    <n v="7.4396832432469362E-2"/>
    <n v="0.32897551610529591"/>
    <n v="0.1191407103070373"/>
  </r>
  <r>
    <s v="3F"/>
    <n v="2020"/>
    <s v="1MO"/>
    <n v="8102"/>
    <n v="13"/>
    <n v="14"/>
    <n v="1"/>
    <n v="5"/>
    <x v="185"/>
    <d v="2023-12-04T00:00:00"/>
    <s v=" 13"/>
    <n v="17564.75"/>
    <n v="6.1170349429835111E-2"/>
    <n v="0.29426227093147261"/>
    <n v="9.5099104241137475E-2"/>
  </r>
  <r>
    <s v="3F"/>
    <n v="2020"/>
    <s v="1MO"/>
    <n v="8103"/>
    <n v="14"/>
    <n v="15"/>
    <n v="1"/>
    <n v="5"/>
    <x v="185"/>
    <d v="2023-12-04T00:00:00"/>
    <s v=" 14"/>
    <n v="17574"/>
    <n v="6.2009137492053973E-2"/>
    <n v="0.26049514985529282"/>
    <n v="4.7351399027109678E-2"/>
  </r>
  <r>
    <s v="3F"/>
    <n v="2020"/>
    <s v="1MO"/>
    <n v="8104"/>
    <n v="15"/>
    <n v="16"/>
    <n v="1"/>
    <n v="6"/>
    <x v="186"/>
    <d v="2023-12-04T00:00:00"/>
    <s v=" 15"/>
    <n v="17832.75"/>
    <n v="5.9200423347930443E-2"/>
    <n v="0.19471615954065749"/>
    <n v="0"/>
  </r>
  <r>
    <s v="3F"/>
    <n v="2020"/>
    <s v="1MO"/>
    <n v="8105"/>
    <n v="16"/>
    <n v="17"/>
    <n v="1"/>
    <n v="6"/>
    <x v="186"/>
    <d v="2023-12-04T00:00:00"/>
    <s v=" 16"/>
    <n v="18296.5"/>
    <n v="5.9417045535341093E-2"/>
    <n v="0.14300173216150661"/>
    <n v="0"/>
  </r>
  <r>
    <s v="3F"/>
    <n v="2020"/>
    <s v="1MO"/>
    <n v="8106"/>
    <n v="17"/>
    <n v="18"/>
    <n v="1"/>
    <n v="6"/>
    <x v="186"/>
    <d v="2023-12-04T00:00:00"/>
    <s v=" 17"/>
    <n v="18907.75"/>
    <n v="7.6504544387271181E-2"/>
    <n v="0.13372137096968609"/>
    <n v="0"/>
  </r>
  <r>
    <s v="3F"/>
    <n v="2020"/>
    <s v="1MO"/>
    <n v="8107"/>
    <n v="18"/>
    <n v="19"/>
    <n v="1"/>
    <n v="7"/>
    <x v="187"/>
    <d v="2023-12-04T00:00:00"/>
    <s v=" 18"/>
    <n v="18208"/>
    <n v="9.0796764947628547E-2"/>
    <n v="0.14599669277934541"/>
    <n v="0"/>
  </r>
  <r>
    <s v="3F"/>
    <n v="2020"/>
    <s v="1MO"/>
    <n v="8108"/>
    <n v="19"/>
    <n v="20"/>
    <n v="1"/>
    <n v="7"/>
    <x v="187"/>
    <d v="2023-12-04T00:00:00"/>
    <s v=" 19"/>
    <n v="17450.75"/>
    <n v="8.8734342527850479E-2"/>
    <n v="0.17577942901160809"/>
    <n v="0"/>
  </r>
  <r>
    <s v="3F"/>
    <n v="2020"/>
    <s v="1MO"/>
    <n v="8109"/>
    <n v="20"/>
    <n v="21"/>
    <n v="1"/>
    <n v="7"/>
    <x v="187"/>
    <d v="2023-12-04T00:00:00"/>
    <s v=" 20"/>
    <n v="16623"/>
    <n v="8.2618083382061003E-2"/>
    <n v="0.21548127799115049"/>
    <n v="0"/>
  </r>
  <r>
    <s v="3F"/>
    <n v="2020"/>
    <s v="1MO"/>
    <n v="8110"/>
    <n v="21"/>
    <n v="22"/>
    <n v="1"/>
    <n v="8"/>
    <x v="188"/>
    <d v="2023-12-04T00:00:00"/>
    <s v=" 21"/>
    <n v="15735.5"/>
    <n v="8.4552305553815141E-2"/>
    <n v="0.25122249316417328"/>
    <n v="0"/>
  </r>
  <r>
    <s v="3F"/>
    <n v="2020"/>
    <s v="1MO"/>
    <n v="8111"/>
    <n v="22"/>
    <n v="23"/>
    <n v="1"/>
    <n v="8"/>
    <x v="188"/>
    <d v="2023-12-04T00:00:00"/>
    <s v=" 22"/>
    <n v="14639"/>
    <n v="5.8744483711616349E-2"/>
    <n v="0.21066764655443229"/>
    <n v="0"/>
  </r>
  <r>
    <s v="3F"/>
    <n v="2020"/>
    <s v="1MO"/>
    <n v="8112"/>
    <n v="23"/>
    <n v="24"/>
    <n v="1"/>
    <n v="8"/>
    <x v="188"/>
    <d v="2023-12-04T00:00:00"/>
    <s v=" 23"/>
    <n v="13613"/>
    <n v="6.572714495229863E-2"/>
    <n v="0.2489081165376969"/>
    <n v="0"/>
  </r>
  <r>
    <s v="3F"/>
    <n v="2020"/>
    <s v="2TU"/>
    <n v="8113"/>
    <n v="0"/>
    <n v="1"/>
    <n v="1"/>
    <n v="1"/>
    <x v="189"/>
    <d v="2023-12-05T00:00:00"/>
    <s v=" 00"/>
    <n v="12838.75"/>
    <n v="8.2104174094753443E-2"/>
    <n v="0.27688760030548948"/>
    <n v="0"/>
  </r>
  <r>
    <s v="3F"/>
    <n v="2020"/>
    <s v="2TU"/>
    <n v="8114"/>
    <n v="1"/>
    <n v="2"/>
    <n v="1"/>
    <n v="1"/>
    <x v="189"/>
    <d v="2023-12-05T00:00:00"/>
    <s v=" 01"/>
    <n v="12337"/>
    <n v="9.8476489065162265E-2"/>
    <n v="0.32338340575983809"/>
    <n v="0"/>
  </r>
  <r>
    <s v="3F"/>
    <n v="2020"/>
    <s v="2TU"/>
    <n v="8115"/>
    <n v="2"/>
    <n v="3"/>
    <n v="1"/>
    <n v="1"/>
    <x v="189"/>
    <d v="2023-12-05T00:00:00"/>
    <s v=" 02"/>
    <n v="12104.5"/>
    <n v="0.1123115105762262"/>
    <n v="0.32948106889755069"/>
    <n v="0"/>
  </r>
  <r>
    <s v="3F"/>
    <n v="2020"/>
    <s v="2TU"/>
    <n v="8116"/>
    <n v="3"/>
    <n v="4"/>
    <n v="1"/>
    <n v="2"/>
    <x v="190"/>
    <d v="2023-12-05T00:00:00"/>
    <s v=" 03"/>
    <n v="11888.75"/>
    <n v="0.11745505515123569"/>
    <n v="0.29462372075322257"/>
    <n v="0"/>
  </r>
  <r>
    <s v="3F"/>
    <n v="2020"/>
    <s v="2TU"/>
    <n v="8117"/>
    <n v="4"/>
    <n v="5"/>
    <n v="1"/>
    <n v="2"/>
    <x v="190"/>
    <d v="2023-12-05T00:00:00"/>
    <s v=" 04"/>
    <n v="11876.5"/>
    <n v="0.1235478838336914"/>
    <n v="0.31613328927000101"/>
    <n v="0"/>
  </r>
  <r>
    <s v="3F"/>
    <n v="2020"/>
    <s v="2TU"/>
    <n v="8118"/>
    <n v="5"/>
    <n v="6"/>
    <n v="1"/>
    <n v="2"/>
    <x v="190"/>
    <d v="2023-12-05T00:00:00"/>
    <s v=" 05"/>
    <n v="12302.75"/>
    <n v="0.1212663731006464"/>
    <n v="0.33765861444203782"/>
    <n v="0"/>
  </r>
  <r>
    <s v="3F"/>
    <n v="2020"/>
    <s v="2TU"/>
    <n v="8119"/>
    <n v="6"/>
    <n v="7"/>
    <n v="1"/>
    <n v="3"/>
    <x v="191"/>
    <d v="2023-12-05T00:00:00"/>
    <s v=" 06"/>
    <n v="13681"/>
    <n v="0.1235370756063547"/>
    <n v="0.36268353874144249"/>
    <n v="0"/>
  </r>
  <r>
    <s v="3F"/>
    <n v="2020"/>
    <s v="2TU"/>
    <n v="8120"/>
    <n v="7"/>
    <n v="8"/>
    <n v="1"/>
    <n v="3"/>
    <x v="191"/>
    <d v="2023-12-05T00:00:00"/>
    <s v=" 07"/>
    <n v="15825.5"/>
    <n v="0.1563975625341435"/>
    <n v="0.39756509892205683"/>
    <n v="0"/>
  </r>
  <r>
    <s v="3F"/>
    <n v="2020"/>
    <s v="2TU"/>
    <n v="8121"/>
    <n v="8"/>
    <n v="9"/>
    <n v="1"/>
    <n v="3"/>
    <x v="191"/>
    <d v="2023-12-05T00:00:00"/>
    <s v=" 08"/>
    <n v="17256.5"/>
    <n v="0.21677257304699549"/>
    <n v="0.44819655757708438"/>
    <n v="2.341655764229397E-4"/>
  </r>
  <r>
    <s v="3F"/>
    <n v="2020"/>
    <s v="2TU"/>
    <n v="8122"/>
    <n v="9"/>
    <n v="10"/>
    <n v="1"/>
    <n v="4"/>
    <x v="192"/>
    <d v="2023-12-05T00:00:00"/>
    <s v=" 09"/>
    <n v="17805.75"/>
    <n v="0.27257083581337682"/>
    <n v="0.50263928277895642"/>
    <n v="8.2881584603707273E-2"/>
  </r>
  <r>
    <s v="3F"/>
    <n v="2020"/>
    <s v="2TU"/>
    <n v="8123"/>
    <n v="10"/>
    <n v="11"/>
    <n v="1"/>
    <n v="4"/>
    <x v="192"/>
    <d v="2023-12-05T00:00:00"/>
    <s v=" 10"/>
    <n v="17847.5"/>
    <n v="0.29618757177803229"/>
    <n v="0.55062202273057803"/>
    <n v="9.7939625881546033E-2"/>
  </r>
  <r>
    <s v="3F"/>
    <n v="2020"/>
    <s v="2TU"/>
    <n v="8124"/>
    <n v="11"/>
    <n v="12"/>
    <n v="1"/>
    <n v="4"/>
    <x v="192"/>
    <d v="2023-12-05T00:00:00"/>
    <s v=" 11"/>
    <n v="17721.5"/>
    <n v="0.30611436968641298"/>
    <n v="0.65520649882511317"/>
    <n v="0.10292002258536451"/>
  </r>
  <r>
    <s v="3F"/>
    <n v="2020"/>
    <s v="2TU"/>
    <n v="8125"/>
    <n v="12"/>
    <n v="13"/>
    <n v="1"/>
    <n v="5"/>
    <x v="193"/>
    <d v="2023-12-05T00:00:00"/>
    <s v=" 12"/>
    <n v="17510.5"/>
    <n v="0.34141428821216019"/>
    <n v="0.74252051211354642"/>
    <n v="8.7512404953018708E-2"/>
  </r>
  <r>
    <s v="3F"/>
    <n v="2020"/>
    <s v="2TU"/>
    <n v="8126"/>
    <n v="13"/>
    <n v="14"/>
    <n v="1"/>
    <n v="5"/>
    <x v="193"/>
    <d v="2023-12-05T00:00:00"/>
    <s v=" 13"/>
    <n v="17609.5"/>
    <n v="0.41599509851880712"/>
    <n v="0.83351144255165832"/>
    <n v="4.9905293165000857E-2"/>
  </r>
  <r>
    <s v="3F"/>
    <n v="2020"/>
    <s v="2TU"/>
    <n v="8127"/>
    <n v="14"/>
    <n v="15"/>
    <n v="1"/>
    <n v="5"/>
    <x v="193"/>
    <d v="2023-12-05T00:00:00"/>
    <s v=" 14"/>
    <n v="17672.75"/>
    <n v="0.46556430131969351"/>
    <n v="0.89750543929626758"/>
    <n v="1.7323453548499072E-2"/>
  </r>
  <r>
    <s v="3F"/>
    <n v="2020"/>
    <s v="2TU"/>
    <n v="8128"/>
    <n v="15"/>
    <n v="16"/>
    <n v="1"/>
    <n v="6"/>
    <x v="194"/>
    <d v="2023-12-05T00:00:00"/>
    <s v=" 15"/>
    <n v="17819.5"/>
    <n v="0.54766879660734846"/>
    <n v="0.9328752270597116"/>
    <n v="0"/>
  </r>
  <r>
    <s v="3F"/>
    <n v="2020"/>
    <s v="2TU"/>
    <n v="8129"/>
    <n v="16"/>
    <n v="17"/>
    <n v="1"/>
    <n v="6"/>
    <x v="194"/>
    <d v="2023-12-05T00:00:00"/>
    <s v=" 16"/>
    <n v="18056.75"/>
    <n v="0.64560129662874632"/>
    <n v="0.94780126891969152"/>
    <n v="0"/>
  </r>
  <r>
    <s v="3F"/>
    <n v="2020"/>
    <s v="2TU"/>
    <n v="8130"/>
    <n v="17"/>
    <n v="18"/>
    <n v="1"/>
    <n v="6"/>
    <x v="194"/>
    <d v="2023-12-05T00:00:00"/>
    <s v=" 17"/>
    <n v="18499"/>
    <n v="0.71339003167399428"/>
    <n v="0.94922020245346417"/>
    <n v="0"/>
  </r>
  <r>
    <s v="3F"/>
    <n v="2020"/>
    <s v="2TU"/>
    <n v="8131"/>
    <n v="18"/>
    <n v="19"/>
    <n v="1"/>
    <n v="7"/>
    <x v="195"/>
    <d v="2023-12-05T00:00:00"/>
    <s v=" 18"/>
    <n v="17804.25"/>
    <n v="0.76248085709769298"/>
    <n v="0.94967920247518722"/>
    <n v="0"/>
  </r>
  <r>
    <s v="3F"/>
    <n v="2020"/>
    <s v="2TU"/>
    <n v="8132"/>
    <n v="19"/>
    <n v="20"/>
    <n v="1"/>
    <n v="7"/>
    <x v="195"/>
    <d v="2023-12-05T00:00:00"/>
    <s v=" 19"/>
    <n v="17062.5"/>
    <n v="0.81903393264712465"/>
    <n v="0.94995255987756022"/>
    <n v="0"/>
  </r>
  <r>
    <s v="3F"/>
    <n v="2020"/>
    <s v="2TU"/>
    <n v="8133"/>
    <n v="20"/>
    <n v="21"/>
    <n v="1"/>
    <n v="7"/>
    <x v="195"/>
    <d v="2023-12-05T00:00:00"/>
    <s v=" 20"/>
    <n v="16343"/>
    <n v="0.86148809664008907"/>
    <n v="0.94988504393352158"/>
    <n v="0"/>
  </r>
  <r>
    <s v="3F"/>
    <n v="2020"/>
    <s v="2TU"/>
    <n v="8134"/>
    <n v="21"/>
    <n v="22"/>
    <n v="1"/>
    <n v="8"/>
    <x v="196"/>
    <d v="2023-12-05T00:00:00"/>
    <s v=" 21"/>
    <n v="15556.25"/>
    <n v="0.89285391206813491"/>
    <n v="0.94743984464276121"/>
    <n v="0"/>
  </r>
  <r>
    <s v="3F"/>
    <n v="2020"/>
    <s v="2TU"/>
    <n v="8135"/>
    <n v="22"/>
    <n v="23"/>
    <n v="1"/>
    <n v="8"/>
    <x v="196"/>
    <d v="2023-12-05T00:00:00"/>
    <s v=" 22"/>
    <n v="14517"/>
    <n v="0.89211810634339872"/>
    <n v="0.9499627155273429"/>
    <n v="0"/>
  </r>
  <r>
    <s v="3F"/>
    <n v="2020"/>
    <s v="2TU"/>
    <n v="8136"/>
    <n v="23"/>
    <n v="24"/>
    <n v="1"/>
    <n v="8"/>
    <x v="196"/>
    <d v="2023-12-05T00:00:00"/>
    <s v=" 23"/>
    <n v="13517.5"/>
    <n v="0.9073253611829325"/>
    <n v="0.94995737979393824"/>
    <n v="0"/>
  </r>
  <r>
    <s v="3F"/>
    <n v="2020"/>
    <s v="3WE"/>
    <n v="8137"/>
    <n v="0"/>
    <n v="1"/>
    <n v="1"/>
    <n v="1"/>
    <x v="197"/>
    <d v="2023-12-06T00:00:00"/>
    <s v=" 00"/>
    <n v="12709"/>
    <n v="0.91707419189956574"/>
    <n v="0.94994504951810343"/>
    <n v="0"/>
  </r>
  <r>
    <s v="3F"/>
    <n v="2020"/>
    <s v="3WE"/>
    <n v="8138"/>
    <n v="1"/>
    <n v="2"/>
    <n v="1"/>
    <n v="1"/>
    <x v="197"/>
    <d v="2023-12-06T00:00:00"/>
    <s v=" 01"/>
    <n v="12226"/>
    <n v="0.91850906362602958"/>
    <n v="0.94997019477218569"/>
    <n v="0"/>
  </r>
  <r>
    <s v="3F"/>
    <n v="2020"/>
    <s v="3WE"/>
    <n v="8139"/>
    <n v="2"/>
    <n v="3"/>
    <n v="1"/>
    <n v="1"/>
    <x v="197"/>
    <d v="2023-12-06T00:00:00"/>
    <s v=" 02"/>
    <n v="11964.25"/>
    <n v="0.91515799025374411"/>
    <n v="0.94998766033659976"/>
    <n v="0"/>
  </r>
  <r>
    <s v="3F"/>
    <n v="2020"/>
    <s v="3WE"/>
    <n v="8140"/>
    <n v="3"/>
    <n v="4"/>
    <n v="1"/>
    <n v="2"/>
    <x v="198"/>
    <d v="2023-12-06T00:00:00"/>
    <s v=" 03"/>
    <n v="11794"/>
    <n v="0.91004139525159777"/>
    <n v="0.9499999317425365"/>
    <n v="0"/>
  </r>
  <r>
    <s v="3F"/>
    <n v="2020"/>
    <s v="3WE"/>
    <n v="8141"/>
    <n v="4"/>
    <n v="5"/>
    <n v="1"/>
    <n v="2"/>
    <x v="198"/>
    <d v="2023-12-06T00:00:00"/>
    <s v=" 04"/>
    <n v="11810.5"/>
    <n v="0.90480886781361725"/>
    <n v="0.95"/>
    <n v="0"/>
  </r>
  <r>
    <s v="3F"/>
    <n v="2020"/>
    <s v="3WE"/>
    <n v="8142"/>
    <n v="5"/>
    <n v="6"/>
    <n v="1"/>
    <n v="2"/>
    <x v="198"/>
    <d v="2023-12-06T00:00:00"/>
    <s v=" 05"/>
    <n v="12239.25"/>
    <n v="0.90133461564889183"/>
    <n v="0.95"/>
    <n v="0"/>
  </r>
  <r>
    <s v="3F"/>
    <n v="2020"/>
    <s v="3WE"/>
    <n v="8143"/>
    <n v="6"/>
    <n v="7"/>
    <n v="1"/>
    <n v="3"/>
    <x v="199"/>
    <d v="2023-12-06T00:00:00"/>
    <s v=" 06"/>
    <n v="13547.5"/>
    <n v="0.89663151182531964"/>
    <n v="0.94999997350876808"/>
    <n v="0"/>
  </r>
  <r>
    <s v="3F"/>
    <n v="2020"/>
    <s v="3WE"/>
    <n v="8144"/>
    <n v="7"/>
    <n v="8"/>
    <n v="1"/>
    <n v="3"/>
    <x v="199"/>
    <d v="2023-12-06T00:00:00"/>
    <s v=" 07"/>
    <n v="15492.25"/>
    <n v="0.894990047750858"/>
    <n v="0.94999808071586433"/>
    <n v="0"/>
  </r>
  <r>
    <s v="3F"/>
    <n v="2020"/>
    <s v="3WE"/>
    <n v="8145"/>
    <n v="8"/>
    <n v="9"/>
    <n v="1"/>
    <n v="3"/>
    <x v="199"/>
    <d v="2023-12-06T00:00:00"/>
    <s v=" 08"/>
    <n v="16933.5"/>
    <n v="0.89180873513971493"/>
    <n v="0.94997165910651837"/>
    <n v="0"/>
  </r>
  <r>
    <s v="3F"/>
    <n v="2020"/>
    <s v="3WE"/>
    <n v="8146"/>
    <n v="9"/>
    <n v="10"/>
    <n v="1"/>
    <n v="4"/>
    <x v="200"/>
    <d v="2023-12-06T00:00:00"/>
    <s v=" 09"/>
    <n v="17288.5"/>
    <n v="0.89496479169752963"/>
    <n v="0.94997759842215324"/>
    <n v="0"/>
  </r>
  <r>
    <s v="3F"/>
    <n v="2020"/>
    <s v="3WE"/>
    <n v="8147"/>
    <n v="10"/>
    <n v="11"/>
    <n v="1"/>
    <n v="4"/>
    <x v="200"/>
    <d v="2023-12-06T00:00:00"/>
    <s v=" 10"/>
    <n v="16876.5"/>
    <n v="0.86787903692923585"/>
    <n v="0.94999984590201869"/>
    <n v="1.507002405006942E-3"/>
  </r>
  <r>
    <s v="3F"/>
    <n v="2020"/>
    <s v="3WE"/>
    <n v="8148"/>
    <n v="11"/>
    <n v="12"/>
    <n v="1"/>
    <n v="4"/>
    <x v="200"/>
    <d v="2023-12-06T00:00:00"/>
    <s v=" 11"/>
    <n v="16421.25"/>
    <n v="0.89356355032106005"/>
    <n v="0.94999982018654228"/>
    <n v="3.134688554254634E-3"/>
  </r>
  <r>
    <s v="3F"/>
    <n v="2020"/>
    <s v="3WE"/>
    <n v="8149"/>
    <n v="12"/>
    <n v="13"/>
    <n v="1"/>
    <n v="5"/>
    <x v="201"/>
    <d v="2023-12-06T00:00:00"/>
    <s v=" 12"/>
    <n v="16061"/>
    <n v="0.90637499131057053"/>
    <n v="0.94999939445713166"/>
    <n v="2.839897409816839E-4"/>
  </r>
  <r>
    <s v="3F"/>
    <n v="2020"/>
    <s v="3WE"/>
    <n v="8150"/>
    <n v="13"/>
    <n v="14"/>
    <n v="1"/>
    <n v="5"/>
    <x v="201"/>
    <d v="2023-12-06T00:00:00"/>
    <s v=" 13"/>
    <n v="16054.5"/>
    <n v="0.90922657649880212"/>
    <n v="0.95"/>
    <n v="0"/>
  </r>
  <r>
    <s v="3F"/>
    <n v="2020"/>
    <s v="3WE"/>
    <n v="8151"/>
    <n v="14"/>
    <n v="15"/>
    <n v="1"/>
    <n v="5"/>
    <x v="201"/>
    <d v="2023-12-06T00:00:00"/>
    <s v=" 14"/>
    <n v="16244"/>
    <n v="0.90812280978446391"/>
    <n v="0.95"/>
    <n v="0"/>
  </r>
  <r>
    <s v="3F"/>
    <n v="2020"/>
    <s v="3WE"/>
    <n v="8152"/>
    <n v="15"/>
    <n v="16"/>
    <n v="1"/>
    <n v="6"/>
    <x v="202"/>
    <d v="2023-12-06T00:00:00"/>
    <s v=" 15"/>
    <n v="16681"/>
    <n v="0.90566292954956107"/>
    <n v="0.94999993979801811"/>
    <n v="0"/>
  </r>
  <r>
    <s v="3F"/>
    <n v="2020"/>
    <s v="3WE"/>
    <n v="8153"/>
    <n v="16"/>
    <n v="17"/>
    <n v="1"/>
    <n v="6"/>
    <x v="202"/>
    <d v="2023-12-06T00:00:00"/>
    <s v=" 16"/>
    <n v="17544.5"/>
    <n v="0.90461143989473747"/>
    <n v="0.94999991125829619"/>
    <n v="0"/>
  </r>
  <r>
    <s v="3F"/>
    <n v="2020"/>
    <s v="3WE"/>
    <n v="8154"/>
    <n v="17"/>
    <n v="18"/>
    <n v="1"/>
    <n v="6"/>
    <x v="202"/>
    <d v="2023-12-06T00:00:00"/>
    <s v=" 17"/>
    <n v="18362.75"/>
    <n v="0.89998220457189171"/>
    <n v="0.94999997948870551"/>
    <n v="0"/>
  </r>
  <r>
    <s v="3F"/>
    <n v="2020"/>
    <s v="3WE"/>
    <n v="8155"/>
    <n v="18"/>
    <n v="19"/>
    <n v="1"/>
    <n v="7"/>
    <x v="203"/>
    <d v="2023-12-06T00:00:00"/>
    <s v=" 18"/>
    <n v="17744.75"/>
    <n v="0.88864585726435363"/>
    <n v="0.94993000490137125"/>
    <n v="0"/>
  </r>
  <r>
    <s v="3F"/>
    <n v="2020"/>
    <s v="3WE"/>
    <n v="8156"/>
    <n v="19"/>
    <n v="20"/>
    <n v="1"/>
    <n v="7"/>
    <x v="203"/>
    <d v="2023-12-06T00:00:00"/>
    <s v=" 19"/>
    <n v="17093.5"/>
    <n v="0.87356354672108183"/>
    <n v="0.94751539274733121"/>
    <n v="0"/>
  </r>
  <r>
    <s v="3F"/>
    <n v="2020"/>
    <s v="3WE"/>
    <n v="8157"/>
    <n v="20"/>
    <n v="21"/>
    <n v="1"/>
    <n v="7"/>
    <x v="203"/>
    <d v="2023-12-06T00:00:00"/>
    <s v=" 20"/>
    <n v="16376.25"/>
    <n v="0.85272772742773162"/>
    <n v="0.94447194918772182"/>
    <n v="0"/>
  </r>
  <r>
    <s v="3F"/>
    <n v="2020"/>
    <s v="3WE"/>
    <n v="8158"/>
    <n v="21"/>
    <n v="22"/>
    <n v="1"/>
    <n v="8"/>
    <x v="204"/>
    <d v="2023-12-06T00:00:00"/>
    <s v=" 21"/>
    <n v="15534.25"/>
    <n v="0.80922183080330945"/>
    <n v="0.94318535310854101"/>
    <n v="0"/>
  </r>
  <r>
    <s v="3F"/>
    <n v="2020"/>
    <s v="3WE"/>
    <n v="8159"/>
    <n v="22"/>
    <n v="23"/>
    <n v="1"/>
    <n v="8"/>
    <x v="204"/>
    <d v="2023-12-06T00:00:00"/>
    <s v=" 22"/>
    <n v="14537"/>
    <n v="0.73098393601184242"/>
    <n v="0.94651951593504147"/>
    <n v="0"/>
  </r>
  <r>
    <s v="3F"/>
    <n v="2020"/>
    <s v="3WE"/>
    <n v="8160"/>
    <n v="23"/>
    <n v="24"/>
    <n v="1"/>
    <n v="8"/>
    <x v="204"/>
    <d v="2023-12-06T00:00:00"/>
    <s v=" 23"/>
    <n v="13574.5"/>
    <n v="0.74982572655387947"/>
    <n v="0.94901600636952255"/>
    <n v="0"/>
  </r>
  <r>
    <s v="3F"/>
    <n v="2020"/>
    <s v="4TH"/>
    <n v="8161"/>
    <n v="0"/>
    <n v="1"/>
    <n v="1"/>
    <n v="1"/>
    <x v="205"/>
    <d v="2023-12-07T00:00:00"/>
    <s v=" 00"/>
    <n v="12736.75"/>
    <n v="0.75015447365503618"/>
    <n v="0.94847471757462531"/>
    <n v="0"/>
  </r>
  <r>
    <s v="3F"/>
    <n v="2020"/>
    <s v="4TH"/>
    <n v="8162"/>
    <n v="1"/>
    <n v="2"/>
    <n v="1"/>
    <n v="1"/>
    <x v="205"/>
    <d v="2023-12-07T00:00:00"/>
    <s v=" 01"/>
    <n v="12221.5"/>
    <n v="0.74382376596025368"/>
    <n v="0.94790913834578117"/>
    <n v="0"/>
  </r>
  <r>
    <s v="3F"/>
    <n v="2020"/>
    <s v="4TH"/>
    <n v="8163"/>
    <n v="2"/>
    <n v="3"/>
    <n v="1"/>
    <n v="1"/>
    <x v="205"/>
    <d v="2023-12-07T00:00:00"/>
    <s v=" 02"/>
    <n v="11948"/>
    <n v="0.78055902007456701"/>
    <n v="0.94861473183794831"/>
    <n v="0"/>
  </r>
  <r>
    <s v="3F"/>
    <n v="2020"/>
    <s v="4TH"/>
    <n v="8164"/>
    <n v="3"/>
    <n v="4"/>
    <n v="1"/>
    <n v="2"/>
    <x v="206"/>
    <d v="2023-12-07T00:00:00"/>
    <s v=" 03"/>
    <n v="11862.5"/>
    <n v="0.79246973282543942"/>
    <n v="0.94803005299629661"/>
    <n v="0"/>
  </r>
  <r>
    <s v="3F"/>
    <n v="2020"/>
    <s v="4TH"/>
    <n v="8165"/>
    <n v="4"/>
    <n v="5"/>
    <n v="1"/>
    <n v="2"/>
    <x v="206"/>
    <d v="2023-12-07T00:00:00"/>
    <s v=" 04"/>
    <n v="11944.75"/>
    <n v="0.76100347259172418"/>
    <n v="0.94769330585832701"/>
    <n v="0"/>
  </r>
  <r>
    <s v="3F"/>
    <n v="2020"/>
    <s v="4TH"/>
    <n v="8166"/>
    <n v="5"/>
    <n v="6"/>
    <n v="1"/>
    <n v="2"/>
    <x v="206"/>
    <d v="2023-12-07T00:00:00"/>
    <s v=" 05"/>
    <n v="12399.25"/>
    <n v="0.75943649340244701"/>
    <n v="0.94557159091234011"/>
    <n v="0"/>
  </r>
  <r>
    <s v="3F"/>
    <n v="2020"/>
    <s v="4TH"/>
    <n v="8167"/>
    <n v="6"/>
    <n v="7"/>
    <n v="1"/>
    <n v="3"/>
    <x v="207"/>
    <d v="2023-12-07T00:00:00"/>
    <s v=" 06"/>
    <n v="13784.5"/>
    <n v="0.72728741460527013"/>
    <n v="0.93003656261806589"/>
    <n v="0"/>
  </r>
  <r>
    <s v="3F"/>
    <n v="2020"/>
    <s v="4TH"/>
    <n v="8168"/>
    <n v="7"/>
    <n v="8"/>
    <n v="1"/>
    <n v="3"/>
    <x v="207"/>
    <d v="2023-12-07T00:00:00"/>
    <s v=" 07"/>
    <n v="15844.75"/>
    <n v="0.66587627577600395"/>
    <n v="0.88714717327585246"/>
    <n v="0"/>
  </r>
  <r>
    <s v="3F"/>
    <n v="2020"/>
    <s v="4TH"/>
    <n v="8169"/>
    <n v="8"/>
    <n v="9"/>
    <n v="1"/>
    <n v="3"/>
    <x v="207"/>
    <d v="2023-12-07T00:00:00"/>
    <s v=" 08"/>
    <n v="17318.25"/>
    <n v="0.61961020635227826"/>
    <n v="0.90547450324019629"/>
    <n v="0"/>
  </r>
  <r>
    <s v="3F"/>
    <n v="2020"/>
    <s v="4TH"/>
    <n v="8170"/>
    <n v="9"/>
    <n v="10"/>
    <n v="1"/>
    <n v="4"/>
    <x v="208"/>
    <d v="2023-12-07T00:00:00"/>
    <s v=" 09"/>
    <n v="17699"/>
    <n v="0.57128387347531973"/>
    <n v="0.81913019616009475"/>
    <n v="5.8625129278298133E-2"/>
  </r>
  <r>
    <s v="3F"/>
    <n v="2020"/>
    <s v="4TH"/>
    <n v="8171"/>
    <n v="10"/>
    <n v="11"/>
    <n v="1"/>
    <n v="4"/>
    <x v="208"/>
    <d v="2023-12-07T00:00:00"/>
    <s v=" 10"/>
    <n v="17332.5"/>
    <n v="0.56031855395252694"/>
    <n v="0.81144870267131441"/>
    <n v="0.13850053494616929"/>
  </r>
  <r>
    <s v="3F"/>
    <n v="2020"/>
    <s v="4TH"/>
    <n v="8172"/>
    <n v="11"/>
    <n v="12"/>
    <n v="1"/>
    <n v="4"/>
    <x v="208"/>
    <d v="2023-12-07T00:00:00"/>
    <s v=" 11"/>
    <n v="17117"/>
    <n v="0.52834447412018248"/>
    <n v="0.8225485075941007"/>
    <n v="0.18020676777165359"/>
  </r>
  <r>
    <s v="3F"/>
    <n v="2020"/>
    <s v="4TH"/>
    <n v="8173"/>
    <n v="12"/>
    <n v="13"/>
    <n v="1"/>
    <n v="5"/>
    <x v="209"/>
    <d v="2023-12-07T00:00:00"/>
    <s v=" 12"/>
    <n v="16805.25"/>
    <n v="0.50253402983274231"/>
    <n v="0.86628766430779613"/>
    <n v="0.14414400692672569"/>
  </r>
  <r>
    <s v="3F"/>
    <n v="2020"/>
    <s v="4TH"/>
    <n v="8174"/>
    <n v="13"/>
    <n v="14"/>
    <n v="1"/>
    <n v="5"/>
    <x v="209"/>
    <d v="2023-12-07T00:00:00"/>
    <s v=" 13"/>
    <n v="16825.75"/>
    <n v="0.52332378378286926"/>
    <n v="0.87690185350050531"/>
    <n v="0.12521095698667059"/>
  </r>
  <r>
    <s v="3F"/>
    <n v="2020"/>
    <s v="4TH"/>
    <n v="8175"/>
    <n v="14"/>
    <n v="15"/>
    <n v="1"/>
    <n v="5"/>
    <x v="209"/>
    <d v="2023-12-07T00:00:00"/>
    <s v=" 14"/>
    <n v="17042.25"/>
    <n v="0.549117764045296"/>
    <n v="0.86618631776056443"/>
    <n v="8.2099622630407279E-2"/>
  </r>
  <r>
    <s v="3F"/>
    <n v="2020"/>
    <s v="4TH"/>
    <n v="8176"/>
    <n v="15"/>
    <n v="16"/>
    <n v="1"/>
    <n v="6"/>
    <x v="210"/>
    <d v="2023-12-07T00:00:00"/>
    <s v=" 15"/>
    <n v="17403.5"/>
    <n v="0.50258869972007625"/>
    <n v="0.8613698688660667"/>
    <n v="0"/>
  </r>
  <r>
    <s v="3F"/>
    <n v="2020"/>
    <s v="4TH"/>
    <n v="8177"/>
    <n v="16"/>
    <n v="17"/>
    <n v="1"/>
    <n v="6"/>
    <x v="210"/>
    <d v="2023-12-07T00:00:00"/>
    <s v=" 16"/>
    <n v="18211.75"/>
    <n v="0.48138741350024339"/>
    <n v="0.86582797494137054"/>
    <n v="0"/>
  </r>
  <r>
    <s v="3F"/>
    <n v="2020"/>
    <s v="4TH"/>
    <n v="8178"/>
    <n v="17"/>
    <n v="18"/>
    <n v="1"/>
    <n v="6"/>
    <x v="210"/>
    <d v="2023-12-07T00:00:00"/>
    <s v=" 17"/>
    <n v="18852.5"/>
    <n v="0.48827639529912759"/>
    <n v="0.86842950073696845"/>
    <n v="0"/>
  </r>
  <r>
    <s v="3F"/>
    <n v="2020"/>
    <s v="4TH"/>
    <n v="8179"/>
    <n v="18"/>
    <n v="19"/>
    <n v="1"/>
    <n v="7"/>
    <x v="211"/>
    <d v="2023-12-07T00:00:00"/>
    <s v=" 18"/>
    <n v="18189.5"/>
    <n v="0.51055648131519127"/>
    <n v="0.90509004230919665"/>
    <n v="0"/>
  </r>
  <r>
    <s v="3F"/>
    <n v="2020"/>
    <s v="4TH"/>
    <n v="8180"/>
    <n v="19"/>
    <n v="20"/>
    <n v="1"/>
    <n v="7"/>
    <x v="211"/>
    <d v="2023-12-07T00:00:00"/>
    <s v=" 19"/>
    <n v="17539.5"/>
    <n v="0.57559200449756687"/>
    <n v="0.93790628743066362"/>
    <n v="0"/>
  </r>
  <r>
    <s v="3F"/>
    <n v="2020"/>
    <s v="4TH"/>
    <n v="8181"/>
    <n v="20"/>
    <n v="21"/>
    <n v="1"/>
    <n v="7"/>
    <x v="211"/>
    <d v="2023-12-07T00:00:00"/>
    <s v=" 20"/>
    <n v="16768"/>
    <n v="0.64050178788121825"/>
    <n v="0.94296716206905384"/>
    <n v="0"/>
  </r>
  <r>
    <s v="3F"/>
    <n v="2020"/>
    <s v="4TH"/>
    <n v="8182"/>
    <n v="21"/>
    <n v="22"/>
    <n v="1"/>
    <n v="8"/>
    <x v="212"/>
    <d v="2023-12-07T00:00:00"/>
    <s v=" 21"/>
    <n v="15831"/>
    <n v="0.70728637162303065"/>
    <n v="0.94737006693123527"/>
    <n v="0"/>
  </r>
  <r>
    <s v="3F"/>
    <n v="2020"/>
    <s v="4TH"/>
    <n v="8183"/>
    <n v="22"/>
    <n v="23"/>
    <n v="1"/>
    <n v="8"/>
    <x v="212"/>
    <d v="2023-12-07T00:00:00"/>
    <s v=" 22"/>
    <n v="14696.5"/>
    <n v="0.78712077851799234"/>
    <n v="0.94985569232747236"/>
    <n v="0"/>
  </r>
  <r>
    <s v="3F"/>
    <n v="2020"/>
    <s v="4TH"/>
    <n v="8184"/>
    <n v="23"/>
    <n v="24"/>
    <n v="1"/>
    <n v="8"/>
    <x v="212"/>
    <d v="2023-12-07T00:00:00"/>
    <s v=" 23"/>
    <n v="13773.5"/>
    <n v="0.82783720659553461"/>
    <n v="0.94995651847895402"/>
    <n v="0"/>
  </r>
  <r>
    <s v="3F"/>
    <n v="2020"/>
    <s v="5FR"/>
    <n v="8185"/>
    <n v="0"/>
    <n v="1"/>
    <n v="1"/>
    <n v="1"/>
    <x v="213"/>
    <d v="2023-12-08T00:00:00"/>
    <s v=" 00"/>
    <n v="13059"/>
    <n v="0.86559845975995642"/>
    <n v="0.94999965667878272"/>
    <n v="0"/>
  </r>
  <r>
    <s v="3F"/>
    <n v="2020"/>
    <s v="5FR"/>
    <n v="8186"/>
    <n v="1"/>
    <n v="2"/>
    <n v="1"/>
    <n v="1"/>
    <x v="213"/>
    <d v="2023-12-08T00:00:00"/>
    <s v=" 01"/>
    <n v="12536.5"/>
    <n v="0.89444015212449879"/>
    <n v="0.94995563412588946"/>
    <n v="0"/>
  </r>
  <r>
    <s v="3F"/>
    <n v="2020"/>
    <s v="5FR"/>
    <n v="8187"/>
    <n v="2"/>
    <n v="3"/>
    <n v="1"/>
    <n v="1"/>
    <x v="213"/>
    <d v="2023-12-08T00:00:00"/>
    <s v=" 02"/>
    <n v="12187.75"/>
    <n v="0.91121086664444462"/>
    <n v="0.94955869890761135"/>
    <n v="0"/>
  </r>
  <r>
    <s v="3F"/>
    <n v="2020"/>
    <s v="5FR"/>
    <n v="8188"/>
    <n v="3"/>
    <n v="4"/>
    <n v="1"/>
    <n v="2"/>
    <x v="214"/>
    <d v="2023-12-08T00:00:00"/>
    <s v=" 03"/>
    <n v="12034.75"/>
    <n v="0.92386622424064291"/>
    <n v="0.94461979815007679"/>
    <n v="0"/>
  </r>
  <r>
    <s v="3F"/>
    <n v="2020"/>
    <s v="5FR"/>
    <n v="8189"/>
    <n v="4"/>
    <n v="5"/>
    <n v="1"/>
    <n v="2"/>
    <x v="214"/>
    <d v="2023-12-08T00:00:00"/>
    <s v=" 04"/>
    <n v="12062.25"/>
    <n v="0.93104489640958132"/>
    <n v="0.90535057781841111"/>
    <n v="0"/>
  </r>
  <r>
    <s v="3F"/>
    <n v="2020"/>
    <s v="5FR"/>
    <n v="8190"/>
    <n v="5"/>
    <n v="6"/>
    <n v="1"/>
    <n v="2"/>
    <x v="214"/>
    <d v="2023-12-08T00:00:00"/>
    <s v=" 05"/>
    <n v="12415.25"/>
    <n v="0.93377702220121195"/>
    <n v="0.88446686276878461"/>
    <n v="0"/>
  </r>
  <r>
    <s v="3F"/>
    <n v="2020"/>
    <s v="5FR"/>
    <n v="8191"/>
    <n v="6"/>
    <n v="7"/>
    <n v="1"/>
    <n v="3"/>
    <x v="215"/>
    <d v="2023-12-08T00:00:00"/>
    <s v=" 06"/>
    <n v="13702.25"/>
    <n v="0.93644349241832781"/>
    <n v="0.90415681877053666"/>
    <n v="0"/>
  </r>
  <r>
    <s v="3F"/>
    <n v="2020"/>
    <s v="5FR"/>
    <n v="8192"/>
    <n v="7"/>
    <n v="8"/>
    <n v="1"/>
    <n v="3"/>
    <x v="215"/>
    <d v="2023-12-08T00:00:00"/>
    <s v=" 07"/>
    <n v="15634"/>
    <n v="0.93805994200193432"/>
    <n v="0.93906201534038147"/>
    <n v="0"/>
  </r>
  <r>
    <s v="3F"/>
    <n v="2020"/>
    <s v="5FR"/>
    <n v="8193"/>
    <n v="8"/>
    <n v="9"/>
    <n v="1"/>
    <n v="3"/>
    <x v="215"/>
    <d v="2023-12-08T00:00:00"/>
    <s v=" 08"/>
    <n v="17182.5"/>
    <n v="0.93857531686957729"/>
    <n v="0.94534941357205127"/>
    <n v="0"/>
  </r>
  <r>
    <s v="3F"/>
    <n v="2020"/>
    <s v="5FR"/>
    <n v="8194"/>
    <n v="9"/>
    <n v="10"/>
    <n v="1"/>
    <n v="4"/>
    <x v="216"/>
    <d v="2023-12-08T00:00:00"/>
    <s v=" 09"/>
    <n v="17865.75"/>
    <n v="0.93718950111226196"/>
    <n v="0.94992198741757106"/>
    <n v="7.5018380776217418E-4"/>
  </r>
  <r>
    <s v="3F"/>
    <n v="2020"/>
    <s v="5FR"/>
    <n v="8195"/>
    <n v="10"/>
    <n v="11"/>
    <n v="1"/>
    <n v="4"/>
    <x v="216"/>
    <d v="2023-12-08T00:00:00"/>
    <s v=" 10"/>
    <n v="17718.25"/>
    <n v="0.92674497061817074"/>
    <n v="0.94999975650706014"/>
    <n v="1.9756213014534861E-2"/>
  </r>
  <r>
    <s v="3F"/>
    <n v="2020"/>
    <s v="5FR"/>
    <n v="8196"/>
    <n v="11"/>
    <n v="12"/>
    <n v="1"/>
    <n v="4"/>
    <x v="216"/>
    <d v="2023-12-08T00:00:00"/>
    <s v=" 11"/>
    <n v="17464.5"/>
    <n v="0.91516654745230941"/>
    <n v="0.94999726807641194"/>
    <n v="4.9301641128298497E-2"/>
  </r>
  <r>
    <s v="3F"/>
    <n v="2020"/>
    <s v="5FR"/>
    <n v="8197"/>
    <n v="12"/>
    <n v="13"/>
    <n v="1"/>
    <n v="5"/>
    <x v="217"/>
    <d v="2023-12-08T00:00:00"/>
    <s v=" 12"/>
    <n v="17166.5"/>
    <n v="0.90067777434028162"/>
    <n v="0.949996200316088"/>
    <n v="6.6491494643964685E-2"/>
  </r>
  <r>
    <s v="3F"/>
    <n v="2020"/>
    <s v="5FR"/>
    <n v="8198"/>
    <n v="13"/>
    <n v="14"/>
    <n v="1"/>
    <n v="5"/>
    <x v="217"/>
    <d v="2023-12-08T00:00:00"/>
    <s v=" 13"/>
    <n v="17059.5"/>
    <n v="0.88865877082145073"/>
    <n v="0.9499944769847446"/>
    <n v="0.1018858007885912"/>
  </r>
  <r>
    <s v="3F"/>
    <n v="2020"/>
    <s v="5FR"/>
    <n v="8199"/>
    <n v="14"/>
    <n v="15"/>
    <n v="1"/>
    <n v="5"/>
    <x v="217"/>
    <d v="2023-12-08T00:00:00"/>
    <s v=" 14"/>
    <n v="16938.75"/>
    <n v="0.88672043669203815"/>
    <n v="0.94999880544721393"/>
    <n v="0.1083710167377106"/>
  </r>
  <r>
    <s v="3F"/>
    <n v="2020"/>
    <s v="5FR"/>
    <n v="8200"/>
    <n v="15"/>
    <n v="16"/>
    <n v="1"/>
    <n v="6"/>
    <x v="218"/>
    <d v="2023-12-08T00:00:00"/>
    <s v=" 15"/>
    <n v="16906.75"/>
    <n v="0.88593430202550894"/>
    <n v="0.94999968002392876"/>
    <n v="0"/>
  </r>
  <r>
    <s v="3F"/>
    <n v="2020"/>
    <s v="5FR"/>
    <n v="8201"/>
    <n v="16"/>
    <n v="17"/>
    <n v="1"/>
    <n v="6"/>
    <x v="218"/>
    <d v="2023-12-08T00:00:00"/>
    <s v=" 16"/>
    <n v="17208.5"/>
    <n v="0.88950142964205392"/>
    <n v="0.94999994836229562"/>
    <n v="0"/>
  </r>
  <r>
    <s v="3F"/>
    <n v="2020"/>
    <s v="5FR"/>
    <n v="8202"/>
    <n v="17"/>
    <n v="18"/>
    <n v="1"/>
    <n v="6"/>
    <x v="218"/>
    <d v="2023-12-08T00:00:00"/>
    <s v=" 17"/>
    <n v="17728.25"/>
    <n v="0.88805306692835573"/>
    <n v="0.94999999406166791"/>
    <n v="0"/>
  </r>
  <r>
    <s v="3F"/>
    <n v="2020"/>
    <s v="5FR"/>
    <n v="8203"/>
    <n v="18"/>
    <n v="19"/>
    <n v="1"/>
    <n v="7"/>
    <x v="219"/>
    <d v="2023-12-08T00:00:00"/>
    <s v=" 18"/>
    <n v="17053.5"/>
    <n v="0.87324832698927146"/>
    <n v="0.94999965920813145"/>
    <n v="0"/>
  </r>
  <r>
    <s v="3F"/>
    <n v="2020"/>
    <s v="5FR"/>
    <n v="8204"/>
    <n v="19"/>
    <n v="20"/>
    <n v="1"/>
    <n v="7"/>
    <x v="219"/>
    <d v="2023-12-08T00:00:00"/>
    <s v=" 19"/>
    <n v="16273"/>
    <n v="0.8814477118757873"/>
    <n v="0.94999997869462072"/>
    <n v="0"/>
  </r>
  <r>
    <s v="3F"/>
    <n v="2020"/>
    <s v="5FR"/>
    <n v="8205"/>
    <n v="20"/>
    <n v="21"/>
    <n v="1"/>
    <n v="7"/>
    <x v="219"/>
    <d v="2023-12-08T00:00:00"/>
    <s v=" 20"/>
    <n v="15484.75"/>
    <n v="0.8840972843347692"/>
    <n v="0.94999968355936337"/>
    <n v="0"/>
  </r>
  <r>
    <s v="3F"/>
    <n v="2020"/>
    <s v="5FR"/>
    <n v="8206"/>
    <n v="21"/>
    <n v="22"/>
    <n v="1"/>
    <n v="8"/>
    <x v="220"/>
    <d v="2023-12-08T00:00:00"/>
    <s v=" 21"/>
    <n v="14675.25"/>
    <n v="0.87823356855975587"/>
    <n v="0.94999830750357162"/>
    <n v="0"/>
  </r>
  <r>
    <s v="3F"/>
    <n v="2020"/>
    <s v="5FR"/>
    <n v="8207"/>
    <n v="22"/>
    <n v="23"/>
    <n v="1"/>
    <n v="8"/>
    <x v="220"/>
    <d v="2023-12-08T00:00:00"/>
    <s v=" 22"/>
    <n v="13835.5"/>
    <n v="0.86387196902951302"/>
    <n v="0.94999986080130583"/>
    <n v="0"/>
  </r>
  <r>
    <s v="3F"/>
    <n v="2020"/>
    <s v="5FR"/>
    <n v="8208"/>
    <n v="23"/>
    <n v="24"/>
    <n v="1"/>
    <n v="8"/>
    <x v="220"/>
    <d v="2023-12-08T00:00:00"/>
    <s v=" 23"/>
    <n v="13055.25"/>
    <n v="0.87361014815532845"/>
    <n v="0.94999461324746171"/>
    <n v="0"/>
  </r>
  <r>
    <s v="3F"/>
    <n v="2020"/>
    <s v="6SA"/>
    <n v="8209"/>
    <n v="0"/>
    <n v="1"/>
    <n v="1"/>
    <n v="1"/>
    <x v="221"/>
    <d v="2023-12-09T00:00:00"/>
    <s v=" 00"/>
    <n v="12348"/>
    <n v="0.87288566713698801"/>
    <n v="0.94998276435023721"/>
    <n v="0"/>
  </r>
  <r>
    <s v="3F"/>
    <n v="2020"/>
    <s v="6SA"/>
    <n v="8210"/>
    <n v="1"/>
    <n v="2"/>
    <n v="1"/>
    <n v="1"/>
    <x v="221"/>
    <d v="2023-12-09T00:00:00"/>
    <s v=" 01"/>
    <n v="11891.75"/>
    <n v="0.87024498524459737"/>
    <n v="0.94997175382590449"/>
    <n v="0"/>
  </r>
  <r>
    <s v="3F"/>
    <n v="2020"/>
    <s v="6SA"/>
    <n v="8211"/>
    <n v="2"/>
    <n v="3"/>
    <n v="1"/>
    <n v="1"/>
    <x v="221"/>
    <d v="2023-12-09T00:00:00"/>
    <s v=" 02"/>
    <n v="11585.75"/>
    <n v="0.86567533301701494"/>
    <n v="0.9497607365551396"/>
    <n v="0"/>
  </r>
  <r>
    <s v="3F"/>
    <n v="2020"/>
    <s v="6SA"/>
    <n v="8212"/>
    <n v="3"/>
    <n v="4"/>
    <n v="1"/>
    <n v="2"/>
    <x v="222"/>
    <d v="2023-12-09T00:00:00"/>
    <s v=" 03"/>
    <n v="11389.5"/>
    <n v="0.85623338317778341"/>
    <n v="0.92541185509204538"/>
    <n v="0"/>
  </r>
  <r>
    <s v="3F"/>
    <n v="2020"/>
    <s v="6SA"/>
    <n v="8213"/>
    <n v="4"/>
    <n v="5"/>
    <n v="1"/>
    <n v="2"/>
    <x v="222"/>
    <d v="2023-12-09T00:00:00"/>
    <s v=" 04"/>
    <n v="11357.75"/>
    <n v="0.81629617259572884"/>
    <n v="0.85612664401879512"/>
    <n v="0"/>
  </r>
  <r>
    <s v="3F"/>
    <n v="2020"/>
    <s v="6SA"/>
    <n v="8214"/>
    <n v="5"/>
    <n v="6"/>
    <n v="1"/>
    <n v="2"/>
    <x v="222"/>
    <d v="2023-12-09T00:00:00"/>
    <s v=" 05"/>
    <n v="11466.5"/>
    <n v="0.7269722888739204"/>
    <n v="0.79192708845623949"/>
    <n v="0"/>
  </r>
  <r>
    <s v="3F"/>
    <n v="2020"/>
    <s v="6SA"/>
    <n v="8215"/>
    <n v="6"/>
    <n v="7"/>
    <n v="1"/>
    <n v="3"/>
    <x v="223"/>
    <d v="2023-12-09T00:00:00"/>
    <s v=" 06"/>
    <n v="11965.25"/>
    <n v="0.58629604777013444"/>
    <n v="0.76314364919413924"/>
    <n v="0"/>
  </r>
  <r>
    <s v="3F"/>
    <n v="2020"/>
    <s v="6SA"/>
    <n v="8216"/>
    <n v="7"/>
    <n v="8"/>
    <n v="1"/>
    <n v="3"/>
    <x v="223"/>
    <d v="2023-12-09T00:00:00"/>
    <s v=" 07"/>
    <n v="12892.5"/>
    <n v="0.42035467859091952"/>
    <n v="0.82498391365390966"/>
    <n v="0"/>
  </r>
  <r>
    <s v="3F"/>
    <n v="2020"/>
    <s v="6SA"/>
    <n v="8217"/>
    <n v="8"/>
    <n v="9"/>
    <n v="1"/>
    <n v="3"/>
    <x v="223"/>
    <d v="2023-12-09T00:00:00"/>
    <s v=" 08"/>
    <n v="13921.5"/>
    <n v="0.34266564906601249"/>
    <n v="0.81064696787197876"/>
    <n v="0"/>
  </r>
  <r>
    <s v="3F"/>
    <n v="2020"/>
    <s v="6SA"/>
    <n v="8218"/>
    <n v="9"/>
    <n v="10"/>
    <n v="1"/>
    <n v="4"/>
    <x v="168"/>
    <d v="2023-12-09T00:00:00"/>
    <s v=" 09"/>
    <n v="14499"/>
    <n v="0.30706275453365689"/>
    <n v="0.76119790959264355"/>
    <n v="2.057407545075466E-2"/>
  </r>
  <r>
    <s v="3F"/>
    <n v="2020"/>
    <s v="6SA"/>
    <n v="8219"/>
    <n v="10"/>
    <n v="11"/>
    <n v="1"/>
    <n v="4"/>
    <x v="168"/>
    <d v="2023-12-09T00:00:00"/>
    <s v=" 10"/>
    <n v="14730"/>
    <n v="0.25801547805296488"/>
    <n v="0.61634033803997679"/>
    <n v="6.5851479045094807E-2"/>
  </r>
  <r>
    <s v="3F"/>
    <n v="2020"/>
    <s v="6SA"/>
    <n v="8220"/>
    <n v="11"/>
    <n v="12"/>
    <n v="1"/>
    <n v="4"/>
    <x v="168"/>
    <d v="2023-12-09T00:00:00"/>
    <s v=" 11"/>
    <n v="14880"/>
    <n v="0.27427805751701811"/>
    <n v="0.85088725149802091"/>
    <n v="0.17044849897925021"/>
  </r>
  <r>
    <s v="3F"/>
    <n v="2020"/>
    <s v="6SA"/>
    <n v="8221"/>
    <n v="12"/>
    <n v="13"/>
    <n v="1"/>
    <n v="5"/>
    <x v="169"/>
    <d v="2023-12-09T00:00:00"/>
    <s v=" 12"/>
    <n v="15016"/>
    <n v="0.34540276580980539"/>
    <n v="0.94366586510584738"/>
    <n v="0.1959759477925723"/>
  </r>
  <r>
    <s v="3F"/>
    <n v="2020"/>
    <s v="6SA"/>
    <n v="8222"/>
    <n v="13"/>
    <n v="14"/>
    <n v="1"/>
    <n v="5"/>
    <x v="169"/>
    <d v="2023-12-09T00:00:00"/>
    <s v=" 13"/>
    <n v="15161.5"/>
    <n v="0.55346093918570172"/>
    <n v="0.9499983277427213"/>
    <n v="0.1047808574507904"/>
  </r>
  <r>
    <s v="3F"/>
    <n v="2020"/>
    <s v="6SA"/>
    <n v="8223"/>
    <n v="14"/>
    <n v="15"/>
    <n v="1"/>
    <n v="5"/>
    <x v="169"/>
    <d v="2023-12-09T00:00:00"/>
    <s v=" 14"/>
    <n v="15448.5"/>
    <n v="0.79993075075512798"/>
    <n v="0.95"/>
    <n v="3.8364346307460023E-2"/>
  </r>
  <r>
    <s v="3F"/>
    <n v="2020"/>
    <s v="6SA"/>
    <n v="8224"/>
    <n v="15"/>
    <n v="16"/>
    <n v="1"/>
    <n v="6"/>
    <x v="170"/>
    <d v="2023-12-09T00:00:00"/>
    <s v=" 15"/>
    <n v="15609.5"/>
    <n v="0.89209884768972703"/>
    <n v="0.95"/>
    <n v="0"/>
  </r>
  <r>
    <s v="3F"/>
    <n v="2020"/>
    <s v="6SA"/>
    <n v="8225"/>
    <n v="16"/>
    <n v="17"/>
    <n v="1"/>
    <n v="6"/>
    <x v="170"/>
    <d v="2023-12-09T00:00:00"/>
    <s v=" 16"/>
    <n v="15976"/>
    <n v="0.90413795355526472"/>
    <n v="0.94999992779801468"/>
    <n v="0"/>
  </r>
  <r>
    <s v="3F"/>
    <n v="2020"/>
    <s v="6SA"/>
    <n v="8226"/>
    <n v="17"/>
    <n v="18"/>
    <n v="1"/>
    <n v="6"/>
    <x v="170"/>
    <d v="2023-12-09T00:00:00"/>
    <s v=" 17"/>
    <n v="16420.25"/>
    <n v="0.87654290745429142"/>
    <n v="0.94999580688243479"/>
    <n v="0"/>
  </r>
  <r>
    <s v="3F"/>
    <n v="2020"/>
    <s v="6SA"/>
    <n v="8227"/>
    <n v="18"/>
    <n v="19"/>
    <n v="1"/>
    <n v="7"/>
    <x v="171"/>
    <d v="2023-12-09T00:00:00"/>
    <s v=" 18"/>
    <n v="15998.25"/>
    <n v="0.84180682873057922"/>
    <n v="0.94996424273779811"/>
    <n v="0"/>
  </r>
  <r>
    <s v="3F"/>
    <n v="2020"/>
    <s v="6SA"/>
    <n v="8228"/>
    <n v="19"/>
    <n v="20"/>
    <n v="1"/>
    <n v="7"/>
    <x v="171"/>
    <d v="2023-12-09T00:00:00"/>
    <s v=" 19"/>
    <n v="15365.5"/>
    <n v="0.82206408048708701"/>
    <n v="0.94995273373648059"/>
    <n v="0"/>
  </r>
  <r>
    <s v="3F"/>
    <n v="2020"/>
    <s v="6SA"/>
    <n v="8229"/>
    <n v="20"/>
    <n v="21"/>
    <n v="1"/>
    <n v="7"/>
    <x v="171"/>
    <d v="2023-12-09T00:00:00"/>
    <s v=" 20"/>
    <n v="14708"/>
    <n v="0.82223119866591665"/>
    <n v="0.94989984493122148"/>
    <n v="0"/>
  </r>
  <r>
    <s v="3F"/>
    <n v="2020"/>
    <s v="6SA"/>
    <n v="8230"/>
    <n v="21"/>
    <n v="22"/>
    <n v="1"/>
    <n v="8"/>
    <x v="172"/>
    <d v="2023-12-09T00:00:00"/>
    <s v=" 21"/>
    <n v="14037.25"/>
    <n v="0.76574597463335425"/>
    <n v="0.94166602252670251"/>
    <n v="0"/>
  </r>
  <r>
    <s v="3F"/>
    <n v="2020"/>
    <s v="6SA"/>
    <n v="8231"/>
    <n v="22"/>
    <n v="23"/>
    <n v="1"/>
    <n v="8"/>
    <x v="172"/>
    <d v="2023-12-09T00:00:00"/>
    <s v=" 22"/>
    <n v="13402.75"/>
    <n v="0.61330367270334185"/>
    <n v="0.88387958876696571"/>
    <n v="0"/>
  </r>
  <r>
    <s v="3F"/>
    <n v="2020"/>
    <s v="6SA"/>
    <n v="8232"/>
    <n v="23"/>
    <n v="24"/>
    <n v="1"/>
    <n v="8"/>
    <x v="172"/>
    <d v="2023-12-09T00:00:00"/>
    <s v=" 23"/>
    <n v="12769"/>
    <n v="0.49944563562813182"/>
    <n v="0.73135375864727403"/>
    <n v="0"/>
  </r>
  <r>
    <s v="3F"/>
    <n v="2020"/>
    <s v="7SU"/>
    <n v="8233"/>
    <n v="0"/>
    <n v="1"/>
    <n v="1"/>
    <n v="1"/>
    <x v="173"/>
    <d v="2023-12-10T00:00:00"/>
    <s v=" 00"/>
    <n v="12288.25"/>
    <n v="0.39347438502174947"/>
    <n v="0.59119736872396011"/>
    <n v="0"/>
  </r>
  <r>
    <s v="3F"/>
    <n v="2020"/>
    <s v="7SU"/>
    <n v="8234"/>
    <n v="1"/>
    <n v="2"/>
    <n v="1"/>
    <n v="1"/>
    <x v="173"/>
    <d v="2023-12-10T00:00:00"/>
    <s v=" 01"/>
    <n v="11863.5"/>
    <n v="0.35382082122394232"/>
    <n v="0.55193836402787722"/>
    <n v="0"/>
  </r>
  <r>
    <s v="3F"/>
    <n v="2020"/>
    <s v="7SU"/>
    <n v="8235"/>
    <n v="2"/>
    <n v="3"/>
    <n v="1"/>
    <n v="1"/>
    <x v="173"/>
    <d v="2023-12-10T00:00:00"/>
    <s v=" 02"/>
    <n v="11548.5"/>
    <n v="0.29227567389706199"/>
    <n v="0.33576713415887699"/>
    <n v="0"/>
  </r>
  <r>
    <s v="3F"/>
    <n v="2020"/>
    <s v="7SU"/>
    <n v="8236"/>
    <n v="3"/>
    <n v="4"/>
    <n v="1"/>
    <n v="2"/>
    <x v="174"/>
    <d v="2023-12-10T00:00:00"/>
    <s v=" 03"/>
    <n v="11384.75"/>
    <n v="0.19671234328713011"/>
    <n v="0.21877293472229589"/>
    <n v="0"/>
  </r>
  <r>
    <s v="3F"/>
    <n v="2020"/>
    <s v="7SU"/>
    <n v="8237"/>
    <n v="4"/>
    <n v="5"/>
    <n v="1"/>
    <n v="2"/>
    <x v="174"/>
    <d v="2023-12-10T00:00:00"/>
    <s v=" 04"/>
    <n v="11259.25"/>
    <n v="0.15618366453284979"/>
    <n v="0.1764065655316687"/>
    <n v="0"/>
  </r>
  <r>
    <s v="3F"/>
    <n v="2020"/>
    <s v="7SU"/>
    <n v="8238"/>
    <n v="5"/>
    <n v="6"/>
    <n v="1"/>
    <n v="2"/>
    <x v="174"/>
    <d v="2023-12-10T00:00:00"/>
    <s v=" 05"/>
    <n v="11172.25"/>
    <n v="9.5404835622136142E-2"/>
    <n v="0.2409768030663656"/>
    <n v="0"/>
  </r>
  <r>
    <s v="3F"/>
    <n v="2020"/>
    <s v="7SU"/>
    <n v="8239"/>
    <n v="6"/>
    <n v="7"/>
    <n v="1"/>
    <n v="3"/>
    <x v="175"/>
    <d v="2023-12-10T00:00:00"/>
    <s v=" 06"/>
    <n v="11450.75"/>
    <n v="0.17536789948289189"/>
    <n v="0.35205574800892903"/>
    <n v="0"/>
  </r>
  <r>
    <s v="3F"/>
    <n v="2020"/>
    <s v="7SU"/>
    <n v="8240"/>
    <n v="7"/>
    <n v="8"/>
    <n v="1"/>
    <n v="3"/>
    <x v="175"/>
    <d v="2023-12-10T00:00:00"/>
    <s v=" 07"/>
    <n v="12092"/>
    <n v="0.19821024468164589"/>
    <n v="0.49681002884581499"/>
    <n v="0"/>
  </r>
  <r>
    <s v="3F"/>
    <n v="2020"/>
    <s v="7SU"/>
    <n v="8241"/>
    <n v="8"/>
    <n v="9"/>
    <n v="1"/>
    <n v="3"/>
    <x v="175"/>
    <d v="2023-12-10T00:00:00"/>
    <s v=" 08"/>
    <n v="12805.5"/>
    <n v="0.29984742557967842"/>
    <n v="0.74214241795160185"/>
    <n v="0"/>
  </r>
  <r>
    <s v="3F"/>
    <n v="2020"/>
    <s v="7SU"/>
    <n v="8242"/>
    <n v="9"/>
    <n v="10"/>
    <n v="1"/>
    <n v="4"/>
    <x v="176"/>
    <d v="2023-12-10T00:00:00"/>
    <s v=" 09"/>
    <n v="13295.5"/>
    <n v="0.42173646176685609"/>
    <n v="0.90925509543939254"/>
    <n v="0.18405461461487441"/>
  </r>
  <r>
    <s v="3F"/>
    <n v="2020"/>
    <s v="7SU"/>
    <n v="8243"/>
    <n v="10"/>
    <n v="11"/>
    <n v="1"/>
    <n v="4"/>
    <x v="176"/>
    <d v="2023-12-10T00:00:00"/>
    <s v=" 10"/>
    <n v="13417.25"/>
    <n v="0.52882316175259692"/>
    <n v="0.94660385058900065"/>
    <n v="0.27290124175399288"/>
  </r>
  <r>
    <s v="3F"/>
    <n v="2020"/>
    <s v="7SU"/>
    <n v="8244"/>
    <n v="11"/>
    <n v="12"/>
    <n v="1"/>
    <n v="4"/>
    <x v="176"/>
    <d v="2023-12-10T00:00:00"/>
    <s v=" 11"/>
    <n v="13298.75"/>
    <n v="0.58080788786942839"/>
    <n v="0.94866827164024858"/>
    <n v="0.32906487881803542"/>
  </r>
  <r>
    <s v="3F"/>
    <n v="2020"/>
    <s v="7SU"/>
    <n v="8245"/>
    <n v="12"/>
    <n v="13"/>
    <n v="1"/>
    <n v="5"/>
    <x v="177"/>
    <d v="2023-12-10T00:00:00"/>
    <s v=" 12"/>
    <n v="13431.75"/>
    <n v="0.65615326191158352"/>
    <n v="0.94995678791044225"/>
    <n v="0.38223346782431061"/>
  </r>
  <r>
    <s v="3F"/>
    <n v="2020"/>
    <s v="7SU"/>
    <n v="8246"/>
    <n v="13"/>
    <n v="14"/>
    <n v="1"/>
    <n v="5"/>
    <x v="177"/>
    <d v="2023-12-10T00:00:00"/>
    <s v=" 13"/>
    <n v="13720.25"/>
    <n v="0.74569247726863763"/>
    <n v="0.94999911247856961"/>
    <n v="0.33532930664853888"/>
  </r>
  <r>
    <s v="3F"/>
    <n v="2020"/>
    <s v="7SU"/>
    <n v="8247"/>
    <n v="14"/>
    <n v="15"/>
    <n v="1"/>
    <n v="5"/>
    <x v="177"/>
    <d v="2023-12-10T00:00:00"/>
    <s v=" 14"/>
    <n v="13901.25"/>
    <n v="0.89136616425239212"/>
    <n v="0.94998531638341221"/>
    <n v="0.17220185682983069"/>
  </r>
  <r>
    <s v="3F"/>
    <n v="2020"/>
    <s v="7SU"/>
    <n v="8248"/>
    <n v="15"/>
    <n v="16"/>
    <n v="1"/>
    <n v="6"/>
    <x v="178"/>
    <d v="2023-12-10T00:00:00"/>
    <s v=" 15"/>
    <n v="14266"/>
    <n v="0.90379708568302231"/>
    <n v="0.94486139137172953"/>
    <n v="0"/>
  </r>
  <r>
    <s v="3F"/>
    <n v="2020"/>
    <s v="7SU"/>
    <n v="8249"/>
    <n v="16"/>
    <n v="17"/>
    <n v="1"/>
    <n v="6"/>
    <x v="178"/>
    <d v="2023-12-10T00:00:00"/>
    <s v=" 16"/>
    <n v="14917.75"/>
    <n v="0.91414453586628197"/>
    <n v="0.94591519136735047"/>
    <n v="0"/>
  </r>
  <r>
    <s v="3F"/>
    <n v="2020"/>
    <s v="7SU"/>
    <n v="8250"/>
    <n v="17"/>
    <n v="18"/>
    <n v="1"/>
    <n v="6"/>
    <x v="178"/>
    <d v="2023-12-10T00:00:00"/>
    <s v=" 17"/>
    <n v="15717.5"/>
    <n v="0.92364061047440515"/>
    <n v="0.93924656553821029"/>
    <n v="0"/>
  </r>
  <r>
    <s v="3F"/>
    <n v="2020"/>
    <s v="7SU"/>
    <n v="8251"/>
    <n v="18"/>
    <n v="19"/>
    <n v="1"/>
    <n v="7"/>
    <x v="179"/>
    <d v="2023-12-10T00:00:00"/>
    <s v=" 18"/>
    <n v="15490.5"/>
    <n v="0.92949002148368709"/>
    <n v="0.93440254494416353"/>
    <n v="0"/>
  </r>
  <r>
    <s v="3F"/>
    <n v="2020"/>
    <s v="7SU"/>
    <n v="8252"/>
    <n v="19"/>
    <n v="20"/>
    <n v="1"/>
    <n v="7"/>
    <x v="179"/>
    <d v="2023-12-10T00:00:00"/>
    <s v=" 19"/>
    <n v="14973"/>
    <n v="0.93262073170024651"/>
    <n v="0.9232274984538158"/>
    <n v="0"/>
  </r>
  <r>
    <s v="3F"/>
    <n v="2020"/>
    <s v="7SU"/>
    <n v="8253"/>
    <n v="20"/>
    <n v="21"/>
    <n v="1"/>
    <n v="7"/>
    <x v="179"/>
    <d v="2023-12-10T00:00:00"/>
    <s v=" 20"/>
    <n v="14458.25"/>
    <n v="0.93483119350336319"/>
    <n v="0.90950261121262488"/>
    <n v="0"/>
  </r>
  <r>
    <s v="3F"/>
    <n v="2020"/>
    <s v="7SU"/>
    <n v="8254"/>
    <n v="21"/>
    <n v="22"/>
    <n v="1"/>
    <n v="8"/>
    <x v="180"/>
    <d v="2023-12-10T00:00:00"/>
    <s v=" 21"/>
    <n v="13826.5"/>
    <n v="0.93481710047661226"/>
    <n v="0.910864070061571"/>
    <n v="0"/>
  </r>
  <r>
    <s v="3F"/>
    <n v="2020"/>
    <s v="7SU"/>
    <n v="8255"/>
    <n v="22"/>
    <n v="23"/>
    <n v="1"/>
    <n v="8"/>
    <x v="180"/>
    <d v="2023-12-10T00:00:00"/>
    <s v=" 22"/>
    <n v="13057"/>
    <n v="0.92059493573748141"/>
    <n v="0.9413965300031053"/>
    <n v="0"/>
  </r>
  <r>
    <s v="3F"/>
    <n v="2020"/>
    <s v="7SU"/>
    <n v="8256"/>
    <n v="23"/>
    <n v="24"/>
    <n v="1"/>
    <n v="8"/>
    <x v="180"/>
    <d v="2023-12-10T00:00:00"/>
    <s v=" 23"/>
    <n v="12323.75"/>
    <n v="0.92386001281810914"/>
    <n v="0.93791679795386296"/>
    <n v="0"/>
  </r>
  <r>
    <s v="3F"/>
    <n v="2020"/>
    <s v="1MO"/>
    <n v="8257"/>
    <n v="0"/>
    <n v="1"/>
    <n v="1"/>
    <n v="1"/>
    <x v="181"/>
    <d v="2023-12-11T00:00:00"/>
    <s v=" 00"/>
    <n v="11794.75"/>
    <n v="0.92247285370692367"/>
    <n v="0.9498548413297756"/>
    <n v="0"/>
  </r>
  <r>
    <s v="3F"/>
    <n v="2020"/>
    <s v="1MO"/>
    <n v="8258"/>
    <n v="1"/>
    <n v="2"/>
    <n v="1"/>
    <n v="1"/>
    <x v="181"/>
    <d v="2023-12-11T00:00:00"/>
    <s v=" 01"/>
    <n v="11409.75"/>
    <n v="0.91581951675068107"/>
    <n v="0.94296060866212628"/>
    <n v="0"/>
  </r>
  <r>
    <s v="3F"/>
    <n v="2020"/>
    <s v="1MO"/>
    <n v="8259"/>
    <n v="2"/>
    <n v="3"/>
    <n v="1"/>
    <n v="1"/>
    <x v="181"/>
    <d v="2023-12-11T00:00:00"/>
    <s v=" 02"/>
    <n v="11200"/>
    <n v="0.86257166277807928"/>
    <n v="0.83610496580350502"/>
    <n v="0"/>
  </r>
  <r>
    <s v="3F"/>
    <n v="2020"/>
    <s v="1MO"/>
    <n v="8260"/>
    <n v="3"/>
    <n v="4"/>
    <n v="1"/>
    <n v="2"/>
    <x v="182"/>
    <d v="2023-12-11T00:00:00"/>
    <s v=" 03"/>
    <n v="11108.75"/>
    <n v="0.69161326239502885"/>
    <n v="0.83393513059634894"/>
    <n v="0"/>
  </r>
  <r>
    <s v="3F"/>
    <n v="2020"/>
    <s v="1MO"/>
    <n v="8261"/>
    <n v="4"/>
    <n v="5"/>
    <n v="1"/>
    <n v="2"/>
    <x v="182"/>
    <d v="2023-12-11T00:00:00"/>
    <s v=" 04"/>
    <n v="11167.25"/>
    <n v="0.44761465115481802"/>
    <n v="0.80212925450157546"/>
    <n v="0"/>
  </r>
  <r>
    <s v="3F"/>
    <n v="2020"/>
    <s v="1MO"/>
    <n v="8262"/>
    <n v="5"/>
    <n v="6"/>
    <n v="1"/>
    <n v="2"/>
    <x v="182"/>
    <d v="2023-12-11T00:00:00"/>
    <s v=" 05"/>
    <n v="11698"/>
    <n v="0.32538219694328729"/>
    <n v="0.70920512465156904"/>
    <n v="0"/>
  </r>
  <r>
    <s v="3F"/>
    <n v="2020"/>
    <s v="1MO"/>
    <n v="8263"/>
    <n v="6"/>
    <n v="7"/>
    <n v="1"/>
    <n v="3"/>
    <x v="183"/>
    <d v="2023-12-11T00:00:00"/>
    <s v=" 06"/>
    <n v="13007.25"/>
    <n v="0.25056318084860912"/>
    <n v="0.54287797248182545"/>
    <n v="0"/>
  </r>
  <r>
    <s v="3F"/>
    <n v="2020"/>
    <s v="1MO"/>
    <n v="8264"/>
    <n v="7"/>
    <n v="8"/>
    <n v="1"/>
    <n v="3"/>
    <x v="183"/>
    <d v="2023-12-11T00:00:00"/>
    <s v=" 07"/>
    <n v="14977.5"/>
    <n v="0.18680594039560131"/>
    <n v="0.39015436431029432"/>
    <n v="0"/>
  </r>
  <r>
    <s v="3F"/>
    <n v="2020"/>
    <s v="1MO"/>
    <n v="8265"/>
    <n v="8"/>
    <n v="9"/>
    <n v="1"/>
    <n v="3"/>
    <x v="183"/>
    <d v="2023-12-11T00:00:00"/>
    <s v=" 08"/>
    <n v="16449.75"/>
    <n v="0.1459695176411766"/>
    <n v="0.30247040431119759"/>
    <n v="0"/>
  </r>
  <r>
    <s v="3F"/>
    <n v="2020"/>
    <s v="1MO"/>
    <n v="8266"/>
    <n v="9"/>
    <n v="10"/>
    <n v="1"/>
    <n v="4"/>
    <x v="184"/>
    <d v="2023-12-11T00:00:00"/>
    <s v=" 09"/>
    <n v="16971"/>
    <n v="0.1338129536461205"/>
    <n v="0.2744889217985429"/>
    <n v="4.9556153523882852E-2"/>
  </r>
  <r>
    <s v="3F"/>
    <n v="2020"/>
    <s v="1MO"/>
    <n v="8267"/>
    <n v="10"/>
    <n v="11"/>
    <n v="1"/>
    <n v="4"/>
    <x v="184"/>
    <d v="2023-12-11T00:00:00"/>
    <s v=" 10"/>
    <n v="16776"/>
    <n v="0.11063059431331521"/>
    <n v="0.29146596483954229"/>
    <n v="9.2248651662439257E-2"/>
  </r>
  <r>
    <s v="3F"/>
    <n v="2020"/>
    <s v="1MO"/>
    <n v="8268"/>
    <n v="11"/>
    <n v="12"/>
    <n v="1"/>
    <n v="4"/>
    <x v="184"/>
    <d v="2023-12-11T00:00:00"/>
    <s v=" 11"/>
    <n v="16455"/>
    <n v="0.1123662358488525"/>
    <n v="0.30183073145690142"/>
    <n v="0.10283896117985331"/>
  </r>
  <r>
    <s v="3F"/>
    <n v="2020"/>
    <s v="1MO"/>
    <n v="8269"/>
    <n v="12"/>
    <n v="13"/>
    <n v="1"/>
    <n v="5"/>
    <x v="185"/>
    <d v="2023-12-11T00:00:00"/>
    <s v=" 12"/>
    <n v="16120.25"/>
    <n v="0.12747378856912919"/>
    <n v="0.3464328171925104"/>
    <n v="8.8478255966122146E-2"/>
  </r>
  <r>
    <s v="3F"/>
    <n v="2020"/>
    <s v="1MO"/>
    <n v="8270"/>
    <n v="13"/>
    <n v="14"/>
    <n v="1"/>
    <n v="5"/>
    <x v="185"/>
    <d v="2023-12-11T00:00:00"/>
    <s v=" 13"/>
    <n v="16093.75"/>
    <n v="0.13706404695296739"/>
    <n v="0.36097506453958522"/>
    <n v="6.5990235910443604E-2"/>
  </r>
  <r>
    <s v="3F"/>
    <n v="2020"/>
    <s v="1MO"/>
    <n v="8271"/>
    <n v="14"/>
    <n v="15"/>
    <n v="1"/>
    <n v="5"/>
    <x v="185"/>
    <d v="2023-12-11T00:00:00"/>
    <s v=" 14"/>
    <n v="16133.75"/>
    <n v="0.13797115041816951"/>
    <n v="0.4123072143473383"/>
    <n v="3.3270520060342562E-2"/>
  </r>
  <r>
    <s v="3F"/>
    <n v="2020"/>
    <s v="1MO"/>
    <n v="8272"/>
    <n v="15"/>
    <n v="16"/>
    <n v="1"/>
    <n v="6"/>
    <x v="186"/>
    <d v="2023-12-11T00:00:00"/>
    <s v=" 15"/>
    <n v="16561.5"/>
    <n v="0.14285346967418799"/>
    <n v="0.45881291223065102"/>
    <n v="0"/>
  </r>
  <r>
    <s v="3F"/>
    <n v="2020"/>
    <s v="1MO"/>
    <n v="8273"/>
    <n v="16"/>
    <n v="17"/>
    <n v="1"/>
    <n v="6"/>
    <x v="186"/>
    <d v="2023-12-11T00:00:00"/>
    <s v=" 16"/>
    <n v="17070.5"/>
    <n v="0.16793333340421759"/>
    <n v="0.52027735228632954"/>
    <n v="0"/>
  </r>
  <r>
    <s v="3F"/>
    <n v="2020"/>
    <s v="1MO"/>
    <n v="8274"/>
    <n v="17"/>
    <n v="18"/>
    <n v="1"/>
    <n v="6"/>
    <x v="186"/>
    <d v="2023-12-11T00:00:00"/>
    <s v=" 17"/>
    <n v="17779"/>
    <n v="0.1835533437034656"/>
    <n v="0.56867138838849352"/>
    <n v="0"/>
  </r>
  <r>
    <s v="3F"/>
    <n v="2020"/>
    <s v="1MO"/>
    <n v="8275"/>
    <n v="18"/>
    <n v="19"/>
    <n v="1"/>
    <n v="7"/>
    <x v="187"/>
    <d v="2023-12-11T00:00:00"/>
    <s v=" 18"/>
    <n v="17142.75"/>
    <n v="0.21090075042234899"/>
    <n v="0.61888515370197839"/>
    <n v="0"/>
  </r>
  <r>
    <s v="3F"/>
    <n v="2020"/>
    <s v="1MO"/>
    <n v="8276"/>
    <n v="19"/>
    <n v="20"/>
    <n v="1"/>
    <n v="7"/>
    <x v="187"/>
    <d v="2023-12-11T00:00:00"/>
    <s v=" 19"/>
    <n v="16387"/>
    <n v="0.2422873696990166"/>
    <n v="0.66606275909242274"/>
    <n v="0"/>
  </r>
  <r>
    <s v="3F"/>
    <n v="2020"/>
    <s v="1MO"/>
    <n v="8277"/>
    <n v="20"/>
    <n v="21"/>
    <n v="1"/>
    <n v="7"/>
    <x v="187"/>
    <d v="2023-12-11T00:00:00"/>
    <s v=" 20"/>
    <n v="15583"/>
    <n v="0.27360333872280967"/>
    <n v="0.69052420339817411"/>
    <n v="0"/>
  </r>
  <r>
    <s v="3F"/>
    <n v="2020"/>
    <s v="1MO"/>
    <n v="8278"/>
    <n v="21"/>
    <n v="22"/>
    <n v="1"/>
    <n v="8"/>
    <x v="188"/>
    <d v="2023-12-11T00:00:00"/>
    <s v=" 21"/>
    <n v="14750.5"/>
    <n v="0.29296234884026939"/>
    <n v="0.59138813169164728"/>
    <n v="0"/>
  </r>
  <r>
    <s v="3F"/>
    <n v="2020"/>
    <s v="1MO"/>
    <n v="8279"/>
    <n v="22"/>
    <n v="23"/>
    <n v="1"/>
    <n v="8"/>
    <x v="188"/>
    <d v="2023-12-11T00:00:00"/>
    <s v=" 22"/>
    <n v="13843.25"/>
    <n v="0.31640634827084752"/>
    <n v="0.50475847814692143"/>
    <n v="0"/>
  </r>
  <r>
    <s v="3F"/>
    <n v="2020"/>
    <s v="1MO"/>
    <n v="8280"/>
    <n v="23"/>
    <n v="24"/>
    <n v="1"/>
    <n v="8"/>
    <x v="188"/>
    <d v="2023-12-11T00:00:00"/>
    <s v=" 23"/>
    <n v="12903"/>
    <n v="0.3167157886537133"/>
    <n v="0.4350826121103345"/>
    <n v="0"/>
  </r>
  <r>
    <s v="3F"/>
    <n v="2020"/>
    <s v="2TU"/>
    <n v="8281"/>
    <n v="0"/>
    <n v="1"/>
    <n v="1"/>
    <n v="1"/>
    <x v="189"/>
    <d v="2023-12-12T00:00:00"/>
    <s v=" 00"/>
    <n v="12107.25"/>
    <n v="0.31655235724010539"/>
    <n v="0.38629737455719321"/>
    <n v="0"/>
  </r>
  <r>
    <s v="3F"/>
    <n v="2020"/>
    <s v="2TU"/>
    <n v="8282"/>
    <n v="1"/>
    <n v="2"/>
    <n v="1"/>
    <n v="1"/>
    <x v="189"/>
    <d v="2023-12-12T00:00:00"/>
    <s v=" 01"/>
    <n v="11619.75"/>
    <n v="0.3070946392626292"/>
    <n v="0.38200298735604249"/>
    <n v="0"/>
  </r>
  <r>
    <s v="3F"/>
    <n v="2020"/>
    <s v="2TU"/>
    <n v="8283"/>
    <n v="2"/>
    <n v="3"/>
    <n v="1"/>
    <n v="1"/>
    <x v="189"/>
    <d v="2023-12-12T00:00:00"/>
    <s v=" 02"/>
    <n v="11365"/>
    <n v="0.31716929647387121"/>
    <n v="0.38417968609653919"/>
    <n v="0"/>
  </r>
  <r>
    <s v="3F"/>
    <n v="2020"/>
    <s v="2TU"/>
    <n v="8284"/>
    <n v="3"/>
    <n v="4"/>
    <n v="1"/>
    <n v="2"/>
    <x v="190"/>
    <d v="2023-12-12T00:00:00"/>
    <s v=" 03"/>
    <n v="11203.75"/>
    <n v="0.31805880881286591"/>
    <n v="0.37348528982386209"/>
    <n v="0"/>
  </r>
  <r>
    <s v="3F"/>
    <n v="2020"/>
    <s v="2TU"/>
    <n v="8285"/>
    <n v="4"/>
    <n v="5"/>
    <n v="1"/>
    <n v="2"/>
    <x v="190"/>
    <d v="2023-12-12T00:00:00"/>
    <s v=" 04"/>
    <n v="11229"/>
    <n v="0.28872867740678843"/>
    <n v="0.41402873971928522"/>
    <n v="0"/>
  </r>
  <r>
    <s v="3F"/>
    <n v="2020"/>
    <s v="2TU"/>
    <n v="8286"/>
    <n v="5"/>
    <n v="6"/>
    <n v="1"/>
    <n v="2"/>
    <x v="190"/>
    <d v="2023-12-12T00:00:00"/>
    <s v=" 05"/>
    <n v="11689.5"/>
    <n v="0.26486336698271601"/>
    <n v="0.44875517209934512"/>
    <n v="0"/>
  </r>
  <r>
    <s v="3F"/>
    <n v="2020"/>
    <s v="2TU"/>
    <n v="8287"/>
    <n v="6"/>
    <n v="7"/>
    <n v="1"/>
    <n v="3"/>
    <x v="191"/>
    <d v="2023-12-12T00:00:00"/>
    <s v=" 06"/>
    <n v="13028.25"/>
    <n v="0.26846067382157229"/>
    <n v="0.42313366040990857"/>
    <n v="0"/>
  </r>
  <r>
    <s v="3F"/>
    <n v="2020"/>
    <s v="2TU"/>
    <n v="8288"/>
    <n v="7"/>
    <n v="8"/>
    <n v="1"/>
    <n v="3"/>
    <x v="191"/>
    <d v="2023-12-12T00:00:00"/>
    <s v=" 07"/>
    <n v="15078"/>
    <n v="0.28703350869841932"/>
    <n v="0.40736576053702561"/>
    <n v="0"/>
  </r>
  <r>
    <s v="3F"/>
    <n v="2020"/>
    <s v="2TU"/>
    <n v="8289"/>
    <n v="8"/>
    <n v="9"/>
    <n v="1"/>
    <n v="3"/>
    <x v="191"/>
    <d v="2023-12-12T00:00:00"/>
    <s v=" 08"/>
    <n v="16379"/>
    <n v="0.29623678165325618"/>
    <n v="0.42491245633123798"/>
    <n v="0"/>
  </r>
  <r>
    <s v="3F"/>
    <n v="2020"/>
    <s v="2TU"/>
    <n v="8290"/>
    <n v="9"/>
    <n v="10"/>
    <n v="1"/>
    <n v="4"/>
    <x v="192"/>
    <d v="2023-12-12T00:00:00"/>
    <s v=" 09"/>
    <n v="16567.5"/>
    <n v="0.29497725103301081"/>
    <n v="0.5302510104678847"/>
    <n v="0.11631157316264421"/>
  </r>
  <r>
    <s v="3F"/>
    <n v="2020"/>
    <s v="2TU"/>
    <n v="8291"/>
    <n v="10"/>
    <n v="11"/>
    <n v="1"/>
    <n v="4"/>
    <x v="192"/>
    <d v="2023-12-12T00:00:00"/>
    <s v=" 10"/>
    <n v="16172.75"/>
    <n v="0.31864181335001118"/>
    <n v="0.67687871769403563"/>
    <n v="0.2213284346430541"/>
  </r>
  <r>
    <s v="3F"/>
    <n v="2020"/>
    <s v="2TU"/>
    <n v="8292"/>
    <n v="11"/>
    <n v="12"/>
    <n v="1"/>
    <n v="4"/>
    <x v="192"/>
    <d v="2023-12-12T00:00:00"/>
    <s v=" 11"/>
    <n v="15820.75"/>
    <n v="0.39493840324363438"/>
    <n v="0.85434526096804497"/>
    <n v="0.25349371844277768"/>
  </r>
  <r>
    <s v="3F"/>
    <n v="2020"/>
    <s v="2TU"/>
    <n v="8293"/>
    <n v="12"/>
    <n v="13"/>
    <n v="1"/>
    <n v="5"/>
    <x v="193"/>
    <d v="2023-12-12T00:00:00"/>
    <s v=" 12"/>
    <n v="15708.75"/>
    <n v="0.4769293254145946"/>
    <n v="0.9039131969414067"/>
    <n v="0.28415041921433659"/>
  </r>
  <r>
    <s v="3F"/>
    <n v="2020"/>
    <s v="2TU"/>
    <n v="8294"/>
    <n v="13"/>
    <n v="14"/>
    <n v="1"/>
    <n v="5"/>
    <x v="193"/>
    <d v="2023-12-12T00:00:00"/>
    <s v=" 13"/>
    <n v="15948"/>
    <n v="0.45483661517519941"/>
    <n v="0.93068326100822563"/>
    <n v="0.25871291681270259"/>
  </r>
  <r>
    <s v="3F"/>
    <n v="2020"/>
    <s v="2TU"/>
    <n v="8295"/>
    <n v="14"/>
    <n v="15"/>
    <n v="1"/>
    <n v="5"/>
    <x v="193"/>
    <d v="2023-12-12T00:00:00"/>
    <s v=" 14"/>
    <n v="16166"/>
    <n v="0.53308990645600496"/>
    <n v="0.9427593868381523"/>
    <n v="0.1140754028563712"/>
  </r>
  <r>
    <s v="3F"/>
    <n v="2020"/>
    <s v="2TU"/>
    <n v="8296"/>
    <n v="15"/>
    <n v="16"/>
    <n v="1"/>
    <n v="6"/>
    <x v="194"/>
    <d v="2023-12-12T00:00:00"/>
    <s v=" 15"/>
    <n v="16586.25"/>
    <n v="0.62708565101559632"/>
    <n v="0.94565407419680958"/>
    <n v="0"/>
  </r>
  <r>
    <s v="3F"/>
    <n v="2020"/>
    <s v="2TU"/>
    <n v="8297"/>
    <n v="16"/>
    <n v="17"/>
    <n v="1"/>
    <n v="6"/>
    <x v="194"/>
    <d v="2023-12-12T00:00:00"/>
    <s v=" 16"/>
    <n v="17061.75"/>
    <n v="0.7060796744552843"/>
    <n v="0.94934801130415924"/>
    <n v="0"/>
  </r>
  <r>
    <s v="3F"/>
    <n v="2020"/>
    <s v="2TU"/>
    <n v="8298"/>
    <n v="17"/>
    <n v="18"/>
    <n v="1"/>
    <n v="6"/>
    <x v="194"/>
    <d v="2023-12-12T00:00:00"/>
    <s v=" 17"/>
    <n v="17668"/>
    <n v="0.76168431263600556"/>
    <n v="0.94989936699728905"/>
    <n v="0"/>
  </r>
  <r>
    <s v="3F"/>
    <n v="2020"/>
    <s v="2TU"/>
    <n v="8299"/>
    <n v="18"/>
    <n v="19"/>
    <n v="1"/>
    <n v="7"/>
    <x v="195"/>
    <d v="2023-12-12T00:00:00"/>
    <s v=" 18"/>
    <n v="17076.5"/>
    <n v="0.80508390131485319"/>
    <n v="0.94988773399522297"/>
    <n v="0"/>
  </r>
  <r>
    <s v="3F"/>
    <n v="2020"/>
    <s v="2TU"/>
    <n v="8300"/>
    <n v="19"/>
    <n v="20"/>
    <n v="1"/>
    <n v="7"/>
    <x v="195"/>
    <d v="2023-12-12T00:00:00"/>
    <s v=" 19"/>
    <n v="16430.75"/>
    <n v="0.83109776101649679"/>
    <n v="0.94997632855475678"/>
    <n v="0"/>
  </r>
  <r>
    <s v="3F"/>
    <n v="2020"/>
    <s v="2TU"/>
    <n v="8301"/>
    <n v="20"/>
    <n v="21"/>
    <n v="1"/>
    <n v="7"/>
    <x v="195"/>
    <d v="2023-12-12T00:00:00"/>
    <s v=" 20"/>
    <n v="15702.5"/>
    <n v="0.85299430105731344"/>
    <n v="0.94997039401821226"/>
    <n v="0"/>
  </r>
  <r>
    <s v="3F"/>
    <n v="2020"/>
    <s v="2TU"/>
    <n v="8302"/>
    <n v="21"/>
    <n v="22"/>
    <n v="1"/>
    <n v="8"/>
    <x v="196"/>
    <d v="2023-12-12T00:00:00"/>
    <s v=" 21"/>
    <n v="14862"/>
    <n v="0.87216535292134356"/>
    <n v="0.949988307349515"/>
    <n v="0"/>
  </r>
  <r>
    <s v="3F"/>
    <n v="2020"/>
    <s v="2TU"/>
    <n v="8303"/>
    <n v="22"/>
    <n v="23"/>
    <n v="1"/>
    <n v="8"/>
    <x v="196"/>
    <d v="2023-12-12T00:00:00"/>
    <s v=" 22"/>
    <n v="13886.75"/>
    <n v="0.87507373104909314"/>
    <n v="0.94999999533511836"/>
    <n v="0"/>
  </r>
  <r>
    <s v="3F"/>
    <n v="2020"/>
    <s v="2TU"/>
    <n v="8304"/>
    <n v="23"/>
    <n v="24"/>
    <n v="1"/>
    <n v="8"/>
    <x v="196"/>
    <d v="2023-12-12T00:00:00"/>
    <s v=" 23"/>
    <n v="12924.25"/>
    <n v="0.89497263413391448"/>
    <n v="0.94999212024741819"/>
    <n v="0"/>
  </r>
  <r>
    <s v="3F"/>
    <n v="2020"/>
    <s v="3WE"/>
    <n v="8305"/>
    <n v="0"/>
    <n v="1"/>
    <n v="1"/>
    <n v="1"/>
    <x v="197"/>
    <d v="2023-12-13T00:00:00"/>
    <s v=" 00"/>
    <n v="12232"/>
    <n v="0.90296606474848418"/>
    <n v="0.93195421783743826"/>
    <n v="0"/>
  </r>
  <r>
    <s v="3F"/>
    <n v="2020"/>
    <s v="3WE"/>
    <n v="8306"/>
    <n v="1"/>
    <n v="2"/>
    <n v="1"/>
    <n v="1"/>
    <x v="197"/>
    <d v="2023-12-13T00:00:00"/>
    <s v=" 01"/>
    <n v="11718.75"/>
    <n v="0.88617702334389792"/>
    <n v="0.8315474408220539"/>
    <n v="0"/>
  </r>
  <r>
    <s v="3F"/>
    <n v="2020"/>
    <s v="3WE"/>
    <n v="8307"/>
    <n v="2"/>
    <n v="3"/>
    <n v="1"/>
    <n v="1"/>
    <x v="197"/>
    <d v="2023-12-13T00:00:00"/>
    <s v=" 02"/>
    <n v="11380"/>
    <n v="0.85292217522773761"/>
    <n v="0.83452594564960969"/>
    <n v="0"/>
  </r>
  <r>
    <s v="3F"/>
    <n v="2020"/>
    <s v="3WE"/>
    <n v="8308"/>
    <n v="3"/>
    <n v="4"/>
    <n v="1"/>
    <n v="2"/>
    <x v="198"/>
    <d v="2023-12-13T00:00:00"/>
    <s v=" 03"/>
    <n v="11236.5"/>
    <n v="0.80261894024436886"/>
    <n v="0.85520745773725193"/>
    <n v="0"/>
  </r>
  <r>
    <s v="3F"/>
    <n v="2020"/>
    <s v="3WE"/>
    <n v="8309"/>
    <n v="4"/>
    <n v="5"/>
    <n v="1"/>
    <n v="2"/>
    <x v="198"/>
    <d v="2023-12-13T00:00:00"/>
    <s v=" 04"/>
    <n v="11212"/>
    <n v="0.71284930946824654"/>
    <n v="0.80309074964288829"/>
    <n v="0"/>
  </r>
  <r>
    <s v="3F"/>
    <n v="2020"/>
    <s v="3WE"/>
    <n v="8310"/>
    <n v="5"/>
    <n v="6"/>
    <n v="1"/>
    <n v="2"/>
    <x v="198"/>
    <d v="2023-12-13T00:00:00"/>
    <s v=" 05"/>
    <n v="11620.75"/>
    <n v="0.59778303945950328"/>
    <n v="0.68578694814903618"/>
    <n v="0"/>
  </r>
  <r>
    <s v="3F"/>
    <n v="2020"/>
    <s v="3WE"/>
    <n v="8311"/>
    <n v="6"/>
    <n v="7"/>
    <n v="1"/>
    <n v="3"/>
    <x v="199"/>
    <d v="2023-12-13T00:00:00"/>
    <s v=" 06"/>
    <n v="12927.75"/>
    <n v="0.48490156842067123"/>
    <n v="0.59797037671682851"/>
    <n v="0"/>
  </r>
  <r>
    <s v="3F"/>
    <n v="2020"/>
    <s v="3WE"/>
    <n v="8312"/>
    <n v="7"/>
    <n v="8"/>
    <n v="1"/>
    <n v="3"/>
    <x v="199"/>
    <d v="2023-12-13T00:00:00"/>
    <s v=" 07"/>
    <n v="14886.5"/>
    <n v="0.38794148005268092"/>
    <n v="0.47173429102546421"/>
    <n v="0"/>
  </r>
  <r>
    <s v="3F"/>
    <n v="2020"/>
    <s v="3WE"/>
    <n v="8313"/>
    <n v="8"/>
    <n v="9"/>
    <n v="1"/>
    <n v="3"/>
    <x v="199"/>
    <d v="2023-12-13T00:00:00"/>
    <s v=" 08"/>
    <n v="16411.25"/>
    <n v="0.31207236021038048"/>
    <n v="0.34922721460225847"/>
    <n v="0"/>
  </r>
  <r>
    <s v="3F"/>
    <n v="2020"/>
    <s v="3WE"/>
    <n v="8314"/>
    <n v="9"/>
    <n v="10"/>
    <n v="1"/>
    <n v="4"/>
    <x v="200"/>
    <d v="2023-12-13T00:00:00"/>
    <s v=" 09"/>
    <n v="16708.75"/>
    <n v="0.22851807671244881"/>
    <n v="0.33062288032720699"/>
    <n v="4.4823124159428952E-3"/>
  </r>
  <r>
    <s v="3F"/>
    <n v="2020"/>
    <s v="3WE"/>
    <n v="8315"/>
    <n v="10"/>
    <n v="11"/>
    <n v="1"/>
    <n v="4"/>
    <x v="200"/>
    <d v="2023-12-13T00:00:00"/>
    <s v=" 10"/>
    <n v="16458"/>
    <n v="0.1162086832307305"/>
    <n v="0.3160197337789844"/>
    <n v="1.8728553965693041E-2"/>
  </r>
  <r>
    <s v="3F"/>
    <n v="2020"/>
    <s v="3WE"/>
    <n v="8316"/>
    <n v="11"/>
    <n v="12"/>
    <n v="1"/>
    <n v="4"/>
    <x v="200"/>
    <d v="2023-12-13T00:00:00"/>
    <s v=" 11"/>
    <n v="16189.25"/>
    <n v="9.7458822117151081E-2"/>
    <n v="0.36371850593396432"/>
    <n v="2.6204226922740079E-2"/>
  </r>
  <r>
    <s v="3F"/>
    <n v="2020"/>
    <s v="3WE"/>
    <n v="8317"/>
    <n v="12"/>
    <n v="13"/>
    <n v="1"/>
    <n v="5"/>
    <x v="201"/>
    <d v="2023-12-13T00:00:00"/>
    <s v=" 12"/>
    <n v="16066.5"/>
    <n v="8.3147640316765623E-2"/>
    <n v="0.3530685805882422"/>
    <n v="3.2843533964149067E-2"/>
  </r>
  <r>
    <s v="3F"/>
    <n v="2020"/>
    <s v="3WE"/>
    <n v="8318"/>
    <n v="13"/>
    <n v="14"/>
    <n v="1"/>
    <n v="5"/>
    <x v="201"/>
    <d v="2023-12-13T00:00:00"/>
    <s v=" 13"/>
    <n v="16167.75"/>
    <n v="9.2635688597947158E-2"/>
    <n v="0.35983134984515558"/>
    <n v="3.110230695307712E-2"/>
  </r>
  <r>
    <s v="3F"/>
    <n v="2020"/>
    <s v="3WE"/>
    <n v="8319"/>
    <n v="14"/>
    <n v="15"/>
    <n v="1"/>
    <n v="5"/>
    <x v="201"/>
    <d v="2023-12-13T00:00:00"/>
    <s v=" 14"/>
    <n v="16237"/>
    <n v="0.1169880965070338"/>
    <n v="0.41339671600054628"/>
    <n v="1.0355809055846311E-2"/>
  </r>
  <r>
    <s v="3F"/>
    <n v="2020"/>
    <s v="3WE"/>
    <n v="8320"/>
    <n v="15"/>
    <n v="16"/>
    <n v="1"/>
    <n v="6"/>
    <x v="202"/>
    <d v="2023-12-13T00:00:00"/>
    <s v=" 15"/>
    <n v="16519"/>
    <n v="0.14258409025970659"/>
    <n v="0.61256219376294685"/>
    <n v="0"/>
  </r>
  <r>
    <s v="3F"/>
    <n v="2020"/>
    <s v="3WE"/>
    <n v="8321"/>
    <n v="16"/>
    <n v="17"/>
    <n v="1"/>
    <n v="6"/>
    <x v="202"/>
    <d v="2023-12-13T00:00:00"/>
    <s v=" 16"/>
    <n v="17085"/>
    <n v="0.17165111789349169"/>
    <n v="0.72892694311688067"/>
    <n v="0"/>
  </r>
  <r>
    <s v="3F"/>
    <n v="2020"/>
    <s v="3WE"/>
    <n v="8322"/>
    <n v="17"/>
    <n v="18"/>
    <n v="1"/>
    <n v="6"/>
    <x v="202"/>
    <d v="2023-12-13T00:00:00"/>
    <s v=" 17"/>
    <n v="17703.25"/>
    <n v="0.20499919473470851"/>
    <n v="0.7502256545155257"/>
    <n v="0"/>
  </r>
  <r>
    <s v="3F"/>
    <n v="2020"/>
    <s v="3WE"/>
    <n v="8323"/>
    <n v="18"/>
    <n v="19"/>
    <n v="1"/>
    <n v="7"/>
    <x v="203"/>
    <d v="2023-12-13T00:00:00"/>
    <s v=" 18"/>
    <n v="17070"/>
    <n v="0.26357314884015531"/>
    <n v="0.80086612785280631"/>
    <n v="0"/>
  </r>
  <r>
    <s v="3F"/>
    <n v="2020"/>
    <s v="3WE"/>
    <n v="8324"/>
    <n v="19"/>
    <n v="20"/>
    <n v="1"/>
    <n v="7"/>
    <x v="203"/>
    <d v="2023-12-13T00:00:00"/>
    <s v=" 19"/>
    <n v="16424.5"/>
    <n v="0.34301215247149341"/>
    <n v="0.83370943980088619"/>
    <n v="0"/>
  </r>
  <r>
    <s v="3F"/>
    <n v="2020"/>
    <s v="3WE"/>
    <n v="8325"/>
    <n v="20"/>
    <n v="21"/>
    <n v="1"/>
    <n v="7"/>
    <x v="203"/>
    <d v="2023-12-13T00:00:00"/>
    <s v=" 20"/>
    <n v="15717.25"/>
    <n v="0.42646045990636239"/>
    <n v="0.87007531519456927"/>
    <n v="0"/>
  </r>
  <r>
    <s v="3F"/>
    <n v="2020"/>
    <s v="3WE"/>
    <n v="8326"/>
    <n v="21"/>
    <n v="22"/>
    <n v="1"/>
    <n v="8"/>
    <x v="204"/>
    <d v="2023-12-13T00:00:00"/>
    <s v=" 21"/>
    <n v="14913.25"/>
    <n v="0.49439900186175589"/>
    <n v="0.88762012031186299"/>
    <n v="0"/>
  </r>
  <r>
    <s v="3F"/>
    <n v="2020"/>
    <s v="3WE"/>
    <n v="8327"/>
    <n v="22"/>
    <n v="23"/>
    <n v="1"/>
    <n v="8"/>
    <x v="204"/>
    <d v="2023-12-13T00:00:00"/>
    <s v=" 22"/>
    <n v="13983.25"/>
    <n v="0.56062541061050009"/>
    <n v="0.89800777083479932"/>
    <n v="0"/>
  </r>
  <r>
    <s v="3F"/>
    <n v="2020"/>
    <s v="3WE"/>
    <n v="8328"/>
    <n v="23"/>
    <n v="24"/>
    <n v="1"/>
    <n v="8"/>
    <x v="204"/>
    <d v="2023-12-13T00:00:00"/>
    <s v=" 23"/>
    <n v="13052.75"/>
    <n v="0.5680289504915963"/>
    <n v="0.90399701577529545"/>
    <n v="0"/>
  </r>
  <r>
    <s v="3F"/>
    <n v="2020"/>
    <s v="4TH"/>
    <n v="8329"/>
    <n v="0"/>
    <n v="1"/>
    <n v="1"/>
    <n v="1"/>
    <x v="205"/>
    <d v="2023-12-14T00:00:00"/>
    <s v=" 00"/>
    <n v="12423.75"/>
    <n v="0.5439865558455026"/>
    <n v="0.90378059248482612"/>
    <n v="0"/>
  </r>
  <r>
    <s v="3F"/>
    <n v="2020"/>
    <s v="4TH"/>
    <n v="8330"/>
    <n v="1"/>
    <n v="2"/>
    <n v="1"/>
    <n v="1"/>
    <x v="205"/>
    <d v="2023-12-14T00:00:00"/>
    <s v=" 01"/>
    <n v="11860.5"/>
    <n v="0.52026277572033963"/>
    <n v="0.87492244134670538"/>
    <n v="0"/>
  </r>
  <r>
    <s v="3F"/>
    <n v="2020"/>
    <s v="4TH"/>
    <n v="8331"/>
    <n v="2"/>
    <n v="3"/>
    <n v="1"/>
    <n v="1"/>
    <x v="205"/>
    <d v="2023-12-14T00:00:00"/>
    <s v=" 02"/>
    <n v="11501"/>
    <n v="0.47794094634594542"/>
    <n v="0.87381291644000658"/>
    <n v="0"/>
  </r>
  <r>
    <s v="3F"/>
    <n v="2020"/>
    <s v="4TH"/>
    <n v="8332"/>
    <n v="3"/>
    <n v="4"/>
    <n v="1"/>
    <n v="2"/>
    <x v="206"/>
    <d v="2023-12-14T00:00:00"/>
    <s v=" 03"/>
    <n v="11346.25"/>
    <n v="0.43945659881209331"/>
    <n v="0.90006167067099208"/>
    <n v="0"/>
  </r>
  <r>
    <s v="3F"/>
    <n v="2020"/>
    <s v="4TH"/>
    <n v="8333"/>
    <n v="4"/>
    <n v="5"/>
    <n v="1"/>
    <n v="2"/>
    <x v="206"/>
    <d v="2023-12-14T00:00:00"/>
    <s v=" 04"/>
    <n v="11325.25"/>
    <n v="0.50346413753331831"/>
    <n v="0.943201154499545"/>
    <n v="0"/>
  </r>
  <r>
    <s v="3F"/>
    <n v="2020"/>
    <s v="4TH"/>
    <n v="8334"/>
    <n v="5"/>
    <n v="6"/>
    <n v="1"/>
    <n v="2"/>
    <x v="206"/>
    <d v="2023-12-14T00:00:00"/>
    <s v=" 05"/>
    <n v="11780.5"/>
    <n v="0.59871069422417345"/>
    <n v="0.94935137102121381"/>
    <n v="0"/>
  </r>
  <r>
    <s v="3F"/>
    <n v="2020"/>
    <s v="4TH"/>
    <n v="8335"/>
    <n v="6"/>
    <n v="7"/>
    <n v="1"/>
    <n v="3"/>
    <x v="207"/>
    <d v="2023-12-14T00:00:00"/>
    <s v=" 06"/>
    <n v="13105.5"/>
    <n v="0.72426365221759237"/>
    <n v="0.94997941600050195"/>
    <n v="0"/>
  </r>
  <r>
    <s v="3F"/>
    <n v="2020"/>
    <s v="4TH"/>
    <n v="8336"/>
    <n v="7"/>
    <n v="8"/>
    <n v="1"/>
    <n v="3"/>
    <x v="207"/>
    <d v="2023-12-14T00:00:00"/>
    <s v=" 07"/>
    <n v="15145"/>
    <n v="0.80530901383995879"/>
    <n v="0.94999769795367062"/>
    <n v="0"/>
  </r>
  <r>
    <s v="3F"/>
    <n v="2020"/>
    <s v="4TH"/>
    <n v="8337"/>
    <n v="8"/>
    <n v="9"/>
    <n v="1"/>
    <n v="3"/>
    <x v="207"/>
    <d v="2023-12-14T00:00:00"/>
    <s v=" 08"/>
    <n v="16638.5"/>
    <n v="0.84369266899938355"/>
    <n v="0.9499962138234086"/>
    <n v="0"/>
  </r>
  <r>
    <s v="3F"/>
    <n v="2020"/>
    <s v="4TH"/>
    <n v="8338"/>
    <n v="9"/>
    <n v="10"/>
    <n v="1"/>
    <n v="4"/>
    <x v="208"/>
    <d v="2023-12-14T00:00:00"/>
    <s v=" 09"/>
    <n v="16945"/>
    <n v="0.88386170679703435"/>
    <n v="0.94999898268160865"/>
    <n v="0.11132082458885061"/>
  </r>
  <r>
    <s v="3F"/>
    <n v="2020"/>
    <s v="4TH"/>
    <n v="8339"/>
    <n v="10"/>
    <n v="11"/>
    <n v="1"/>
    <n v="4"/>
    <x v="208"/>
    <d v="2023-12-14T00:00:00"/>
    <s v=" 10"/>
    <n v="16666"/>
    <n v="0.90228909791657586"/>
    <n v="0.94998920954907118"/>
    <n v="0.16074454204496461"/>
  </r>
  <r>
    <s v="3F"/>
    <n v="2020"/>
    <s v="4TH"/>
    <n v="8340"/>
    <n v="11"/>
    <n v="12"/>
    <n v="1"/>
    <n v="4"/>
    <x v="208"/>
    <d v="2023-12-14T00:00:00"/>
    <s v=" 11"/>
    <n v="16275.25"/>
    <n v="0.89235551806260582"/>
    <n v="0.94998833946637307"/>
    <n v="0.17739620698885619"/>
  </r>
  <r>
    <s v="3F"/>
    <n v="2020"/>
    <s v="4TH"/>
    <n v="8341"/>
    <n v="12"/>
    <n v="13"/>
    <n v="1"/>
    <n v="5"/>
    <x v="209"/>
    <d v="2023-12-14T00:00:00"/>
    <s v=" 12"/>
    <n v="16053"/>
    <n v="0.90277134149665905"/>
    <n v="0.9499911644140534"/>
    <n v="0.21907878041276799"/>
  </r>
  <r>
    <s v="3F"/>
    <n v="2020"/>
    <s v="4TH"/>
    <n v="8342"/>
    <n v="13"/>
    <n v="14"/>
    <n v="1"/>
    <n v="5"/>
    <x v="209"/>
    <d v="2023-12-14T00:00:00"/>
    <s v=" 13"/>
    <n v="16112"/>
    <n v="0.8965716460091242"/>
    <n v="0.94999475609618012"/>
    <n v="0.21200132064737601"/>
  </r>
  <r>
    <s v="3F"/>
    <n v="2020"/>
    <s v="4TH"/>
    <n v="8343"/>
    <n v="14"/>
    <n v="15"/>
    <n v="1"/>
    <n v="5"/>
    <x v="209"/>
    <d v="2023-12-14T00:00:00"/>
    <s v=" 14"/>
    <n v="16194.5"/>
    <n v="0.8713812763416271"/>
    <n v="0.94894501531405251"/>
    <n v="0.1264886295210797"/>
  </r>
  <r>
    <s v="3F"/>
    <n v="2020"/>
    <s v="4TH"/>
    <n v="8344"/>
    <n v="15"/>
    <n v="16"/>
    <n v="1"/>
    <n v="6"/>
    <x v="210"/>
    <d v="2023-12-14T00:00:00"/>
    <s v=" 15"/>
    <n v="16516"/>
    <n v="0.83273554854808707"/>
    <n v="0.94979676763864296"/>
    <n v="0"/>
  </r>
  <r>
    <s v="3F"/>
    <n v="2020"/>
    <s v="4TH"/>
    <n v="8345"/>
    <n v="16"/>
    <n v="17"/>
    <n v="1"/>
    <n v="6"/>
    <x v="210"/>
    <d v="2023-12-14T00:00:00"/>
    <s v=" 16"/>
    <n v="17104.5"/>
    <n v="0.84701503277553158"/>
    <n v="0.95"/>
    <n v="0"/>
  </r>
  <r>
    <s v="3F"/>
    <n v="2020"/>
    <s v="4TH"/>
    <n v="8346"/>
    <n v="17"/>
    <n v="18"/>
    <n v="1"/>
    <n v="6"/>
    <x v="210"/>
    <d v="2023-12-14T00:00:00"/>
    <s v=" 17"/>
    <n v="17740.25"/>
    <n v="0.86185109704830165"/>
    <n v="0.94999995564731399"/>
    <n v="0"/>
  </r>
  <r>
    <s v="3F"/>
    <n v="2020"/>
    <s v="4TH"/>
    <n v="8347"/>
    <n v="18"/>
    <n v="19"/>
    <n v="1"/>
    <n v="7"/>
    <x v="211"/>
    <d v="2023-12-14T00:00:00"/>
    <s v=" 18"/>
    <n v="17179"/>
    <n v="0.87373049266385949"/>
    <n v="0.94999980453145816"/>
    <n v="0"/>
  </r>
  <r>
    <s v="3F"/>
    <n v="2020"/>
    <s v="4TH"/>
    <n v="8348"/>
    <n v="19"/>
    <n v="20"/>
    <n v="1"/>
    <n v="7"/>
    <x v="211"/>
    <d v="2023-12-14T00:00:00"/>
    <s v=" 19"/>
    <n v="16564.75"/>
    <n v="0.87340017414389592"/>
    <n v="0.9499998205397111"/>
    <n v="0"/>
  </r>
  <r>
    <s v="3F"/>
    <n v="2020"/>
    <s v="4TH"/>
    <n v="8349"/>
    <n v="20"/>
    <n v="21"/>
    <n v="1"/>
    <n v="7"/>
    <x v="211"/>
    <d v="2023-12-14T00:00:00"/>
    <s v=" 20"/>
    <n v="15846.75"/>
    <n v="0.83473436360165743"/>
    <n v="0.949959915144588"/>
    <n v="0"/>
  </r>
  <r>
    <s v="3F"/>
    <n v="2020"/>
    <s v="4TH"/>
    <n v="8350"/>
    <n v="21"/>
    <n v="22"/>
    <n v="1"/>
    <n v="8"/>
    <x v="212"/>
    <d v="2023-12-14T00:00:00"/>
    <s v=" 21"/>
    <n v="14963.25"/>
    <n v="0.80273517995874122"/>
    <n v="0.94837673712474146"/>
    <n v="0"/>
  </r>
  <r>
    <s v="3F"/>
    <n v="2020"/>
    <s v="4TH"/>
    <n v="8351"/>
    <n v="22"/>
    <n v="23"/>
    <n v="1"/>
    <n v="8"/>
    <x v="212"/>
    <d v="2023-12-14T00:00:00"/>
    <s v=" 22"/>
    <n v="13965"/>
    <n v="0.76956927186026092"/>
    <n v="0.94177729872401628"/>
    <n v="0"/>
  </r>
  <r>
    <s v="3F"/>
    <n v="2020"/>
    <s v="4TH"/>
    <n v="8352"/>
    <n v="23"/>
    <n v="24"/>
    <n v="1"/>
    <n v="8"/>
    <x v="212"/>
    <d v="2023-12-14T00:00:00"/>
    <s v=" 23"/>
    <n v="13075.25"/>
    <n v="0.73979061840151905"/>
    <n v="0.94193032648307784"/>
    <n v="0"/>
  </r>
  <r>
    <s v="3F"/>
    <n v="2020"/>
    <s v="5FR"/>
    <n v="8353"/>
    <n v="0"/>
    <n v="1"/>
    <n v="1"/>
    <n v="1"/>
    <x v="213"/>
    <d v="2023-12-15T00:00:00"/>
    <s v=" 00"/>
    <n v="12366.25"/>
    <n v="0.67623882719586381"/>
    <n v="0.9452814468379187"/>
    <n v="0"/>
  </r>
  <r>
    <s v="3F"/>
    <n v="2020"/>
    <s v="5FR"/>
    <n v="8354"/>
    <n v="1"/>
    <n v="2"/>
    <n v="1"/>
    <n v="1"/>
    <x v="213"/>
    <d v="2023-12-15T00:00:00"/>
    <s v=" 01"/>
    <n v="11831.25"/>
    <n v="0.74819530833191306"/>
    <n v="0.93988458496494176"/>
    <n v="0"/>
  </r>
  <r>
    <s v="3F"/>
    <n v="2020"/>
    <s v="5FR"/>
    <n v="8355"/>
    <n v="2"/>
    <n v="3"/>
    <n v="1"/>
    <n v="1"/>
    <x v="213"/>
    <d v="2023-12-15T00:00:00"/>
    <s v=" 02"/>
    <n v="11485.5"/>
    <n v="0.85614036843685382"/>
    <n v="0.94918894258314679"/>
    <n v="0"/>
  </r>
  <r>
    <s v="3F"/>
    <n v="2020"/>
    <s v="5FR"/>
    <n v="8356"/>
    <n v="3"/>
    <n v="4"/>
    <n v="1"/>
    <n v="2"/>
    <x v="214"/>
    <d v="2023-12-15T00:00:00"/>
    <s v=" 03"/>
    <n v="11301.75"/>
    <n v="0.90080311901281707"/>
    <n v="0.94996469273642026"/>
    <n v="0"/>
  </r>
  <r>
    <s v="3F"/>
    <n v="2020"/>
    <s v="5FR"/>
    <n v="8357"/>
    <n v="4"/>
    <n v="5"/>
    <n v="1"/>
    <n v="2"/>
    <x v="214"/>
    <d v="2023-12-15T00:00:00"/>
    <s v=" 04"/>
    <n v="11344.5"/>
    <n v="0.91456351502382949"/>
    <n v="0.9496849388488553"/>
    <n v="0"/>
  </r>
  <r>
    <s v="3F"/>
    <n v="2020"/>
    <s v="5FR"/>
    <n v="8358"/>
    <n v="5"/>
    <n v="6"/>
    <n v="1"/>
    <n v="2"/>
    <x v="214"/>
    <d v="2023-12-15T00:00:00"/>
    <s v=" 05"/>
    <n v="11705.75"/>
    <n v="0.93376144024219132"/>
    <n v="0.94955038476905063"/>
    <n v="0"/>
  </r>
  <r>
    <s v="3F"/>
    <n v="2020"/>
    <s v="5FR"/>
    <n v="8359"/>
    <n v="6"/>
    <n v="7"/>
    <n v="1"/>
    <n v="3"/>
    <x v="215"/>
    <d v="2023-12-15T00:00:00"/>
    <s v=" 06"/>
    <n v="12883"/>
    <n v="0.9345510292526148"/>
    <n v="0.91652183776799723"/>
    <n v="0"/>
  </r>
  <r>
    <s v="3F"/>
    <n v="2020"/>
    <s v="5FR"/>
    <n v="8360"/>
    <n v="7"/>
    <n v="8"/>
    <n v="1"/>
    <n v="3"/>
    <x v="215"/>
    <d v="2023-12-15T00:00:00"/>
    <s v=" 07"/>
    <n v="14817.75"/>
    <n v="0.93192904848832026"/>
    <n v="0.93331307766858695"/>
    <n v="0"/>
  </r>
  <r>
    <s v="3F"/>
    <n v="2020"/>
    <s v="5FR"/>
    <n v="8361"/>
    <n v="8"/>
    <n v="9"/>
    <n v="1"/>
    <n v="3"/>
    <x v="215"/>
    <d v="2023-12-15T00:00:00"/>
    <s v=" 08"/>
    <n v="16279.75"/>
    <n v="0.92715129008531016"/>
    <n v="0.93340781315406507"/>
    <n v="0"/>
  </r>
  <r>
    <s v="3F"/>
    <n v="2020"/>
    <s v="5FR"/>
    <n v="8362"/>
    <n v="9"/>
    <n v="10"/>
    <n v="1"/>
    <n v="4"/>
    <x v="216"/>
    <d v="2023-12-15T00:00:00"/>
    <s v=" 09"/>
    <n v="16736.25"/>
    <n v="0.92337517352441412"/>
    <n v="0.93105097738403853"/>
    <n v="0.21496432505668139"/>
  </r>
  <r>
    <s v="3F"/>
    <n v="2020"/>
    <s v="5FR"/>
    <n v="8363"/>
    <n v="10"/>
    <n v="11"/>
    <n v="1"/>
    <n v="4"/>
    <x v="216"/>
    <d v="2023-12-15T00:00:00"/>
    <s v=" 10"/>
    <n v="16465.25"/>
    <n v="0.90797619969288512"/>
    <n v="0.83671558727218298"/>
    <n v="0.30734410467153722"/>
  </r>
  <r>
    <s v="3F"/>
    <n v="2020"/>
    <s v="5FR"/>
    <n v="8364"/>
    <n v="11"/>
    <n v="12"/>
    <n v="1"/>
    <n v="4"/>
    <x v="216"/>
    <d v="2023-12-15T00:00:00"/>
    <s v=" 11"/>
    <n v="16221.75"/>
    <n v="0.90110154144903665"/>
    <n v="0.88203836905018074"/>
    <n v="0.27921994253768639"/>
  </r>
  <r>
    <s v="3F"/>
    <n v="2020"/>
    <s v="5FR"/>
    <n v="8365"/>
    <n v="12"/>
    <n v="13"/>
    <n v="1"/>
    <n v="5"/>
    <x v="217"/>
    <d v="2023-12-15T00:00:00"/>
    <s v=" 12"/>
    <n v="15767.25"/>
    <n v="0.89661391200722917"/>
    <n v="0.89792078927136787"/>
    <n v="0.25576785538385538"/>
  </r>
  <r>
    <s v="3F"/>
    <n v="2020"/>
    <s v="5FR"/>
    <n v="8366"/>
    <n v="13"/>
    <n v="14"/>
    <n v="1"/>
    <n v="5"/>
    <x v="217"/>
    <d v="2023-12-15T00:00:00"/>
    <s v=" 13"/>
    <n v="15773.75"/>
    <n v="0.89681617114205703"/>
    <n v="0.94999189421322816"/>
    <n v="0.19887055772398229"/>
  </r>
  <r>
    <s v="3F"/>
    <n v="2020"/>
    <s v="5FR"/>
    <n v="8367"/>
    <n v="14"/>
    <n v="15"/>
    <n v="1"/>
    <n v="5"/>
    <x v="217"/>
    <d v="2023-12-15T00:00:00"/>
    <s v=" 14"/>
    <n v="15957.75"/>
    <n v="0.89559107144439354"/>
    <n v="0.94999968796656686"/>
    <n v="6.7122832954940523E-2"/>
  </r>
  <r>
    <s v="3F"/>
    <n v="2020"/>
    <s v="5FR"/>
    <n v="8368"/>
    <n v="15"/>
    <n v="16"/>
    <n v="1"/>
    <n v="6"/>
    <x v="218"/>
    <d v="2023-12-15T00:00:00"/>
    <s v=" 15"/>
    <n v="16416.75"/>
    <n v="0.85780739676943729"/>
    <n v="0.94992602487996058"/>
    <n v="0"/>
  </r>
  <r>
    <s v="3F"/>
    <n v="2020"/>
    <s v="5FR"/>
    <n v="8369"/>
    <n v="16"/>
    <n v="17"/>
    <n v="1"/>
    <n v="6"/>
    <x v="218"/>
    <d v="2023-12-15T00:00:00"/>
    <s v=" 16"/>
    <n v="16757.5"/>
    <n v="0.84078721759622033"/>
    <n v="0.949638040627383"/>
    <n v="0"/>
  </r>
  <r>
    <s v="3F"/>
    <n v="2020"/>
    <s v="5FR"/>
    <n v="8370"/>
    <n v="17"/>
    <n v="18"/>
    <n v="1"/>
    <n v="6"/>
    <x v="218"/>
    <d v="2023-12-15T00:00:00"/>
    <s v=" 17"/>
    <n v="17257.5"/>
    <n v="0.8231726125572606"/>
    <n v="0.94905457022088457"/>
    <n v="0"/>
  </r>
  <r>
    <s v="3F"/>
    <n v="2020"/>
    <s v="5FR"/>
    <n v="8371"/>
    <n v="18"/>
    <n v="19"/>
    <n v="1"/>
    <n v="7"/>
    <x v="219"/>
    <d v="2023-12-15T00:00:00"/>
    <s v=" 18"/>
    <n v="16597.5"/>
    <n v="0.80532621681814187"/>
    <n v="0.94912825815402713"/>
    <n v="0"/>
  </r>
  <r>
    <s v="3F"/>
    <n v="2020"/>
    <s v="5FR"/>
    <n v="8372"/>
    <n v="19"/>
    <n v="20"/>
    <n v="1"/>
    <n v="7"/>
    <x v="219"/>
    <d v="2023-12-15T00:00:00"/>
    <s v=" 19"/>
    <n v="15938.75"/>
    <n v="0.78202646404266529"/>
    <n v="0.94899289699667166"/>
    <n v="0"/>
  </r>
  <r>
    <s v="3F"/>
    <n v="2020"/>
    <s v="5FR"/>
    <n v="8373"/>
    <n v="20"/>
    <n v="21"/>
    <n v="1"/>
    <n v="7"/>
    <x v="219"/>
    <d v="2023-12-15T00:00:00"/>
    <s v=" 20"/>
    <n v="15209.5"/>
    <n v="0.75772323823883103"/>
    <n v="0.94826258417434317"/>
    <n v="0"/>
  </r>
  <r>
    <s v="3F"/>
    <n v="2020"/>
    <s v="5FR"/>
    <n v="8374"/>
    <n v="21"/>
    <n v="22"/>
    <n v="1"/>
    <n v="8"/>
    <x v="220"/>
    <d v="2023-12-15T00:00:00"/>
    <s v=" 21"/>
    <n v="14443.75"/>
    <n v="0.72463666350484146"/>
    <n v="0.94743120157719263"/>
    <n v="0"/>
  </r>
  <r>
    <s v="3F"/>
    <n v="2020"/>
    <s v="5FR"/>
    <n v="8375"/>
    <n v="22"/>
    <n v="23"/>
    <n v="1"/>
    <n v="8"/>
    <x v="220"/>
    <d v="2023-12-15T00:00:00"/>
    <s v=" 22"/>
    <n v="13615.75"/>
    <n v="0.69295006159721551"/>
    <n v="0.94048954752851643"/>
    <n v="0"/>
  </r>
  <r>
    <s v="3F"/>
    <n v="2020"/>
    <s v="5FR"/>
    <n v="8376"/>
    <n v="23"/>
    <n v="24"/>
    <n v="1"/>
    <n v="8"/>
    <x v="220"/>
    <d v="2023-12-15T00:00:00"/>
    <s v=" 23"/>
    <n v="12879.25"/>
    <n v="0.66149717168390598"/>
    <n v="0.94087404620360326"/>
    <n v="0"/>
  </r>
  <r>
    <s v="3F"/>
    <n v="2020"/>
    <s v="6SA"/>
    <n v="8377"/>
    <n v="0"/>
    <n v="1"/>
    <n v="1"/>
    <n v="1"/>
    <x v="221"/>
    <d v="2023-12-16T00:00:00"/>
    <s v=" 00"/>
    <n v="12389"/>
    <n v="0.62961866065536221"/>
    <n v="0.94083962045364378"/>
    <n v="0"/>
  </r>
  <r>
    <s v="3F"/>
    <n v="2020"/>
    <s v="6SA"/>
    <n v="8378"/>
    <n v="1"/>
    <n v="2"/>
    <n v="1"/>
    <n v="1"/>
    <x v="221"/>
    <d v="2023-12-16T00:00:00"/>
    <s v=" 01"/>
    <n v="11868.5"/>
    <n v="0.60691752527019494"/>
    <n v="0.9443438808710225"/>
    <n v="0"/>
  </r>
  <r>
    <s v="3F"/>
    <n v="2020"/>
    <s v="6SA"/>
    <n v="8379"/>
    <n v="2"/>
    <n v="3"/>
    <n v="1"/>
    <n v="1"/>
    <x v="221"/>
    <d v="2023-12-16T00:00:00"/>
    <s v=" 02"/>
    <n v="11487"/>
    <n v="0.62492072933848319"/>
    <n v="0.94721016029890426"/>
    <n v="0"/>
  </r>
  <r>
    <s v="3F"/>
    <n v="2020"/>
    <s v="6SA"/>
    <n v="8380"/>
    <n v="3"/>
    <n v="4"/>
    <n v="1"/>
    <n v="2"/>
    <x v="222"/>
    <d v="2023-12-16T00:00:00"/>
    <s v=" 03"/>
    <n v="11393.5"/>
    <n v="0.66013099700539479"/>
    <n v="0.94791639004712203"/>
    <n v="0"/>
  </r>
  <r>
    <s v="3F"/>
    <n v="2020"/>
    <s v="6SA"/>
    <n v="8381"/>
    <n v="4"/>
    <n v="5"/>
    <n v="1"/>
    <n v="2"/>
    <x v="222"/>
    <d v="2023-12-16T00:00:00"/>
    <s v=" 04"/>
    <n v="11402.75"/>
    <n v="0.66363011602124933"/>
    <n v="0.9488489237051283"/>
    <n v="0"/>
  </r>
  <r>
    <s v="3F"/>
    <n v="2020"/>
    <s v="6SA"/>
    <n v="8382"/>
    <n v="5"/>
    <n v="6"/>
    <n v="1"/>
    <n v="2"/>
    <x v="222"/>
    <d v="2023-12-16T00:00:00"/>
    <s v=" 05"/>
    <n v="11433.5"/>
    <n v="0.70218051875283849"/>
    <n v="0.94916714479029429"/>
    <n v="0"/>
  </r>
  <r>
    <s v="3F"/>
    <n v="2020"/>
    <s v="6SA"/>
    <n v="8383"/>
    <n v="6"/>
    <n v="7"/>
    <n v="1"/>
    <n v="3"/>
    <x v="223"/>
    <d v="2023-12-16T00:00:00"/>
    <s v=" 06"/>
    <n v="12033.75"/>
    <n v="0.68993749364395807"/>
    <n v="0.94837802588828524"/>
    <n v="0"/>
  </r>
  <r>
    <s v="3F"/>
    <n v="2020"/>
    <s v="6SA"/>
    <n v="8384"/>
    <n v="7"/>
    <n v="8"/>
    <n v="1"/>
    <n v="3"/>
    <x v="223"/>
    <d v="2023-12-16T00:00:00"/>
    <s v=" 07"/>
    <n v="12869"/>
    <n v="0.65547727936209399"/>
    <n v="0.9474273816966069"/>
    <n v="0"/>
  </r>
  <r>
    <s v="3F"/>
    <n v="2020"/>
    <s v="6SA"/>
    <n v="8385"/>
    <n v="8"/>
    <n v="9"/>
    <n v="1"/>
    <n v="3"/>
    <x v="223"/>
    <d v="2023-12-16T00:00:00"/>
    <s v=" 08"/>
    <n v="13780.75"/>
    <n v="0.65570217444804502"/>
    <n v="0.94466158555188207"/>
    <n v="0"/>
  </r>
  <r>
    <s v="3F"/>
    <n v="2020"/>
    <s v="6SA"/>
    <n v="8386"/>
    <n v="9"/>
    <n v="10"/>
    <n v="1"/>
    <n v="4"/>
    <x v="168"/>
    <d v="2023-12-16T00:00:00"/>
    <s v=" 09"/>
    <n v="14330.5"/>
    <n v="0.63943733913453082"/>
    <n v="0.94149491072883862"/>
    <n v="4.2016007778021627E-2"/>
  </r>
  <r>
    <s v="3F"/>
    <n v="2020"/>
    <s v="6SA"/>
    <n v="8387"/>
    <n v="10"/>
    <n v="11"/>
    <n v="1"/>
    <n v="4"/>
    <x v="168"/>
    <d v="2023-12-16T00:00:00"/>
    <s v=" 10"/>
    <n v="14598"/>
    <n v="0.49941248127812943"/>
    <n v="0.88200120745411381"/>
    <n v="7.7478167999690969E-2"/>
  </r>
  <r>
    <s v="3F"/>
    <n v="2020"/>
    <s v="6SA"/>
    <n v="8388"/>
    <n v="11"/>
    <n v="12"/>
    <n v="1"/>
    <n v="4"/>
    <x v="168"/>
    <d v="2023-12-16T00:00:00"/>
    <s v=" 11"/>
    <n v="14736.5"/>
    <n v="0.45296102754390333"/>
    <n v="0.84183356060512127"/>
    <n v="9.7396990809526199E-2"/>
  </r>
  <r>
    <s v="3F"/>
    <n v="2020"/>
    <s v="6SA"/>
    <n v="8389"/>
    <n v="12"/>
    <n v="13"/>
    <n v="1"/>
    <n v="5"/>
    <x v="169"/>
    <d v="2023-12-16T00:00:00"/>
    <s v=" 12"/>
    <n v="14892"/>
    <n v="0.40607621803297361"/>
    <n v="0.75878452449294842"/>
    <n v="7.7242405567900518E-2"/>
  </r>
  <r>
    <s v="3F"/>
    <n v="2020"/>
    <s v="6SA"/>
    <n v="8390"/>
    <n v="13"/>
    <n v="14"/>
    <n v="1"/>
    <n v="5"/>
    <x v="169"/>
    <d v="2023-12-16T00:00:00"/>
    <s v=" 13"/>
    <n v="14939.5"/>
    <n v="0.33879880126263229"/>
    <n v="0.67123346502060111"/>
    <n v="4.2408555579304973E-2"/>
  </r>
  <r>
    <s v="3F"/>
    <n v="2020"/>
    <s v="6SA"/>
    <n v="8391"/>
    <n v="14"/>
    <n v="15"/>
    <n v="1"/>
    <n v="5"/>
    <x v="169"/>
    <d v="2023-12-16T00:00:00"/>
    <s v=" 14"/>
    <n v="14876.75"/>
    <n v="0.30515313898951929"/>
    <n v="0.57825002232842215"/>
    <n v="1.8014974335239551E-2"/>
  </r>
  <r>
    <s v="3F"/>
    <n v="2020"/>
    <s v="6SA"/>
    <n v="8392"/>
    <n v="15"/>
    <n v="16"/>
    <n v="1"/>
    <n v="6"/>
    <x v="170"/>
    <d v="2023-12-16T00:00:00"/>
    <s v=" 15"/>
    <n v="14925"/>
    <n v="0.26944842407835379"/>
    <n v="0.44293178740590711"/>
    <n v="0"/>
  </r>
  <r>
    <s v="3F"/>
    <n v="2020"/>
    <s v="6SA"/>
    <n v="8393"/>
    <n v="16"/>
    <n v="17"/>
    <n v="1"/>
    <n v="6"/>
    <x v="170"/>
    <d v="2023-12-16T00:00:00"/>
    <s v=" 16"/>
    <n v="15319.25"/>
    <n v="0.25939598184926471"/>
    <n v="0.42621682232506269"/>
    <n v="0"/>
  </r>
  <r>
    <s v="3F"/>
    <n v="2020"/>
    <s v="6SA"/>
    <n v="8394"/>
    <n v="17"/>
    <n v="18"/>
    <n v="1"/>
    <n v="6"/>
    <x v="170"/>
    <d v="2023-12-16T00:00:00"/>
    <s v=" 17"/>
    <n v="15762.5"/>
    <n v="0.25341337573837269"/>
    <n v="0.44371632983048548"/>
    <n v="0"/>
  </r>
  <r>
    <s v="3F"/>
    <n v="2020"/>
    <s v="6SA"/>
    <n v="8395"/>
    <n v="18"/>
    <n v="19"/>
    <n v="1"/>
    <n v="7"/>
    <x v="171"/>
    <d v="2023-12-16T00:00:00"/>
    <s v=" 18"/>
    <n v="15413.5"/>
    <n v="0.20850812036564129"/>
    <n v="0.4056723319597767"/>
    <n v="0"/>
  </r>
  <r>
    <s v="3F"/>
    <n v="2020"/>
    <s v="6SA"/>
    <n v="8396"/>
    <n v="19"/>
    <n v="20"/>
    <n v="1"/>
    <n v="7"/>
    <x v="171"/>
    <d v="2023-12-16T00:00:00"/>
    <s v=" 19"/>
    <n v="14848"/>
    <n v="0.16098254118431021"/>
    <n v="0.32462959600718527"/>
    <n v="0"/>
  </r>
  <r>
    <s v="3F"/>
    <n v="2020"/>
    <s v="6SA"/>
    <n v="8397"/>
    <n v="20"/>
    <n v="21"/>
    <n v="1"/>
    <n v="7"/>
    <x v="171"/>
    <d v="2023-12-16T00:00:00"/>
    <s v=" 20"/>
    <n v="14214"/>
    <n v="0.1243531228053889"/>
    <n v="0.20422492936391159"/>
    <n v="0"/>
  </r>
  <r>
    <s v="3F"/>
    <n v="2020"/>
    <s v="6SA"/>
    <n v="8398"/>
    <n v="21"/>
    <n v="22"/>
    <n v="1"/>
    <n v="8"/>
    <x v="172"/>
    <d v="2023-12-16T00:00:00"/>
    <s v=" 21"/>
    <n v="13632.75"/>
    <n v="7.0792008874850973E-2"/>
    <n v="0.1019239256625752"/>
    <n v="0"/>
  </r>
  <r>
    <s v="3F"/>
    <n v="2020"/>
    <s v="6SA"/>
    <n v="8399"/>
    <n v="22"/>
    <n v="23"/>
    <n v="1"/>
    <n v="8"/>
    <x v="172"/>
    <d v="2023-12-16T00:00:00"/>
    <s v=" 22"/>
    <n v="13026.75"/>
    <n v="6.5361422537248082E-2"/>
    <n v="6.433010767213436E-2"/>
    <n v="0"/>
  </r>
  <r>
    <s v="3F"/>
    <n v="2020"/>
    <s v="6SA"/>
    <n v="8400"/>
    <n v="23"/>
    <n v="24"/>
    <n v="1"/>
    <n v="8"/>
    <x v="172"/>
    <d v="2023-12-16T00:00:00"/>
    <s v=" 23"/>
    <n v="12469.75"/>
    <n v="6.514659370103322E-2"/>
    <n v="4.906084340286497E-2"/>
    <n v="0"/>
  </r>
  <r>
    <s v="3F"/>
    <n v="2020"/>
    <s v="7SU"/>
    <n v="8401"/>
    <n v="0"/>
    <n v="1"/>
    <n v="1"/>
    <n v="1"/>
    <x v="173"/>
    <d v="2023-12-17T00:00:00"/>
    <s v=" 00"/>
    <n v="11928.5"/>
    <n v="7.4510759550582589E-2"/>
    <n v="3.1191320081058259E-2"/>
    <n v="0"/>
  </r>
  <r>
    <s v="3F"/>
    <n v="2020"/>
    <s v="7SU"/>
    <n v="8402"/>
    <n v="1"/>
    <n v="2"/>
    <n v="1"/>
    <n v="1"/>
    <x v="173"/>
    <d v="2023-12-17T00:00:00"/>
    <s v=" 01"/>
    <n v="11466.75"/>
    <n v="9.2322239111935739E-2"/>
    <n v="5.5945405954151331E-2"/>
    <n v="0"/>
  </r>
  <r>
    <s v="3F"/>
    <n v="2020"/>
    <s v="7SU"/>
    <n v="8403"/>
    <n v="2"/>
    <n v="3"/>
    <n v="1"/>
    <n v="1"/>
    <x v="173"/>
    <d v="2023-12-17T00:00:00"/>
    <s v=" 02"/>
    <n v="11138.75"/>
    <n v="0.1272517591407599"/>
    <n v="7.8995173296233623E-2"/>
    <n v="0"/>
  </r>
  <r>
    <s v="3F"/>
    <n v="2020"/>
    <s v="7SU"/>
    <n v="8404"/>
    <n v="3"/>
    <n v="4"/>
    <n v="1"/>
    <n v="2"/>
    <x v="174"/>
    <d v="2023-12-17T00:00:00"/>
    <s v=" 03"/>
    <n v="10960"/>
    <n v="0.1455997614550559"/>
    <n v="7.7606247297689432E-2"/>
    <n v="0"/>
  </r>
  <r>
    <s v="3F"/>
    <n v="2020"/>
    <s v="7SU"/>
    <n v="8405"/>
    <n v="4"/>
    <n v="5"/>
    <n v="1"/>
    <n v="2"/>
    <x v="174"/>
    <d v="2023-12-17T00:00:00"/>
    <s v=" 04"/>
    <n v="10901.5"/>
    <n v="0.17666831354071699"/>
    <n v="7.1930306163467739E-2"/>
    <n v="0"/>
  </r>
  <r>
    <s v="3F"/>
    <n v="2020"/>
    <s v="7SU"/>
    <n v="8406"/>
    <n v="5"/>
    <n v="6"/>
    <n v="1"/>
    <n v="2"/>
    <x v="174"/>
    <d v="2023-12-17T00:00:00"/>
    <s v=" 05"/>
    <n v="10930"/>
    <n v="0.2392803512448359"/>
    <n v="5.1230047112999569E-2"/>
    <n v="0"/>
  </r>
  <r>
    <s v="3F"/>
    <n v="2020"/>
    <s v="7SU"/>
    <n v="8407"/>
    <n v="6"/>
    <n v="7"/>
    <n v="1"/>
    <n v="3"/>
    <x v="175"/>
    <d v="2023-12-17T00:00:00"/>
    <s v=" 06"/>
    <n v="11173"/>
    <n v="0.33870497439077801"/>
    <n v="3.6036865135110639E-2"/>
    <n v="0"/>
  </r>
  <r>
    <s v="3F"/>
    <n v="2020"/>
    <s v="7SU"/>
    <n v="8408"/>
    <n v="7"/>
    <n v="8"/>
    <n v="1"/>
    <n v="3"/>
    <x v="175"/>
    <d v="2023-12-17T00:00:00"/>
    <s v=" 07"/>
    <n v="11734.25"/>
    <n v="0.42676149448944539"/>
    <n v="6.2680224691740463E-2"/>
    <n v="0"/>
  </r>
  <r>
    <s v="3F"/>
    <n v="2020"/>
    <s v="7SU"/>
    <n v="8409"/>
    <n v="8"/>
    <n v="9"/>
    <n v="1"/>
    <n v="3"/>
    <x v="175"/>
    <d v="2023-12-17T00:00:00"/>
    <s v=" 08"/>
    <n v="12531"/>
    <n v="0.49597143195686261"/>
    <n v="0.1205806237905063"/>
    <n v="0"/>
  </r>
  <r>
    <s v="3F"/>
    <n v="2020"/>
    <s v="7SU"/>
    <n v="8410"/>
    <n v="9"/>
    <n v="10"/>
    <n v="1"/>
    <n v="4"/>
    <x v="176"/>
    <d v="2023-12-17T00:00:00"/>
    <s v=" 09"/>
    <n v="13227"/>
    <n v="0.50701241450205359"/>
    <n v="0.2448037140996471"/>
    <n v="7.6033144929723614E-2"/>
  </r>
  <r>
    <s v="3F"/>
    <n v="2020"/>
    <s v="7SU"/>
    <n v="8411"/>
    <n v="10"/>
    <n v="11"/>
    <n v="1"/>
    <n v="4"/>
    <x v="176"/>
    <d v="2023-12-17T00:00:00"/>
    <s v=" 10"/>
    <n v="13471"/>
    <n v="0.6061015216081167"/>
    <n v="0.36267973372010359"/>
    <n v="0.1209829719178413"/>
  </r>
  <r>
    <s v="3F"/>
    <n v="2020"/>
    <s v="7SU"/>
    <n v="8412"/>
    <n v="11"/>
    <n v="12"/>
    <n v="1"/>
    <n v="4"/>
    <x v="176"/>
    <d v="2023-12-17T00:00:00"/>
    <s v=" 11"/>
    <n v="13456.25"/>
    <n v="0.62175998556068679"/>
    <n v="0.43627893537760892"/>
    <n v="0.13612847560592831"/>
  </r>
  <r>
    <s v="3F"/>
    <n v="2020"/>
    <s v="7SU"/>
    <n v="8413"/>
    <n v="12"/>
    <n v="13"/>
    <n v="1"/>
    <n v="5"/>
    <x v="177"/>
    <d v="2023-12-17T00:00:00"/>
    <s v=" 12"/>
    <n v="13398"/>
    <n v="0.68269750047326128"/>
    <n v="0.30110562699460608"/>
    <n v="0.1169163228101768"/>
  </r>
  <r>
    <s v="3F"/>
    <n v="2020"/>
    <s v="7SU"/>
    <n v="8414"/>
    <n v="13"/>
    <n v="14"/>
    <n v="1"/>
    <n v="5"/>
    <x v="177"/>
    <d v="2023-12-17T00:00:00"/>
    <s v=" 13"/>
    <n v="13037.5"/>
    <n v="0.72146427809438596"/>
    <n v="0.1251660235508362"/>
    <n v="0.1017188564321013"/>
  </r>
  <r>
    <s v="3F"/>
    <n v="2020"/>
    <s v="7SU"/>
    <n v="8415"/>
    <n v="14"/>
    <n v="15"/>
    <n v="1"/>
    <n v="5"/>
    <x v="177"/>
    <d v="2023-12-17T00:00:00"/>
    <s v=" 14"/>
    <n v="12944.75"/>
    <n v="0.71094422123786316"/>
    <n v="0.1199148077419385"/>
    <n v="7.7004953920103036E-2"/>
  </r>
  <r>
    <s v="3F"/>
    <n v="2020"/>
    <s v="7SU"/>
    <n v="8416"/>
    <n v="15"/>
    <n v="16"/>
    <n v="1"/>
    <n v="6"/>
    <x v="178"/>
    <d v="2023-12-17T00:00:00"/>
    <s v=" 15"/>
    <n v="13361.25"/>
    <n v="0.67398509958912678"/>
    <n v="0.21569009963771149"/>
    <n v="0"/>
  </r>
  <r>
    <s v="3F"/>
    <n v="2020"/>
    <s v="7SU"/>
    <n v="8417"/>
    <n v="16"/>
    <n v="17"/>
    <n v="1"/>
    <n v="6"/>
    <x v="178"/>
    <d v="2023-12-17T00:00:00"/>
    <s v=" 16"/>
    <n v="14519.5"/>
    <n v="0.63441298872517704"/>
    <n v="0.3644405370954733"/>
    <n v="0"/>
  </r>
  <r>
    <s v="3F"/>
    <n v="2020"/>
    <s v="7SU"/>
    <n v="8418"/>
    <n v="17"/>
    <n v="18"/>
    <n v="1"/>
    <n v="6"/>
    <x v="178"/>
    <d v="2023-12-17T00:00:00"/>
    <s v=" 17"/>
    <n v="15583.25"/>
    <n v="0.58969681036228039"/>
    <n v="0.37500672771578791"/>
    <n v="0"/>
  </r>
  <r>
    <s v="3F"/>
    <n v="2020"/>
    <s v="7SU"/>
    <n v="8419"/>
    <n v="18"/>
    <n v="19"/>
    <n v="1"/>
    <n v="7"/>
    <x v="179"/>
    <d v="2023-12-17T00:00:00"/>
    <s v=" 18"/>
    <n v="15428"/>
    <n v="0.47923414886289822"/>
    <n v="0.25884003396191319"/>
    <n v="0"/>
  </r>
  <r>
    <s v="3F"/>
    <n v="2020"/>
    <s v="7SU"/>
    <n v="8420"/>
    <n v="19"/>
    <n v="20"/>
    <n v="1"/>
    <n v="7"/>
    <x v="179"/>
    <d v="2023-12-17T00:00:00"/>
    <s v=" 19"/>
    <n v="14952"/>
    <n v="0.37498868482253289"/>
    <n v="0.15945995962017259"/>
    <n v="0"/>
  </r>
  <r>
    <s v="3F"/>
    <n v="2020"/>
    <s v="7SU"/>
    <n v="8421"/>
    <n v="20"/>
    <n v="21"/>
    <n v="1"/>
    <n v="7"/>
    <x v="179"/>
    <d v="2023-12-17T00:00:00"/>
    <s v=" 20"/>
    <n v="14483.5"/>
    <n v="0.29388736119185799"/>
    <n v="0.19077150874375601"/>
    <n v="0"/>
  </r>
  <r>
    <s v="3F"/>
    <n v="2020"/>
    <s v="7SU"/>
    <n v="8422"/>
    <n v="21"/>
    <n v="22"/>
    <n v="1"/>
    <n v="8"/>
    <x v="180"/>
    <d v="2023-12-17T00:00:00"/>
    <s v=" 21"/>
    <n v="13893.25"/>
    <n v="0.27780700710281242"/>
    <n v="0.33455078799701038"/>
    <n v="0"/>
  </r>
  <r>
    <s v="3F"/>
    <n v="2020"/>
    <s v="7SU"/>
    <n v="8423"/>
    <n v="22"/>
    <n v="23"/>
    <n v="1"/>
    <n v="8"/>
    <x v="180"/>
    <d v="2023-12-17T00:00:00"/>
    <s v=" 22"/>
    <n v="13131.75"/>
    <n v="0.36086237878215199"/>
    <n v="0.51452915829034418"/>
    <n v="0"/>
  </r>
  <r>
    <s v="3F"/>
    <n v="2020"/>
    <s v="7SU"/>
    <n v="8424"/>
    <n v="23"/>
    <n v="24"/>
    <n v="1"/>
    <n v="8"/>
    <x v="180"/>
    <d v="2023-12-17T00:00:00"/>
    <s v=" 23"/>
    <n v="12349.75"/>
    <n v="0.35463330483226002"/>
    <n v="0.61634929489349599"/>
    <n v="0"/>
  </r>
  <r>
    <s v="3F"/>
    <n v="2020"/>
    <s v="1MO"/>
    <n v="8425"/>
    <n v="0"/>
    <n v="1"/>
    <n v="1"/>
    <n v="1"/>
    <x v="181"/>
    <d v="2023-12-18T00:00:00"/>
    <s v=" 00"/>
    <n v="11758.25"/>
    <n v="0.30378270564470239"/>
    <n v="0.71608673041712712"/>
    <n v="0"/>
  </r>
  <r>
    <s v="3F"/>
    <n v="2020"/>
    <s v="1MO"/>
    <n v="8426"/>
    <n v="1"/>
    <n v="2"/>
    <n v="1"/>
    <n v="1"/>
    <x v="181"/>
    <d v="2023-12-18T00:00:00"/>
    <s v=" 01"/>
    <n v="11311"/>
    <n v="0.29963465213298579"/>
    <n v="0.71384706105420659"/>
    <n v="0"/>
  </r>
  <r>
    <s v="3F"/>
    <n v="2020"/>
    <s v="1MO"/>
    <n v="8427"/>
    <n v="2"/>
    <n v="3"/>
    <n v="1"/>
    <n v="1"/>
    <x v="181"/>
    <d v="2023-12-18T00:00:00"/>
    <s v=" 02"/>
    <n v="11061.75"/>
    <n v="0.3183224896617205"/>
    <n v="0.63118811509017825"/>
    <n v="0"/>
  </r>
  <r>
    <s v="3F"/>
    <n v="2020"/>
    <s v="1MO"/>
    <n v="8428"/>
    <n v="3"/>
    <n v="4"/>
    <n v="1"/>
    <n v="2"/>
    <x v="182"/>
    <d v="2023-12-18T00:00:00"/>
    <s v=" 03"/>
    <n v="10996.25"/>
    <n v="0.32492435876093623"/>
    <n v="0.5334502407099051"/>
    <n v="0"/>
  </r>
  <r>
    <s v="3F"/>
    <n v="2020"/>
    <s v="1MO"/>
    <n v="8429"/>
    <n v="4"/>
    <n v="5"/>
    <n v="1"/>
    <n v="2"/>
    <x v="182"/>
    <d v="2023-12-18T00:00:00"/>
    <s v=" 04"/>
    <n v="11110"/>
    <n v="0.29520306368587579"/>
    <n v="0.46695534151982232"/>
    <n v="0"/>
  </r>
  <r>
    <s v="3F"/>
    <n v="2020"/>
    <s v="1MO"/>
    <n v="8430"/>
    <n v="5"/>
    <n v="6"/>
    <n v="1"/>
    <n v="2"/>
    <x v="182"/>
    <d v="2023-12-18T00:00:00"/>
    <s v=" 05"/>
    <n v="11593.5"/>
    <n v="0.27759947471553709"/>
    <n v="0.38640454574649741"/>
    <n v="0"/>
  </r>
  <r>
    <s v="3F"/>
    <n v="2020"/>
    <s v="1MO"/>
    <n v="8431"/>
    <n v="6"/>
    <n v="7"/>
    <n v="1"/>
    <n v="3"/>
    <x v="183"/>
    <d v="2023-12-18T00:00:00"/>
    <s v=" 06"/>
    <n v="12798"/>
    <n v="0.26575197760447572"/>
    <n v="0.30872640566738729"/>
    <n v="0"/>
  </r>
  <r>
    <s v="3F"/>
    <n v="2020"/>
    <s v="1MO"/>
    <n v="8432"/>
    <n v="7"/>
    <n v="8"/>
    <n v="1"/>
    <n v="3"/>
    <x v="183"/>
    <d v="2023-12-18T00:00:00"/>
    <s v=" 07"/>
    <n v="14825.5"/>
    <n v="0.26136470863721389"/>
    <n v="0.27094027931516118"/>
    <n v="0"/>
  </r>
  <r>
    <s v="3F"/>
    <n v="2020"/>
    <s v="1MO"/>
    <n v="8433"/>
    <n v="8"/>
    <n v="9"/>
    <n v="1"/>
    <n v="3"/>
    <x v="183"/>
    <d v="2023-12-18T00:00:00"/>
    <s v=" 08"/>
    <n v="16372.75"/>
    <n v="0.26069804191327373"/>
    <n v="0.26272800899696153"/>
    <n v="0"/>
  </r>
  <r>
    <s v="3F"/>
    <n v="2020"/>
    <s v="1MO"/>
    <n v="8434"/>
    <n v="9"/>
    <n v="10"/>
    <n v="1"/>
    <n v="4"/>
    <x v="184"/>
    <d v="2023-12-18T00:00:00"/>
    <s v=" 09"/>
    <n v="16853.5"/>
    <n v="0.23969559377100971"/>
    <n v="0.25743795630797911"/>
    <n v="0.13942822724703829"/>
  </r>
  <r>
    <s v="3F"/>
    <n v="2020"/>
    <s v="1MO"/>
    <n v="8435"/>
    <n v="10"/>
    <n v="11"/>
    <n v="1"/>
    <n v="4"/>
    <x v="184"/>
    <d v="2023-12-18T00:00:00"/>
    <s v=" 10"/>
    <n v="16727"/>
    <n v="0.19458973421504849"/>
    <n v="0.2630035542795332"/>
    <n v="0.2304241809340852"/>
  </r>
  <r>
    <s v="3F"/>
    <n v="2020"/>
    <s v="1MO"/>
    <n v="8436"/>
    <n v="11"/>
    <n v="12"/>
    <n v="1"/>
    <n v="4"/>
    <x v="184"/>
    <d v="2023-12-18T00:00:00"/>
    <s v=" 11"/>
    <n v="16527"/>
    <n v="0.1697883605517457"/>
    <n v="0.27724152978931021"/>
    <n v="0.22441957041244709"/>
  </r>
  <r>
    <s v="3F"/>
    <n v="2020"/>
    <s v="1MO"/>
    <n v="8437"/>
    <n v="12"/>
    <n v="13"/>
    <n v="1"/>
    <n v="5"/>
    <x v="185"/>
    <d v="2023-12-18T00:00:00"/>
    <s v=" 12"/>
    <n v="16426.25"/>
    <n v="0.17095325541207099"/>
    <n v="0.3602990752723032"/>
    <n v="0.13660352048560631"/>
  </r>
  <r>
    <s v="3F"/>
    <n v="2020"/>
    <s v="1MO"/>
    <n v="8438"/>
    <n v="13"/>
    <n v="14"/>
    <n v="1"/>
    <n v="5"/>
    <x v="185"/>
    <d v="2023-12-18T00:00:00"/>
    <s v=" 13"/>
    <n v="16546.25"/>
    <n v="0.15156834234810451"/>
    <n v="0.35885745907665428"/>
    <n v="6.3908315945352206E-2"/>
  </r>
  <r>
    <s v="3F"/>
    <n v="2020"/>
    <s v="1MO"/>
    <n v="8439"/>
    <n v="14"/>
    <n v="15"/>
    <n v="1"/>
    <n v="5"/>
    <x v="185"/>
    <d v="2023-12-18T00:00:00"/>
    <s v=" 14"/>
    <n v="16588.75"/>
    <n v="0.13318576552672409"/>
    <n v="0.37472915522339828"/>
    <n v="2.9208204342351971E-2"/>
  </r>
  <r>
    <s v="3F"/>
    <n v="2020"/>
    <s v="1MO"/>
    <n v="8440"/>
    <n v="15"/>
    <n v="16"/>
    <n v="1"/>
    <n v="6"/>
    <x v="186"/>
    <d v="2023-12-18T00:00:00"/>
    <s v=" 15"/>
    <n v="16965.75"/>
    <n v="0.16236872755406989"/>
    <n v="0.45903542695557958"/>
    <n v="0"/>
  </r>
  <r>
    <s v="3F"/>
    <n v="2020"/>
    <s v="1MO"/>
    <n v="8441"/>
    <n v="16"/>
    <n v="17"/>
    <n v="1"/>
    <n v="6"/>
    <x v="186"/>
    <d v="2023-12-18T00:00:00"/>
    <s v=" 16"/>
    <n v="17405.5"/>
    <n v="0.23878734045993261"/>
    <n v="0.5704976910327425"/>
    <n v="0"/>
  </r>
  <r>
    <s v="3F"/>
    <n v="2020"/>
    <s v="1MO"/>
    <n v="8442"/>
    <n v="17"/>
    <n v="18"/>
    <n v="1"/>
    <n v="6"/>
    <x v="186"/>
    <d v="2023-12-18T00:00:00"/>
    <s v=" 17"/>
    <n v="18043.5"/>
    <n v="0.31388580054405812"/>
    <n v="0.73382773260258494"/>
    <n v="0"/>
  </r>
  <r>
    <s v="3F"/>
    <n v="2020"/>
    <s v="1MO"/>
    <n v="8443"/>
    <n v="18"/>
    <n v="19"/>
    <n v="1"/>
    <n v="7"/>
    <x v="187"/>
    <d v="2023-12-18T00:00:00"/>
    <s v=" 18"/>
    <n v="17395.5"/>
    <n v="0.35873640129501749"/>
    <n v="0.8314759211092273"/>
    <n v="0"/>
  </r>
  <r>
    <s v="3F"/>
    <n v="2020"/>
    <s v="1MO"/>
    <n v="8444"/>
    <n v="19"/>
    <n v="20"/>
    <n v="1"/>
    <n v="7"/>
    <x v="187"/>
    <d v="2023-12-18T00:00:00"/>
    <s v=" 19"/>
    <n v="16723"/>
    <n v="0.44397874294616169"/>
    <n v="0.88811570991349942"/>
    <n v="0"/>
  </r>
  <r>
    <s v="3F"/>
    <n v="2020"/>
    <s v="1MO"/>
    <n v="8445"/>
    <n v="20"/>
    <n v="21"/>
    <n v="1"/>
    <n v="7"/>
    <x v="187"/>
    <d v="2023-12-18T00:00:00"/>
    <s v=" 20"/>
    <n v="15964.75"/>
    <n v="0.54506996275911834"/>
    <n v="0.91378795068241669"/>
    <n v="0"/>
  </r>
  <r>
    <s v="3F"/>
    <n v="2020"/>
    <s v="1MO"/>
    <n v="8446"/>
    <n v="21"/>
    <n v="22"/>
    <n v="1"/>
    <n v="8"/>
    <x v="188"/>
    <d v="2023-12-18T00:00:00"/>
    <s v=" 21"/>
    <n v="15161.25"/>
    <n v="0.63582959273492679"/>
    <n v="0.93247616289647484"/>
    <n v="0"/>
  </r>
  <r>
    <s v="3F"/>
    <n v="2020"/>
    <s v="1MO"/>
    <n v="8447"/>
    <n v="22"/>
    <n v="23"/>
    <n v="1"/>
    <n v="8"/>
    <x v="188"/>
    <d v="2023-12-18T00:00:00"/>
    <s v=" 22"/>
    <n v="14189.25"/>
    <n v="0.68600327792445115"/>
    <n v="0.94528986428272943"/>
    <n v="0"/>
  </r>
  <r>
    <s v="3F"/>
    <n v="2020"/>
    <s v="1MO"/>
    <n v="8448"/>
    <n v="23"/>
    <n v="24"/>
    <n v="1"/>
    <n v="8"/>
    <x v="188"/>
    <d v="2023-12-18T00:00:00"/>
    <s v=" 23"/>
    <n v="13227.25"/>
    <n v="0.71131832042845045"/>
    <n v="0.94625984532465823"/>
    <n v="0"/>
  </r>
  <r>
    <s v="3F"/>
    <n v="2020"/>
    <s v="2TU"/>
    <n v="8449"/>
    <n v="0"/>
    <n v="1"/>
    <n v="1"/>
    <n v="1"/>
    <x v="189"/>
    <d v="2023-12-19T00:00:00"/>
    <s v=" 00"/>
    <n v="12584.5"/>
    <n v="0.72588366254048875"/>
    <n v="0.94565280835001631"/>
    <n v="0"/>
  </r>
  <r>
    <s v="3F"/>
    <n v="2020"/>
    <s v="2TU"/>
    <n v="8450"/>
    <n v="1"/>
    <n v="2"/>
    <n v="1"/>
    <n v="1"/>
    <x v="189"/>
    <d v="2023-12-19T00:00:00"/>
    <s v=" 01"/>
    <n v="12053"/>
    <n v="0.73999120741900759"/>
    <n v="0.94701558522809459"/>
    <n v="0"/>
  </r>
  <r>
    <s v="3F"/>
    <n v="2020"/>
    <s v="2TU"/>
    <n v="8451"/>
    <n v="2"/>
    <n v="3"/>
    <n v="1"/>
    <n v="1"/>
    <x v="189"/>
    <d v="2023-12-19T00:00:00"/>
    <s v=" 02"/>
    <n v="11749.25"/>
    <n v="0.7365752637695625"/>
    <n v="0.9483426037102991"/>
    <n v="0"/>
  </r>
  <r>
    <s v="3F"/>
    <n v="2020"/>
    <s v="2TU"/>
    <n v="8452"/>
    <n v="3"/>
    <n v="4"/>
    <n v="1"/>
    <n v="2"/>
    <x v="190"/>
    <d v="2023-12-19T00:00:00"/>
    <s v=" 03"/>
    <n v="11541.5"/>
    <n v="0.75211715003864621"/>
    <n v="0.94822743406158916"/>
    <n v="0"/>
  </r>
  <r>
    <s v="3F"/>
    <n v="2020"/>
    <s v="2TU"/>
    <n v="8453"/>
    <n v="4"/>
    <n v="5"/>
    <n v="1"/>
    <n v="2"/>
    <x v="190"/>
    <d v="2023-12-19T00:00:00"/>
    <s v=" 04"/>
    <n v="11556.25"/>
    <n v="0.76687528415587003"/>
    <n v="0.94801208344817667"/>
    <n v="0"/>
  </r>
  <r>
    <s v="3F"/>
    <n v="2020"/>
    <s v="2TU"/>
    <n v="8454"/>
    <n v="5"/>
    <n v="6"/>
    <n v="1"/>
    <n v="2"/>
    <x v="190"/>
    <d v="2023-12-19T00:00:00"/>
    <s v=" 05"/>
    <n v="12009.75"/>
    <n v="0.77018175449525383"/>
    <n v="0.94801425726079946"/>
    <n v="0"/>
  </r>
  <r>
    <s v="3F"/>
    <n v="2020"/>
    <s v="2TU"/>
    <n v="8455"/>
    <n v="6"/>
    <n v="7"/>
    <n v="1"/>
    <n v="3"/>
    <x v="191"/>
    <d v="2023-12-19T00:00:00"/>
    <s v=" 06"/>
    <n v="13301"/>
    <n v="0.75936801815381627"/>
    <n v="0.94775471393213939"/>
    <n v="0"/>
  </r>
  <r>
    <s v="3F"/>
    <n v="2020"/>
    <s v="2TU"/>
    <n v="8456"/>
    <n v="7"/>
    <n v="8"/>
    <n v="1"/>
    <n v="3"/>
    <x v="191"/>
    <d v="2023-12-19T00:00:00"/>
    <s v=" 07"/>
    <n v="15182.25"/>
    <n v="0.76460434581392389"/>
    <n v="0.9481508463530175"/>
    <n v="0"/>
  </r>
  <r>
    <s v="3F"/>
    <n v="2020"/>
    <s v="2TU"/>
    <n v="8457"/>
    <n v="8"/>
    <n v="9"/>
    <n v="1"/>
    <n v="3"/>
    <x v="191"/>
    <d v="2023-12-19T00:00:00"/>
    <s v=" 08"/>
    <n v="16576.5"/>
    <n v="0.7848024306152579"/>
    <n v="0.94851277185057148"/>
    <n v="0"/>
  </r>
  <r>
    <s v="3F"/>
    <n v="2020"/>
    <s v="2TU"/>
    <n v="8458"/>
    <n v="9"/>
    <n v="10"/>
    <n v="1"/>
    <n v="4"/>
    <x v="192"/>
    <d v="2023-12-19T00:00:00"/>
    <s v=" 09"/>
    <n v="17201"/>
    <n v="0.78369157844083781"/>
    <n v="0.94862010998406388"/>
    <n v="0.17033386069737691"/>
  </r>
  <r>
    <s v="3F"/>
    <n v="2020"/>
    <s v="2TU"/>
    <n v="8459"/>
    <n v="10"/>
    <n v="11"/>
    <n v="1"/>
    <n v="4"/>
    <x v="192"/>
    <d v="2023-12-19T00:00:00"/>
    <s v=" 10"/>
    <n v="17357"/>
    <n v="0.71984609597397797"/>
    <n v="0.9474044072792962"/>
    <n v="0.29564488939487488"/>
  </r>
  <r>
    <s v="3F"/>
    <n v="2020"/>
    <s v="2TU"/>
    <n v="8460"/>
    <n v="11"/>
    <n v="12"/>
    <n v="1"/>
    <n v="4"/>
    <x v="192"/>
    <d v="2023-12-19T00:00:00"/>
    <s v=" 11"/>
    <n v="17361.25"/>
    <n v="0.6611480352669824"/>
    <n v="0.94454277476176307"/>
    <n v="0.34176184864978271"/>
  </r>
  <r>
    <s v="3F"/>
    <n v="2020"/>
    <s v="2TU"/>
    <n v="8461"/>
    <n v="12"/>
    <n v="13"/>
    <n v="1"/>
    <n v="5"/>
    <x v="193"/>
    <d v="2023-12-19T00:00:00"/>
    <s v=" 12"/>
    <n v="17302"/>
    <n v="0.63416525325470052"/>
    <n v="0.94401304197354197"/>
    <n v="0.3368467506694533"/>
  </r>
  <r>
    <s v="3F"/>
    <n v="2020"/>
    <s v="2TU"/>
    <n v="8462"/>
    <n v="13"/>
    <n v="14"/>
    <n v="1"/>
    <n v="5"/>
    <x v="193"/>
    <d v="2023-12-19T00:00:00"/>
    <s v=" 13"/>
    <n v="17220.5"/>
    <n v="0.61114447683972661"/>
    <n v="0.94303637462206158"/>
    <n v="0.28418022971613027"/>
  </r>
  <r>
    <s v="3F"/>
    <n v="2020"/>
    <s v="2TU"/>
    <n v="8463"/>
    <n v="14"/>
    <n v="15"/>
    <n v="1"/>
    <n v="5"/>
    <x v="193"/>
    <d v="2023-12-19T00:00:00"/>
    <s v=" 14"/>
    <n v="17203"/>
    <n v="0.59707288267155445"/>
    <n v="0.94349267495573752"/>
    <n v="0.16553802719740651"/>
  </r>
  <r>
    <s v="3F"/>
    <n v="2020"/>
    <s v="2TU"/>
    <n v="8464"/>
    <n v="15"/>
    <n v="16"/>
    <n v="1"/>
    <n v="6"/>
    <x v="194"/>
    <d v="2023-12-19T00:00:00"/>
    <s v=" 15"/>
    <n v="17326"/>
    <n v="0.60073214987830448"/>
    <n v="0.94405847476387406"/>
    <n v="0"/>
  </r>
  <r>
    <s v="3F"/>
    <n v="2020"/>
    <s v="2TU"/>
    <n v="8465"/>
    <n v="16"/>
    <n v="17"/>
    <n v="1"/>
    <n v="6"/>
    <x v="194"/>
    <d v="2023-12-19T00:00:00"/>
    <s v=" 16"/>
    <n v="17542.25"/>
    <n v="0.59931911153823214"/>
    <n v="0.94509064022323774"/>
    <n v="0"/>
  </r>
  <r>
    <s v="3F"/>
    <n v="2020"/>
    <s v="2TU"/>
    <n v="8466"/>
    <n v="17"/>
    <n v="18"/>
    <n v="1"/>
    <n v="6"/>
    <x v="194"/>
    <d v="2023-12-19T00:00:00"/>
    <s v=" 17"/>
    <n v="17812.5"/>
    <n v="0.61186076011316759"/>
    <n v="0.94382571583122754"/>
    <n v="0"/>
  </r>
  <r>
    <s v="3F"/>
    <n v="2020"/>
    <s v="2TU"/>
    <n v="8467"/>
    <n v="18"/>
    <n v="19"/>
    <n v="1"/>
    <n v="7"/>
    <x v="195"/>
    <d v="2023-12-19T00:00:00"/>
    <s v=" 18"/>
    <n v="17231.5"/>
    <n v="0.63344016561115923"/>
    <n v="0.94359049663711958"/>
    <n v="0"/>
  </r>
  <r>
    <s v="3F"/>
    <n v="2020"/>
    <s v="2TU"/>
    <n v="8468"/>
    <n v="19"/>
    <n v="20"/>
    <n v="1"/>
    <n v="7"/>
    <x v="195"/>
    <d v="2023-12-19T00:00:00"/>
    <s v=" 19"/>
    <n v="16635"/>
    <n v="0.67757674604615503"/>
    <n v="0.94465389000872935"/>
    <n v="0"/>
  </r>
  <r>
    <s v="3F"/>
    <n v="2020"/>
    <s v="2TU"/>
    <n v="8469"/>
    <n v="20"/>
    <n v="21"/>
    <n v="1"/>
    <n v="7"/>
    <x v="195"/>
    <d v="2023-12-19T00:00:00"/>
    <s v=" 20"/>
    <n v="15895.25"/>
    <n v="0.7166677740809051"/>
    <n v="0.9448617987017256"/>
    <n v="0"/>
  </r>
  <r>
    <s v="3F"/>
    <n v="2020"/>
    <s v="2TU"/>
    <n v="8470"/>
    <n v="21"/>
    <n v="22"/>
    <n v="1"/>
    <n v="8"/>
    <x v="196"/>
    <d v="2023-12-19T00:00:00"/>
    <s v=" 21"/>
    <n v="15056.75"/>
    <n v="0.74270706731886571"/>
    <n v="0.94525132139229551"/>
    <n v="0"/>
  </r>
  <r>
    <s v="3F"/>
    <n v="2020"/>
    <s v="2TU"/>
    <n v="8471"/>
    <n v="22"/>
    <n v="23"/>
    <n v="1"/>
    <n v="8"/>
    <x v="196"/>
    <d v="2023-12-19T00:00:00"/>
    <s v=" 22"/>
    <n v="14139.75"/>
    <n v="0.64997035518745927"/>
    <n v="0.94013438474887345"/>
    <n v="0"/>
  </r>
  <r>
    <s v="3F"/>
    <n v="2020"/>
    <s v="2TU"/>
    <n v="8472"/>
    <n v="23"/>
    <n v="24"/>
    <n v="1"/>
    <n v="8"/>
    <x v="196"/>
    <d v="2023-12-19T00:00:00"/>
    <s v=" 23"/>
    <n v="13296.25"/>
    <n v="0.72060741572917864"/>
    <n v="0.94255457541399035"/>
    <n v="0"/>
  </r>
  <r>
    <s v="3F"/>
    <n v="2020"/>
    <s v="3WE"/>
    <n v="8473"/>
    <n v="0"/>
    <n v="1"/>
    <n v="1"/>
    <n v="1"/>
    <x v="197"/>
    <d v="2023-12-20T00:00:00"/>
    <s v=" 00"/>
    <n v="12628.5"/>
    <n v="0.76300565298128464"/>
    <n v="0.94701622464090129"/>
    <n v="0"/>
  </r>
  <r>
    <s v="3F"/>
    <n v="2020"/>
    <s v="3WE"/>
    <n v="8474"/>
    <n v="1"/>
    <n v="2"/>
    <n v="1"/>
    <n v="1"/>
    <x v="197"/>
    <d v="2023-12-20T00:00:00"/>
    <s v=" 01"/>
    <n v="12144.25"/>
    <n v="0.73578426114820317"/>
    <n v="0.94720001204723769"/>
    <n v="0"/>
  </r>
  <r>
    <s v="3F"/>
    <n v="2020"/>
    <s v="3WE"/>
    <n v="8475"/>
    <n v="2"/>
    <n v="3"/>
    <n v="1"/>
    <n v="1"/>
    <x v="197"/>
    <d v="2023-12-20T00:00:00"/>
    <s v=" 02"/>
    <n v="11866.5"/>
    <n v="0.73035868814562299"/>
    <n v="0.94500463535622736"/>
    <n v="0"/>
  </r>
  <r>
    <s v="3F"/>
    <n v="2020"/>
    <s v="3WE"/>
    <n v="8476"/>
    <n v="3"/>
    <n v="4"/>
    <n v="1"/>
    <n v="2"/>
    <x v="198"/>
    <d v="2023-12-20T00:00:00"/>
    <s v=" 03"/>
    <n v="11699"/>
    <n v="0.74354478887598208"/>
    <n v="0.94643848275312492"/>
    <n v="0"/>
  </r>
  <r>
    <s v="3F"/>
    <n v="2020"/>
    <s v="3WE"/>
    <n v="8477"/>
    <n v="4"/>
    <n v="5"/>
    <n v="1"/>
    <n v="2"/>
    <x v="198"/>
    <d v="2023-12-20T00:00:00"/>
    <s v=" 04"/>
    <n v="11702"/>
    <n v="0.73441157787510225"/>
    <n v="0.94544620767528009"/>
    <n v="0"/>
  </r>
  <r>
    <s v="3F"/>
    <n v="2020"/>
    <s v="3WE"/>
    <n v="8478"/>
    <n v="5"/>
    <n v="6"/>
    <n v="1"/>
    <n v="2"/>
    <x v="198"/>
    <d v="2023-12-20T00:00:00"/>
    <s v=" 05"/>
    <n v="12117.5"/>
    <n v="0.73308324100550248"/>
    <n v="0.9447909009931752"/>
    <n v="0"/>
  </r>
  <r>
    <s v="3F"/>
    <n v="2020"/>
    <s v="3WE"/>
    <n v="8479"/>
    <n v="6"/>
    <n v="7"/>
    <n v="1"/>
    <n v="3"/>
    <x v="199"/>
    <d v="2023-12-20T00:00:00"/>
    <s v=" 06"/>
    <n v="13444"/>
    <n v="0.78100372358534931"/>
    <n v="0.94617018763637151"/>
    <n v="0"/>
  </r>
  <r>
    <s v="3F"/>
    <n v="2020"/>
    <s v="3WE"/>
    <n v="8480"/>
    <n v="7"/>
    <n v="8"/>
    <n v="1"/>
    <n v="3"/>
    <x v="199"/>
    <d v="2023-12-20T00:00:00"/>
    <s v=" 07"/>
    <n v="15459.75"/>
    <n v="0.84040597296045072"/>
    <n v="0.94873286937043244"/>
    <n v="0"/>
  </r>
  <r>
    <s v="3F"/>
    <n v="2020"/>
    <s v="3WE"/>
    <n v="8481"/>
    <n v="8"/>
    <n v="9"/>
    <n v="1"/>
    <n v="3"/>
    <x v="199"/>
    <d v="2023-12-20T00:00:00"/>
    <s v=" 08"/>
    <n v="16815.25"/>
    <n v="0.87052133540808285"/>
    <n v="0.94990103479513999"/>
    <n v="0"/>
  </r>
  <r>
    <s v="3F"/>
    <n v="2020"/>
    <s v="3WE"/>
    <n v="8482"/>
    <n v="9"/>
    <n v="10"/>
    <n v="1"/>
    <n v="4"/>
    <x v="200"/>
    <d v="2023-12-20T00:00:00"/>
    <s v=" 09"/>
    <n v="17126.25"/>
    <n v="0.88307307437269056"/>
    <n v="0.9499966790579133"/>
    <n v="9.9387456024925287E-3"/>
  </r>
  <r>
    <s v="3F"/>
    <n v="2020"/>
    <s v="3WE"/>
    <n v="8483"/>
    <n v="10"/>
    <n v="11"/>
    <n v="1"/>
    <n v="4"/>
    <x v="200"/>
    <d v="2023-12-20T00:00:00"/>
    <s v=" 10"/>
    <n v="16934.25"/>
    <n v="0.89829109896734072"/>
    <n v="0.94998029287356212"/>
    <n v="1.8841073499009091E-2"/>
  </r>
  <r>
    <s v="3F"/>
    <n v="2020"/>
    <s v="3WE"/>
    <n v="8484"/>
    <n v="11"/>
    <n v="12"/>
    <n v="1"/>
    <n v="4"/>
    <x v="200"/>
    <d v="2023-12-20T00:00:00"/>
    <s v=" 11"/>
    <n v="16642.25"/>
    <n v="0.90920203599515148"/>
    <n v="0.94999979120173927"/>
    <n v="1.569899203390954E-2"/>
  </r>
  <r>
    <s v="3F"/>
    <n v="2020"/>
    <s v="3WE"/>
    <n v="8485"/>
    <n v="12"/>
    <n v="13"/>
    <n v="1"/>
    <n v="5"/>
    <x v="201"/>
    <d v="2023-12-20T00:00:00"/>
    <s v=" 12"/>
    <n v="16404.25"/>
    <n v="0.90892247291915362"/>
    <n v="0.94999987744326697"/>
    <n v="1.009521573170105E-2"/>
  </r>
  <r>
    <s v="3F"/>
    <n v="2020"/>
    <s v="3WE"/>
    <n v="8486"/>
    <n v="13"/>
    <n v="14"/>
    <n v="1"/>
    <n v="5"/>
    <x v="201"/>
    <d v="2023-12-20T00:00:00"/>
    <s v=" 13"/>
    <n v="16506.5"/>
    <n v="0.8837794803828215"/>
    <n v="0.94999967130200824"/>
    <n v="3.784068298551763E-3"/>
  </r>
  <r>
    <s v="3F"/>
    <n v="2020"/>
    <s v="3WE"/>
    <n v="8487"/>
    <n v="14"/>
    <n v="15"/>
    <n v="1"/>
    <n v="5"/>
    <x v="201"/>
    <d v="2023-12-20T00:00:00"/>
    <s v=" 14"/>
    <n v="16748"/>
    <n v="0.8469473351239919"/>
    <n v="0.94999899654744246"/>
    <n v="2.9313813920462452E-4"/>
  </r>
  <r>
    <s v="3F"/>
    <n v="2020"/>
    <s v="3WE"/>
    <n v="8488"/>
    <n v="15"/>
    <n v="16"/>
    <n v="1"/>
    <n v="6"/>
    <x v="202"/>
    <d v="2023-12-20T00:00:00"/>
    <s v=" 15"/>
    <n v="17025.75"/>
    <n v="0.81509152688987463"/>
    <n v="0.94999181098135588"/>
    <n v="0"/>
  </r>
  <r>
    <s v="3F"/>
    <n v="2020"/>
    <s v="3WE"/>
    <n v="8489"/>
    <n v="16"/>
    <n v="17"/>
    <n v="1"/>
    <n v="6"/>
    <x v="202"/>
    <d v="2023-12-20T00:00:00"/>
    <s v=" 16"/>
    <n v="17440.5"/>
    <n v="0.76816328516329468"/>
    <n v="0.949988759974145"/>
    <n v="0"/>
  </r>
  <r>
    <s v="3F"/>
    <n v="2020"/>
    <s v="3WE"/>
    <n v="8490"/>
    <n v="17"/>
    <n v="18"/>
    <n v="1"/>
    <n v="6"/>
    <x v="202"/>
    <d v="2023-12-20T00:00:00"/>
    <s v=" 17"/>
    <n v="17862"/>
    <n v="0.75068523800861575"/>
    <n v="0.94998087995118441"/>
    <n v="0"/>
  </r>
  <r>
    <s v="3F"/>
    <n v="2020"/>
    <s v="3WE"/>
    <n v="8491"/>
    <n v="18"/>
    <n v="19"/>
    <n v="1"/>
    <n v="7"/>
    <x v="203"/>
    <d v="2023-12-20T00:00:00"/>
    <s v=" 18"/>
    <n v="17182.75"/>
    <n v="0.75789872160634175"/>
    <n v="0.94999562461176179"/>
    <n v="0"/>
  </r>
  <r>
    <s v="3F"/>
    <n v="2020"/>
    <s v="3WE"/>
    <n v="8492"/>
    <n v="19"/>
    <n v="20"/>
    <n v="1"/>
    <n v="7"/>
    <x v="203"/>
    <d v="2023-12-20T00:00:00"/>
    <s v=" 19"/>
    <n v="16587.5"/>
    <n v="0.77605231329970925"/>
    <n v="0.94999915728890483"/>
    <n v="0"/>
  </r>
  <r>
    <s v="3F"/>
    <n v="2020"/>
    <s v="3WE"/>
    <n v="8493"/>
    <n v="20"/>
    <n v="21"/>
    <n v="1"/>
    <n v="7"/>
    <x v="203"/>
    <d v="2023-12-20T00:00:00"/>
    <s v=" 20"/>
    <n v="15970.25"/>
    <n v="0.7947093962643097"/>
    <n v="0.94999912894232708"/>
    <n v="0"/>
  </r>
  <r>
    <s v="3F"/>
    <n v="2020"/>
    <s v="3WE"/>
    <n v="8494"/>
    <n v="21"/>
    <n v="22"/>
    <n v="1"/>
    <n v="8"/>
    <x v="204"/>
    <d v="2023-12-20T00:00:00"/>
    <s v=" 21"/>
    <n v="15151"/>
    <n v="0.80299765570058912"/>
    <n v="0.94999523894804105"/>
    <n v="0"/>
  </r>
  <r>
    <s v="3F"/>
    <n v="2020"/>
    <s v="3WE"/>
    <n v="8495"/>
    <n v="22"/>
    <n v="23"/>
    <n v="1"/>
    <n v="8"/>
    <x v="204"/>
    <d v="2023-12-20T00:00:00"/>
    <s v=" 22"/>
    <n v="14178.5"/>
    <n v="0.83545140641757509"/>
    <n v="0.94980062782027774"/>
    <n v="0"/>
  </r>
  <r>
    <s v="3F"/>
    <n v="2020"/>
    <s v="3WE"/>
    <n v="8496"/>
    <n v="23"/>
    <n v="24"/>
    <n v="1"/>
    <n v="8"/>
    <x v="204"/>
    <d v="2023-12-20T00:00:00"/>
    <s v=" 23"/>
    <n v="13237.25"/>
    <n v="0.78407534624342423"/>
    <n v="0.94368656233185755"/>
    <n v="0"/>
  </r>
  <r>
    <s v="3F"/>
    <n v="2020"/>
    <s v="4TH"/>
    <n v="8497"/>
    <n v="0"/>
    <n v="1"/>
    <n v="1"/>
    <n v="1"/>
    <x v="205"/>
    <d v="2023-12-21T00:00:00"/>
    <s v=" 00"/>
    <n v="12602.75"/>
    <n v="0.72750231714798319"/>
    <n v="0.90545742387150974"/>
    <n v="0"/>
  </r>
  <r>
    <s v="3F"/>
    <n v="2020"/>
    <s v="4TH"/>
    <n v="8498"/>
    <n v="1"/>
    <n v="2"/>
    <n v="1"/>
    <n v="1"/>
    <x v="205"/>
    <d v="2023-12-21T00:00:00"/>
    <s v=" 01"/>
    <n v="12048"/>
    <n v="0.66517362350655196"/>
    <n v="0.87838327501721836"/>
    <n v="0"/>
  </r>
  <r>
    <s v="3F"/>
    <n v="2020"/>
    <s v="4TH"/>
    <n v="8499"/>
    <n v="2"/>
    <n v="3"/>
    <n v="1"/>
    <n v="1"/>
    <x v="205"/>
    <d v="2023-12-21T00:00:00"/>
    <s v=" 02"/>
    <n v="11662.75"/>
    <n v="0.58364537203460032"/>
    <n v="0.77310698515140486"/>
    <n v="0"/>
  </r>
  <r>
    <s v="3F"/>
    <n v="2020"/>
    <s v="4TH"/>
    <n v="8500"/>
    <n v="3"/>
    <n v="4"/>
    <n v="1"/>
    <n v="2"/>
    <x v="206"/>
    <d v="2023-12-21T00:00:00"/>
    <s v=" 03"/>
    <n v="11565"/>
    <n v="0.4958406943561583"/>
    <n v="0.71883267854607302"/>
    <n v="0"/>
  </r>
  <r>
    <s v="3F"/>
    <n v="2020"/>
    <s v="4TH"/>
    <n v="8501"/>
    <n v="4"/>
    <n v="5"/>
    <n v="1"/>
    <n v="2"/>
    <x v="206"/>
    <d v="2023-12-21T00:00:00"/>
    <s v=" 04"/>
    <n v="11649.5"/>
    <n v="0.44309612166657619"/>
    <n v="0.80404312664335353"/>
    <n v="0"/>
  </r>
  <r>
    <s v="3F"/>
    <n v="2020"/>
    <s v="4TH"/>
    <n v="8502"/>
    <n v="5"/>
    <n v="6"/>
    <n v="1"/>
    <n v="2"/>
    <x v="206"/>
    <d v="2023-12-21T00:00:00"/>
    <s v=" 05"/>
    <n v="12083.5"/>
    <n v="0.43036838306110808"/>
    <n v="0.8556325043756301"/>
    <n v="0"/>
  </r>
  <r>
    <s v="3F"/>
    <n v="2020"/>
    <s v="4TH"/>
    <n v="8503"/>
    <n v="6"/>
    <n v="7"/>
    <n v="1"/>
    <n v="3"/>
    <x v="207"/>
    <d v="2023-12-21T00:00:00"/>
    <s v=" 06"/>
    <n v="13308.25"/>
    <n v="0.43342641670031479"/>
    <n v="0.89623826682942287"/>
    <n v="0"/>
  </r>
  <r>
    <s v="3F"/>
    <n v="2020"/>
    <s v="4TH"/>
    <n v="8504"/>
    <n v="7"/>
    <n v="8"/>
    <n v="1"/>
    <n v="3"/>
    <x v="207"/>
    <d v="2023-12-21T00:00:00"/>
    <s v=" 07"/>
    <n v="15226"/>
    <n v="0.47583367130131993"/>
    <n v="0.92546696203423484"/>
    <n v="0"/>
  </r>
  <r>
    <s v="3F"/>
    <n v="2020"/>
    <s v="4TH"/>
    <n v="8505"/>
    <n v="8"/>
    <n v="9"/>
    <n v="1"/>
    <n v="3"/>
    <x v="207"/>
    <d v="2023-12-21T00:00:00"/>
    <s v=" 08"/>
    <n v="16638.75"/>
    <n v="0.54625106955808511"/>
    <n v="0.93221252489820738"/>
    <n v="0"/>
  </r>
  <r>
    <s v="3F"/>
    <n v="2020"/>
    <s v="4TH"/>
    <n v="8506"/>
    <n v="9"/>
    <n v="10"/>
    <n v="1"/>
    <n v="4"/>
    <x v="208"/>
    <d v="2023-12-21T00:00:00"/>
    <s v=" 09"/>
    <n v="17169.75"/>
    <n v="0.57967002050113159"/>
    <n v="0.93538321012366454"/>
    <n v="0.14160609700504051"/>
  </r>
  <r>
    <s v="3F"/>
    <n v="2020"/>
    <s v="4TH"/>
    <n v="8507"/>
    <n v="10"/>
    <n v="11"/>
    <n v="1"/>
    <n v="4"/>
    <x v="208"/>
    <d v="2023-12-21T00:00:00"/>
    <s v=" 10"/>
    <n v="17154.5"/>
    <n v="0.49075094408288739"/>
    <n v="0.93494408785551641"/>
    <n v="0.2147829744122062"/>
  </r>
  <r>
    <s v="3F"/>
    <n v="2020"/>
    <s v="4TH"/>
    <n v="8508"/>
    <n v="11"/>
    <n v="12"/>
    <n v="1"/>
    <n v="4"/>
    <x v="208"/>
    <d v="2023-12-21T00:00:00"/>
    <s v=" 11"/>
    <n v="16910.75"/>
    <n v="0.52823020766445816"/>
    <n v="0.93125749151009973"/>
    <n v="0.18684609164381691"/>
  </r>
  <r>
    <s v="3F"/>
    <n v="2020"/>
    <s v="4TH"/>
    <n v="8509"/>
    <n v="12"/>
    <n v="13"/>
    <n v="1"/>
    <n v="5"/>
    <x v="209"/>
    <d v="2023-12-21T00:00:00"/>
    <s v=" 12"/>
    <n v="16556.25"/>
    <n v="0.58529204389950706"/>
    <n v="0.93575386966406127"/>
    <n v="0.1186703300221863"/>
  </r>
  <r>
    <s v="3F"/>
    <n v="2020"/>
    <s v="4TH"/>
    <n v="8510"/>
    <n v="13"/>
    <n v="14"/>
    <n v="1"/>
    <n v="5"/>
    <x v="209"/>
    <d v="2023-12-21T00:00:00"/>
    <s v=" 13"/>
    <n v="16516.75"/>
    <n v="0.65935655607513155"/>
    <n v="0.93792710660901335"/>
    <n v="7.2652797014231038E-2"/>
  </r>
  <r>
    <s v="3F"/>
    <n v="2020"/>
    <s v="4TH"/>
    <n v="8511"/>
    <n v="14"/>
    <n v="15"/>
    <n v="1"/>
    <n v="5"/>
    <x v="209"/>
    <d v="2023-12-21T00:00:00"/>
    <s v=" 14"/>
    <n v="16289"/>
    <n v="0.61925744980681419"/>
    <n v="0.93919632217278615"/>
    <n v="3.5291670206350309E-2"/>
  </r>
  <r>
    <s v="3F"/>
    <n v="2020"/>
    <s v="4TH"/>
    <n v="8512"/>
    <n v="15"/>
    <n v="16"/>
    <n v="1"/>
    <n v="6"/>
    <x v="210"/>
    <d v="2023-12-21T00:00:00"/>
    <s v=" 15"/>
    <n v="16566"/>
    <n v="0.56249901993300211"/>
    <n v="0.93947000136537984"/>
    <n v="0"/>
  </r>
  <r>
    <s v="3F"/>
    <n v="2020"/>
    <s v="4TH"/>
    <n v="8513"/>
    <n v="16"/>
    <n v="17"/>
    <n v="1"/>
    <n v="6"/>
    <x v="210"/>
    <d v="2023-12-21T00:00:00"/>
    <s v=" 16"/>
    <n v="16958.25"/>
    <n v="0.56879740838630932"/>
    <n v="0.93860129456101349"/>
    <n v="0"/>
  </r>
  <r>
    <s v="3F"/>
    <n v="2020"/>
    <s v="4TH"/>
    <n v="8514"/>
    <n v="17"/>
    <n v="18"/>
    <n v="1"/>
    <n v="6"/>
    <x v="210"/>
    <d v="2023-12-21T00:00:00"/>
    <s v=" 17"/>
    <n v="17439.5"/>
    <n v="0.58597806616435699"/>
    <n v="0.93968462858185231"/>
    <n v="0"/>
  </r>
  <r>
    <s v="3F"/>
    <n v="2020"/>
    <s v="4TH"/>
    <n v="8515"/>
    <n v="18"/>
    <n v="19"/>
    <n v="1"/>
    <n v="7"/>
    <x v="211"/>
    <d v="2023-12-21T00:00:00"/>
    <s v=" 18"/>
    <n v="16973.75"/>
    <n v="0.5859388902679793"/>
    <n v="0.93890050817323001"/>
    <n v="0"/>
  </r>
  <r>
    <s v="3F"/>
    <n v="2020"/>
    <s v="4TH"/>
    <n v="8516"/>
    <n v="19"/>
    <n v="20"/>
    <n v="1"/>
    <n v="7"/>
    <x v="211"/>
    <d v="2023-12-21T00:00:00"/>
    <s v=" 19"/>
    <n v="16369.5"/>
    <n v="0.53518380760691786"/>
    <n v="0.93574577991977392"/>
    <n v="0"/>
  </r>
  <r>
    <s v="3F"/>
    <n v="2020"/>
    <s v="4TH"/>
    <n v="8517"/>
    <n v="20"/>
    <n v="21"/>
    <n v="1"/>
    <n v="7"/>
    <x v="211"/>
    <d v="2023-12-21T00:00:00"/>
    <s v=" 20"/>
    <n v="15828.5"/>
    <n v="0.48524616872206577"/>
    <n v="0.92622529461777992"/>
    <n v="0"/>
  </r>
  <r>
    <s v="3F"/>
    <n v="2020"/>
    <s v="4TH"/>
    <n v="8518"/>
    <n v="21"/>
    <n v="22"/>
    <n v="1"/>
    <n v="8"/>
    <x v="212"/>
    <d v="2023-12-21T00:00:00"/>
    <s v=" 21"/>
    <n v="15142.5"/>
    <n v="0.48095907033713831"/>
    <n v="0.917913016201509"/>
    <n v="0"/>
  </r>
  <r>
    <s v="3F"/>
    <n v="2020"/>
    <s v="4TH"/>
    <n v="8519"/>
    <n v="22"/>
    <n v="23"/>
    <n v="1"/>
    <n v="8"/>
    <x v="212"/>
    <d v="2023-12-21T00:00:00"/>
    <s v=" 22"/>
    <n v="14151.25"/>
    <n v="0.43380548642358002"/>
    <n v="0.84284067138451857"/>
    <n v="0"/>
  </r>
  <r>
    <s v="3F"/>
    <n v="2020"/>
    <s v="4TH"/>
    <n v="8520"/>
    <n v="23"/>
    <n v="24"/>
    <n v="1"/>
    <n v="8"/>
    <x v="212"/>
    <d v="2023-12-21T00:00:00"/>
    <s v=" 23"/>
    <n v="13330.75"/>
    <n v="0.4508877210226867"/>
    <n v="0.8616777327030094"/>
    <n v="0"/>
  </r>
  <r>
    <s v="3F"/>
    <n v="2020"/>
    <s v="5FR"/>
    <n v="8521"/>
    <n v="0"/>
    <n v="1"/>
    <n v="1"/>
    <n v="1"/>
    <x v="213"/>
    <d v="2023-12-22T00:00:00"/>
    <s v=" 00"/>
    <n v="12802.5"/>
    <n v="0.45388569373336268"/>
    <n v="0.88141468636860365"/>
    <n v="0"/>
  </r>
  <r>
    <s v="3F"/>
    <n v="2020"/>
    <s v="5FR"/>
    <n v="8522"/>
    <n v="1"/>
    <n v="2"/>
    <n v="1"/>
    <n v="1"/>
    <x v="213"/>
    <d v="2023-12-22T00:00:00"/>
    <s v=" 01"/>
    <n v="12310.75"/>
    <n v="0.46199720811415929"/>
    <n v="0.76967037928220339"/>
    <n v="0"/>
  </r>
  <r>
    <s v="3F"/>
    <n v="2020"/>
    <s v="5FR"/>
    <n v="8523"/>
    <n v="2"/>
    <n v="3"/>
    <n v="1"/>
    <n v="1"/>
    <x v="213"/>
    <d v="2023-12-22T00:00:00"/>
    <s v=" 02"/>
    <n v="11930.5"/>
    <n v="0.45580946085973739"/>
    <n v="0.70399867862206023"/>
    <n v="0"/>
  </r>
  <r>
    <s v="3F"/>
    <n v="2020"/>
    <s v="5FR"/>
    <n v="8524"/>
    <n v="3"/>
    <n v="4"/>
    <n v="1"/>
    <n v="2"/>
    <x v="214"/>
    <d v="2023-12-22T00:00:00"/>
    <s v=" 03"/>
    <n v="11759.5"/>
    <n v="0.44691711924675942"/>
    <n v="0.7568972462514626"/>
    <n v="0"/>
  </r>
  <r>
    <s v="3F"/>
    <n v="2020"/>
    <s v="5FR"/>
    <n v="8525"/>
    <n v="4"/>
    <n v="5"/>
    <n v="1"/>
    <n v="2"/>
    <x v="214"/>
    <d v="2023-12-22T00:00:00"/>
    <s v=" 04"/>
    <n v="11766.75"/>
    <n v="0.36290360289830559"/>
    <n v="0.70752026692941861"/>
    <n v="0"/>
  </r>
  <r>
    <s v="4W"/>
    <n v="2020"/>
    <s v="5FR"/>
    <n v="8526"/>
    <n v="5"/>
    <n v="6"/>
    <n v="1"/>
    <n v="2"/>
    <x v="41"/>
    <d v="2023-12-22T00:00:00"/>
    <s v=" 05"/>
    <n v="12134"/>
    <n v="0.30765400991309849"/>
    <n v="0.58400838348055906"/>
    <n v="0"/>
  </r>
  <r>
    <s v="4W"/>
    <n v="2020"/>
    <s v="5FR"/>
    <n v="8527"/>
    <n v="6"/>
    <n v="7"/>
    <n v="1"/>
    <n v="3"/>
    <x v="42"/>
    <d v="2023-12-22T00:00:00"/>
    <s v=" 06"/>
    <n v="13256"/>
    <n v="0.26416226871357362"/>
    <n v="0.44591952615944352"/>
    <n v="0"/>
  </r>
  <r>
    <s v="4W"/>
    <n v="2020"/>
    <s v="5FR"/>
    <n v="8528"/>
    <n v="7"/>
    <n v="8"/>
    <n v="1"/>
    <n v="3"/>
    <x v="42"/>
    <d v="2023-12-22T00:00:00"/>
    <s v=" 07"/>
    <n v="14906.5"/>
    <n v="0.23178500215022521"/>
    <n v="0.38672558067764939"/>
    <n v="0"/>
  </r>
  <r>
    <s v="4W"/>
    <n v="2020"/>
    <s v="5FR"/>
    <n v="8529"/>
    <n v="8"/>
    <n v="9"/>
    <n v="1"/>
    <n v="3"/>
    <x v="42"/>
    <d v="2023-12-22T00:00:00"/>
    <s v=" 08"/>
    <n v="16196"/>
    <n v="0.22471803913996991"/>
    <n v="0.38581651676521411"/>
    <n v="0"/>
  </r>
  <r>
    <s v="4W"/>
    <n v="2020"/>
    <s v="5FR"/>
    <n v="8530"/>
    <n v="9"/>
    <n v="10"/>
    <n v="1"/>
    <n v="4"/>
    <x v="43"/>
    <d v="2023-12-22T00:00:00"/>
    <s v=" 09"/>
    <n v="16623"/>
    <n v="0.22760189544794679"/>
    <n v="0.42829086060518867"/>
    <n v="1.8009603774360731E-2"/>
  </r>
  <r>
    <s v="4W"/>
    <n v="2020"/>
    <s v="5FR"/>
    <n v="8531"/>
    <n v="10"/>
    <n v="11"/>
    <n v="1"/>
    <n v="4"/>
    <x v="43"/>
    <d v="2023-12-22T00:00:00"/>
    <s v=" 10"/>
    <n v="16650.25"/>
    <n v="0.16353154942112011"/>
    <n v="0.30259934741709082"/>
    <n v="2.8442916460570188E-2"/>
  </r>
  <r>
    <s v="4W"/>
    <n v="2020"/>
    <s v="5FR"/>
    <n v="8532"/>
    <n v="11"/>
    <n v="12"/>
    <n v="1"/>
    <n v="4"/>
    <x v="43"/>
    <d v="2023-12-22T00:00:00"/>
    <s v=" 11"/>
    <n v="16480.5"/>
    <n v="0.18095420070067281"/>
    <n v="0.35684694189207561"/>
    <n v="2.4047173019256789E-2"/>
  </r>
  <r>
    <s v="4W"/>
    <n v="2020"/>
    <s v="5FR"/>
    <n v="8533"/>
    <n v="12"/>
    <n v="13"/>
    <n v="1"/>
    <n v="5"/>
    <x v="44"/>
    <d v="2023-12-22T00:00:00"/>
    <s v=" 12"/>
    <n v="16177.75"/>
    <n v="0.19026569558026871"/>
    <n v="0.42612592779888459"/>
    <n v="1.824503239323386E-2"/>
  </r>
  <r>
    <s v="4W"/>
    <n v="2020"/>
    <s v="5FR"/>
    <n v="8534"/>
    <n v="13"/>
    <n v="14"/>
    <n v="1"/>
    <n v="5"/>
    <x v="44"/>
    <d v="2023-12-22T00:00:00"/>
    <s v=" 13"/>
    <n v="16120.75"/>
    <n v="0.21429343600067721"/>
    <n v="0.39014449652098249"/>
    <n v="1.6163780557822749E-2"/>
  </r>
  <r>
    <s v="4W"/>
    <n v="2020"/>
    <s v="5FR"/>
    <n v="8535"/>
    <n v="14"/>
    <n v="15"/>
    <n v="1"/>
    <n v="5"/>
    <x v="44"/>
    <d v="2023-12-22T00:00:00"/>
    <s v=" 14"/>
    <n v="16179"/>
    <n v="0.24120321820927559"/>
    <n v="0.38544559819590052"/>
    <n v="7.4522090670044224E-3"/>
  </r>
  <r>
    <s v="4W"/>
    <n v="2020"/>
    <s v="5FR"/>
    <n v="8536"/>
    <n v="15"/>
    <n v="16"/>
    <n v="1"/>
    <n v="6"/>
    <x v="45"/>
    <d v="2023-12-22T00:00:00"/>
    <s v=" 15"/>
    <n v="16291.5"/>
    <n v="0.26343011492463919"/>
    <n v="0.56189799753035774"/>
    <n v="0"/>
  </r>
  <r>
    <s v="4W"/>
    <n v="2020"/>
    <s v="5FR"/>
    <n v="8537"/>
    <n v="16"/>
    <n v="17"/>
    <n v="1"/>
    <n v="6"/>
    <x v="45"/>
    <d v="2023-12-22T00:00:00"/>
    <s v=" 16"/>
    <n v="16579.25"/>
    <n v="0.28577694326765168"/>
    <n v="0.75688771064183902"/>
    <n v="0"/>
  </r>
  <r>
    <s v="4W"/>
    <n v="2020"/>
    <s v="5FR"/>
    <n v="8538"/>
    <n v="17"/>
    <n v="18"/>
    <n v="1"/>
    <n v="6"/>
    <x v="45"/>
    <d v="2023-12-22T00:00:00"/>
    <s v=" 17"/>
    <n v="16969.25"/>
    <n v="0.31844062109523902"/>
    <n v="0.8190538183214896"/>
    <n v="0"/>
  </r>
  <r>
    <s v="4W"/>
    <n v="2020"/>
    <s v="5FR"/>
    <n v="8539"/>
    <n v="18"/>
    <n v="19"/>
    <n v="1"/>
    <n v="7"/>
    <x v="46"/>
    <d v="2023-12-22T00:00:00"/>
    <s v=" 18"/>
    <n v="16378.25"/>
    <n v="0.38585356896903988"/>
    <n v="0.82243815264007392"/>
    <n v="0"/>
  </r>
  <r>
    <s v="4W"/>
    <n v="2020"/>
    <s v="5FR"/>
    <n v="8540"/>
    <n v="19"/>
    <n v="20"/>
    <n v="1"/>
    <n v="7"/>
    <x v="46"/>
    <d v="2023-12-22T00:00:00"/>
    <s v=" 19"/>
    <n v="15716.5"/>
    <n v="0.47241519195620418"/>
    <n v="0.82015000045705388"/>
    <n v="0"/>
  </r>
  <r>
    <s v="4W"/>
    <n v="2020"/>
    <s v="5FR"/>
    <n v="8541"/>
    <n v="20"/>
    <n v="21"/>
    <n v="1"/>
    <n v="7"/>
    <x v="46"/>
    <d v="2023-12-22T00:00:00"/>
    <s v=" 20"/>
    <n v="15064.75"/>
    <n v="0.52706328390032586"/>
    <n v="0.81528396864839703"/>
    <n v="0"/>
  </r>
  <r>
    <s v="4W"/>
    <n v="2020"/>
    <s v="5FR"/>
    <n v="8542"/>
    <n v="21"/>
    <n v="22"/>
    <n v="1"/>
    <n v="8"/>
    <x v="47"/>
    <d v="2023-12-22T00:00:00"/>
    <s v=" 21"/>
    <n v="14426.25"/>
    <n v="0.58063413130767805"/>
    <n v="0.83193460428276766"/>
    <n v="0"/>
  </r>
  <r>
    <s v="4W"/>
    <n v="2020"/>
    <s v="5FR"/>
    <n v="8543"/>
    <n v="22"/>
    <n v="23"/>
    <n v="1"/>
    <n v="8"/>
    <x v="47"/>
    <d v="2023-12-22T00:00:00"/>
    <s v=" 22"/>
    <n v="13682.75"/>
    <n v="0.50591300679119289"/>
    <n v="0.82539941344511525"/>
    <n v="0"/>
  </r>
  <r>
    <s v="4W"/>
    <n v="2020"/>
    <s v="5FR"/>
    <n v="8544"/>
    <n v="23"/>
    <n v="24"/>
    <n v="1"/>
    <n v="8"/>
    <x v="47"/>
    <d v="2023-12-22T00:00:00"/>
    <s v=" 23"/>
    <n v="12932.5"/>
    <n v="0.54876439249755038"/>
    <n v="0.8015815637205479"/>
    <n v="0"/>
  </r>
  <r>
    <s v="4W"/>
    <n v="2020"/>
    <s v="6SA"/>
    <n v="8545"/>
    <n v="0"/>
    <n v="1"/>
    <n v="1"/>
    <n v="1"/>
    <x v="48"/>
    <d v="2023-12-23T00:00:00"/>
    <s v=" 00"/>
    <n v="12341.5"/>
    <n v="0.52330397082703228"/>
    <n v="0.7732029858869327"/>
    <n v="0"/>
  </r>
  <r>
    <s v="4W"/>
    <n v="2020"/>
    <s v="6SA"/>
    <n v="8546"/>
    <n v="1"/>
    <n v="2"/>
    <n v="1"/>
    <n v="1"/>
    <x v="48"/>
    <d v="2023-12-23T00:00:00"/>
    <s v=" 01"/>
    <n v="11731.75"/>
    <n v="0.47552482366100968"/>
    <n v="0.79034894656152077"/>
    <n v="0"/>
  </r>
  <r>
    <s v="4W"/>
    <n v="2020"/>
    <s v="6SA"/>
    <n v="8547"/>
    <n v="2"/>
    <n v="3"/>
    <n v="1"/>
    <n v="1"/>
    <x v="48"/>
    <d v="2023-12-23T00:00:00"/>
    <s v=" 02"/>
    <n v="11454"/>
    <n v="0.43850385431177852"/>
    <n v="0.82710647735679088"/>
    <n v="0"/>
  </r>
  <r>
    <s v="4W"/>
    <n v="2020"/>
    <s v="6SA"/>
    <n v="8548"/>
    <n v="3"/>
    <n v="4"/>
    <n v="1"/>
    <n v="2"/>
    <x v="49"/>
    <d v="2023-12-23T00:00:00"/>
    <s v=" 03"/>
    <n v="11339.5"/>
    <n v="0.42636148128172058"/>
    <n v="0.83036385237482446"/>
    <n v="0"/>
  </r>
  <r>
    <s v="4W"/>
    <n v="2020"/>
    <s v="6SA"/>
    <n v="8549"/>
    <n v="4"/>
    <n v="5"/>
    <n v="1"/>
    <n v="2"/>
    <x v="49"/>
    <d v="2023-12-23T00:00:00"/>
    <s v=" 04"/>
    <n v="11387.5"/>
    <n v="0.41946643934875738"/>
    <n v="0.81295167298953075"/>
    <n v="0"/>
  </r>
  <r>
    <s v="4W"/>
    <n v="2020"/>
    <s v="6SA"/>
    <n v="8550"/>
    <n v="5"/>
    <n v="6"/>
    <n v="1"/>
    <n v="2"/>
    <x v="49"/>
    <d v="2023-12-23T00:00:00"/>
    <s v=" 05"/>
    <n v="11520.75"/>
    <n v="0.42892869167986258"/>
    <n v="0.83885729240031048"/>
    <n v="0"/>
  </r>
  <r>
    <s v="4W"/>
    <n v="2020"/>
    <s v="6SA"/>
    <n v="8551"/>
    <n v="6"/>
    <n v="7"/>
    <n v="1"/>
    <n v="3"/>
    <x v="50"/>
    <d v="2023-12-23T00:00:00"/>
    <s v=" 06"/>
    <n v="11880.5"/>
    <n v="0.4604841327871716"/>
    <n v="0.818295991102993"/>
    <n v="0"/>
  </r>
  <r>
    <s v="4W"/>
    <n v="2020"/>
    <s v="6SA"/>
    <n v="8552"/>
    <n v="7"/>
    <n v="8"/>
    <n v="1"/>
    <n v="3"/>
    <x v="50"/>
    <d v="2023-12-23T00:00:00"/>
    <s v=" 07"/>
    <n v="12539.5"/>
    <n v="0.45280131232158888"/>
    <n v="0.80493494063895987"/>
    <n v="0"/>
  </r>
  <r>
    <s v="4W"/>
    <n v="2020"/>
    <s v="6SA"/>
    <n v="8553"/>
    <n v="8"/>
    <n v="9"/>
    <n v="1"/>
    <n v="3"/>
    <x v="50"/>
    <d v="2023-12-23T00:00:00"/>
    <s v=" 08"/>
    <n v="13566.25"/>
    <n v="0.43929977594057751"/>
    <n v="0.82864536812762024"/>
    <n v="0"/>
  </r>
  <r>
    <s v="4W"/>
    <n v="2020"/>
    <s v="6SA"/>
    <n v="8554"/>
    <n v="9"/>
    <n v="10"/>
    <n v="1"/>
    <n v="4"/>
    <x v="51"/>
    <d v="2023-12-23T00:00:00"/>
    <s v=" 09"/>
    <n v="14321.5"/>
    <n v="0.45973690998058642"/>
    <n v="0.85672087898044658"/>
    <n v="9.310079722255224E-2"/>
  </r>
  <r>
    <s v="4W"/>
    <n v="2020"/>
    <s v="6SA"/>
    <n v="8555"/>
    <n v="10"/>
    <n v="11"/>
    <n v="1"/>
    <n v="4"/>
    <x v="51"/>
    <d v="2023-12-23T00:00:00"/>
    <s v=" 10"/>
    <n v="14718"/>
    <n v="0.43086391996264112"/>
    <n v="0.86853300006601541"/>
    <n v="0.16183336389762051"/>
  </r>
  <r>
    <s v="4W"/>
    <n v="2020"/>
    <s v="6SA"/>
    <n v="8556"/>
    <n v="11"/>
    <n v="12"/>
    <n v="1"/>
    <n v="4"/>
    <x v="51"/>
    <d v="2023-12-23T00:00:00"/>
    <s v=" 11"/>
    <n v="14642.25"/>
    <n v="0.47845041967327001"/>
    <n v="0.88810218982871958"/>
    <n v="0.18682407735938719"/>
  </r>
  <r>
    <s v="4W"/>
    <n v="2020"/>
    <s v="6SA"/>
    <n v="8557"/>
    <n v="12"/>
    <n v="13"/>
    <n v="1"/>
    <n v="5"/>
    <x v="52"/>
    <d v="2023-12-23T00:00:00"/>
    <s v=" 12"/>
    <n v="14493.5"/>
    <n v="0.53384188807036959"/>
    <n v="0.91045111638265619"/>
    <n v="0.16029383963627369"/>
  </r>
  <r>
    <s v="4W"/>
    <n v="2020"/>
    <s v="6SA"/>
    <n v="8558"/>
    <n v="13"/>
    <n v="14"/>
    <n v="1"/>
    <n v="5"/>
    <x v="52"/>
    <d v="2023-12-23T00:00:00"/>
    <s v=" 13"/>
    <n v="14400"/>
    <n v="0.53836055418321482"/>
    <n v="0.9167373178757805"/>
    <n v="0.11085239214098321"/>
  </r>
  <r>
    <s v="4W"/>
    <n v="2020"/>
    <s v="6SA"/>
    <n v="8559"/>
    <n v="14"/>
    <n v="15"/>
    <n v="1"/>
    <n v="5"/>
    <x v="52"/>
    <d v="2023-12-23T00:00:00"/>
    <s v=" 14"/>
    <n v="14434.5"/>
    <n v="0.53767233351446764"/>
    <n v="0.92314216926334081"/>
    <n v="6.2270446854988747E-2"/>
  </r>
  <r>
    <s v="4W"/>
    <n v="2020"/>
    <s v="6SA"/>
    <n v="8560"/>
    <n v="15"/>
    <n v="16"/>
    <n v="1"/>
    <n v="6"/>
    <x v="53"/>
    <d v="2023-12-23T00:00:00"/>
    <s v=" 15"/>
    <n v="14647.5"/>
    <n v="0.52963219817884988"/>
    <n v="0.93208608059294429"/>
    <n v="0"/>
  </r>
  <r>
    <s v="4W"/>
    <n v="2020"/>
    <s v="6SA"/>
    <n v="8561"/>
    <n v="16"/>
    <n v="17"/>
    <n v="1"/>
    <n v="6"/>
    <x v="53"/>
    <d v="2023-12-23T00:00:00"/>
    <s v=" 16"/>
    <n v="15006.5"/>
    <n v="0.537483730513305"/>
    <n v="0.93452250879756193"/>
    <n v="0"/>
  </r>
  <r>
    <s v="4W"/>
    <n v="2020"/>
    <s v="6SA"/>
    <n v="8562"/>
    <n v="17"/>
    <n v="18"/>
    <n v="1"/>
    <n v="6"/>
    <x v="53"/>
    <d v="2023-12-23T00:00:00"/>
    <s v=" 17"/>
    <n v="15575"/>
    <n v="0.55591909083551738"/>
    <n v="0.93083042318972153"/>
    <n v="0"/>
  </r>
  <r>
    <s v="4W"/>
    <n v="2020"/>
    <s v="6SA"/>
    <n v="8563"/>
    <n v="18"/>
    <n v="19"/>
    <n v="1"/>
    <n v="7"/>
    <x v="54"/>
    <d v="2023-12-23T00:00:00"/>
    <s v=" 18"/>
    <n v="15259"/>
    <n v="0.53156596021233182"/>
    <n v="0.9326373052736987"/>
    <n v="0"/>
  </r>
  <r>
    <s v="4W"/>
    <n v="2020"/>
    <s v="6SA"/>
    <n v="8564"/>
    <n v="19"/>
    <n v="20"/>
    <n v="1"/>
    <n v="7"/>
    <x v="54"/>
    <d v="2023-12-23T00:00:00"/>
    <s v=" 19"/>
    <n v="14718.5"/>
    <n v="0.50876606655415235"/>
    <n v="0.93652909836601927"/>
    <n v="0"/>
  </r>
  <r>
    <s v="4W"/>
    <n v="2020"/>
    <s v="6SA"/>
    <n v="8565"/>
    <n v="20"/>
    <n v="21"/>
    <n v="1"/>
    <n v="7"/>
    <x v="54"/>
    <d v="2023-12-23T00:00:00"/>
    <s v=" 20"/>
    <n v="14141.5"/>
    <n v="0.50559249515456317"/>
    <n v="0.93612338920507232"/>
    <n v="0"/>
  </r>
  <r>
    <s v="4W"/>
    <n v="2020"/>
    <s v="6SA"/>
    <n v="8566"/>
    <n v="21"/>
    <n v="22"/>
    <n v="1"/>
    <n v="8"/>
    <x v="55"/>
    <d v="2023-12-23T00:00:00"/>
    <s v=" 21"/>
    <n v="13523"/>
    <n v="0.49197495172017691"/>
    <n v="0.93099482612364803"/>
    <n v="0"/>
  </r>
  <r>
    <s v="4W"/>
    <n v="2020"/>
    <s v="6SA"/>
    <n v="8567"/>
    <n v="22"/>
    <n v="23"/>
    <n v="1"/>
    <n v="8"/>
    <x v="55"/>
    <d v="2023-12-23T00:00:00"/>
    <s v=" 22"/>
    <n v="12894.5"/>
    <n v="0.52145592778764427"/>
    <n v="0.90582497255656091"/>
    <n v="0"/>
  </r>
  <r>
    <s v="4W"/>
    <n v="2020"/>
    <s v="6SA"/>
    <n v="8568"/>
    <n v="23"/>
    <n v="24"/>
    <n v="1"/>
    <n v="8"/>
    <x v="55"/>
    <d v="2023-12-23T00:00:00"/>
    <s v=" 23"/>
    <n v="12293.75"/>
    <n v="0.50008159506172112"/>
    <n v="0.85661698166752676"/>
    <n v="0"/>
  </r>
  <r>
    <s v="4W"/>
    <n v="2020"/>
    <s v="7SU"/>
    <n v="8569"/>
    <n v="0"/>
    <n v="1"/>
    <n v="1"/>
    <n v="1"/>
    <x v="0"/>
    <d v="2023-12-24T00:00:00"/>
    <s v=" 00"/>
    <n v="11902"/>
    <n v="0.47839624725592322"/>
    <n v="0.75880014574680177"/>
    <n v="0"/>
  </r>
  <r>
    <s v="4W"/>
    <n v="2020"/>
    <s v="7SU"/>
    <n v="8570"/>
    <n v="1"/>
    <n v="2"/>
    <n v="1"/>
    <n v="1"/>
    <x v="0"/>
    <d v="2023-12-24T00:00:00"/>
    <s v=" 01"/>
    <n v="11369.75"/>
    <n v="0.43216565837504911"/>
    <n v="0.69307349717813971"/>
    <n v="0"/>
  </r>
  <r>
    <s v="4W"/>
    <n v="2020"/>
    <s v="7SU"/>
    <n v="8571"/>
    <n v="2"/>
    <n v="3"/>
    <n v="1"/>
    <n v="1"/>
    <x v="0"/>
    <d v="2023-12-24T00:00:00"/>
    <s v=" 02"/>
    <n v="11034.25"/>
    <n v="0.39613566170773928"/>
    <n v="0.67149679945157026"/>
    <n v="0"/>
  </r>
  <r>
    <s v="4W"/>
    <n v="2020"/>
    <s v="7SU"/>
    <n v="8572"/>
    <n v="3"/>
    <n v="4"/>
    <n v="1"/>
    <n v="2"/>
    <x v="1"/>
    <d v="2023-12-24T00:00:00"/>
    <s v=" 03"/>
    <n v="10867.25"/>
    <n v="0.41491149316350717"/>
    <n v="0.63605714334743368"/>
    <n v="0"/>
  </r>
  <r>
    <s v="4W"/>
    <n v="2020"/>
    <s v="7SU"/>
    <n v="8573"/>
    <n v="4"/>
    <n v="5"/>
    <n v="1"/>
    <n v="2"/>
    <x v="1"/>
    <d v="2023-12-24T00:00:00"/>
    <s v=" 04"/>
    <n v="10868.25"/>
    <n v="0.41200233944074088"/>
    <n v="0.57462716509966971"/>
    <n v="0"/>
  </r>
  <r>
    <s v="4W"/>
    <n v="2020"/>
    <s v="7SU"/>
    <n v="8574"/>
    <n v="5"/>
    <n v="6"/>
    <n v="1"/>
    <n v="2"/>
    <x v="1"/>
    <d v="2023-12-24T00:00:00"/>
    <s v=" 05"/>
    <n v="10956.75"/>
    <n v="0.43164503130461052"/>
    <n v="0.59856395729377776"/>
    <n v="0"/>
  </r>
  <r>
    <s v="4W"/>
    <n v="2020"/>
    <s v="7SU"/>
    <n v="8575"/>
    <n v="6"/>
    <n v="7"/>
    <n v="1"/>
    <n v="3"/>
    <x v="2"/>
    <d v="2023-12-24T00:00:00"/>
    <s v=" 06"/>
    <n v="11241"/>
    <n v="0.42022305687006101"/>
    <n v="0.66169416646117074"/>
    <n v="0"/>
  </r>
  <r>
    <s v="4W"/>
    <n v="2020"/>
    <s v="7SU"/>
    <n v="8576"/>
    <n v="7"/>
    <n v="8"/>
    <n v="1"/>
    <n v="3"/>
    <x v="2"/>
    <d v="2023-12-24T00:00:00"/>
    <s v=" 07"/>
    <n v="11751.5"/>
    <n v="0.40536787332306051"/>
    <n v="0.6949739718538861"/>
    <n v="0"/>
  </r>
  <r>
    <s v="4W"/>
    <n v="2020"/>
    <s v="7SU"/>
    <n v="8577"/>
    <n v="8"/>
    <n v="9"/>
    <n v="1"/>
    <n v="3"/>
    <x v="2"/>
    <d v="2023-12-24T00:00:00"/>
    <s v=" 08"/>
    <n v="12598"/>
    <n v="0.4077652493343345"/>
    <n v="0.74550450133338608"/>
    <n v="0"/>
  </r>
  <r>
    <s v="4W"/>
    <n v="2020"/>
    <s v="7SU"/>
    <n v="8578"/>
    <n v="9"/>
    <n v="10"/>
    <n v="1"/>
    <n v="4"/>
    <x v="3"/>
    <d v="2023-12-24T00:00:00"/>
    <s v=" 09"/>
    <n v="13419.5"/>
    <n v="0.3696429538951832"/>
    <n v="0.64867682032325757"/>
    <n v="5.2431374019780291E-3"/>
  </r>
  <r>
    <s v="4W"/>
    <n v="2020"/>
    <s v="7SU"/>
    <n v="8579"/>
    <n v="10"/>
    <n v="11"/>
    <n v="1"/>
    <n v="4"/>
    <x v="3"/>
    <d v="2023-12-24T00:00:00"/>
    <s v=" 10"/>
    <n v="13913.75"/>
    <n v="0.30005556525591759"/>
    <n v="0.5015427120797511"/>
    <n v="1.010259293148027E-2"/>
  </r>
  <r>
    <s v="4W"/>
    <n v="2020"/>
    <s v="7SU"/>
    <n v="8580"/>
    <n v="11"/>
    <n v="12"/>
    <n v="1"/>
    <n v="4"/>
    <x v="3"/>
    <d v="2023-12-24T00:00:00"/>
    <s v=" 11"/>
    <n v="14280.25"/>
    <n v="0.27700372535290613"/>
    <n v="0.42385364866369829"/>
    <n v="5.651090913799563E-3"/>
  </r>
  <r>
    <s v="4W"/>
    <n v="2020"/>
    <s v="7SU"/>
    <n v="8581"/>
    <n v="12"/>
    <n v="13"/>
    <n v="1"/>
    <n v="5"/>
    <x v="4"/>
    <d v="2023-12-24T00:00:00"/>
    <s v=" 12"/>
    <n v="14594.75"/>
    <n v="0.30655853105884862"/>
    <n v="0.46784769998628412"/>
    <n v="2.4359864979280072E-3"/>
  </r>
  <r>
    <s v="4W"/>
    <n v="2020"/>
    <s v="7SU"/>
    <n v="8582"/>
    <n v="13"/>
    <n v="14"/>
    <n v="1"/>
    <n v="5"/>
    <x v="4"/>
    <d v="2023-12-24T00:00:00"/>
    <s v=" 13"/>
    <n v="14711.25"/>
    <n v="0.37581613792683211"/>
    <n v="0.6491012569005592"/>
    <n v="4.5155936848339734E-3"/>
  </r>
  <r>
    <s v="4W"/>
    <n v="2020"/>
    <s v="7SU"/>
    <n v="8583"/>
    <n v="14"/>
    <n v="15"/>
    <n v="1"/>
    <n v="5"/>
    <x v="4"/>
    <d v="2023-12-24T00:00:00"/>
    <s v=" 14"/>
    <n v="14624.25"/>
    <n v="0.42761427639904381"/>
    <n v="0.76023053534487306"/>
    <n v="3.9935753707038158E-3"/>
  </r>
  <r>
    <s v="4W"/>
    <n v="2020"/>
    <s v="7SU"/>
    <n v="8584"/>
    <n v="15"/>
    <n v="16"/>
    <n v="1"/>
    <n v="6"/>
    <x v="5"/>
    <d v="2023-12-24T00:00:00"/>
    <s v=" 15"/>
    <n v="14662.25"/>
    <n v="0.46524414684049659"/>
    <n v="0.73638056786487938"/>
    <n v="0"/>
  </r>
  <r>
    <s v="4W"/>
    <n v="2020"/>
    <s v="7SU"/>
    <n v="8585"/>
    <n v="16"/>
    <n v="17"/>
    <n v="1"/>
    <n v="6"/>
    <x v="5"/>
    <d v="2023-12-24T00:00:00"/>
    <s v=" 16"/>
    <n v="14734.5"/>
    <n v="0.46854356957462628"/>
    <n v="0.65862106616010041"/>
    <n v="0"/>
  </r>
  <r>
    <s v="4W"/>
    <n v="2020"/>
    <s v="7SU"/>
    <n v="8586"/>
    <n v="17"/>
    <n v="18"/>
    <n v="1"/>
    <n v="6"/>
    <x v="5"/>
    <d v="2023-12-24T00:00:00"/>
    <s v=" 17"/>
    <n v="15032"/>
    <n v="0.43232357936156979"/>
    <n v="0.50114870002147571"/>
    <n v="0"/>
  </r>
  <r>
    <s v="4W"/>
    <n v="2020"/>
    <s v="7SU"/>
    <n v="8587"/>
    <n v="18"/>
    <n v="19"/>
    <n v="1"/>
    <n v="7"/>
    <x v="6"/>
    <d v="2023-12-24T00:00:00"/>
    <s v=" 18"/>
    <n v="14678"/>
    <n v="0.36766769563996798"/>
    <n v="0.40818383963900973"/>
    <n v="0"/>
  </r>
  <r>
    <s v="4W"/>
    <n v="2020"/>
    <s v="7SU"/>
    <n v="8588"/>
    <n v="19"/>
    <n v="20"/>
    <n v="1"/>
    <n v="7"/>
    <x v="6"/>
    <d v="2023-12-24T00:00:00"/>
    <s v=" 19"/>
    <n v="13987.5"/>
    <n v="0.30633294954655732"/>
    <n v="0.35568754471397512"/>
    <n v="0"/>
  </r>
  <r>
    <s v="4W"/>
    <n v="2020"/>
    <s v="7SU"/>
    <n v="8589"/>
    <n v="20"/>
    <n v="21"/>
    <n v="1"/>
    <n v="7"/>
    <x v="6"/>
    <d v="2023-12-24T00:00:00"/>
    <s v=" 20"/>
    <n v="13360.25"/>
    <n v="0.27208072481096057"/>
    <n v="0.32503537882522582"/>
    <n v="0"/>
  </r>
  <r>
    <s v="4W"/>
    <n v="2020"/>
    <s v="7SU"/>
    <n v="8590"/>
    <n v="21"/>
    <n v="22"/>
    <n v="1"/>
    <n v="8"/>
    <x v="7"/>
    <d v="2023-12-24T00:00:00"/>
    <s v=" 21"/>
    <n v="12848.75"/>
    <n v="0.25296922506680791"/>
    <n v="0.32315423219963751"/>
    <n v="0"/>
  </r>
  <r>
    <s v="4W"/>
    <n v="2020"/>
    <s v="7SU"/>
    <n v="8591"/>
    <n v="22"/>
    <n v="23"/>
    <n v="1"/>
    <n v="8"/>
    <x v="7"/>
    <d v="2023-12-24T00:00:00"/>
    <s v=" 22"/>
    <n v="12366.75"/>
    <n v="0.2347865599267622"/>
    <n v="0.3520383144895638"/>
    <n v="0"/>
  </r>
  <r>
    <s v="4W"/>
    <n v="2020"/>
    <s v="7SU"/>
    <n v="8592"/>
    <n v="23"/>
    <n v="24"/>
    <n v="1"/>
    <n v="8"/>
    <x v="7"/>
    <d v="2023-12-24T00:00:00"/>
    <s v=" 23"/>
    <n v="11847.25"/>
    <n v="0.21265137138869361"/>
    <n v="0.3957924462192613"/>
    <n v="0"/>
  </r>
  <r>
    <s v="4W"/>
    <n v="2020"/>
    <s v="1MO"/>
    <n v="8593"/>
    <n v="0"/>
    <n v="1"/>
    <n v="1"/>
    <n v="1"/>
    <x v="8"/>
    <d v="2023-12-25T00:00:00"/>
    <s v=" 00"/>
    <n v="11413.75"/>
    <n v="0.20666033371689699"/>
    <n v="0.38903078037703248"/>
    <n v="0"/>
  </r>
  <r>
    <s v="4W"/>
    <n v="2020"/>
    <s v="1MO"/>
    <n v="8594"/>
    <n v="1"/>
    <n v="2"/>
    <n v="1"/>
    <n v="1"/>
    <x v="8"/>
    <d v="2023-12-25T00:00:00"/>
    <s v=" 01"/>
    <n v="10888.25"/>
    <n v="0.18214709798054021"/>
    <n v="0.39252181931083108"/>
    <n v="0"/>
  </r>
  <r>
    <s v="4W"/>
    <n v="2020"/>
    <s v="1MO"/>
    <n v="8595"/>
    <n v="2"/>
    <n v="3"/>
    <n v="1"/>
    <n v="1"/>
    <x v="8"/>
    <d v="2023-12-25T00:00:00"/>
    <s v=" 02"/>
    <n v="10599.5"/>
    <n v="0.20001709191402339"/>
    <n v="0.49628773720474012"/>
    <n v="0"/>
  </r>
  <r>
    <s v="4W"/>
    <n v="2020"/>
    <s v="1MO"/>
    <n v="8596"/>
    <n v="3"/>
    <n v="4"/>
    <n v="1"/>
    <n v="2"/>
    <x v="9"/>
    <d v="2023-12-25T00:00:00"/>
    <s v=" 03"/>
    <n v="10410.5"/>
    <n v="0.23163312638701811"/>
    <n v="0.58127275348685925"/>
    <n v="0"/>
  </r>
  <r>
    <s v="4W"/>
    <n v="2020"/>
    <s v="1MO"/>
    <n v="8597"/>
    <n v="4"/>
    <n v="5"/>
    <n v="1"/>
    <n v="2"/>
    <x v="9"/>
    <d v="2023-12-25T00:00:00"/>
    <s v=" 04"/>
    <n v="10376"/>
    <n v="0.26902771219600669"/>
    <n v="0.62140642880640584"/>
    <n v="0"/>
  </r>
  <r>
    <s v="4W"/>
    <n v="2020"/>
    <s v="1MO"/>
    <n v="8598"/>
    <n v="5"/>
    <n v="6"/>
    <n v="1"/>
    <n v="2"/>
    <x v="9"/>
    <d v="2023-12-25T00:00:00"/>
    <s v=" 05"/>
    <n v="10497.5"/>
    <n v="0.29562519597631348"/>
    <n v="0.69088177403654205"/>
    <n v="0"/>
  </r>
  <r>
    <s v="4W"/>
    <n v="2020"/>
    <s v="1MO"/>
    <n v="8599"/>
    <n v="6"/>
    <n v="7"/>
    <n v="1"/>
    <n v="3"/>
    <x v="10"/>
    <d v="2023-12-25T00:00:00"/>
    <s v=" 06"/>
    <n v="10845.5"/>
    <n v="0.29316155661759591"/>
    <n v="0.72174748990808801"/>
    <n v="0"/>
  </r>
  <r>
    <s v="4W"/>
    <n v="2020"/>
    <s v="1MO"/>
    <n v="8600"/>
    <n v="7"/>
    <n v="8"/>
    <n v="1"/>
    <n v="3"/>
    <x v="10"/>
    <d v="2023-12-25T00:00:00"/>
    <s v=" 07"/>
    <n v="11457.75"/>
    <n v="0.27777751572361781"/>
    <n v="0.72659274282165265"/>
    <n v="0"/>
  </r>
  <r>
    <s v="4W"/>
    <n v="2020"/>
    <s v="1MO"/>
    <n v="8601"/>
    <n v="8"/>
    <n v="9"/>
    <n v="1"/>
    <n v="3"/>
    <x v="10"/>
    <d v="2023-12-25T00:00:00"/>
    <s v=" 08"/>
    <n v="12243.5"/>
    <n v="0.26391114256404408"/>
    <n v="0.65368954693081782"/>
    <n v="0"/>
  </r>
  <r>
    <s v="4W"/>
    <n v="2020"/>
    <s v="1MO"/>
    <n v="8602"/>
    <n v="9"/>
    <n v="10"/>
    <n v="1"/>
    <n v="4"/>
    <x v="11"/>
    <d v="2023-12-25T00:00:00"/>
    <s v=" 09"/>
    <n v="12772.25"/>
    <n v="0.25110094762291241"/>
    <n v="0.5894325854032304"/>
    <n v="8.2352675684953691E-2"/>
  </r>
  <r>
    <s v="4W"/>
    <n v="2020"/>
    <s v="1MO"/>
    <n v="8603"/>
    <n v="10"/>
    <n v="11"/>
    <n v="1"/>
    <n v="4"/>
    <x v="11"/>
    <d v="2023-12-25T00:00:00"/>
    <s v=" 10"/>
    <n v="12901.5"/>
    <n v="0.16441368413865931"/>
    <n v="0.4096455566258812"/>
    <n v="0.15520513609530531"/>
  </r>
  <r>
    <s v="4W"/>
    <n v="2020"/>
    <s v="1MO"/>
    <n v="8604"/>
    <n v="11"/>
    <n v="12"/>
    <n v="1"/>
    <n v="4"/>
    <x v="11"/>
    <d v="2023-12-25T00:00:00"/>
    <s v=" 11"/>
    <n v="12994.75"/>
    <n v="0.17781507762759921"/>
    <n v="0.36192007191098519"/>
    <n v="0.24074203075974701"/>
  </r>
  <r>
    <s v="4W"/>
    <n v="2020"/>
    <s v="1MO"/>
    <n v="8605"/>
    <n v="12"/>
    <n v="13"/>
    <n v="1"/>
    <n v="5"/>
    <x v="12"/>
    <d v="2023-12-25T00:00:00"/>
    <s v=" 12"/>
    <n v="13005.5"/>
    <n v="0.17494697338140239"/>
    <n v="0.3101356806473764"/>
    <n v="0.28911217926386668"/>
  </r>
  <r>
    <s v="4W"/>
    <n v="2020"/>
    <s v="1MO"/>
    <n v="8606"/>
    <n v="13"/>
    <n v="14"/>
    <n v="1"/>
    <n v="5"/>
    <x v="12"/>
    <d v="2023-12-25T00:00:00"/>
    <s v=" 13"/>
    <n v="13056"/>
    <n v="0.18525450742241309"/>
    <n v="0.31441787502876689"/>
    <n v="0.24621854203747781"/>
  </r>
  <r>
    <s v="4W"/>
    <n v="2020"/>
    <s v="1MO"/>
    <n v="8607"/>
    <n v="14"/>
    <n v="15"/>
    <n v="1"/>
    <n v="5"/>
    <x v="12"/>
    <d v="2023-12-25T00:00:00"/>
    <s v=" 14"/>
    <n v="13029.25"/>
    <n v="0.18680707054194251"/>
    <n v="0.28626594304909331"/>
    <n v="0.16527413931214729"/>
  </r>
  <r>
    <s v="4W"/>
    <n v="2020"/>
    <s v="1MO"/>
    <n v="8608"/>
    <n v="15"/>
    <n v="16"/>
    <n v="1"/>
    <n v="6"/>
    <x v="13"/>
    <d v="2023-12-25T00:00:00"/>
    <s v=" 15"/>
    <n v="13208.5"/>
    <n v="0.16299851370567531"/>
    <n v="0.2463069518428028"/>
    <n v="0"/>
  </r>
  <r>
    <s v="4W"/>
    <n v="2020"/>
    <s v="1MO"/>
    <n v="8609"/>
    <n v="16"/>
    <n v="17"/>
    <n v="1"/>
    <n v="6"/>
    <x v="13"/>
    <d v="2023-12-25T00:00:00"/>
    <s v=" 16"/>
    <n v="13526.5"/>
    <n v="0.14521900786532299"/>
    <n v="0.1916339850120202"/>
    <n v="0"/>
  </r>
  <r>
    <s v="4W"/>
    <n v="2020"/>
    <s v="1MO"/>
    <n v="8610"/>
    <n v="17"/>
    <n v="18"/>
    <n v="1"/>
    <n v="6"/>
    <x v="13"/>
    <d v="2023-12-25T00:00:00"/>
    <s v=" 17"/>
    <n v="13993.75"/>
    <n v="0.12600536488848149"/>
    <n v="0.14399876730762459"/>
    <n v="0"/>
  </r>
  <r>
    <s v="4W"/>
    <n v="2020"/>
    <s v="1MO"/>
    <n v="8611"/>
    <n v="18"/>
    <n v="19"/>
    <n v="1"/>
    <n v="7"/>
    <x v="14"/>
    <d v="2023-12-25T00:00:00"/>
    <s v=" 18"/>
    <n v="13906"/>
    <n v="0.1049325366590453"/>
    <n v="0.1018683117006936"/>
    <n v="0"/>
  </r>
  <r>
    <s v="4W"/>
    <n v="2020"/>
    <s v="1MO"/>
    <n v="8612"/>
    <n v="19"/>
    <n v="20"/>
    <n v="1"/>
    <n v="7"/>
    <x v="14"/>
    <d v="2023-12-25T00:00:00"/>
    <s v=" 19"/>
    <n v="13404"/>
    <n v="8.7831199133187821E-2"/>
    <n v="7.4512622733914818E-2"/>
    <n v="0"/>
  </r>
  <r>
    <s v="4W"/>
    <n v="2020"/>
    <s v="1MO"/>
    <n v="8613"/>
    <n v="20"/>
    <n v="21"/>
    <n v="1"/>
    <n v="7"/>
    <x v="14"/>
    <d v="2023-12-25T00:00:00"/>
    <s v=" 20"/>
    <n v="12976.5"/>
    <n v="7.1769357031723408E-2"/>
    <n v="5.5664591816745761E-2"/>
    <n v="0"/>
  </r>
  <r>
    <s v="4W"/>
    <n v="2020"/>
    <s v="1MO"/>
    <n v="8614"/>
    <n v="21"/>
    <n v="22"/>
    <n v="1"/>
    <n v="8"/>
    <x v="15"/>
    <d v="2023-12-25T00:00:00"/>
    <s v=" 21"/>
    <n v="12609"/>
    <n v="6.3356935816310814E-2"/>
    <n v="4.0408934257897558E-2"/>
    <n v="0"/>
  </r>
  <r>
    <s v="4W"/>
    <n v="2020"/>
    <s v="1MO"/>
    <n v="8615"/>
    <n v="22"/>
    <n v="23"/>
    <n v="1"/>
    <n v="8"/>
    <x v="15"/>
    <d v="2023-12-25T00:00:00"/>
    <s v=" 22"/>
    <n v="12216.5"/>
    <n v="5.7622517789839837E-2"/>
    <n v="2.1955051264450041E-2"/>
    <n v="0"/>
  </r>
  <r>
    <s v="4W"/>
    <n v="2020"/>
    <s v="1MO"/>
    <n v="8616"/>
    <n v="23"/>
    <n v="24"/>
    <n v="1"/>
    <n v="8"/>
    <x v="15"/>
    <d v="2023-12-25T00:00:00"/>
    <s v=" 23"/>
    <n v="11795.5"/>
    <n v="7.2492136989984815E-2"/>
    <n v="2.244833797102706E-2"/>
    <n v="0"/>
  </r>
  <r>
    <s v="4W"/>
    <n v="2020"/>
    <s v="2TU"/>
    <n v="8617"/>
    <n v="0"/>
    <n v="1"/>
    <n v="1"/>
    <n v="1"/>
    <x v="16"/>
    <d v="2023-12-26T00:00:00"/>
    <s v=" 00"/>
    <n v="11498.5"/>
    <n v="5.6467009694992611E-2"/>
    <n v="2.535778480541382E-2"/>
    <n v="0"/>
  </r>
  <r>
    <s v="4W"/>
    <n v="2020"/>
    <s v="2TU"/>
    <n v="8618"/>
    <n v="1"/>
    <n v="2"/>
    <n v="1"/>
    <n v="1"/>
    <x v="16"/>
    <d v="2023-12-26T00:00:00"/>
    <s v=" 01"/>
    <n v="11035.5"/>
    <n v="4.5999512964626343E-2"/>
    <n v="2.469332859148252E-2"/>
    <n v="0"/>
  </r>
  <r>
    <s v="4W"/>
    <n v="2020"/>
    <s v="2TU"/>
    <n v="8619"/>
    <n v="2"/>
    <n v="3"/>
    <n v="1"/>
    <n v="1"/>
    <x v="16"/>
    <d v="2023-12-26T00:00:00"/>
    <s v=" 02"/>
    <n v="10722.75"/>
    <n v="4.3180586435205441E-2"/>
    <n v="1.737796958235659E-2"/>
    <n v="0"/>
  </r>
  <r>
    <s v="4W"/>
    <n v="2020"/>
    <s v="2TU"/>
    <n v="8620"/>
    <n v="3"/>
    <n v="4"/>
    <n v="1"/>
    <n v="2"/>
    <x v="17"/>
    <d v="2023-12-26T00:00:00"/>
    <s v=" 03"/>
    <n v="10546.75"/>
    <n v="4.1811702962660798E-2"/>
    <n v="2.7476570702140161E-2"/>
    <n v="0"/>
  </r>
  <r>
    <s v="4W"/>
    <n v="2020"/>
    <s v="2TU"/>
    <n v="8621"/>
    <n v="4"/>
    <n v="5"/>
    <n v="1"/>
    <n v="2"/>
    <x v="17"/>
    <d v="2023-12-26T00:00:00"/>
    <s v=" 04"/>
    <n v="10518.5"/>
    <n v="3.3263854971543473E-2"/>
    <n v="4.7355230508150763E-2"/>
    <n v="0"/>
  </r>
  <r>
    <s v="4W"/>
    <n v="2020"/>
    <s v="2TU"/>
    <n v="8622"/>
    <n v="5"/>
    <n v="6"/>
    <n v="1"/>
    <n v="2"/>
    <x v="17"/>
    <d v="2023-12-26T00:00:00"/>
    <s v=" 05"/>
    <n v="10618.25"/>
    <n v="2.6650430822090881E-2"/>
    <n v="7.5584254443649773E-2"/>
    <n v="0"/>
  </r>
  <r>
    <s v="4W"/>
    <n v="2020"/>
    <s v="2TU"/>
    <n v="8623"/>
    <n v="6"/>
    <n v="7"/>
    <n v="1"/>
    <n v="3"/>
    <x v="18"/>
    <d v="2023-12-26T00:00:00"/>
    <s v=" 06"/>
    <n v="11043"/>
    <n v="2.7183390496030239E-2"/>
    <n v="0.10157677207202349"/>
    <n v="0"/>
  </r>
  <r>
    <s v="4W"/>
    <n v="2020"/>
    <s v="2TU"/>
    <n v="8624"/>
    <n v="7"/>
    <n v="8"/>
    <n v="1"/>
    <n v="3"/>
    <x v="18"/>
    <d v="2023-12-26T00:00:00"/>
    <s v=" 07"/>
    <n v="11649.5"/>
    <n v="3.4302602414937822E-2"/>
    <n v="0.14990573815533181"/>
    <n v="0"/>
  </r>
  <r>
    <s v="4W"/>
    <n v="2020"/>
    <s v="2TU"/>
    <n v="8625"/>
    <n v="8"/>
    <n v="9"/>
    <n v="1"/>
    <n v="3"/>
    <x v="18"/>
    <d v="2023-12-26T00:00:00"/>
    <s v=" 08"/>
    <n v="12412.5"/>
    <n v="4.4115744511356927E-2"/>
    <n v="0.22878799211982001"/>
    <n v="0"/>
  </r>
  <r>
    <s v="4W"/>
    <n v="2020"/>
    <s v="2TU"/>
    <n v="8626"/>
    <n v="9"/>
    <n v="10"/>
    <n v="1"/>
    <n v="4"/>
    <x v="19"/>
    <d v="2023-12-26T00:00:00"/>
    <s v=" 09"/>
    <n v="12865"/>
    <n v="5.3314643003878587E-2"/>
    <n v="0.32757498333984769"/>
    <n v="3.144670936757555E-2"/>
  </r>
  <r>
    <s v="4W"/>
    <n v="2020"/>
    <s v="2TU"/>
    <n v="8627"/>
    <n v="10"/>
    <n v="11"/>
    <n v="1"/>
    <n v="4"/>
    <x v="19"/>
    <d v="2023-12-26T00:00:00"/>
    <s v=" 10"/>
    <n v="12831.5"/>
    <n v="4.8204012200030011E-2"/>
    <n v="0.42384713683790859"/>
    <n v="5.3019168857456223E-2"/>
  </r>
  <r>
    <s v="4W"/>
    <n v="2020"/>
    <s v="2TU"/>
    <n v="8628"/>
    <n v="11"/>
    <n v="12"/>
    <n v="1"/>
    <n v="4"/>
    <x v="19"/>
    <d v="2023-12-26T00:00:00"/>
    <s v=" 11"/>
    <n v="12801.5"/>
    <n v="6.2427618912084287E-2"/>
    <n v="0.49103591858446871"/>
    <n v="6.7754877620002207E-2"/>
  </r>
  <r>
    <s v="4W"/>
    <n v="2020"/>
    <s v="2TU"/>
    <n v="8629"/>
    <n v="12"/>
    <n v="13"/>
    <n v="1"/>
    <n v="5"/>
    <x v="20"/>
    <d v="2023-12-26T00:00:00"/>
    <s v=" 12"/>
    <n v="13145.75"/>
    <n v="6.8870861999674501E-2"/>
    <n v="0.50578926562592375"/>
    <n v="7.44533698182024E-2"/>
  </r>
  <r>
    <s v="4W"/>
    <n v="2020"/>
    <s v="2TU"/>
    <n v="8630"/>
    <n v="13"/>
    <n v="14"/>
    <n v="1"/>
    <n v="5"/>
    <x v="20"/>
    <d v="2023-12-26T00:00:00"/>
    <s v=" 13"/>
    <n v="13220"/>
    <n v="8.0622490640664041E-2"/>
    <n v="0.5448785745623943"/>
    <n v="5.2217968016398927E-2"/>
  </r>
  <r>
    <s v="4W"/>
    <n v="2020"/>
    <s v="2TU"/>
    <n v="8631"/>
    <n v="14"/>
    <n v="15"/>
    <n v="1"/>
    <n v="5"/>
    <x v="20"/>
    <d v="2023-12-26T00:00:00"/>
    <s v=" 14"/>
    <n v="13291.75"/>
    <n v="0.1154784991888775"/>
    <n v="0.61629647683525501"/>
    <n v="1.959984055856949E-2"/>
  </r>
  <r>
    <s v="4W"/>
    <n v="2020"/>
    <s v="2TU"/>
    <n v="8632"/>
    <n v="15"/>
    <n v="16"/>
    <n v="1"/>
    <n v="6"/>
    <x v="21"/>
    <d v="2023-12-26T00:00:00"/>
    <s v=" 15"/>
    <n v="13329"/>
    <n v="0.15301028427960961"/>
    <n v="0.67294611306290641"/>
    <n v="0"/>
  </r>
  <r>
    <s v="4W"/>
    <n v="2020"/>
    <s v="2TU"/>
    <n v="8633"/>
    <n v="16"/>
    <n v="17"/>
    <n v="1"/>
    <n v="6"/>
    <x v="21"/>
    <d v="2023-12-26T00:00:00"/>
    <s v=" 16"/>
    <n v="13810.25"/>
    <n v="0.18511974690462149"/>
    <n v="0.72411041073540439"/>
    <n v="0"/>
  </r>
  <r>
    <s v="4W"/>
    <n v="2020"/>
    <s v="2TU"/>
    <n v="8634"/>
    <n v="17"/>
    <n v="18"/>
    <n v="1"/>
    <n v="6"/>
    <x v="21"/>
    <d v="2023-12-26T00:00:00"/>
    <s v=" 17"/>
    <n v="14594"/>
    <n v="0.22468021703700269"/>
    <n v="0.75267303157950693"/>
    <n v="0"/>
  </r>
  <r>
    <s v="4W"/>
    <n v="2020"/>
    <s v="2TU"/>
    <n v="8635"/>
    <n v="18"/>
    <n v="19"/>
    <n v="1"/>
    <n v="7"/>
    <x v="22"/>
    <d v="2023-12-26T00:00:00"/>
    <s v=" 18"/>
    <n v="14400"/>
    <n v="0.26387369441108499"/>
    <n v="0.76090221555903281"/>
    <n v="0"/>
  </r>
  <r>
    <s v="4W"/>
    <n v="2020"/>
    <s v="2TU"/>
    <n v="8636"/>
    <n v="19"/>
    <n v="20"/>
    <n v="1"/>
    <n v="7"/>
    <x v="22"/>
    <d v="2023-12-26T00:00:00"/>
    <s v=" 19"/>
    <n v="13815.5"/>
    <n v="0.28318396004167917"/>
    <n v="0.77818037995851252"/>
    <n v="0"/>
  </r>
  <r>
    <s v="4W"/>
    <n v="2020"/>
    <s v="2TU"/>
    <n v="8637"/>
    <n v="20"/>
    <n v="21"/>
    <n v="1"/>
    <n v="7"/>
    <x v="22"/>
    <d v="2023-12-26T00:00:00"/>
    <s v=" 20"/>
    <n v="13354.75"/>
    <n v="0.2983346543208758"/>
    <n v="0.77243476002908895"/>
    <n v="0"/>
  </r>
  <r>
    <s v="4W"/>
    <n v="2020"/>
    <s v="2TU"/>
    <n v="8638"/>
    <n v="21"/>
    <n v="22"/>
    <n v="1"/>
    <n v="8"/>
    <x v="23"/>
    <d v="2023-12-26T00:00:00"/>
    <s v=" 21"/>
    <n v="12989.5"/>
    <n v="0.29691044247518911"/>
    <n v="0.79284286179690544"/>
    <n v="0"/>
  </r>
  <r>
    <s v="4W"/>
    <n v="2020"/>
    <s v="2TU"/>
    <n v="8639"/>
    <n v="22"/>
    <n v="23"/>
    <n v="1"/>
    <n v="8"/>
    <x v="23"/>
    <d v="2023-12-26T00:00:00"/>
    <s v=" 22"/>
    <n v="12495.75"/>
    <n v="0.2816046632470281"/>
    <n v="0.61850490405829361"/>
    <n v="0"/>
  </r>
  <r>
    <s v="4W"/>
    <n v="2020"/>
    <s v="2TU"/>
    <n v="8640"/>
    <n v="23"/>
    <n v="24"/>
    <n v="1"/>
    <n v="8"/>
    <x v="23"/>
    <d v="2023-12-26T00:00:00"/>
    <s v=" 23"/>
    <n v="11911"/>
    <n v="0.26511913570217188"/>
    <n v="0.55429645083036816"/>
    <n v="0"/>
  </r>
  <r>
    <s v="4W"/>
    <n v="2020"/>
    <s v="3WE"/>
    <n v="8641"/>
    <n v="0"/>
    <n v="1"/>
    <n v="1"/>
    <n v="1"/>
    <x v="24"/>
    <d v="2023-12-27T00:00:00"/>
    <s v=" 00"/>
    <n v="11418.5"/>
    <n v="0.23750921159741489"/>
    <n v="0.47635802318934739"/>
    <n v="0"/>
  </r>
  <r>
    <s v="4W"/>
    <n v="2020"/>
    <s v="3WE"/>
    <n v="8642"/>
    <n v="1"/>
    <n v="2"/>
    <n v="1"/>
    <n v="1"/>
    <x v="24"/>
    <d v="2023-12-27T00:00:00"/>
    <s v=" 01"/>
    <n v="10947.75"/>
    <n v="0.24257898105782141"/>
    <n v="0.48442833095788562"/>
    <n v="0"/>
  </r>
  <r>
    <s v="4W"/>
    <n v="2020"/>
    <s v="3WE"/>
    <n v="8643"/>
    <n v="2"/>
    <n v="3"/>
    <n v="1"/>
    <n v="1"/>
    <x v="24"/>
    <d v="2023-12-27T00:00:00"/>
    <s v=" 02"/>
    <n v="10733.75"/>
    <n v="0.25126457885767478"/>
    <n v="0.53634295673367161"/>
    <n v="0"/>
  </r>
  <r>
    <s v="4W"/>
    <n v="2020"/>
    <s v="3WE"/>
    <n v="8644"/>
    <n v="3"/>
    <n v="4"/>
    <n v="1"/>
    <n v="2"/>
    <x v="25"/>
    <d v="2023-12-27T00:00:00"/>
    <s v=" 03"/>
    <n v="10608.25"/>
    <n v="0.26970969683943918"/>
    <n v="0.49632640522349142"/>
    <n v="0"/>
  </r>
  <r>
    <s v="4W"/>
    <n v="2020"/>
    <s v="3WE"/>
    <n v="8645"/>
    <n v="4"/>
    <n v="5"/>
    <n v="1"/>
    <n v="2"/>
    <x v="25"/>
    <d v="2023-12-27T00:00:00"/>
    <s v=" 04"/>
    <n v="10672.75"/>
    <n v="0.26084056745663797"/>
    <n v="0.45684978162121143"/>
    <n v="0"/>
  </r>
  <r>
    <s v="4W"/>
    <n v="2020"/>
    <s v="3WE"/>
    <n v="8646"/>
    <n v="5"/>
    <n v="6"/>
    <n v="1"/>
    <n v="2"/>
    <x v="25"/>
    <d v="2023-12-27T00:00:00"/>
    <s v=" 05"/>
    <n v="11099.5"/>
    <n v="0.27575979886924512"/>
    <n v="0.5096371731397582"/>
    <n v="0"/>
  </r>
  <r>
    <s v="4W"/>
    <n v="2020"/>
    <s v="3WE"/>
    <n v="8647"/>
    <n v="6"/>
    <n v="7"/>
    <n v="1"/>
    <n v="3"/>
    <x v="26"/>
    <d v="2023-12-27T00:00:00"/>
    <s v=" 06"/>
    <n v="11968.75"/>
    <n v="0.29487852798845948"/>
    <n v="0.47484350131620329"/>
    <n v="0"/>
  </r>
  <r>
    <s v="4W"/>
    <n v="2020"/>
    <s v="3WE"/>
    <n v="8648"/>
    <n v="7"/>
    <n v="8"/>
    <n v="1"/>
    <n v="3"/>
    <x v="26"/>
    <d v="2023-12-27T00:00:00"/>
    <s v=" 07"/>
    <n v="13067"/>
    <n v="0.26321554882592613"/>
    <n v="0.38824165286468132"/>
    <n v="0"/>
  </r>
  <r>
    <s v="4W"/>
    <n v="2020"/>
    <s v="3WE"/>
    <n v="8649"/>
    <n v="8"/>
    <n v="9"/>
    <n v="1"/>
    <n v="3"/>
    <x v="26"/>
    <d v="2023-12-27T00:00:00"/>
    <s v=" 08"/>
    <n v="14414"/>
    <n v="0.22972807955275809"/>
    <n v="0.36910821225532159"/>
    <n v="0"/>
  </r>
  <r>
    <s v="4W"/>
    <n v="2020"/>
    <s v="3WE"/>
    <n v="8650"/>
    <n v="9"/>
    <n v="10"/>
    <n v="1"/>
    <n v="4"/>
    <x v="27"/>
    <d v="2023-12-27T00:00:00"/>
    <s v=" 09"/>
    <n v="15167.5"/>
    <n v="0.2059915361798699"/>
    <n v="0.52920683240406219"/>
    <n v="0.16300438306829659"/>
  </r>
  <r>
    <s v="4W"/>
    <n v="2020"/>
    <s v="3WE"/>
    <n v="8651"/>
    <n v="10"/>
    <n v="11"/>
    <n v="1"/>
    <n v="4"/>
    <x v="27"/>
    <d v="2023-12-27T00:00:00"/>
    <s v=" 10"/>
    <n v="15548.25"/>
    <n v="0.1843618806293443"/>
    <n v="0.60602979457744999"/>
    <n v="0.2510772923802112"/>
  </r>
  <r>
    <s v="4W"/>
    <n v="2020"/>
    <s v="3WE"/>
    <n v="8652"/>
    <n v="11"/>
    <n v="12"/>
    <n v="1"/>
    <n v="4"/>
    <x v="27"/>
    <d v="2023-12-27T00:00:00"/>
    <s v=" 11"/>
    <n v="15601.75"/>
    <n v="0.17914446588027819"/>
    <n v="0.50130904667575371"/>
    <n v="0.26197004862485151"/>
  </r>
  <r>
    <s v="4W"/>
    <n v="2020"/>
    <s v="3WE"/>
    <n v="8653"/>
    <n v="12"/>
    <n v="13"/>
    <n v="1"/>
    <n v="5"/>
    <x v="28"/>
    <d v="2023-12-27T00:00:00"/>
    <s v=" 12"/>
    <n v="15540.5"/>
    <n v="0.13018989227028191"/>
    <n v="0.33539582394843998"/>
    <n v="0.21295818459052571"/>
  </r>
  <r>
    <s v="4W"/>
    <n v="2020"/>
    <s v="3WE"/>
    <n v="8654"/>
    <n v="13"/>
    <n v="14"/>
    <n v="1"/>
    <n v="5"/>
    <x v="28"/>
    <d v="2023-12-27T00:00:00"/>
    <s v=" 13"/>
    <n v="15482"/>
    <n v="8.2917459745610267E-2"/>
    <n v="0.2432792724266403"/>
    <n v="0.16180492396013579"/>
  </r>
  <r>
    <s v="4W"/>
    <n v="2020"/>
    <s v="3WE"/>
    <n v="8655"/>
    <n v="14"/>
    <n v="15"/>
    <n v="1"/>
    <n v="5"/>
    <x v="28"/>
    <d v="2023-12-27T00:00:00"/>
    <s v=" 14"/>
    <n v="15284"/>
    <n v="6.790079153968763E-2"/>
    <n v="0.24512034054803389"/>
    <n v="9.2710597573160594E-2"/>
  </r>
  <r>
    <s v="4W"/>
    <n v="2020"/>
    <s v="3WE"/>
    <n v="8656"/>
    <n v="15"/>
    <n v="16"/>
    <n v="1"/>
    <n v="6"/>
    <x v="29"/>
    <d v="2023-12-27T00:00:00"/>
    <s v=" 15"/>
    <n v="15390.75"/>
    <n v="9.6874290097066815E-2"/>
    <n v="0.27172769047470119"/>
    <n v="0"/>
  </r>
  <r>
    <s v="4W"/>
    <n v="2020"/>
    <s v="3WE"/>
    <n v="8657"/>
    <n v="16"/>
    <n v="17"/>
    <n v="1"/>
    <n v="6"/>
    <x v="29"/>
    <d v="2023-12-27T00:00:00"/>
    <s v=" 16"/>
    <n v="15909.5"/>
    <n v="0.11921505172910531"/>
    <n v="0.25281791347912502"/>
    <n v="0"/>
  </r>
  <r>
    <s v="4W"/>
    <n v="2020"/>
    <s v="3WE"/>
    <n v="8658"/>
    <n v="17"/>
    <n v="18"/>
    <n v="1"/>
    <n v="6"/>
    <x v="29"/>
    <d v="2023-12-27T00:00:00"/>
    <s v=" 17"/>
    <n v="16670.5"/>
    <n v="0.1113642010766161"/>
    <n v="0.21520557351459579"/>
    <n v="0"/>
  </r>
  <r>
    <s v="4W"/>
    <n v="2020"/>
    <s v="3WE"/>
    <n v="8659"/>
    <n v="18"/>
    <n v="19"/>
    <n v="1"/>
    <n v="7"/>
    <x v="30"/>
    <d v="2023-12-27T00:00:00"/>
    <s v=" 18"/>
    <n v="16074.75"/>
    <n v="0.1158187417826403"/>
    <n v="0.25325853089326372"/>
    <n v="0"/>
  </r>
  <r>
    <s v="4W"/>
    <n v="2020"/>
    <s v="3WE"/>
    <n v="8660"/>
    <n v="19"/>
    <n v="20"/>
    <n v="1"/>
    <n v="7"/>
    <x v="30"/>
    <d v="2023-12-27T00:00:00"/>
    <s v=" 19"/>
    <n v="15389"/>
    <n v="0.13281955227414111"/>
    <n v="0.2825246224382949"/>
    <n v="0"/>
  </r>
  <r>
    <s v="4W"/>
    <n v="2020"/>
    <s v="3WE"/>
    <n v="8661"/>
    <n v="20"/>
    <n v="21"/>
    <n v="1"/>
    <n v="7"/>
    <x v="30"/>
    <d v="2023-12-27T00:00:00"/>
    <s v=" 20"/>
    <n v="14730.25"/>
    <n v="0.1288822540568321"/>
    <n v="0.30170514505982471"/>
    <n v="0"/>
  </r>
  <r>
    <s v="4W"/>
    <n v="2020"/>
    <s v="3WE"/>
    <n v="8662"/>
    <n v="21"/>
    <n v="22"/>
    <n v="1"/>
    <n v="8"/>
    <x v="31"/>
    <d v="2023-12-27T00:00:00"/>
    <s v=" 21"/>
    <n v="13964.5"/>
    <n v="0.1093772155289784"/>
    <n v="0.368551843185082"/>
    <n v="0"/>
  </r>
  <r>
    <s v="4W"/>
    <n v="2020"/>
    <s v="3WE"/>
    <n v="8663"/>
    <n v="22"/>
    <n v="23"/>
    <n v="1"/>
    <n v="8"/>
    <x v="31"/>
    <d v="2023-12-27T00:00:00"/>
    <s v=" 22"/>
    <n v="13118.5"/>
    <n v="0.1167375434561195"/>
    <n v="0.44494792802090533"/>
    <n v="0"/>
  </r>
  <r>
    <s v="4W"/>
    <n v="2020"/>
    <s v="3WE"/>
    <n v="8664"/>
    <n v="23"/>
    <n v="24"/>
    <n v="1"/>
    <n v="8"/>
    <x v="31"/>
    <d v="2023-12-27T00:00:00"/>
    <s v=" 23"/>
    <n v="12445"/>
    <n v="0.1257429203300709"/>
    <n v="0.39355523114230623"/>
    <n v="0"/>
  </r>
  <r>
    <s v="4W"/>
    <n v="2020"/>
    <s v="4TH"/>
    <n v="8665"/>
    <n v="0"/>
    <n v="1"/>
    <n v="1"/>
    <n v="1"/>
    <x v="32"/>
    <d v="2023-12-28T00:00:00"/>
    <s v=" 00"/>
    <n v="11862.25"/>
    <n v="0.12878873536074681"/>
    <n v="0.3089687507839447"/>
    <n v="0"/>
  </r>
  <r>
    <s v="4W"/>
    <n v="2020"/>
    <s v="4TH"/>
    <n v="8666"/>
    <n v="1"/>
    <n v="2"/>
    <n v="1"/>
    <n v="1"/>
    <x v="32"/>
    <d v="2023-12-28T00:00:00"/>
    <s v=" 01"/>
    <n v="11373"/>
    <n v="0.11621430397553149"/>
    <n v="0.25196269518916281"/>
    <n v="0"/>
  </r>
  <r>
    <s v="4W"/>
    <n v="2020"/>
    <s v="4TH"/>
    <n v="8667"/>
    <n v="2"/>
    <n v="3"/>
    <n v="1"/>
    <n v="1"/>
    <x v="32"/>
    <d v="2023-12-28T00:00:00"/>
    <s v=" 02"/>
    <n v="11035.5"/>
    <n v="9.8831270446209082E-2"/>
    <n v="0.25721266468132709"/>
    <n v="0"/>
  </r>
  <r>
    <s v="4W"/>
    <n v="2020"/>
    <s v="4TH"/>
    <n v="8668"/>
    <n v="3"/>
    <n v="4"/>
    <n v="1"/>
    <n v="2"/>
    <x v="33"/>
    <d v="2023-12-28T00:00:00"/>
    <s v=" 03"/>
    <n v="10926"/>
    <n v="0.1190391019182746"/>
    <n v="0.22203325536322061"/>
    <n v="0"/>
  </r>
  <r>
    <s v="4W"/>
    <n v="2020"/>
    <s v="4TH"/>
    <n v="8669"/>
    <n v="4"/>
    <n v="5"/>
    <n v="1"/>
    <n v="2"/>
    <x v="33"/>
    <d v="2023-12-28T00:00:00"/>
    <s v=" 04"/>
    <n v="10949"/>
    <n v="0.13173046327608631"/>
    <n v="0.20602393126622609"/>
    <n v="0"/>
  </r>
  <r>
    <s v="4W"/>
    <n v="2020"/>
    <s v="4TH"/>
    <n v="8670"/>
    <n v="5"/>
    <n v="6"/>
    <n v="1"/>
    <n v="2"/>
    <x v="33"/>
    <d v="2023-12-28T00:00:00"/>
    <s v=" 05"/>
    <n v="11282"/>
    <n v="0.122987149534031"/>
    <n v="0.15931312649424281"/>
    <n v="0"/>
  </r>
  <r>
    <s v="4W"/>
    <n v="2020"/>
    <s v="4TH"/>
    <n v="8671"/>
    <n v="6"/>
    <n v="7"/>
    <n v="1"/>
    <n v="3"/>
    <x v="34"/>
    <d v="2023-12-28T00:00:00"/>
    <s v=" 06"/>
    <n v="12206.25"/>
    <n v="0.1084112183547844"/>
    <n v="0.13015628359924719"/>
    <n v="0"/>
  </r>
  <r>
    <s v="4W"/>
    <n v="2020"/>
    <s v="4TH"/>
    <n v="8672"/>
    <n v="7"/>
    <n v="8"/>
    <n v="1"/>
    <n v="3"/>
    <x v="34"/>
    <d v="2023-12-28T00:00:00"/>
    <s v=" 07"/>
    <n v="13334.75"/>
    <n v="9.2385282915785932E-2"/>
    <n v="0.1244367580280733"/>
    <n v="0"/>
  </r>
  <r>
    <s v="4W"/>
    <n v="2020"/>
    <s v="4TH"/>
    <n v="8673"/>
    <n v="8"/>
    <n v="9"/>
    <n v="1"/>
    <n v="3"/>
    <x v="34"/>
    <d v="2023-12-28T00:00:00"/>
    <s v=" 08"/>
    <n v="14504.5"/>
    <n v="0.1021704669866591"/>
    <n v="0.15536109551868191"/>
    <n v="0"/>
  </r>
  <r>
    <s v="4W"/>
    <n v="2020"/>
    <s v="4TH"/>
    <n v="8674"/>
    <n v="9"/>
    <n v="10"/>
    <n v="1"/>
    <n v="4"/>
    <x v="35"/>
    <d v="2023-12-28T00:00:00"/>
    <s v=" 09"/>
    <n v="14884.25"/>
    <n v="0.1012102854692528"/>
    <n v="0.23613508475350581"/>
    <n v="8.9255559455673428E-2"/>
  </r>
  <r>
    <s v="4W"/>
    <n v="2020"/>
    <s v="4TH"/>
    <n v="8675"/>
    <n v="10"/>
    <n v="11"/>
    <n v="1"/>
    <n v="4"/>
    <x v="35"/>
    <d v="2023-12-28T00:00:00"/>
    <s v=" 10"/>
    <n v="14825.5"/>
    <n v="0.1042706450924638"/>
    <n v="0.27773230929872261"/>
    <n v="0.1412842557315242"/>
  </r>
  <r>
    <s v="4W"/>
    <n v="2020"/>
    <s v="4TH"/>
    <n v="8676"/>
    <n v="11"/>
    <n v="12"/>
    <n v="1"/>
    <n v="4"/>
    <x v="35"/>
    <d v="2023-12-28T00:00:00"/>
    <s v=" 11"/>
    <n v="14688"/>
    <n v="7.7995645212163886E-2"/>
    <n v="0.27428305558351401"/>
    <n v="0.18582756867412009"/>
  </r>
  <r>
    <s v="4W"/>
    <n v="2020"/>
    <s v="4TH"/>
    <n v="8677"/>
    <n v="12"/>
    <n v="13"/>
    <n v="1"/>
    <n v="5"/>
    <x v="36"/>
    <d v="2023-12-28T00:00:00"/>
    <s v=" 12"/>
    <n v="14648"/>
    <n v="5.1864491967429739E-2"/>
    <n v="0.26275873554336232"/>
    <n v="0.23176150157176309"/>
  </r>
  <r>
    <s v="4W"/>
    <n v="2020"/>
    <s v="4TH"/>
    <n v="8678"/>
    <n v="13"/>
    <n v="14"/>
    <n v="1"/>
    <n v="5"/>
    <x v="36"/>
    <d v="2023-12-28T00:00:00"/>
    <s v=" 13"/>
    <n v="14647.25"/>
    <n v="5.4494157624600352E-2"/>
    <n v="0.2435567826856474"/>
    <n v="0.18476853788391959"/>
  </r>
  <r>
    <s v="4W"/>
    <n v="2020"/>
    <s v="4TH"/>
    <n v="8679"/>
    <n v="14"/>
    <n v="15"/>
    <n v="1"/>
    <n v="5"/>
    <x v="36"/>
    <d v="2023-12-28T00:00:00"/>
    <s v=" 14"/>
    <n v="14792.5"/>
    <n v="8.7655715839619883E-2"/>
    <n v="0.2243450064810002"/>
    <n v="8.7748639711335175E-2"/>
  </r>
  <r>
    <s v="4W"/>
    <n v="2020"/>
    <s v="4TH"/>
    <n v="8680"/>
    <n v="15"/>
    <n v="16"/>
    <n v="1"/>
    <n v="6"/>
    <x v="37"/>
    <d v="2023-12-28T00:00:00"/>
    <s v=" 15"/>
    <n v="15114.75"/>
    <n v="0.11000749893752899"/>
    <n v="0.21464959015976659"/>
    <n v="0"/>
  </r>
  <r>
    <s v="4W"/>
    <n v="2020"/>
    <s v="4TH"/>
    <n v="8681"/>
    <n v="16"/>
    <n v="17"/>
    <n v="1"/>
    <n v="6"/>
    <x v="37"/>
    <d v="2023-12-28T00:00:00"/>
    <s v=" 16"/>
    <n v="15735"/>
    <n v="0.12729499452579071"/>
    <n v="0.24726597942532541"/>
    <n v="0"/>
  </r>
  <r>
    <s v="4W"/>
    <n v="2020"/>
    <s v="4TH"/>
    <n v="8682"/>
    <n v="17"/>
    <n v="18"/>
    <n v="1"/>
    <n v="6"/>
    <x v="37"/>
    <d v="2023-12-28T00:00:00"/>
    <s v=" 17"/>
    <n v="16410.25"/>
    <n v="0.1267797596380269"/>
    <n v="0.32272792064446909"/>
    <n v="0"/>
  </r>
  <r>
    <s v="4W"/>
    <n v="2020"/>
    <s v="4TH"/>
    <n v="8683"/>
    <n v="18"/>
    <n v="19"/>
    <n v="1"/>
    <n v="7"/>
    <x v="38"/>
    <d v="2023-12-28T00:00:00"/>
    <s v=" 18"/>
    <n v="15867.25"/>
    <n v="0.15219796201496599"/>
    <n v="0.37118908515074622"/>
    <n v="0"/>
  </r>
  <r>
    <s v="4W"/>
    <n v="2020"/>
    <s v="4TH"/>
    <n v="8684"/>
    <n v="19"/>
    <n v="20"/>
    <n v="1"/>
    <n v="7"/>
    <x v="38"/>
    <d v="2023-12-28T00:00:00"/>
    <s v=" 19"/>
    <n v="15276.25"/>
    <n v="0.19590840964511949"/>
    <n v="0.3727217568897031"/>
    <n v="0"/>
  </r>
  <r>
    <s v="4W"/>
    <n v="2020"/>
    <s v="4TH"/>
    <n v="8685"/>
    <n v="20"/>
    <n v="21"/>
    <n v="1"/>
    <n v="7"/>
    <x v="38"/>
    <d v="2023-12-28T00:00:00"/>
    <s v=" 20"/>
    <n v="14613.25"/>
    <n v="0.19991365811221931"/>
    <n v="0.37510159716238389"/>
    <n v="0"/>
  </r>
  <r>
    <s v="4W"/>
    <n v="2020"/>
    <s v="4TH"/>
    <n v="8686"/>
    <n v="21"/>
    <n v="22"/>
    <n v="1"/>
    <n v="8"/>
    <x v="39"/>
    <d v="2023-12-28T00:00:00"/>
    <s v=" 21"/>
    <n v="13904"/>
    <n v="0.1967822286267665"/>
    <n v="0.45118972162543353"/>
    <n v="0"/>
  </r>
  <r>
    <s v="4W"/>
    <n v="2020"/>
    <s v="4TH"/>
    <n v="8687"/>
    <n v="22"/>
    <n v="23"/>
    <n v="1"/>
    <n v="8"/>
    <x v="39"/>
    <d v="2023-12-28T00:00:00"/>
    <s v=" 22"/>
    <n v="13194.5"/>
    <n v="0.21275792759057521"/>
    <n v="0.46064521980132311"/>
    <n v="0"/>
  </r>
  <r>
    <s v="4W"/>
    <n v="2020"/>
    <s v="4TH"/>
    <n v="8688"/>
    <n v="23"/>
    <n v="24"/>
    <n v="1"/>
    <n v="8"/>
    <x v="39"/>
    <d v="2023-12-28T00:00:00"/>
    <s v=" 23"/>
    <n v="12586.25"/>
    <n v="0.19584364150771391"/>
    <n v="0.45323189176231837"/>
    <n v="0"/>
  </r>
  <r>
    <s v="4W"/>
    <n v="2020"/>
    <s v="5FR"/>
    <n v="8689"/>
    <n v="0"/>
    <n v="1"/>
    <n v="1"/>
    <n v="1"/>
    <x v="40"/>
    <d v="2023-12-29T00:00:00"/>
    <s v=" 00"/>
    <n v="12142.75"/>
    <n v="0.16702226268588491"/>
    <n v="0.4499930533685616"/>
    <n v="0"/>
  </r>
  <r>
    <s v="4W"/>
    <n v="2020"/>
    <s v="5FR"/>
    <n v="8690"/>
    <n v="1"/>
    <n v="2"/>
    <n v="1"/>
    <n v="1"/>
    <x v="40"/>
    <d v="2023-12-29T00:00:00"/>
    <s v=" 01"/>
    <n v="11599.75"/>
    <n v="0.17806549161108121"/>
    <n v="0.44457116022431109"/>
    <n v="0"/>
  </r>
  <r>
    <s v="4W"/>
    <n v="2020"/>
    <s v="5FR"/>
    <n v="8691"/>
    <n v="2"/>
    <n v="3"/>
    <n v="1"/>
    <n v="1"/>
    <x v="40"/>
    <d v="2023-12-29T00:00:00"/>
    <s v=" 02"/>
    <n v="11233"/>
    <n v="0.1650268020945822"/>
    <n v="0.42016069086797508"/>
    <n v="0"/>
  </r>
  <r>
    <s v="4W"/>
    <n v="2020"/>
    <s v="5FR"/>
    <n v="8692"/>
    <n v="3"/>
    <n v="4"/>
    <n v="1"/>
    <n v="2"/>
    <x v="41"/>
    <d v="2023-12-29T00:00:00"/>
    <s v=" 03"/>
    <n v="11097.25"/>
    <n v="0.16577289021971969"/>
    <n v="0.41234949418473948"/>
    <n v="0"/>
  </r>
  <r>
    <s v="4W"/>
    <n v="2020"/>
    <s v="5FR"/>
    <n v="8693"/>
    <n v="4"/>
    <n v="5"/>
    <n v="1"/>
    <n v="2"/>
    <x v="41"/>
    <d v="2023-12-29T00:00:00"/>
    <s v=" 04"/>
    <n v="11068.25"/>
    <n v="0.18052647979660641"/>
    <n v="0.41271335492348388"/>
    <n v="0"/>
  </r>
  <r>
    <s v="4W"/>
    <n v="2020"/>
    <s v="5FR"/>
    <n v="8694"/>
    <n v="5"/>
    <n v="6"/>
    <n v="1"/>
    <n v="2"/>
    <x v="41"/>
    <d v="2023-12-29T00:00:00"/>
    <s v=" 05"/>
    <n v="11366.5"/>
    <n v="0.17483689370389621"/>
    <n v="0.38884354233016782"/>
    <n v="0"/>
  </r>
  <r>
    <s v="4W"/>
    <n v="2020"/>
    <s v="5FR"/>
    <n v="8695"/>
    <n v="6"/>
    <n v="7"/>
    <n v="1"/>
    <n v="3"/>
    <x v="42"/>
    <d v="2023-12-29T00:00:00"/>
    <s v=" 06"/>
    <n v="12235.5"/>
    <n v="0.16884541020150709"/>
    <n v="0.39434888330293438"/>
    <n v="0"/>
  </r>
  <r>
    <s v="4W"/>
    <n v="2020"/>
    <s v="5FR"/>
    <n v="8696"/>
    <n v="7"/>
    <n v="8"/>
    <n v="1"/>
    <n v="3"/>
    <x v="42"/>
    <d v="2023-12-29T00:00:00"/>
    <s v=" 07"/>
    <n v="13366.75"/>
    <n v="0.16678850483079879"/>
    <n v="0.47611602128428371"/>
    <n v="0"/>
  </r>
  <r>
    <s v="4W"/>
    <n v="2020"/>
    <s v="5FR"/>
    <n v="8697"/>
    <n v="8"/>
    <n v="9"/>
    <n v="1"/>
    <n v="3"/>
    <x v="42"/>
    <d v="2023-12-29T00:00:00"/>
    <s v=" 08"/>
    <n v="14464.25"/>
    <n v="0.1934391666235955"/>
    <n v="0.55668781011138646"/>
    <n v="0"/>
  </r>
  <r>
    <s v="4W"/>
    <n v="2020"/>
    <s v="5FR"/>
    <n v="8698"/>
    <n v="9"/>
    <n v="10"/>
    <n v="1"/>
    <n v="4"/>
    <x v="43"/>
    <d v="2023-12-29T00:00:00"/>
    <s v=" 09"/>
    <n v="14945.25"/>
    <n v="0.23565082805300139"/>
    <n v="0.57188860550244747"/>
    <n v="0.1099705788112544"/>
  </r>
  <r>
    <s v="4W"/>
    <n v="2020"/>
    <s v="5FR"/>
    <n v="8699"/>
    <n v="10"/>
    <n v="11"/>
    <n v="1"/>
    <n v="4"/>
    <x v="43"/>
    <d v="2023-12-29T00:00:00"/>
    <s v=" 10"/>
    <n v="14930"/>
    <n v="0.19984003893946289"/>
    <n v="0.62604755230036324"/>
    <n v="0.20063115833716569"/>
  </r>
  <r>
    <s v="4W"/>
    <n v="2020"/>
    <s v="5FR"/>
    <n v="8700"/>
    <n v="11"/>
    <n v="12"/>
    <n v="1"/>
    <n v="4"/>
    <x v="43"/>
    <d v="2023-12-29T00:00:00"/>
    <s v=" 11"/>
    <n v="14672.5"/>
    <n v="0.22810998618353881"/>
    <n v="0.67706616093061411"/>
    <n v="0.21671262665329691"/>
  </r>
  <r>
    <s v="4W"/>
    <n v="2020"/>
    <s v="5FR"/>
    <n v="8701"/>
    <n v="12"/>
    <n v="13"/>
    <n v="1"/>
    <n v="5"/>
    <x v="44"/>
    <d v="2023-12-29T00:00:00"/>
    <s v=" 12"/>
    <n v="14592.75"/>
    <n v="0.27904017964397931"/>
    <n v="0.62478222074939793"/>
    <n v="0.15240338369685119"/>
  </r>
  <r>
    <s v="4W"/>
    <n v="2020"/>
    <s v="5FR"/>
    <n v="8702"/>
    <n v="13"/>
    <n v="14"/>
    <n v="1"/>
    <n v="5"/>
    <x v="44"/>
    <d v="2023-12-29T00:00:00"/>
    <s v=" 13"/>
    <n v="14530"/>
    <n v="0.2740896951855662"/>
    <n v="0.73456990601190075"/>
    <n v="8.8888221898250269E-2"/>
  </r>
  <r>
    <s v="4W"/>
    <n v="2020"/>
    <s v="5FR"/>
    <n v="8703"/>
    <n v="14"/>
    <n v="15"/>
    <n v="1"/>
    <n v="5"/>
    <x v="44"/>
    <d v="2023-12-29T00:00:00"/>
    <s v=" 14"/>
    <n v="14652"/>
    <n v="0.28380221012110679"/>
    <n v="0.73753895513916012"/>
    <n v="6.0220843335441483E-2"/>
  </r>
  <r>
    <s v="4W"/>
    <n v="2020"/>
    <s v="5FR"/>
    <n v="8704"/>
    <n v="15"/>
    <n v="16"/>
    <n v="1"/>
    <n v="6"/>
    <x v="45"/>
    <d v="2023-12-29T00:00:00"/>
    <s v=" 15"/>
    <n v="15051.75"/>
    <n v="0.31578705483204678"/>
    <n v="0.81096905326791291"/>
    <n v="0"/>
  </r>
  <r>
    <s v="4W"/>
    <n v="2020"/>
    <s v="5FR"/>
    <n v="8705"/>
    <n v="16"/>
    <n v="17"/>
    <n v="1"/>
    <n v="6"/>
    <x v="45"/>
    <d v="2023-12-29T00:00:00"/>
    <s v=" 16"/>
    <n v="15552.5"/>
    <n v="0.35950873283947482"/>
    <n v="0.88496623828207488"/>
    <n v="0"/>
  </r>
  <r>
    <s v="4W"/>
    <n v="2020"/>
    <s v="5FR"/>
    <n v="8706"/>
    <n v="17"/>
    <n v="18"/>
    <n v="1"/>
    <n v="6"/>
    <x v="45"/>
    <d v="2023-12-29T00:00:00"/>
    <s v=" 17"/>
    <n v="16182.5"/>
    <n v="0.42915277897520598"/>
    <n v="0.88516499552892403"/>
    <n v="0"/>
  </r>
  <r>
    <s v="4W"/>
    <n v="2020"/>
    <s v="5FR"/>
    <n v="8707"/>
    <n v="18"/>
    <n v="19"/>
    <n v="1"/>
    <n v="7"/>
    <x v="46"/>
    <d v="2023-12-29T00:00:00"/>
    <s v=" 18"/>
    <n v="15727.75"/>
    <n v="0.47925520188483078"/>
    <n v="0.86141119664307786"/>
    <n v="0"/>
  </r>
  <r>
    <s v="4W"/>
    <n v="2020"/>
    <s v="5FR"/>
    <n v="8708"/>
    <n v="19"/>
    <n v="20"/>
    <n v="1"/>
    <n v="7"/>
    <x v="46"/>
    <d v="2023-12-29T00:00:00"/>
    <s v=" 19"/>
    <n v="15115.5"/>
    <n v="0.50257121448027786"/>
    <n v="0.86470838000560402"/>
    <n v="0"/>
  </r>
  <r>
    <s v="4W"/>
    <n v="2020"/>
    <s v="5FR"/>
    <n v="8709"/>
    <n v="20"/>
    <n v="21"/>
    <n v="1"/>
    <n v="7"/>
    <x v="46"/>
    <d v="2023-12-29T00:00:00"/>
    <s v=" 20"/>
    <n v="14464"/>
    <n v="0.54366317611230919"/>
    <n v="0.88561019067796476"/>
    <n v="0"/>
  </r>
  <r>
    <s v="4W"/>
    <n v="2020"/>
    <s v="5FR"/>
    <n v="8710"/>
    <n v="21"/>
    <n v="22"/>
    <n v="1"/>
    <n v="8"/>
    <x v="47"/>
    <d v="2023-12-29T00:00:00"/>
    <s v=" 21"/>
    <n v="13799.75"/>
    <n v="0.6024384701204295"/>
    <n v="0.90720074193315192"/>
    <n v="0"/>
  </r>
  <r>
    <s v="4W"/>
    <n v="2020"/>
    <s v="5FR"/>
    <n v="8711"/>
    <n v="22"/>
    <n v="23"/>
    <n v="1"/>
    <n v="8"/>
    <x v="47"/>
    <d v="2023-12-29T00:00:00"/>
    <s v=" 22"/>
    <n v="13089.75"/>
    <n v="0.61557209825814396"/>
    <n v="0.90680093730425815"/>
    <n v="0"/>
  </r>
  <r>
    <s v="4W"/>
    <n v="2020"/>
    <s v="5FR"/>
    <n v="8712"/>
    <n v="23"/>
    <n v="24"/>
    <n v="1"/>
    <n v="8"/>
    <x v="47"/>
    <d v="2023-12-29T00:00:00"/>
    <s v=" 23"/>
    <n v="12508"/>
    <n v="0.64807998894061003"/>
    <n v="0.92856651214372854"/>
    <n v="0"/>
  </r>
  <r>
    <s v="4W"/>
    <n v="2020"/>
    <s v="6SA"/>
    <n v="8713"/>
    <n v="0"/>
    <n v="1"/>
    <n v="1"/>
    <n v="1"/>
    <x v="48"/>
    <d v="2023-12-30T00:00:00"/>
    <s v=" 00"/>
    <n v="11940.75"/>
    <n v="0.66137377800986175"/>
    <n v="0.93721223005644694"/>
    <n v="0"/>
  </r>
  <r>
    <s v="4W"/>
    <n v="2020"/>
    <s v="6SA"/>
    <n v="8714"/>
    <n v="1"/>
    <n v="2"/>
    <n v="1"/>
    <n v="1"/>
    <x v="48"/>
    <d v="2023-12-30T00:00:00"/>
    <s v=" 01"/>
    <n v="11388.5"/>
    <n v="0.67327841592683368"/>
    <n v="0.94136995193391104"/>
    <n v="0"/>
  </r>
  <r>
    <s v="4W"/>
    <n v="2020"/>
    <s v="6SA"/>
    <n v="8715"/>
    <n v="2"/>
    <n v="3"/>
    <n v="1"/>
    <n v="1"/>
    <x v="48"/>
    <d v="2023-12-30T00:00:00"/>
    <s v=" 02"/>
    <n v="11096.5"/>
    <n v="0.67792100352262474"/>
    <n v="0.94309417768719006"/>
    <n v="0"/>
  </r>
  <r>
    <s v="4W"/>
    <n v="2020"/>
    <s v="6SA"/>
    <n v="8716"/>
    <n v="3"/>
    <n v="4"/>
    <n v="1"/>
    <n v="2"/>
    <x v="49"/>
    <d v="2023-12-30T00:00:00"/>
    <s v=" 03"/>
    <n v="10934.5"/>
    <n v="0.67283641403809546"/>
    <n v="0.94132462557719698"/>
    <n v="0"/>
  </r>
  <r>
    <s v="4W"/>
    <n v="2020"/>
    <s v="6SA"/>
    <n v="8717"/>
    <n v="4"/>
    <n v="5"/>
    <n v="1"/>
    <n v="2"/>
    <x v="49"/>
    <d v="2023-12-30T00:00:00"/>
    <s v=" 04"/>
    <n v="10903.75"/>
    <n v="0.66554431685361071"/>
    <n v="0.93663098794698352"/>
    <n v="0"/>
  </r>
  <r>
    <s v="4W"/>
    <n v="2020"/>
    <s v="6SA"/>
    <n v="8718"/>
    <n v="5"/>
    <n v="6"/>
    <n v="1"/>
    <n v="2"/>
    <x v="49"/>
    <d v="2023-12-30T00:00:00"/>
    <s v=" 05"/>
    <n v="10964.25"/>
    <n v="0.65104017241410495"/>
    <n v="0.92751731841393692"/>
    <n v="0"/>
  </r>
  <r>
    <s v="4W"/>
    <n v="2020"/>
    <s v="6SA"/>
    <n v="8719"/>
    <n v="6"/>
    <n v="7"/>
    <n v="1"/>
    <n v="3"/>
    <x v="50"/>
    <d v="2023-12-30T00:00:00"/>
    <s v=" 06"/>
    <n v="11422.5"/>
    <n v="0.64560386795991598"/>
    <n v="0.92158063140695501"/>
    <n v="0"/>
  </r>
  <r>
    <s v="4W"/>
    <n v="2020"/>
    <s v="6SA"/>
    <n v="8720"/>
    <n v="7"/>
    <n v="8"/>
    <n v="1"/>
    <n v="3"/>
    <x v="50"/>
    <d v="2023-12-30T00:00:00"/>
    <s v=" 07"/>
    <n v="12058.75"/>
    <n v="0.66152681709852501"/>
    <n v="0.92267878203509768"/>
    <n v="0"/>
  </r>
  <r>
    <s v="4W"/>
    <n v="2020"/>
    <s v="6SA"/>
    <n v="8721"/>
    <n v="8"/>
    <n v="9"/>
    <n v="1"/>
    <n v="3"/>
    <x v="50"/>
    <d v="2023-12-30T00:00:00"/>
    <s v=" 08"/>
    <n v="12854.5"/>
    <n v="0.66849387434612961"/>
    <n v="0.92677730552622339"/>
    <n v="0"/>
  </r>
  <r>
    <s v="4W"/>
    <n v="2020"/>
    <s v="6SA"/>
    <n v="8722"/>
    <n v="9"/>
    <n v="10"/>
    <n v="1"/>
    <n v="4"/>
    <x v="51"/>
    <d v="2023-12-30T00:00:00"/>
    <s v=" 09"/>
    <n v="13374.5"/>
    <n v="0.6612298493979355"/>
    <n v="0.93019624447153615"/>
    <n v="0.16252233900727511"/>
  </r>
  <r>
    <s v="4W"/>
    <n v="2020"/>
    <s v="6SA"/>
    <n v="8723"/>
    <n v="10"/>
    <n v="11"/>
    <n v="1"/>
    <n v="4"/>
    <x v="51"/>
    <d v="2023-12-30T00:00:00"/>
    <s v=" 10"/>
    <n v="13397.75"/>
    <n v="0.6220785440167137"/>
    <n v="0.93726864104490248"/>
    <n v="0.30109640292125811"/>
  </r>
  <r>
    <s v="4W"/>
    <n v="2020"/>
    <s v="6SA"/>
    <n v="8724"/>
    <n v="11"/>
    <n v="12"/>
    <n v="1"/>
    <n v="4"/>
    <x v="51"/>
    <d v="2023-12-30T00:00:00"/>
    <s v=" 11"/>
    <n v="13355.25"/>
    <n v="0.67021003100035981"/>
    <n v="0.94563662542502813"/>
    <n v="0.40080290626268261"/>
  </r>
  <r>
    <s v="4W"/>
    <n v="2020"/>
    <s v="6SA"/>
    <n v="8725"/>
    <n v="12"/>
    <n v="13"/>
    <n v="1"/>
    <n v="5"/>
    <x v="52"/>
    <d v="2023-12-30T00:00:00"/>
    <s v=" 12"/>
    <n v="13371.75"/>
    <n v="0.70415936900795761"/>
    <n v="0.94695765377350216"/>
    <n v="0.41555268709759241"/>
  </r>
  <r>
    <s v="4W"/>
    <n v="2020"/>
    <s v="6SA"/>
    <n v="8726"/>
    <n v="13"/>
    <n v="14"/>
    <n v="1"/>
    <n v="5"/>
    <x v="52"/>
    <d v="2023-12-30T00:00:00"/>
    <s v=" 13"/>
    <n v="13299"/>
    <n v="0.70175114524946669"/>
    <n v="0.9463452014349002"/>
    <n v="0.34684835842093181"/>
  </r>
  <r>
    <s v="4W"/>
    <n v="2020"/>
    <s v="6SA"/>
    <n v="8727"/>
    <n v="14"/>
    <n v="15"/>
    <n v="1"/>
    <n v="5"/>
    <x v="52"/>
    <d v="2023-12-30T00:00:00"/>
    <s v=" 14"/>
    <n v="13359.25"/>
    <n v="0.70348802379148456"/>
    <n v="0.94513133291776752"/>
    <n v="0.21838209403991871"/>
  </r>
  <r>
    <s v="4W"/>
    <n v="2020"/>
    <s v="6SA"/>
    <n v="8728"/>
    <n v="15"/>
    <n v="16"/>
    <n v="1"/>
    <n v="6"/>
    <x v="53"/>
    <d v="2023-12-30T00:00:00"/>
    <s v=" 15"/>
    <n v="13626"/>
    <n v="0.73481484268297992"/>
    <n v="0.94362263269557434"/>
    <n v="0"/>
  </r>
  <r>
    <s v="4W"/>
    <n v="2020"/>
    <s v="6SA"/>
    <n v="8729"/>
    <n v="16"/>
    <n v="17"/>
    <n v="1"/>
    <n v="6"/>
    <x v="53"/>
    <d v="2023-12-30T00:00:00"/>
    <s v=" 16"/>
    <n v="14319"/>
    <n v="0.74261114181349774"/>
    <n v="0.93775368468896714"/>
    <n v="0"/>
  </r>
  <r>
    <s v="4W"/>
    <n v="2020"/>
    <s v="6SA"/>
    <n v="8730"/>
    <n v="17"/>
    <n v="18"/>
    <n v="1"/>
    <n v="6"/>
    <x v="53"/>
    <d v="2023-12-30T00:00:00"/>
    <s v=" 17"/>
    <n v="15144.5"/>
    <n v="0.70704564736287512"/>
    <n v="0.91775769919078432"/>
    <n v="0"/>
  </r>
  <r>
    <s v="4W"/>
    <n v="2020"/>
    <s v="6SA"/>
    <n v="8731"/>
    <n v="18"/>
    <n v="19"/>
    <n v="1"/>
    <n v="7"/>
    <x v="54"/>
    <d v="2023-12-30T00:00:00"/>
    <s v=" 18"/>
    <n v="14899.5"/>
    <n v="0.6580559935832293"/>
    <n v="0.8622100176535179"/>
    <n v="0"/>
  </r>
  <r>
    <s v="4W"/>
    <n v="2020"/>
    <s v="6SA"/>
    <n v="8732"/>
    <n v="19"/>
    <n v="20"/>
    <n v="1"/>
    <n v="7"/>
    <x v="54"/>
    <d v="2023-12-30T00:00:00"/>
    <s v=" 19"/>
    <n v="14391"/>
    <n v="0.60200399585812781"/>
    <n v="0.7779038997890273"/>
    <n v="0"/>
  </r>
  <r>
    <s v="4W"/>
    <n v="2020"/>
    <s v="6SA"/>
    <n v="8733"/>
    <n v="20"/>
    <n v="21"/>
    <n v="1"/>
    <n v="7"/>
    <x v="54"/>
    <d v="2023-12-30T00:00:00"/>
    <s v=" 20"/>
    <n v="13827.25"/>
    <n v="0.56300879932969483"/>
    <n v="0.70297706021659501"/>
    <n v="0"/>
  </r>
  <r>
    <s v="4W"/>
    <n v="2020"/>
    <s v="6SA"/>
    <n v="8734"/>
    <n v="21"/>
    <n v="22"/>
    <n v="1"/>
    <n v="8"/>
    <x v="55"/>
    <d v="2023-12-30T00:00:00"/>
    <s v=" 21"/>
    <n v="13239.25"/>
    <n v="0.52364545025624143"/>
    <n v="0.64626765158769939"/>
    <n v="0"/>
  </r>
  <r>
    <s v="4W"/>
    <n v="2020"/>
    <s v="6SA"/>
    <n v="8735"/>
    <n v="22"/>
    <n v="23"/>
    <n v="1"/>
    <n v="8"/>
    <x v="55"/>
    <d v="2023-12-30T00:00:00"/>
    <s v=" 22"/>
    <n v="12592"/>
    <n v="0.48448042122974072"/>
    <n v="0.66562139720494307"/>
    <n v="0"/>
  </r>
  <r>
    <s v="4W"/>
    <n v="2020"/>
    <s v="6SA"/>
    <n v="8736"/>
    <n v="23"/>
    <n v="24"/>
    <n v="1"/>
    <n v="8"/>
    <x v="55"/>
    <d v="2023-12-30T00:00:00"/>
    <s v=" 23"/>
    <n v="11915.5"/>
    <n v="0.4060404484827696"/>
    <n v="0.58041199397940102"/>
    <n v="0"/>
  </r>
  <r>
    <s v="4W"/>
    <n v="2020"/>
    <s v="7SU"/>
    <n v="8737"/>
    <n v="0"/>
    <n v="1"/>
    <n v="1"/>
    <n v="1"/>
    <x v="0"/>
    <d v="2023-12-31T00:00:00"/>
    <s v=" 00"/>
    <n v="11484.75"/>
    <n v="0.32392389582077691"/>
    <n v="0.41159715349592291"/>
    <n v="0"/>
  </r>
  <r>
    <s v="4W"/>
    <n v="2020"/>
    <s v="7SU"/>
    <n v="8738"/>
    <n v="1"/>
    <n v="2"/>
    <n v="1"/>
    <n v="1"/>
    <x v="0"/>
    <d v="2023-12-31T00:00:00"/>
    <s v=" 01"/>
    <n v="10992.5"/>
    <n v="0.2451580900860415"/>
    <n v="0.31312505333491952"/>
    <n v="0"/>
  </r>
  <r>
    <s v="4W"/>
    <n v="2020"/>
    <s v="7SU"/>
    <n v="8739"/>
    <n v="2"/>
    <n v="3"/>
    <n v="1"/>
    <n v="1"/>
    <x v="0"/>
    <d v="2023-12-31T00:00:00"/>
    <s v=" 02"/>
    <n v="10676.75"/>
    <n v="0.22507704060268369"/>
    <n v="0.34823098289190829"/>
    <n v="0"/>
  </r>
  <r>
    <s v="4W"/>
    <n v="2020"/>
    <s v="7SU"/>
    <n v="8740"/>
    <n v="3"/>
    <n v="4"/>
    <n v="1"/>
    <n v="2"/>
    <x v="1"/>
    <d v="2023-12-31T00:00:00"/>
    <s v=" 03"/>
    <n v="10516"/>
    <n v="0.26945942210406598"/>
    <n v="0.37467793862271909"/>
    <n v="0"/>
  </r>
  <r>
    <s v="4W"/>
    <n v="2020"/>
    <s v="7SU"/>
    <n v="8741"/>
    <n v="4"/>
    <n v="5"/>
    <n v="1"/>
    <n v="2"/>
    <x v="1"/>
    <d v="2023-12-31T00:00:00"/>
    <s v=" 04"/>
    <n v="10527.75"/>
    <n v="0.2451302949619778"/>
    <n v="0.35614466288947783"/>
    <n v="0"/>
  </r>
  <r>
    <s v="4W"/>
    <n v="2020"/>
    <s v="7SU"/>
    <n v="8742"/>
    <n v="5"/>
    <n v="6"/>
    <n v="1"/>
    <n v="2"/>
    <x v="1"/>
    <d v="2023-12-31T00:00:00"/>
    <s v=" 05"/>
    <n v="10656.75"/>
    <n v="0.19838938165209891"/>
    <n v="0.29159782751992941"/>
    <n v="0"/>
  </r>
  <r>
    <s v="4W"/>
    <n v="2020"/>
    <s v="7SU"/>
    <n v="8743"/>
    <n v="6"/>
    <n v="7"/>
    <n v="1"/>
    <n v="3"/>
    <x v="2"/>
    <d v="2023-12-31T00:00:00"/>
    <s v=" 06"/>
    <n v="10901.75"/>
    <n v="0.15451567910785141"/>
    <n v="0.24353047875971551"/>
    <n v="0"/>
  </r>
  <r>
    <s v="4W"/>
    <n v="2020"/>
    <s v="7SU"/>
    <n v="8744"/>
    <n v="7"/>
    <n v="8"/>
    <n v="1"/>
    <n v="3"/>
    <x v="2"/>
    <d v="2023-12-31T00:00:00"/>
    <s v=" 07"/>
    <n v="11395.75"/>
    <n v="0.13752302431752361"/>
    <n v="0.23504078742446699"/>
    <n v="0"/>
  </r>
  <r>
    <s v="4W"/>
    <n v="2020"/>
    <s v="7SU"/>
    <n v="8745"/>
    <n v="8"/>
    <n v="9"/>
    <n v="1"/>
    <n v="3"/>
    <x v="2"/>
    <d v="2023-12-31T00:00:00"/>
    <s v=" 08"/>
    <n v="12102"/>
    <n v="0.13636254048213459"/>
    <n v="0.2431226736830995"/>
    <n v="0"/>
  </r>
  <r>
    <s v="4W"/>
    <n v="2020"/>
    <s v="7SU"/>
    <n v="8746"/>
    <n v="9"/>
    <n v="10"/>
    <n v="1"/>
    <n v="4"/>
    <x v="3"/>
    <d v="2023-12-31T00:00:00"/>
    <s v=" 09"/>
    <n v="12801.75"/>
    <n v="0.1158141611525498"/>
    <n v="0.2278242367137257"/>
    <n v="0.15228962747351191"/>
  </r>
  <r>
    <s v="4W"/>
    <n v="2020"/>
    <s v="7SU"/>
    <n v="8747"/>
    <n v="10"/>
    <n v="11"/>
    <n v="1"/>
    <n v="4"/>
    <x v="3"/>
    <d v="2023-12-31T00:00:00"/>
    <s v=" 10"/>
    <n v="13312.75"/>
    <n v="9.2446293591162576E-2"/>
    <n v="0.20612577690649539"/>
    <n v="0.28085999609269141"/>
  </r>
  <r>
    <s v="4W"/>
    <n v="2020"/>
    <s v="7SU"/>
    <n v="8748"/>
    <n v="11"/>
    <n v="12"/>
    <n v="1"/>
    <n v="4"/>
    <x v="3"/>
    <d v="2023-12-31T00:00:00"/>
    <s v=" 11"/>
    <n v="13513.75"/>
    <n v="8.8303994812141767E-2"/>
    <n v="0.20008684164461241"/>
    <n v="0.36766436592528068"/>
  </r>
  <r>
    <s v="4W"/>
    <n v="2020"/>
    <s v="7SU"/>
    <n v="8749"/>
    <n v="12"/>
    <n v="13"/>
    <n v="1"/>
    <n v="5"/>
    <x v="4"/>
    <d v="2023-12-31T00:00:00"/>
    <s v=" 12"/>
    <n v="13618.25"/>
    <n v="7.7959123318234333E-2"/>
    <n v="0.16626743935326679"/>
    <n v="0.38401394951647472"/>
  </r>
  <r>
    <s v="4W"/>
    <n v="2020"/>
    <s v="7SU"/>
    <n v="8750"/>
    <n v="13"/>
    <n v="14"/>
    <n v="1"/>
    <n v="5"/>
    <x v="4"/>
    <d v="2023-12-31T00:00:00"/>
    <s v=" 13"/>
    <n v="13315.25"/>
    <n v="7.4026166703303989E-2"/>
    <n v="0.13004256035254341"/>
    <n v="0.32030324800616988"/>
  </r>
  <r>
    <s v="4W"/>
    <n v="2020"/>
    <s v="7SU"/>
    <n v="8751"/>
    <n v="14"/>
    <n v="15"/>
    <n v="1"/>
    <n v="5"/>
    <x v="4"/>
    <d v="2023-12-31T00:00:00"/>
    <s v=" 14"/>
    <n v="13290"/>
    <n v="5.4035159458229162E-2"/>
    <n v="0.10406855635532559"/>
    <n v="0.19981269360765169"/>
  </r>
  <r>
    <s v="4W"/>
    <n v="2020"/>
    <s v="7SU"/>
    <n v="8752"/>
    <n v="15"/>
    <n v="16"/>
    <n v="1"/>
    <n v="6"/>
    <x v="5"/>
    <d v="2023-12-31T00:00:00"/>
    <s v=" 15"/>
    <n v="13612"/>
    <n v="3.2335907018426188E-2"/>
    <n v="9.2438530480678877E-2"/>
    <n v="0"/>
  </r>
  <r>
    <s v="4W"/>
    <n v="2020"/>
    <s v="7SU"/>
    <n v="8753"/>
    <n v="16"/>
    <n v="17"/>
    <n v="1"/>
    <n v="6"/>
    <x v="5"/>
    <d v="2023-12-31T00:00:00"/>
    <s v=" 16"/>
    <n v="14143"/>
    <n v="3.5700415544245849E-2"/>
    <n v="0.11090599851421711"/>
    <n v="0"/>
  </r>
  <r>
    <s v="4W"/>
    <n v="2020"/>
    <s v="7SU"/>
    <n v="8754"/>
    <n v="17"/>
    <n v="18"/>
    <n v="1"/>
    <n v="6"/>
    <x v="5"/>
    <d v="2023-12-31T00:00:00"/>
    <s v=" 17"/>
    <n v="14565.75"/>
    <n v="4.0607274661093172E-2"/>
    <n v="0.1214796055177355"/>
    <n v="0"/>
  </r>
  <r>
    <s v="4W"/>
    <n v="2020"/>
    <s v="7SU"/>
    <n v="8755"/>
    <n v="18"/>
    <n v="19"/>
    <n v="1"/>
    <n v="7"/>
    <x v="6"/>
    <d v="2023-12-31T00:00:00"/>
    <s v=" 18"/>
    <n v="14239.25"/>
    <n v="4.1233379407145117E-2"/>
    <n v="0.13009264932547529"/>
    <n v="0"/>
  </r>
  <r>
    <s v="4W"/>
    <n v="2020"/>
    <s v="7SU"/>
    <n v="8756"/>
    <n v="19"/>
    <n v="20"/>
    <n v="1"/>
    <n v="7"/>
    <x v="6"/>
    <d v="2023-12-31T00:00:00"/>
    <s v=" 19"/>
    <n v="13602.25"/>
    <n v="4.5102803182672582E-2"/>
    <n v="0.1346108266711849"/>
    <n v="0"/>
  </r>
  <r>
    <s v="4W"/>
    <n v="2020"/>
    <s v="7SU"/>
    <n v="8757"/>
    <n v="20"/>
    <n v="21"/>
    <n v="1"/>
    <n v="7"/>
    <x v="6"/>
    <d v="2023-12-31T00:00:00"/>
    <s v=" 20"/>
    <n v="12919.5"/>
    <n v="5.5479781294909311E-2"/>
    <n v="0.14668562078588429"/>
    <n v="0"/>
  </r>
  <r>
    <s v="4W"/>
    <n v="2020"/>
    <s v="7SU"/>
    <n v="8758"/>
    <n v="21"/>
    <n v="22"/>
    <n v="1"/>
    <n v="8"/>
    <x v="7"/>
    <d v="2023-12-31T00:00:00"/>
    <s v=" 21"/>
    <n v="12269"/>
    <n v="7.2516484154799166E-2"/>
    <n v="0.16639661405455461"/>
    <n v="0"/>
  </r>
  <r>
    <s v="4W"/>
    <n v="2020"/>
    <s v="7SU"/>
    <n v="8759"/>
    <n v="22"/>
    <n v="23"/>
    <n v="1"/>
    <n v="8"/>
    <x v="7"/>
    <d v="2023-12-31T00:00:00"/>
    <s v=" 22"/>
    <n v="11774.25"/>
    <n v="6.6663664443180962E-2"/>
    <n v="0.1856872450125571"/>
    <n v="0"/>
  </r>
  <r>
    <s v="4W"/>
    <n v="2020"/>
    <s v="7SU"/>
    <n v="8760"/>
    <n v="23"/>
    <n v="24"/>
    <n v="1"/>
    <n v="8"/>
    <x v="7"/>
    <d v="2023-12-31T00:00:00"/>
    <s v=" 23"/>
    <n v="11458"/>
    <n v="6.5631386924325935E-2"/>
    <n v="0.21572656098843829"/>
    <n v="0"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  <r>
    <m/>
    <m/>
    <m/>
    <m/>
    <m/>
    <m/>
    <m/>
    <m/>
    <x v="22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17646-FAD7-495D-88DA-79E57F6D59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F229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226">
        <item x="105"/>
        <item x="106"/>
        <item x="107"/>
        <item x="108"/>
        <item x="109"/>
        <item x="110"/>
        <item x="111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0"/>
        <item x="1"/>
        <item x="2"/>
        <item x="3"/>
        <item x="4"/>
        <item x="5"/>
        <item x="6"/>
        <item x="7"/>
        <item x="224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8"/>
  </rowFields>
  <rowItems count="2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DURATION" fld="6" baseField="0" baseItem="0"/>
    <dataField name="Sum of DEMAND" fld="11" baseField="0" baseItem="0"/>
    <dataField name="Average of WIND_ON" fld="12" subtotal="average" baseField="8" baseItem="11"/>
    <dataField name="Average of WIND_OFF" fld="13" subtotal="average" baseField="8" baseItem="0"/>
    <dataField name="Average of SOLAR" fld="14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0048"/>
  <sheetViews>
    <sheetView zoomScale="90" zoomScaleNormal="90" workbookViewId="0">
      <selection activeCell="U3" sqref="U3"/>
    </sheetView>
  </sheetViews>
  <sheetFormatPr defaultRowHeight="14.25" x14ac:dyDescent="0.45"/>
  <cols>
    <col min="1" max="1" width="9" style="2"/>
    <col min="4" max="4" width="11.86328125" customWidth="1"/>
    <col min="5" max="5" width="11.86328125" style="2" customWidth="1"/>
    <col min="6" max="7" width="11.86328125" customWidth="1"/>
    <col min="8" max="8" width="14.265625" customWidth="1"/>
    <col min="9" max="9" width="26.73046875" customWidth="1"/>
    <col min="10" max="10" width="15.3984375" customWidth="1"/>
    <col min="11" max="11" width="15.3984375" style="29" customWidth="1"/>
    <col min="12" max="15" width="15.1328125" style="29" customWidth="1"/>
    <col min="16" max="18" width="10.59765625" customWidth="1"/>
    <col min="19" max="21" width="9.1328125" customWidth="1"/>
    <col min="22" max="22" width="6" customWidth="1"/>
    <col min="23" max="23" width="12" customWidth="1"/>
    <col min="71" max="71" width="9.86328125" bestFit="1" customWidth="1"/>
    <col min="72" max="72" width="9" bestFit="1" customWidth="1"/>
    <col min="74" max="74" width="9.86328125" customWidth="1"/>
    <col min="76" max="76" width="9.3984375" bestFit="1" customWidth="1"/>
  </cols>
  <sheetData>
    <row r="1" spans="1:74" ht="14.65" thickBot="1" x14ac:dyDescent="0.5">
      <c r="A1" s="2" t="s">
        <v>13</v>
      </c>
      <c r="B1" t="s">
        <v>12</v>
      </c>
      <c r="C1" t="s">
        <v>7</v>
      </c>
      <c r="D1" t="s">
        <v>8</v>
      </c>
      <c r="E1" s="2" t="s">
        <v>9</v>
      </c>
      <c r="F1" t="s">
        <v>10</v>
      </c>
      <c r="G1" t="s">
        <v>283</v>
      </c>
      <c r="H1" t="s">
        <v>11</v>
      </c>
      <c r="I1" t="s">
        <v>279</v>
      </c>
      <c r="J1" t="s">
        <v>278</v>
      </c>
      <c r="K1" s="29" t="s">
        <v>19</v>
      </c>
      <c r="L1" s="29" t="s">
        <v>277</v>
      </c>
      <c r="M1" s="30" t="s">
        <v>284</v>
      </c>
      <c r="N1" s="30" t="s">
        <v>285</v>
      </c>
      <c r="O1" s="30" t="s">
        <v>286</v>
      </c>
      <c r="Z1" t="s">
        <v>248</v>
      </c>
      <c r="BQ1" s="9" t="s">
        <v>18</v>
      </c>
      <c r="BR1" s="9" t="s">
        <v>19</v>
      </c>
      <c r="BS1" s="9" t="s">
        <v>20</v>
      </c>
      <c r="BT1" s="16" t="s">
        <v>246</v>
      </c>
      <c r="BV1" s="16" t="s">
        <v>250</v>
      </c>
    </row>
    <row r="2" spans="1:74" x14ac:dyDescent="0.45">
      <c r="A2" s="6" t="s">
        <v>14</v>
      </c>
      <c r="B2">
        <v>2020</v>
      </c>
      <c r="C2" t="s">
        <v>6</v>
      </c>
      <c r="D2">
        <v>1</v>
      </c>
      <c r="E2" s="2">
        <v>0</v>
      </c>
      <c r="F2" s="1">
        <v>1</v>
      </c>
      <c r="G2" s="1">
        <v>1</v>
      </c>
      <c r="H2" s="1">
        <v>1</v>
      </c>
      <c r="I2" s="1" t="str">
        <f>A2&amp;C2&amp;H2</f>
        <v>4W7SU1</v>
      </c>
      <c r="J2" s="27">
        <v>44927</v>
      </c>
      <c r="K2" s="29" t="s">
        <v>253</v>
      </c>
      <c r="L2" s="29">
        <v>9865.75</v>
      </c>
      <c r="M2" s="30">
        <v>0.60345906866189625</v>
      </c>
      <c r="N2" s="30">
        <v>0.90784022714790102</v>
      </c>
      <c r="O2" s="30">
        <v>0</v>
      </c>
      <c r="BQ2" s="16"/>
      <c r="BR2" s="16"/>
      <c r="BS2" s="16"/>
      <c r="BT2" s="16"/>
      <c r="BV2" s="16"/>
    </row>
    <row r="3" spans="1:74" x14ac:dyDescent="0.45">
      <c r="A3" s="6" t="s">
        <v>14</v>
      </c>
      <c r="B3">
        <v>2020</v>
      </c>
      <c r="C3" t="s">
        <v>6</v>
      </c>
      <c r="D3">
        <v>2</v>
      </c>
      <c r="E3" s="2">
        <v>1</v>
      </c>
      <c r="F3" s="1">
        <v>2</v>
      </c>
      <c r="G3" s="1">
        <v>1</v>
      </c>
      <c r="H3" s="1">
        <v>1</v>
      </c>
      <c r="I3" s="1" t="str">
        <f t="shared" ref="I3:I66" si="0">A3&amp;C3&amp;H3</f>
        <v>4W7SU1</v>
      </c>
      <c r="J3" s="27">
        <v>44927</v>
      </c>
      <c r="K3" s="29" t="s">
        <v>254</v>
      </c>
      <c r="L3" s="29">
        <v>9768.5</v>
      </c>
      <c r="M3" s="30">
        <v>0.64902042482689837</v>
      </c>
      <c r="N3" s="30">
        <v>0.90618615112138434</v>
      </c>
      <c r="O3" s="30">
        <v>0</v>
      </c>
      <c r="BQ3" s="16"/>
      <c r="BR3" s="16"/>
      <c r="BS3" s="16"/>
      <c r="BT3" s="16"/>
      <c r="BV3" s="16"/>
    </row>
    <row r="4" spans="1:74" x14ac:dyDescent="0.45">
      <c r="A4" s="6" t="s">
        <v>14</v>
      </c>
      <c r="B4">
        <v>2020</v>
      </c>
      <c r="C4" t="s">
        <v>6</v>
      </c>
      <c r="D4">
        <v>3</v>
      </c>
      <c r="E4" s="2">
        <v>2</v>
      </c>
      <c r="F4" s="1">
        <v>3</v>
      </c>
      <c r="G4" s="1">
        <v>1</v>
      </c>
      <c r="H4" s="1">
        <v>1</v>
      </c>
      <c r="I4" s="1" t="str">
        <f t="shared" si="0"/>
        <v>4W7SU1</v>
      </c>
      <c r="J4" s="27">
        <v>44927</v>
      </c>
      <c r="K4" s="29" t="s">
        <v>255</v>
      </c>
      <c r="L4" s="29">
        <v>9554</v>
      </c>
      <c r="M4" s="30">
        <v>0.68334188915882521</v>
      </c>
      <c r="N4" s="30">
        <v>0.9041291270013283</v>
      </c>
      <c r="O4" s="30">
        <v>0</v>
      </c>
      <c r="BQ4" s="16"/>
      <c r="BR4" s="16"/>
      <c r="BS4" s="16"/>
      <c r="BT4" s="16"/>
      <c r="BV4" s="16"/>
    </row>
    <row r="5" spans="1:74" x14ac:dyDescent="0.45">
      <c r="A5" s="6" t="s">
        <v>14</v>
      </c>
      <c r="B5">
        <v>2020</v>
      </c>
      <c r="C5" t="s">
        <v>6</v>
      </c>
      <c r="D5">
        <v>4</v>
      </c>
      <c r="E5" s="2">
        <v>3</v>
      </c>
      <c r="F5" s="1">
        <v>4</v>
      </c>
      <c r="G5" s="1">
        <v>1</v>
      </c>
      <c r="H5" s="1">
        <v>2</v>
      </c>
      <c r="I5" s="1" t="str">
        <f t="shared" si="0"/>
        <v>4W7SU2</v>
      </c>
      <c r="J5" s="27">
        <v>44927</v>
      </c>
      <c r="K5" s="29" t="s">
        <v>256</v>
      </c>
      <c r="L5" s="29">
        <v>9296.25</v>
      </c>
      <c r="M5" s="30">
        <v>0.70941147654565184</v>
      </c>
      <c r="N5" s="30">
        <v>0.92014810868531693</v>
      </c>
      <c r="O5" s="30">
        <v>0</v>
      </c>
      <c r="BQ5" s="16"/>
      <c r="BR5" s="16"/>
      <c r="BS5" s="16"/>
      <c r="BT5" s="16"/>
      <c r="BV5" s="16"/>
    </row>
    <row r="6" spans="1:74" x14ac:dyDescent="0.45">
      <c r="A6" s="6" t="s">
        <v>14</v>
      </c>
      <c r="B6">
        <v>2020</v>
      </c>
      <c r="C6" t="s">
        <v>6</v>
      </c>
      <c r="D6">
        <v>5</v>
      </c>
      <c r="E6" s="2">
        <v>4</v>
      </c>
      <c r="F6" s="1">
        <v>5</v>
      </c>
      <c r="G6" s="1">
        <v>1</v>
      </c>
      <c r="H6" s="1">
        <v>2</v>
      </c>
      <c r="I6" s="1" t="str">
        <f t="shared" si="0"/>
        <v>4W7SU2</v>
      </c>
      <c r="J6" s="27">
        <v>44927</v>
      </c>
      <c r="K6" s="29" t="s">
        <v>257</v>
      </c>
      <c r="L6" s="29">
        <v>9135.75</v>
      </c>
      <c r="M6" s="30">
        <v>0.74361876653446191</v>
      </c>
      <c r="N6" s="30">
        <v>0.93429399115981571</v>
      </c>
      <c r="O6" s="30">
        <v>0</v>
      </c>
      <c r="BQ6" s="16"/>
      <c r="BR6" s="16"/>
      <c r="BS6" s="16"/>
      <c r="BT6" s="16"/>
      <c r="BV6" s="16"/>
    </row>
    <row r="7" spans="1:74" x14ac:dyDescent="0.45">
      <c r="A7" s="6" t="s">
        <v>14</v>
      </c>
      <c r="B7">
        <v>2020</v>
      </c>
      <c r="C7" t="s">
        <v>6</v>
      </c>
      <c r="D7">
        <v>6</v>
      </c>
      <c r="E7" s="2">
        <v>5</v>
      </c>
      <c r="F7" s="1">
        <v>6</v>
      </c>
      <c r="G7" s="1">
        <v>1</v>
      </c>
      <c r="H7" s="1">
        <v>2</v>
      </c>
      <c r="I7" s="1" t="str">
        <f t="shared" si="0"/>
        <v>4W7SU2</v>
      </c>
      <c r="J7" s="27">
        <v>44927</v>
      </c>
      <c r="K7" s="29" t="s">
        <v>258</v>
      </c>
      <c r="L7" s="29">
        <v>9080.25</v>
      </c>
      <c r="M7" s="30">
        <v>0.75925081711282405</v>
      </c>
      <c r="N7" s="30">
        <v>0.92549449857714228</v>
      </c>
      <c r="O7" s="30">
        <v>0</v>
      </c>
      <c r="BQ7" s="16"/>
      <c r="BR7" s="16"/>
      <c r="BS7" s="16"/>
      <c r="BT7" s="16"/>
      <c r="BV7" s="16"/>
    </row>
    <row r="8" spans="1:74" x14ac:dyDescent="0.45">
      <c r="A8" s="6" t="s">
        <v>14</v>
      </c>
      <c r="B8">
        <v>2020</v>
      </c>
      <c r="C8" t="s">
        <v>6</v>
      </c>
      <c r="D8">
        <v>7</v>
      </c>
      <c r="E8" s="2">
        <v>6</v>
      </c>
      <c r="F8" s="1">
        <v>7</v>
      </c>
      <c r="G8" s="1">
        <v>1</v>
      </c>
      <c r="H8" s="1">
        <v>3</v>
      </c>
      <c r="I8" s="1" t="str">
        <f t="shared" si="0"/>
        <v>4W7SU3</v>
      </c>
      <c r="J8" s="27">
        <v>44927</v>
      </c>
      <c r="K8" s="29" t="s">
        <v>259</v>
      </c>
      <c r="L8" s="29">
        <v>9176.25</v>
      </c>
      <c r="M8" s="30">
        <v>0.74716675048611603</v>
      </c>
      <c r="N8" s="30">
        <v>0.92918307726585181</v>
      </c>
      <c r="O8" s="30">
        <v>0</v>
      </c>
      <c r="BQ8" s="16"/>
      <c r="BR8" s="16"/>
      <c r="BS8" s="16"/>
      <c r="BT8" s="16"/>
      <c r="BV8" s="16"/>
    </row>
    <row r="9" spans="1:74" x14ac:dyDescent="0.45">
      <c r="A9" s="6" t="s">
        <v>14</v>
      </c>
      <c r="B9">
        <v>2020</v>
      </c>
      <c r="C9" t="s">
        <v>6</v>
      </c>
      <c r="D9">
        <v>8</v>
      </c>
      <c r="E9" s="2">
        <v>7</v>
      </c>
      <c r="F9" s="1">
        <v>8</v>
      </c>
      <c r="G9" s="1">
        <v>1</v>
      </c>
      <c r="H9" s="1">
        <v>3</v>
      </c>
      <c r="I9" s="1" t="str">
        <f t="shared" si="0"/>
        <v>4W7SU3</v>
      </c>
      <c r="J9" s="27">
        <v>44927</v>
      </c>
      <c r="K9" s="29" t="s">
        <v>260</v>
      </c>
      <c r="L9" s="29">
        <v>9417.75</v>
      </c>
      <c r="M9" s="30">
        <v>0.7030186504011332</v>
      </c>
      <c r="N9" s="30">
        <v>0.93668396206974736</v>
      </c>
      <c r="O9" s="30">
        <v>0</v>
      </c>
      <c r="BQ9" s="16"/>
      <c r="BR9" s="16"/>
      <c r="BS9" s="16"/>
      <c r="BT9" s="16"/>
      <c r="BV9" s="16"/>
    </row>
    <row r="10" spans="1:74" x14ac:dyDescent="0.45">
      <c r="A10" s="6" t="s">
        <v>14</v>
      </c>
      <c r="B10">
        <v>2020</v>
      </c>
      <c r="C10" t="s">
        <v>6</v>
      </c>
      <c r="D10">
        <v>9</v>
      </c>
      <c r="E10" s="2">
        <v>8</v>
      </c>
      <c r="F10" s="1">
        <v>9</v>
      </c>
      <c r="G10" s="1">
        <v>1</v>
      </c>
      <c r="H10" s="1">
        <v>3</v>
      </c>
      <c r="I10" s="1" t="str">
        <f t="shared" si="0"/>
        <v>4W7SU3</v>
      </c>
      <c r="J10" s="27">
        <v>44927</v>
      </c>
      <c r="K10" s="29" t="s">
        <v>261</v>
      </c>
      <c r="L10" s="29">
        <v>9719.5</v>
      </c>
      <c r="M10" s="30">
        <v>0.66841142195270264</v>
      </c>
      <c r="N10" s="30">
        <v>0.94161437690744887</v>
      </c>
      <c r="O10" s="30">
        <v>0</v>
      </c>
      <c r="BQ10" s="16"/>
      <c r="BR10" s="16"/>
      <c r="BS10" s="16"/>
      <c r="BT10" s="16"/>
      <c r="BV10" s="16"/>
    </row>
    <row r="11" spans="1:74" x14ac:dyDescent="0.45">
      <c r="A11" s="6" t="s">
        <v>14</v>
      </c>
      <c r="B11">
        <v>2020</v>
      </c>
      <c r="C11" t="s">
        <v>6</v>
      </c>
      <c r="D11">
        <v>10</v>
      </c>
      <c r="E11" s="2">
        <v>9</v>
      </c>
      <c r="F11" s="1">
        <v>10</v>
      </c>
      <c r="G11" s="1">
        <v>1</v>
      </c>
      <c r="H11" s="1">
        <v>4</v>
      </c>
      <c r="I11" s="1" t="str">
        <f t="shared" si="0"/>
        <v>4W7SU4</v>
      </c>
      <c r="J11" s="27">
        <v>44927</v>
      </c>
      <c r="K11" s="29" t="s">
        <v>262</v>
      </c>
      <c r="L11" s="29">
        <v>10049.75</v>
      </c>
      <c r="M11" s="30">
        <v>0.6827938594074453</v>
      </c>
      <c r="N11" s="30">
        <v>0.93512443878533591</v>
      </c>
      <c r="O11" s="30">
        <v>1.474414091963182E-2</v>
      </c>
      <c r="BQ11" s="16"/>
      <c r="BR11" s="16"/>
      <c r="BS11" s="16"/>
      <c r="BT11" s="16"/>
      <c r="BV11" s="16"/>
    </row>
    <row r="12" spans="1:74" x14ac:dyDescent="0.45">
      <c r="A12" s="6" t="s">
        <v>14</v>
      </c>
      <c r="B12">
        <v>2020</v>
      </c>
      <c r="C12" t="s">
        <v>6</v>
      </c>
      <c r="D12">
        <v>11</v>
      </c>
      <c r="E12" s="2">
        <v>10</v>
      </c>
      <c r="F12" s="1">
        <v>11</v>
      </c>
      <c r="G12" s="1">
        <v>1</v>
      </c>
      <c r="H12" s="1">
        <v>4</v>
      </c>
      <c r="I12" s="1" t="str">
        <f t="shared" si="0"/>
        <v>4W7SU4</v>
      </c>
      <c r="J12" s="27">
        <v>44927</v>
      </c>
      <c r="K12" s="29" t="s">
        <v>263</v>
      </c>
      <c r="L12" s="29">
        <v>10084</v>
      </c>
      <c r="M12" s="30">
        <v>0.6096643746044742</v>
      </c>
      <c r="N12" s="30">
        <v>0.89274688741511388</v>
      </c>
      <c r="O12" s="30">
        <v>9.3790639775852919E-2</v>
      </c>
      <c r="BQ12" s="16"/>
      <c r="BR12" s="16"/>
      <c r="BS12" s="16"/>
      <c r="BT12" s="16"/>
      <c r="BV12" s="16"/>
    </row>
    <row r="13" spans="1:74" x14ac:dyDescent="0.45">
      <c r="A13" s="6" t="s">
        <v>14</v>
      </c>
      <c r="B13">
        <v>2020</v>
      </c>
      <c r="C13" t="s">
        <v>6</v>
      </c>
      <c r="D13">
        <v>12</v>
      </c>
      <c r="E13" s="2">
        <v>11</v>
      </c>
      <c r="F13" s="1">
        <v>12</v>
      </c>
      <c r="G13" s="1">
        <v>1</v>
      </c>
      <c r="H13" s="1">
        <v>4</v>
      </c>
      <c r="I13" s="1" t="str">
        <f t="shared" si="0"/>
        <v>4W7SU4</v>
      </c>
      <c r="J13" s="27">
        <v>44927</v>
      </c>
      <c r="K13" s="29" t="s">
        <v>264</v>
      </c>
      <c r="L13" s="29">
        <v>10059.75</v>
      </c>
      <c r="M13" s="30">
        <v>0.61284956981479555</v>
      </c>
      <c r="N13" s="30">
        <v>0.91419095425564856</v>
      </c>
      <c r="O13" s="30">
        <v>0.26456345175983809</v>
      </c>
      <c r="BQ13" s="16"/>
      <c r="BR13" s="16"/>
      <c r="BS13" s="16"/>
      <c r="BT13" s="16"/>
      <c r="BV13" s="16"/>
    </row>
    <row r="14" spans="1:74" x14ac:dyDescent="0.45">
      <c r="A14" s="6" t="s">
        <v>14</v>
      </c>
      <c r="B14">
        <v>2020</v>
      </c>
      <c r="C14" t="s">
        <v>6</v>
      </c>
      <c r="D14">
        <v>13</v>
      </c>
      <c r="E14" s="2">
        <v>12</v>
      </c>
      <c r="F14" s="1">
        <v>13</v>
      </c>
      <c r="G14" s="1">
        <v>1</v>
      </c>
      <c r="H14" s="1">
        <v>5</v>
      </c>
      <c r="I14" s="1" t="str">
        <f t="shared" si="0"/>
        <v>4W7SU5</v>
      </c>
      <c r="J14" s="27">
        <v>44927</v>
      </c>
      <c r="K14" s="29" t="s">
        <v>265</v>
      </c>
      <c r="L14" s="29">
        <v>10392.75</v>
      </c>
      <c r="M14" s="30">
        <v>0.64564764845800016</v>
      </c>
      <c r="N14" s="30">
        <v>0.91188620484754823</v>
      </c>
      <c r="O14" s="30">
        <v>0.32137051084041429</v>
      </c>
      <c r="BQ14" s="16"/>
      <c r="BR14" s="16"/>
      <c r="BS14" s="16"/>
      <c r="BT14" s="16"/>
      <c r="BV14" s="16"/>
    </row>
    <row r="15" spans="1:74" x14ac:dyDescent="0.45">
      <c r="A15" s="6" t="s">
        <v>14</v>
      </c>
      <c r="B15">
        <v>2020</v>
      </c>
      <c r="C15" t="s">
        <v>6</v>
      </c>
      <c r="D15">
        <v>14</v>
      </c>
      <c r="E15" s="2">
        <v>13</v>
      </c>
      <c r="F15" s="1">
        <v>14</v>
      </c>
      <c r="G15" s="1">
        <v>1</v>
      </c>
      <c r="H15" s="1">
        <v>5</v>
      </c>
      <c r="I15" s="1" t="str">
        <f t="shared" si="0"/>
        <v>4W7SU5</v>
      </c>
      <c r="J15" s="27">
        <v>44927</v>
      </c>
      <c r="K15" s="29" t="s">
        <v>266</v>
      </c>
      <c r="L15" s="29">
        <v>10476.25</v>
      </c>
      <c r="M15" s="30">
        <v>0.70945611158827404</v>
      </c>
      <c r="N15" s="30">
        <v>0.89507611524831399</v>
      </c>
      <c r="O15" s="30">
        <v>0.19668188565526101</v>
      </c>
      <c r="BQ15" s="16"/>
      <c r="BR15" s="16"/>
      <c r="BS15" s="16"/>
      <c r="BT15" s="16"/>
      <c r="BV15" s="16"/>
    </row>
    <row r="16" spans="1:74" x14ac:dyDescent="0.45">
      <c r="A16" s="6" t="s">
        <v>14</v>
      </c>
      <c r="B16">
        <v>2020</v>
      </c>
      <c r="C16" t="s">
        <v>6</v>
      </c>
      <c r="D16">
        <v>15</v>
      </c>
      <c r="E16" s="2">
        <v>14</v>
      </c>
      <c r="F16" s="1">
        <v>15</v>
      </c>
      <c r="G16" s="1">
        <v>1</v>
      </c>
      <c r="H16" s="1">
        <v>5</v>
      </c>
      <c r="I16" s="1" t="str">
        <f t="shared" si="0"/>
        <v>4W7SU5</v>
      </c>
      <c r="J16" s="27">
        <v>44927</v>
      </c>
      <c r="K16" s="29" t="s">
        <v>267</v>
      </c>
      <c r="L16" s="29">
        <v>11034.5</v>
      </c>
      <c r="M16" s="30">
        <v>0.76606405767153118</v>
      </c>
      <c r="N16" s="30">
        <v>0.90875771991953291</v>
      </c>
      <c r="O16" s="30">
        <v>8.5309621899569268E-2</v>
      </c>
      <c r="BQ16" s="16"/>
      <c r="BR16" s="16"/>
      <c r="BS16" s="16"/>
      <c r="BT16" s="16"/>
      <c r="BV16" s="16"/>
    </row>
    <row r="17" spans="1:74" x14ac:dyDescent="0.45">
      <c r="A17" s="6" t="s">
        <v>14</v>
      </c>
      <c r="B17">
        <v>2020</v>
      </c>
      <c r="C17" t="s">
        <v>6</v>
      </c>
      <c r="D17">
        <v>16</v>
      </c>
      <c r="E17" s="2">
        <v>15</v>
      </c>
      <c r="F17" s="1">
        <v>16</v>
      </c>
      <c r="G17" s="1">
        <v>1</v>
      </c>
      <c r="H17" s="1">
        <v>6</v>
      </c>
      <c r="I17" s="1" t="str">
        <f t="shared" si="0"/>
        <v>4W7SU6</v>
      </c>
      <c r="J17" s="27">
        <v>44927</v>
      </c>
      <c r="K17" s="29" t="s">
        <v>268</v>
      </c>
      <c r="L17" s="29">
        <v>11404</v>
      </c>
      <c r="M17" s="30">
        <v>0.79602049370910111</v>
      </c>
      <c r="N17" s="30">
        <v>0.94229602070068852</v>
      </c>
      <c r="O17" s="30">
        <v>0</v>
      </c>
      <c r="BQ17" s="16"/>
      <c r="BR17" s="16"/>
      <c r="BS17" s="16"/>
      <c r="BT17" s="16"/>
      <c r="BV17" s="16"/>
    </row>
    <row r="18" spans="1:74" x14ac:dyDescent="0.45">
      <c r="A18" s="6" t="s">
        <v>14</v>
      </c>
      <c r="B18">
        <v>2020</v>
      </c>
      <c r="C18" t="s">
        <v>6</v>
      </c>
      <c r="D18">
        <v>17</v>
      </c>
      <c r="E18" s="2">
        <v>16</v>
      </c>
      <c r="F18" s="1">
        <v>17</v>
      </c>
      <c r="G18" s="1">
        <v>1</v>
      </c>
      <c r="H18" s="1">
        <v>6</v>
      </c>
      <c r="I18" s="1" t="str">
        <f t="shared" si="0"/>
        <v>4W7SU6</v>
      </c>
      <c r="J18" s="27">
        <v>44927</v>
      </c>
      <c r="K18" s="29" t="s">
        <v>269</v>
      </c>
      <c r="L18" s="29">
        <v>11795.25</v>
      </c>
      <c r="M18" s="30">
        <v>0.82601767662811809</v>
      </c>
      <c r="N18" s="30">
        <v>0.94951822097808469</v>
      </c>
      <c r="O18" s="30">
        <v>0</v>
      </c>
      <c r="BQ18" s="16"/>
      <c r="BR18" s="16"/>
      <c r="BS18" s="16"/>
      <c r="BT18" s="16"/>
      <c r="BV18" s="16"/>
    </row>
    <row r="19" spans="1:74" x14ac:dyDescent="0.45">
      <c r="A19" s="6" t="s">
        <v>14</v>
      </c>
      <c r="B19">
        <v>2020</v>
      </c>
      <c r="C19" t="s">
        <v>6</v>
      </c>
      <c r="D19">
        <v>18</v>
      </c>
      <c r="E19" s="2">
        <v>17</v>
      </c>
      <c r="F19" s="1">
        <v>18</v>
      </c>
      <c r="G19" s="1">
        <v>1</v>
      </c>
      <c r="H19" s="1">
        <v>6</v>
      </c>
      <c r="I19" s="1" t="str">
        <f t="shared" si="0"/>
        <v>4W7SU6</v>
      </c>
      <c r="J19" s="27">
        <v>44927</v>
      </c>
      <c r="K19" s="29" t="s">
        <v>270</v>
      </c>
      <c r="L19" s="29">
        <v>12609.5</v>
      </c>
      <c r="M19" s="30">
        <v>0.84765419265749664</v>
      </c>
      <c r="N19" s="30">
        <v>0.94973110321211651</v>
      </c>
      <c r="O19" s="30">
        <v>0</v>
      </c>
      <c r="BQ19" s="16"/>
      <c r="BR19" s="16"/>
      <c r="BS19" s="16"/>
      <c r="BT19" s="16"/>
      <c r="BV19" s="16"/>
    </row>
    <row r="20" spans="1:74" x14ac:dyDescent="0.45">
      <c r="A20" s="6" t="s">
        <v>14</v>
      </c>
      <c r="B20">
        <v>2020</v>
      </c>
      <c r="C20" t="s">
        <v>6</v>
      </c>
      <c r="D20">
        <v>19</v>
      </c>
      <c r="E20" s="2">
        <v>18</v>
      </c>
      <c r="F20" s="1">
        <v>19</v>
      </c>
      <c r="G20" s="1">
        <v>1</v>
      </c>
      <c r="H20" s="1">
        <v>7</v>
      </c>
      <c r="I20" s="1" t="str">
        <f t="shared" si="0"/>
        <v>4W7SU7</v>
      </c>
      <c r="J20" s="27">
        <v>44927</v>
      </c>
      <c r="K20" s="29" t="s">
        <v>271</v>
      </c>
      <c r="L20" s="29">
        <v>12622.5</v>
      </c>
      <c r="M20" s="30">
        <v>0.85779528898779178</v>
      </c>
      <c r="N20" s="30">
        <v>0.94996516086528326</v>
      </c>
      <c r="O20" s="30">
        <v>0</v>
      </c>
      <c r="BQ20" s="16"/>
      <c r="BR20" s="16"/>
      <c r="BS20" s="16"/>
      <c r="BT20" s="16"/>
      <c r="BV20" s="16"/>
    </row>
    <row r="21" spans="1:74" x14ac:dyDescent="0.45">
      <c r="A21" s="6" t="s">
        <v>14</v>
      </c>
      <c r="B21">
        <v>2020</v>
      </c>
      <c r="C21" t="s">
        <v>6</v>
      </c>
      <c r="D21">
        <v>20</v>
      </c>
      <c r="E21" s="2">
        <v>19</v>
      </c>
      <c r="F21" s="1">
        <v>20</v>
      </c>
      <c r="G21" s="1">
        <v>1</v>
      </c>
      <c r="H21" s="1">
        <v>7</v>
      </c>
      <c r="I21" s="1" t="str">
        <f t="shared" si="0"/>
        <v>4W7SU7</v>
      </c>
      <c r="J21" s="27">
        <v>44927</v>
      </c>
      <c r="K21" s="29" t="s">
        <v>272</v>
      </c>
      <c r="L21" s="29">
        <v>12348</v>
      </c>
      <c r="M21" s="30">
        <v>0.86423035863887865</v>
      </c>
      <c r="N21" s="30">
        <v>0.94997824046966173</v>
      </c>
      <c r="O21" s="30">
        <v>0</v>
      </c>
      <c r="BQ21" s="16"/>
      <c r="BR21" s="16"/>
      <c r="BS21" s="16"/>
      <c r="BT21" s="16"/>
      <c r="BV21" s="16"/>
    </row>
    <row r="22" spans="1:74" x14ac:dyDescent="0.45">
      <c r="A22" s="6" t="s">
        <v>14</v>
      </c>
      <c r="B22">
        <v>2020</v>
      </c>
      <c r="C22" t="s">
        <v>6</v>
      </c>
      <c r="D22">
        <v>21</v>
      </c>
      <c r="E22" s="2">
        <v>20</v>
      </c>
      <c r="F22" s="1">
        <v>21</v>
      </c>
      <c r="G22" s="1">
        <v>1</v>
      </c>
      <c r="H22" s="1">
        <v>7</v>
      </c>
      <c r="I22" s="1" t="str">
        <f t="shared" si="0"/>
        <v>4W7SU7</v>
      </c>
      <c r="J22" s="27">
        <v>44927</v>
      </c>
      <c r="K22" s="29" t="s">
        <v>273</v>
      </c>
      <c r="L22" s="29">
        <v>12026.25</v>
      </c>
      <c r="M22" s="30">
        <v>0.86135983236386371</v>
      </c>
      <c r="N22" s="30">
        <v>0.9499521708879417</v>
      </c>
      <c r="O22" s="30">
        <v>0</v>
      </c>
      <c r="BQ22" s="16"/>
      <c r="BR22" s="16"/>
      <c r="BS22" s="16"/>
      <c r="BT22" s="16"/>
      <c r="BV22" s="16"/>
    </row>
    <row r="23" spans="1:74" x14ac:dyDescent="0.45">
      <c r="A23" s="6" t="s">
        <v>14</v>
      </c>
      <c r="B23">
        <v>2020</v>
      </c>
      <c r="C23" t="s">
        <v>6</v>
      </c>
      <c r="D23">
        <v>22</v>
      </c>
      <c r="E23" s="2">
        <v>21</v>
      </c>
      <c r="F23" s="1">
        <v>22</v>
      </c>
      <c r="G23" s="1">
        <v>1</v>
      </c>
      <c r="H23" s="1">
        <v>8</v>
      </c>
      <c r="I23" s="1" t="str">
        <f t="shared" si="0"/>
        <v>4W7SU8</v>
      </c>
      <c r="J23" s="27">
        <v>44927</v>
      </c>
      <c r="K23" s="29" t="s">
        <v>274</v>
      </c>
      <c r="L23" s="29">
        <v>11548.75</v>
      </c>
      <c r="M23" s="30">
        <v>0.8522304663062743</v>
      </c>
      <c r="N23" s="30">
        <v>0.94994811155523529</v>
      </c>
      <c r="O23" s="30">
        <v>0</v>
      </c>
      <c r="BQ23" s="16"/>
      <c r="BR23" s="16"/>
      <c r="BS23" s="16"/>
      <c r="BT23" s="16"/>
      <c r="BV23" s="16"/>
    </row>
    <row r="24" spans="1:74" x14ac:dyDescent="0.45">
      <c r="A24" s="6" t="s">
        <v>14</v>
      </c>
      <c r="B24">
        <v>2020</v>
      </c>
      <c r="C24" t="s">
        <v>6</v>
      </c>
      <c r="D24">
        <v>23</v>
      </c>
      <c r="E24" s="2">
        <v>22</v>
      </c>
      <c r="F24" s="1">
        <v>23</v>
      </c>
      <c r="G24" s="1">
        <v>1</v>
      </c>
      <c r="H24" s="1">
        <v>8</v>
      </c>
      <c r="I24" s="1" t="str">
        <f t="shared" si="0"/>
        <v>4W7SU8</v>
      </c>
      <c r="J24" s="27">
        <v>44927</v>
      </c>
      <c r="K24" s="29" t="s">
        <v>275</v>
      </c>
      <c r="L24" s="29">
        <v>10981.75</v>
      </c>
      <c r="M24" s="30">
        <v>0.82760562184623776</v>
      </c>
      <c r="N24" s="30">
        <v>0.94964412483925653</v>
      </c>
      <c r="O24" s="30">
        <v>0</v>
      </c>
      <c r="BQ24" s="16"/>
      <c r="BR24" s="16"/>
      <c r="BS24" s="16"/>
      <c r="BT24" s="16"/>
      <c r="BV24" s="16"/>
    </row>
    <row r="25" spans="1:74" x14ac:dyDescent="0.45">
      <c r="A25" s="6" t="s">
        <v>14</v>
      </c>
      <c r="B25">
        <v>2020</v>
      </c>
      <c r="C25" t="s">
        <v>6</v>
      </c>
      <c r="D25">
        <v>24</v>
      </c>
      <c r="E25" s="2">
        <v>23</v>
      </c>
      <c r="F25" s="1">
        <v>24</v>
      </c>
      <c r="G25" s="1">
        <v>1</v>
      </c>
      <c r="H25" s="1">
        <v>8</v>
      </c>
      <c r="I25" s="1" t="str">
        <f t="shared" si="0"/>
        <v>4W7SU8</v>
      </c>
      <c r="J25" s="27">
        <v>44927</v>
      </c>
      <c r="K25" s="29" t="s">
        <v>276</v>
      </c>
      <c r="L25" s="29">
        <v>10404</v>
      </c>
      <c r="M25" s="30">
        <v>0.84218796694392872</v>
      </c>
      <c r="N25" s="30">
        <v>0.94974410131149289</v>
      </c>
      <c r="O25" s="30">
        <v>0</v>
      </c>
      <c r="BQ25" s="16"/>
      <c r="BR25" s="16"/>
      <c r="BS25" s="16"/>
      <c r="BT25" s="16"/>
      <c r="BV25" s="16"/>
    </row>
    <row r="26" spans="1:74" x14ac:dyDescent="0.45">
      <c r="A26" s="6" t="s">
        <v>14</v>
      </c>
      <c r="B26">
        <v>2020</v>
      </c>
      <c r="C26" t="s">
        <v>0</v>
      </c>
      <c r="D26">
        <v>25</v>
      </c>
      <c r="E26" s="2">
        <v>0</v>
      </c>
      <c r="F26" s="1">
        <v>1</v>
      </c>
      <c r="G26" s="1">
        <v>1</v>
      </c>
      <c r="H26" s="1">
        <v>1</v>
      </c>
      <c r="I26" s="1" t="str">
        <f t="shared" si="0"/>
        <v>4W1MO1</v>
      </c>
      <c r="J26" s="27">
        <v>44928</v>
      </c>
      <c r="K26" s="29" t="s">
        <v>253</v>
      </c>
      <c r="L26" s="29">
        <v>10044.5</v>
      </c>
      <c r="M26" s="30">
        <v>0.84086549234741192</v>
      </c>
      <c r="N26" s="30">
        <v>0.94904560815665095</v>
      </c>
      <c r="O26" s="30">
        <v>0</v>
      </c>
      <c r="BQ26" s="16"/>
      <c r="BR26" s="16"/>
      <c r="BS26" s="16"/>
      <c r="BT26" s="16"/>
      <c r="BV26" s="16"/>
    </row>
    <row r="27" spans="1:74" x14ac:dyDescent="0.45">
      <c r="A27" s="6" t="s">
        <v>14</v>
      </c>
      <c r="B27">
        <v>2020</v>
      </c>
      <c r="C27" t="s">
        <v>0</v>
      </c>
      <c r="D27">
        <v>26</v>
      </c>
      <c r="E27" s="2">
        <v>1</v>
      </c>
      <c r="F27" s="1">
        <v>2</v>
      </c>
      <c r="G27" s="1">
        <v>1</v>
      </c>
      <c r="H27" s="1">
        <v>1</v>
      </c>
      <c r="I27" s="1" t="str">
        <f t="shared" si="0"/>
        <v>4W1MO1</v>
      </c>
      <c r="J27" s="27">
        <v>44928</v>
      </c>
      <c r="K27" s="29" t="s">
        <v>254</v>
      </c>
      <c r="L27" s="29">
        <v>9491.25</v>
      </c>
      <c r="M27" s="30">
        <v>0.85538921874164975</v>
      </c>
      <c r="N27" s="30">
        <v>0.94990111452828185</v>
      </c>
      <c r="O27" s="30">
        <v>0</v>
      </c>
      <c r="BQ27" s="16"/>
      <c r="BR27" s="16"/>
      <c r="BS27" s="16"/>
      <c r="BT27" s="16"/>
      <c r="BV27" s="16"/>
    </row>
    <row r="28" spans="1:74" x14ac:dyDescent="0.45">
      <c r="A28" s="6" t="s">
        <v>14</v>
      </c>
      <c r="B28">
        <v>2020</v>
      </c>
      <c r="C28" t="s">
        <v>0</v>
      </c>
      <c r="D28">
        <v>27</v>
      </c>
      <c r="E28" s="2">
        <v>2</v>
      </c>
      <c r="F28" s="1">
        <v>3</v>
      </c>
      <c r="G28" s="1">
        <v>1</v>
      </c>
      <c r="H28" s="1">
        <v>1</v>
      </c>
      <c r="I28" s="1" t="str">
        <f t="shared" si="0"/>
        <v>4W1MO1</v>
      </c>
      <c r="J28" s="27">
        <v>44928</v>
      </c>
      <c r="K28" s="29" t="s">
        <v>255</v>
      </c>
      <c r="L28" s="29">
        <v>9173</v>
      </c>
      <c r="M28" s="30">
        <v>0.8480795673685716</v>
      </c>
      <c r="N28" s="30">
        <v>0.94991706431249634</v>
      </c>
      <c r="O28" s="30">
        <v>0</v>
      </c>
      <c r="BQ28" s="16"/>
      <c r="BR28" s="16"/>
      <c r="BS28" s="16"/>
      <c r="BT28" s="16"/>
      <c r="BV28" s="16"/>
    </row>
    <row r="29" spans="1:74" x14ac:dyDescent="0.45">
      <c r="A29" s="6" t="s">
        <v>14</v>
      </c>
      <c r="B29">
        <v>2020</v>
      </c>
      <c r="C29" t="s">
        <v>0</v>
      </c>
      <c r="D29">
        <v>28</v>
      </c>
      <c r="E29" s="2">
        <v>3</v>
      </c>
      <c r="F29" s="1">
        <v>4</v>
      </c>
      <c r="G29" s="1">
        <v>1</v>
      </c>
      <c r="H29" s="1">
        <v>2</v>
      </c>
      <c r="I29" s="1" t="str">
        <f t="shared" si="0"/>
        <v>4W1MO2</v>
      </c>
      <c r="J29" s="27">
        <v>44928</v>
      </c>
      <c r="K29" s="29" t="s">
        <v>256</v>
      </c>
      <c r="L29" s="29">
        <v>9180.25</v>
      </c>
      <c r="M29" s="30">
        <v>0.85362955674033159</v>
      </c>
      <c r="N29" s="30">
        <v>0.94985147971840966</v>
      </c>
      <c r="O29" s="30">
        <v>0</v>
      </c>
      <c r="BQ29" s="16"/>
      <c r="BR29" s="16"/>
      <c r="BS29" s="16"/>
      <c r="BT29" s="16"/>
      <c r="BV29" s="16"/>
    </row>
    <row r="30" spans="1:74" x14ac:dyDescent="0.45">
      <c r="A30" s="6" t="s">
        <v>14</v>
      </c>
      <c r="B30">
        <v>2020</v>
      </c>
      <c r="C30" t="s">
        <v>0</v>
      </c>
      <c r="D30">
        <v>29</v>
      </c>
      <c r="E30" s="2">
        <v>4</v>
      </c>
      <c r="F30" s="1">
        <v>5</v>
      </c>
      <c r="G30" s="1">
        <v>1</v>
      </c>
      <c r="H30" s="1">
        <v>2</v>
      </c>
      <c r="I30" s="1" t="str">
        <f t="shared" si="0"/>
        <v>4W1MO2</v>
      </c>
      <c r="J30" s="27">
        <v>44928</v>
      </c>
      <c r="K30" s="29" t="s">
        <v>257</v>
      </c>
      <c r="L30" s="29">
        <v>9327.5</v>
      </c>
      <c r="M30" s="30">
        <v>0.8471388764696437</v>
      </c>
      <c r="N30" s="30">
        <v>0.94987759664156435</v>
      </c>
      <c r="O30" s="30">
        <v>0</v>
      </c>
      <c r="BQ30" s="16"/>
      <c r="BR30" s="16"/>
      <c r="BS30" s="16"/>
      <c r="BT30" s="16"/>
      <c r="BV30" s="16"/>
    </row>
    <row r="31" spans="1:74" x14ac:dyDescent="0.45">
      <c r="A31" s="6" t="s">
        <v>14</v>
      </c>
      <c r="B31">
        <v>2020</v>
      </c>
      <c r="C31" t="s">
        <v>0</v>
      </c>
      <c r="D31">
        <v>30</v>
      </c>
      <c r="E31" s="2">
        <v>5</v>
      </c>
      <c r="F31" s="1">
        <v>6</v>
      </c>
      <c r="G31" s="1">
        <v>1</v>
      </c>
      <c r="H31" s="1">
        <v>2</v>
      </c>
      <c r="I31" s="1" t="str">
        <f t="shared" si="0"/>
        <v>4W1MO2</v>
      </c>
      <c r="J31" s="27">
        <v>44928</v>
      </c>
      <c r="K31" s="29" t="s">
        <v>258</v>
      </c>
      <c r="L31" s="29">
        <v>9742.5</v>
      </c>
      <c r="M31" s="30">
        <v>0.82541695852392039</v>
      </c>
      <c r="N31" s="30">
        <v>0.9496383376068831</v>
      </c>
      <c r="O31" s="30">
        <v>0</v>
      </c>
      <c r="BQ31" s="16"/>
      <c r="BR31" s="16"/>
      <c r="BS31" s="16"/>
      <c r="BT31" s="16"/>
      <c r="BV31" s="16"/>
    </row>
    <row r="32" spans="1:74" x14ac:dyDescent="0.45">
      <c r="A32" s="6" t="s">
        <v>14</v>
      </c>
      <c r="B32">
        <v>2020</v>
      </c>
      <c r="C32" t="s">
        <v>0</v>
      </c>
      <c r="D32">
        <v>31</v>
      </c>
      <c r="E32" s="2">
        <v>6</v>
      </c>
      <c r="F32" s="1">
        <v>7</v>
      </c>
      <c r="G32" s="1">
        <v>1</v>
      </c>
      <c r="H32" s="1">
        <v>3</v>
      </c>
      <c r="I32" s="1" t="str">
        <f t="shared" si="0"/>
        <v>4W1MO3</v>
      </c>
      <c r="J32" s="27">
        <v>44928</v>
      </c>
      <c r="K32" s="29" t="s">
        <v>259</v>
      </c>
      <c r="L32" s="29">
        <v>10707</v>
      </c>
      <c r="M32" s="30">
        <v>0.80518473673980995</v>
      </c>
      <c r="N32" s="30">
        <v>0.94919582572138839</v>
      </c>
      <c r="O32" s="30">
        <v>0</v>
      </c>
      <c r="BQ32" s="16"/>
      <c r="BR32" s="16"/>
      <c r="BS32" s="16"/>
      <c r="BT32" s="16"/>
      <c r="BV32" s="16"/>
    </row>
    <row r="33" spans="1:74" x14ac:dyDescent="0.45">
      <c r="A33" s="6" t="s">
        <v>14</v>
      </c>
      <c r="B33">
        <v>2020</v>
      </c>
      <c r="C33" t="s">
        <v>0</v>
      </c>
      <c r="D33">
        <v>32</v>
      </c>
      <c r="E33" s="2">
        <v>7</v>
      </c>
      <c r="F33" s="1">
        <v>8</v>
      </c>
      <c r="G33" s="1">
        <v>1</v>
      </c>
      <c r="H33" s="1">
        <v>3</v>
      </c>
      <c r="I33" s="1" t="str">
        <f t="shared" si="0"/>
        <v>4W1MO3</v>
      </c>
      <c r="J33" s="27">
        <v>44928</v>
      </c>
      <c r="K33" s="29" t="s">
        <v>260</v>
      </c>
      <c r="L33" s="29">
        <v>11863.5</v>
      </c>
      <c r="M33" s="30">
        <v>0.7874551930428132</v>
      </c>
      <c r="N33" s="30">
        <v>0.9491417091751464</v>
      </c>
      <c r="O33" s="30">
        <v>0</v>
      </c>
      <c r="BQ33" s="16"/>
      <c r="BR33" s="16"/>
      <c r="BS33" s="16"/>
      <c r="BT33" s="16"/>
      <c r="BV33" s="16"/>
    </row>
    <row r="34" spans="1:74" x14ac:dyDescent="0.45">
      <c r="A34" s="6" t="s">
        <v>14</v>
      </c>
      <c r="B34">
        <v>2020</v>
      </c>
      <c r="C34" t="s">
        <v>0</v>
      </c>
      <c r="D34">
        <v>33</v>
      </c>
      <c r="E34" s="2">
        <v>8</v>
      </c>
      <c r="F34" s="1">
        <v>9</v>
      </c>
      <c r="G34" s="1">
        <v>1</v>
      </c>
      <c r="H34" s="1">
        <v>3</v>
      </c>
      <c r="I34" s="1" t="str">
        <f t="shared" si="0"/>
        <v>4W1MO3</v>
      </c>
      <c r="J34" s="27">
        <v>44928</v>
      </c>
      <c r="K34" s="29" t="s">
        <v>261</v>
      </c>
      <c r="L34" s="29">
        <v>12917.5</v>
      </c>
      <c r="M34" s="30">
        <v>0.71962385148526919</v>
      </c>
      <c r="N34" s="30">
        <v>0.94814953025551874</v>
      </c>
      <c r="O34" s="30">
        <v>0</v>
      </c>
      <c r="BQ34" s="16"/>
      <c r="BR34" s="16"/>
      <c r="BS34" s="16"/>
      <c r="BT34" s="16"/>
      <c r="BV34" s="16"/>
    </row>
    <row r="35" spans="1:74" x14ac:dyDescent="0.45">
      <c r="A35" s="6" t="s">
        <v>14</v>
      </c>
      <c r="B35">
        <v>2020</v>
      </c>
      <c r="C35" t="s">
        <v>0</v>
      </c>
      <c r="D35">
        <v>34</v>
      </c>
      <c r="E35" s="2">
        <v>9</v>
      </c>
      <c r="F35" s="1">
        <v>10</v>
      </c>
      <c r="G35" s="1">
        <v>1</v>
      </c>
      <c r="H35" s="1">
        <v>4</v>
      </c>
      <c r="I35" s="1" t="str">
        <f t="shared" si="0"/>
        <v>4W1MO4</v>
      </c>
      <c r="J35" s="27">
        <v>44928</v>
      </c>
      <c r="K35" s="29" t="s">
        <v>262</v>
      </c>
      <c r="L35" s="29">
        <v>13512.5</v>
      </c>
      <c r="M35" s="30">
        <v>0.57848991330908694</v>
      </c>
      <c r="N35" s="30">
        <v>0.94172548234868514</v>
      </c>
      <c r="O35" s="30">
        <v>0.14674357833563431</v>
      </c>
      <c r="BQ35" s="16"/>
      <c r="BR35" s="16"/>
      <c r="BS35" s="16"/>
      <c r="BT35" s="16"/>
      <c r="BV35" s="16"/>
    </row>
    <row r="36" spans="1:74" x14ac:dyDescent="0.45">
      <c r="A36" s="6" t="s">
        <v>14</v>
      </c>
      <c r="B36">
        <v>2020</v>
      </c>
      <c r="C36" t="s">
        <v>0</v>
      </c>
      <c r="D36">
        <v>35</v>
      </c>
      <c r="E36" s="2">
        <v>10</v>
      </c>
      <c r="F36" s="1">
        <v>11</v>
      </c>
      <c r="G36" s="1">
        <v>1</v>
      </c>
      <c r="H36" s="1">
        <v>4</v>
      </c>
      <c r="I36" s="1" t="str">
        <f t="shared" si="0"/>
        <v>4W1MO4</v>
      </c>
      <c r="J36" s="27">
        <v>44928</v>
      </c>
      <c r="K36" s="29" t="s">
        <v>263</v>
      </c>
      <c r="L36" s="29">
        <v>13560.75</v>
      </c>
      <c r="M36" s="30">
        <v>0.3849097183254811</v>
      </c>
      <c r="N36" s="30">
        <v>0.92601808407416653</v>
      </c>
      <c r="O36" s="30">
        <v>0.26193895305654719</v>
      </c>
      <c r="BQ36" s="16"/>
      <c r="BR36" s="16"/>
      <c r="BS36" s="16"/>
      <c r="BT36" s="16"/>
      <c r="BV36" s="16"/>
    </row>
    <row r="37" spans="1:74" x14ac:dyDescent="0.45">
      <c r="A37" s="6" t="s">
        <v>14</v>
      </c>
      <c r="B37">
        <v>2020</v>
      </c>
      <c r="C37" t="s">
        <v>0</v>
      </c>
      <c r="D37">
        <v>36</v>
      </c>
      <c r="E37" s="2">
        <v>11</v>
      </c>
      <c r="F37" s="1">
        <v>12</v>
      </c>
      <c r="G37" s="1">
        <v>1</v>
      </c>
      <c r="H37" s="1">
        <v>4</v>
      </c>
      <c r="I37" s="1" t="str">
        <f t="shared" si="0"/>
        <v>4W1MO4</v>
      </c>
      <c r="J37" s="27">
        <v>44928</v>
      </c>
      <c r="K37" s="29" t="s">
        <v>264</v>
      </c>
      <c r="L37" s="29">
        <v>13445</v>
      </c>
      <c r="M37" s="30">
        <v>0.32604552016304988</v>
      </c>
      <c r="N37" s="30">
        <v>0.91275904972100874</v>
      </c>
      <c r="O37" s="30">
        <v>0.32174799798171211</v>
      </c>
      <c r="BQ37" s="16"/>
      <c r="BR37" s="16"/>
      <c r="BS37" s="16"/>
      <c r="BT37" s="16"/>
      <c r="BV37" s="16"/>
    </row>
    <row r="38" spans="1:74" x14ac:dyDescent="0.45">
      <c r="A38" s="6" t="s">
        <v>14</v>
      </c>
      <c r="B38">
        <v>2020</v>
      </c>
      <c r="C38" t="s">
        <v>0</v>
      </c>
      <c r="D38">
        <v>37</v>
      </c>
      <c r="E38" s="2">
        <v>12</v>
      </c>
      <c r="F38" s="1">
        <v>13</v>
      </c>
      <c r="G38" s="1">
        <v>1</v>
      </c>
      <c r="H38" s="1">
        <v>5</v>
      </c>
      <c r="I38" s="1" t="str">
        <f t="shared" si="0"/>
        <v>4W1MO5</v>
      </c>
      <c r="J38" s="27">
        <v>44928</v>
      </c>
      <c r="K38" s="29" t="s">
        <v>265</v>
      </c>
      <c r="L38" s="29">
        <v>13218.5</v>
      </c>
      <c r="M38" s="30">
        <v>0.33153424891776578</v>
      </c>
      <c r="N38" s="30">
        <v>0.8767741096338183</v>
      </c>
      <c r="O38" s="30">
        <v>0.30990838505958368</v>
      </c>
      <c r="BQ38" s="16"/>
      <c r="BR38" s="16"/>
      <c r="BS38" s="16"/>
      <c r="BT38" s="16"/>
      <c r="BV38" s="16"/>
    </row>
    <row r="39" spans="1:74" x14ac:dyDescent="0.45">
      <c r="A39" s="6" t="s">
        <v>14</v>
      </c>
      <c r="B39">
        <v>2020</v>
      </c>
      <c r="C39" t="s">
        <v>0</v>
      </c>
      <c r="D39">
        <v>38</v>
      </c>
      <c r="E39" s="2">
        <v>13</v>
      </c>
      <c r="F39" s="1">
        <v>14</v>
      </c>
      <c r="G39" s="1">
        <v>1</v>
      </c>
      <c r="H39" s="1">
        <v>5</v>
      </c>
      <c r="I39" s="1" t="str">
        <f t="shared" si="0"/>
        <v>4W1MO5</v>
      </c>
      <c r="J39" s="27">
        <v>44928</v>
      </c>
      <c r="K39" s="29" t="s">
        <v>266</v>
      </c>
      <c r="L39" s="29">
        <v>13470.25</v>
      </c>
      <c r="M39" s="30">
        <v>0.31144655713082858</v>
      </c>
      <c r="N39" s="30">
        <v>0.831426614685709</v>
      </c>
      <c r="O39" s="30">
        <v>0.26526706117898058</v>
      </c>
      <c r="BQ39" s="16"/>
      <c r="BR39" s="16"/>
      <c r="BS39" s="16"/>
      <c r="BT39" s="16"/>
      <c r="BV39" s="16"/>
    </row>
    <row r="40" spans="1:74" x14ac:dyDescent="0.45">
      <c r="A40" s="6" t="s">
        <v>14</v>
      </c>
      <c r="B40">
        <v>2020</v>
      </c>
      <c r="C40" t="s">
        <v>0</v>
      </c>
      <c r="D40">
        <v>39</v>
      </c>
      <c r="E40" s="2">
        <v>14</v>
      </c>
      <c r="F40" s="1">
        <v>15</v>
      </c>
      <c r="G40" s="1">
        <v>1</v>
      </c>
      <c r="H40" s="1">
        <v>5</v>
      </c>
      <c r="I40" s="1" t="str">
        <f t="shared" si="0"/>
        <v>4W1MO5</v>
      </c>
      <c r="J40" s="27">
        <v>44928</v>
      </c>
      <c r="K40" s="29" t="s">
        <v>267</v>
      </c>
      <c r="L40" s="29">
        <v>13668.25</v>
      </c>
      <c r="M40" s="30">
        <v>0.28087750155480701</v>
      </c>
      <c r="N40" s="30">
        <v>0.80358213604002104</v>
      </c>
      <c r="O40" s="30">
        <v>0.18707117043330179</v>
      </c>
      <c r="BQ40" s="16"/>
      <c r="BR40" s="16"/>
      <c r="BS40" s="16"/>
      <c r="BT40" s="16"/>
      <c r="BV40" s="16"/>
    </row>
    <row r="41" spans="1:74" x14ac:dyDescent="0.45">
      <c r="A41" s="6" t="s">
        <v>14</v>
      </c>
      <c r="B41">
        <v>2020</v>
      </c>
      <c r="C41" t="s">
        <v>0</v>
      </c>
      <c r="D41">
        <v>40</v>
      </c>
      <c r="E41" s="2">
        <v>15</v>
      </c>
      <c r="F41" s="1">
        <v>16</v>
      </c>
      <c r="G41" s="1">
        <v>1</v>
      </c>
      <c r="H41" s="1">
        <v>6</v>
      </c>
      <c r="I41" s="1" t="str">
        <f t="shared" si="0"/>
        <v>4W1MO6</v>
      </c>
      <c r="J41" s="27">
        <v>44928</v>
      </c>
      <c r="K41" s="29" t="s">
        <v>268</v>
      </c>
      <c r="L41" s="29">
        <v>13783.25</v>
      </c>
      <c r="M41" s="30">
        <v>0.23218429722923159</v>
      </c>
      <c r="N41" s="30">
        <v>0.76187934920697298</v>
      </c>
      <c r="O41" s="30">
        <v>0</v>
      </c>
      <c r="BQ41" s="16"/>
      <c r="BR41" s="16"/>
      <c r="BS41" s="16"/>
      <c r="BT41" s="16"/>
      <c r="BV41" s="16"/>
    </row>
    <row r="42" spans="1:74" x14ac:dyDescent="0.45">
      <c r="A42" s="6" t="s">
        <v>14</v>
      </c>
      <c r="B42">
        <v>2020</v>
      </c>
      <c r="C42" t="s">
        <v>0</v>
      </c>
      <c r="D42">
        <v>41</v>
      </c>
      <c r="E42" s="2">
        <v>16</v>
      </c>
      <c r="F42" s="1">
        <v>17</v>
      </c>
      <c r="G42" s="1">
        <v>1</v>
      </c>
      <c r="H42" s="1">
        <v>6</v>
      </c>
      <c r="I42" s="1" t="str">
        <f t="shared" si="0"/>
        <v>4W1MO6</v>
      </c>
      <c r="J42" s="27">
        <v>44928</v>
      </c>
      <c r="K42" s="29" t="s">
        <v>269</v>
      </c>
      <c r="L42" s="29">
        <v>14261.5</v>
      </c>
      <c r="M42" s="30">
        <v>0.21434883719877759</v>
      </c>
      <c r="N42" s="30">
        <v>0.68707760642224724</v>
      </c>
      <c r="O42" s="30">
        <v>0</v>
      </c>
      <c r="BQ42" s="16"/>
      <c r="BR42" s="16"/>
      <c r="BS42" s="16"/>
      <c r="BT42" s="16"/>
      <c r="BV42" s="16"/>
    </row>
    <row r="43" spans="1:74" x14ac:dyDescent="0.45">
      <c r="A43" s="6" t="s">
        <v>14</v>
      </c>
      <c r="B43">
        <v>2020</v>
      </c>
      <c r="C43" t="s">
        <v>0</v>
      </c>
      <c r="D43">
        <v>42</v>
      </c>
      <c r="E43" s="2">
        <v>17</v>
      </c>
      <c r="F43" s="1">
        <v>18</v>
      </c>
      <c r="G43" s="1">
        <v>1</v>
      </c>
      <c r="H43" s="1">
        <v>6</v>
      </c>
      <c r="I43" s="1" t="str">
        <f t="shared" si="0"/>
        <v>4W1MO6</v>
      </c>
      <c r="J43" s="27">
        <v>44928</v>
      </c>
      <c r="K43" s="29" t="s">
        <v>270</v>
      </c>
      <c r="L43" s="29">
        <v>15242.25</v>
      </c>
      <c r="M43" s="30">
        <v>0.21169882894317391</v>
      </c>
      <c r="N43" s="30">
        <v>0.61988431704598534</v>
      </c>
      <c r="O43" s="30">
        <v>0</v>
      </c>
      <c r="BQ43" s="16"/>
      <c r="BR43" s="16"/>
      <c r="BS43" s="16"/>
      <c r="BT43" s="16"/>
      <c r="BV43" s="16"/>
    </row>
    <row r="44" spans="1:74" x14ac:dyDescent="0.45">
      <c r="A44" s="6" t="s">
        <v>14</v>
      </c>
      <c r="B44">
        <v>2020</v>
      </c>
      <c r="C44" t="s">
        <v>0</v>
      </c>
      <c r="D44">
        <v>43</v>
      </c>
      <c r="E44" s="2">
        <v>18</v>
      </c>
      <c r="F44" s="1">
        <v>19</v>
      </c>
      <c r="G44" s="1">
        <v>1</v>
      </c>
      <c r="H44" s="1">
        <v>7</v>
      </c>
      <c r="I44" s="1" t="str">
        <f t="shared" si="0"/>
        <v>4W1MO7</v>
      </c>
      <c r="J44" s="27">
        <v>44928</v>
      </c>
      <c r="K44" s="29" t="s">
        <v>271</v>
      </c>
      <c r="L44" s="29">
        <v>14789</v>
      </c>
      <c r="M44" s="30">
        <v>0.21165045252322401</v>
      </c>
      <c r="N44" s="30">
        <v>0.58364991108513364</v>
      </c>
      <c r="O44" s="30">
        <v>0</v>
      </c>
      <c r="BQ44" s="16"/>
      <c r="BR44" s="16"/>
      <c r="BS44" s="16"/>
      <c r="BT44" s="16"/>
      <c r="BV44" s="16"/>
    </row>
    <row r="45" spans="1:74" x14ac:dyDescent="0.45">
      <c r="A45" s="6" t="s">
        <v>14</v>
      </c>
      <c r="B45">
        <v>2020</v>
      </c>
      <c r="C45" t="s">
        <v>0</v>
      </c>
      <c r="D45">
        <v>44</v>
      </c>
      <c r="E45" s="2">
        <v>19</v>
      </c>
      <c r="F45" s="1">
        <v>20</v>
      </c>
      <c r="G45" s="1">
        <v>1</v>
      </c>
      <c r="H45" s="1">
        <v>7</v>
      </c>
      <c r="I45" s="1" t="str">
        <f t="shared" si="0"/>
        <v>4W1MO7</v>
      </c>
      <c r="J45" s="27">
        <v>44928</v>
      </c>
      <c r="K45" s="29" t="s">
        <v>272</v>
      </c>
      <c r="L45" s="29">
        <v>14212.75</v>
      </c>
      <c r="M45" s="30">
        <v>0.21393539264521441</v>
      </c>
      <c r="N45" s="30">
        <v>0.55030150313619153</v>
      </c>
      <c r="O45" s="30">
        <v>0</v>
      </c>
      <c r="BQ45" s="16"/>
      <c r="BR45" s="16"/>
      <c r="BS45" s="16"/>
      <c r="BT45" s="16"/>
      <c r="BV45" s="16"/>
    </row>
    <row r="46" spans="1:74" x14ac:dyDescent="0.45">
      <c r="A46" s="6" t="s">
        <v>14</v>
      </c>
      <c r="B46">
        <v>2020</v>
      </c>
      <c r="C46" t="s">
        <v>0</v>
      </c>
      <c r="D46">
        <v>45</v>
      </c>
      <c r="E46" s="2">
        <v>20</v>
      </c>
      <c r="F46" s="1">
        <v>21</v>
      </c>
      <c r="G46" s="1">
        <v>1</v>
      </c>
      <c r="H46" s="1">
        <v>7</v>
      </c>
      <c r="I46" s="1" t="str">
        <f t="shared" si="0"/>
        <v>4W1MO7</v>
      </c>
      <c r="J46" s="27">
        <v>44928</v>
      </c>
      <c r="K46" s="29" t="s">
        <v>273</v>
      </c>
      <c r="L46" s="29">
        <v>13569.25</v>
      </c>
      <c r="M46" s="30">
        <v>0.21374838667446849</v>
      </c>
      <c r="N46" s="30">
        <v>0.52926416290262335</v>
      </c>
      <c r="O46" s="30">
        <v>0</v>
      </c>
      <c r="BQ46" s="16"/>
      <c r="BR46" s="16"/>
      <c r="BS46" s="16"/>
      <c r="BT46" s="16"/>
      <c r="BV46" s="16"/>
    </row>
    <row r="47" spans="1:74" x14ac:dyDescent="0.45">
      <c r="A47" s="6" t="s">
        <v>14</v>
      </c>
      <c r="B47">
        <v>2020</v>
      </c>
      <c r="C47" t="s">
        <v>0</v>
      </c>
      <c r="D47">
        <v>46</v>
      </c>
      <c r="E47" s="2">
        <v>21</v>
      </c>
      <c r="F47" s="1">
        <v>22</v>
      </c>
      <c r="G47" s="1">
        <v>1</v>
      </c>
      <c r="H47" s="1">
        <v>8</v>
      </c>
      <c r="I47" s="1" t="str">
        <f t="shared" si="0"/>
        <v>4W1MO8</v>
      </c>
      <c r="J47" s="27">
        <v>44928</v>
      </c>
      <c r="K47" s="29" t="s">
        <v>274</v>
      </c>
      <c r="L47" s="29">
        <v>12902</v>
      </c>
      <c r="M47" s="30">
        <v>0.20023918166892121</v>
      </c>
      <c r="N47" s="30">
        <v>0.49848803134426772</v>
      </c>
      <c r="O47" s="30">
        <v>0</v>
      </c>
      <c r="BQ47" s="16"/>
      <c r="BR47" s="16"/>
      <c r="BS47" s="16"/>
      <c r="BT47" s="16"/>
      <c r="BV47" s="16"/>
    </row>
    <row r="48" spans="1:74" x14ac:dyDescent="0.45">
      <c r="A48" s="6" t="s">
        <v>14</v>
      </c>
      <c r="B48">
        <v>2020</v>
      </c>
      <c r="C48" t="s">
        <v>0</v>
      </c>
      <c r="D48">
        <v>47</v>
      </c>
      <c r="E48" s="2">
        <v>22</v>
      </c>
      <c r="F48" s="1">
        <v>23</v>
      </c>
      <c r="G48" s="1">
        <v>1</v>
      </c>
      <c r="H48" s="1">
        <v>8</v>
      </c>
      <c r="I48" s="1" t="str">
        <f t="shared" si="0"/>
        <v>4W1MO8</v>
      </c>
      <c r="J48" s="27">
        <v>44928</v>
      </c>
      <c r="K48" s="29" t="s">
        <v>275</v>
      </c>
      <c r="L48" s="29">
        <v>12091.75</v>
      </c>
      <c r="M48" s="30">
        <v>0.18694427086994711</v>
      </c>
      <c r="N48" s="30">
        <v>0.44859599424528063</v>
      </c>
      <c r="O48" s="30">
        <v>0</v>
      </c>
      <c r="BQ48" s="16"/>
      <c r="BR48" s="16"/>
      <c r="BS48" s="16"/>
      <c r="BT48" s="16"/>
      <c r="BV48" s="16"/>
    </row>
    <row r="49" spans="1:74" x14ac:dyDescent="0.45">
      <c r="A49" s="6" t="s">
        <v>14</v>
      </c>
      <c r="B49">
        <v>2020</v>
      </c>
      <c r="C49" t="s">
        <v>0</v>
      </c>
      <c r="D49">
        <v>48</v>
      </c>
      <c r="E49" s="2">
        <v>23</v>
      </c>
      <c r="F49" s="1">
        <v>24</v>
      </c>
      <c r="G49" s="1">
        <v>1</v>
      </c>
      <c r="H49" s="1">
        <v>8</v>
      </c>
      <c r="I49" s="1" t="str">
        <f t="shared" si="0"/>
        <v>4W1MO8</v>
      </c>
      <c r="J49" s="27">
        <v>44928</v>
      </c>
      <c r="K49" s="29" t="s">
        <v>276</v>
      </c>
      <c r="L49" s="29">
        <v>11372.5</v>
      </c>
      <c r="M49" s="30">
        <v>0.19741821810941271</v>
      </c>
      <c r="N49" s="30">
        <v>0.45863345962725199</v>
      </c>
      <c r="O49" s="30">
        <v>0</v>
      </c>
      <c r="BQ49" s="16"/>
      <c r="BR49" s="16"/>
      <c r="BS49" s="16"/>
      <c r="BT49" s="16"/>
      <c r="BV49" s="16"/>
    </row>
    <row r="50" spans="1:74" x14ac:dyDescent="0.45">
      <c r="A50" s="6" t="s">
        <v>14</v>
      </c>
      <c r="B50">
        <v>2020</v>
      </c>
      <c r="C50" t="s">
        <v>1</v>
      </c>
      <c r="D50">
        <v>49</v>
      </c>
      <c r="E50" s="2">
        <v>0</v>
      </c>
      <c r="F50" s="1">
        <v>1</v>
      </c>
      <c r="G50" s="1">
        <v>1</v>
      </c>
      <c r="H50" s="1">
        <v>1</v>
      </c>
      <c r="I50" s="1" t="str">
        <f t="shared" si="0"/>
        <v>4W2TU1</v>
      </c>
      <c r="J50" s="27">
        <v>44929</v>
      </c>
      <c r="K50" s="29" t="s">
        <v>253</v>
      </c>
      <c r="L50" s="29">
        <v>10819</v>
      </c>
      <c r="M50" s="30">
        <v>0.23439018709085829</v>
      </c>
      <c r="N50" s="30">
        <v>0.50789061289708104</v>
      </c>
      <c r="O50" s="30">
        <v>0</v>
      </c>
      <c r="BQ50" s="16"/>
      <c r="BR50" s="16"/>
      <c r="BS50" s="16"/>
      <c r="BT50" s="16"/>
      <c r="BV50" s="16"/>
    </row>
    <row r="51" spans="1:74" x14ac:dyDescent="0.45">
      <c r="A51" s="6" t="s">
        <v>14</v>
      </c>
      <c r="B51">
        <v>2020</v>
      </c>
      <c r="C51" t="s">
        <v>1</v>
      </c>
      <c r="D51">
        <v>50</v>
      </c>
      <c r="E51" s="2">
        <v>1</v>
      </c>
      <c r="F51" s="1">
        <v>2</v>
      </c>
      <c r="G51" s="1">
        <v>1</v>
      </c>
      <c r="H51" s="1">
        <v>1</v>
      </c>
      <c r="I51" s="1" t="str">
        <f t="shared" si="0"/>
        <v>4W2TU1</v>
      </c>
      <c r="J51" s="27">
        <v>44929</v>
      </c>
      <c r="K51" s="29" t="s">
        <v>254</v>
      </c>
      <c r="L51" s="29">
        <v>10405.5</v>
      </c>
      <c r="M51" s="30">
        <v>0.2376786328067286</v>
      </c>
      <c r="N51" s="30">
        <v>0.49723431412375052</v>
      </c>
      <c r="O51" s="30">
        <v>0</v>
      </c>
      <c r="BQ51" s="16"/>
      <c r="BR51" s="16"/>
      <c r="BS51" s="16"/>
      <c r="BT51" s="16"/>
      <c r="BV51" s="16"/>
    </row>
    <row r="52" spans="1:74" x14ac:dyDescent="0.45">
      <c r="A52" s="6" t="s">
        <v>14</v>
      </c>
      <c r="B52">
        <v>2020</v>
      </c>
      <c r="C52" t="s">
        <v>1</v>
      </c>
      <c r="D52">
        <v>51</v>
      </c>
      <c r="E52" s="2">
        <v>2</v>
      </c>
      <c r="F52" s="1">
        <v>3</v>
      </c>
      <c r="G52" s="1">
        <v>1</v>
      </c>
      <c r="H52" s="1">
        <v>1</v>
      </c>
      <c r="I52" s="1" t="str">
        <f t="shared" si="0"/>
        <v>4W2TU1</v>
      </c>
      <c r="J52" s="27">
        <v>44929</v>
      </c>
      <c r="K52" s="29" t="s">
        <v>255</v>
      </c>
      <c r="L52" s="29">
        <v>10131.25</v>
      </c>
      <c r="M52" s="30">
        <v>0.2146421719378824</v>
      </c>
      <c r="N52" s="30">
        <v>0.47938653836902051</v>
      </c>
      <c r="O52" s="30">
        <v>0</v>
      </c>
      <c r="BQ52" s="16"/>
      <c r="BR52" s="16"/>
      <c r="BS52" s="16"/>
      <c r="BT52" s="16"/>
      <c r="BV52" s="16"/>
    </row>
    <row r="53" spans="1:74" x14ac:dyDescent="0.45">
      <c r="A53" s="6" t="s">
        <v>14</v>
      </c>
      <c r="B53">
        <v>2020</v>
      </c>
      <c r="C53" t="s">
        <v>1</v>
      </c>
      <c r="D53">
        <v>52</v>
      </c>
      <c r="E53" s="2">
        <v>3</v>
      </c>
      <c r="F53" s="1">
        <v>4</v>
      </c>
      <c r="G53" s="1">
        <v>1</v>
      </c>
      <c r="H53" s="1">
        <v>2</v>
      </c>
      <c r="I53" s="1" t="str">
        <f t="shared" si="0"/>
        <v>4W2TU2</v>
      </c>
      <c r="J53" s="27">
        <v>44929</v>
      </c>
      <c r="K53" s="29" t="s">
        <v>256</v>
      </c>
      <c r="L53" s="29">
        <v>9995.75</v>
      </c>
      <c r="M53" s="30">
        <v>0.1801334140372689</v>
      </c>
      <c r="N53" s="30">
        <v>0.42420295647701961</v>
      </c>
      <c r="O53" s="30">
        <v>0</v>
      </c>
      <c r="BQ53" s="16"/>
      <c r="BR53" s="16"/>
      <c r="BS53" s="16"/>
      <c r="BT53" s="16"/>
      <c r="BV53" s="16"/>
    </row>
    <row r="54" spans="1:74" x14ac:dyDescent="0.45">
      <c r="A54" s="6" t="s">
        <v>14</v>
      </c>
      <c r="B54">
        <v>2020</v>
      </c>
      <c r="C54" t="s">
        <v>1</v>
      </c>
      <c r="D54">
        <v>53</v>
      </c>
      <c r="E54" s="2">
        <v>4</v>
      </c>
      <c r="F54" s="1">
        <v>5</v>
      </c>
      <c r="G54" s="1">
        <v>1</v>
      </c>
      <c r="H54" s="1">
        <v>2</v>
      </c>
      <c r="I54" s="1" t="str">
        <f t="shared" si="0"/>
        <v>4W2TU2</v>
      </c>
      <c r="J54" s="27">
        <v>44929</v>
      </c>
      <c r="K54" s="29" t="s">
        <v>257</v>
      </c>
      <c r="L54" s="29">
        <v>10045.75</v>
      </c>
      <c r="M54" s="30">
        <v>0.1818976943705399</v>
      </c>
      <c r="N54" s="30">
        <v>0.40182095505626692</v>
      </c>
      <c r="O54" s="30">
        <v>0</v>
      </c>
      <c r="BQ54" s="16"/>
      <c r="BR54" s="16"/>
      <c r="BS54" s="16"/>
      <c r="BT54" s="16"/>
      <c r="BV54" s="16"/>
    </row>
    <row r="55" spans="1:74" x14ac:dyDescent="0.45">
      <c r="A55" s="6" t="s">
        <v>14</v>
      </c>
      <c r="B55">
        <v>2020</v>
      </c>
      <c r="C55" t="s">
        <v>1</v>
      </c>
      <c r="D55">
        <v>54</v>
      </c>
      <c r="E55" s="2">
        <v>5</v>
      </c>
      <c r="F55" s="1">
        <v>6</v>
      </c>
      <c r="G55" s="1">
        <v>1</v>
      </c>
      <c r="H55" s="1">
        <v>2</v>
      </c>
      <c r="I55" s="1" t="str">
        <f t="shared" si="0"/>
        <v>4W2TU2</v>
      </c>
      <c r="J55" s="27">
        <v>44929</v>
      </c>
      <c r="K55" s="29" t="s">
        <v>258</v>
      </c>
      <c r="L55" s="29">
        <v>10357.75</v>
      </c>
      <c r="M55" s="30">
        <v>0.17801219558335199</v>
      </c>
      <c r="N55" s="30">
        <v>0.3917893809227555</v>
      </c>
      <c r="O55" s="30">
        <v>0</v>
      </c>
      <c r="BQ55" s="16"/>
      <c r="BR55" s="16"/>
      <c r="BS55" s="16"/>
      <c r="BT55" s="16"/>
      <c r="BV55" s="16"/>
    </row>
    <row r="56" spans="1:74" x14ac:dyDescent="0.45">
      <c r="A56" s="6" t="s">
        <v>14</v>
      </c>
      <c r="B56">
        <v>2020</v>
      </c>
      <c r="C56" t="s">
        <v>1</v>
      </c>
      <c r="D56">
        <v>55</v>
      </c>
      <c r="E56" s="2">
        <v>6</v>
      </c>
      <c r="F56" s="1">
        <v>7</v>
      </c>
      <c r="G56" s="1">
        <v>1</v>
      </c>
      <c r="H56" s="1">
        <v>3</v>
      </c>
      <c r="I56" s="1" t="str">
        <f t="shared" si="0"/>
        <v>4W2TU3</v>
      </c>
      <c r="J56" s="27">
        <v>44929</v>
      </c>
      <c r="K56" s="29" t="s">
        <v>259</v>
      </c>
      <c r="L56" s="29">
        <v>11191</v>
      </c>
      <c r="M56" s="30">
        <v>0.17390501823610649</v>
      </c>
      <c r="N56" s="30">
        <v>0.40191752028942029</v>
      </c>
      <c r="O56" s="30">
        <v>0</v>
      </c>
      <c r="BQ56" s="16"/>
      <c r="BR56" s="16"/>
      <c r="BS56" s="16"/>
      <c r="BT56" s="16"/>
      <c r="BV56" s="16"/>
    </row>
    <row r="57" spans="1:74" x14ac:dyDescent="0.45">
      <c r="A57" s="6" t="s">
        <v>14</v>
      </c>
      <c r="B57">
        <v>2020</v>
      </c>
      <c r="C57" t="s">
        <v>1</v>
      </c>
      <c r="D57">
        <v>56</v>
      </c>
      <c r="E57" s="2">
        <v>7</v>
      </c>
      <c r="F57" s="1">
        <v>8</v>
      </c>
      <c r="G57" s="1">
        <v>1</v>
      </c>
      <c r="H57" s="1">
        <v>3</v>
      </c>
      <c r="I57" s="1" t="str">
        <f t="shared" si="0"/>
        <v>4W2TU3</v>
      </c>
      <c r="J57" s="27">
        <v>44929</v>
      </c>
      <c r="K57" s="29" t="s">
        <v>260</v>
      </c>
      <c r="L57" s="29">
        <v>12420.75</v>
      </c>
      <c r="M57" s="30">
        <v>0.18587143435466219</v>
      </c>
      <c r="N57" s="30">
        <v>0.41390665016794381</v>
      </c>
      <c r="O57" s="30">
        <v>0</v>
      </c>
      <c r="BQ57" s="16"/>
      <c r="BR57" s="16"/>
      <c r="BS57" s="16"/>
      <c r="BT57" s="16"/>
      <c r="BV57" s="16"/>
    </row>
    <row r="58" spans="1:74" x14ac:dyDescent="0.45">
      <c r="A58" s="6" t="s">
        <v>14</v>
      </c>
      <c r="B58">
        <v>2020</v>
      </c>
      <c r="C58" t="s">
        <v>1</v>
      </c>
      <c r="D58">
        <v>57</v>
      </c>
      <c r="E58" s="2">
        <v>8</v>
      </c>
      <c r="F58" s="1">
        <v>9</v>
      </c>
      <c r="G58" s="1">
        <v>1</v>
      </c>
      <c r="H58" s="1">
        <v>3</v>
      </c>
      <c r="I58" s="1" t="str">
        <f t="shared" si="0"/>
        <v>4W2TU3</v>
      </c>
      <c r="J58" s="27">
        <v>44929</v>
      </c>
      <c r="K58" s="29" t="s">
        <v>261</v>
      </c>
      <c r="L58" s="29">
        <v>13643.5</v>
      </c>
      <c r="M58" s="30">
        <v>0.1923042124627293</v>
      </c>
      <c r="N58" s="30">
        <v>0.45330935089377339</v>
      </c>
      <c r="O58" s="30">
        <v>0</v>
      </c>
      <c r="BQ58" s="16"/>
      <c r="BR58" s="16"/>
      <c r="BS58" s="16"/>
      <c r="BT58" s="16"/>
      <c r="BV58" s="16"/>
    </row>
    <row r="59" spans="1:74" x14ac:dyDescent="0.45">
      <c r="A59" s="6" t="s">
        <v>14</v>
      </c>
      <c r="B59">
        <v>2020</v>
      </c>
      <c r="C59" t="s">
        <v>1</v>
      </c>
      <c r="D59">
        <v>58</v>
      </c>
      <c r="E59" s="2">
        <v>9</v>
      </c>
      <c r="F59" s="1">
        <v>10</v>
      </c>
      <c r="G59" s="1">
        <v>1</v>
      </c>
      <c r="H59" s="1">
        <v>4</v>
      </c>
      <c r="I59" s="1" t="str">
        <f t="shared" si="0"/>
        <v>4W2TU4</v>
      </c>
      <c r="J59" s="27">
        <v>44929</v>
      </c>
      <c r="K59" s="29" t="s">
        <v>262</v>
      </c>
      <c r="L59" s="29">
        <v>14117.75</v>
      </c>
      <c r="M59" s="30">
        <v>0.1898665395144315</v>
      </c>
      <c r="N59" s="30">
        <v>0.44908382594160251</v>
      </c>
      <c r="O59" s="30">
        <v>2.143819913714402E-2</v>
      </c>
      <c r="BQ59" s="16"/>
      <c r="BR59" s="16"/>
      <c r="BS59" s="16"/>
      <c r="BT59" s="16"/>
      <c r="BV59" s="16"/>
    </row>
    <row r="60" spans="1:74" x14ac:dyDescent="0.45">
      <c r="A60" s="6" t="s">
        <v>14</v>
      </c>
      <c r="B60">
        <v>2020</v>
      </c>
      <c r="C60" t="s">
        <v>1</v>
      </c>
      <c r="D60">
        <v>59</v>
      </c>
      <c r="E60" s="2">
        <v>10</v>
      </c>
      <c r="F60" s="1">
        <v>11</v>
      </c>
      <c r="G60" s="1">
        <v>1</v>
      </c>
      <c r="H60" s="1">
        <v>4</v>
      </c>
      <c r="I60" s="1" t="str">
        <f t="shared" si="0"/>
        <v>4W2TU4</v>
      </c>
      <c r="J60" s="27">
        <v>44929</v>
      </c>
      <c r="K60" s="29" t="s">
        <v>263</v>
      </c>
      <c r="L60" s="29">
        <v>14119.75</v>
      </c>
      <c r="M60" s="30">
        <v>0.12071006443673619</v>
      </c>
      <c r="N60" s="30">
        <v>0.38109698495233219</v>
      </c>
      <c r="O60" s="30">
        <v>5.8902450668625907E-2</v>
      </c>
      <c r="BQ60" s="16"/>
      <c r="BR60" s="16"/>
      <c r="BS60" s="16"/>
      <c r="BT60" s="16"/>
      <c r="BV60" s="16"/>
    </row>
    <row r="61" spans="1:74" x14ac:dyDescent="0.45">
      <c r="A61" s="6" t="s">
        <v>14</v>
      </c>
      <c r="B61">
        <v>2020</v>
      </c>
      <c r="C61" t="s">
        <v>1</v>
      </c>
      <c r="D61">
        <v>60</v>
      </c>
      <c r="E61" s="2">
        <v>11</v>
      </c>
      <c r="F61" s="1">
        <v>12</v>
      </c>
      <c r="G61" s="1">
        <v>1</v>
      </c>
      <c r="H61" s="1">
        <v>4</v>
      </c>
      <c r="I61" s="1" t="str">
        <f t="shared" si="0"/>
        <v>4W2TU4</v>
      </c>
      <c r="J61" s="27">
        <v>44929</v>
      </c>
      <c r="K61" s="29" t="s">
        <v>264</v>
      </c>
      <c r="L61" s="29">
        <v>14059.5</v>
      </c>
      <c r="M61" s="30">
        <v>0.11645019645665269</v>
      </c>
      <c r="N61" s="30">
        <v>0.32323706647360367</v>
      </c>
      <c r="O61" s="30">
        <v>0.13151041826947579</v>
      </c>
      <c r="BQ61" s="16"/>
      <c r="BR61" s="16"/>
      <c r="BS61" s="16"/>
      <c r="BT61" s="16"/>
      <c r="BV61" s="16"/>
    </row>
    <row r="62" spans="1:74" x14ac:dyDescent="0.45">
      <c r="A62" s="6" t="s">
        <v>14</v>
      </c>
      <c r="B62">
        <v>2020</v>
      </c>
      <c r="C62" t="s">
        <v>1</v>
      </c>
      <c r="D62">
        <v>61</v>
      </c>
      <c r="E62" s="2">
        <v>12</v>
      </c>
      <c r="F62" s="1">
        <v>13</v>
      </c>
      <c r="G62" s="1">
        <v>1</v>
      </c>
      <c r="H62" s="1">
        <v>5</v>
      </c>
      <c r="I62" s="1" t="str">
        <f t="shared" si="0"/>
        <v>4W2TU5</v>
      </c>
      <c r="J62" s="27">
        <v>44929</v>
      </c>
      <c r="K62" s="29" t="s">
        <v>265</v>
      </c>
      <c r="L62" s="29">
        <v>13946</v>
      </c>
      <c r="M62" s="30">
        <v>0.1475433902901411</v>
      </c>
      <c r="N62" s="30">
        <v>0.32153766603847422</v>
      </c>
      <c r="O62" s="30">
        <v>0.18708678721824379</v>
      </c>
      <c r="BQ62" s="16"/>
      <c r="BR62" s="16"/>
      <c r="BS62" s="16"/>
      <c r="BT62" s="16"/>
      <c r="BV62" s="16"/>
    </row>
    <row r="63" spans="1:74" x14ac:dyDescent="0.45">
      <c r="A63" s="6" t="s">
        <v>14</v>
      </c>
      <c r="B63">
        <v>2020</v>
      </c>
      <c r="C63" t="s">
        <v>1</v>
      </c>
      <c r="D63">
        <v>62</v>
      </c>
      <c r="E63" s="2">
        <v>13</v>
      </c>
      <c r="F63" s="1">
        <v>14</v>
      </c>
      <c r="G63" s="1">
        <v>1</v>
      </c>
      <c r="H63" s="1">
        <v>5</v>
      </c>
      <c r="I63" s="1" t="str">
        <f t="shared" si="0"/>
        <v>4W2TU5</v>
      </c>
      <c r="J63" s="27">
        <v>44929</v>
      </c>
      <c r="K63" s="29" t="s">
        <v>266</v>
      </c>
      <c r="L63" s="29">
        <v>13741.25</v>
      </c>
      <c r="M63" s="30">
        <v>0.15604711215559211</v>
      </c>
      <c r="N63" s="30">
        <v>0.32277297595522791</v>
      </c>
      <c r="O63" s="30">
        <v>0.18698234541651609</v>
      </c>
      <c r="BQ63" s="16"/>
      <c r="BR63" s="16"/>
      <c r="BS63" s="16"/>
      <c r="BT63" s="16"/>
      <c r="BV63" s="16"/>
    </row>
    <row r="64" spans="1:74" x14ac:dyDescent="0.45">
      <c r="A64" s="6" t="s">
        <v>14</v>
      </c>
      <c r="B64">
        <v>2020</v>
      </c>
      <c r="C64" t="s">
        <v>1</v>
      </c>
      <c r="D64">
        <v>63</v>
      </c>
      <c r="E64" s="2">
        <v>14</v>
      </c>
      <c r="F64" s="1">
        <v>15</v>
      </c>
      <c r="G64" s="1">
        <v>1</v>
      </c>
      <c r="H64" s="1">
        <v>5</v>
      </c>
      <c r="I64" s="1" t="str">
        <f t="shared" si="0"/>
        <v>4W2TU5</v>
      </c>
      <c r="J64" s="27">
        <v>44929</v>
      </c>
      <c r="K64" s="29" t="s">
        <v>267</v>
      </c>
      <c r="L64" s="29">
        <v>13531</v>
      </c>
      <c r="M64" s="30">
        <v>0.15005387552079871</v>
      </c>
      <c r="N64" s="30">
        <v>0.34624126538445948</v>
      </c>
      <c r="O64" s="30">
        <v>0.13627046933047571</v>
      </c>
      <c r="BQ64" s="16"/>
      <c r="BR64" s="16"/>
      <c r="BS64" s="16"/>
      <c r="BT64" s="16"/>
      <c r="BV64" s="16"/>
    </row>
    <row r="65" spans="1:76" x14ac:dyDescent="0.45">
      <c r="A65" s="6" t="s">
        <v>14</v>
      </c>
      <c r="B65">
        <v>2020</v>
      </c>
      <c r="C65" t="s">
        <v>1</v>
      </c>
      <c r="D65">
        <v>64</v>
      </c>
      <c r="E65" s="2">
        <v>15</v>
      </c>
      <c r="F65" s="1">
        <v>16</v>
      </c>
      <c r="G65" s="1">
        <v>1</v>
      </c>
      <c r="H65" s="1">
        <v>6</v>
      </c>
      <c r="I65" s="1" t="str">
        <f t="shared" si="0"/>
        <v>4W2TU6</v>
      </c>
      <c r="J65" s="27">
        <v>44929</v>
      </c>
      <c r="K65" s="29" t="s">
        <v>268</v>
      </c>
      <c r="L65" s="29">
        <v>13847.75</v>
      </c>
      <c r="M65" s="30">
        <v>0.1474812750206223</v>
      </c>
      <c r="N65" s="30">
        <v>0.35912461767184489</v>
      </c>
      <c r="O65" s="30">
        <v>0</v>
      </c>
      <c r="BQ65" s="16"/>
      <c r="BR65" s="16"/>
      <c r="BS65" s="16"/>
      <c r="BT65" s="16"/>
      <c r="BV65" s="16"/>
    </row>
    <row r="66" spans="1:76" x14ac:dyDescent="0.45">
      <c r="A66" s="6" t="s">
        <v>14</v>
      </c>
      <c r="B66">
        <v>2020</v>
      </c>
      <c r="C66" t="s">
        <v>1</v>
      </c>
      <c r="D66">
        <v>65</v>
      </c>
      <c r="E66" s="2">
        <v>16</v>
      </c>
      <c r="F66" s="1">
        <v>17</v>
      </c>
      <c r="G66" s="1">
        <v>1</v>
      </c>
      <c r="H66" s="1">
        <v>6</v>
      </c>
      <c r="I66" s="1" t="str">
        <f t="shared" si="0"/>
        <v>4W2TU6</v>
      </c>
      <c r="J66" s="27">
        <v>44929</v>
      </c>
      <c r="K66" s="29" t="s">
        <v>269</v>
      </c>
      <c r="L66" s="29">
        <v>14476.75</v>
      </c>
      <c r="M66" s="30">
        <v>0.142236544912243</v>
      </c>
      <c r="N66" s="30">
        <v>0.32219746389747578</v>
      </c>
      <c r="O66" s="30">
        <v>0</v>
      </c>
      <c r="BQ66" s="16"/>
      <c r="BR66" s="16"/>
      <c r="BS66" s="16"/>
      <c r="BT66" s="16"/>
      <c r="BV66" s="16"/>
    </row>
    <row r="67" spans="1:76" x14ac:dyDescent="0.45">
      <c r="A67" s="6" t="s">
        <v>14</v>
      </c>
      <c r="B67">
        <v>2020</v>
      </c>
      <c r="C67" t="s">
        <v>1</v>
      </c>
      <c r="D67">
        <v>66</v>
      </c>
      <c r="E67" s="2">
        <v>17</v>
      </c>
      <c r="F67" s="1">
        <v>18</v>
      </c>
      <c r="G67" s="1">
        <v>1</v>
      </c>
      <c r="H67" s="1">
        <v>6</v>
      </c>
      <c r="I67" s="1" t="str">
        <f t="shared" ref="I67:I130" si="1">A67&amp;C67&amp;H67</f>
        <v>4W2TU6</v>
      </c>
      <c r="J67" s="27">
        <v>44929</v>
      </c>
      <c r="K67" s="29" t="s">
        <v>270</v>
      </c>
      <c r="L67" s="29">
        <v>15445.25</v>
      </c>
      <c r="M67" s="30">
        <v>0.13104334070503659</v>
      </c>
      <c r="N67" s="30">
        <v>0.29739783700283678</v>
      </c>
      <c r="O67" s="30">
        <v>0</v>
      </c>
      <c r="BQ67" s="16"/>
      <c r="BR67" s="16"/>
      <c r="BS67" s="16"/>
      <c r="BT67" s="16"/>
      <c r="BV67" s="16"/>
    </row>
    <row r="68" spans="1:76" x14ac:dyDescent="0.45">
      <c r="A68" s="6" t="s">
        <v>14</v>
      </c>
      <c r="B68">
        <v>2020</v>
      </c>
      <c r="C68" t="s">
        <v>1</v>
      </c>
      <c r="D68">
        <v>67</v>
      </c>
      <c r="E68" s="2">
        <v>18</v>
      </c>
      <c r="F68" s="1">
        <v>19</v>
      </c>
      <c r="G68" s="1">
        <v>1</v>
      </c>
      <c r="H68" s="1">
        <v>7</v>
      </c>
      <c r="I68" s="1" t="str">
        <f t="shared" si="1"/>
        <v>4W2TU7</v>
      </c>
      <c r="J68" s="27">
        <v>44929</v>
      </c>
      <c r="K68" s="29" t="s">
        <v>271</v>
      </c>
      <c r="L68" s="29">
        <v>14935.5</v>
      </c>
      <c r="M68" s="30">
        <v>0.12622265813891859</v>
      </c>
      <c r="N68" s="30">
        <v>0.29747187999335578</v>
      </c>
      <c r="O68" s="30">
        <v>0</v>
      </c>
      <c r="BQ68" s="16"/>
      <c r="BR68" s="16"/>
      <c r="BS68" s="16"/>
      <c r="BT68" s="16"/>
      <c r="BV68" s="16"/>
    </row>
    <row r="69" spans="1:76" x14ac:dyDescent="0.45">
      <c r="A69" s="6" t="s">
        <v>14</v>
      </c>
      <c r="B69">
        <v>2020</v>
      </c>
      <c r="C69" t="s">
        <v>1</v>
      </c>
      <c r="D69">
        <v>68</v>
      </c>
      <c r="E69" s="2">
        <v>19</v>
      </c>
      <c r="F69" s="1">
        <v>20</v>
      </c>
      <c r="G69" s="1">
        <v>1</v>
      </c>
      <c r="H69" s="1">
        <v>7</v>
      </c>
      <c r="I69" s="1" t="str">
        <f t="shared" si="1"/>
        <v>4W2TU7</v>
      </c>
      <c r="J69" s="27">
        <v>44929</v>
      </c>
      <c r="K69" s="29" t="s">
        <v>272</v>
      </c>
      <c r="L69" s="29">
        <v>14308.5</v>
      </c>
      <c r="M69" s="30">
        <v>0.1117424604355</v>
      </c>
      <c r="N69" s="30">
        <v>0.34436538564657238</v>
      </c>
      <c r="O69" s="30">
        <v>0</v>
      </c>
      <c r="BQ69" s="16"/>
      <c r="BR69" s="16"/>
      <c r="BS69" s="16"/>
      <c r="BT69" s="16"/>
      <c r="BV69" s="16"/>
    </row>
    <row r="70" spans="1:76" x14ac:dyDescent="0.45">
      <c r="A70" s="6" t="s">
        <v>14</v>
      </c>
      <c r="B70">
        <v>2020</v>
      </c>
      <c r="C70" t="s">
        <v>1</v>
      </c>
      <c r="D70">
        <v>69</v>
      </c>
      <c r="E70" s="2">
        <v>20</v>
      </c>
      <c r="F70" s="1">
        <v>21</v>
      </c>
      <c r="G70" s="1">
        <v>1</v>
      </c>
      <c r="H70" s="1">
        <v>7</v>
      </c>
      <c r="I70" s="1" t="str">
        <f t="shared" si="1"/>
        <v>4W2TU7</v>
      </c>
      <c r="J70" s="27">
        <v>44929</v>
      </c>
      <c r="K70" s="29" t="s">
        <v>273</v>
      </c>
      <c r="L70" s="29">
        <v>13632.5</v>
      </c>
      <c r="M70" s="30">
        <v>0.1195241229310582</v>
      </c>
      <c r="N70" s="30">
        <v>0.43099236482821718</v>
      </c>
      <c r="O70" s="30">
        <v>0</v>
      </c>
      <c r="BQ70" s="16"/>
      <c r="BR70" s="16"/>
      <c r="BS70" s="16"/>
      <c r="BT70" s="16"/>
      <c r="BV70" s="16"/>
    </row>
    <row r="71" spans="1:76" x14ac:dyDescent="0.45">
      <c r="A71" s="6" t="s">
        <v>14</v>
      </c>
      <c r="B71">
        <v>2020</v>
      </c>
      <c r="C71" t="s">
        <v>1</v>
      </c>
      <c r="D71">
        <v>70</v>
      </c>
      <c r="E71" s="2">
        <v>21</v>
      </c>
      <c r="F71" s="1">
        <v>22</v>
      </c>
      <c r="G71" s="1">
        <v>1</v>
      </c>
      <c r="H71" s="1">
        <v>8</v>
      </c>
      <c r="I71" s="1" t="str">
        <f t="shared" si="1"/>
        <v>4W2TU8</v>
      </c>
      <c r="J71" s="27">
        <v>44929</v>
      </c>
      <c r="K71" s="29" t="s">
        <v>274</v>
      </c>
      <c r="L71" s="29">
        <v>12915</v>
      </c>
      <c r="M71" s="30">
        <v>9.4187280548409594E-2</v>
      </c>
      <c r="N71" s="30">
        <v>0.35205242863596842</v>
      </c>
      <c r="O71" s="30">
        <v>0</v>
      </c>
      <c r="BQ71" s="16"/>
      <c r="BR71" s="16"/>
      <c r="BS71" s="16"/>
      <c r="BT71" s="16"/>
      <c r="BV71" s="16"/>
    </row>
    <row r="72" spans="1:76" x14ac:dyDescent="0.45">
      <c r="A72" s="6" t="s">
        <v>14</v>
      </c>
      <c r="B72">
        <v>2020</v>
      </c>
      <c r="C72" t="s">
        <v>1</v>
      </c>
      <c r="D72">
        <v>71</v>
      </c>
      <c r="E72" s="2">
        <v>22</v>
      </c>
      <c r="F72" s="1">
        <v>23</v>
      </c>
      <c r="G72" s="1">
        <v>1</v>
      </c>
      <c r="H72" s="1">
        <v>8</v>
      </c>
      <c r="I72" s="1" t="str">
        <f t="shared" si="1"/>
        <v>4W2TU8</v>
      </c>
      <c r="J72" s="27">
        <v>44929</v>
      </c>
      <c r="K72" s="29" t="s">
        <v>275</v>
      </c>
      <c r="L72" s="29">
        <v>12125.5</v>
      </c>
      <c r="M72" s="30">
        <v>6.4888977064934558E-2</v>
      </c>
      <c r="N72" s="30">
        <v>0.2431204131967</v>
      </c>
      <c r="O72" s="30">
        <v>0</v>
      </c>
      <c r="BQ72" s="16"/>
      <c r="BR72" s="16"/>
      <c r="BS72" s="16"/>
      <c r="BT72" s="16"/>
      <c r="BV72" s="16"/>
    </row>
    <row r="73" spans="1:76" x14ac:dyDescent="0.45">
      <c r="A73" s="6" t="s">
        <v>14</v>
      </c>
      <c r="B73">
        <v>2020</v>
      </c>
      <c r="C73" t="s">
        <v>1</v>
      </c>
      <c r="D73">
        <v>72</v>
      </c>
      <c r="E73" s="2">
        <v>23</v>
      </c>
      <c r="F73" s="1">
        <v>24</v>
      </c>
      <c r="G73" s="1">
        <v>1</v>
      </c>
      <c r="H73" s="1">
        <v>8</v>
      </c>
      <c r="I73" s="1" t="str">
        <f t="shared" si="1"/>
        <v>4W2TU8</v>
      </c>
      <c r="J73" s="27">
        <v>44929</v>
      </c>
      <c r="K73" s="29" t="s">
        <v>276</v>
      </c>
      <c r="L73" s="29">
        <v>11481.75</v>
      </c>
      <c r="M73" s="30">
        <v>4.8112724474038103E-2</v>
      </c>
      <c r="N73" s="30">
        <v>0.2122239971253492</v>
      </c>
      <c r="O73" s="30">
        <v>0</v>
      </c>
      <c r="BQ73" s="16"/>
      <c r="BR73" s="16"/>
      <c r="BS73" s="16"/>
      <c r="BT73" s="16"/>
      <c r="BV73" s="16"/>
    </row>
    <row r="74" spans="1:76" x14ac:dyDescent="0.45">
      <c r="A74" s="6" t="s">
        <v>14</v>
      </c>
      <c r="B74">
        <v>2020</v>
      </c>
      <c r="C74" t="s">
        <v>2</v>
      </c>
      <c r="D74">
        <v>73</v>
      </c>
      <c r="E74" s="2">
        <v>0</v>
      </c>
      <c r="F74" s="1">
        <v>1</v>
      </c>
      <c r="G74" s="1">
        <v>1</v>
      </c>
      <c r="H74" s="1">
        <v>1</v>
      </c>
      <c r="I74" s="1" t="str">
        <f t="shared" si="1"/>
        <v>4W3WE1</v>
      </c>
      <c r="J74" s="27">
        <v>44930</v>
      </c>
      <c r="K74" s="29" t="s">
        <v>253</v>
      </c>
      <c r="L74" s="29">
        <v>10984.5</v>
      </c>
      <c r="M74" s="30">
        <v>6.6164504920800948E-2</v>
      </c>
      <c r="N74" s="30">
        <v>0.21838982347374039</v>
      </c>
      <c r="O74" s="30">
        <v>0</v>
      </c>
      <c r="V74" s="2"/>
      <c r="W74" s="17"/>
      <c r="Z74" s="7" t="s">
        <v>15</v>
      </c>
      <c r="AA74" s="7" t="s">
        <v>16</v>
      </c>
      <c r="AB74" s="7" t="s">
        <v>17</v>
      </c>
      <c r="AC74" s="7" t="s">
        <v>14</v>
      </c>
      <c r="AJ74" s="2"/>
      <c r="AL74" s="2"/>
      <c r="AM74" s="7" t="s">
        <v>15</v>
      </c>
      <c r="AN74" s="7" t="s">
        <v>16</v>
      </c>
      <c r="AO74" s="7" t="s">
        <v>17</v>
      </c>
      <c r="AP74" s="7" t="s">
        <v>14</v>
      </c>
      <c r="BQ74" s="10" t="s">
        <v>21</v>
      </c>
      <c r="BR74" s="11" t="s">
        <v>22</v>
      </c>
      <c r="BS74" s="12">
        <v>4.4398907103825099E-3</v>
      </c>
      <c r="BT74" s="25">
        <f>8784*BS74</f>
        <v>38.999999999999964</v>
      </c>
      <c r="BV74">
        <f>$AM$75*$AM$84*AM$96</f>
        <v>4.5033379373848985E-3</v>
      </c>
      <c r="BX74" s="17"/>
    </row>
    <row r="75" spans="1:76" x14ac:dyDescent="0.45">
      <c r="A75" s="6" t="s">
        <v>14</v>
      </c>
      <c r="B75">
        <v>2020</v>
      </c>
      <c r="C75" t="s">
        <v>2</v>
      </c>
      <c r="D75">
        <v>74</v>
      </c>
      <c r="E75" s="2">
        <v>1</v>
      </c>
      <c r="F75" s="1">
        <v>2</v>
      </c>
      <c r="G75" s="1">
        <v>1</v>
      </c>
      <c r="H75" s="1">
        <v>1</v>
      </c>
      <c r="I75" s="1" t="str">
        <f t="shared" si="1"/>
        <v>4W3WE1</v>
      </c>
      <c r="J75" s="27">
        <v>44930</v>
      </c>
      <c r="K75" s="29" t="s">
        <v>254</v>
      </c>
      <c r="L75" s="29">
        <v>10560</v>
      </c>
      <c r="M75" s="30">
        <v>8.8739278760501611E-2</v>
      </c>
      <c r="N75" s="30">
        <v>0.23332181269588639</v>
      </c>
      <c r="O75" s="30">
        <v>0</v>
      </c>
      <c r="V75" s="2"/>
      <c r="W75" s="17"/>
      <c r="Z75" s="1">
        <f>COUNTIF($A$74:$A$8761,Z74)</f>
        <v>2227</v>
      </c>
      <c r="AA75" s="1">
        <f>COUNTIF($A$74:$A$8761,AA74)</f>
        <v>2247</v>
      </c>
      <c r="AB75" s="1">
        <f>COUNTIF($A$74:$A$8761,AB74)</f>
        <v>2156</v>
      </c>
      <c r="AC75" s="1">
        <f>COUNTIF($A$74:$A$8761,AC74)</f>
        <v>2058</v>
      </c>
      <c r="AD75">
        <f>SUM(Z75:AC75)</f>
        <v>8688</v>
      </c>
      <c r="AJ75" s="2"/>
      <c r="AL75" s="2"/>
      <c r="AM75" s="22">
        <f>Z76</f>
        <v>0.25633057090239408</v>
      </c>
      <c r="AN75" s="22">
        <f>AA76</f>
        <v>0.25863259668508287</v>
      </c>
      <c r="AO75" s="22">
        <f>AB76</f>
        <v>0.24815837937384899</v>
      </c>
      <c r="AP75" s="22">
        <f>AC76</f>
        <v>0.23687845303867403</v>
      </c>
      <c r="BQ75" s="10" t="s">
        <v>23</v>
      </c>
      <c r="BR75" s="11" t="s">
        <v>22</v>
      </c>
      <c r="BS75" s="12">
        <v>4.4398907103825134E-3</v>
      </c>
      <c r="BT75" s="25">
        <f t="shared" ref="BT75:BT138" si="2">8784*BS75</f>
        <v>39</v>
      </c>
      <c r="BV75">
        <f>$AM$75*$AM$84*AM$97</f>
        <v>4.5033379373848985E-3</v>
      </c>
      <c r="BX75" s="17"/>
    </row>
    <row r="76" spans="1:76" x14ac:dyDescent="0.45">
      <c r="A76" s="6" t="s">
        <v>14</v>
      </c>
      <c r="B76">
        <v>2020</v>
      </c>
      <c r="C76" t="s">
        <v>2</v>
      </c>
      <c r="D76">
        <v>75</v>
      </c>
      <c r="E76" s="2">
        <v>2</v>
      </c>
      <c r="F76" s="1">
        <v>3</v>
      </c>
      <c r="G76" s="1">
        <v>1</v>
      </c>
      <c r="H76" s="1">
        <v>1</v>
      </c>
      <c r="I76" s="1" t="str">
        <f t="shared" si="1"/>
        <v>4W3WE1</v>
      </c>
      <c r="J76" s="27">
        <v>44930</v>
      </c>
      <c r="K76" s="29" t="s">
        <v>255</v>
      </c>
      <c r="L76" s="29">
        <v>10343</v>
      </c>
      <c r="M76" s="30">
        <v>0.1189343755832082</v>
      </c>
      <c r="N76" s="30">
        <v>0.24399390837529561</v>
      </c>
      <c r="O76" s="30">
        <v>0</v>
      </c>
      <c r="V76" s="2"/>
      <c r="W76" s="17"/>
      <c r="Z76" s="24">
        <f>Z75/$AD$75</f>
        <v>0.25633057090239408</v>
      </c>
      <c r="AA76" s="24">
        <f>AA75/$AD$75</f>
        <v>0.25863259668508287</v>
      </c>
      <c r="AB76" s="24">
        <f>AB75/$AD$75</f>
        <v>0.24815837937384899</v>
      </c>
      <c r="AC76" s="24">
        <f>AC75/$AD$75</f>
        <v>0.23687845303867403</v>
      </c>
      <c r="AD76">
        <f>SUM(Z76:AC76)</f>
        <v>1</v>
      </c>
      <c r="AJ76" s="2"/>
      <c r="AL76" s="2"/>
      <c r="AM76" s="26">
        <f>AM75</f>
        <v>0.25633057090239408</v>
      </c>
      <c r="AN76" s="26">
        <f t="shared" ref="AN76:AP76" si="3">AN75</f>
        <v>0.25863259668508287</v>
      </c>
      <c r="AO76" s="26">
        <f t="shared" si="3"/>
        <v>0.24815837937384899</v>
      </c>
      <c r="AP76" s="26">
        <f t="shared" si="3"/>
        <v>0.23687845303867403</v>
      </c>
      <c r="BQ76" s="10" t="s">
        <v>24</v>
      </c>
      <c r="BR76" s="11" t="s">
        <v>22</v>
      </c>
      <c r="BS76" s="12">
        <v>4.4398907103825134E-3</v>
      </c>
      <c r="BT76" s="25">
        <f t="shared" si="2"/>
        <v>39</v>
      </c>
      <c r="BV76">
        <f>$AM$75*$AM$84*AM$98</f>
        <v>4.5033379373848985E-3</v>
      </c>
      <c r="BX76" s="17"/>
    </row>
    <row r="77" spans="1:76" x14ac:dyDescent="0.45">
      <c r="A77" s="6" t="s">
        <v>14</v>
      </c>
      <c r="B77">
        <v>2020</v>
      </c>
      <c r="C77" t="s">
        <v>2</v>
      </c>
      <c r="D77">
        <v>76</v>
      </c>
      <c r="E77" s="2">
        <v>3</v>
      </c>
      <c r="F77" s="1">
        <v>4</v>
      </c>
      <c r="G77" s="1">
        <v>1</v>
      </c>
      <c r="H77" s="1">
        <v>2</v>
      </c>
      <c r="I77" s="1" t="str">
        <f t="shared" si="1"/>
        <v>4W3WE2</v>
      </c>
      <c r="J77" s="27">
        <v>44930</v>
      </c>
      <c r="K77" s="29" t="s">
        <v>256</v>
      </c>
      <c r="L77" s="29">
        <v>10282.25</v>
      </c>
      <c r="M77" s="30">
        <v>0.16024638627897919</v>
      </c>
      <c r="N77" s="30">
        <v>0.29177841290057183</v>
      </c>
      <c r="O77" s="30">
        <v>0</v>
      </c>
      <c r="V77" s="2"/>
      <c r="W77" s="17"/>
      <c r="Z77" s="18"/>
      <c r="AA77" s="18"/>
      <c r="AJ77" s="2"/>
      <c r="AL77" s="2"/>
      <c r="BQ77" s="10" t="s">
        <v>25</v>
      </c>
      <c r="BR77" s="11" t="s">
        <v>22</v>
      </c>
      <c r="BS77" s="12">
        <v>4.4398907103825134E-3</v>
      </c>
      <c r="BT77" s="25">
        <f t="shared" si="2"/>
        <v>39</v>
      </c>
      <c r="BV77">
        <f>$AM$75*$AM$84*AM$99</f>
        <v>4.5033379373848985E-3</v>
      </c>
      <c r="BX77" s="17"/>
    </row>
    <row r="78" spans="1:76" x14ac:dyDescent="0.45">
      <c r="A78" s="6" t="s">
        <v>14</v>
      </c>
      <c r="B78">
        <v>2020</v>
      </c>
      <c r="C78" t="s">
        <v>2</v>
      </c>
      <c r="D78">
        <v>77</v>
      </c>
      <c r="E78" s="2">
        <v>4</v>
      </c>
      <c r="F78" s="1">
        <v>5</v>
      </c>
      <c r="G78" s="1">
        <v>1</v>
      </c>
      <c r="H78" s="1">
        <v>2</v>
      </c>
      <c r="I78" s="1" t="str">
        <f t="shared" si="1"/>
        <v>4W3WE2</v>
      </c>
      <c r="J78" s="27">
        <v>44930</v>
      </c>
      <c r="K78" s="29" t="s">
        <v>257</v>
      </c>
      <c r="L78" s="29">
        <v>10293</v>
      </c>
      <c r="M78" s="30">
        <v>0.2451751134171968</v>
      </c>
      <c r="N78" s="30">
        <v>0.3539621208895346</v>
      </c>
      <c r="O78" s="30">
        <v>0</v>
      </c>
      <c r="W78" s="17"/>
      <c r="Z78" t="s">
        <v>248</v>
      </c>
      <c r="AL78" s="2"/>
      <c r="BQ78" s="10" t="s">
        <v>26</v>
      </c>
      <c r="BR78" s="11" t="s">
        <v>22</v>
      </c>
      <c r="BS78" s="12">
        <v>4.4398907103825134E-3</v>
      </c>
      <c r="BT78" s="25">
        <f t="shared" si="2"/>
        <v>39</v>
      </c>
      <c r="BV78">
        <f>$AM$75*$AM$84*AM$100</f>
        <v>4.5033379373848985E-3</v>
      </c>
      <c r="BX78" s="17"/>
    </row>
    <row r="79" spans="1:76" x14ac:dyDescent="0.45">
      <c r="A79" s="6" t="s">
        <v>14</v>
      </c>
      <c r="B79">
        <v>2020</v>
      </c>
      <c r="C79" t="s">
        <v>2</v>
      </c>
      <c r="D79">
        <v>78</v>
      </c>
      <c r="E79" s="2">
        <v>5</v>
      </c>
      <c r="F79" s="1">
        <v>6</v>
      </c>
      <c r="G79" s="1">
        <v>1</v>
      </c>
      <c r="H79" s="1">
        <v>2</v>
      </c>
      <c r="I79" s="1" t="str">
        <f t="shared" si="1"/>
        <v>4W3WE2</v>
      </c>
      <c r="J79" s="27">
        <v>44930</v>
      </c>
      <c r="K79" s="29" t="s">
        <v>258</v>
      </c>
      <c r="L79" s="29">
        <v>10610.5</v>
      </c>
      <c r="M79" s="30">
        <v>0.32249278953183319</v>
      </c>
      <c r="N79" s="30">
        <v>0.41022128468826069</v>
      </c>
      <c r="O79" s="30">
        <v>0</v>
      </c>
      <c r="P79" s="7"/>
      <c r="Q79" s="7"/>
      <c r="R79" s="7"/>
      <c r="W79" s="17"/>
      <c r="Z79" s="7" t="s">
        <v>0</v>
      </c>
      <c r="AA79" s="7" t="s">
        <v>1</v>
      </c>
      <c r="AB79" s="7" t="s">
        <v>2</v>
      </c>
      <c r="AC79" s="7" t="s">
        <v>3</v>
      </c>
      <c r="AD79" s="7" t="s">
        <v>4</v>
      </c>
      <c r="AE79" s="7" t="s">
        <v>5</v>
      </c>
      <c r="AF79" s="7" t="s">
        <v>6</v>
      </c>
      <c r="AL79" s="2"/>
      <c r="BQ79" s="10" t="s">
        <v>27</v>
      </c>
      <c r="BR79" s="11" t="s">
        <v>22</v>
      </c>
      <c r="BS79" s="12">
        <v>4.4398907103825134E-3</v>
      </c>
      <c r="BT79" s="25">
        <f t="shared" si="2"/>
        <v>39</v>
      </c>
      <c r="BV79">
        <f>$AM$75*$AM$84*AM$101</f>
        <v>4.5033379373848985E-3</v>
      </c>
      <c r="BX79" s="17"/>
    </row>
    <row r="80" spans="1:76" x14ac:dyDescent="0.45">
      <c r="A80" s="6" t="s">
        <v>14</v>
      </c>
      <c r="B80">
        <v>2020</v>
      </c>
      <c r="C80" t="s">
        <v>2</v>
      </c>
      <c r="D80">
        <v>79</v>
      </c>
      <c r="E80" s="2">
        <v>6</v>
      </c>
      <c r="F80" s="1">
        <v>7</v>
      </c>
      <c r="G80" s="1">
        <v>1</v>
      </c>
      <c r="H80" s="1">
        <v>3</v>
      </c>
      <c r="I80" s="1" t="str">
        <f t="shared" si="1"/>
        <v>4W3WE3</v>
      </c>
      <c r="J80" s="27">
        <v>44930</v>
      </c>
      <c r="K80" s="29" t="s">
        <v>259</v>
      </c>
      <c r="L80" s="29">
        <v>11613</v>
      </c>
      <c r="M80" s="30">
        <v>0.34787973467151312</v>
      </c>
      <c r="N80" s="30">
        <v>0.47786863691282749</v>
      </c>
      <c r="O80" s="30">
        <v>0</v>
      </c>
      <c r="P80" s="1"/>
      <c r="Q80" s="1"/>
      <c r="R80" s="1"/>
      <c r="S80" s="2"/>
      <c r="W80" s="17"/>
      <c r="Y80" s="7" t="s">
        <v>15</v>
      </c>
      <c r="Z80">
        <f t="shared" ref="Z80:AF83" si="4">COUNTIFS($A$74:$A$8761,$Y80,$C$74:$C$8761,Z$79)</f>
        <v>313</v>
      </c>
      <c r="AA80">
        <f t="shared" si="4"/>
        <v>336</v>
      </c>
      <c r="AB80">
        <f t="shared" si="4"/>
        <v>330</v>
      </c>
      <c r="AC80">
        <f t="shared" si="4"/>
        <v>312</v>
      </c>
      <c r="AD80">
        <f t="shared" si="4"/>
        <v>312</v>
      </c>
      <c r="AE80">
        <f t="shared" si="4"/>
        <v>312</v>
      </c>
      <c r="AF80">
        <f t="shared" si="4"/>
        <v>312</v>
      </c>
      <c r="AG80">
        <f>SUM(Z80:AF80)</f>
        <v>2227</v>
      </c>
      <c r="AL80" s="2"/>
      <c r="BQ80" s="10" t="s">
        <v>28</v>
      </c>
      <c r="BR80" s="11" t="s">
        <v>22</v>
      </c>
      <c r="BS80" s="12">
        <v>4.4398907103825134E-3</v>
      </c>
      <c r="BT80" s="25">
        <f t="shared" si="2"/>
        <v>39</v>
      </c>
      <c r="BV80">
        <f>$AM$75*$AM$84*AM$102</f>
        <v>4.5033379373848985E-3</v>
      </c>
      <c r="BX80" s="17"/>
    </row>
    <row r="81" spans="1:76" x14ac:dyDescent="0.45">
      <c r="A81" s="6" t="s">
        <v>14</v>
      </c>
      <c r="B81">
        <v>2020</v>
      </c>
      <c r="C81" t="s">
        <v>2</v>
      </c>
      <c r="D81">
        <v>80</v>
      </c>
      <c r="E81" s="2">
        <v>7</v>
      </c>
      <c r="F81" s="1">
        <v>8</v>
      </c>
      <c r="G81" s="1">
        <v>1</v>
      </c>
      <c r="H81" s="1">
        <v>3</v>
      </c>
      <c r="I81" s="1" t="str">
        <f t="shared" si="1"/>
        <v>4W3WE3</v>
      </c>
      <c r="J81" s="27">
        <v>44930</v>
      </c>
      <c r="K81" s="29" t="s">
        <v>260</v>
      </c>
      <c r="L81" s="29">
        <v>12819.5</v>
      </c>
      <c r="M81" s="30">
        <v>0.33933239408695193</v>
      </c>
      <c r="N81" s="30">
        <v>0.54263648458007641</v>
      </c>
      <c r="O81" s="30">
        <v>0</v>
      </c>
      <c r="P81" s="18"/>
      <c r="Q81" s="18"/>
      <c r="R81" s="18"/>
      <c r="S81" s="2"/>
      <c r="W81" s="17"/>
      <c r="Y81" s="7" t="s">
        <v>16</v>
      </c>
      <c r="Z81">
        <f t="shared" si="4"/>
        <v>312</v>
      </c>
      <c r="AA81">
        <f t="shared" si="4"/>
        <v>312</v>
      </c>
      <c r="AB81">
        <f t="shared" si="4"/>
        <v>318</v>
      </c>
      <c r="AC81">
        <f t="shared" si="4"/>
        <v>336</v>
      </c>
      <c r="AD81">
        <f t="shared" si="4"/>
        <v>336</v>
      </c>
      <c r="AE81">
        <f t="shared" si="4"/>
        <v>321</v>
      </c>
      <c r="AF81">
        <f t="shared" si="4"/>
        <v>312</v>
      </c>
      <c r="AG81">
        <f>SUM(Z81:AF81)</f>
        <v>2247</v>
      </c>
      <c r="BQ81" s="10" t="s">
        <v>29</v>
      </c>
      <c r="BR81" s="11" t="s">
        <v>22</v>
      </c>
      <c r="BS81" s="12">
        <v>4.4398907103825134E-3</v>
      </c>
      <c r="BT81" s="25">
        <f t="shared" si="2"/>
        <v>39</v>
      </c>
      <c r="BV81">
        <f>$AM$75*$AM$84*AM$103</f>
        <v>4.5033379373848985E-3</v>
      </c>
      <c r="BX81" s="17"/>
    </row>
    <row r="82" spans="1:76" x14ac:dyDescent="0.45">
      <c r="A82" s="6" t="s">
        <v>14</v>
      </c>
      <c r="B82">
        <v>2020</v>
      </c>
      <c r="C82" t="s">
        <v>2</v>
      </c>
      <c r="D82">
        <v>81</v>
      </c>
      <c r="E82" s="2">
        <v>8</v>
      </c>
      <c r="F82" s="1">
        <v>9</v>
      </c>
      <c r="G82" s="1">
        <v>1</v>
      </c>
      <c r="H82" s="1">
        <v>3</v>
      </c>
      <c r="I82" s="1" t="str">
        <f t="shared" si="1"/>
        <v>4W3WE3</v>
      </c>
      <c r="J82" s="27">
        <v>44930</v>
      </c>
      <c r="K82" s="29" t="s">
        <v>261</v>
      </c>
      <c r="L82" s="29">
        <v>13696.5</v>
      </c>
      <c r="M82" s="30">
        <v>0.34018100152726388</v>
      </c>
      <c r="N82" s="30">
        <v>0.57510556474866992</v>
      </c>
      <c r="O82" s="30">
        <v>0</v>
      </c>
      <c r="W82" s="17"/>
      <c r="Y82" s="7" t="s">
        <v>17</v>
      </c>
      <c r="Z82">
        <f t="shared" si="4"/>
        <v>312</v>
      </c>
      <c r="AA82">
        <f t="shared" si="4"/>
        <v>312</v>
      </c>
      <c r="AB82">
        <f t="shared" si="4"/>
        <v>312</v>
      </c>
      <c r="AC82">
        <f t="shared" si="4"/>
        <v>312</v>
      </c>
      <c r="AD82">
        <f t="shared" si="4"/>
        <v>293</v>
      </c>
      <c r="AE82">
        <f t="shared" si="4"/>
        <v>303</v>
      </c>
      <c r="AF82">
        <f t="shared" si="4"/>
        <v>312</v>
      </c>
      <c r="AG82">
        <f>SUM(Z82:AF82)</f>
        <v>2156</v>
      </c>
      <c r="BQ82" s="10" t="s">
        <v>30</v>
      </c>
      <c r="BR82" s="11" t="s">
        <v>22</v>
      </c>
      <c r="BS82" s="12">
        <v>4.4398907103825134E-3</v>
      </c>
      <c r="BT82" s="25">
        <f t="shared" si="2"/>
        <v>39</v>
      </c>
      <c r="BV82">
        <f>$AM$75*$AM$85*AN$96</f>
        <v>4.8342541436464086E-3</v>
      </c>
      <c r="BX82" s="17"/>
    </row>
    <row r="83" spans="1:76" x14ac:dyDescent="0.45">
      <c r="A83" s="6" t="s">
        <v>14</v>
      </c>
      <c r="B83">
        <v>2020</v>
      </c>
      <c r="C83" t="s">
        <v>2</v>
      </c>
      <c r="D83">
        <v>82</v>
      </c>
      <c r="E83" s="2">
        <v>9</v>
      </c>
      <c r="F83" s="1">
        <v>10</v>
      </c>
      <c r="G83" s="1">
        <v>1</v>
      </c>
      <c r="H83" s="1">
        <v>4</v>
      </c>
      <c r="I83" s="1" t="str">
        <f t="shared" si="1"/>
        <v>4W3WE4</v>
      </c>
      <c r="J83" s="27">
        <v>44930</v>
      </c>
      <c r="K83" s="29" t="s">
        <v>262</v>
      </c>
      <c r="L83" s="29">
        <v>14343.75</v>
      </c>
      <c r="M83" s="30">
        <v>0.32771149833886232</v>
      </c>
      <c r="N83" s="30">
        <v>0.57920574021285265</v>
      </c>
      <c r="O83" s="30">
        <v>1.266618834745302E-2</v>
      </c>
      <c r="W83" s="17"/>
      <c r="Y83" s="7" t="s">
        <v>14</v>
      </c>
      <c r="Z83">
        <f t="shared" si="4"/>
        <v>287</v>
      </c>
      <c r="AA83">
        <f t="shared" si="4"/>
        <v>264</v>
      </c>
      <c r="AB83">
        <f t="shared" si="4"/>
        <v>288</v>
      </c>
      <c r="AC83">
        <f t="shared" si="4"/>
        <v>288</v>
      </c>
      <c r="AD83">
        <f t="shared" si="4"/>
        <v>307</v>
      </c>
      <c r="AE83">
        <f t="shared" si="4"/>
        <v>312</v>
      </c>
      <c r="AF83">
        <f t="shared" si="4"/>
        <v>312</v>
      </c>
      <c r="AG83">
        <f>SUM(Z83:AF83)</f>
        <v>2058</v>
      </c>
      <c r="AM83" s="7" t="s">
        <v>15</v>
      </c>
      <c r="AN83" s="7" t="s">
        <v>16</v>
      </c>
      <c r="AO83" s="7" t="s">
        <v>17</v>
      </c>
      <c r="AP83" s="7" t="s">
        <v>14</v>
      </c>
      <c r="AQ83" s="7" t="s">
        <v>251</v>
      </c>
      <c r="AR83" s="7" t="s">
        <v>252</v>
      </c>
      <c r="BQ83" s="10" t="s">
        <v>31</v>
      </c>
      <c r="BR83" s="11" t="s">
        <v>22</v>
      </c>
      <c r="BS83" s="12">
        <v>4.4398907103825134E-3</v>
      </c>
      <c r="BT83" s="25">
        <f t="shared" si="2"/>
        <v>39</v>
      </c>
      <c r="BV83">
        <f>$AM$75*$AM$85*AN$97</f>
        <v>4.8342541436464086E-3</v>
      </c>
      <c r="BX83" s="17"/>
    </row>
    <row r="84" spans="1:76" x14ac:dyDescent="0.45">
      <c r="A84" s="6" t="s">
        <v>14</v>
      </c>
      <c r="B84">
        <v>2020</v>
      </c>
      <c r="C84" t="s">
        <v>2</v>
      </c>
      <c r="D84">
        <v>83</v>
      </c>
      <c r="E84" s="2">
        <v>10</v>
      </c>
      <c r="F84" s="1">
        <v>11</v>
      </c>
      <c r="G84" s="1">
        <v>1</v>
      </c>
      <c r="H84" s="1">
        <v>4</v>
      </c>
      <c r="I84" s="1" t="str">
        <f t="shared" si="1"/>
        <v>4W3WE4</v>
      </c>
      <c r="J84" s="27">
        <v>44930</v>
      </c>
      <c r="K84" s="29" t="s">
        <v>263</v>
      </c>
      <c r="L84" s="29">
        <v>14634.75</v>
      </c>
      <c r="M84" s="30">
        <v>0.43640674845900429</v>
      </c>
      <c r="N84" s="30">
        <v>0.65585474882945427</v>
      </c>
      <c r="O84" s="30">
        <v>3.2031424625874792E-2</v>
      </c>
      <c r="P84" s="8"/>
      <c r="Q84" s="8"/>
      <c r="R84" s="8"/>
      <c r="S84" s="8"/>
      <c r="W84" s="17"/>
      <c r="AL84" s="7" t="s">
        <v>0</v>
      </c>
      <c r="AM84" s="22">
        <f>Z87</f>
        <v>0.14054782218230805</v>
      </c>
      <c r="AN84" s="22">
        <f>Z88</f>
        <v>0.13885180240320427</v>
      </c>
      <c r="AO84" s="22">
        <f>Z89</f>
        <v>0.14471243042671614</v>
      </c>
      <c r="AP84" s="22">
        <f>Z90</f>
        <v>0.13945578231292516</v>
      </c>
      <c r="AQ84" s="22">
        <f>AVERAGE(AM84:AP84)</f>
        <v>0.1408919593312884</v>
      </c>
      <c r="AR84" s="22">
        <f>AM84*$AM$76+AN84*$AN$76+AO84*$AO$76+AP84*$AP$76</f>
        <v>0.14088397790055246</v>
      </c>
      <c r="AS84" s="22">
        <f>AQ84-AR84</f>
        <v>7.9814307359371561E-6</v>
      </c>
      <c r="BQ84" s="10" t="s">
        <v>32</v>
      </c>
      <c r="BR84" s="11" t="s">
        <v>22</v>
      </c>
      <c r="BS84" s="12">
        <v>4.4398907103825134E-3</v>
      </c>
      <c r="BT84" s="25">
        <f t="shared" si="2"/>
        <v>39</v>
      </c>
      <c r="BV84">
        <f>$AM$75*$AM$85*AN$98</f>
        <v>4.8342541436464086E-3</v>
      </c>
      <c r="BX84" s="17"/>
    </row>
    <row r="85" spans="1:76" x14ac:dyDescent="0.45">
      <c r="A85" s="6" t="s">
        <v>14</v>
      </c>
      <c r="B85">
        <v>2020</v>
      </c>
      <c r="C85" t="s">
        <v>2</v>
      </c>
      <c r="D85">
        <v>84</v>
      </c>
      <c r="E85" s="2">
        <v>11</v>
      </c>
      <c r="F85" s="1">
        <v>12</v>
      </c>
      <c r="G85" s="1">
        <v>1</v>
      </c>
      <c r="H85" s="1">
        <v>4</v>
      </c>
      <c r="I85" s="1" t="str">
        <f t="shared" si="1"/>
        <v>4W3WE4</v>
      </c>
      <c r="J85" s="27">
        <v>44930</v>
      </c>
      <c r="K85" s="29" t="s">
        <v>264</v>
      </c>
      <c r="L85" s="29">
        <v>14515.5</v>
      </c>
      <c r="M85" s="30">
        <v>0.49933245602210641</v>
      </c>
      <c r="N85" s="30">
        <v>0.66183897597377062</v>
      </c>
      <c r="O85" s="30">
        <v>3.9943932664188032E-2</v>
      </c>
      <c r="P85" s="1"/>
      <c r="Q85" s="1"/>
      <c r="R85" s="1"/>
      <c r="S85" s="1"/>
      <c r="T85" s="2"/>
      <c r="W85" s="17"/>
      <c r="AG85">
        <f>SUM(AG80:AG83)</f>
        <v>8688</v>
      </c>
      <c r="AL85" s="7" t="s">
        <v>1</v>
      </c>
      <c r="AM85" s="22">
        <f>AA87</f>
        <v>0.15087561742254155</v>
      </c>
      <c r="AN85" s="22">
        <f>AA88</f>
        <v>0.13885180240320427</v>
      </c>
      <c r="AO85" s="22">
        <f>AA89</f>
        <v>0.14471243042671614</v>
      </c>
      <c r="AP85" s="22">
        <f>AA90</f>
        <v>0.1282798833819242</v>
      </c>
      <c r="AQ85" s="22">
        <f t="shared" ref="AQ85:AQ90" si="5">AVERAGE(AM85:AP85)</f>
        <v>0.14067993340859652</v>
      </c>
      <c r="AR85" s="22">
        <f t="shared" ref="AR85:AR89" si="6">AM85*$AM$76+AN85*$AN$76+AO85*$AO$76+AP85*$AP$76</f>
        <v>0.14088397790055249</v>
      </c>
      <c r="AS85" s="22">
        <f t="shared" ref="AS85:AS90" si="7">AQ85-AR85</f>
        <v>-2.0404449195596253E-4</v>
      </c>
      <c r="BQ85" s="10" t="s">
        <v>33</v>
      </c>
      <c r="BR85" s="11" t="s">
        <v>22</v>
      </c>
      <c r="BS85" s="12">
        <v>4.4398907103825134E-3</v>
      </c>
      <c r="BT85" s="25">
        <f t="shared" si="2"/>
        <v>39</v>
      </c>
      <c r="BV85">
        <f>$AM$75*$AM$85*AN$99</f>
        <v>4.8342541436464086E-3</v>
      </c>
      <c r="BX85" s="17"/>
    </row>
    <row r="86" spans="1:76" x14ac:dyDescent="0.45">
      <c r="A86" s="6" t="s">
        <v>14</v>
      </c>
      <c r="B86">
        <v>2020</v>
      </c>
      <c r="C86" t="s">
        <v>2</v>
      </c>
      <c r="D86">
        <v>85</v>
      </c>
      <c r="E86" s="2">
        <v>12</v>
      </c>
      <c r="F86" s="1">
        <v>13</v>
      </c>
      <c r="G86" s="1">
        <v>1</v>
      </c>
      <c r="H86" s="1">
        <v>5</v>
      </c>
      <c r="I86" s="1" t="str">
        <f t="shared" si="1"/>
        <v>4W3WE5</v>
      </c>
      <c r="J86" s="27">
        <v>44930</v>
      </c>
      <c r="K86" s="29" t="s">
        <v>265</v>
      </c>
      <c r="L86" s="29">
        <v>14452.5</v>
      </c>
      <c r="M86" s="30">
        <v>0.43968644986475791</v>
      </c>
      <c r="N86" s="30">
        <v>0.67735787738418396</v>
      </c>
      <c r="O86" s="30">
        <v>4.3249545222124833E-2</v>
      </c>
      <c r="P86" s="1"/>
      <c r="Q86" s="1"/>
      <c r="R86" s="1"/>
      <c r="S86" s="1"/>
      <c r="T86" s="2"/>
      <c r="W86" s="17"/>
      <c r="AL86" s="7" t="s">
        <v>2</v>
      </c>
      <c r="AM86" s="22">
        <f>AB87</f>
        <v>0.14818140996856757</v>
      </c>
      <c r="AN86" s="22">
        <f>AB88</f>
        <v>0.14152202937249667</v>
      </c>
      <c r="AO86" s="22">
        <f>AB89</f>
        <v>0.14471243042671614</v>
      </c>
      <c r="AP86" s="22">
        <f>AB90</f>
        <v>0.13994169096209913</v>
      </c>
      <c r="AQ86" s="22">
        <f t="shared" si="5"/>
        <v>0.14358939018246986</v>
      </c>
      <c r="AR86" s="22">
        <f t="shared" si="6"/>
        <v>0.143646408839779</v>
      </c>
      <c r="AS86" s="22">
        <f t="shared" si="7"/>
        <v>-5.7018657309143572E-5</v>
      </c>
      <c r="BQ86" s="10" t="s">
        <v>34</v>
      </c>
      <c r="BR86" s="11" t="s">
        <v>22</v>
      </c>
      <c r="BS86" s="12">
        <v>4.4398907103825134E-3</v>
      </c>
      <c r="BT86" s="25">
        <f t="shared" si="2"/>
        <v>39</v>
      </c>
      <c r="BV86">
        <f>$AM$75*$AM$85*AN$100</f>
        <v>4.8342541436464086E-3</v>
      </c>
      <c r="BX86" s="17"/>
    </row>
    <row r="87" spans="1:76" x14ac:dyDescent="0.45">
      <c r="A87" s="6" t="s">
        <v>14</v>
      </c>
      <c r="B87">
        <v>2020</v>
      </c>
      <c r="C87" t="s">
        <v>2</v>
      </c>
      <c r="D87">
        <v>86</v>
      </c>
      <c r="E87" s="2">
        <v>13</v>
      </c>
      <c r="F87" s="1">
        <v>14</v>
      </c>
      <c r="G87" s="1">
        <v>1</v>
      </c>
      <c r="H87" s="1">
        <v>5</v>
      </c>
      <c r="I87" s="1" t="str">
        <f t="shared" si="1"/>
        <v>4W3WE5</v>
      </c>
      <c r="J87" s="27">
        <v>44930</v>
      </c>
      <c r="K87" s="29" t="s">
        <v>266</v>
      </c>
      <c r="L87" s="29">
        <v>14310</v>
      </c>
      <c r="M87" s="30">
        <v>0.36826995593740042</v>
      </c>
      <c r="N87" s="30">
        <v>0.69375437159232056</v>
      </c>
      <c r="O87" s="30">
        <v>3.9005608783222477E-2</v>
      </c>
      <c r="W87" s="17"/>
      <c r="Y87" s="7" t="s">
        <v>15</v>
      </c>
      <c r="Z87" s="22">
        <f>Z80/$AG80</f>
        <v>0.14054782218230805</v>
      </c>
      <c r="AA87" s="22">
        <f t="shared" ref="Z87:AF90" si="8">AA80/$AG80</f>
        <v>0.15087561742254155</v>
      </c>
      <c r="AB87" s="22">
        <f t="shared" si="8"/>
        <v>0.14818140996856757</v>
      </c>
      <c r="AC87" s="22">
        <f t="shared" si="8"/>
        <v>0.14009878760664571</v>
      </c>
      <c r="AD87" s="22">
        <f t="shared" si="8"/>
        <v>0.14009878760664571</v>
      </c>
      <c r="AE87" s="22">
        <f t="shared" si="8"/>
        <v>0.14009878760664571</v>
      </c>
      <c r="AF87" s="22">
        <f t="shared" si="8"/>
        <v>0.14009878760664571</v>
      </c>
      <c r="AG87">
        <f>SUM(Z87:AF87)</f>
        <v>1</v>
      </c>
      <c r="AL87" s="7" t="s">
        <v>3</v>
      </c>
      <c r="AM87" s="22">
        <f>AC87</f>
        <v>0.14009878760664571</v>
      </c>
      <c r="AN87" s="22">
        <f>AC88</f>
        <v>0.14953271028037382</v>
      </c>
      <c r="AO87" s="22">
        <f>AC89</f>
        <v>0.14471243042671614</v>
      </c>
      <c r="AP87" s="22">
        <f>AC90</f>
        <v>0.13994169096209913</v>
      </c>
      <c r="AQ87" s="22">
        <f t="shared" si="5"/>
        <v>0.14357140481895869</v>
      </c>
      <c r="AR87" s="22">
        <f t="shared" si="6"/>
        <v>0.143646408839779</v>
      </c>
      <c r="AS87" s="22">
        <f t="shared" si="7"/>
        <v>-7.5004020820307327E-5</v>
      </c>
      <c r="BQ87" s="10" t="s">
        <v>35</v>
      </c>
      <c r="BR87" s="11" t="s">
        <v>22</v>
      </c>
      <c r="BS87" s="12">
        <v>4.4398907103825134E-3</v>
      </c>
      <c r="BT87" s="25">
        <f t="shared" si="2"/>
        <v>39</v>
      </c>
      <c r="BV87">
        <f>$AM$75*$AM$85*AN$101</f>
        <v>4.8342541436464086E-3</v>
      </c>
      <c r="BX87" s="17"/>
    </row>
    <row r="88" spans="1:76" x14ac:dyDescent="0.45">
      <c r="A88" s="6" t="s">
        <v>14</v>
      </c>
      <c r="B88">
        <v>2020</v>
      </c>
      <c r="C88" t="s">
        <v>2</v>
      </c>
      <c r="D88">
        <v>87</v>
      </c>
      <c r="E88" s="2">
        <v>14</v>
      </c>
      <c r="F88" s="1">
        <v>15</v>
      </c>
      <c r="G88" s="1">
        <v>1</v>
      </c>
      <c r="H88" s="1">
        <v>5</v>
      </c>
      <c r="I88" s="1" t="str">
        <f t="shared" si="1"/>
        <v>4W3WE5</v>
      </c>
      <c r="J88" s="27">
        <v>44930</v>
      </c>
      <c r="K88" s="29" t="s">
        <v>267</v>
      </c>
      <c r="L88" s="29">
        <v>14247</v>
      </c>
      <c r="M88" s="30">
        <v>0.31851038384646951</v>
      </c>
      <c r="N88" s="30">
        <v>0.67371191913116646</v>
      </c>
      <c r="O88" s="30">
        <v>1.8019393946130152E-2</v>
      </c>
      <c r="W88" s="17"/>
      <c r="Y88" s="7" t="s">
        <v>16</v>
      </c>
      <c r="Z88" s="22">
        <f t="shared" si="8"/>
        <v>0.13885180240320427</v>
      </c>
      <c r="AA88" s="22">
        <f t="shared" si="8"/>
        <v>0.13885180240320427</v>
      </c>
      <c r="AB88" s="22">
        <f t="shared" si="8"/>
        <v>0.14152202937249667</v>
      </c>
      <c r="AC88" s="22">
        <f t="shared" si="8"/>
        <v>0.14953271028037382</v>
      </c>
      <c r="AD88" s="22">
        <f t="shared" si="8"/>
        <v>0.14953271028037382</v>
      </c>
      <c r="AE88" s="22">
        <f t="shared" si="8"/>
        <v>0.14285714285714285</v>
      </c>
      <c r="AF88" s="22">
        <f t="shared" si="8"/>
        <v>0.13885180240320427</v>
      </c>
      <c r="AG88">
        <f>SUM(Z88:AF88)</f>
        <v>1</v>
      </c>
      <c r="AL88" s="7" t="s">
        <v>4</v>
      </c>
      <c r="AM88" s="22">
        <f>AD87</f>
        <v>0.14009878760664571</v>
      </c>
      <c r="AN88" s="22">
        <f>AD88</f>
        <v>0.14953271028037382</v>
      </c>
      <c r="AO88" s="22">
        <f>AD89</f>
        <v>0.13589981447124305</v>
      </c>
      <c r="AP88" s="22">
        <f>AD90</f>
        <v>0.14917395529640429</v>
      </c>
      <c r="AQ88" s="22">
        <f t="shared" si="5"/>
        <v>0.14367631691366672</v>
      </c>
      <c r="AR88" s="22">
        <f t="shared" si="6"/>
        <v>0.14364640883977903</v>
      </c>
      <c r="AS88" s="22">
        <f t="shared" si="7"/>
        <v>2.9908073887696673E-5</v>
      </c>
      <c r="BQ88" s="10" t="s">
        <v>36</v>
      </c>
      <c r="BR88" s="11" t="s">
        <v>22</v>
      </c>
      <c r="BS88" s="12">
        <v>4.4398907103825134E-3</v>
      </c>
      <c r="BT88" s="25">
        <f t="shared" si="2"/>
        <v>39</v>
      </c>
      <c r="BV88">
        <f>$AM$75*$AM$85*AN$102</f>
        <v>4.8342541436464086E-3</v>
      </c>
      <c r="BX88" s="17"/>
    </row>
    <row r="89" spans="1:76" x14ac:dyDescent="0.45">
      <c r="A89" s="6" t="s">
        <v>14</v>
      </c>
      <c r="B89">
        <v>2020</v>
      </c>
      <c r="C89" t="s">
        <v>2</v>
      </c>
      <c r="D89">
        <v>88</v>
      </c>
      <c r="E89" s="2">
        <v>15</v>
      </c>
      <c r="F89" s="1">
        <v>16</v>
      </c>
      <c r="G89" s="1">
        <v>1</v>
      </c>
      <c r="H89" s="1">
        <v>6</v>
      </c>
      <c r="I89" s="1" t="str">
        <f t="shared" si="1"/>
        <v>4W3WE6</v>
      </c>
      <c r="J89" s="27">
        <v>44930</v>
      </c>
      <c r="K89" s="29" t="s">
        <v>268</v>
      </c>
      <c r="L89" s="29">
        <v>14396.75</v>
      </c>
      <c r="M89" s="30">
        <v>0.30644785064683439</v>
      </c>
      <c r="N89" s="30">
        <v>0.64987626325584369</v>
      </c>
      <c r="O89" s="30">
        <v>0</v>
      </c>
      <c r="W89" s="17"/>
      <c r="Y89" s="7" t="s">
        <v>17</v>
      </c>
      <c r="Z89" s="22">
        <f t="shared" si="8"/>
        <v>0.14471243042671614</v>
      </c>
      <c r="AA89" s="22">
        <f t="shared" si="8"/>
        <v>0.14471243042671614</v>
      </c>
      <c r="AB89" s="22">
        <f t="shared" si="8"/>
        <v>0.14471243042671614</v>
      </c>
      <c r="AC89" s="22">
        <f t="shared" si="8"/>
        <v>0.14471243042671614</v>
      </c>
      <c r="AD89" s="22">
        <f t="shared" si="8"/>
        <v>0.13589981447124305</v>
      </c>
      <c r="AE89" s="22">
        <f t="shared" si="8"/>
        <v>0.14053803339517626</v>
      </c>
      <c r="AF89" s="22">
        <f t="shared" si="8"/>
        <v>0.14471243042671614</v>
      </c>
      <c r="AG89">
        <f>SUM(Z89:AF89)</f>
        <v>0.99999999999999989</v>
      </c>
      <c r="AL89" s="7" t="s">
        <v>5</v>
      </c>
      <c r="AM89" s="22">
        <f>AE87</f>
        <v>0.14009878760664571</v>
      </c>
      <c r="AN89" s="22">
        <f>AE88</f>
        <v>0.14285714285714285</v>
      </c>
      <c r="AO89" s="22">
        <f>AE89</f>
        <v>0.14053803339517626</v>
      </c>
      <c r="AP89" s="22">
        <f>AE90</f>
        <v>0.15160349854227406</v>
      </c>
      <c r="AQ89" s="22">
        <f t="shared" si="5"/>
        <v>0.14377436560030971</v>
      </c>
      <c r="AR89" s="22">
        <f t="shared" si="6"/>
        <v>0.143646408839779</v>
      </c>
      <c r="AS89" s="22">
        <f t="shared" si="7"/>
        <v>1.2795676053070637E-4</v>
      </c>
      <c r="BQ89" s="10" t="s">
        <v>37</v>
      </c>
      <c r="BR89" s="11" t="s">
        <v>22</v>
      </c>
      <c r="BS89" s="12">
        <v>4.4398907103825134E-3</v>
      </c>
      <c r="BT89" s="25">
        <f t="shared" si="2"/>
        <v>39</v>
      </c>
      <c r="BV89">
        <f>$AM$75*$AM$85*AN$103</f>
        <v>4.8342541436464086E-3</v>
      </c>
      <c r="BX89" s="17"/>
    </row>
    <row r="90" spans="1:76" x14ac:dyDescent="0.45">
      <c r="A90" s="6" t="s">
        <v>14</v>
      </c>
      <c r="B90">
        <v>2020</v>
      </c>
      <c r="C90" t="s">
        <v>2</v>
      </c>
      <c r="D90">
        <v>89</v>
      </c>
      <c r="E90" s="2">
        <v>16</v>
      </c>
      <c r="F90" s="1">
        <v>17</v>
      </c>
      <c r="G90" s="1">
        <v>1</v>
      </c>
      <c r="H90" s="1">
        <v>6</v>
      </c>
      <c r="I90" s="1" t="str">
        <f t="shared" si="1"/>
        <v>4W3WE6</v>
      </c>
      <c r="J90" s="27">
        <v>44930</v>
      </c>
      <c r="K90" s="29" t="s">
        <v>269</v>
      </c>
      <c r="L90" s="29">
        <v>14775</v>
      </c>
      <c r="M90" s="30">
        <v>0.34054278642645669</v>
      </c>
      <c r="N90" s="30">
        <v>0.67800008899696218</v>
      </c>
      <c r="O90" s="30">
        <v>0</v>
      </c>
      <c r="W90" s="17"/>
      <c r="Y90" s="7" t="s">
        <v>14</v>
      </c>
      <c r="Z90" s="22">
        <f t="shared" si="8"/>
        <v>0.13945578231292516</v>
      </c>
      <c r="AA90" s="22">
        <f t="shared" si="8"/>
        <v>0.1282798833819242</v>
      </c>
      <c r="AB90" s="22">
        <f t="shared" si="8"/>
        <v>0.13994169096209913</v>
      </c>
      <c r="AC90" s="22">
        <f t="shared" si="8"/>
        <v>0.13994169096209913</v>
      </c>
      <c r="AD90" s="22">
        <f t="shared" si="8"/>
        <v>0.14917395529640429</v>
      </c>
      <c r="AE90" s="22">
        <f t="shared" si="8"/>
        <v>0.15160349854227406</v>
      </c>
      <c r="AF90" s="22">
        <f t="shared" si="8"/>
        <v>0.15160349854227406</v>
      </c>
      <c r="AG90">
        <f>SUM(Z90:AF90)</f>
        <v>1</v>
      </c>
      <c r="AL90" s="7" t="s">
        <v>6</v>
      </c>
      <c r="AM90" s="22">
        <f>AF87</f>
        <v>0.14009878760664571</v>
      </c>
      <c r="AN90" s="22">
        <f>AF88</f>
        <v>0.13885180240320427</v>
      </c>
      <c r="AO90" s="22">
        <f>AF89</f>
        <v>0.14471243042671614</v>
      </c>
      <c r="AP90" s="22">
        <f>AF90</f>
        <v>0.15160349854227406</v>
      </c>
      <c r="AQ90" s="22">
        <f t="shared" si="5"/>
        <v>0.14381662974471005</v>
      </c>
      <c r="AR90" s="22">
        <f>AM90*$AM$76+AN90*$AN$76+AO90*$AO$76+AP90*$AP$76</f>
        <v>0.143646408839779</v>
      </c>
      <c r="AS90" s="22">
        <f t="shared" si="7"/>
        <v>1.7022090493104547E-4</v>
      </c>
      <c r="BQ90" s="10" t="s">
        <v>38</v>
      </c>
      <c r="BR90" s="11" t="s">
        <v>22</v>
      </c>
      <c r="BS90" s="12">
        <v>4.4398907103825134E-3</v>
      </c>
      <c r="BT90" s="25">
        <f t="shared" si="2"/>
        <v>39</v>
      </c>
      <c r="BV90">
        <f>$AM$75*$AM$86*AO$96</f>
        <v>4.7479281767955793E-3</v>
      </c>
      <c r="BX90" s="17"/>
    </row>
    <row r="91" spans="1:76" x14ac:dyDescent="0.45">
      <c r="A91" s="6" t="s">
        <v>14</v>
      </c>
      <c r="B91">
        <v>2020</v>
      </c>
      <c r="C91" t="s">
        <v>2</v>
      </c>
      <c r="D91">
        <v>90</v>
      </c>
      <c r="E91" s="2">
        <v>17</v>
      </c>
      <c r="F91" s="1">
        <v>18</v>
      </c>
      <c r="G91" s="1">
        <v>1</v>
      </c>
      <c r="H91" s="1">
        <v>6</v>
      </c>
      <c r="I91" s="1" t="str">
        <f t="shared" si="1"/>
        <v>4W3WE6</v>
      </c>
      <c r="J91" s="27">
        <v>44930</v>
      </c>
      <c r="K91" s="29" t="s">
        <v>270</v>
      </c>
      <c r="L91" s="29">
        <v>15624.5</v>
      </c>
      <c r="M91" s="30">
        <v>0.35515118836456511</v>
      </c>
      <c r="N91" s="30">
        <v>0.6922573745664804</v>
      </c>
      <c r="O91" s="30">
        <v>0</v>
      </c>
      <c r="W91" s="17"/>
      <c r="BQ91" s="10" t="s">
        <v>39</v>
      </c>
      <c r="BR91" s="11" t="s">
        <v>22</v>
      </c>
      <c r="BS91" s="12">
        <v>4.4398907103825134E-3</v>
      </c>
      <c r="BT91" s="25">
        <f t="shared" si="2"/>
        <v>39</v>
      </c>
      <c r="BV91">
        <f>$AM$75*$AM$86*AO$97</f>
        <v>4.7479281767955793E-3</v>
      </c>
      <c r="BX91" s="17"/>
    </row>
    <row r="92" spans="1:76" x14ac:dyDescent="0.45">
      <c r="A92" s="6" t="s">
        <v>14</v>
      </c>
      <c r="B92">
        <v>2020</v>
      </c>
      <c r="C92" t="s">
        <v>2</v>
      </c>
      <c r="D92">
        <v>91</v>
      </c>
      <c r="E92" s="2">
        <v>18</v>
      </c>
      <c r="F92" s="1">
        <v>19</v>
      </c>
      <c r="G92" s="1">
        <v>1</v>
      </c>
      <c r="H92" s="1">
        <v>7</v>
      </c>
      <c r="I92" s="1" t="str">
        <f t="shared" si="1"/>
        <v>4W3WE7</v>
      </c>
      <c r="J92" s="27">
        <v>44930</v>
      </c>
      <c r="K92" s="29" t="s">
        <v>271</v>
      </c>
      <c r="L92" s="29">
        <v>15056.5</v>
      </c>
      <c r="M92" s="30">
        <v>0.37667776223329957</v>
      </c>
      <c r="N92" s="30">
        <v>0.73230355152805326</v>
      </c>
      <c r="O92" s="30">
        <v>0</v>
      </c>
      <c r="W92" s="17"/>
      <c r="AM92">
        <f>SUM(AM84:AM90)</f>
        <v>1</v>
      </c>
      <c r="AN92">
        <f t="shared" ref="AN92:AP92" si="9">SUM(AN84:AN90)</f>
        <v>1</v>
      </c>
      <c r="AO92">
        <f t="shared" si="9"/>
        <v>0.99999999999999989</v>
      </c>
      <c r="AP92">
        <f t="shared" si="9"/>
        <v>1</v>
      </c>
      <c r="BQ92" s="10" t="s">
        <v>40</v>
      </c>
      <c r="BR92" s="11" t="s">
        <v>22</v>
      </c>
      <c r="BS92" s="12">
        <v>4.4398907103825134E-3</v>
      </c>
      <c r="BT92" s="25">
        <f t="shared" si="2"/>
        <v>39</v>
      </c>
      <c r="BV92">
        <f>$AM$75*$AM$86*AO$98</f>
        <v>4.7479281767955793E-3</v>
      </c>
      <c r="BX92" s="17"/>
    </row>
    <row r="93" spans="1:76" x14ac:dyDescent="0.45">
      <c r="A93" s="6" t="s">
        <v>14</v>
      </c>
      <c r="B93">
        <v>2020</v>
      </c>
      <c r="C93" t="s">
        <v>2</v>
      </c>
      <c r="D93">
        <v>92</v>
      </c>
      <c r="E93" s="2">
        <v>19</v>
      </c>
      <c r="F93" s="1">
        <v>20</v>
      </c>
      <c r="G93" s="1">
        <v>1</v>
      </c>
      <c r="H93" s="1">
        <v>7</v>
      </c>
      <c r="I93" s="1" t="str">
        <f t="shared" si="1"/>
        <v>4W3WE7</v>
      </c>
      <c r="J93" s="27">
        <v>44930</v>
      </c>
      <c r="K93" s="29" t="s">
        <v>272</v>
      </c>
      <c r="L93" s="29">
        <v>14418.5</v>
      </c>
      <c r="M93" s="30">
        <v>0.35847051444270661</v>
      </c>
      <c r="N93" s="30">
        <v>0.77483910610884399</v>
      </c>
      <c r="O93" s="30">
        <v>0</v>
      </c>
      <c r="W93" s="17"/>
      <c r="Z93" t="s">
        <v>248</v>
      </c>
      <c r="AL93" s="7" t="s">
        <v>249</v>
      </c>
      <c r="BQ93" s="10" t="s">
        <v>41</v>
      </c>
      <c r="BR93" s="11" t="s">
        <v>22</v>
      </c>
      <c r="BS93" s="12">
        <v>4.4398907103825134E-3</v>
      </c>
      <c r="BT93" s="25">
        <f t="shared" si="2"/>
        <v>39</v>
      </c>
      <c r="BV93">
        <f>$AM$75*$AM$86*AO$99</f>
        <v>4.7479281767955793E-3</v>
      </c>
      <c r="BX93" s="17"/>
    </row>
    <row r="94" spans="1:76" x14ac:dyDescent="0.45">
      <c r="A94" s="6" t="s">
        <v>14</v>
      </c>
      <c r="B94">
        <v>2020</v>
      </c>
      <c r="C94" t="s">
        <v>2</v>
      </c>
      <c r="D94">
        <v>93</v>
      </c>
      <c r="E94" s="2">
        <v>20</v>
      </c>
      <c r="F94" s="1">
        <v>21</v>
      </c>
      <c r="G94" s="1">
        <v>1</v>
      </c>
      <c r="H94" s="1">
        <v>7</v>
      </c>
      <c r="I94" s="1" t="str">
        <f t="shared" si="1"/>
        <v>4W3WE7</v>
      </c>
      <c r="J94" s="27">
        <v>44930</v>
      </c>
      <c r="K94" s="29" t="s">
        <v>273</v>
      </c>
      <c r="L94" s="29">
        <v>13780.25</v>
      </c>
      <c r="M94" s="30">
        <v>0.35948039513930069</v>
      </c>
      <c r="N94" s="30">
        <v>0.83825743959244914</v>
      </c>
      <c r="O94" s="30">
        <v>0</v>
      </c>
      <c r="Z94" s="8">
        <v>1</v>
      </c>
      <c r="AA94" s="8">
        <v>2</v>
      </c>
      <c r="AB94" s="8">
        <v>3</v>
      </c>
      <c r="AC94" s="8">
        <v>4</v>
      </c>
      <c r="AD94" s="8">
        <v>5</v>
      </c>
      <c r="AE94" s="8">
        <v>6</v>
      </c>
      <c r="AF94" s="8">
        <v>7</v>
      </c>
      <c r="AG94" s="8">
        <v>8</v>
      </c>
      <c r="AM94" s="7" t="s">
        <v>15</v>
      </c>
      <c r="AN94" s="7" t="s">
        <v>15</v>
      </c>
      <c r="AO94" s="7" t="s">
        <v>15</v>
      </c>
      <c r="AP94" s="7" t="s">
        <v>15</v>
      </c>
      <c r="AQ94" s="7" t="s">
        <v>15</v>
      </c>
      <c r="AR94" s="7" t="s">
        <v>15</v>
      </c>
      <c r="AS94" s="7" t="s">
        <v>15</v>
      </c>
      <c r="AT94" s="7" t="s">
        <v>16</v>
      </c>
      <c r="AU94" s="7" t="s">
        <v>16</v>
      </c>
      <c r="AV94" s="7" t="s">
        <v>16</v>
      </c>
      <c r="AW94" s="7" t="s">
        <v>16</v>
      </c>
      <c r="AX94" s="7" t="s">
        <v>16</v>
      </c>
      <c r="AY94" s="7" t="s">
        <v>16</v>
      </c>
      <c r="AZ94" s="7" t="s">
        <v>16</v>
      </c>
      <c r="BA94" s="7" t="s">
        <v>17</v>
      </c>
      <c r="BB94" s="7" t="s">
        <v>17</v>
      </c>
      <c r="BC94" s="7" t="s">
        <v>17</v>
      </c>
      <c r="BD94" s="7" t="s">
        <v>17</v>
      </c>
      <c r="BE94" s="7" t="s">
        <v>17</v>
      </c>
      <c r="BF94" s="7" t="s">
        <v>17</v>
      </c>
      <c r="BG94" s="7" t="s">
        <v>17</v>
      </c>
      <c r="BH94" s="7" t="s">
        <v>14</v>
      </c>
      <c r="BI94" s="7" t="s">
        <v>14</v>
      </c>
      <c r="BJ94" s="7" t="s">
        <v>14</v>
      </c>
      <c r="BK94" s="7" t="s">
        <v>14</v>
      </c>
      <c r="BL94" s="7" t="s">
        <v>14</v>
      </c>
      <c r="BM94" s="20" t="s">
        <v>14</v>
      </c>
      <c r="BN94" s="21" t="s">
        <v>14</v>
      </c>
      <c r="BQ94" s="10" t="s">
        <v>42</v>
      </c>
      <c r="BR94" s="11" t="s">
        <v>22</v>
      </c>
      <c r="BS94" s="12">
        <v>4.4398907103825134E-3</v>
      </c>
      <c r="BT94" s="25">
        <f t="shared" si="2"/>
        <v>39</v>
      </c>
      <c r="BV94">
        <f>$AM$75*$AM$86*AO$100</f>
        <v>4.7479281767955793E-3</v>
      </c>
      <c r="BX94" s="17"/>
    </row>
    <row r="95" spans="1:76" x14ac:dyDescent="0.45">
      <c r="A95" s="6" t="s">
        <v>14</v>
      </c>
      <c r="B95">
        <v>2020</v>
      </c>
      <c r="C95" t="s">
        <v>2</v>
      </c>
      <c r="D95">
        <v>94</v>
      </c>
      <c r="E95" s="2">
        <v>21</v>
      </c>
      <c r="F95" s="1">
        <v>22</v>
      </c>
      <c r="G95" s="1">
        <v>1</v>
      </c>
      <c r="H95" s="1">
        <v>8</v>
      </c>
      <c r="I95" s="1" t="str">
        <f t="shared" si="1"/>
        <v>4W3WE8</v>
      </c>
      <c r="J95" s="27">
        <v>44930</v>
      </c>
      <c r="K95" s="29" t="s">
        <v>274</v>
      </c>
      <c r="L95" s="29">
        <v>13023.5</v>
      </c>
      <c r="M95" s="30">
        <v>0.41171415508301362</v>
      </c>
      <c r="N95" s="30">
        <v>0.85786762170301945</v>
      </c>
      <c r="O95" s="30">
        <v>0</v>
      </c>
      <c r="W95" s="17"/>
      <c r="X95" s="7" t="s">
        <v>15</v>
      </c>
      <c r="Y95" s="7" t="s">
        <v>0</v>
      </c>
      <c r="Z95">
        <f t="shared" ref="Z95:AG104" si="10">COUNTIFS($A$74:$A$8761,$X95,$C$74:$C$8761,$Y95,$H$74:$H$8761,Z$94)</f>
        <v>39</v>
      </c>
      <c r="AA95">
        <f t="shared" si="10"/>
        <v>39</v>
      </c>
      <c r="AB95">
        <f t="shared" si="10"/>
        <v>39</v>
      </c>
      <c r="AC95">
        <f t="shared" si="10"/>
        <v>39</v>
      </c>
      <c r="AD95">
        <f t="shared" si="10"/>
        <v>39</v>
      </c>
      <c r="AE95">
        <f t="shared" si="10"/>
        <v>39</v>
      </c>
      <c r="AF95">
        <f t="shared" si="10"/>
        <v>39</v>
      </c>
      <c r="AG95">
        <f t="shared" si="10"/>
        <v>40</v>
      </c>
      <c r="AH95" s="2">
        <f>SUM(Z95:AG95)</f>
        <v>313</v>
      </c>
      <c r="AM95" s="7" t="s">
        <v>0</v>
      </c>
      <c r="AN95" s="7" t="s">
        <v>1</v>
      </c>
      <c r="AO95" s="7" t="s">
        <v>2</v>
      </c>
      <c r="AP95" s="7" t="s">
        <v>3</v>
      </c>
      <c r="AQ95" s="7" t="s">
        <v>4</v>
      </c>
      <c r="AR95" s="7" t="s">
        <v>5</v>
      </c>
      <c r="AS95" s="7" t="s">
        <v>6</v>
      </c>
      <c r="AT95" s="7" t="s">
        <v>0</v>
      </c>
      <c r="AU95" s="7" t="s">
        <v>1</v>
      </c>
      <c r="AV95" s="7" t="s">
        <v>2</v>
      </c>
      <c r="AW95" s="7" t="s">
        <v>3</v>
      </c>
      <c r="AX95" s="7" t="s">
        <v>4</v>
      </c>
      <c r="AY95" s="7" t="s">
        <v>5</v>
      </c>
      <c r="AZ95" s="7" t="s">
        <v>6</v>
      </c>
      <c r="BA95" s="7" t="s">
        <v>0</v>
      </c>
      <c r="BB95" s="7" t="s">
        <v>1</v>
      </c>
      <c r="BC95" s="7" t="s">
        <v>2</v>
      </c>
      <c r="BD95" s="7" t="s">
        <v>3</v>
      </c>
      <c r="BE95" s="7" t="s">
        <v>4</v>
      </c>
      <c r="BF95" s="7" t="s">
        <v>5</v>
      </c>
      <c r="BG95" s="7" t="s">
        <v>6</v>
      </c>
      <c r="BH95" s="7" t="s">
        <v>0</v>
      </c>
      <c r="BI95" s="7" t="s">
        <v>1</v>
      </c>
      <c r="BJ95" s="7" t="s">
        <v>2</v>
      </c>
      <c r="BK95" s="7" t="s">
        <v>3</v>
      </c>
      <c r="BL95" s="7" t="s">
        <v>4</v>
      </c>
      <c r="BM95" s="20" t="s">
        <v>5</v>
      </c>
      <c r="BN95" s="21" t="s">
        <v>6</v>
      </c>
      <c r="BO95" s="7" t="s">
        <v>251</v>
      </c>
      <c r="BQ95" s="10" t="s">
        <v>43</v>
      </c>
      <c r="BR95" s="11" t="s">
        <v>22</v>
      </c>
      <c r="BS95" s="12">
        <v>4.4398907103825134E-3</v>
      </c>
      <c r="BT95" s="25">
        <f t="shared" si="2"/>
        <v>39</v>
      </c>
      <c r="BV95">
        <f>$AM$75*$AM$86*AO$101</f>
        <v>4.7479281767955793E-3</v>
      </c>
      <c r="BX95" s="17"/>
    </row>
    <row r="96" spans="1:76" x14ac:dyDescent="0.45">
      <c r="A96" s="6" t="s">
        <v>14</v>
      </c>
      <c r="B96">
        <v>2020</v>
      </c>
      <c r="C96" t="s">
        <v>2</v>
      </c>
      <c r="D96">
        <v>95</v>
      </c>
      <c r="E96" s="2">
        <v>22</v>
      </c>
      <c r="F96" s="1">
        <v>23</v>
      </c>
      <c r="G96" s="1">
        <v>1</v>
      </c>
      <c r="H96" s="1">
        <v>8</v>
      </c>
      <c r="I96" s="1" t="str">
        <f t="shared" si="1"/>
        <v>4W3WE8</v>
      </c>
      <c r="J96" s="27">
        <v>44930</v>
      </c>
      <c r="K96" s="29" t="s">
        <v>275</v>
      </c>
      <c r="L96" s="29">
        <v>12311.5</v>
      </c>
      <c r="M96" s="30">
        <v>0.59703478664951737</v>
      </c>
      <c r="N96" s="30">
        <v>0.84811652939760374</v>
      </c>
      <c r="O96" s="30">
        <v>0</v>
      </c>
      <c r="W96" s="17"/>
      <c r="X96" s="7" t="s">
        <v>15</v>
      </c>
      <c r="Y96" s="7" t="s">
        <v>1</v>
      </c>
      <c r="Z96">
        <f t="shared" si="10"/>
        <v>42</v>
      </c>
      <c r="AA96">
        <f t="shared" si="10"/>
        <v>42</v>
      </c>
      <c r="AB96">
        <f t="shared" si="10"/>
        <v>42</v>
      </c>
      <c r="AC96">
        <f t="shared" si="10"/>
        <v>42</v>
      </c>
      <c r="AD96">
        <f t="shared" si="10"/>
        <v>42</v>
      </c>
      <c r="AE96">
        <f t="shared" si="10"/>
        <v>42</v>
      </c>
      <c r="AF96">
        <f t="shared" si="10"/>
        <v>42</v>
      </c>
      <c r="AG96">
        <f t="shared" si="10"/>
        <v>42</v>
      </c>
      <c r="AH96" s="2">
        <f>SUM(Z96:AG96)</f>
        <v>336</v>
      </c>
      <c r="AL96" s="7">
        <v>1</v>
      </c>
      <c r="AM96" s="22">
        <v>0.125</v>
      </c>
      <c r="AN96" s="22">
        <v>0.125</v>
      </c>
      <c r="AO96" s="22">
        <v>0.125</v>
      </c>
      <c r="AP96" s="22">
        <v>0.125</v>
      </c>
      <c r="AQ96" s="22">
        <v>0.125</v>
      </c>
      <c r="AR96" s="22">
        <v>0.125</v>
      </c>
      <c r="AS96" s="22">
        <v>0.125</v>
      </c>
      <c r="AT96" s="22">
        <v>0.125</v>
      </c>
      <c r="AU96" s="22">
        <v>0.125</v>
      </c>
      <c r="AV96" s="22">
        <v>0.125</v>
      </c>
      <c r="AW96" s="22">
        <v>0.125</v>
      </c>
      <c r="AX96" s="22">
        <v>0.125</v>
      </c>
      <c r="AY96" s="22">
        <v>0.125</v>
      </c>
      <c r="AZ96" s="22">
        <v>0.125</v>
      </c>
      <c r="BA96" s="22">
        <v>0.125</v>
      </c>
      <c r="BB96" s="22">
        <v>0.125</v>
      </c>
      <c r="BC96" s="22">
        <v>0.125</v>
      </c>
      <c r="BD96" s="22">
        <v>0.125</v>
      </c>
      <c r="BE96" s="22">
        <v>0.125</v>
      </c>
      <c r="BF96" s="22">
        <v>0.125</v>
      </c>
      <c r="BG96" s="22">
        <v>0.125</v>
      </c>
      <c r="BH96" s="22">
        <v>0.125</v>
      </c>
      <c r="BI96" s="22">
        <v>0.125</v>
      </c>
      <c r="BJ96" s="22">
        <v>0.125</v>
      </c>
      <c r="BK96" s="22">
        <v>0.125</v>
      </c>
      <c r="BL96" s="22">
        <v>0.125</v>
      </c>
      <c r="BM96" s="23">
        <v>0.125</v>
      </c>
      <c r="BN96" s="23">
        <v>0.125</v>
      </c>
      <c r="BO96" s="22">
        <f>AVERAGE(AM96:BN96)</f>
        <v>0.125</v>
      </c>
      <c r="BQ96" s="10" t="s">
        <v>44</v>
      </c>
      <c r="BR96" s="11" t="s">
        <v>22</v>
      </c>
      <c r="BS96" s="12">
        <v>4.4398907103825134E-3</v>
      </c>
      <c r="BT96" s="25">
        <f t="shared" si="2"/>
        <v>39</v>
      </c>
      <c r="BV96">
        <f>$AM$75*$AM$86*AO$102</f>
        <v>4.7479281767955793E-3</v>
      </c>
      <c r="BX96" s="17"/>
    </row>
    <row r="97" spans="1:76" x14ac:dyDescent="0.45">
      <c r="A97" s="6" t="s">
        <v>14</v>
      </c>
      <c r="B97">
        <v>2020</v>
      </c>
      <c r="C97" t="s">
        <v>2</v>
      </c>
      <c r="D97">
        <v>96</v>
      </c>
      <c r="E97" s="2">
        <v>23</v>
      </c>
      <c r="F97" s="1">
        <v>24</v>
      </c>
      <c r="G97" s="1">
        <v>1</v>
      </c>
      <c r="H97" s="1">
        <v>8</v>
      </c>
      <c r="I97" s="1" t="str">
        <f t="shared" si="1"/>
        <v>4W3WE8</v>
      </c>
      <c r="J97" s="27">
        <v>44930</v>
      </c>
      <c r="K97" s="29" t="s">
        <v>276</v>
      </c>
      <c r="L97" s="29">
        <v>11633</v>
      </c>
      <c r="M97" s="30">
        <v>0.57778617434609403</v>
      </c>
      <c r="N97" s="30">
        <v>0.83231804459884406</v>
      </c>
      <c r="O97" s="30">
        <v>0</v>
      </c>
      <c r="W97" s="17"/>
      <c r="X97" s="7" t="s">
        <v>15</v>
      </c>
      <c r="Y97" s="7" t="s">
        <v>2</v>
      </c>
      <c r="Z97">
        <f t="shared" si="10"/>
        <v>42</v>
      </c>
      <c r="AA97">
        <f t="shared" si="10"/>
        <v>42</v>
      </c>
      <c r="AB97">
        <f t="shared" si="10"/>
        <v>42</v>
      </c>
      <c r="AC97">
        <f t="shared" si="10"/>
        <v>42</v>
      </c>
      <c r="AD97">
        <f t="shared" si="10"/>
        <v>42</v>
      </c>
      <c r="AE97">
        <f t="shared" si="10"/>
        <v>42</v>
      </c>
      <c r="AF97">
        <f t="shared" si="10"/>
        <v>39</v>
      </c>
      <c r="AG97">
        <f t="shared" si="10"/>
        <v>39</v>
      </c>
      <c r="AH97" s="2">
        <f t="shared" ref="AH97:AH122" si="11">SUM(Z97:AG97)</f>
        <v>330</v>
      </c>
      <c r="AL97" s="7">
        <v>2</v>
      </c>
      <c r="AM97" s="22">
        <v>0.125</v>
      </c>
      <c r="AN97" s="22">
        <v>0.125</v>
      </c>
      <c r="AO97" s="22">
        <v>0.125</v>
      </c>
      <c r="AP97" s="22">
        <v>0.125</v>
      </c>
      <c r="AQ97" s="22">
        <v>0.125</v>
      </c>
      <c r="AR97" s="22">
        <v>0.125</v>
      </c>
      <c r="AS97" s="22">
        <v>0.125</v>
      </c>
      <c r="AT97" s="22">
        <v>0.125</v>
      </c>
      <c r="AU97" s="22">
        <v>0.125</v>
      </c>
      <c r="AV97" s="22">
        <v>0.125</v>
      </c>
      <c r="AW97" s="22">
        <v>0.125</v>
      </c>
      <c r="AX97" s="22">
        <v>0.125</v>
      </c>
      <c r="AY97" s="22">
        <v>0.125</v>
      </c>
      <c r="AZ97" s="22">
        <v>0.125</v>
      </c>
      <c r="BA97" s="22">
        <v>0.125</v>
      </c>
      <c r="BB97" s="22">
        <v>0.125</v>
      </c>
      <c r="BC97" s="22">
        <v>0.125</v>
      </c>
      <c r="BD97" s="22">
        <v>0.125</v>
      </c>
      <c r="BE97" s="22">
        <v>0.125</v>
      </c>
      <c r="BF97" s="22">
        <v>0.125</v>
      </c>
      <c r="BG97" s="22">
        <v>0.125</v>
      </c>
      <c r="BH97" s="22">
        <v>0.125</v>
      </c>
      <c r="BI97" s="22">
        <v>0.125</v>
      </c>
      <c r="BJ97" s="22">
        <v>0.125</v>
      </c>
      <c r="BK97" s="22">
        <v>0.125</v>
      </c>
      <c r="BL97" s="22">
        <v>0.125</v>
      </c>
      <c r="BM97" s="23">
        <v>0.125</v>
      </c>
      <c r="BN97" s="23">
        <v>0.125</v>
      </c>
      <c r="BO97" s="22">
        <f t="shared" ref="BO97:BO103" si="12">AVERAGE(AM97:BN97)</f>
        <v>0.125</v>
      </c>
      <c r="BQ97" s="10" t="s">
        <v>45</v>
      </c>
      <c r="BR97" s="11" t="s">
        <v>22</v>
      </c>
      <c r="BS97" s="12">
        <v>4.4398907103825134E-3</v>
      </c>
      <c r="BT97" s="25">
        <f t="shared" si="2"/>
        <v>39</v>
      </c>
      <c r="BV97">
        <f>$AM$75*$AM$86*AO$103</f>
        <v>4.7479281767955793E-3</v>
      </c>
      <c r="BX97" s="17"/>
    </row>
    <row r="98" spans="1:76" x14ac:dyDescent="0.45">
      <c r="A98" s="6" t="s">
        <v>14</v>
      </c>
      <c r="B98">
        <v>2020</v>
      </c>
      <c r="C98" t="s">
        <v>3</v>
      </c>
      <c r="D98">
        <v>97</v>
      </c>
      <c r="E98" s="2">
        <v>0</v>
      </c>
      <c r="F98" s="1">
        <v>1</v>
      </c>
      <c r="G98" s="1">
        <v>1</v>
      </c>
      <c r="H98" s="1">
        <v>1</v>
      </c>
      <c r="I98" s="1" t="str">
        <f t="shared" si="1"/>
        <v>4W4TH1</v>
      </c>
      <c r="J98" s="27">
        <v>44931</v>
      </c>
      <c r="K98" s="29" t="s">
        <v>253</v>
      </c>
      <c r="L98" s="29">
        <v>11074</v>
      </c>
      <c r="M98" s="30">
        <v>0.61386234579690124</v>
      </c>
      <c r="N98" s="30">
        <v>0.8791940401856041</v>
      </c>
      <c r="O98" s="30">
        <v>0</v>
      </c>
      <c r="W98" s="17"/>
      <c r="X98" s="7" t="s">
        <v>15</v>
      </c>
      <c r="Y98" s="7" t="s">
        <v>3</v>
      </c>
      <c r="Z98">
        <f t="shared" si="10"/>
        <v>39</v>
      </c>
      <c r="AA98">
        <f t="shared" si="10"/>
        <v>39</v>
      </c>
      <c r="AB98">
        <f t="shared" si="10"/>
        <v>39</v>
      </c>
      <c r="AC98">
        <f t="shared" si="10"/>
        <v>39</v>
      </c>
      <c r="AD98">
        <f t="shared" si="10"/>
        <v>39</v>
      </c>
      <c r="AE98">
        <f t="shared" si="10"/>
        <v>39</v>
      </c>
      <c r="AF98">
        <f t="shared" si="10"/>
        <v>39</v>
      </c>
      <c r="AG98">
        <f t="shared" si="10"/>
        <v>39</v>
      </c>
      <c r="AH98" s="2">
        <f t="shared" si="11"/>
        <v>312</v>
      </c>
      <c r="AL98" s="7">
        <v>3</v>
      </c>
      <c r="AM98" s="22">
        <v>0.125</v>
      </c>
      <c r="AN98" s="22">
        <v>0.125</v>
      </c>
      <c r="AO98" s="22">
        <v>0.125</v>
      </c>
      <c r="AP98" s="22">
        <v>0.125</v>
      </c>
      <c r="AQ98" s="22">
        <v>0.125</v>
      </c>
      <c r="AR98" s="22">
        <v>0.125</v>
      </c>
      <c r="AS98" s="22">
        <v>0.125</v>
      </c>
      <c r="AT98" s="22">
        <v>0.125</v>
      </c>
      <c r="AU98" s="22">
        <v>0.125</v>
      </c>
      <c r="AV98" s="22">
        <v>0.125</v>
      </c>
      <c r="AW98" s="22">
        <v>0.125</v>
      </c>
      <c r="AX98" s="22">
        <v>0.125</v>
      </c>
      <c r="AY98" s="22">
        <v>0.125</v>
      </c>
      <c r="AZ98" s="22">
        <v>0.125</v>
      </c>
      <c r="BA98" s="22">
        <v>0.125</v>
      </c>
      <c r="BB98" s="22">
        <v>0.125</v>
      </c>
      <c r="BC98" s="22">
        <v>0.125</v>
      </c>
      <c r="BD98" s="22">
        <v>0.125</v>
      </c>
      <c r="BE98" s="22">
        <v>0.125</v>
      </c>
      <c r="BF98" s="22">
        <v>0.125</v>
      </c>
      <c r="BG98" s="22">
        <v>0.125</v>
      </c>
      <c r="BH98" s="22">
        <v>0.125</v>
      </c>
      <c r="BI98" s="22">
        <v>0.125</v>
      </c>
      <c r="BJ98" s="22">
        <v>0.125</v>
      </c>
      <c r="BK98" s="22">
        <v>0.125</v>
      </c>
      <c r="BL98" s="22">
        <v>0.125</v>
      </c>
      <c r="BM98" s="23">
        <v>0.125</v>
      </c>
      <c r="BN98" s="23">
        <v>0.125</v>
      </c>
      <c r="BO98" s="22">
        <f t="shared" si="12"/>
        <v>0.125</v>
      </c>
      <c r="BQ98" s="10" t="s">
        <v>46</v>
      </c>
      <c r="BR98" s="11" t="s">
        <v>22</v>
      </c>
      <c r="BS98" s="12">
        <v>4.4398907103825134E-3</v>
      </c>
      <c r="BT98" s="25">
        <f t="shared" si="2"/>
        <v>39</v>
      </c>
      <c r="BV98">
        <f>$AM$75*$AM$87*AP$96</f>
        <v>4.4889502762430937E-3</v>
      </c>
      <c r="BX98" s="17"/>
    </row>
    <row r="99" spans="1:76" x14ac:dyDescent="0.45">
      <c r="A99" s="6" t="s">
        <v>14</v>
      </c>
      <c r="B99">
        <v>2020</v>
      </c>
      <c r="C99" t="s">
        <v>3</v>
      </c>
      <c r="D99">
        <v>98</v>
      </c>
      <c r="E99" s="2">
        <v>1</v>
      </c>
      <c r="F99" s="1">
        <v>2</v>
      </c>
      <c r="G99" s="1">
        <v>1</v>
      </c>
      <c r="H99" s="1">
        <v>1</v>
      </c>
      <c r="I99" s="1" t="str">
        <f t="shared" si="1"/>
        <v>4W4TH1</v>
      </c>
      <c r="J99" s="27">
        <v>44931</v>
      </c>
      <c r="K99" s="29" t="s">
        <v>254</v>
      </c>
      <c r="L99" s="29">
        <v>10552.5</v>
      </c>
      <c r="M99" s="30">
        <v>0.66208882495020538</v>
      </c>
      <c r="N99" s="30">
        <v>0.88129126207833608</v>
      </c>
      <c r="O99" s="30">
        <v>0</v>
      </c>
      <c r="Q99" t="s">
        <v>247</v>
      </c>
      <c r="W99" s="17"/>
      <c r="X99" s="7" t="s">
        <v>15</v>
      </c>
      <c r="Y99" s="7" t="s">
        <v>4</v>
      </c>
      <c r="Z99">
        <f t="shared" si="10"/>
        <v>39</v>
      </c>
      <c r="AA99">
        <f t="shared" si="10"/>
        <v>39</v>
      </c>
      <c r="AB99">
        <f t="shared" si="10"/>
        <v>39</v>
      </c>
      <c r="AC99">
        <f t="shared" si="10"/>
        <v>39</v>
      </c>
      <c r="AD99">
        <f t="shared" si="10"/>
        <v>39</v>
      </c>
      <c r="AE99">
        <f t="shared" si="10"/>
        <v>39</v>
      </c>
      <c r="AF99">
        <f t="shared" si="10"/>
        <v>39</v>
      </c>
      <c r="AG99">
        <f t="shared" si="10"/>
        <v>39</v>
      </c>
      <c r="AH99" s="2">
        <f t="shared" si="11"/>
        <v>312</v>
      </c>
      <c r="AL99" s="7">
        <v>4</v>
      </c>
      <c r="AM99" s="22">
        <v>0.125</v>
      </c>
      <c r="AN99" s="22">
        <v>0.125</v>
      </c>
      <c r="AO99" s="22">
        <v>0.125</v>
      </c>
      <c r="AP99" s="22">
        <v>0.125</v>
      </c>
      <c r="AQ99" s="22">
        <v>0.125</v>
      </c>
      <c r="AR99" s="22">
        <v>0.125</v>
      </c>
      <c r="AS99" s="22">
        <v>0.125</v>
      </c>
      <c r="AT99" s="22">
        <v>0.125</v>
      </c>
      <c r="AU99" s="22">
        <v>0.125</v>
      </c>
      <c r="AV99" s="22">
        <v>0.125</v>
      </c>
      <c r="AW99" s="22">
        <v>0.125</v>
      </c>
      <c r="AX99" s="22">
        <v>0.125</v>
      </c>
      <c r="AY99" s="22">
        <v>0.125</v>
      </c>
      <c r="AZ99" s="22">
        <v>0.125</v>
      </c>
      <c r="BA99" s="22">
        <v>0.125</v>
      </c>
      <c r="BB99" s="22">
        <v>0.125</v>
      </c>
      <c r="BC99" s="22">
        <v>0.125</v>
      </c>
      <c r="BD99" s="22">
        <v>0.125</v>
      </c>
      <c r="BE99" s="22">
        <v>0.125</v>
      </c>
      <c r="BF99" s="22">
        <v>0.125</v>
      </c>
      <c r="BG99" s="22">
        <v>0.125</v>
      </c>
      <c r="BH99" s="22">
        <v>0.125</v>
      </c>
      <c r="BI99" s="22">
        <v>0.125</v>
      </c>
      <c r="BJ99" s="22">
        <v>0.125</v>
      </c>
      <c r="BK99" s="22">
        <v>0.125</v>
      </c>
      <c r="BL99" s="22">
        <v>0.125</v>
      </c>
      <c r="BM99" s="23">
        <v>0.125</v>
      </c>
      <c r="BN99" s="23">
        <v>0.125</v>
      </c>
      <c r="BO99" s="22">
        <f t="shared" si="12"/>
        <v>0.125</v>
      </c>
      <c r="BQ99" s="10" t="s">
        <v>47</v>
      </c>
      <c r="BR99" s="11" t="s">
        <v>22</v>
      </c>
      <c r="BS99" s="12">
        <v>4.4398907103825134E-3</v>
      </c>
      <c r="BT99" s="25">
        <f t="shared" si="2"/>
        <v>39</v>
      </c>
      <c r="BV99">
        <f>$AM$75*$AM$87*AP$97</f>
        <v>4.4889502762430937E-3</v>
      </c>
      <c r="BX99" s="17"/>
    </row>
    <row r="100" spans="1:76" x14ac:dyDescent="0.45">
      <c r="A100" s="6" t="s">
        <v>14</v>
      </c>
      <c r="B100">
        <v>2020</v>
      </c>
      <c r="C100" t="s">
        <v>3</v>
      </c>
      <c r="D100">
        <v>99</v>
      </c>
      <c r="E100" s="2">
        <v>2</v>
      </c>
      <c r="F100" s="1">
        <v>3</v>
      </c>
      <c r="G100" s="1">
        <v>1</v>
      </c>
      <c r="H100" s="1">
        <v>1</v>
      </c>
      <c r="I100" s="1" t="str">
        <f t="shared" si="1"/>
        <v>4W4TH1</v>
      </c>
      <c r="J100" s="27">
        <v>44931</v>
      </c>
      <c r="K100" s="29" t="s">
        <v>255</v>
      </c>
      <c r="L100" s="29">
        <v>10301.5</v>
      </c>
      <c r="M100" s="30">
        <v>0.69128251677029973</v>
      </c>
      <c r="N100" s="30">
        <v>0.88885219707948426</v>
      </c>
      <c r="O100" s="30">
        <v>0</v>
      </c>
      <c r="W100" s="17"/>
      <c r="X100" s="7" t="s">
        <v>15</v>
      </c>
      <c r="Y100" s="7" t="s">
        <v>5</v>
      </c>
      <c r="Z100">
        <f t="shared" si="10"/>
        <v>39</v>
      </c>
      <c r="AA100">
        <f t="shared" si="10"/>
        <v>39</v>
      </c>
      <c r="AB100">
        <f t="shared" si="10"/>
        <v>39</v>
      </c>
      <c r="AC100">
        <f t="shared" si="10"/>
        <v>39</v>
      </c>
      <c r="AD100">
        <f t="shared" si="10"/>
        <v>39</v>
      </c>
      <c r="AE100">
        <f t="shared" si="10"/>
        <v>39</v>
      </c>
      <c r="AF100">
        <f t="shared" si="10"/>
        <v>39</v>
      </c>
      <c r="AG100">
        <f t="shared" si="10"/>
        <v>39</v>
      </c>
      <c r="AH100" s="2">
        <f t="shared" si="11"/>
        <v>312</v>
      </c>
      <c r="AL100" s="7">
        <v>5</v>
      </c>
      <c r="AM100" s="22">
        <v>0.125</v>
      </c>
      <c r="AN100" s="22">
        <v>0.125</v>
      </c>
      <c r="AO100" s="22">
        <v>0.125</v>
      </c>
      <c r="AP100" s="22">
        <v>0.125</v>
      </c>
      <c r="AQ100" s="22">
        <v>0.125</v>
      </c>
      <c r="AR100" s="22">
        <v>0.125</v>
      </c>
      <c r="AS100" s="22">
        <v>0.125</v>
      </c>
      <c r="AT100" s="22">
        <v>0.125</v>
      </c>
      <c r="AU100" s="22">
        <v>0.125</v>
      </c>
      <c r="AV100" s="22">
        <v>0.125</v>
      </c>
      <c r="AW100" s="22">
        <v>0.125</v>
      </c>
      <c r="AX100" s="22">
        <v>0.125</v>
      </c>
      <c r="AY100" s="22">
        <v>0.125</v>
      </c>
      <c r="AZ100" s="22">
        <v>0.125</v>
      </c>
      <c r="BA100" s="22">
        <v>0.125</v>
      </c>
      <c r="BB100" s="22">
        <v>0.125</v>
      </c>
      <c r="BC100" s="22">
        <v>0.125</v>
      </c>
      <c r="BD100" s="22">
        <v>0.125</v>
      </c>
      <c r="BE100" s="22">
        <v>0.125</v>
      </c>
      <c r="BF100" s="22">
        <v>0.125</v>
      </c>
      <c r="BG100" s="22">
        <v>0.125</v>
      </c>
      <c r="BH100" s="22">
        <v>0.125</v>
      </c>
      <c r="BI100" s="22">
        <v>0.125</v>
      </c>
      <c r="BJ100" s="22">
        <v>0.125</v>
      </c>
      <c r="BK100" s="22">
        <v>0.125</v>
      </c>
      <c r="BL100" s="22">
        <v>0.125</v>
      </c>
      <c r="BM100" s="23">
        <v>0.125</v>
      </c>
      <c r="BN100" s="23">
        <v>0.125</v>
      </c>
      <c r="BO100" s="22">
        <f t="shared" si="12"/>
        <v>0.125</v>
      </c>
      <c r="BQ100" s="10" t="s">
        <v>48</v>
      </c>
      <c r="BR100" s="11" t="s">
        <v>22</v>
      </c>
      <c r="BS100" s="12">
        <v>4.4398907103825134E-3</v>
      </c>
      <c r="BT100" s="25">
        <f t="shared" si="2"/>
        <v>39</v>
      </c>
      <c r="BV100">
        <f>$AM$75*$AM$87*AP$98</f>
        <v>4.4889502762430937E-3</v>
      </c>
      <c r="BX100" s="17"/>
    </row>
    <row r="101" spans="1:76" x14ac:dyDescent="0.45">
      <c r="A101" s="6" t="s">
        <v>14</v>
      </c>
      <c r="B101">
        <v>2020</v>
      </c>
      <c r="C101" t="s">
        <v>3</v>
      </c>
      <c r="D101">
        <v>100</v>
      </c>
      <c r="E101" s="2">
        <v>3</v>
      </c>
      <c r="F101" s="1">
        <v>4</v>
      </c>
      <c r="G101" s="1">
        <v>1</v>
      </c>
      <c r="H101" s="1">
        <v>2</v>
      </c>
      <c r="I101" s="1" t="str">
        <f t="shared" si="1"/>
        <v>4W4TH2</v>
      </c>
      <c r="J101" s="27">
        <v>44931</v>
      </c>
      <c r="K101" s="29" t="s">
        <v>256</v>
      </c>
      <c r="L101" s="29">
        <v>10219</v>
      </c>
      <c r="M101" s="30">
        <v>0.71500658608551404</v>
      </c>
      <c r="N101" s="30">
        <v>0.9192283701418773</v>
      </c>
      <c r="O101" s="30">
        <v>0</v>
      </c>
      <c r="W101" s="17"/>
      <c r="X101" s="7" t="s">
        <v>15</v>
      </c>
      <c r="Y101" s="7" t="s">
        <v>6</v>
      </c>
      <c r="Z101">
        <f t="shared" si="10"/>
        <v>39</v>
      </c>
      <c r="AA101">
        <f t="shared" si="10"/>
        <v>39</v>
      </c>
      <c r="AB101">
        <f t="shared" si="10"/>
        <v>39</v>
      </c>
      <c r="AC101">
        <f t="shared" si="10"/>
        <v>39</v>
      </c>
      <c r="AD101">
        <f t="shared" si="10"/>
        <v>39</v>
      </c>
      <c r="AE101">
        <f t="shared" si="10"/>
        <v>39</v>
      </c>
      <c r="AF101">
        <f t="shared" si="10"/>
        <v>39</v>
      </c>
      <c r="AG101">
        <f t="shared" si="10"/>
        <v>39</v>
      </c>
      <c r="AH101" s="2">
        <f t="shared" si="11"/>
        <v>312</v>
      </c>
      <c r="AI101">
        <f>SUM(AH95:AH101)</f>
        <v>2227</v>
      </c>
      <c r="AJ101">
        <f>AG80-AI101</f>
        <v>0</v>
      </c>
      <c r="AL101" s="7">
        <v>6</v>
      </c>
      <c r="AM101" s="22">
        <v>0.125</v>
      </c>
      <c r="AN101" s="22">
        <v>0.125</v>
      </c>
      <c r="AO101" s="22">
        <v>0.125</v>
      </c>
      <c r="AP101" s="22">
        <v>0.125</v>
      </c>
      <c r="AQ101" s="22">
        <v>0.125</v>
      </c>
      <c r="AR101" s="22">
        <v>0.125</v>
      </c>
      <c r="AS101" s="22">
        <v>0.125</v>
      </c>
      <c r="AT101" s="22">
        <v>0.125</v>
      </c>
      <c r="AU101" s="22">
        <v>0.125</v>
      </c>
      <c r="AV101" s="22">
        <v>0.125</v>
      </c>
      <c r="AW101" s="22">
        <v>0.125</v>
      </c>
      <c r="AX101" s="22">
        <v>0.125</v>
      </c>
      <c r="AY101" s="22">
        <v>0.125</v>
      </c>
      <c r="AZ101" s="22">
        <v>0.125</v>
      </c>
      <c r="BA101" s="22">
        <v>0.125</v>
      </c>
      <c r="BB101" s="22">
        <v>0.125</v>
      </c>
      <c r="BC101" s="22">
        <v>0.125</v>
      </c>
      <c r="BD101" s="22">
        <v>0.125</v>
      </c>
      <c r="BE101" s="22">
        <v>0.125</v>
      </c>
      <c r="BF101" s="22">
        <v>0.125</v>
      </c>
      <c r="BG101" s="22">
        <v>0.125</v>
      </c>
      <c r="BH101" s="22">
        <v>0.125</v>
      </c>
      <c r="BI101" s="22">
        <v>0.125</v>
      </c>
      <c r="BJ101" s="22">
        <v>0.125</v>
      </c>
      <c r="BK101" s="22">
        <v>0.125</v>
      </c>
      <c r="BL101" s="22">
        <v>0.125</v>
      </c>
      <c r="BM101" s="23">
        <v>0.125</v>
      </c>
      <c r="BN101" s="23">
        <v>0.125</v>
      </c>
      <c r="BO101" s="22">
        <f t="shared" si="12"/>
        <v>0.125</v>
      </c>
      <c r="BQ101" s="10" t="s">
        <v>49</v>
      </c>
      <c r="BR101" s="11" t="s">
        <v>22</v>
      </c>
      <c r="BS101" s="12">
        <v>4.4398907103825134E-3</v>
      </c>
      <c r="BT101" s="25">
        <f t="shared" si="2"/>
        <v>39</v>
      </c>
      <c r="BV101">
        <f>$AM$75*$AM$87*AP$99</f>
        <v>4.4889502762430937E-3</v>
      </c>
      <c r="BX101" s="17"/>
    </row>
    <row r="102" spans="1:76" x14ac:dyDescent="0.45">
      <c r="A102" s="6" t="s">
        <v>14</v>
      </c>
      <c r="B102">
        <v>2020</v>
      </c>
      <c r="C102" t="s">
        <v>3</v>
      </c>
      <c r="D102">
        <v>101</v>
      </c>
      <c r="E102" s="2">
        <v>4</v>
      </c>
      <c r="F102" s="1">
        <v>5</v>
      </c>
      <c r="G102" s="1">
        <v>1</v>
      </c>
      <c r="H102" s="1">
        <v>2</v>
      </c>
      <c r="I102" s="1" t="str">
        <f t="shared" si="1"/>
        <v>4W4TH2</v>
      </c>
      <c r="J102" s="27">
        <v>44931</v>
      </c>
      <c r="K102" s="29" t="s">
        <v>257</v>
      </c>
      <c r="L102" s="29">
        <v>10241.25</v>
      </c>
      <c r="M102" s="30">
        <v>0.74821564840778487</v>
      </c>
      <c r="N102" s="30">
        <v>0.94296064047134354</v>
      </c>
      <c r="O102" s="30">
        <v>0</v>
      </c>
      <c r="W102" s="17"/>
      <c r="X102" s="7" t="s">
        <v>16</v>
      </c>
      <c r="Y102" s="7" t="s">
        <v>0</v>
      </c>
      <c r="Z102">
        <f t="shared" si="10"/>
        <v>39</v>
      </c>
      <c r="AA102">
        <f t="shared" si="10"/>
        <v>39</v>
      </c>
      <c r="AB102">
        <f t="shared" si="10"/>
        <v>39</v>
      </c>
      <c r="AC102">
        <f t="shared" si="10"/>
        <v>39</v>
      </c>
      <c r="AD102">
        <f t="shared" si="10"/>
        <v>39</v>
      </c>
      <c r="AE102">
        <f t="shared" si="10"/>
        <v>39</v>
      </c>
      <c r="AF102">
        <f t="shared" si="10"/>
        <v>39</v>
      </c>
      <c r="AG102">
        <f t="shared" si="10"/>
        <v>39</v>
      </c>
      <c r="AH102" s="2">
        <f t="shared" si="11"/>
        <v>312</v>
      </c>
      <c r="AL102" s="7">
        <v>7</v>
      </c>
      <c r="AM102" s="22">
        <v>0.125</v>
      </c>
      <c r="AN102" s="22">
        <v>0.125</v>
      </c>
      <c r="AO102" s="22">
        <v>0.125</v>
      </c>
      <c r="AP102" s="22">
        <v>0.125</v>
      </c>
      <c r="AQ102" s="22">
        <v>0.125</v>
      </c>
      <c r="AR102" s="22">
        <v>0.125</v>
      </c>
      <c r="AS102" s="22">
        <v>0.125</v>
      </c>
      <c r="AT102" s="22">
        <v>0.125</v>
      </c>
      <c r="AU102" s="22">
        <v>0.125</v>
      </c>
      <c r="AV102" s="22">
        <v>0.125</v>
      </c>
      <c r="AW102" s="22">
        <v>0.125</v>
      </c>
      <c r="AX102" s="22">
        <v>0.125</v>
      </c>
      <c r="AY102" s="22">
        <v>0.125</v>
      </c>
      <c r="AZ102" s="22">
        <v>0.125</v>
      </c>
      <c r="BA102" s="22">
        <v>0.125</v>
      </c>
      <c r="BB102" s="22">
        <v>0.125</v>
      </c>
      <c r="BC102" s="22">
        <v>0.125</v>
      </c>
      <c r="BD102" s="22">
        <v>0.125</v>
      </c>
      <c r="BE102" s="22">
        <v>0.125</v>
      </c>
      <c r="BF102" s="22">
        <v>0.125</v>
      </c>
      <c r="BG102" s="22">
        <v>0.125</v>
      </c>
      <c r="BH102" s="22">
        <v>0.125</v>
      </c>
      <c r="BI102" s="22">
        <v>0.125</v>
      </c>
      <c r="BJ102" s="22">
        <v>0.125</v>
      </c>
      <c r="BK102" s="22">
        <v>0.125</v>
      </c>
      <c r="BL102" s="22">
        <v>0.125</v>
      </c>
      <c r="BM102" s="23">
        <v>0.125</v>
      </c>
      <c r="BN102" s="23">
        <v>0.125</v>
      </c>
      <c r="BO102" s="22">
        <f t="shared" si="12"/>
        <v>0.125</v>
      </c>
      <c r="BQ102" s="10" t="s">
        <v>50</v>
      </c>
      <c r="BR102" s="11" t="s">
        <v>22</v>
      </c>
      <c r="BS102" s="12">
        <v>4.4398907103825134E-3</v>
      </c>
      <c r="BT102" s="25">
        <f t="shared" si="2"/>
        <v>39</v>
      </c>
      <c r="BV102">
        <f>$AM$75*$AM$87*AP$100</f>
        <v>4.4889502762430937E-3</v>
      </c>
      <c r="BX102" s="17"/>
    </row>
    <row r="103" spans="1:76" x14ac:dyDescent="0.45">
      <c r="A103" s="6" t="s">
        <v>14</v>
      </c>
      <c r="B103">
        <v>2020</v>
      </c>
      <c r="C103" t="s">
        <v>3</v>
      </c>
      <c r="D103">
        <v>102</v>
      </c>
      <c r="E103" s="2">
        <v>5</v>
      </c>
      <c r="F103" s="1">
        <v>6</v>
      </c>
      <c r="G103" s="1">
        <v>1</v>
      </c>
      <c r="H103" s="1">
        <v>2</v>
      </c>
      <c r="I103" s="1" t="str">
        <f t="shared" si="1"/>
        <v>4W4TH2</v>
      </c>
      <c r="J103" s="27">
        <v>44931</v>
      </c>
      <c r="K103" s="29" t="s">
        <v>258</v>
      </c>
      <c r="L103" s="29">
        <v>10612.75</v>
      </c>
      <c r="M103" s="30">
        <v>0.78387362822258766</v>
      </c>
      <c r="N103" s="30">
        <v>0.93407334348452431</v>
      </c>
      <c r="O103" s="30">
        <v>0</v>
      </c>
      <c r="W103" s="17"/>
      <c r="X103" s="7" t="s">
        <v>16</v>
      </c>
      <c r="Y103" s="7" t="s">
        <v>1</v>
      </c>
      <c r="Z103">
        <f t="shared" si="10"/>
        <v>39</v>
      </c>
      <c r="AA103">
        <f t="shared" si="10"/>
        <v>39</v>
      </c>
      <c r="AB103">
        <f t="shared" si="10"/>
        <v>39</v>
      </c>
      <c r="AC103">
        <f t="shared" si="10"/>
        <v>39</v>
      </c>
      <c r="AD103">
        <f t="shared" si="10"/>
        <v>39</v>
      </c>
      <c r="AE103">
        <f t="shared" si="10"/>
        <v>39</v>
      </c>
      <c r="AF103">
        <f t="shared" si="10"/>
        <v>39</v>
      </c>
      <c r="AG103">
        <f t="shared" si="10"/>
        <v>39</v>
      </c>
      <c r="AH103" s="2">
        <f t="shared" si="11"/>
        <v>312</v>
      </c>
      <c r="AL103" s="7">
        <v>8</v>
      </c>
      <c r="AM103" s="22">
        <v>0.125</v>
      </c>
      <c r="AN103" s="22">
        <v>0.125</v>
      </c>
      <c r="AO103" s="22">
        <v>0.125</v>
      </c>
      <c r="AP103" s="22">
        <v>0.125</v>
      </c>
      <c r="AQ103" s="22">
        <v>0.125</v>
      </c>
      <c r="AR103" s="22">
        <v>0.125</v>
      </c>
      <c r="AS103" s="22">
        <v>0.125</v>
      </c>
      <c r="AT103" s="22">
        <v>0.125</v>
      </c>
      <c r="AU103" s="22">
        <v>0.125</v>
      </c>
      <c r="AV103" s="22">
        <v>0.125</v>
      </c>
      <c r="AW103" s="22">
        <v>0.125</v>
      </c>
      <c r="AX103" s="22">
        <v>0.125</v>
      </c>
      <c r="AY103" s="22">
        <v>0.125</v>
      </c>
      <c r="AZ103" s="22">
        <v>0.125</v>
      </c>
      <c r="BA103" s="22">
        <v>0.125</v>
      </c>
      <c r="BB103" s="22">
        <v>0.125</v>
      </c>
      <c r="BC103" s="22">
        <v>0.125</v>
      </c>
      <c r="BD103" s="22">
        <v>0.125</v>
      </c>
      <c r="BE103" s="22">
        <v>0.125</v>
      </c>
      <c r="BF103" s="22">
        <v>0.125</v>
      </c>
      <c r="BG103" s="22">
        <v>0.125</v>
      </c>
      <c r="BH103" s="22">
        <v>0.125</v>
      </c>
      <c r="BI103" s="22">
        <v>0.125</v>
      </c>
      <c r="BJ103" s="22">
        <v>0.125</v>
      </c>
      <c r="BK103" s="22">
        <v>0.125</v>
      </c>
      <c r="BL103" s="22">
        <v>0.125</v>
      </c>
      <c r="BM103" s="23">
        <v>0.125</v>
      </c>
      <c r="BN103" s="23">
        <v>0.125</v>
      </c>
      <c r="BO103" s="22">
        <f t="shared" si="12"/>
        <v>0.125</v>
      </c>
      <c r="BQ103" s="10" t="s">
        <v>51</v>
      </c>
      <c r="BR103" s="11" t="s">
        <v>22</v>
      </c>
      <c r="BS103" s="12">
        <v>4.4398907103825134E-3</v>
      </c>
      <c r="BT103" s="25">
        <f t="shared" si="2"/>
        <v>39</v>
      </c>
      <c r="BV103">
        <f>$AM$75*$AM$87*AP$101</f>
        <v>4.4889502762430937E-3</v>
      </c>
      <c r="BW103" s="11"/>
      <c r="BX103" s="17"/>
    </row>
    <row r="104" spans="1:76" x14ac:dyDescent="0.45">
      <c r="A104" s="6" t="s">
        <v>14</v>
      </c>
      <c r="B104">
        <v>2020</v>
      </c>
      <c r="C104" t="s">
        <v>3</v>
      </c>
      <c r="D104">
        <v>103</v>
      </c>
      <c r="E104" s="2">
        <v>6</v>
      </c>
      <c r="F104" s="1">
        <v>7</v>
      </c>
      <c r="G104" s="1">
        <v>1</v>
      </c>
      <c r="H104" s="1">
        <v>3</v>
      </c>
      <c r="I104" s="1" t="str">
        <f t="shared" si="1"/>
        <v>4W4TH3</v>
      </c>
      <c r="J104" s="27">
        <v>44931</v>
      </c>
      <c r="K104" s="29" t="s">
        <v>259</v>
      </c>
      <c r="L104" s="29">
        <v>11636.5</v>
      </c>
      <c r="M104" s="30">
        <v>0.80053919448590816</v>
      </c>
      <c r="N104" s="30">
        <v>0.9214220599892331</v>
      </c>
      <c r="O104" s="30">
        <v>0</v>
      </c>
      <c r="W104" s="17"/>
      <c r="X104" s="7" t="s">
        <v>16</v>
      </c>
      <c r="Y104" s="7" t="s">
        <v>2</v>
      </c>
      <c r="Z104">
        <f t="shared" si="10"/>
        <v>39</v>
      </c>
      <c r="AA104">
        <f t="shared" si="10"/>
        <v>39</v>
      </c>
      <c r="AB104">
        <f t="shared" si="10"/>
        <v>39</v>
      </c>
      <c r="AC104">
        <f t="shared" si="10"/>
        <v>39</v>
      </c>
      <c r="AD104">
        <f t="shared" si="10"/>
        <v>39</v>
      </c>
      <c r="AE104">
        <f t="shared" si="10"/>
        <v>39</v>
      </c>
      <c r="AF104">
        <f t="shared" si="10"/>
        <v>42</v>
      </c>
      <c r="AG104">
        <f t="shared" si="10"/>
        <v>42</v>
      </c>
      <c r="AH104" s="2">
        <f t="shared" si="11"/>
        <v>318</v>
      </c>
      <c r="BM104" s="10"/>
      <c r="BN104" s="11"/>
      <c r="BQ104" s="10" t="s">
        <v>52</v>
      </c>
      <c r="BR104" s="11" t="s">
        <v>22</v>
      </c>
      <c r="BS104" s="12">
        <v>4.4398907103825134E-3</v>
      </c>
      <c r="BT104" s="25">
        <f t="shared" si="2"/>
        <v>39</v>
      </c>
      <c r="BV104">
        <f>$AM$75*$AM$87*AP$102</f>
        <v>4.4889502762430937E-3</v>
      </c>
      <c r="BW104" s="11"/>
      <c r="BX104" s="17"/>
    </row>
    <row r="105" spans="1:76" x14ac:dyDescent="0.45">
      <c r="A105" s="6" t="s">
        <v>14</v>
      </c>
      <c r="B105">
        <v>2020</v>
      </c>
      <c r="C105" t="s">
        <v>3</v>
      </c>
      <c r="D105">
        <v>104</v>
      </c>
      <c r="E105" s="2">
        <v>7</v>
      </c>
      <c r="F105" s="1">
        <v>8</v>
      </c>
      <c r="G105" s="1">
        <v>1</v>
      </c>
      <c r="H105" s="1">
        <v>3</v>
      </c>
      <c r="I105" s="1" t="str">
        <f t="shared" si="1"/>
        <v>4W4TH3</v>
      </c>
      <c r="J105" s="27">
        <v>44931</v>
      </c>
      <c r="K105" s="29" t="s">
        <v>260</v>
      </c>
      <c r="L105" s="29">
        <v>12614.75</v>
      </c>
      <c r="M105" s="30">
        <v>0.79408753687092237</v>
      </c>
      <c r="N105" s="30">
        <v>0.90474243904291296</v>
      </c>
      <c r="O105" s="30">
        <v>0</v>
      </c>
      <c r="W105" s="17"/>
      <c r="X105" s="7" t="s">
        <v>16</v>
      </c>
      <c r="Y105" s="7" t="s">
        <v>3</v>
      </c>
      <c r="Z105">
        <f t="shared" ref="Z105:AG114" si="13">COUNTIFS($A$74:$A$8761,$X105,$C$74:$C$8761,$Y105,$H$74:$H$8761,Z$94)</f>
        <v>42</v>
      </c>
      <c r="AA105">
        <f t="shared" si="13"/>
        <v>42</v>
      </c>
      <c r="AB105">
        <f t="shared" si="13"/>
        <v>42</v>
      </c>
      <c r="AC105">
        <f t="shared" si="13"/>
        <v>42</v>
      </c>
      <c r="AD105">
        <f t="shared" si="13"/>
        <v>42</v>
      </c>
      <c r="AE105">
        <f t="shared" si="13"/>
        <v>42</v>
      </c>
      <c r="AF105">
        <f t="shared" si="13"/>
        <v>42</v>
      </c>
      <c r="AG105">
        <f t="shared" si="13"/>
        <v>42</v>
      </c>
      <c r="AH105" s="2">
        <f t="shared" si="11"/>
        <v>336</v>
      </c>
      <c r="BM105" s="10"/>
      <c r="BN105" s="11"/>
      <c r="BQ105" s="10" t="s">
        <v>53</v>
      </c>
      <c r="BR105" s="11" t="s">
        <v>22</v>
      </c>
      <c r="BS105" s="12">
        <v>4.4398907103825134E-3</v>
      </c>
      <c r="BT105" s="25">
        <f t="shared" si="2"/>
        <v>39</v>
      </c>
      <c r="BV105">
        <f>$AM$75*$AM$87*AP$103</f>
        <v>4.4889502762430937E-3</v>
      </c>
      <c r="BW105" s="11"/>
      <c r="BX105" s="17"/>
    </row>
    <row r="106" spans="1:76" x14ac:dyDescent="0.45">
      <c r="A106" s="6" t="s">
        <v>14</v>
      </c>
      <c r="B106">
        <v>2020</v>
      </c>
      <c r="C106" t="s">
        <v>3</v>
      </c>
      <c r="D106">
        <v>105</v>
      </c>
      <c r="E106" s="2">
        <v>8</v>
      </c>
      <c r="F106" s="1">
        <v>9</v>
      </c>
      <c r="G106" s="1">
        <v>1</v>
      </c>
      <c r="H106" s="1">
        <v>3</v>
      </c>
      <c r="I106" s="1" t="str">
        <f t="shared" si="1"/>
        <v>4W4TH3</v>
      </c>
      <c r="J106" s="27">
        <v>44931</v>
      </c>
      <c r="K106" s="29" t="s">
        <v>261</v>
      </c>
      <c r="L106" s="29">
        <v>13607.75</v>
      </c>
      <c r="M106" s="30">
        <v>0.77453591805669098</v>
      </c>
      <c r="N106" s="30">
        <v>0.87809812602203663</v>
      </c>
      <c r="O106" s="30">
        <v>0</v>
      </c>
      <c r="Q106" t="s">
        <v>247</v>
      </c>
      <c r="W106" s="17"/>
      <c r="X106" s="7" t="s">
        <v>16</v>
      </c>
      <c r="Y106" s="7" t="s">
        <v>4</v>
      </c>
      <c r="Z106">
        <f t="shared" si="13"/>
        <v>42</v>
      </c>
      <c r="AA106">
        <f t="shared" si="13"/>
        <v>42</v>
      </c>
      <c r="AB106">
        <f t="shared" si="13"/>
        <v>42</v>
      </c>
      <c r="AC106">
        <f t="shared" si="13"/>
        <v>42</v>
      </c>
      <c r="AD106">
        <f t="shared" si="13"/>
        <v>42</v>
      </c>
      <c r="AE106">
        <f t="shared" si="13"/>
        <v>42</v>
      </c>
      <c r="AF106">
        <f t="shared" si="13"/>
        <v>42</v>
      </c>
      <c r="AG106">
        <f t="shared" si="13"/>
        <v>42</v>
      </c>
      <c r="AH106" s="2">
        <f t="shared" si="11"/>
        <v>336</v>
      </c>
      <c r="BM106" s="10"/>
      <c r="BN106" s="11"/>
      <c r="BQ106" s="10" t="s">
        <v>54</v>
      </c>
      <c r="BR106" s="11" t="s">
        <v>22</v>
      </c>
      <c r="BS106" s="12">
        <v>4.4398907103825143E-3</v>
      </c>
      <c r="BT106" s="25">
        <f t="shared" si="2"/>
        <v>39.000000000000007</v>
      </c>
      <c r="BV106">
        <f>$AM$75*$AM$88*AQ$96</f>
        <v>4.4889502762430937E-3</v>
      </c>
      <c r="BW106" s="11"/>
      <c r="BX106" s="17"/>
    </row>
    <row r="107" spans="1:76" x14ac:dyDescent="0.45">
      <c r="A107" s="6" t="s">
        <v>14</v>
      </c>
      <c r="B107">
        <v>2020</v>
      </c>
      <c r="C107" t="s">
        <v>3</v>
      </c>
      <c r="D107">
        <v>106</v>
      </c>
      <c r="E107" s="2">
        <v>9</v>
      </c>
      <c r="F107" s="1">
        <v>10</v>
      </c>
      <c r="G107" s="1">
        <v>1</v>
      </c>
      <c r="H107" s="1">
        <v>4</v>
      </c>
      <c r="I107" s="1" t="str">
        <f t="shared" si="1"/>
        <v>4W4TH4</v>
      </c>
      <c r="J107" s="27">
        <v>44931</v>
      </c>
      <c r="K107" s="29" t="s">
        <v>262</v>
      </c>
      <c r="L107" s="29">
        <v>14039.75</v>
      </c>
      <c r="M107" s="30">
        <v>0.74496657462248539</v>
      </c>
      <c r="N107" s="30">
        <v>0.8652467107344104</v>
      </c>
      <c r="O107" s="30">
        <v>8.2450108945266477E-3</v>
      </c>
      <c r="W107" s="17"/>
      <c r="X107" s="7" t="s">
        <v>16</v>
      </c>
      <c r="Y107" s="7" t="s">
        <v>5</v>
      </c>
      <c r="Z107">
        <f t="shared" si="13"/>
        <v>42</v>
      </c>
      <c r="AA107">
        <f t="shared" si="13"/>
        <v>42</v>
      </c>
      <c r="AB107">
        <f t="shared" si="13"/>
        <v>42</v>
      </c>
      <c r="AC107">
        <f t="shared" si="13"/>
        <v>39</v>
      </c>
      <c r="AD107">
        <f t="shared" si="13"/>
        <v>39</v>
      </c>
      <c r="AE107">
        <f t="shared" si="13"/>
        <v>39</v>
      </c>
      <c r="AF107">
        <f t="shared" si="13"/>
        <v>39</v>
      </c>
      <c r="AG107">
        <f t="shared" si="13"/>
        <v>39</v>
      </c>
      <c r="AH107" s="2">
        <f t="shared" si="11"/>
        <v>321</v>
      </c>
      <c r="BM107" s="10"/>
      <c r="BN107" s="11"/>
      <c r="BQ107" s="10" t="s">
        <v>55</v>
      </c>
      <c r="BR107" s="11" t="s">
        <v>22</v>
      </c>
      <c r="BS107" s="12">
        <v>4.5537340619307837E-3</v>
      </c>
      <c r="BT107" s="25">
        <f t="shared" si="2"/>
        <v>40.000000000000007</v>
      </c>
      <c r="BV107">
        <f>$AM$75*$AM$88*AQ$97</f>
        <v>4.4889502762430937E-3</v>
      </c>
      <c r="BW107" s="11"/>
      <c r="BX107" s="17"/>
    </row>
    <row r="108" spans="1:76" x14ac:dyDescent="0.45">
      <c r="A108" s="6" t="s">
        <v>14</v>
      </c>
      <c r="B108">
        <v>2020</v>
      </c>
      <c r="C108" t="s">
        <v>3</v>
      </c>
      <c r="D108">
        <v>107</v>
      </c>
      <c r="E108" s="2">
        <v>10</v>
      </c>
      <c r="F108" s="1">
        <v>11</v>
      </c>
      <c r="G108" s="1">
        <v>1</v>
      </c>
      <c r="H108" s="1">
        <v>4</v>
      </c>
      <c r="I108" s="1" t="str">
        <f t="shared" si="1"/>
        <v>4W4TH4</v>
      </c>
      <c r="J108" s="27">
        <v>44931</v>
      </c>
      <c r="K108" s="29" t="s">
        <v>263</v>
      </c>
      <c r="L108" s="29">
        <v>13824.75</v>
      </c>
      <c r="M108" s="30">
        <v>0.73567420374714743</v>
      </c>
      <c r="N108" s="30">
        <v>0.91172907027448202</v>
      </c>
      <c r="O108" s="30">
        <v>2.7911599287912162E-2</v>
      </c>
      <c r="W108" s="17"/>
      <c r="X108" s="7" t="s">
        <v>16</v>
      </c>
      <c r="Y108" s="7" t="s">
        <v>6</v>
      </c>
      <c r="Z108">
        <f t="shared" si="13"/>
        <v>39</v>
      </c>
      <c r="AA108">
        <f t="shared" si="13"/>
        <v>39</v>
      </c>
      <c r="AB108">
        <f t="shared" si="13"/>
        <v>39</v>
      </c>
      <c r="AC108">
        <f t="shared" si="13"/>
        <v>39</v>
      </c>
      <c r="AD108">
        <f t="shared" si="13"/>
        <v>39</v>
      </c>
      <c r="AE108">
        <f t="shared" si="13"/>
        <v>39</v>
      </c>
      <c r="AF108">
        <f t="shared" si="13"/>
        <v>39</v>
      </c>
      <c r="AG108">
        <f t="shared" si="13"/>
        <v>39</v>
      </c>
      <c r="AH108" s="2">
        <f t="shared" si="11"/>
        <v>312</v>
      </c>
      <c r="AI108">
        <f>SUM(AH102:AH108)</f>
        <v>2247</v>
      </c>
      <c r="AJ108">
        <f>AG81-AI108</f>
        <v>0</v>
      </c>
      <c r="BM108" s="10"/>
      <c r="BN108" s="11"/>
      <c r="BQ108" s="10" t="s">
        <v>56</v>
      </c>
      <c r="BR108" s="11" t="s">
        <v>22</v>
      </c>
      <c r="BS108" s="12">
        <v>4.7814207650273225E-3</v>
      </c>
      <c r="BT108" s="25">
        <f t="shared" si="2"/>
        <v>42</v>
      </c>
      <c r="BV108">
        <f>$AM$75*$AM$88*AQ$98</f>
        <v>4.4889502762430937E-3</v>
      </c>
      <c r="BW108" s="11"/>
      <c r="BX108" s="17"/>
    </row>
    <row r="109" spans="1:76" x14ac:dyDescent="0.45">
      <c r="A109" s="6" t="s">
        <v>14</v>
      </c>
      <c r="B109">
        <v>2020</v>
      </c>
      <c r="C109" t="s">
        <v>3</v>
      </c>
      <c r="D109">
        <v>108</v>
      </c>
      <c r="E109" s="2">
        <v>11</v>
      </c>
      <c r="F109" s="1">
        <v>12</v>
      </c>
      <c r="G109" s="1">
        <v>1</v>
      </c>
      <c r="H109" s="1">
        <v>4</v>
      </c>
      <c r="I109" s="1" t="str">
        <f t="shared" si="1"/>
        <v>4W4TH4</v>
      </c>
      <c r="J109" s="27">
        <v>44931</v>
      </c>
      <c r="K109" s="29" t="s">
        <v>264</v>
      </c>
      <c r="L109" s="29">
        <v>13443</v>
      </c>
      <c r="M109" s="30">
        <v>0.68526474353063516</v>
      </c>
      <c r="N109" s="30">
        <v>0.88705368489915881</v>
      </c>
      <c r="O109" s="30">
        <v>3.1956327983668133E-2</v>
      </c>
      <c r="W109" s="17"/>
      <c r="X109" s="7" t="s">
        <v>17</v>
      </c>
      <c r="Y109" s="7" t="s">
        <v>0</v>
      </c>
      <c r="Z109">
        <f t="shared" si="13"/>
        <v>39</v>
      </c>
      <c r="AA109">
        <f t="shared" si="13"/>
        <v>39</v>
      </c>
      <c r="AB109">
        <f t="shared" si="13"/>
        <v>39</v>
      </c>
      <c r="AC109">
        <f t="shared" si="13"/>
        <v>39</v>
      </c>
      <c r="AD109">
        <f t="shared" si="13"/>
        <v>39</v>
      </c>
      <c r="AE109">
        <f t="shared" si="13"/>
        <v>39</v>
      </c>
      <c r="AF109">
        <f t="shared" si="13"/>
        <v>39</v>
      </c>
      <c r="AG109">
        <f t="shared" si="13"/>
        <v>39</v>
      </c>
      <c r="AH109" s="2">
        <f t="shared" si="11"/>
        <v>312</v>
      </c>
      <c r="BM109" s="10"/>
      <c r="BN109" s="11"/>
      <c r="BQ109" s="10" t="s">
        <v>57</v>
      </c>
      <c r="BR109" s="11" t="s">
        <v>22</v>
      </c>
      <c r="BS109" s="12">
        <v>4.7814207650273225E-3</v>
      </c>
      <c r="BT109" s="25">
        <f t="shared" si="2"/>
        <v>42</v>
      </c>
      <c r="BV109">
        <f>$AM$75*$AM$88*AQ$99</f>
        <v>4.4889502762430937E-3</v>
      </c>
      <c r="BW109" s="11"/>
      <c r="BX109" s="17"/>
    </row>
    <row r="110" spans="1:76" x14ac:dyDescent="0.45">
      <c r="A110" s="6" t="s">
        <v>14</v>
      </c>
      <c r="B110">
        <v>2020</v>
      </c>
      <c r="C110" t="s">
        <v>3</v>
      </c>
      <c r="D110">
        <v>109</v>
      </c>
      <c r="E110" s="2">
        <v>12</v>
      </c>
      <c r="F110" s="1">
        <v>13</v>
      </c>
      <c r="G110" s="1">
        <v>1</v>
      </c>
      <c r="H110" s="1">
        <v>5</v>
      </c>
      <c r="I110" s="1" t="str">
        <f t="shared" si="1"/>
        <v>4W4TH5</v>
      </c>
      <c r="J110" s="27">
        <v>44931</v>
      </c>
      <c r="K110" s="29" t="s">
        <v>265</v>
      </c>
      <c r="L110" s="29">
        <v>13035.5</v>
      </c>
      <c r="M110" s="30">
        <v>0.67339917256435577</v>
      </c>
      <c r="N110" s="30">
        <v>0.8659128912686257</v>
      </c>
      <c r="O110" s="30">
        <v>2.121127534376685E-2</v>
      </c>
      <c r="W110" s="17"/>
      <c r="X110" s="7" t="s">
        <v>17</v>
      </c>
      <c r="Y110" s="7" t="s">
        <v>1</v>
      </c>
      <c r="Z110">
        <f t="shared" si="13"/>
        <v>39</v>
      </c>
      <c r="AA110">
        <f t="shared" si="13"/>
        <v>39</v>
      </c>
      <c r="AB110">
        <f t="shared" si="13"/>
        <v>39</v>
      </c>
      <c r="AC110">
        <f t="shared" si="13"/>
        <v>39</v>
      </c>
      <c r="AD110">
        <f t="shared" si="13"/>
        <v>39</v>
      </c>
      <c r="AE110">
        <f t="shared" si="13"/>
        <v>39</v>
      </c>
      <c r="AF110">
        <f t="shared" si="13"/>
        <v>39</v>
      </c>
      <c r="AG110">
        <f t="shared" si="13"/>
        <v>39</v>
      </c>
      <c r="AH110" s="2">
        <f t="shared" si="11"/>
        <v>312</v>
      </c>
      <c r="BM110" s="10"/>
      <c r="BN110" s="11"/>
      <c r="BQ110" s="10" t="s">
        <v>58</v>
      </c>
      <c r="BR110" s="11" t="s">
        <v>22</v>
      </c>
      <c r="BS110" s="12">
        <v>4.7814207650273225E-3</v>
      </c>
      <c r="BT110" s="25">
        <f t="shared" si="2"/>
        <v>42</v>
      </c>
      <c r="BV110">
        <f>$AM$75*$AM$88*AQ$100</f>
        <v>4.4889502762430937E-3</v>
      </c>
      <c r="BW110" s="11"/>
      <c r="BX110" s="17"/>
    </row>
    <row r="111" spans="1:76" x14ac:dyDescent="0.45">
      <c r="A111" s="6" t="s">
        <v>14</v>
      </c>
      <c r="B111">
        <v>2020</v>
      </c>
      <c r="C111" t="s">
        <v>3</v>
      </c>
      <c r="D111">
        <v>110</v>
      </c>
      <c r="E111" s="2">
        <v>13</v>
      </c>
      <c r="F111" s="1">
        <v>14</v>
      </c>
      <c r="G111" s="1">
        <v>1</v>
      </c>
      <c r="H111" s="1">
        <v>5</v>
      </c>
      <c r="I111" s="1" t="str">
        <f t="shared" si="1"/>
        <v>4W4TH5</v>
      </c>
      <c r="J111" s="27">
        <v>44931</v>
      </c>
      <c r="K111" s="29" t="s">
        <v>266</v>
      </c>
      <c r="L111" s="29">
        <v>13133</v>
      </c>
      <c r="M111" s="30">
        <v>0.66950471640192954</v>
      </c>
      <c r="N111" s="30">
        <v>0.85570297663255734</v>
      </c>
      <c r="O111" s="30">
        <v>1.2811387076887591E-2</v>
      </c>
      <c r="W111" s="17"/>
      <c r="X111" s="7" t="s">
        <v>17</v>
      </c>
      <c r="Y111" s="7" t="s">
        <v>2</v>
      </c>
      <c r="Z111">
        <f t="shared" si="13"/>
        <v>39</v>
      </c>
      <c r="AA111">
        <f t="shared" si="13"/>
        <v>39</v>
      </c>
      <c r="AB111">
        <f t="shared" si="13"/>
        <v>39</v>
      </c>
      <c r="AC111">
        <f t="shared" si="13"/>
        <v>39</v>
      </c>
      <c r="AD111">
        <f t="shared" si="13"/>
        <v>39</v>
      </c>
      <c r="AE111">
        <f t="shared" si="13"/>
        <v>39</v>
      </c>
      <c r="AF111">
        <f t="shared" si="13"/>
        <v>39</v>
      </c>
      <c r="AG111">
        <f t="shared" si="13"/>
        <v>39</v>
      </c>
      <c r="AH111" s="2">
        <f t="shared" si="11"/>
        <v>312</v>
      </c>
      <c r="BM111" s="10"/>
      <c r="BN111" s="11"/>
      <c r="BO111" s="11"/>
      <c r="BP111" s="11"/>
      <c r="BQ111" s="10" t="s">
        <v>59</v>
      </c>
      <c r="BR111" s="11" t="s">
        <v>22</v>
      </c>
      <c r="BS111" s="12">
        <v>4.7814207650273225E-3</v>
      </c>
      <c r="BT111" s="25">
        <f t="shared" si="2"/>
        <v>42</v>
      </c>
      <c r="BV111">
        <f>$AM$75*$AM$88*AQ$101</f>
        <v>4.4889502762430937E-3</v>
      </c>
      <c r="BW111" s="11"/>
      <c r="BX111" s="17"/>
    </row>
    <row r="112" spans="1:76" x14ac:dyDescent="0.45">
      <c r="A112" s="6" t="s">
        <v>14</v>
      </c>
      <c r="B112">
        <v>2020</v>
      </c>
      <c r="C112" t="s">
        <v>3</v>
      </c>
      <c r="D112">
        <v>111</v>
      </c>
      <c r="E112" s="2">
        <v>14</v>
      </c>
      <c r="F112" s="1">
        <v>15</v>
      </c>
      <c r="G112" s="1">
        <v>1</v>
      </c>
      <c r="H112" s="1">
        <v>5</v>
      </c>
      <c r="I112" s="1" t="str">
        <f t="shared" si="1"/>
        <v>4W4TH5</v>
      </c>
      <c r="J112" s="27">
        <v>44931</v>
      </c>
      <c r="K112" s="29" t="s">
        <v>267</v>
      </c>
      <c r="L112" s="29">
        <v>13548.5</v>
      </c>
      <c r="M112" s="30">
        <v>0.67345192377695073</v>
      </c>
      <c r="N112" s="30">
        <v>0.84761833686147781</v>
      </c>
      <c r="O112" s="30">
        <v>4.4210453671079701E-3</v>
      </c>
      <c r="W112" s="17"/>
      <c r="X112" s="7" t="s">
        <v>17</v>
      </c>
      <c r="Y112" s="7" t="s">
        <v>3</v>
      </c>
      <c r="Z112">
        <f t="shared" si="13"/>
        <v>39</v>
      </c>
      <c r="AA112">
        <f t="shared" si="13"/>
        <v>39</v>
      </c>
      <c r="AB112">
        <f t="shared" si="13"/>
        <v>39</v>
      </c>
      <c r="AC112">
        <f t="shared" si="13"/>
        <v>39</v>
      </c>
      <c r="AD112">
        <f t="shared" si="13"/>
        <v>39</v>
      </c>
      <c r="AE112">
        <f t="shared" si="13"/>
        <v>39</v>
      </c>
      <c r="AF112">
        <f t="shared" si="13"/>
        <v>39</v>
      </c>
      <c r="AG112">
        <f t="shared" si="13"/>
        <v>39</v>
      </c>
      <c r="AH112" s="2">
        <f t="shared" si="11"/>
        <v>312</v>
      </c>
      <c r="BM112" s="10"/>
      <c r="BN112" s="11"/>
      <c r="BO112" s="11"/>
      <c r="BP112" s="11"/>
      <c r="BQ112" s="10" t="s">
        <v>60</v>
      </c>
      <c r="BR112" s="11" t="s">
        <v>22</v>
      </c>
      <c r="BS112" s="12">
        <v>4.7814207650273225E-3</v>
      </c>
      <c r="BT112" s="25">
        <f t="shared" si="2"/>
        <v>42</v>
      </c>
      <c r="BV112">
        <f>$AM$75*$AM$88*AQ$102</f>
        <v>4.4889502762430937E-3</v>
      </c>
      <c r="BW112" s="11"/>
      <c r="BX112" s="17"/>
    </row>
    <row r="113" spans="1:76" x14ac:dyDescent="0.45">
      <c r="A113" s="6" t="s">
        <v>14</v>
      </c>
      <c r="B113">
        <v>2020</v>
      </c>
      <c r="C113" t="s">
        <v>3</v>
      </c>
      <c r="D113">
        <v>112</v>
      </c>
      <c r="E113" s="2">
        <v>15</v>
      </c>
      <c r="F113" s="1">
        <v>16</v>
      </c>
      <c r="G113" s="1">
        <v>1</v>
      </c>
      <c r="H113" s="1">
        <v>6</v>
      </c>
      <c r="I113" s="1" t="str">
        <f t="shared" si="1"/>
        <v>4W4TH6</v>
      </c>
      <c r="J113" s="27">
        <v>44931</v>
      </c>
      <c r="K113" s="29" t="s">
        <v>268</v>
      </c>
      <c r="L113" s="29">
        <v>13983.5</v>
      </c>
      <c r="M113" s="30">
        <v>0.65540023025329674</v>
      </c>
      <c r="N113" s="30">
        <v>0.82351473344439241</v>
      </c>
      <c r="O113" s="30">
        <v>0</v>
      </c>
      <c r="Q113" t="s">
        <v>247</v>
      </c>
      <c r="W113" s="17"/>
      <c r="X113" s="7" t="s">
        <v>17</v>
      </c>
      <c r="Y113" s="7" t="s">
        <v>4</v>
      </c>
      <c r="Z113">
        <f t="shared" si="13"/>
        <v>39</v>
      </c>
      <c r="AA113">
        <f t="shared" si="13"/>
        <v>38</v>
      </c>
      <c r="AB113">
        <f t="shared" si="13"/>
        <v>36</v>
      </c>
      <c r="AC113">
        <f t="shared" si="13"/>
        <v>36</v>
      </c>
      <c r="AD113">
        <f t="shared" si="13"/>
        <v>36</v>
      </c>
      <c r="AE113">
        <f t="shared" si="13"/>
        <v>36</v>
      </c>
      <c r="AF113">
        <f t="shared" si="13"/>
        <v>36</v>
      </c>
      <c r="AG113">
        <f t="shared" si="13"/>
        <v>36</v>
      </c>
      <c r="AH113" s="2">
        <f t="shared" si="11"/>
        <v>293</v>
      </c>
      <c r="BM113" s="10"/>
      <c r="BN113" s="11"/>
      <c r="BO113" s="11"/>
      <c r="BP113" s="11"/>
      <c r="BQ113" s="10" t="s">
        <v>61</v>
      </c>
      <c r="BR113" s="11" t="s">
        <v>22</v>
      </c>
      <c r="BS113" s="12">
        <v>4.7814207650273225E-3</v>
      </c>
      <c r="BT113" s="25">
        <f t="shared" si="2"/>
        <v>42</v>
      </c>
      <c r="BV113">
        <f>$AM$75*$AM$88*AQ$103</f>
        <v>4.4889502762430937E-3</v>
      </c>
      <c r="BW113" s="11"/>
      <c r="BX113" s="17"/>
    </row>
    <row r="114" spans="1:76" x14ac:dyDescent="0.45">
      <c r="A114" s="6" t="s">
        <v>14</v>
      </c>
      <c r="B114">
        <v>2020</v>
      </c>
      <c r="C114" t="s">
        <v>3</v>
      </c>
      <c r="D114">
        <v>113</v>
      </c>
      <c r="E114" s="2">
        <v>16</v>
      </c>
      <c r="F114" s="1">
        <v>17</v>
      </c>
      <c r="G114" s="1">
        <v>1</v>
      </c>
      <c r="H114" s="1">
        <v>6</v>
      </c>
      <c r="I114" s="1" t="str">
        <f t="shared" si="1"/>
        <v>4W4TH6</v>
      </c>
      <c r="J114" s="27">
        <v>44931</v>
      </c>
      <c r="K114" s="29" t="s">
        <v>269</v>
      </c>
      <c r="L114" s="29">
        <v>14707.25</v>
      </c>
      <c r="M114" s="30">
        <v>0.62789111350551519</v>
      </c>
      <c r="N114" s="30">
        <v>0.79217154185951888</v>
      </c>
      <c r="O114" s="30">
        <v>0</v>
      </c>
      <c r="W114" s="17"/>
      <c r="X114" s="7" t="s">
        <v>17</v>
      </c>
      <c r="Y114" s="7" t="s">
        <v>5</v>
      </c>
      <c r="Z114">
        <f t="shared" si="13"/>
        <v>36</v>
      </c>
      <c r="AA114">
        <f t="shared" si="13"/>
        <v>36</v>
      </c>
      <c r="AB114">
        <f t="shared" si="13"/>
        <v>36</v>
      </c>
      <c r="AC114">
        <f t="shared" si="13"/>
        <v>39</v>
      </c>
      <c r="AD114">
        <f t="shared" si="13"/>
        <v>39</v>
      </c>
      <c r="AE114">
        <f t="shared" si="13"/>
        <v>39</v>
      </c>
      <c r="AF114">
        <f t="shared" si="13"/>
        <v>39</v>
      </c>
      <c r="AG114">
        <f t="shared" si="13"/>
        <v>39</v>
      </c>
      <c r="AH114" s="2">
        <f t="shared" si="11"/>
        <v>303</v>
      </c>
      <c r="BM114" s="10"/>
      <c r="BN114" s="11"/>
      <c r="BO114" s="11"/>
      <c r="BP114" s="11"/>
      <c r="BQ114" s="10" t="s">
        <v>62</v>
      </c>
      <c r="BR114" s="11" t="s">
        <v>22</v>
      </c>
      <c r="BS114" s="12">
        <v>4.7814207650273225E-3</v>
      </c>
      <c r="BT114" s="25">
        <f t="shared" si="2"/>
        <v>42</v>
      </c>
      <c r="BV114">
        <f>$AM$75*$AM$89*AR$96</f>
        <v>4.4889502762430937E-3</v>
      </c>
      <c r="BW114" s="11"/>
      <c r="BX114" s="17"/>
    </row>
    <row r="115" spans="1:76" x14ac:dyDescent="0.45">
      <c r="A115" s="6" t="s">
        <v>14</v>
      </c>
      <c r="B115">
        <v>2020</v>
      </c>
      <c r="C115" t="s">
        <v>3</v>
      </c>
      <c r="D115">
        <v>114</v>
      </c>
      <c r="E115" s="2">
        <v>17</v>
      </c>
      <c r="F115" s="1">
        <v>18</v>
      </c>
      <c r="G115" s="1">
        <v>1</v>
      </c>
      <c r="H115" s="1">
        <v>6</v>
      </c>
      <c r="I115" s="1" t="str">
        <f t="shared" si="1"/>
        <v>4W4TH6</v>
      </c>
      <c r="J115" s="27">
        <v>44931</v>
      </c>
      <c r="K115" s="29" t="s">
        <v>270</v>
      </c>
      <c r="L115" s="29">
        <v>15608.25</v>
      </c>
      <c r="M115" s="30">
        <v>0.59406826204289187</v>
      </c>
      <c r="N115" s="30">
        <v>0.75901682947517857</v>
      </c>
      <c r="O115" s="30">
        <v>0</v>
      </c>
      <c r="W115" s="17"/>
      <c r="X115" s="7" t="s">
        <v>17</v>
      </c>
      <c r="Y115" s="7" t="s">
        <v>6</v>
      </c>
      <c r="Z115">
        <f t="shared" ref="Z115:AG122" si="14">COUNTIFS($A$74:$A$8761,$X115,$C$74:$C$8761,$Y115,$H$74:$H$8761,Z$94)</f>
        <v>39</v>
      </c>
      <c r="AA115">
        <f t="shared" si="14"/>
        <v>39</v>
      </c>
      <c r="AB115">
        <f t="shared" si="14"/>
        <v>39</v>
      </c>
      <c r="AC115">
        <f t="shared" si="14"/>
        <v>39</v>
      </c>
      <c r="AD115">
        <f t="shared" si="14"/>
        <v>39</v>
      </c>
      <c r="AE115">
        <f t="shared" si="14"/>
        <v>39</v>
      </c>
      <c r="AF115">
        <f t="shared" si="14"/>
        <v>39</v>
      </c>
      <c r="AG115">
        <f t="shared" si="14"/>
        <v>39</v>
      </c>
      <c r="AH115" s="2">
        <f t="shared" si="11"/>
        <v>312</v>
      </c>
      <c r="AI115">
        <f>SUM(AH109:AH115)</f>
        <v>2156</v>
      </c>
      <c r="AJ115">
        <f>AG82-AI115</f>
        <v>0</v>
      </c>
      <c r="BM115" s="10"/>
      <c r="BN115" s="11"/>
      <c r="BO115" s="11"/>
      <c r="BP115" s="11"/>
      <c r="BQ115" s="10" t="s">
        <v>63</v>
      </c>
      <c r="BR115" s="11" t="s">
        <v>22</v>
      </c>
      <c r="BS115" s="12">
        <v>4.7814207650273225E-3</v>
      </c>
      <c r="BT115" s="25">
        <f t="shared" si="2"/>
        <v>42</v>
      </c>
      <c r="BV115">
        <f>$AM$75*$AM$89*AR$97</f>
        <v>4.4889502762430937E-3</v>
      </c>
      <c r="BW115" s="11"/>
      <c r="BX115" s="17"/>
    </row>
    <row r="116" spans="1:76" x14ac:dyDescent="0.45">
      <c r="A116" s="6" t="s">
        <v>14</v>
      </c>
      <c r="B116">
        <v>2020</v>
      </c>
      <c r="C116" t="s">
        <v>3</v>
      </c>
      <c r="D116">
        <v>115</v>
      </c>
      <c r="E116" s="2">
        <v>18</v>
      </c>
      <c r="F116" s="1">
        <v>19</v>
      </c>
      <c r="G116" s="1">
        <v>1</v>
      </c>
      <c r="H116" s="1">
        <v>7</v>
      </c>
      <c r="I116" s="1" t="str">
        <f t="shared" si="1"/>
        <v>4W4TH7</v>
      </c>
      <c r="J116" s="27">
        <v>44931</v>
      </c>
      <c r="K116" s="29" t="s">
        <v>271</v>
      </c>
      <c r="L116" s="29">
        <v>15012.75</v>
      </c>
      <c r="M116" s="30">
        <v>0.57435971330607349</v>
      </c>
      <c r="N116" s="30">
        <v>0.7399305879876712</v>
      </c>
      <c r="O116" s="30">
        <v>0</v>
      </c>
      <c r="W116" s="17"/>
      <c r="X116" s="7" t="s">
        <v>14</v>
      </c>
      <c r="Y116" s="7" t="s">
        <v>0</v>
      </c>
      <c r="Z116">
        <f t="shared" si="14"/>
        <v>36</v>
      </c>
      <c r="AA116">
        <f t="shared" si="14"/>
        <v>36</v>
      </c>
      <c r="AB116">
        <f t="shared" si="14"/>
        <v>36</v>
      </c>
      <c r="AC116">
        <f t="shared" si="14"/>
        <v>36</v>
      </c>
      <c r="AD116">
        <f t="shared" si="14"/>
        <v>36</v>
      </c>
      <c r="AE116">
        <f t="shared" si="14"/>
        <v>36</v>
      </c>
      <c r="AF116">
        <f t="shared" si="14"/>
        <v>36</v>
      </c>
      <c r="AG116">
        <f t="shared" si="14"/>
        <v>35</v>
      </c>
      <c r="AH116" s="2">
        <f t="shared" si="11"/>
        <v>287</v>
      </c>
      <c r="BM116" s="10"/>
      <c r="BN116" s="11"/>
      <c r="BO116" s="11"/>
      <c r="BP116" s="11"/>
      <c r="BQ116" s="10" t="s">
        <v>64</v>
      </c>
      <c r="BR116" s="11" t="s">
        <v>22</v>
      </c>
      <c r="BS116" s="12">
        <v>4.7814207650273225E-3</v>
      </c>
      <c r="BT116" s="25">
        <f t="shared" si="2"/>
        <v>42</v>
      </c>
      <c r="BV116">
        <f>$AM$75*$AM$89*AR$98</f>
        <v>4.4889502762430937E-3</v>
      </c>
      <c r="BW116" s="11"/>
      <c r="BX116" s="17"/>
    </row>
    <row r="117" spans="1:76" x14ac:dyDescent="0.45">
      <c r="A117" s="6" t="s">
        <v>14</v>
      </c>
      <c r="B117">
        <v>2020</v>
      </c>
      <c r="C117" t="s">
        <v>3</v>
      </c>
      <c r="D117">
        <v>116</v>
      </c>
      <c r="E117" s="2">
        <v>19</v>
      </c>
      <c r="F117" s="1">
        <v>20</v>
      </c>
      <c r="G117" s="1">
        <v>1</v>
      </c>
      <c r="H117" s="1">
        <v>7</v>
      </c>
      <c r="I117" s="1" t="str">
        <f t="shared" si="1"/>
        <v>4W4TH7</v>
      </c>
      <c r="J117" s="27">
        <v>44931</v>
      </c>
      <c r="K117" s="29" t="s">
        <v>272</v>
      </c>
      <c r="L117" s="29">
        <v>14399</v>
      </c>
      <c r="M117" s="30">
        <v>0.56601231461465862</v>
      </c>
      <c r="N117" s="30">
        <v>0.72593993974783411</v>
      </c>
      <c r="O117" s="30">
        <v>0</v>
      </c>
      <c r="W117" s="17"/>
      <c r="X117" s="7" t="s">
        <v>14</v>
      </c>
      <c r="Y117" s="7" t="s">
        <v>1</v>
      </c>
      <c r="Z117">
        <f t="shared" si="14"/>
        <v>33</v>
      </c>
      <c r="AA117">
        <f t="shared" si="14"/>
        <v>33</v>
      </c>
      <c r="AB117">
        <f t="shared" si="14"/>
        <v>33</v>
      </c>
      <c r="AC117">
        <f t="shared" si="14"/>
        <v>33</v>
      </c>
      <c r="AD117">
        <f t="shared" si="14"/>
        <v>33</v>
      </c>
      <c r="AE117">
        <f t="shared" si="14"/>
        <v>33</v>
      </c>
      <c r="AF117">
        <f t="shared" si="14"/>
        <v>33</v>
      </c>
      <c r="AG117">
        <f t="shared" si="14"/>
        <v>33</v>
      </c>
      <c r="AH117" s="2">
        <f t="shared" si="11"/>
        <v>264</v>
      </c>
      <c r="BM117" s="10"/>
      <c r="BN117" s="11"/>
      <c r="BO117" s="11"/>
      <c r="BP117" s="11"/>
      <c r="BQ117" s="10" t="s">
        <v>65</v>
      </c>
      <c r="BR117" s="11" t="s">
        <v>22</v>
      </c>
      <c r="BS117" s="12">
        <v>4.7814207650273225E-3</v>
      </c>
      <c r="BT117" s="25">
        <f t="shared" si="2"/>
        <v>42</v>
      </c>
      <c r="BV117">
        <f>$AM$75*$AM$89*AR$99</f>
        <v>4.4889502762430937E-3</v>
      </c>
      <c r="BW117" s="11"/>
      <c r="BX117" s="17"/>
    </row>
    <row r="118" spans="1:76" x14ac:dyDescent="0.45">
      <c r="A118" s="6" t="s">
        <v>14</v>
      </c>
      <c r="B118">
        <v>2020</v>
      </c>
      <c r="C118" t="s">
        <v>3</v>
      </c>
      <c r="D118">
        <v>117</v>
      </c>
      <c r="E118" s="2">
        <v>20</v>
      </c>
      <c r="F118" s="1">
        <v>21</v>
      </c>
      <c r="G118" s="1">
        <v>1</v>
      </c>
      <c r="H118" s="1">
        <v>7</v>
      </c>
      <c r="I118" s="1" t="str">
        <f t="shared" si="1"/>
        <v>4W4TH7</v>
      </c>
      <c r="J118" s="27">
        <v>44931</v>
      </c>
      <c r="K118" s="29" t="s">
        <v>273</v>
      </c>
      <c r="L118" s="29">
        <v>13736.75</v>
      </c>
      <c r="M118" s="30">
        <v>0.56438060693897929</v>
      </c>
      <c r="N118" s="30">
        <v>0.71840793751953569</v>
      </c>
      <c r="O118" s="30">
        <v>0</v>
      </c>
      <c r="W118" s="17"/>
      <c r="X118" s="7" t="s">
        <v>14</v>
      </c>
      <c r="Y118" s="7" t="s">
        <v>2</v>
      </c>
      <c r="Z118">
        <f t="shared" si="14"/>
        <v>36</v>
      </c>
      <c r="AA118">
        <f t="shared" si="14"/>
        <v>36</v>
      </c>
      <c r="AB118">
        <f t="shared" si="14"/>
        <v>36</v>
      </c>
      <c r="AC118">
        <f t="shared" si="14"/>
        <v>36</v>
      </c>
      <c r="AD118">
        <f t="shared" si="14"/>
        <v>36</v>
      </c>
      <c r="AE118">
        <f t="shared" si="14"/>
        <v>36</v>
      </c>
      <c r="AF118">
        <f t="shared" si="14"/>
        <v>36</v>
      </c>
      <c r="AG118">
        <f t="shared" si="14"/>
        <v>36</v>
      </c>
      <c r="AH118" s="2">
        <f t="shared" si="11"/>
        <v>288</v>
      </c>
      <c r="BM118" s="10"/>
      <c r="BN118" s="11"/>
      <c r="BO118" s="11"/>
      <c r="BP118" s="11"/>
      <c r="BQ118" s="10" t="s">
        <v>66</v>
      </c>
      <c r="BR118" s="11" t="s">
        <v>22</v>
      </c>
      <c r="BS118" s="12">
        <v>4.7814207650273225E-3</v>
      </c>
      <c r="BT118" s="25">
        <f t="shared" si="2"/>
        <v>42</v>
      </c>
      <c r="BV118">
        <f>$AM$75*$AM$89*AR$100</f>
        <v>4.4889502762430937E-3</v>
      </c>
      <c r="BW118" s="11"/>
      <c r="BX118" s="17"/>
    </row>
    <row r="119" spans="1:76" x14ac:dyDescent="0.45">
      <c r="A119" s="6" t="s">
        <v>14</v>
      </c>
      <c r="B119">
        <v>2020</v>
      </c>
      <c r="C119" t="s">
        <v>3</v>
      </c>
      <c r="D119">
        <v>118</v>
      </c>
      <c r="E119" s="2">
        <v>21</v>
      </c>
      <c r="F119" s="1">
        <v>22</v>
      </c>
      <c r="G119" s="1">
        <v>1</v>
      </c>
      <c r="H119" s="1">
        <v>8</v>
      </c>
      <c r="I119" s="1" t="str">
        <f t="shared" si="1"/>
        <v>4W4TH8</v>
      </c>
      <c r="J119" s="27">
        <v>44931</v>
      </c>
      <c r="K119" s="29" t="s">
        <v>274</v>
      </c>
      <c r="L119" s="29">
        <v>12984.75</v>
      </c>
      <c r="M119" s="30">
        <v>0.55189081198457735</v>
      </c>
      <c r="N119" s="30">
        <v>0.70167860296768025</v>
      </c>
      <c r="O119" s="30">
        <v>0</v>
      </c>
      <c r="W119" s="17"/>
      <c r="X119" s="7" t="s">
        <v>14</v>
      </c>
      <c r="Y119" s="7" t="s">
        <v>3</v>
      </c>
      <c r="Z119">
        <f t="shared" si="14"/>
        <v>36</v>
      </c>
      <c r="AA119">
        <f t="shared" si="14"/>
        <v>36</v>
      </c>
      <c r="AB119">
        <f t="shared" si="14"/>
        <v>36</v>
      </c>
      <c r="AC119">
        <f t="shared" si="14"/>
        <v>36</v>
      </c>
      <c r="AD119">
        <f t="shared" si="14"/>
        <v>36</v>
      </c>
      <c r="AE119">
        <f t="shared" si="14"/>
        <v>36</v>
      </c>
      <c r="AF119">
        <f t="shared" si="14"/>
        <v>36</v>
      </c>
      <c r="AG119">
        <f t="shared" si="14"/>
        <v>36</v>
      </c>
      <c r="AH119" s="2">
        <f t="shared" si="11"/>
        <v>288</v>
      </c>
      <c r="BM119" s="10"/>
      <c r="BN119" s="11"/>
      <c r="BO119" s="11"/>
      <c r="BP119" s="11"/>
      <c r="BQ119" s="10" t="s">
        <v>67</v>
      </c>
      <c r="BR119" s="11" t="s">
        <v>22</v>
      </c>
      <c r="BS119" s="12">
        <v>4.7814207650273225E-3</v>
      </c>
      <c r="BT119" s="25">
        <f t="shared" si="2"/>
        <v>42</v>
      </c>
      <c r="BV119">
        <f>$AM$75*$AM$89*AR$101</f>
        <v>4.4889502762430937E-3</v>
      </c>
      <c r="BW119" s="11"/>
      <c r="BX119" s="17"/>
    </row>
    <row r="120" spans="1:76" x14ac:dyDescent="0.45">
      <c r="A120" s="6" t="s">
        <v>14</v>
      </c>
      <c r="B120">
        <v>2020</v>
      </c>
      <c r="C120" t="s">
        <v>3</v>
      </c>
      <c r="D120">
        <v>119</v>
      </c>
      <c r="E120" s="2">
        <v>22</v>
      </c>
      <c r="F120" s="1">
        <v>23</v>
      </c>
      <c r="G120" s="1">
        <v>1</v>
      </c>
      <c r="H120" s="1">
        <v>8</v>
      </c>
      <c r="I120" s="1" t="str">
        <f t="shared" si="1"/>
        <v>4W4TH8</v>
      </c>
      <c r="J120" s="27">
        <v>44931</v>
      </c>
      <c r="K120" s="29" t="s">
        <v>275</v>
      </c>
      <c r="L120" s="29">
        <v>12186.25</v>
      </c>
      <c r="M120" s="30">
        <v>0.48172530326333979</v>
      </c>
      <c r="N120" s="30">
        <v>0.56804728902000479</v>
      </c>
      <c r="O120" s="30">
        <v>0</v>
      </c>
      <c r="Q120" t="s">
        <v>247</v>
      </c>
      <c r="W120" s="17"/>
      <c r="X120" s="7" t="s">
        <v>14</v>
      </c>
      <c r="Y120" s="7" t="s">
        <v>4</v>
      </c>
      <c r="Z120">
        <f t="shared" si="14"/>
        <v>36</v>
      </c>
      <c r="AA120">
        <f t="shared" si="14"/>
        <v>37</v>
      </c>
      <c r="AB120">
        <f t="shared" si="14"/>
        <v>39</v>
      </c>
      <c r="AC120">
        <f t="shared" si="14"/>
        <v>39</v>
      </c>
      <c r="AD120">
        <f t="shared" si="14"/>
        <v>39</v>
      </c>
      <c r="AE120">
        <f t="shared" si="14"/>
        <v>39</v>
      </c>
      <c r="AF120">
        <f t="shared" si="14"/>
        <v>39</v>
      </c>
      <c r="AG120">
        <f t="shared" si="14"/>
        <v>39</v>
      </c>
      <c r="AH120" s="2">
        <f t="shared" si="11"/>
        <v>307</v>
      </c>
      <c r="BM120" s="10"/>
      <c r="BN120" s="11"/>
      <c r="BO120" s="11"/>
      <c r="BP120" s="11"/>
      <c r="BQ120" s="10" t="s">
        <v>68</v>
      </c>
      <c r="BR120" s="11" t="s">
        <v>22</v>
      </c>
      <c r="BS120" s="12">
        <v>4.7814207650273225E-3</v>
      </c>
      <c r="BT120" s="25">
        <f t="shared" si="2"/>
        <v>42</v>
      </c>
      <c r="BV120">
        <f>$AM$75*$AM$89*AR$102</f>
        <v>4.4889502762430937E-3</v>
      </c>
      <c r="BW120" s="11"/>
      <c r="BX120" s="17"/>
    </row>
    <row r="121" spans="1:76" x14ac:dyDescent="0.45">
      <c r="A121" s="6" t="s">
        <v>14</v>
      </c>
      <c r="B121">
        <v>2020</v>
      </c>
      <c r="C121" t="s">
        <v>3</v>
      </c>
      <c r="D121">
        <v>120</v>
      </c>
      <c r="E121" s="2">
        <v>23</v>
      </c>
      <c r="F121" s="1">
        <v>24</v>
      </c>
      <c r="G121" s="1">
        <v>1</v>
      </c>
      <c r="H121" s="1">
        <v>8</v>
      </c>
      <c r="I121" s="1" t="str">
        <f t="shared" si="1"/>
        <v>4W4TH8</v>
      </c>
      <c r="J121" s="27">
        <v>44931</v>
      </c>
      <c r="K121" s="29" t="s">
        <v>276</v>
      </c>
      <c r="L121" s="29">
        <v>11469.75</v>
      </c>
      <c r="M121" s="30">
        <v>0.43555751152759509</v>
      </c>
      <c r="N121" s="30">
        <v>0.56129123226112665</v>
      </c>
      <c r="O121" s="30">
        <v>0</v>
      </c>
      <c r="W121" s="17"/>
      <c r="X121" s="7" t="s">
        <v>14</v>
      </c>
      <c r="Y121" s="7" t="s">
        <v>5</v>
      </c>
      <c r="Z121">
        <f t="shared" si="14"/>
        <v>39</v>
      </c>
      <c r="AA121">
        <f t="shared" si="14"/>
        <v>39</v>
      </c>
      <c r="AB121">
        <f t="shared" si="14"/>
        <v>39</v>
      </c>
      <c r="AC121">
        <f t="shared" si="14"/>
        <v>39</v>
      </c>
      <c r="AD121">
        <f t="shared" si="14"/>
        <v>39</v>
      </c>
      <c r="AE121">
        <f t="shared" si="14"/>
        <v>39</v>
      </c>
      <c r="AF121">
        <f t="shared" si="14"/>
        <v>39</v>
      </c>
      <c r="AG121">
        <f t="shared" si="14"/>
        <v>39</v>
      </c>
      <c r="AH121" s="2">
        <f t="shared" si="11"/>
        <v>312</v>
      </c>
      <c r="BM121" s="10"/>
      <c r="BN121" s="11"/>
      <c r="BO121" s="11"/>
      <c r="BP121" s="11"/>
      <c r="BQ121" s="10" t="s">
        <v>69</v>
      </c>
      <c r="BR121" s="11" t="s">
        <v>22</v>
      </c>
      <c r="BS121" s="12">
        <v>4.7814207650273225E-3</v>
      </c>
      <c r="BT121" s="25">
        <f t="shared" si="2"/>
        <v>42</v>
      </c>
      <c r="BV121">
        <f>$AM$75*$AM$89*AR$103</f>
        <v>4.4889502762430937E-3</v>
      </c>
      <c r="BW121" s="11"/>
      <c r="BX121" s="17"/>
    </row>
    <row r="122" spans="1:76" x14ac:dyDescent="0.45">
      <c r="A122" s="6" t="s">
        <v>14</v>
      </c>
      <c r="B122">
        <v>2020</v>
      </c>
      <c r="C122" t="s">
        <v>4</v>
      </c>
      <c r="D122">
        <v>121</v>
      </c>
      <c r="E122" s="2">
        <v>0</v>
      </c>
      <c r="F122" s="1">
        <v>1</v>
      </c>
      <c r="G122" s="1">
        <v>1</v>
      </c>
      <c r="H122" s="1">
        <v>1</v>
      </c>
      <c r="I122" s="1" t="str">
        <f t="shared" si="1"/>
        <v>4W5FR1</v>
      </c>
      <c r="J122" s="27">
        <v>44932</v>
      </c>
      <c r="K122" s="29" t="s">
        <v>253</v>
      </c>
      <c r="L122" s="29">
        <v>10941.5</v>
      </c>
      <c r="M122" s="30">
        <v>0.42690596765217032</v>
      </c>
      <c r="N122" s="30">
        <v>0.56639733722354402</v>
      </c>
      <c r="O122" s="30">
        <v>0</v>
      </c>
      <c r="W122" s="17"/>
      <c r="X122" s="7" t="s">
        <v>14</v>
      </c>
      <c r="Y122" s="7" t="s">
        <v>6</v>
      </c>
      <c r="Z122">
        <f t="shared" si="14"/>
        <v>39</v>
      </c>
      <c r="AA122">
        <f t="shared" si="14"/>
        <v>39</v>
      </c>
      <c r="AB122">
        <f t="shared" si="14"/>
        <v>39</v>
      </c>
      <c r="AC122">
        <f t="shared" si="14"/>
        <v>39</v>
      </c>
      <c r="AD122">
        <f t="shared" si="14"/>
        <v>39</v>
      </c>
      <c r="AE122">
        <f t="shared" si="14"/>
        <v>39</v>
      </c>
      <c r="AF122">
        <f t="shared" si="14"/>
        <v>39</v>
      </c>
      <c r="AG122">
        <f t="shared" si="14"/>
        <v>39</v>
      </c>
      <c r="AH122" s="2">
        <f t="shared" si="11"/>
        <v>312</v>
      </c>
      <c r="AI122">
        <f>SUM(AH116:AH122)</f>
        <v>2058</v>
      </c>
      <c r="AJ122">
        <f>AG83-AI122</f>
        <v>0</v>
      </c>
      <c r="BM122" s="10"/>
      <c r="BN122" s="11"/>
      <c r="BO122" s="11"/>
      <c r="BP122" s="11"/>
      <c r="BQ122" s="10" t="s">
        <v>70</v>
      </c>
      <c r="BR122" s="11" t="s">
        <v>22</v>
      </c>
      <c r="BS122" s="12">
        <v>4.4398907103825134E-3</v>
      </c>
      <c r="BT122" s="25">
        <f t="shared" si="2"/>
        <v>39</v>
      </c>
      <c r="BV122">
        <f>$AM$75*$AM$90*AS$96</f>
        <v>4.4889502762430937E-3</v>
      </c>
      <c r="BW122" s="11"/>
      <c r="BX122" s="17"/>
    </row>
    <row r="123" spans="1:76" x14ac:dyDescent="0.45">
      <c r="A123" s="6" t="s">
        <v>14</v>
      </c>
      <c r="B123">
        <v>2020</v>
      </c>
      <c r="C123" t="s">
        <v>4</v>
      </c>
      <c r="D123">
        <v>122</v>
      </c>
      <c r="E123" s="2">
        <v>1</v>
      </c>
      <c r="F123" s="1">
        <v>2</v>
      </c>
      <c r="G123" s="1">
        <v>1</v>
      </c>
      <c r="H123" s="1">
        <v>1</v>
      </c>
      <c r="I123" s="1" t="str">
        <f t="shared" si="1"/>
        <v>4W5FR1</v>
      </c>
      <c r="J123" s="27">
        <v>44932</v>
      </c>
      <c r="K123" s="29" t="s">
        <v>254</v>
      </c>
      <c r="L123" s="29">
        <v>10542.5</v>
      </c>
      <c r="M123" s="30">
        <v>0.40661640198230059</v>
      </c>
      <c r="N123" s="30">
        <v>0.52283701642626013</v>
      </c>
      <c r="O123" s="30">
        <v>0</v>
      </c>
      <c r="W123" s="17"/>
      <c r="AI123">
        <f>SUM(AI101:AI122)</f>
        <v>8688</v>
      </c>
      <c r="BM123" s="10"/>
      <c r="BN123" s="11"/>
      <c r="BO123" s="11"/>
      <c r="BP123" s="11"/>
      <c r="BQ123" s="10" t="s">
        <v>71</v>
      </c>
      <c r="BR123" s="11" t="s">
        <v>22</v>
      </c>
      <c r="BS123" s="12">
        <v>4.4398907103825134E-3</v>
      </c>
      <c r="BT123" s="25">
        <f t="shared" si="2"/>
        <v>39</v>
      </c>
      <c r="BV123">
        <f>$AM$75*$AM$90*AS$97</f>
        <v>4.4889502762430937E-3</v>
      </c>
      <c r="BW123" s="11"/>
      <c r="BX123" s="17"/>
    </row>
    <row r="124" spans="1:76" x14ac:dyDescent="0.45">
      <c r="A124" s="6" t="s">
        <v>14</v>
      </c>
      <c r="B124">
        <v>2020</v>
      </c>
      <c r="C124" t="s">
        <v>4</v>
      </c>
      <c r="D124">
        <v>123</v>
      </c>
      <c r="E124" s="2">
        <v>2</v>
      </c>
      <c r="F124" s="1">
        <v>3</v>
      </c>
      <c r="G124" s="1">
        <v>1</v>
      </c>
      <c r="H124" s="1">
        <v>1</v>
      </c>
      <c r="I124" s="1" t="str">
        <f t="shared" si="1"/>
        <v>4W5FR1</v>
      </c>
      <c r="J124" s="27">
        <v>44932</v>
      </c>
      <c r="K124" s="29" t="s">
        <v>255</v>
      </c>
      <c r="L124" s="29">
        <v>10280.5</v>
      </c>
      <c r="M124" s="30">
        <v>0.36600008685540469</v>
      </c>
      <c r="N124" s="30">
        <v>0.46388579961148368</v>
      </c>
      <c r="O124" s="30">
        <v>0</v>
      </c>
      <c r="W124" s="17"/>
      <c r="BM124" s="10"/>
      <c r="BN124" s="11"/>
      <c r="BO124" s="11"/>
      <c r="BP124" s="11"/>
      <c r="BQ124" s="10" t="s">
        <v>72</v>
      </c>
      <c r="BR124" s="11" t="s">
        <v>22</v>
      </c>
      <c r="BS124" s="12">
        <v>4.4398907103825134E-3</v>
      </c>
      <c r="BT124" s="25">
        <f t="shared" si="2"/>
        <v>39</v>
      </c>
      <c r="BV124">
        <f>$AM$75*$AM$90*AS$98</f>
        <v>4.4889502762430937E-3</v>
      </c>
      <c r="BW124" s="11"/>
      <c r="BX124" s="17"/>
    </row>
    <row r="125" spans="1:76" x14ac:dyDescent="0.45">
      <c r="A125" s="6" t="s">
        <v>14</v>
      </c>
      <c r="B125">
        <v>2020</v>
      </c>
      <c r="C125" t="s">
        <v>4</v>
      </c>
      <c r="D125">
        <v>124</v>
      </c>
      <c r="E125" s="2">
        <v>3</v>
      </c>
      <c r="F125" s="1">
        <v>4</v>
      </c>
      <c r="G125" s="1">
        <v>1</v>
      </c>
      <c r="H125" s="1">
        <v>2</v>
      </c>
      <c r="I125" s="1" t="str">
        <f t="shared" si="1"/>
        <v>4W5FR2</v>
      </c>
      <c r="J125" s="27">
        <v>44932</v>
      </c>
      <c r="K125" s="29" t="s">
        <v>256</v>
      </c>
      <c r="L125" s="29">
        <v>10135</v>
      </c>
      <c r="M125" s="30">
        <v>0.33850812015109749</v>
      </c>
      <c r="N125" s="30">
        <v>0.37055607192899159</v>
      </c>
      <c r="O125" s="30">
        <v>0</v>
      </c>
      <c r="W125" s="17"/>
      <c r="X125" s="7" t="s">
        <v>15</v>
      </c>
      <c r="Y125" s="7" t="s">
        <v>0</v>
      </c>
      <c r="Z125" s="22">
        <f>Z95/$AH95</f>
        <v>0.12460063897763578</v>
      </c>
      <c r="AA125" s="22">
        <f t="shared" ref="AA125:AG125" si="15">AA95/$AH95</f>
        <v>0.12460063897763578</v>
      </c>
      <c r="AB125" s="22">
        <f t="shared" si="15"/>
        <v>0.12460063897763578</v>
      </c>
      <c r="AC125" s="22">
        <f t="shared" si="15"/>
        <v>0.12460063897763578</v>
      </c>
      <c r="AD125" s="22">
        <f t="shared" si="15"/>
        <v>0.12460063897763578</v>
      </c>
      <c r="AE125" s="22">
        <f t="shared" si="15"/>
        <v>0.12460063897763578</v>
      </c>
      <c r="AF125" s="22">
        <f t="shared" si="15"/>
        <v>0.12460063897763578</v>
      </c>
      <c r="AG125" s="22">
        <f t="shared" si="15"/>
        <v>0.12779552715654952</v>
      </c>
      <c r="AH125" s="19">
        <f>SUM(Z125:AG125)</f>
        <v>0.99999999999999989</v>
      </c>
      <c r="BM125" s="10"/>
      <c r="BN125" s="11"/>
      <c r="BO125" s="11"/>
      <c r="BP125" s="11"/>
      <c r="BQ125" s="10" t="s">
        <v>73</v>
      </c>
      <c r="BR125" s="11" t="s">
        <v>22</v>
      </c>
      <c r="BS125" s="12">
        <v>4.4398907103825134E-3</v>
      </c>
      <c r="BT125" s="25">
        <f t="shared" si="2"/>
        <v>39</v>
      </c>
      <c r="BV125">
        <f>$AM$75*$AM$90*AS$99</f>
        <v>4.4889502762430937E-3</v>
      </c>
      <c r="BW125" s="11"/>
      <c r="BX125" s="17"/>
    </row>
    <row r="126" spans="1:76" x14ac:dyDescent="0.45">
      <c r="A126" s="6" t="s">
        <v>14</v>
      </c>
      <c r="B126">
        <v>2020</v>
      </c>
      <c r="C126" t="s">
        <v>4</v>
      </c>
      <c r="D126">
        <v>125</v>
      </c>
      <c r="E126" s="2">
        <v>4</v>
      </c>
      <c r="F126" s="1">
        <v>5</v>
      </c>
      <c r="G126" s="1">
        <v>1</v>
      </c>
      <c r="H126" s="1">
        <v>2</v>
      </c>
      <c r="I126" s="1" t="str">
        <f t="shared" si="1"/>
        <v>4W5FR2</v>
      </c>
      <c r="J126" s="27">
        <v>44932</v>
      </c>
      <c r="K126" s="29" t="s">
        <v>257</v>
      </c>
      <c r="L126" s="29">
        <v>10153.75</v>
      </c>
      <c r="M126" s="30">
        <v>0.30111720501356598</v>
      </c>
      <c r="N126" s="30">
        <v>0.30270263641099471</v>
      </c>
      <c r="O126" s="30">
        <v>0</v>
      </c>
      <c r="W126" s="17"/>
      <c r="X126" s="7" t="s">
        <v>15</v>
      </c>
      <c r="Y126" s="7" t="s">
        <v>1</v>
      </c>
      <c r="Z126" s="22">
        <f t="shared" ref="Z126:AG141" si="16">Z96/$AH96</f>
        <v>0.125</v>
      </c>
      <c r="AA126" s="22">
        <f t="shared" si="16"/>
        <v>0.125</v>
      </c>
      <c r="AB126" s="22">
        <f t="shared" si="16"/>
        <v>0.125</v>
      </c>
      <c r="AC126" s="22">
        <f t="shared" si="16"/>
        <v>0.125</v>
      </c>
      <c r="AD126" s="22">
        <f t="shared" si="16"/>
        <v>0.125</v>
      </c>
      <c r="AE126" s="22">
        <f t="shared" si="16"/>
        <v>0.125</v>
      </c>
      <c r="AF126" s="22">
        <f t="shared" si="16"/>
        <v>0.125</v>
      </c>
      <c r="AG126" s="22">
        <f t="shared" si="16"/>
        <v>0.125</v>
      </c>
      <c r="AH126" s="19">
        <f t="shared" ref="AH126:AH152" si="17">SUM(Z126:AG126)</f>
        <v>1</v>
      </c>
      <c r="BM126" s="10"/>
      <c r="BN126" s="11"/>
      <c r="BO126" s="11"/>
      <c r="BP126" s="11"/>
      <c r="BQ126" s="10" t="s">
        <v>74</v>
      </c>
      <c r="BR126" s="11" t="s">
        <v>22</v>
      </c>
      <c r="BS126" s="12">
        <v>4.4398907103825134E-3</v>
      </c>
      <c r="BT126" s="25">
        <f t="shared" si="2"/>
        <v>39</v>
      </c>
      <c r="BV126">
        <f>$AM$75*$AM$90*AS$100</f>
        <v>4.4889502762430937E-3</v>
      </c>
      <c r="BW126" s="11"/>
      <c r="BX126" s="17"/>
    </row>
    <row r="127" spans="1:76" x14ac:dyDescent="0.45">
      <c r="A127" s="6" t="s">
        <v>14</v>
      </c>
      <c r="B127">
        <v>2020</v>
      </c>
      <c r="C127" t="s">
        <v>4</v>
      </c>
      <c r="D127">
        <v>126</v>
      </c>
      <c r="E127" s="2">
        <v>5</v>
      </c>
      <c r="F127" s="1">
        <v>6</v>
      </c>
      <c r="G127" s="1">
        <v>1</v>
      </c>
      <c r="H127" s="1">
        <v>2</v>
      </c>
      <c r="I127" s="1" t="str">
        <f t="shared" si="1"/>
        <v>4W5FR2</v>
      </c>
      <c r="J127" s="27">
        <v>44932</v>
      </c>
      <c r="K127" s="29" t="s">
        <v>258</v>
      </c>
      <c r="L127" s="29">
        <v>10495.5</v>
      </c>
      <c r="M127" s="30">
        <v>0.26204922159552813</v>
      </c>
      <c r="N127" s="30">
        <v>0.27354342633471751</v>
      </c>
      <c r="O127" s="30">
        <v>0</v>
      </c>
      <c r="W127" s="17"/>
      <c r="X127" s="7" t="s">
        <v>15</v>
      </c>
      <c r="Y127" s="7" t="s">
        <v>2</v>
      </c>
      <c r="Z127" s="22">
        <f t="shared" si="16"/>
        <v>0.12727272727272726</v>
      </c>
      <c r="AA127" s="22">
        <f t="shared" si="16"/>
        <v>0.12727272727272726</v>
      </c>
      <c r="AB127" s="22">
        <f t="shared" si="16"/>
        <v>0.12727272727272726</v>
      </c>
      <c r="AC127" s="22">
        <f t="shared" si="16"/>
        <v>0.12727272727272726</v>
      </c>
      <c r="AD127" s="22">
        <f t="shared" si="16"/>
        <v>0.12727272727272726</v>
      </c>
      <c r="AE127" s="22">
        <f t="shared" si="16"/>
        <v>0.12727272727272726</v>
      </c>
      <c r="AF127" s="22">
        <f t="shared" si="16"/>
        <v>0.11818181818181818</v>
      </c>
      <c r="AG127" s="22">
        <f t="shared" si="16"/>
        <v>0.11818181818181818</v>
      </c>
      <c r="AH127" s="19">
        <f t="shared" si="17"/>
        <v>0.99999999999999978</v>
      </c>
      <c r="BM127" s="10"/>
      <c r="BN127" s="11"/>
      <c r="BO127" s="11"/>
      <c r="BP127" s="11"/>
      <c r="BQ127" s="10" t="s">
        <v>75</v>
      </c>
      <c r="BR127" s="11" t="s">
        <v>22</v>
      </c>
      <c r="BS127" s="12">
        <v>4.4398907103825134E-3</v>
      </c>
      <c r="BT127" s="25">
        <f t="shared" si="2"/>
        <v>39</v>
      </c>
      <c r="BV127">
        <f>$AM$75*$AM$90*AS$101</f>
        <v>4.4889502762430937E-3</v>
      </c>
      <c r="BW127" s="11"/>
      <c r="BX127" s="17"/>
    </row>
    <row r="128" spans="1:76" x14ac:dyDescent="0.45">
      <c r="A128" s="6" t="s">
        <v>14</v>
      </c>
      <c r="B128">
        <v>2020</v>
      </c>
      <c r="C128" t="s">
        <v>4</v>
      </c>
      <c r="D128">
        <v>127</v>
      </c>
      <c r="E128" s="2">
        <v>6</v>
      </c>
      <c r="F128" s="1">
        <v>7</v>
      </c>
      <c r="G128" s="1">
        <v>1</v>
      </c>
      <c r="H128" s="1">
        <v>3</v>
      </c>
      <c r="I128" s="1" t="str">
        <f t="shared" si="1"/>
        <v>4W5FR3</v>
      </c>
      <c r="J128" s="27">
        <v>44932</v>
      </c>
      <c r="K128" s="29" t="s">
        <v>259</v>
      </c>
      <c r="L128" s="29">
        <v>11365.75</v>
      </c>
      <c r="M128" s="30">
        <v>0.24568077574432501</v>
      </c>
      <c r="N128" s="30">
        <v>0.26924557883662709</v>
      </c>
      <c r="O128" s="30">
        <v>0</v>
      </c>
      <c r="W128" s="17"/>
      <c r="X128" s="7" t="s">
        <v>15</v>
      </c>
      <c r="Y128" s="7" t="s">
        <v>3</v>
      </c>
      <c r="Z128" s="22">
        <f t="shared" si="16"/>
        <v>0.125</v>
      </c>
      <c r="AA128" s="22">
        <f t="shared" si="16"/>
        <v>0.125</v>
      </c>
      <c r="AB128" s="22">
        <f t="shared" si="16"/>
        <v>0.125</v>
      </c>
      <c r="AC128" s="22">
        <f t="shared" si="16"/>
        <v>0.125</v>
      </c>
      <c r="AD128" s="22">
        <f t="shared" si="16"/>
        <v>0.125</v>
      </c>
      <c r="AE128" s="22">
        <f t="shared" si="16"/>
        <v>0.125</v>
      </c>
      <c r="AF128" s="22">
        <f t="shared" si="16"/>
        <v>0.125</v>
      </c>
      <c r="AG128" s="22">
        <f t="shared" si="16"/>
        <v>0.125</v>
      </c>
      <c r="AH128" s="19">
        <f t="shared" si="17"/>
        <v>1</v>
      </c>
      <c r="BM128" s="10"/>
      <c r="BN128" s="11"/>
      <c r="BO128" s="11"/>
      <c r="BP128" s="11"/>
      <c r="BQ128" s="10" t="s">
        <v>76</v>
      </c>
      <c r="BR128" s="11" t="s">
        <v>22</v>
      </c>
      <c r="BS128" s="12">
        <v>4.4398907103825134E-3</v>
      </c>
      <c r="BT128" s="25">
        <f t="shared" si="2"/>
        <v>39</v>
      </c>
      <c r="BV128">
        <f>$AM$75*$AM$90*AS$102</f>
        <v>4.4889502762430937E-3</v>
      </c>
      <c r="BW128" s="11"/>
      <c r="BX128" s="17"/>
    </row>
    <row r="129" spans="1:76" x14ac:dyDescent="0.45">
      <c r="A129" s="6" t="s">
        <v>14</v>
      </c>
      <c r="B129">
        <v>2020</v>
      </c>
      <c r="C129" t="s">
        <v>4</v>
      </c>
      <c r="D129">
        <v>128</v>
      </c>
      <c r="E129" s="2">
        <v>7</v>
      </c>
      <c r="F129" s="1">
        <v>8</v>
      </c>
      <c r="G129" s="1">
        <v>1</v>
      </c>
      <c r="H129" s="1">
        <v>3</v>
      </c>
      <c r="I129" s="1" t="str">
        <f t="shared" si="1"/>
        <v>4W5FR3</v>
      </c>
      <c r="J129" s="27">
        <v>44932</v>
      </c>
      <c r="K129" s="29" t="s">
        <v>260</v>
      </c>
      <c r="L129" s="29">
        <v>12475</v>
      </c>
      <c r="M129" s="30">
        <v>0.24903957522729631</v>
      </c>
      <c r="N129" s="30">
        <v>0.24043778468528751</v>
      </c>
      <c r="O129" s="30">
        <v>0</v>
      </c>
      <c r="W129" s="17"/>
      <c r="X129" s="7" t="s">
        <v>15</v>
      </c>
      <c r="Y129" s="7" t="s">
        <v>4</v>
      </c>
      <c r="Z129" s="22">
        <f t="shared" si="16"/>
        <v>0.125</v>
      </c>
      <c r="AA129" s="22">
        <f t="shared" si="16"/>
        <v>0.125</v>
      </c>
      <c r="AB129" s="22">
        <f t="shared" si="16"/>
        <v>0.125</v>
      </c>
      <c r="AC129" s="22">
        <f t="shared" si="16"/>
        <v>0.125</v>
      </c>
      <c r="AD129" s="22">
        <f t="shared" si="16"/>
        <v>0.125</v>
      </c>
      <c r="AE129" s="22">
        <f t="shared" si="16"/>
        <v>0.125</v>
      </c>
      <c r="AF129" s="22">
        <f t="shared" si="16"/>
        <v>0.125</v>
      </c>
      <c r="AG129" s="22">
        <f t="shared" si="16"/>
        <v>0.125</v>
      </c>
      <c r="AH129" s="19">
        <f t="shared" si="17"/>
        <v>1</v>
      </c>
      <c r="BM129" s="10"/>
      <c r="BN129" s="11"/>
      <c r="BO129" s="11"/>
      <c r="BP129" s="11"/>
      <c r="BQ129" s="10" t="s">
        <v>77</v>
      </c>
      <c r="BR129" s="11" t="s">
        <v>22</v>
      </c>
      <c r="BS129" s="12">
        <v>4.4398907103825134E-3</v>
      </c>
      <c r="BT129" s="25">
        <f t="shared" si="2"/>
        <v>39</v>
      </c>
      <c r="BV129">
        <f>$AM$75*$AM$90*AS$103</f>
        <v>4.4889502762430937E-3</v>
      </c>
      <c r="BW129" s="11"/>
      <c r="BX129" s="17"/>
    </row>
    <row r="130" spans="1:76" x14ac:dyDescent="0.45">
      <c r="A130" s="6" t="s">
        <v>14</v>
      </c>
      <c r="B130">
        <v>2020</v>
      </c>
      <c r="C130" t="s">
        <v>4</v>
      </c>
      <c r="D130">
        <v>129</v>
      </c>
      <c r="E130" s="2">
        <v>8</v>
      </c>
      <c r="F130" s="1">
        <v>9</v>
      </c>
      <c r="G130" s="1">
        <v>1</v>
      </c>
      <c r="H130" s="1">
        <v>3</v>
      </c>
      <c r="I130" s="1" t="str">
        <f t="shared" si="1"/>
        <v>4W5FR3</v>
      </c>
      <c r="J130" s="27">
        <v>44932</v>
      </c>
      <c r="K130" s="29" t="s">
        <v>261</v>
      </c>
      <c r="L130" s="29">
        <v>13575.75</v>
      </c>
      <c r="M130" s="30">
        <v>0.22662413214007299</v>
      </c>
      <c r="N130" s="30">
        <v>0.19435352841749429</v>
      </c>
      <c r="O130" s="30">
        <v>0</v>
      </c>
      <c r="W130" s="17"/>
      <c r="X130" s="7" t="s">
        <v>15</v>
      </c>
      <c r="Y130" s="7" t="s">
        <v>5</v>
      </c>
      <c r="Z130" s="22">
        <f t="shared" si="16"/>
        <v>0.125</v>
      </c>
      <c r="AA130" s="22">
        <f t="shared" si="16"/>
        <v>0.125</v>
      </c>
      <c r="AB130" s="22">
        <f t="shared" si="16"/>
        <v>0.125</v>
      </c>
      <c r="AC130" s="22">
        <f t="shared" si="16"/>
        <v>0.125</v>
      </c>
      <c r="AD130" s="22">
        <f t="shared" si="16"/>
        <v>0.125</v>
      </c>
      <c r="AE130" s="22">
        <f t="shared" si="16"/>
        <v>0.125</v>
      </c>
      <c r="AF130" s="22">
        <f t="shared" si="16"/>
        <v>0.125</v>
      </c>
      <c r="AG130" s="22">
        <f t="shared" si="16"/>
        <v>0.125</v>
      </c>
      <c r="AH130" s="19">
        <f t="shared" si="17"/>
        <v>1</v>
      </c>
      <c r="BM130" s="10"/>
      <c r="BN130" s="11"/>
      <c r="BO130" s="11"/>
      <c r="BP130" s="11"/>
      <c r="BQ130" s="13" t="s">
        <v>78</v>
      </c>
      <c r="BR130" s="14" t="s">
        <v>22</v>
      </c>
      <c r="BS130" s="15">
        <v>4.7814207650273216E-3</v>
      </c>
      <c r="BT130" s="25">
        <f t="shared" si="2"/>
        <v>41.999999999999993</v>
      </c>
      <c r="BV130">
        <f>$AN$75*$AN$84*AT$96</f>
        <v>4.4889502762430937E-3</v>
      </c>
      <c r="BW130" s="11"/>
      <c r="BX130" s="17"/>
    </row>
    <row r="131" spans="1:76" x14ac:dyDescent="0.45">
      <c r="A131" s="6" t="s">
        <v>14</v>
      </c>
      <c r="B131">
        <v>2020</v>
      </c>
      <c r="C131" t="s">
        <v>4</v>
      </c>
      <c r="D131">
        <v>130</v>
      </c>
      <c r="E131" s="2">
        <v>9</v>
      </c>
      <c r="F131" s="1">
        <v>10</v>
      </c>
      <c r="G131" s="1">
        <v>1</v>
      </c>
      <c r="H131" s="1">
        <v>4</v>
      </c>
      <c r="I131" s="1" t="str">
        <f t="shared" ref="I131:I194" si="18">A131&amp;C131&amp;H131</f>
        <v>4W5FR4</v>
      </c>
      <c r="J131" s="27">
        <v>44932</v>
      </c>
      <c r="K131" s="29" t="s">
        <v>262</v>
      </c>
      <c r="L131" s="29">
        <v>13850</v>
      </c>
      <c r="M131" s="30">
        <v>0.19737211590088879</v>
      </c>
      <c r="N131" s="30">
        <v>0.16327008115963659</v>
      </c>
      <c r="O131" s="30">
        <v>1.279336913336202E-2</v>
      </c>
      <c r="W131" s="17"/>
      <c r="X131" s="7" t="s">
        <v>15</v>
      </c>
      <c r="Y131" s="7" t="s">
        <v>6</v>
      </c>
      <c r="Z131" s="22">
        <f t="shared" si="16"/>
        <v>0.125</v>
      </c>
      <c r="AA131" s="22">
        <f t="shared" si="16"/>
        <v>0.125</v>
      </c>
      <c r="AB131" s="22">
        <f t="shared" si="16"/>
        <v>0.125</v>
      </c>
      <c r="AC131" s="22">
        <f t="shared" si="16"/>
        <v>0.125</v>
      </c>
      <c r="AD131" s="22">
        <f t="shared" si="16"/>
        <v>0.125</v>
      </c>
      <c r="AE131" s="22">
        <f t="shared" si="16"/>
        <v>0.125</v>
      </c>
      <c r="AF131" s="22">
        <f t="shared" si="16"/>
        <v>0.125</v>
      </c>
      <c r="AG131" s="22">
        <f t="shared" si="16"/>
        <v>0.125</v>
      </c>
      <c r="AH131" s="19">
        <f t="shared" si="17"/>
        <v>1</v>
      </c>
      <c r="BM131" s="10"/>
      <c r="BN131" s="11"/>
      <c r="BO131" s="11"/>
      <c r="BP131" s="11"/>
      <c r="BQ131" s="10" t="s">
        <v>79</v>
      </c>
      <c r="BR131" s="11" t="s">
        <v>22</v>
      </c>
      <c r="BS131" s="12">
        <v>4.7814207650273216E-3</v>
      </c>
      <c r="BT131" s="25">
        <f t="shared" si="2"/>
        <v>41.999999999999993</v>
      </c>
      <c r="BV131">
        <f>$AN$75*$AN$84*AT$97</f>
        <v>4.4889502762430937E-3</v>
      </c>
      <c r="BW131" s="11"/>
      <c r="BX131" s="17"/>
    </row>
    <row r="132" spans="1:76" x14ac:dyDescent="0.45">
      <c r="A132" s="6" t="s">
        <v>14</v>
      </c>
      <c r="B132">
        <v>2020</v>
      </c>
      <c r="C132" t="s">
        <v>4</v>
      </c>
      <c r="D132">
        <v>131</v>
      </c>
      <c r="E132" s="2">
        <v>10</v>
      </c>
      <c r="F132" s="1">
        <v>11</v>
      </c>
      <c r="G132" s="1">
        <v>1</v>
      </c>
      <c r="H132" s="1">
        <v>4</v>
      </c>
      <c r="I132" s="1" t="str">
        <f t="shared" si="18"/>
        <v>4W5FR4</v>
      </c>
      <c r="J132" s="27">
        <v>44932</v>
      </c>
      <c r="K132" s="29" t="s">
        <v>263</v>
      </c>
      <c r="L132" s="29">
        <v>13093.25</v>
      </c>
      <c r="M132" s="30">
        <v>0.18460506190307471</v>
      </c>
      <c r="N132" s="30">
        <v>0.1439711041125146</v>
      </c>
      <c r="O132" s="30">
        <v>3.6425851408186542E-2</v>
      </c>
      <c r="W132" s="17"/>
      <c r="X132" s="7" t="s">
        <v>16</v>
      </c>
      <c r="Y132" s="7" t="s">
        <v>0</v>
      </c>
      <c r="Z132" s="22">
        <f t="shared" si="16"/>
        <v>0.125</v>
      </c>
      <c r="AA132" s="22">
        <f t="shared" si="16"/>
        <v>0.125</v>
      </c>
      <c r="AB132" s="22">
        <f t="shared" si="16"/>
        <v>0.125</v>
      </c>
      <c r="AC132" s="22">
        <f t="shared" si="16"/>
        <v>0.125</v>
      </c>
      <c r="AD132" s="22">
        <f t="shared" si="16"/>
        <v>0.125</v>
      </c>
      <c r="AE132" s="22">
        <f t="shared" si="16"/>
        <v>0.125</v>
      </c>
      <c r="AF132" s="22">
        <f t="shared" si="16"/>
        <v>0.125</v>
      </c>
      <c r="AG132" s="22">
        <f t="shared" si="16"/>
        <v>0.125</v>
      </c>
      <c r="AH132" s="19">
        <f t="shared" si="17"/>
        <v>1</v>
      </c>
      <c r="BM132" s="10"/>
      <c r="BN132" s="11"/>
      <c r="BO132" s="11"/>
      <c r="BP132" s="11"/>
      <c r="BQ132" s="10" t="s">
        <v>80</v>
      </c>
      <c r="BR132" s="11" t="s">
        <v>22</v>
      </c>
      <c r="BS132" s="12">
        <v>4.7814207650273216E-3</v>
      </c>
      <c r="BT132" s="25">
        <f t="shared" si="2"/>
        <v>41.999999999999993</v>
      </c>
      <c r="BV132">
        <f>$AN$75*$AN$84*AT$98</f>
        <v>4.4889502762430937E-3</v>
      </c>
      <c r="BW132" s="11"/>
      <c r="BX132" s="17"/>
    </row>
    <row r="133" spans="1:76" x14ac:dyDescent="0.45">
      <c r="A133" s="6" t="s">
        <v>14</v>
      </c>
      <c r="B133">
        <v>2020</v>
      </c>
      <c r="C133" t="s">
        <v>4</v>
      </c>
      <c r="D133">
        <v>132</v>
      </c>
      <c r="E133" s="2">
        <v>11</v>
      </c>
      <c r="F133" s="1">
        <v>12</v>
      </c>
      <c r="G133" s="1">
        <v>1</v>
      </c>
      <c r="H133" s="1">
        <v>4</v>
      </c>
      <c r="I133" s="1" t="str">
        <f t="shared" si="18"/>
        <v>4W5FR4</v>
      </c>
      <c r="J133" s="27">
        <v>44932</v>
      </c>
      <c r="K133" s="29" t="s">
        <v>264</v>
      </c>
      <c r="L133" s="29">
        <v>12181.75</v>
      </c>
      <c r="M133" s="30">
        <v>0.18272697280527919</v>
      </c>
      <c r="N133" s="30">
        <v>0.13031986290912059</v>
      </c>
      <c r="O133" s="30">
        <v>5.7403395934618559E-2</v>
      </c>
      <c r="W133" s="17"/>
      <c r="X133" s="7" t="s">
        <v>16</v>
      </c>
      <c r="Y133" s="7" t="s">
        <v>1</v>
      </c>
      <c r="Z133" s="22">
        <f t="shared" si="16"/>
        <v>0.125</v>
      </c>
      <c r="AA133" s="22">
        <f t="shared" si="16"/>
        <v>0.125</v>
      </c>
      <c r="AB133" s="22">
        <f t="shared" si="16"/>
        <v>0.125</v>
      </c>
      <c r="AC133" s="22">
        <f t="shared" si="16"/>
        <v>0.125</v>
      </c>
      <c r="AD133" s="22">
        <f t="shared" si="16"/>
        <v>0.125</v>
      </c>
      <c r="AE133" s="22">
        <f t="shared" si="16"/>
        <v>0.125</v>
      </c>
      <c r="AF133" s="22">
        <f t="shared" si="16"/>
        <v>0.125</v>
      </c>
      <c r="AG133" s="22">
        <f t="shared" si="16"/>
        <v>0.125</v>
      </c>
      <c r="AH133" s="19">
        <f t="shared" si="17"/>
        <v>1</v>
      </c>
      <c r="BM133" s="10"/>
      <c r="BN133" s="11"/>
      <c r="BO133" s="11"/>
      <c r="BP133" s="11"/>
      <c r="BQ133" s="10" t="s">
        <v>81</v>
      </c>
      <c r="BR133" s="11" t="s">
        <v>22</v>
      </c>
      <c r="BS133" s="12">
        <v>4.7814207650273216E-3</v>
      </c>
      <c r="BT133" s="25">
        <f t="shared" si="2"/>
        <v>41.999999999999993</v>
      </c>
      <c r="BV133">
        <f>$AN$75*$AN$84*AT$99</f>
        <v>4.4889502762430937E-3</v>
      </c>
      <c r="BW133" s="11"/>
      <c r="BX133" s="17"/>
    </row>
    <row r="134" spans="1:76" x14ac:dyDescent="0.45">
      <c r="A134" s="6" t="s">
        <v>14</v>
      </c>
      <c r="B134">
        <v>2020</v>
      </c>
      <c r="C134" t="s">
        <v>4</v>
      </c>
      <c r="D134">
        <v>133</v>
      </c>
      <c r="E134" s="2">
        <v>12</v>
      </c>
      <c r="F134" s="1">
        <v>13</v>
      </c>
      <c r="G134" s="1">
        <v>1</v>
      </c>
      <c r="H134" s="1">
        <v>5</v>
      </c>
      <c r="I134" s="1" t="str">
        <f t="shared" si="18"/>
        <v>4W5FR5</v>
      </c>
      <c r="J134" s="27">
        <v>44932</v>
      </c>
      <c r="K134" s="29" t="s">
        <v>265</v>
      </c>
      <c r="L134" s="29">
        <v>12004.75</v>
      </c>
      <c r="M134" s="30">
        <v>0.1530885236684893</v>
      </c>
      <c r="N134" s="30">
        <v>0.10848081853025671</v>
      </c>
      <c r="O134" s="30">
        <v>7.6421818164800273E-2</v>
      </c>
      <c r="W134" s="17"/>
      <c r="X134" s="7" t="s">
        <v>16</v>
      </c>
      <c r="Y134" s="7" t="s">
        <v>2</v>
      </c>
      <c r="Z134" s="22">
        <f t="shared" si="16"/>
        <v>0.12264150943396226</v>
      </c>
      <c r="AA134" s="22">
        <f t="shared" si="16"/>
        <v>0.12264150943396226</v>
      </c>
      <c r="AB134" s="22">
        <f t="shared" si="16"/>
        <v>0.12264150943396226</v>
      </c>
      <c r="AC134" s="22">
        <f t="shared" si="16"/>
        <v>0.12264150943396226</v>
      </c>
      <c r="AD134" s="22">
        <f t="shared" si="16"/>
        <v>0.12264150943396226</v>
      </c>
      <c r="AE134" s="22">
        <f t="shared" si="16"/>
        <v>0.12264150943396226</v>
      </c>
      <c r="AF134" s="22">
        <f t="shared" si="16"/>
        <v>0.13207547169811321</v>
      </c>
      <c r="AG134" s="22">
        <f t="shared" si="16"/>
        <v>0.13207547169811321</v>
      </c>
      <c r="AH134" s="19">
        <f t="shared" si="17"/>
        <v>0.99999999999999989</v>
      </c>
      <c r="BM134" s="10"/>
      <c r="BN134" s="11"/>
      <c r="BO134" s="11"/>
      <c r="BP134" s="11"/>
      <c r="BQ134" s="10" t="s">
        <v>82</v>
      </c>
      <c r="BR134" s="11" t="s">
        <v>22</v>
      </c>
      <c r="BS134" s="12">
        <v>4.7814207650273216E-3</v>
      </c>
      <c r="BT134" s="25">
        <f t="shared" si="2"/>
        <v>41.999999999999993</v>
      </c>
      <c r="BV134">
        <f>$AN$75*$AN$84*AT$100</f>
        <v>4.4889502762430937E-3</v>
      </c>
      <c r="BW134" s="11"/>
      <c r="BX134" s="17"/>
    </row>
    <row r="135" spans="1:76" x14ac:dyDescent="0.45">
      <c r="A135" s="6" t="s">
        <v>14</v>
      </c>
      <c r="B135">
        <v>2020</v>
      </c>
      <c r="C135" t="s">
        <v>4</v>
      </c>
      <c r="D135">
        <v>134</v>
      </c>
      <c r="E135" s="2">
        <v>13</v>
      </c>
      <c r="F135" s="1">
        <v>14</v>
      </c>
      <c r="G135" s="1">
        <v>1</v>
      </c>
      <c r="H135" s="1">
        <v>5</v>
      </c>
      <c r="I135" s="1" t="str">
        <f t="shared" si="18"/>
        <v>4W5FR5</v>
      </c>
      <c r="J135" s="27">
        <v>44932</v>
      </c>
      <c r="K135" s="29" t="s">
        <v>266</v>
      </c>
      <c r="L135" s="29">
        <v>12105.75</v>
      </c>
      <c r="M135" s="30">
        <v>0.1077073085821067</v>
      </c>
      <c r="N135" s="30">
        <v>9.0730823543465816E-2</v>
      </c>
      <c r="O135" s="30">
        <v>6.7420855654687889E-2</v>
      </c>
      <c r="W135" s="17"/>
      <c r="X135" s="7" t="s">
        <v>16</v>
      </c>
      <c r="Y135" s="7" t="s">
        <v>3</v>
      </c>
      <c r="Z135" s="22">
        <f t="shared" si="16"/>
        <v>0.125</v>
      </c>
      <c r="AA135" s="22">
        <f t="shared" si="16"/>
        <v>0.125</v>
      </c>
      <c r="AB135" s="22">
        <f t="shared" si="16"/>
        <v>0.125</v>
      </c>
      <c r="AC135" s="22">
        <f t="shared" si="16"/>
        <v>0.125</v>
      </c>
      <c r="AD135" s="22">
        <f t="shared" si="16"/>
        <v>0.125</v>
      </c>
      <c r="AE135" s="22">
        <f t="shared" si="16"/>
        <v>0.125</v>
      </c>
      <c r="AF135" s="22">
        <f t="shared" si="16"/>
        <v>0.125</v>
      </c>
      <c r="AG135" s="22">
        <f t="shared" si="16"/>
        <v>0.125</v>
      </c>
      <c r="AH135" s="19">
        <f t="shared" si="17"/>
        <v>1</v>
      </c>
      <c r="BM135" s="10"/>
      <c r="BN135" s="11"/>
      <c r="BO135" s="11"/>
      <c r="BP135" s="11"/>
      <c r="BQ135" s="10" t="s">
        <v>83</v>
      </c>
      <c r="BR135" s="11" t="s">
        <v>22</v>
      </c>
      <c r="BS135" s="12">
        <v>4.7814207650273216E-3</v>
      </c>
      <c r="BT135" s="25">
        <f t="shared" si="2"/>
        <v>41.999999999999993</v>
      </c>
      <c r="BV135">
        <f>$AN$75*$AN$84*AT$101</f>
        <v>4.4889502762430937E-3</v>
      </c>
      <c r="BW135" s="11"/>
      <c r="BX135" s="17"/>
    </row>
    <row r="136" spans="1:76" x14ac:dyDescent="0.45">
      <c r="A136" s="6" t="s">
        <v>14</v>
      </c>
      <c r="B136">
        <v>2020</v>
      </c>
      <c r="C136" t="s">
        <v>4</v>
      </c>
      <c r="D136">
        <v>135</v>
      </c>
      <c r="E136" s="2">
        <v>14</v>
      </c>
      <c r="F136" s="1">
        <v>15</v>
      </c>
      <c r="G136" s="1">
        <v>1</v>
      </c>
      <c r="H136" s="1">
        <v>5</v>
      </c>
      <c r="I136" s="1" t="str">
        <f t="shared" si="18"/>
        <v>4W5FR5</v>
      </c>
      <c r="J136" s="27">
        <v>44932</v>
      </c>
      <c r="K136" s="29" t="s">
        <v>267</v>
      </c>
      <c r="L136" s="29">
        <v>12897</v>
      </c>
      <c r="M136" s="30">
        <v>8.7628031118684002E-2</v>
      </c>
      <c r="N136" s="30">
        <v>9.2450385050883779E-2</v>
      </c>
      <c r="O136" s="30">
        <v>2.9892266229412288E-2</v>
      </c>
      <c r="W136" s="17"/>
      <c r="X136" s="7" t="s">
        <v>16</v>
      </c>
      <c r="Y136" s="7" t="s">
        <v>4</v>
      </c>
      <c r="Z136" s="22">
        <f t="shared" si="16"/>
        <v>0.125</v>
      </c>
      <c r="AA136" s="22">
        <f t="shared" si="16"/>
        <v>0.125</v>
      </c>
      <c r="AB136" s="22">
        <f t="shared" si="16"/>
        <v>0.125</v>
      </c>
      <c r="AC136" s="22">
        <f t="shared" si="16"/>
        <v>0.125</v>
      </c>
      <c r="AD136" s="22">
        <f>AD106/$AH106</f>
        <v>0.125</v>
      </c>
      <c r="AE136" s="22">
        <f t="shared" si="16"/>
        <v>0.125</v>
      </c>
      <c r="AF136" s="22">
        <f t="shared" si="16"/>
        <v>0.125</v>
      </c>
      <c r="AG136" s="22">
        <f t="shared" si="16"/>
        <v>0.125</v>
      </c>
      <c r="AH136" s="19">
        <f t="shared" si="17"/>
        <v>1</v>
      </c>
      <c r="BM136" s="10"/>
      <c r="BN136" s="11"/>
      <c r="BO136" s="11"/>
      <c r="BP136" s="11"/>
      <c r="BQ136" s="10" t="s">
        <v>84</v>
      </c>
      <c r="BR136" s="11" t="s">
        <v>22</v>
      </c>
      <c r="BS136" s="12">
        <v>4.7814207650273216E-3</v>
      </c>
      <c r="BT136" s="25">
        <f t="shared" si="2"/>
        <v>41.999999999999993</v>
      </c>
      <c r="BV136">
        <f>$AN$75*$AN$84*AT$102</f>
        <v>4.4889502762430937E-3</v>
      </c>
      <c r="BW136" s="11"/>
      <c r="BX136" s="17"/>
    </row>
    <row r="137" spans="1:76" x14ac:dyDescent="0.45">
      <c r="A137" s="6" t="s">
        <v>14</v>
      </c>
      <c r="B137">
        <v>2020</v>
      </c>
      <c r="C137" t="s">
        <v>4</v>
      </c>
      <c r="D137">
        <v>136</v>
      </c>
      <c r="E137" s="2">
        <v>15</v>
      </c>
      <c r="F137" s="1">
        <v>16</v>
      </c>
      <c r="G137" s="1">
        <v>1</v>
      </c>
      <c r="H137" s="1">
        <v>6</v>
      </c>
      <c r="I137" s="1" t="str">
        <f t="shared" si="18"/>
        <v>4W5FR6</v>
      </c>
      <c r="J137" s="27">
        <v>44932</v>
      </c>
      <c r="K137" s="29" t="s">
        <v>268</v>
      </c>
      <c r="L137" s="29">
        <v>13495</v>
      </c>
      <c r="M137" s="30">
        <v>9.8818410190320075E-2</v>
      </c>
      <c r="N137" s="30">
        <v>9.5716897130272094E-2</v>
      </c>
      <c r="O137" s="30">
        <v>0</v>
      </c>
      <c r="W137" s="17"/>
      <c r="X137" s="7" t="s">
        <v>16</v>
      </c>
      <c r="Y137" s="7" t="s">
        <v>5</v>
      </c>
      <c r="Z137" s="22">
        <f t="shared" si="16"/>
        <v>0.13084112149532709</v>
      </c>
      <c r="AA137" s="22">
        <f t="shared" si="16"/>
        <v>0.13084112149532709</v>
      </c>
      <c r="AB137" s="22">
        <f t="shared" si="16"/>
        <v>0.13084112149532709</v>
      </c>
      <c r="AC137" s="22">
        <f t="shared" si="16"/>
        <v>0.12149532710280374</v>
      </c>
      <c r="AD137" s="22">
        <f t="shared" si="16"/>
        <v>0.12149532710280374</v>
      </c>
      <c r="AE137" s="22">
        <f t="shared" si="16"/>
        <v>0.12149532710280374</v>
      </c>
      <c r="AF137" s="22">
        <f t="shared" si="16"/>
        <v>0.12149532710280374</v>
      </c>
      <c r="AG137" s="22">
        <f t="shared" si="16"/>
        <v>0.12149532710280374</v>
      </c>
      <c r="AH137" s="19">
        <f t="shared" si="17"/>
        <v>1</v>
      </c>
      <c r="BM137" s="10"/>
      <c r="BN137" s="11"/>
      <c r="BO137" s="11"/>
      <c r="BP137" s="11"/>
      <c r="BQ137" s="10" t="s">
        <v>85</v>
      </c>
      <c r="BR137" s="11" t="s">
        <v>22</v>
      </c>
      <c r="BS137" s="12">
        <v>4.7814207650273216E-3</v>
      </c>
      <c r="BT137" s="25">
        <f t="shared" si="2"/>
        <v>41.999999999999993</v>
      </c>
      <c r="BV137">
        <f>$AN$75*$AN$84*AT$103</f>
        <v>4.4889502762430937E-3</v>
      </c>
      <c r="BW137" s="11"/>
      <c r="BX137" s="17"/>
    </row>
    <row r="138" spans="1:76" x14ac:dyDescent="0.45">
      <c r="A138" s="6" t="s">
        <v>14</v>
      </c>
      <c r="B138">
        <v>2020</v>
      </c>
      <c r="C138" t="s">
        <v>4</v>
      </c>
      <c r="D138">
        <v>137</v>
      </c>
      <c r="E138" s="2">
        <v>16</v>
      </c>
      <c r="F138" s="1">
        <v>17</v>
      </c>
      <c r="G138" s="1">
        <v>1</v>
      </c>
      <c r="H138" s="1">
        <v>6</v>
      </c>
      <c r="I138" s="1" t="str">
        <f t="shared" si="18"/>
        <v>4W5FR6</v>
      </c>
      <c r="J138" s="27">
        <v>44932</v>
      </c>
      <c r="K138" s="29" t="s">
        <v>269</v>
      </c>
      <c r="L138" s="29">
        <v>14244.75</v>
      </c>
      <c r="M138" s="30">
        <v>0.11892635180499141</v>
      </c>
      <c r="N138" s="30">
        <v>9.2424647249545938E-2</v>
      </c>
      <c r="O138" s="30">
        <v>0</v>
      </c>
      <c r="W138" s="17"/>
      <c r="X138" s="7" t="s">
        <v>16</v>
      </c>
      <c r="Y138" s="7" t="s">
        <v>6</v>
      </c>
      <c r="Z138" s="22">
        <f t="shared" si="16"/>
        <v>0.125</v>
      </c>
      <c r="AA138" s="22">
        <f t="shared" si="16"/>
        <v>0.125</v>
      </c>
      <c r="AB138" s="22">
        <f t="shared" si="16"/>
        <v>0.125</v>
      </c>
      <c r="AC138" s="22">
        <f t="shared" si="16"/>
        <v>0.125</v>
      </c>
      <c r="AD138" s="22">
        <f t="shared" si="16"/>
        <v>0.125</v>
      </c>
      <c r="AE138" s="22">
        <f t="shared" si="16"/>
        <v>0.125</v>
      </c>
      <c r="AF138" s="22">
        <f t="shared" si="16"/>
        <v>0.125</v>
      </c>
      <c r="AG138" s="22">
        <f t="shared" si="16"/>
        <v>0.125</v>
      </c>
      <c r="AH138" s="19">
        <f t="shared" si="17"/>
        <v>1</v>
      </c>
      <c r="BM138" s="10"/>
      <c r="BN138" s="11"/>
      <c r="BO138" s="11"/>
      <c r="BP138" s="11"/>
      <c r="BQ138" s="10" t="s">
        <v>86</v>
      </c>
      <c r="BR138" s="11" t="s">
        <v>22</v>
      </c>
      <c r="BS138" s="12">
        <v>4.7814207650273225E-3</v>
      </c>
      <c r="BT138" s="25">
        <f t="shared" si="2"/>
        <v>42</v>
      </c>
      <c r="BV138">
        <f>$AN$75*$AN$85*AU$96</f>
        <v>4.4889502762430937E-3</v>
      </c>
      <c r="BW138" s="11"/>
      <c r="BX138" s="17"/>
    </row>
    <row r="139" spans="1:76" x14ac:dyDescent="0.45">
      <c r="A139" s="6" t="s">
        <v>14</v>
      </c>
      <c r="B139">
        <v>2020</v>
      </c>
      <c r="C139" t="s">
        <v>4</v>
      </c>
      <c r="D139">
        <v>138</v>
      </c>
      <c r="E139" s="2">
        <v>17</v>
      </c>
      <c r="F139" s="1">
        <v>18</v>
      </c>
      <c r="G139" s="1">
        <v>1</v>
      </c>
      <c r="H139" s="1">
        <v>6</v>
      </c>
      <c r="I139" s="1" t="str">
        <f t="shared" si="18"/>
        <v>4W5FR6</v>
      </c>
      <c r="J139" s="27">
        <v>44932</v>
      </c>
      <c r="K139" s="29" t="s">
        <v>270</v>
      </c>
      <c r="L139" s="29">
        <v>15273.75</v>
      </c>
      <c r="M139" s="30">
        <v>0.1039535235420868</v>
      </c>
      <c r="N139" s="30">
        <v>0.12324332017899391</v>
      </c>
      <c r="O139" s="30">
        <v>0</v>
      </c>
      <c r="W139" s="17"/>
      <c r="X139" s="7" t="s">
        <v>17</v>
      </c>
      <c r="Y139" s="7" t="s">
        <v>0</v>
      </c>
      <c r="Z139" s="22">
        <f t="shared" si="16"/>
        <v>0.125</v>
      </c>
      <c r="AA139" s="22">
        <f t="shared" si="16"/>
        <v>0.125</v>
      </c>
      <c r="AB139" s="22">
        <f t="shared" si="16"/>
        <v>0.125</v>
      </c>
      <c r="AC139" s="22">
        <f t="shared" si="16"/>
        <v>0.125</v>
      </c>
      <c r="AD139" s="22">
        <f t="shared" si="16"/>
        <v>0.125</v>
      </c>
      <c r="AE139" s="22">
        <f t="shared" si="16"/>
        <v>0.125</v>
      </c>
      <c r="AF139" s="22">
        <f t="shared" si="16"/>
        <v>0.125</v>
      </c>
      <c r="AG139" s="22">
        <f t="shared" si="16"/>
        <v>0.125</v>
      </c>
      <c r="AH139" s="19">
        <f t="shared" si="17"/>
        <v>1</v>
      </c>
      <c r="BM139" s="10"/>
      <c r="BN139" s="11"/>
      <c r="BO139" s="11"/>
      <c r="BP139" s="11"/>
      <c r="BQ139" s="10" t="s">
        <v>87</v>
      </c>
      <c r="BR139" s="11" t="s">
        <v>22</v>
      </c>
      <c r="BS139" s="12">
        <v>4.7814207650273225E-3</v>
      </c>
      <c r="BT139" s="25">
        <f t="shared" ref="BT139:BT202" si="19">8784*BS139</f>
        <v>42</v>
      </c>
      <c r="BV139">
        <f>$AN$75*$AN$85*AU$97</f>
        <v>4.4889502762430937E-3</v>
      </c>
      <c r="BW139" s="11"/>
      <c r="BX139" s="17"/>
    </row>
    <row r="140" spans="1:76" x14ac:dyDescent="0.45">
      <c r="A140" s="6" t="s">
        <v>14</v>
      </c>
      <c r="B140">
        <v>2020</v>
      </c>
      <c r="C140" t="s">
        <v>4</v>
      </c>
      <c r="D140">
        <v>139</v>
      </c>
      <c r="E140" s="2">
        <v>18</v>
      </c>
      <c r="F140" s="1">
        <v>19</v>
      </c>
      <c r="G140" s="1">
        <v>1</v>
      </c>
      <c r="H140" s="1">
        <v>7</v>
      </c>
      <c r="I140" s="1" t="str">
        <f t="shared" si="18"/>
        <v>4W5FR7</v>
      </c>
      <c r="J140" s="27">
        <v>44932</v>
      </c>
      <c r="K140" s="29" t="s">
        <v>271</v>
      </c>
      <c r="L140" s="29">
        <v>14730.75</v>
      </c>
      <c r="M140" s="30">
        <v>0.1169907128666622</v>
      </c>
      <c r="N140" s="30">
        <v>0.16334620311780751</v>
      </c>
      <c r="O140" s="30">
        <v>0</v>
      </c>
      <c r="W140" s="17"/>
      <c r="X140" s="7" t="s">
        <v>17</v>
      </c>
      <c r="Y140" s="7" t="s">
        <v>1</v>
      </c>
      <c r="Z140" s="22">
        <f t="shared" si="16"/>
        <v>0.125</v>
      </c>
      <c r="AA140" s="22">
        <f t="shared" si="16"/>
        <v>0.125</v>
      </c>
      <c r="AB140" s="22">
        <f t="shared" si="16"/>
        <v>0.125</v>
      </c>
      <c r="AC140" s="22">
        <f t="shared" si="16"/>
        <v>0.125</v>
      </c>
      <c r="AD140" s="22">
        <f t="shared" si="16"/>
        <v>0.125</v>
      </c>
      <c r="AE140" s="22">
        <f t="shared" si="16"/>
        <v>0.125</v>
      </c>
      <c r="AF140" s="22">
        <f t="shared" si="16"/>
        <v>0.125</v>
      </c>
      <c r="AG140" s="22">
        <f t="shared" si="16"/>
        <v>0.125</v>
      </c>
      <c r="AH140" s="19">
        <f t="shared" si="17"/>
        <v>1</v>
      </c>
      <c r="BM140" s="10"/>
      <c r="BN140" s="11"/>
      <c r="BO140" s="11"/>
      <c r="BP140" s="11"/>
      <c r="BQ140" s="10" t="s">
        <v>88</v>
      </c>
      <c r="BR140" s="11" t="s">
        <v>22</v>
      </c>
      <c r="BS140" s="12">
        <v>4.7814207650273225E-3</v>
      </c>
      <c r="BT140" s="25">
        <f t="shared" si="19"/>
        <v>42</v>
      </c>
      <c r="BV140">
        <f>$AN$75*$AN$85*AU$98</f>
        <v>4.4889502762430937E-3</v>
      </c>
      <c r="BW140" s="11"/>
      <c r="BX140" s="17"/>
    </row>
    <row r="141" spans="1:76" x14ac:dyDescent="0.45">
      <c r="A141" s="6" t="s">
        <v>14</v>
      </c>
      <c r="B141">
        <v>2020</v>
      </c>
      <c r="C141" t="s">
        <v>4</v>
      </c>
      <c r="D141">
        <v>140</v>
      </c>
      <c r="E141" s="2">
        <v>19</v>
      </c>
      <c r="F141" s="1">
        <v>20</v>
      </c>
      <c r="G141" s="1">
        <v>1</v>
      </c>
      <c r="H141" s="1">
        <v>7</v>
      </c>
      <c r="I141" s="1" t="str">
        <f t="shared" si="18"/>
        <v>4W5FR7</v>
      </c>
      <c r="J141" s="27">
        <v>44932</v>
      </c>
      <c r="K141" s="29" t="s">
        <v>272</v>
      </c>
      <c r="L141" s="29">
        <v>14093.5</v>
      </c>
      <c r="M141" s="30">
        <v>0.1134583936561238</v>
      </c>
      <c r="N141" s="30">
        <v>0.1428587760845525</v>
      </c>
      <c r="O141" s="30">
        <v>0</v>
      </c>
      <c r="W141" s="17"/>
      <c r="X141" s="7" t="s">
        <v>17</v>
      </c>
      <c r="Y141" s="7" t="s">
        <v>2</v>
      </c>
      <c r="Z141" s="22">
        <f t="shared" si="16"/>
        <v>0.125</v>
      </c>
      <c r="AA141" s="22">
        <f t="shared" si="16"/>
        <v>0.125</v>
      </c>
      <c r="AB141" s="22">
        <f t="shared" si="16"/>
        <v>0.125</v>
      </c>
      <c r="AC141" s="22">
        <f t="shared" si="16"/>
        <v>0.125</v>
      </c>
      <c r="AD141" s="22">
        <f t="shared" si="16"/>
        <v>0.125</v>
      </c>
      <c r="AE141" s="22">
        <f t="shared" si="16"/>
        <v>0.125</v>
      </c>
      <c r="AF141" s="22">
        <f t="shared" si="16"/>
        <v>0.125</v>
      </c>
      <c r="AG141" s="22">
        <f t="shared" si="16"/>
        <v>0.125</v>
      </c>
      <c r="AH141" s="19">
        <f t="shared" si="17"/>
        <v>1</v>
      </c>
      <c r="BM141" s="10"/>
      <c r="BN141" s="11"/>
      <c r="BO141" s="11"/>
      <c r="BP141" s="11"/>
      <c r="BQ141" s="10" t="s">
        <v>89</v>
      </c>
      <c r="BR141" s="11" t="s">
        <v>22</v>
      </c>
      <c r="BS141" s="12">
        <v>4.7814207650273225E-3</v>
      </c>
      <c r="BT141" s="25">
        <f t="shared" si="19"/>
        <v>42</v>
      </c>
      <c r="BV141">
        <f>$AN$75*$AN$85*AU$99</f>
        <v>4.4889502762430937E-3</v>
      </c>
      <c r="BW141" s="11"/>
      <c r="BX141" s="17"/>
    </row>
    <row r="142" spans="1:76" x14ac:dyDescent="0.45">
      <c r="A142" s="6" t="s">
        <v>14</v>
      </c>
      <c r="B142">
        <v>2020</v>
      </c>
      <c r="C142" t="s">
        <v>4</v>
      </c>
      <c r="D142">
        <v>141</v>
      </c>
      <c r="E142" s="2">
        <v>20</v>
      </c>
      <c r="F142" s="1">
        <v>21</v>
      </c>
      <c r="G142" s="1">
        <v>1</v>
      </c>
      <c r="H142" s="1">
        <v>7</v>
      </c>
      <c r="I142" s="1" t="str">
        <f t="shared" si="18"/>
        <v>4W5FR7</v>
      </c>
      <c r="J142" s="27">
        <v>44932</v>
      </c>
      <c r="K142" s="29" t="s">
        <v>273</v>
      </c>
      <c r="L142" s="29">
        <v>13462</v>
      </c>
      <c r="M142" s="30">
        <v>9.2845911378432344E-2</v>
      </c>
      <c r="N142" s="30">
        <v>0.1124617587130082</v>
      </c>
      <c r="O142" s="30">
        <v>0</v>
      </c>
      <c r="W142" s="17"/>
      <c r="X142" s="7" t="s">
        <v>17</v>
      </c>
      <c r="Y142" s="7" t="s">
        <v>3</v>
      </c>
      <c r="Z142" s="22">
        <f t="shared" ref="Z142:AG152" si="20">Z112/$AH112</f>
        <v>0.125</v>
      </c>
      <c r="AA142" s="22">
        <f t="shared" si="20"/>
        <v>0.125</v>
      </c>
      <c r="AB142" s="22">
        <f t="shared" si="20"/>
        <v>0.125</v>
      </c>
      <c r="AC142" s="22">
        <f t="shared" si="20"/>
        <v>0.125</v>
      </c>
      <c r="AD142" s="22">
        <f t="shared" si="20"/>
        <v>0.125</v>
      </c>
      <c r="AE142" s="22">
        <f t="shared" si="20"/>
        <v>0.125</v>
      </c>
      <c r="AF142" s="22">
        <f t="shared" si="20"/>
        <v>0.125</v>
      </c>
      <c r="AG142" s="22">
        <f t="shared" si="20"/>
        <v>0.125</v>
      </c>
      <c r="AH142" s="19">
        <f t="shared" si="17"/>
        <v>1</v>
      </c>
      <c r="BM142" s="10"/>
      <c r="BN142" s="11"/>
      <c r="BO142" s="11"/>
      <c r="BP142" s="11"/>
      <c r="BQ142" s="10" t="s">
        <v>90</v>
      </c>
      <c r="BR142" s="11" t="s">
        <v>22</v>
      </c>
      <c r="BS142" s="12">
        <v>4.7814207650273225E-3</v>
      </c>
      <c r="BT142" s="25">
        <f t="shared" si="19"/>
        <v>42</v>
      </c>
      <c r="BV142">
        <f>$AN$75*$AN$85*AU$100</f>
        <v>4.4889502762430937E-3</v>
      </c>
      <c r="BW142" s="11"/>
      <c r="BX142" s="17"/>
    </row>
    <row r="143" spans="1:76" x14ac:dyDescent="0.45">
      <c r="A143" s="6" t="s">
        <v>14</v>
      </c>
      <c r="B143">
        <v>2020</v>
      </c>
      <c r="C143" t="s">
        <v>4</v>
      </c>
      <c r="D143">
        <v>142</v>
      </c>
      <c r="E143" s="2">
        <v>21</v>
      </c>
      <c r="F143" s="1">
        <v>22</v>
      </c>
      <c r="G143" s="1">
        <v>1</v>
      </c>
      <c r="H143" s="1">
        <v>8</v>
      </c>
      <c r="I143" s="1" t="str">
        <f t="shared" si="18"/>
        <v>4W5FR8</v>
      </c>
      <c r="J143" s="27">
        <v>44932</v>
      </c>
      <c r="K143" s="29" t="s">
        <v>274</v>
      </c>
      <c r="L143" s="29">
        <v>12689.25</v>
      </c>
      <c r="M143" s="30">
        <v>6.7475330141211959E-2</v>
      </c>
      <c r="N143" s="30">
        <v>0.1018797545052632</v>
      </c>
      <c r="O143" s="30">
        <v>0</v>
      </c>
      <c r="W143" s="17"/>
      <c r="X143" s="7" t="s">
        <v>17</v>
      </c>
      <c r="Y143" s="7" t="s">
        <v>4</v>
      </c>
      <c r="Z143" s="22">
        <f t="shared" si="20"/>
        <v>0.13310580204778158</v>
      </c>
      <c r="AA143" s="22">
        <f t="shared" si="20"/>
        <v>0.12969283276450511</v>
      </c>
      <c r="AB143" s="22">
        <f t="shared" si="20"/>
        <v>0.12286689419795221</v>
      </c>
      <c r="AC143" s="22">
        <f t="shared" si="20"/>
        <v>0.12286689419795221</v>
      </c>
      <c r="AD143" s="22">
        <f t="shared" si="20"/>
        <v>0.12286689419795221</v>
      </c>
      <c r="AE143" s="22">
        <f t="shared" si="20"/>
        <v>0.12286689419795221</v>
      </c>
      <c r="AF143" s="22">
        <f t="shared" si="20"/>
        <v>0.12286689419795221</v>
      </c>
      <c r="AG143" s="22">
        <f t="shared" si="20"/>
        <v>0.12286689419795221</v>
      </c>
      <c r="AH143" s="19">
        <f t="shared" si="17"/>
        <v>1.0000000000000002</v>
      </c>
      <c r="BM143" s="10"/>
      <c r="BN143" s="11"/>
      <c r="BO143" s="11"/>
      <c r="BP143" s="11"/>
      <c r="BQ143" s="10" t="s">
        <v>91</v>
      </c>
      <c r="BR143" s="11" t="s">
        <v>22</v>
      </c>
      <c r="BS143" s="12">
        <v>4.5537340619307837E-3</v>
      </c>
      <c r="BT143" s="25">
        <f t="shared" si="19"/>
        <v>40.000000000000007</v>
      </c>
      <c r="BV143">
        <f>$AN$75*$AN$85*AU$101</f>
        <v>4.4889502762430937E-3</v>
      </c>
      <c r="BW143" s="11"/>
      <c r="BX143" s="17"/>
    </row>
    <row r="144" spans="1:76" x14ac:dyDescent="0.45">
      <c r="A144" s="6" t="s">
        <v>14</v>
      </c>
      <c r="B144">
        <v>2020</v>
      </c>
      <c r="C144" t="s">
        <v>4</v>
      </c>
      <c r="D144">
        <v>143</v>
      </c>
      <c r="E144" s="2">
        <v>22</v>
      </c>
      <c r="F144" s="1">
        <v>23</v>
      </c>
      <c r="G144" s="1">
        <v>1</v>
      </c>
      <c r="H144" s="1">
        <v>8</v>
      </c>
      <c r="I144" s="1" t="str">
        <f t="shared" si="18"/>
        <v>4W5FR8</v>
      </c>
      <c r="J144" s="27">
        <v>44932</v>
      </c>
      <c r="K144" s="29" t="s">
        <v>275</v>
      </c>
      <c r="L144" s="29">
        <v>11909.25</v>
      </c>
      <c r="M144" s="30">
        <v>8.0318188056150777E-2</v>
      </c>
      <c r="N144" s="30">
        <v>0.14045059327736731</v>
      </c>
      <c r="O144" s="30">
        <v>0</v>
      </c>
      <c r="W144" s="17"/>
      <c r="X144" s="7" t="s">
        <v>17</v>
      </c>
      <c r="Y144" s="7" t="s">
        <v>5</v>
      </c>
      <c r="Z144" s="22">
        <f t="shared" si="20"/>
        <v>0.11881188118811881</v>
      </c>
      <c r="AA144" s="22">
        <f t="shared" si="20"/>
        <v>0.11881188118811881</v>
      </c>
      <c r="AB144" s="22">
        <f t="shared" si="20"/>
        <v>0.11881188118811881</v>
      </c>
      <c r="AC144" s="22">
        <f t="shared" si="20"/>
        <v>0.12871287128712872</v>
      </c>
      <c r="AD144" s="22">
        <f t="shared" si="20"/>
        <v>0.12871287128712872</v>
      </c>
      <c r="AE144" s="22">
        <f t="shared" si="20"/>
        <v>0.12871287128712872</v>
      </c>
      <c r="AF144" s="22">
        <f t="shared" si="20"/>
        <v>0.12871287128712872</v>
      </c>
      <c r="AG144" s="22">
        <f t="shared" si="20"/>
        <v>0.12871287128712872</v>
      </c>
      <c r="AH144" s="19">
        <f t="shared" si="17"/>
        <v>1</v>
      </c>
      <c r="BM144" s="10"/>
      <c r="BN144" s="11"/>
      <c r="BO144" s="11"/>
      <c r="BP144" s="11"/>
      <c r="BQ144" s="10" t="s">
        <v>92</v>
      </c>
      <c r="BR144" s="11" t="s">
        <v>22</v>
      </c>
      <c r="BS144" s="12">
        <v>4.4398907103825134E-3</v>
      </c>
      <c r="BT144" s="25">
        <f t="shared" si="19"/>
        <v>39</v>
      </c>
      <c r="BV144">
        <f>$AN$75*$AN$85*AU$102</f>
        <v>4.4889502762430937E-3</v>
      </c>
      <c r="BW144" s="11"/>
      <c r="BX144" s="17"/>
    </row>
    <row r="145" spans="1:76" x14ac:dyDescent="0.45">
      <c r="A145" s="6" t="s">
        <v>14</v>
      </c>
      <c r="B145">
        <v>2020</v>
      </c>
      <c r="C145" t="s">
        <v>4</v>
      </c>
      <c r="D145">
        <v>144</v>
      </c>
      <c r="E145" s="2">
        <v>23</v>
      </c>
      <c r="F145" s="1">
        <v>24</v>
      </c>
      <c r="G145" s="1">
        <v>1</v>
      </c>
      <c r="H145" s="1">
        <v>8</v>
      </c>
      <c r="I145" s="1" t="str">
        <f t="shared" si="18"/>
        <v>4W5FR8</v>
      </c>
      <c r="J145" s="27">
        <v>44932</v>
      </c>
      <c r="K145" s="29" t="s">
        <v>276</v>
      </c>
      <c r="L145" s="29">
        <v>11365.75</v>
      </c>
      <c r="M145" s="30">
        <v>9.1892982769358783E-2</v>
      </c>
      <c r="N145" s="30">
        <v>0.12761720574758689</v>
      </c>
      <c r="O145" s="30">
        <v>0</v>
      </c>
      <c r="W145" s="17"/>
      <c r="X145" s="7" t="s">
        <v>17</v>
      </c>
      <c r="Y145" s="7" t="s">
        <v>6</v>
      </c>
      <c r="Z145" s="22">
        <f t="shared" si="20"/>
        <v>0.125</v>
      </c>
      <c r="AA145" s="22">
        <f t="shared" si="20"/>
        <v>0.125</v>
      </c>
      <c r="AB145" s="22">
        <f t="shared" si="20"/>
        <v>0.125</v>
      </c>
      <c r="AC145" s="22">
        <f t="shared" si="20"/>
        <v>0.125</v>
      </c>
      <c r="AD145" s="22">
        <f t="shared" si="20"/>
        <v>0.125</v>
      </c>
      <c r="AE145" s="22">
        <f t="shared" si="20"/>
        <v>0.125</v>
      </c>
      <c r="AF145" s="22">
        <f t="shared" si="20"/>
        <v>0.125</v>
      </c>
      <c r="AG145" s="22">
        <f t="shared" si="20"/>
        <v>0.125</v>
      </c>
      <c r="AH145" s="19">
        <f t="shared" si="17"/>
        <v>1</v>
      </c>
      <c r="BM145" s="10"/>
      <c r="BN145" s="11"/>
      <c r="BO145" s="11"/>
      <c r="BP145" s="11"/>
      <c r="BQ145" s="10" t="s">
        <v>93</v>
      </c>
      <c r="BR145" s="11" t="s">
        <v>22</v>
      </c>
      <c r="BS145" s="12">
        <v>4.4398907103825134E-3</v>
      </c>
      <c r="BT145" s="25">
        <f t="shared" si="19"/>
        <v>39</v>
      </c>
      <c r="BV145">
        <f>$AN$75*$AN$85*AU$103</f>
        <v>4.4889502762430937E-3</v>
      </c>
      <c r="BW145" s="11"/>
      <c r="BX145" s="17"/>
    </row>
    <row r="146" spans="1:76" x14ac:dyDescent="0.45">
      <c r="A146" s="6" t="s">
        <v>14</v>
      </c>
      <c r="B146">
        <v>2020</v>
      </c>
      <c r="C146" t="s">
        <v>5</v>
      </c>
      <c r="D146">
        <v>145</v>
      </c>
      <c r="E146" s="2">
        <v>0</v>
      </c>
      <c r="F146" s="1">
        <v>1</v>
      </c>
      <c r="G146" s="1">
        <v>1</v>
      </c>
      <c r="H146" s="1">
        <v>1</v>
      </c>
      <c r="I146" s="1" t="str">
        <f t="shared" si="18"/>
        <v>4W6SA1</v>
      </c>
      <c r="J146" s="27">
        <v>44933</v>
      </c>
      <c r="K146" s="29" t="s">
        <v>253</v>
      </c>
      <c r="L146" s="29">
        <v>10877.25</v>
      </c>
      <c r="M146" s="30">
        <v>0.10405297764392191</v>
      </c>
      <c r="N146" s="30">
        <v>0.1200693527879856</v>
      </c>
      <c r="O146" s="30">
        <v>0</v>
      </c>
      <c r="W146" s="17"/>
      <c r="X146" s="7" t="s">
        <v>14</v>
      </c>
      <c r="Y146" s="7" t="s">
        <v>0</v>
      </c>
      <c r="Z146" s="22">
        <f t="shared" si="20"/>
        <v>0.12543554006968641</v>
      </c>
      <c r="AA146" s="22">
        <f t="shared" si="20"/>
        <v>0.12543554006968641</v>
      </c>
      <c r="AB146" s="22">
        <f t="shared" si="20"/>
        <v>0.12543554006968641</v>
      </c>
      <c r="AC146" s="22">
        <f t="shared" si="20"/>
        <v>0.12543554006968641</v>
      </c>
      <c r="AD146" s="22">
        <f t="shared" si="20"/>
        <v>0.12543554006968641</v>
      </c>
      <c r="AE146" s="22">
        <f t="shared" si="20"/>
        <v>0.12543554006968641</v>
      </c>
      <c r="AF146" s="22">
        <f t="shared" si="20"/>
        <v>0.12543554006968641</v>
      </c>
      <c r="AG146" s="22">
        <f>AG116/$AH116</f>
        <v>0.12195121951219512</v>
      </c>
      <c r="AH146" s="19">
        <f t="shared" si="17"/>
        <v>0.99999999999999989</v>
      </c>
      <c r="BM146" s="10"/>
      <c r="BN146" s="11"/>
      <c r="BO146" s="11"/>
      <c r="BP146" s="11"/>
      <c r="BQ146" s="10" t="s">
        <v>94</v>
      </c>
      <c r="BR146" s="11" t="s">
        <v>22</v>
      </c>
      <c r="BS146" s="12">
        <v>4.4398907103825134E-3</v>
      </c>
      <c r="BT146" s="25">
        <f t="shared" si="19"/>
        <v>39</v>
      </c>
      <c r="BV146">
        <f>$AN$75*$AN$86*AV$96</f>
        <v>4.5752762430939231E-3</v>
      </c>
      <c r="BW146" s="11"/>
      <c r="BX146" s="17"/>
    </row>
    <row r="147" spans="1:76" x14ac:dyDescent="0.45">
      <c r="A147" s="6" t="s">
        <v>14</v>
      </c>
      <c r="B147">
        <v>2020</v>
      </c>
      <c r="C147" t="s">
        <v>5</v>
      </c>
      <c r="D147">
        <v>146</v>
      </c>
      <c r="E147" s="2">
        <v>1</v>
      </c>
      <c r="F147" s="1">
        <v>2</v>
      </c>
      <c r="G147" s="1">
        <v>1</v>
      </c>
      <c r="H147" s="1">
        <v>1</v>
      </c>
      <c r="I147" s="1" t="str">
        <f t="shared" si="18"/>
        <v>4W6SA1</v>
      </c>
      <c r="J147" s="27">
        <v>44933</v>
      </c>
      <c r="K147" s="29" t="s">
        <v>254</v>
      </c>
      <c r="L147" s="29">
        <v>10497.25</v>
      </c>
      <c r="M147" s="30">
        <v>0.12871302029206441</v>
      </c>
      <c r="N147" s="30">
        <v>0.13635631386678479</v>
      </c>
      <c r="O147" s="30">
        <v>0</v>
      </c>
      <c r="W147" s="17"/>
      <c r="X147" s="7" t="s">
        <v>14</v>
      </c>
      <c r="Y147" s="7" t="s">
        <v>1</v>
      </c>
      <c r="Z147" s="22">
        <f t="shared" si="20"/>
        <v>0.125</v>
      </c>
      <c r="AA147" s="22">
        <f t="shared" si="20"/>
        <v>0.125</v>
      </c>
      <c r="AB147" s="22">
        <f t="shared" si="20"/>
        <v>0.125</v>
      </c>
      <c r="AC147" s="22">
        <f t="shared" si="20"/>
        <v>0.125</v>
      </c>
      <c r="AD147" s="22">
        <f t="shared" si="20"/>
        <v>0.125</v>
      </c>
      <c r="AE147" s="22">
        <f t="shared" si="20"/>
        <v>0.125</v>
      </c>
      <c r="AF147" s="22">
        <f t="shared" si="20"/>
        <v>0.125</v>
      </c>
      <c r="AG147" s="22">
        <f t="shared" si="20"/>
        <v>0.125</v>
      </c>
      <c r="AH147" s="19">
        <f t="shared" si="17"/>
        <v>1</v>
      </c>
      <c r="BM147" s="10"/>
      <c r="BN147" s="11"/>
      <c r="BO147" s="11"/>
      <c r="BP147" s="11"/>
      <c r="BQ147" s="10" t="s">
        <v>95</v>
      </c>
      <c r="BR147" s="11" t="s">
        <v>22</v>
      </c>
      <c r="BS147" s="12">
        <v>4.4398907103825134E-3</v>
      </c>
      <c r="BT147" s="25">
        <f t="shared" si="19"/>
        <v>39</v>
      </c>
      <c r="BV147">
        <f>$AN$75*$AN$86*AV$97</f>
        <v>4.5752762430939231E-3</v>
      </c>
      <c r="BW147" s="11"/>
      <c r="BX147" s="17"/>
    </row>
    <row r="148" spans="1:76" x14ac:dyDescent="0.45">
      <c r="A148" s="6" t="s">
        <v>14</v>
      </c>
      <c r="B148">
        <v>2020</v>
      </c>
      <c r="C148" t="s">
        <v>5</v>
      </c>
      <c r="D148">
        <v>147</v>
      </c>
      <c r="E148" s="2">
        <v>2</v>
      </c>
      <c r="F148" s="1">
        <v>3</v>
      </c>
      <c r="G148" s="1">
        <v>1</v>
      </c>
      <c r="H148" s="1">
        <v>1</v>
      </c>
      <c r="I148" s="1" t="str">
        <f t="shared" si="18"/>
        <v>4W6SA1</v>
      </c>
      <c r="J148" s="27">
        <v>44933</v>
      </c>
      <c r="K148" s="29" t="s">
        <v>255</v>
      </c>
      <c r="L148" s="29">
        <v>10173</v>
      </c>
      <c r="M148" s="30">
        <v>0.1400780748048196</v>
      </c>
      <c r="N148" s="30">
        <v>0.1545902556903167</v>
      </c>
      <c r="O148" s="30">
        <v>0</v>
      </c>
      <c r="W148" s="17"/>
      <c r="X148" s="7" t="s">
        <v>14</v>
      </c>
      <c r="Y148" s="7" t="s">
        <v>2</v>
      </c>
      <c r="Z148" s="22">
        <f t="shared" si="20"/>
        <v>0.125</v>
      </c>
      <c r="AA148" s="22">
        <f t="shared" si="20"/>
        <v>0.125</v>
      </c>
      <c r="AB148" s="22">
        <f t="shared" si="20"/>
        <v>0.125</v>
      </c>
      <c r="AC148" s="22">
        <f t="shared" si="20"/>
        <v>0.125</v>
      </c>
      <c r="AD148" s="22">
        <f t="shared" si="20"/>
        <v>0.125</v>
      </c>
      <c r="AE148" s="22">
        <f t="shared" si="20"/>
        <v>0.125</v>
      </c>
      <c r="AF148" s="22">
        <f t="shared" si="20"/>
        <v>0.125</v>
      </c>
      <c r="AG148" s="22">
        <f t="shared" si="20"/>
        <v>0.125</v>
      </c>
      <c r="AH148" s="19">
        <f t="shared" si="17"/>
        <v>1</v>
      </c>
      <c r="BM148" s="10"/>
      <c r="BN148" s="11"/>
      <c r="BO148" s="11"/>
      <c r="BP148" s="11"/>
      <c r="BQ148" s="10" t="s">
        <v>96</v>
      </c>
      <c r="BR148" s="11" t="s">
        <v>22</v>
      </c>
      <c r="BS148" s="12">
        <v>4.4398907103825134E-3</v>
      </c>
      <c r="BT148" s="25">
        <f t="shared" si="19"/>
        <v>39</v>
      </c>
      <c r="BV148">
        <f>$AN$75*$AN$86*AV$98</f>
        <v>4.5752762430939231E-3</v>
      </c>
      <c r="BW148" s="11"/>
      <c r="BX148" s="17"/>
    </row>
    <row r="149" spans="1:76" x14ac:dyDescent="0.45">
      <c r="A149" s="6" t="s">
        <v>14</v>
      </c>
      <c r="B149">
        <v>2020</v>
      </c>
      <c r="C149" t="s">
        <v>5</v>
      </c>
      <c r="D149">
        <v>148</v>
      </c>
      <c r="E149" s="2">
        <v>3</v>
      </c>
      <c r="F149" s="1">
        <v>4</v>
      </c>
      <c r="G149" s="1">
        <v>1</v>
      </c>
      <c r="H149" s="1">
        <v>2</v>
      </c>
      <c r="I149" s="1" t="str">
        <f t="shared" si="18"/>
        <v>4W6SA2</v>
      </c>
      <c r="J149" s="27">
        <v>44933</v>
      </c>
      <c r="K149" s="29" t="s">
        <v>256</v>
      </c>
      <c r="L149" s="29">
        <v>9957</v>
      </c>
      <c r="M149" s="30">
        <v>0.14096884608191079</v>
      </c>
      <c r="N149" s="30">
        <v>0.2258117164557201</v>
      </c>
      <c r="O149" s="30">
        <v>0</v>
      </c>
      <c r="W149" s="17"/>
      <c r="X149" s="7" t="s">
        <v>14</v>
      </c>
      <c r="Y149" s="7" t="s">
        <v>3</v>
      </c>
      <c r="Z149" s="22">
        <f t="shared" si="20"/>
        <v>0.125</v>
      </c>
      <c r="AA149" s="22">
        <f t="shared" si="20"/>
        <v>0.125</v>
      </c>
      <c r="AB149" s="22">
        <f t="shared" si="20"/>
        <v>0.125</v>
      </c>
      <c r="AC149" s="22">
        <f t="shared" si="20"/>
        <v>0.125</v>
      </c>
      <c r="AD149" s="22">
        <f t="shared" si="20"/>
        <v>0.125</v>
      </c>
      <c r="AE149" s="22">
        <f t="shared" si="20"/>
        <v>0.125</v>
      </c>
      <c r="AF149" s="22">
        <f t="shared" si="20"/>
        <v>0.125</v>
      </c>
      <c r="AG149" s="22">
        <f t="shared" si="20"/>
        <v>0.125</v>
      </c>
      <c r="AH149" s="19">
        <f t="shared" si="17"/>
        <v>1</v>
      </c>
      <c r="BM149" s="10"/>
      <c r="BN149" s="11"/>
      <c r="BO149" s="11"/>
      <c r="BP149" s="11"/>
      <c r="BQ149" s="10" t="s">
        <v>97</v>
      </c>
      <c r="BR149" s="11" t="s">
        <v>22</v>
      </c>
      <c r="BS149" s="12">
        <v>4.4398907103825134E-3</v>
      </c>
      <c r="BT149" s="25">
        <f t="shared" si="19"/>
        <v>39</v>
      </c>
      <c r="BV149">
        <f>$AN$75*$AN$86*AV$99</f>
        <v>4.5752762430939231E-3</v>
      </c>
      <c r="BW149" s="11"/>
      <c r="BX149" s="17"/>
    </row>
    <row r="150" spans="1:76" x14ac:dyDescent="0.45">
      <c r="A150" s="6" t="s">
        <v>14</v>
      </c>
      <c r="B150">
        <v>2020</v>
      </c>
      <c r="C150" t="s">
        <v>5</v>
      </c>
      <c r="D150">
        <v>149</v>
      </c>
      <c r="E150" s="2">
        <v>4</v>
      </c>
      <c r="F150" s="1">
        <v>5</v>
      </c>
      <c r="G150" s="1">
        <v>1</v>
      </c>
      <c r="H150" s="1">
        <v>2</v>
      </c>
      <c r="I150" s="1" t="str">
        <f t="shared" si="18"/>
        <v>4W6SA2</v>
      </c>
      <c r="J150" s="27">
        <v>44933</v>
      </c>
      <c r="K150" s="29" t="s">
        <v>257</v>
      </c>
      <c r="L150" s="29">
        <v>9921.75</v>
      </c>
      <c r="M150" s="30">
        <v>0.1685242760861852</v>
      </c>
      <c r="N150" s="30">
        <v>0.30127880624041309</v>
      </c>
      <c r="O150" s="30">
        <v>0</v>
      </c>
      <c r="W150" s="17"/>
      <c r="X150" s="7" t="s">
        <v>14</v>
      </c>
      <c r="Y150" s="7" t="s">
        <v>4</v>
      </c>
      <c r="Z150" s="22">
        <f t="shared" si="20"/>
        <v>0.11726384364820847</v>
      </c>
      <c r="AA150" s="22">
        <f t="shared" si="20"/>
        <v>0.12052117263843648</v>
      </c>
      <c r="AB150" s="22">
        <f t="shared" si="20"/>
        <v>0.12703583061889251</v>
      </c>
      <c r="AC150" s="22">
        <f t="shared" si="20"/>
        <v>0.12703583061889251</v>
      </c>
      <c r="AD150" s="22">
        <f t="shared" si="20"/>
        <v>0.12703583061889251</v>
      </c>
      <c r="AE150" s="22">
        <f t="shared" si="20"/>
        <v>0.12703583061889251</v>
      </c>
      <c r="AF150" s="22">
        <f t="shared" si="20"/>
        <v>0.12703583061889251</v>
      </c>
      <c r="AG150" s="22">
        <f t="shared" si="20"/>
        <v>0.12703583061889251</v>
      </c>
      <c r="AH150" s="19">
        <f t="shared" si="17"/>
        <v>1.0000000000000002</v>
      </c>
      <c r="BM150" s="10"/>
      <c r="BN150" s="11"/>
      <c r="BO150" s="11"/>
      <c r="BP150" s="11"/>
      <c r="BQ150" s="10" t="s">
        <v>98</v>
      </c>
      <c r="BR150" s="11" t="s">
        <v>22</v>
      </c>
      <c r="BS150" s="12">
        <v>4.4398907103825134E-3</v>
      </c>
      <c r="BT150" s="25">
        <f t="shared" si="19"/>
        <v>39</v>
      </c>
      <c r="BV150">
        <f>$AN$75*$AN$86*AV$100</f>
        <v>4.5752762430939231E-3</v>
      </c>
      <c r="BW150" s="11"/>
      <c r="BX150" s="17"/>
    </row>
    <row r="151" spans="1:76" x14ac:dyDescent="0.45">
      <c r="A151" s="6" t="s">
        <v>14</v>
      </c>
      <c r="B151">
        <v>2020</v>
      </c>
      <c r="C151" t="s">
        <v>5</v>
      </c>
      <c r="D151">
        <v>150</v>
      </c>
      <c r="E151" s="2">
        <v>5</v>
      </c>
      <c r="F151" s="1">
        <v>6</v>
      </c>
      <c r="G151" s="1">
        <v>1</v>
      </c>
      <c r="H151" s="1">
        <v>2</v>
      </c>
      <c r="I151" s="1" t="str">
        <f t="shared" si="18"/>
        <v>4W6SA2</v>
      </c>
      <c r="J151" s="27">
        <v>44933</v>
      </c>
      <c r="K151" s="29" t="s">
        <v>258</v>
      </c>
      <c r="L151" s="29">
        <v>10021.5</v>
      </c>
      <c r="M151" s="30">
        <v>0.18485897016566261</v>
      </c>
      <c r="N151" s="30">
        <v>0.33766720974347891</v>
      </c>
      <c r="O151" s="30">
        <v>0</v>
      </c>
      <c r="W151" s="17"/>
      <c r="X151" s="7" t="s">
        <v>14</v>
      </c>
      <c r="Y151" s="7" t="s">
        <v>5</v>
      </c>
      <c r="Z151" s="22">
        <f t="shared" si="20"/>
        <v>0.125</v>
      </c>
      <c r="AA151" s="22">
        <f t="shared" si="20"/>
        <v>0.125</v>
      </c>
      <c r="AB151" s="22">
        <f t="shared" si="20"/>
        <v>0.125</v>
      </c>
      <c r="AC151" s="22">
        <f t="shared" si="20"/>
        <v>0.125</v>
      </c>
      <c r="AD151" s="22">
        <f t="shared" si="20"/>
        <v>0.125</v>
      </c>
      <c r="AE151" s="22">
        <f t="shared" si="20"/>
        <v>0.125</v>
      </c>
      <c r="AF151" s="22">
        <f t="shared" si="20"/>
        <v>0.125</v>
      </c>
      <c r="AG151" s="22">
        <f t="shared" si="20"/>
        <v>0.125</v>
      </c>
      <c r="AH151" s="19">
        <f t="shared" si="17"/>
        <v>1</v>
      </c>
      <c r="BM151" s="10"/>
      <c r="BN151" s="11"/>
      <c r="BO151" s="11"/>
      <c r="BP151" s="11"/>
      <c r="BQ151" s="10" t="s">
        <v>99</v>
      </c>
      <c r="BR151" s="11" t="s">
        <v>22</v>
      </c>
      <c r="BS151" s="12">
        <v>4.4398907103825134E-3</v>
      </c>
      <c r="BT151" s="25">
        <f t="shared" si="19"/>
        <v>39</v>
      </c>
      <c r="BV151">
        <f>$AN$75*$AN$86*AV$101</f>
        <v>4.5752762430939231E-3</v>
      </c>
      <c r="BW151" s="11"/>
      <c r="BX151" s="17"/>
    </row>
    <row r="152" spans="1:76" x14ac:dyDescent="0.45">
      <c r="A152" s="6" t="s">
        <v>14</v>
      </c>
      <c r="B152">
        <v>2020</v>
      </c>
      <c r="C152" t="s">
        <v>5</v>
      </c>
      <c r="D152">
        <v>151</v>
      </c>
      <c r="E152" s="2">
        <v>6</v>
      </c>
      <c r="F152" s="1">
        <v>7</v>
      </c>
      <c r="G152" s="1">
        <v>1</v>
      </c>
      <c r="H152" s="1">
        <v>3</v>
      </c>
      <c r="I152" s="1" t="str">
        <f t="shared" si="18"/>
        <v>4W6SA3</v>
      </c>
      <c r="J152" s="27">
        <v>44933</v>
      </c>
      <c r="K152" s="29" t="s">
        <v>259</v>
      </c>
      <c r="L152" s="29">
        <v>10403.5</v>
      </c>
      <c r="M152" s="30">
        <v>0.16429458514352729</v>
      </c>
      <c r="N152" s="30">
        <v>0.38879739803243468</v>
      </c>
      <c r="O152" s="30">
        <v>0</v>
      </c>
      <c r="W152" s="17"/>
      <c r="X152" s="7" t="s">
        <v>14</v>
      </c>
      <c r="Y152" s="7" t="s">
        <v>6</v>
      </c>
      <c r="Z152" s="22">
        <f t="shared" si="20"/>
        <v>0.125</v>
      </c>
      <c r="AA152" s="22">
        <f t="shared" si="20"/>
        <v>0.125</v>
      </c>
      <c r="AB152" s="22">
        <f t="shared" si="20"/>
        <v>0.125</v>
      </c>
      <c r="AC152" s="22">
        <f t="shared" si="20"/>
        <v>0.125</v>
      </c>
      <c r="AD152" s="22">
        <f t="shared" si="20"/>
        <v>0.125</v>
      </c>
      <c r="AE152" s="22">
        <f t="shared" si="20"/>
        <v>0.125</v>
      </c>
      <c r="AF152" s="22">
        <f t="shared" si="20"/>
        <v>0.125</v>
      </c>
      <c r="AG152" s="22">
        <f t="shared" si="20"/>
        <v>0.125</v>
      </c>
      <c r="AH152" s="19">
        <f t="shared" si="17"/>
        <v>1</v>
      </c>
      <c r="BM152" s="10"/>
      <c r="BN152" s="11"/>
      <c r="BO152" s="11"/>
      <c r="BP152" s="11"/>
      <c r="BQ152" s="10" t="s">
        <v>100</v>
      </c>
      <c r="BR152" s="11" t="s">
        <v>22</v>
      </c>
      <c r="BS152" s="12">
        <v>4.4398907103825134E-3</v>
      </c>
      <c r="BT152" s="25">
        <f t="shared" si="19"/>
        <v>39</v>
      </c>
      <c r="BV152">
        <f>$AN$75*$AN$86*AV$102</f>
        <v>4.5752762430939231E-3</v>
      </c>
      <c r="BW152" s="11"/>
      <c r="BX152" s="17"/>
    </row>
    <row r="153" spans="1:76" x14ac:dyDescent="0.45">
      <c r="A153" s="6" t="s">
        <v>14</v>
      </c>
      <c r="B153">
        <v>2020</v>
      </c>
      <c r="C153" t="s">
        <v>5</v>
      </c>
      <c r="D153">
        <v>152</v>
      </c>
      <c r="E153" s="2">
        <v>7</v>
      </c>
      <c r="F153" s="1">
        <v>8</v>
      </c>
      <c r="G153" s="1">
        <v>1</v>
      </c>
      <c r="H153" s="1">
        <v>3</v>
      </c>
      <c r="I153" s="1" t="str">
        <f t="shared" si="18"/>
        <v>4W6SA3</v>
      </c>
      <c r="J153" s="27">
        <v>44933</v>
      </c>
      <c r="K153" s="29" t="s">
        <v>260</v>
      </c>
      <c r="L153" s="29">
        <v>10974.5</v>
      </c>
      <c r="M153" s="30">
        <v>0.1686340412883181</v>
      </c>
      <c r="N153" s="30">
        <v>0.47962075968439188</v>
      </c>
      <c r="O153" s="30">
        <v>0</v>
      </c>
      <c r="W153" s="17"/>
      <c r="BM153" s="10"/>
      <c r="BN153" s="11"/>
      <c r="BO153" s="11"/>
      <c r="BP153" s="11"/>
      <c r="BQ153" s="10" t="s">
        <v>101</v>
      </c>
      <c r="BR153" s="11" t="s">
        <v>22</v>
      </c>
      <c r="BS153" s="12">
        <v>4.4398907103825134E-3</v>
      </c>
      <c r="BT153" s="25">
        <f t="shared" si="19"/>
        <v>39</v>
      </c>
      <c r="BV153">
        <f>$AN$75*$AN$86*AV$103</f>
        <v>4.5752762430939231E-3</v>
      </c>
      <c r="BW153" s="11"/>
      <c r="BX153" s="17"/>
    </row>
    <row r="154" spans="1:76" x14ac:dyDescent="0.45">
      <c r="A154" s="6" t="s">
        <v>14</v>
      </c>
      <c r="B154">
        <v>2020</v>
      </c>
      <c r="C154" t="s">
        <v>5</v>
      </c>
      <c r="D154">
        <v>153</v>
      </c>
      <c r="E154" s="2">
        <v>8</v>
      </c>
      <c r="F154" s="1">
        <v>9</v>
      </c>
      <c r="G154" s="1">
        <v>1</v>
      </c>
      <c r="H154" s="1">
        <v>3</v>
      </c>
      <c r="I154" s="1" t="str">
        <f t="shared" si="18"/>
        <v>4W6SA3</v>
      </c>
      <c r="J154" s="27">
        <v>44933</v>
      </c>
      <c r="K154" s="29" t="s">
        <v>261</v>
      </c>
      <c r="L154" s="29">
        <v>11509</v>
      </c>
      <c r="M154" s="30">
        <v>0.19525987444832049</v>
      </c>
      <c r="N154" s="30">
        <v>0.61784752546210586</v>
      </c>
      <c r="O154" s="30">
        <v>0</v>
      </c>
      <c r="W154" s="17"/>
      <c r="BM154" s="10"/>
      <c r="BN154" s="11"/>
      <c r="BO154" s="11"/>
      <c r="BP154" s="11"/>
      <c r="BQ154" s="10" t="s">
        <v>102</v>
      </c>
      <c r="BR154" s="11" t="s">
        <v>22</v>
      </c>
      <c r="BS154" s="12">
        <v>4.4398907103825134E-3</v>
      </c>
      <c r="BT154" s="25">
        <f t="shared" si="19"/>
        <v>39</v>
      </c>
      <c r="BV154">
        <f>$AN$75*$AN$87*AW$96</f>
        <v>4.8342541436464086E-3</v>
      </c>
      <c r="BW154" s="11"/>
      <c r="BX154" s="17"/>
    </row>
    <row r="155" spans="1:76" x14ac:dyDescent="0.45">
      <c r="A155" s="6" t="s">
        <v>14</v>
      </c>
      <c r="B155">
        <v>2020</v>
      </c>
      <c r="C155" t="s">
        <v>5</v>
      </c>
      <c r="D155">
        <v>154</v>
      </c>
      <c r="E155" s="2">
        <v>9</v>
      </c>
      <c r="F155" s="1">
        <v>10</v>
      </c>
      <c r="G155" s="1">
        <v>1</v>
      </c>
      <c r="H155" s="1">
        <v>4</v>
      </c>
      <c r="I155" s="1" t="str">
        <f t="shared" si="18"/>
        <v>4W6SA4</v>
      </c>
      <c r="J155" s="27">
        <v>44933</v>
      </c>
      <c r="K155" s="29" t="s">
        <v>262</v>
      </c>
      <c r="L155" s="29">
        <v>11880</v>
      </c>
      <c r="M155" s="30">
        <v>0.21801767439867711</v>
      </c>
      <c r="N155" s="30">
        <v>0.70858954117658923</v>
      </c>
      <c r="O155" s="30">
        <v>0</v>
      </c>
      <c r="W155" s="17"/>
      <c r="BM155" s="10"/>
      <c r="BN155" s="11"/>
      <c r="BO155" s="11"/>
      <c r="BP155" s="11"/>
      <c r="BQ155" s="10" t="s">
        <v>103</v>
      </c>
      <c r="BR155" s="11" t="s">
        <v>22</v>
      </c>
      <c r="BS155" s="12">
        <v>4.4398907103825134E-3</v>
      </c>
      <c r="BT155" s="25">
        <f t="shared" si="19"/>
        <v>39</v>
      </c>
      <c r="BV155">
        <f>$AN$75*$AN$87*AW$97</f>
        <v>4.8342541436464086E-3</v>
      </c>
      <c r="BW155" s="11"/>
      <c r="BX155" s="17"/>
    </row>
    <row r="156" spans="1:76" x14ac:dyDescent="0.45">
      <c r="A156" s="6" t="s">
        <v>14</v>
      </c>
      <c r="B156">
        <v>2020</v>
      </c>
      <c r="C156" t="s">
        <v>5</v>
      </c>
      <c r="D156">
        <v>155</v>
      </c>
      <c r="E156" s="2">
        <v>10</v>
      </c>
      <c r="F156" s="1">
        <v>11</v>
      </c>
      <c r="G156" s="1">
        <v>1</v>
      </c>
      <c r="H156" s="1">
        <v>4</v>
      </c>
      <c r="I156" s="1" t="str">
        <f t="shared" si="18"/>
        <v>4W6SA4</v>
      </c>
      <c r="J156" s="27">
        <v>44933</v>
      </c>
      <c r="K156" s="29" t="s">
        <v>263</v>
      </c>
      <c r="L156" s="29">
        <v>11882</v>
      </c>
      <c r="M156" s="30">
        <v>0.28057360580519691</v>
      </c>
      <c r="N156" s="30">
        <v>0.8620720960843633</v>
      </c>
      <c r="O156" s="30">
        <v>0</v>
      </c>
      <c r="W156" s="17"/>
      <c r="BM156" s="10"/>
      <c r="BN156" s="11"/>
      <c r="BO156" s="11"/>
      <c r="BP156" s="11"/>
      <c r="BQ156" s="10" t="s">
        <v>104</v>
      </c>
      <c r="BR156" s="11" t="s">
        <v>22</v>
      </c>
      <c r="BS156" s="12">
        <v>4.4398907103825134E-3</v>
      </c>
      <c r="BT156" s="25">
        <f t="shared" si="19"/>
        <v>39</v>
      </c>
      <c r="BV156">
        <f>$AN$75*$AN$87*AW$98</f>
        <v>4.8342541436464086E-3</v>
      </c>
      <c r="BW156" s="11"/>
      <c r="BX156" s="17"/>
    </row>
    <row r="157" spans="1:76" x14ac:dyDescent="0.45">
      <c r="A157" s="6" t="s">
        <v>14</v>
      </c>
      <c r="B157">
        <v>2020</v>
      </c>
      <c r="C157" t="s">
        <v>5</v>
      </c>
      <c r="D157">
        <v>156</v>
      </c>
      <c r="E157" s="2">
        <v>11</v>
      </c>
      <c r="F157" s="1">
        <v>12</v>
      </c>
      <c r="G157" s="1">
        <v>1</v>
      </c>
      <c r="H157" s="1">
        <v>4</v>
      </c>
      <c r="I157" s="1" t="str">
        <f t="shared" si="18"/>
        <v>4W6SA4</v>
      </c>
      <c r="J157" s="27">
        <v>44933</v>
      </c>
      <c r="K157" s="29" t="s">
        <v>264</v>
      </c>
      <c r="L157" s="29">
        <v>11310</v>
      </c>
      <c r="M157" s="30">
        <v>0.36836444596427448</v>
      </c>
      <c r="N157" s="30">
        <v>0.90238840034961476</v>
      </c>
      <c r="O157" s="30">
        <v>2.9429479457580552E-3</v>
      </c>
      <c r="W157" s="17"/>
      <c r="BM157" s="10"/>
      <c r="BN157" s="11"/>
      <c r="BO157" s="11"/>
      <c r="BP157" s="11"/>
      <c r="BQ157" s="10" t="s">
        <v>105</v>
      </c>
      <c r="BR157" s="11" t="s">
        <v>22</v>
      </c>
      <c r="BS157" s="12">
        <v>4.4398907103825134E-3</v>
      </c>
      <c r="BT157" s="25">
        <f t="shared" si="19"/>
        <v>39</v>
      </c>
      <c r="BV157">
        <f>$AN$75*$AN$87*AW$99</f>
        <v>4.8342541436464086E-3</v>
      </c>
      <c r="BW157" s="11"/>
      <c r="BX157" s="17"/>
    </row>
    <row r="158" spans="1:76" x14ac:dyDescent="0.45">
      <c r="A158" s="6" t="s">
        <v>14</v>
      </c>
      <c r="B158">
        <v>2020</v>
      </c>
      <c r="C158" t="s">
        <v>5</v>
      </c>
      <c r="D158">
        <v>157</v>
      </c>
      <c r="E158" s="2">
        <v>12</v>
      </c>
      <c r="F158" s="1">
        <v>13</v>
      </c>
      <c r="G158" s="1">
        <v>1</v>
      </c>
      <c r="H158" s="1">
        <v>5</v>
      </c>
      <c r="I158" s="1" t="str">
        <f t="shared" si="18"/>
        <v>4W6SA5</v>
      </c>
      <c r="J158" s="27">
        <v>44933</v>
      </c>
      <c r="K158" s="29" t="s">
        <v>265</v>
      </c>
      <c r="L158" s="29">
        <v>10993.25</v>
      </c>
      <c r="M158" s="30">
        <v>0.49377803707789419</v>
      </c>
      <c r="N158" s="30">
        <v>0.92957618195128922</v>
      </c>
      <c r="O158" s="30">
        <v>5.3969491257203394E-3</v>
      </c>
      <c r="W158" s="17"/>
      <c r="BM158" s="10"/>
      <c r="BN158" s="11"/>
      <c r="BO158" s="11"/>
      <c r="BP158" s="11"/>
      <c r="BQ158" s="10" t="s">
        <v>106</v>
      </c>
      <c r="BR158" s="11" t="s">
        <v>22</v>
      </c>
      <c r="BS158" s="12">
        <v>4.4398907103825134E-3</v>
      </c>
      <c r="BT158" s="25">
        <f t="shared" si="19"/>
        <v>39</v>
      </c>
      <c r="BV158">
        <f>$AN$75*$AN$87*AW$100</f>
        <v>4.8342541436464086E-3</v>
      </c>
      <c r="BW158" s="11"/>
      <c r="BX158" s="17"/>
    </row>
    <row r="159" spans="1:76" x14ac:dyDescent="0.45">
      <c r="A159" s="6" t="s">
        <v>14</v>
      </c>
      <c r="B159">
        <v>2020</v>
      </c>
      <c r="C159" t="s">
        <v>5</v>
      </c>
      <c r="D159">
        <v>158</v>
      </c>
      <c r="E159" s="2">
        <v>13</v>
      </c>
      <c r="F159" s="1">
        <v>14</v>
      </c>
      <c r="G159" s="1">
        <v>1</v>
      </c>
      <c r="H159" s="1">
        <v>5</v>
      </c>
      <c r="I159" s="1" t="str">
        <f t="shared" si="18"/>
        <v>4W6SA5</v>
      </c>
      <c r="J159" s="27">
        <v>44933</v>
      </c>
      <c r="K159" s="29" t="s">
        <v>266</v>
      </c>
      <c r="L159" s="29">
        <v>10982</v>
      </c>
      <c r="M159" s="30">
        <v>0.57816786690879451</v>
      </c>
      <c r="N159" s="30">
        <v>0.94244981015864315</v>
      </c>
      <c r="O159" s="30">
        <v>6.7889165104621551E-3</v>
      </c>
      <c r="W159" s="17"/>
      <c r="BM159" s="10"/>
      <c r="BN159" s="11"/>
      <c r="BO159" s="11"/>
      <c r="BP159" s="11"/>
      <c r="BQ159" s="10" t="s">
        <v>107</v>
      </c>
      <c r="BR159" s="11" t="s">
        <v>22</v>
      </c>
      <c r="BS159" s="12">
        <v>4.4398907103825134E-3</v>
      </c>
      <c r="BT159" s="25">
        <f t="shared" si="19"/>
        <v>39</v>
      </c>
      <c r="BV159">
        <f>$AN$75*$AN$87*AW$101</f>
        <v>4.8342541436464086E-3</v>
      </c>
      <c r="BW159" s="11"/>
      <c r="BX159" s="17"/>
    </row>
    <row r="160" spans="1:76" x14ac:dyDescent="0.45">
      <c r="A160" s="6" t="s">
        <v>14</v>
      </c>
      <c r="B160">
        <v>2020</v>
      </c>
      <c r="C160" t="s">
        <v>5</v>
      </c>
      <c r="D160">
        <v>159</v>
      </c>
      <c r="E160" s="2">
        <v>14</v>
      </c>
      <c r="F160" s="1">
        <v>15</v>
      </c>
      <c r="G160" s="1">
        <v>1</v>
      </c>
      <c r="H160" s="1">
        <v>5</v>
      </c>
      <c r="I160" s="1" t="str">
        <f t="shared" si="18"/>
        <v>4W6SA5</v>
      </c>
      <c r="J160" s="27">
        <v>44933</v>
      </c>
      <c r="K160" s="29" t="s">
        <v>267</v>
      </c>
      <c r="L160" s="29">
        <v>11335</v>
      </c>
      <c r="M160" s="30">
        <v>0.67265138712039718</v>
      </c>
      <c r="N160" s="30">
        <v>0.94597064524438168</v>
      </c>
      <c r="O160" s="30">
        <v>3.025260433228916E-3</v>
      </c>
      <c r="W160" s="17"/>
      <c r="BM160" s="10"/>
      <c r="BN160" s="11"/>
      <c r="BO160" s="11"/>
      <c r="BP160" s="11"/>
      <c r="BQ160" s="10" t="s">
        <v>108</v>
      </c>
      <c r="BR160" s="11" t="s">
        <v>22</v>
      </c>
      <c r="BS160" s="12">
        <v>4.4398907103825134E-3</v>
      </c>
      <c r="BT160" s="25">
        <f t="shared" si="19"/>
        <v>39</v>
      </c>
      <c r="BV160">
        <f>$AN$75*$AN$87*AW$102</f>
        <v>4.8342541436464086E-3</v>
      </c>
      <c r="BW160" s="11"/>
      <c r="BX160" s="17"/>
    </row>
    <row r="161" spans="1:76" x14ac:dyDescent="0.45">
      <c r="A161" s="6" t="s">
        <v>14</v>
      </c>
      <c r="B161">
        <v>2020</v>
      </c>
      <c r="C161" t="s">
        <v>5</v>
      </c>
      <c r="D161">
        <v>160</v>
      </c>
      <c r="E161" s="2">
        <v>15</v>
      </c>
      <c r="F161" s="1">
        <v>16</v>
      </c>
      <c r="G161" s="1">
        <v>1</v>
      </c>
      <c r="H161" s="1">
        <v>6</v>
      </c>
      <c r="I161" s="1" t="str">
        <f t="shared" si="18"/>
        <v>4W6SA6</v>
      </c>
      <c r="J161" s="27">
        <v>44933</v>
      </c>
      <c r="K161" s="29" t="s">
        <v>268</v>
      </c>
      <c r="L161" s="29">
        <v>12026.25</v>
      </c>
      <c r="M161" s="30">
        <v>0.73368161650505592</v>
      </c>
      <c r="N161" s="30">
        <v>0.94805697203933181</v>
      </c>
      <c r="O161" s="30">
        <v>0</v>
      </c>
      <c r="W161" s="17"/>
      <c r="BM161" s="10"/>
      <c r="BN161" s="11"/>
      <c r="BO161" s="11"/>
      <c r="BP161" s="11"/>
      <c r="BQ161" s="10" t="s">
        <v>109</v>
      </c>
      <c r="BR161" s="11" t="s">
        <v>22</v>
      </c>
      <c r="BS161" s="12">
        <v>4.4398907103825134E-3</v>
      </c>
      <c r="BT161" s="25">
        <f t="shared" si="19"/>
        <v>39</v>
      </c>
      <c r="BV161">
        <f>$AN$75*$AN$87*AW$103</f>
        <v>4.8342541436464086E-3</v>
      </c>
      <c r="BW161" s="11"/>
      <c r="BX161" s="17"/>
    </row>
    <row r="162" spans="1:76" x14ac:dyDescent="0.45">
      <c r="A162" s="6" t="s">
        <v>14</v>
      </c>
      <c r="B162">
        <v>2020</v>
      </c>
      <c r="C162" t="s">
        <v>5</v>
      </c>
      <c r="D162">
        <v>161</v>
      </c>
      <c r="E162" s="2">
        <v>16</v>
      </c>
      <c r="F162" s="1">
        <v>17</v>
      </c>
      <c r="G162" s="1">
        <v>1</v>
      </c>
      <c r="H162" s="1">
        <v>6</v>
      </c>
      <c r="I162" s="1" t="str">
        <f t="shared" si="18"/>
        <v>4W6SA6</v>
      </c>
      <c r="J162" s="27">
        <v>44933</v>
      </c>
      <c r="K162" s="29" t="s">
        <v>269</v>
      </c>
      <c r="L162" s="29">
        <v>12817.25</v>
      </c>
      <c r="M162" s="30">
        <v>0.79904458039205772</v>
      </c>
      <c r="N162" s="30">
        <v>0.94961982575845738</v>
      </c>
      <c r="O162" s="30">
        <v>0</v>
      </c>
      <c r="W162" s="17"/>
      <c r="BM162" s="10"/>
      <c r="BN162" s="11"/>
      <c r="BO162" s="11"/>
      <c r="BP162" s="11"/>
      <c r="BQ162" s="10" t="s">
        <v>110</v>
      </c>
      <c r="BR162" s="11" t="s">
        <v>22</v>
      </c>
      <c r="BS162" s="12">
        <v>4.4398907103825134E-3</v>
      </c>
      <c r="BT162" s="25">
        <f t="shared" si="19"/>
        <v>39</v>
      </c>
      <c r="BV162">
        <f>$AN$75*$AN$88*AX$96</f>
        <v>4.8342541436464086E-3</v>
      </c>
      <c r="BW162" s="11"/>
      <c r="BX162" s="17"/>
    </row>
    <row r="163" spans="1:76" x14ac:dyDescent="0.45">
      <c r="A163" s="6" t="s">
        <v>14</v>
      </c>
      <c r="B163">
        <v>2020</v>
      </c>
      <c r="C163" t="s">
        <v>5</v>
      </c>
      <c r="D163">
        <v>162</v>
      </c>
      <c r="E163" s="2">
        <v>17</v>
      </c>
      <c r="F163" s="1">
        <v>18</v>
      </c>
      <c r="G163" s="1">
        <v>1</v>
      </c>
      <c r="H163" s="1">
        <v>6</v>
      </c>
      <c r="I163" s="1" t="str">
        <f t="shared" si="18"/>
        <v>4W6SA6</v>
      </c>
      <c r="J163" s="27">
        <v>44933</v>
      </c>
      <c r="K163" s="29" t="s">
        <v>270</v>
      </c>
      <c r="L163" s="29">
        <v>13868.25</v>
      </c>
      <c r="M163" s="30">
        <v>0.83646603986555068</v>
      </c>
      <c r="N163" s="30">
        <v>0.94986972712703333</v>
      </c>
      <c r="O163" s="30">
        <v>0</v>
      </c>
      <c r="W163" s="17"/>
      <c r="BM163" s="10"/>
      <c r="BN163" s="11"/>
      <c r="BO163" s="11"/>
      <c r="BP163" s="11"/>
      <c r="BQ163" s="10" t="s">
        <v>111</v>
      </c>
      <c r="BR163" s="11" t="s">
        <v>22</v>
      </c>
      <c r="BS163" s="12">
        <v>4.4398907103825134E-3</v>
      </c>
      <c r="BT163" s="25">
        <f t="shared" si="19"/>
        <v>39</v>
      </c>
      <c r="BV163">
        <f>$AN$75*$AN$88*AX$97</f>
        <v>4.8342541436464086E-3</v>
      </c>
      <c r="BW163" s="11"/>
      <c r="BX163" s="17"/>
    </row>
    <row r="164" spans="1:76" x14ac:dyDescent="0.45">
      <c r="A164" s="6" t="s">
        <v>14</v>
      </c>
      <c r="B164">
        <v>2020</v>
      </c>
      <c r="C164" t="s">
        <v>5</v>
      </c>
      <c r="D164">
        <v>163</v>
      </c>
      <c r="E164" s="2">
        <v>18</v>
      </c>
      <c r="F164" s="1">
        <v>19</v>
      </c>
      <c r="G164" s="1">
        <v>1</v>
      </c>
      <c r="H164" s="1">
        <v>7</v>
      </c>
      <c r="I164" s="1" t="str">
        <f t="shared" si="18"/>
        <v>4W6SA7</v>
      </c>
      <c r="J164" s="27">
        <v>44933</v>
      </c>
      <c r="K164" s="29" t="s">
        <v>271</v>
      </c>
      <c r="L164" s="29">
        <v>13591.25</v>
      </c>
      <c r="M164" s="30">
        <v>0.85899399405430199</v>
      </c>
      <c r="N164" s="30">
        <v>0.94997252623158235</v>
      </c>
      <c r="O164" s="30">
        <v>0</v>
      </c>
      <c r="W164" s="17"/>
      <c r="BM164" s="10"/>
      <c r="BN164" s="11"/>
      <c r="BO164" s="11"/>
      <c r="BP164" s="11"/>
      <c r="BQ164" s="10" t="s">
        <v>112</v>
      </c>
      <c r="BR164" s="11" t="s">
        <v>22</v>
      </c>
      <c r="BS164" s="12">
        <v>4.4398907103825134E-3</v>
      </c>
      <c r="BT164" s="25">
        <f t="shared" si="19"/>
        <v>39</v>
      </c>
      <c r="BV164">
        <f>$AN$75*$AN$88*AX$98</f>
        <v>4.8342541436464086E-3</v>
      </c>
      <c r="BW164" s="11"/>
      <c r="BX164" s="17"/>
    </row>
    <row r="165" spans="1:76" x14ac:dyDescent="0.45">
      <c r="A165" s="6" t="s">
        <v>14</v>
      </c>
      <c r="B165">
        <v>2020</v>
      </c>
      <c r="C165" t="s">
        <v>5</v>
      </c>
      <c r="D165">
        <v>164</v>
      </c>
      <c r="E165" s="2">
        <v>19</v>
      </c>
      <c r="F165" s="1">
        <v>20</v>
      </c>
      <c r="G165" s="1">
        <v>1</v>
      </c>
      <c r="H165" s="1">
        <v>7</v>
      </c>
      <c r="I165" s="1" t="str">
        <f t="shared" si="18"/>
        <v>4W6SA7</v>
      </c>
      <c r="J165" s="27">
        <v>44933</v>
      </c>
      <c r="K165" s="29" t="s">
        <v>272</v>
      </c>
      <c r="L165" s="29">
        <v>13059.25</v>
      </c>
      <c r="M165" s="30">
        <v>0.87977155823376907</v>
      </c>
      <c r="N165" s="30">
        <v>0.94998902855773171</v>
      </c>
      <c r="O165" s="30">
        <v>0</v>
      </c>
      <c r="W165" s="17"/>
      <c r="BM165" s="10"/>
      <c r="BN165" s="11"/>
      <c r="BO165" s="11"/>
      <c r="BP165" s="11"/>
      <c r="BQ165" s="10" t="s">
        <v>113</v>
      </c>
      <c r="BR165" s="11" t="s">
        <v>22</v>
      </c>
      <c r="BS165" s="12">
        <v>4.4398907103825134E-3</v>
      </c>
      <c r="BT165" s="25">
        <f t="shared" si="19"/>
        <v>39</v>
      </c>
      <c r="BV165">
        <f>$AN$75*$AN$88*AX$99</f>
        <v>4.8342541436464086E-3</v>
      </c>
      <c r="BW165" s="11"/>
      <c r="BX165" s="17"/>
    </row>
    <row r="166" spans="1:76" x14ac:dyDescent="0.45">
      <c r="A166" s="6" t="s">
        <v>14</v>
      </c>
      <c r="B166">
        <v>2020</v>
      </c>
      <c r="C166" t="s">
        <v>5</v>
      </c>
      <c r="D166">
        <v>165</v>
      </c>
      <c r="E166" s="2">
        <v>20</v>
      </c>
      <c r="F166" s="1">
        <v>21</v>
      </c>
      <c r="G166" s="1">
        <v>1</v>
      </c>
      <c r="H166" s="1">
        <v>7</v>
      </c>
      <c r="I166" s="1" t="str">
        <f t="shared" si="18"/>
        <v>4W6SA7</v>
      </c>
      <c r="J166" s="27">
        <v>44933</v>
      </c>
      <c r="K166" s="29" t="s">
        <v>273</v>
      </c>
      <c r="L166" s="29">
        <v>12552</v>
      </c>
      <c r="M166" s="30">
        <v>0.88976213983527264</v>
      </c>
      <c r="N166" s="30">
        <v>0.94999398488088049</v>
      </c>
      <c r="O166" s="30">
        <v>0</v>
      </c>
      <c r="W166" s="17"/>
      <c r="BM166" s="10"/>
      <c r="BN166" s="11"/>
      <c r="BO166" s="11"/>
      <c r="BP166" s="11"/>
      <c r="BQ166" s="10" t="s">
        <v>114</v>
      </c>
      <c r="BR166" s="11" t="s">
        <v>22</v>
      </c>
      <c r="BS166" s="12">
        <v>4.4398907103825134E-3</v>
      </c>
      <c r="BT166" s="25">
        <f t="shared" si="19"/>
        <v>39</v>
      </c>
      <c r="BV166">
        <f>$AN$75*$AN$88*AX$100</f>
        <v>4.8342541436464086E-3</v>
      </c>
      <c r="BW166" s="11"/>
      <c r="BX166" s="17"/>
    </row>
    <row r="167" spans="1:76" x14ac:dyDescent="0.45">
      <c r="A167" s="6" t="s">
        <v>14</v>
      </c>
      <c r="B167">
        <v>2020</v>
      </c>
      <c r="C167" t="s">
        <v>5</v>
      </c>
      <c r="D167">
        <v>166</v>
      </c>
      <c r="E167" s="2">
        <v>21</v>
      </c>
      <c r="F167" s="1">
        <v>22</v>
      </c>
      <c r="G167" s="1">
        <v>1</v>
      </c>
      <c r="H167" s="1">
        <v>8</v>
      </c>
      <c r="I167" s="1" t="str">
        <f t="shared" si="18"/>
        <v>4W6SA8</v>
      </c>
      <c r="J167" s="27">
        <v>44933</v>
      </c>
      <c r="K167" s="29" t="s">
        <v>274</v>
      </c>
      <c r="L167" s="29">
        <v>12070.5</v>
      </c>
      <c r="M167" s="30">
        <v>0.89599690141172761</v>
      </c>
      <c r="N167" s="30">
        <v>0.94999703695890259</v>
      </c>
      <c r="O167" s="30">
        <v>0</v>
      </c>
      <c r="W167" s="17"/>
      <c r="BM167" s="10"/>
      <c r="BN167" s="11"/>
      <c r="BO167" s="11"/>
      <c r="BP167" s="11"/>
      <c r="BQ167" s="10" t="s">
        <v>115</v>
      </c>
      <c r="BR167" s="11" t="s">
        <v>22</v>
      </c>
      <c r="BS167" s="12">
        <v>4.4398907103825134E-3</v>
      </c>
      <c r="BT167" s="25">
        <f t="shared" si="19"/>
        <v>39</v>
      </c>
      <c r="BV167">
        <f>$AN$75*$AN$88*AX$101</f>
        <v>4.8342541436464086E-3</v>
      </c>
      <c r="BW167" s="11"/>
      <c r="BX167" s="17"/>
    </row>
    <row r="168" spans="1:76" x14ac:dyDescent="0.45">
      <c r="A168" s="6" t="s">
        <v>14</v>
      </c>
      <c r="B168">
        <v>2020</v>
      </c>
      <c r="C168" t="s">
        <v>5</v>
      </c>
      <c r="D168">
        <v>167</v>
      </c>
      <c r="E168" s="2">
        <v>22</v>
      </c>
      <c r="F168" s="1">
        <v>23</v>
      </c>
      <c r="G168" s="1">
        <v>1</v>
      </c>
      <c r="H168" s="1">
        <v>8</v>
      </c>
      <c r="I168" s="1" t="str">
        <f t="shared" si="18"/>
        <v>4W6SA8</v>
      </c>
      <c r="J168" s="27">
        <v>44933</v>
      </c>
      <c r="K168" s="29" t="s">
        <v>275</v>
      </c>
      <c r="L168" s="29">
        <v>11516.5</v>
      </c>
      <c r="M168" s="30">
        <v>0.90531117656451787</v>
      </c>
      <c r="N168" s="30">
        <v>0.94991325551261063</v>
      </c>
      <c r="O168" s="30">
        <v>0</v>
      </c>
      <c r="W168" s="17"/>
      <c r="BM168" s="10"/>
      <c r="BN168" s="11"/>
      <c r="BO168" s="11"/>
      <c r="BP168" s="11"/>
      <c r="BQ168" s="10" t="s">
        <v>116</v>
      </c>
      <c r="BR168" s="11" t="s">
        <v>22</v>
      </c>
      <c r="BS168" s="12">
        <v>4.4398907103825134E-3</v>
      </c>
      <c r="BT168" s="25">
        <f t="shared" si="19"/>
        <v>39</v>
      </c>
      <c r="BV168">
        <f>$AN$75*$AN$88*AX$102</f>
        <v>4.8342541436464086E-3</v>
      </c>
      <c r="BW168" s="11"/>
      <c r="BX168" s="17"/>
    </row>
    <row r="169" spans="1:76" x14ac:dyDescent="0.45">
      <c r="A169" s="6" t="s">
        <v>14</v>
      </c>
      <c r="B169">
        <v>2020</v>
      </c>
      <c r="C169" t="s">
        <v>5</v>
      </c>
      <c r="D169">
        <v>168</v>
      </c>
      <c r="E169" s="2">
        <v>23</v>
      </c>
      <c r="F169" s="1">
        <v>24</v>
      </c>
      <c r="G169" s="1">
        <v>1</v>
      </c>
      <c r="H169" s="1">
        <v>8</v>
      </c>
      <c r="I169" s="1" t="str">
        <f t="shared" si="18"/>
        <v>4W6SA8</v>
      </c>
      <c r="J169" s="27">
        <v>44933</v>
      </c>
      <c r="K169" s="29" t="s">
        <v>276</v>
      </c>
      <c r="L169" s="29">
        <v>10985.25</v>
      </c>
      <c r="M169" s="30">
        <v>0.88691854399826375</v>
      </c>
      <c r="N169" s="30">
        <v>0.9494112317734642</v>
      </c>
      <c r="O169" s="30">
        <v>0</v>
      </c>
      <c r="W169" s="17"/>
      <c r="BM169" s="10"/>
      <c r="BN169" s="11"/>
      <c r="BO169" s="11"/>
      <c r="BP169" s="11"/>
      <c r="BQ169" s="10" t="s">
        <v>117</v>
      </c>
      <c r="BR169" s="11" t="s">
        <v>22</v>
      </c>
      <c r="BS169" s="12">
        <v>4.4398907103825134E-3</v>
      </c>
      <c r="BT169" s="25">
        <f t="shared" si="19"/>
        <v>39</v>
      </c>
      <c r="BV169">
        <f>$AN$75*$AN$88*AX$103</f>
        <v>4.8342541436464086E-3</v>
      </c>
      <c r="BW169" s="11"/>
      <c r="BX169" s="17"/>
    </row>
    <row r="170" spans="1:76" x14ac:dyDescent="0.45">
      <c r="A170" s="6" t="s">
        <v>14</v>
      </c>
      <c r="B170">
        <v>2020</v>
      </c>
      <c r="C170" t="s">
        <v>6</v>
      </c>
      <c r="D170">
        <v>169</v>
      </c>
      <c r="E170" s="2">
        <v>0</v>
      </c>
      <c r="F170" s="1">
        <v>1</v>
      </c>
      <c r="G170" s="1">
        <v>1</v>
      </c>
      <c r="H170" s="1">
        <v>1</v>
      </c>
      <c r="I170" s="1" t="str">
        <f t="shared" si="18"/>
        <v>4W7SU1</v>
      </c>
      <c r="J170" s="27">
        <v>44934</v>
      </c>
      <c r="K170" s="29" t="s">
        <v>253</v>
      </c>
      <c r="L170" s="29">
        <v>10528.25</v>
      </c>
      <c r="M170" s="30">
        <v>0.86598615446549676</v>
      </c>
      <c r="N170" s="30">
        <v>0.94863811768108675</v>
      </c>
      <c r="O170" s="30">
        <v>0</v>
      </c>
      <c r="W170" s="17"/>
      <c r="BM170" s="10"/>
      <c r="BN170" s="11"/>
      <c r="BO170" s="11"/>
      <c r="BP170" s="11"/>
      <c r="BQ170" s="10" t="s">
        <v>118</v>
      </c>
      <c r="BR170" s="11" t="s">
        <v>22</v>
      </c>
      <c r="BS170" s="12">
        <v>4.4398907103825134E-3</v>
      </c>
      <c r="BT170" s="25">
        <f t="shared" si="19"/>
        <v>39</v>
      </c>
      <c r="BV170">
        <f>$AN$75*$AN$89*AY$96</f>
        <v>4.6184392265193365E-3</v>
      </c>
      <c r="BW170" s="11"/>
      <c r="BX170" s="17"/>
    </row>
    <row r="171" spans="1:76" x14ac:dyDescent="0.45">
      <c r="A171" s="6" t="s">
        <v>14</v>
      </c>
      <c r="B171">
        <v>2020</v>
      </c>
      <c r="C171" t="s">
        <v>6</v>
      </c>
      <c r="D171">
        <v>170</v>
      </c>
      <c r="E171" s="2">
        <v>1</v>
      </c>
      <c r="F171" s="1">
        <v>2</v>
      </c>
      <c r="G171" s="1">
        <v>1</v>
      </c>
      <c r="H171" s="1">
        <v>1</v>
      </c>
      <c r="I171" s="1" t="str">
        <f t="shared" si="18"/>
        <v>4W7SU1</v>
      </c>
      <c r="J171" s="27">
        <v>44934</v>
      </c>
      <c r="K171" s="29" t="s">
        <v>254</v>
      </c>
      <c r="L171" s="29">
        <v>10106.25</v>
      </c>
      <c r="M171" s="30">
        <v>0.88432788659368233</v>
      </c>
      <c r="N171" s="30">
        <v>0.9480495996795848</v>
      </c>
      <c r="O171" s="30">
        <v>0</v>
      </c>
      <c r="W171" s="17"/>
      <c r="BM171" s="10"/>
      <c r="BN171" s="11"/>
      <c r="BO171" s="11"/>
      <c r="BP171" s="11"/>
      <c r="BQ171" s="10" t="s">
        <v>119</v>
      </c>
      <c r="BR171" s="11" t="s">
        <v>22</v>
      </c>
      <c r="BS171" s="12">
        <v>4.4398907103825134E-3</v>
      </c>
      <c r="BT171" s="25">
        <f t="shared" si="19"/>
        <v>39</v>
      </c>
      <c r="BV171">
        <f>$AN$75*$AN$89*AY$97</f>
        <v>4.6184392265193365E-3</v>
      </c>
      <c r="BW171" s="11"/>
      <c r="BX171" s="17"/>
    </row>
    <row r="172" spans="1:76" x14ac:dyDescent="0.45">
      <c r="A172" s="6" t="s">
        <v>14</v>
      </c>
      <c r="B172">
        <v>2020</v>
      </c>
      <c r="C172" t="s">
        <v>6</v>
      </c>
      <c r="D172">
        <v>171</v>
      </c>
      <c r="E172" s="2">
        <v>2</v>
      </c>
      <c r="F172" s="1">
        <v>3</v>
      </c>
      <c r="G172" s="1">
        <v>1</v>
      </c>
      <c r="H172" s="1">
        <v>1</v>
      </c>
      <c r="I172" s="1" t="str">
        <f t="shared" si="18"/>
        <v>4W7SU1</v>
      </c>
      <c r="J172" s="27">
        <v>44934</v>
      </c>
      <c r="K172" s="29" t="s">
        <v>255</v>
      </c>
      <c r="L172" s="29">
        <v>9855.5</v>
      </c>
      <c r="M172" s="30">
        <v>0.89590431604929432</v>
      </c>
      <c r="N172" s="30">
        <v>0.94587417558283504</v>
      </c>
      <c r="O172" s="30">
        <v>0</v>
      </c>
      <c r="W172" s="17"/>
      <c r="BM172" s="10"/>
      <c r="BN172" s="11"/>
      <c r="BO172" s="11"/>
      <c r="BP172" s="11"/>
      <c r="BQ172" s="10" t="s">
        <v>120</v>
      </c>
      <c r="BR172" s="11" t="s">
        <v>22</v>
      </c>
      <c r="BS172" s="12">
        <v>4.4398907103825134E-3</v>
      </c>
      <c r="BT172" s="25">
        <f t="shared" si="19"/>
        <v>39</v>
      </c>
      <c r="BV172">
        <f>$AN$75*$AN$89*AY$98</f>
        <v>4.6184392265193365E-3</v>
      </c>
      <c r="BW172" s="11"/>
      <c r="BX172" s="17"/>
    </row>
    <row r="173" spans="1:76" x14ac:dyDescent="0.45">
      <c r="A173" s="6" t="s">
        <v>14</v>
      </c>
      <c r="B173">
        <v>2020</v>
      </c>
      <c r="C173" t="s">
        <v>6</v>
      </c>
      <c r="D173">
        <v>172</v>
      </c>
      <c r="E173" s="2">
        <v>3</v>
      </c>
      <c r="F173" s="1">
        <v>4</v>
      </c>
      <c r="G173" s="1">
        <v>1</v>
      </c>
      <c r="H173" s="1">
        <v>2</v>
      </c>
      <c r="I173" s="1" t="str">
        <f t="shared" si="18"/>
        <v>4W7SU2</v>
      </c>
      <c r="J173" s="27">
        <v>44934</v>
      </c>
      <c r="K173" s="29" t="s">
        <v>256</v>
      </c>
      <c r="L173" s="29">
        <v>9739.5</v>
      </c>
      <c r="M173" s="30">
        <v>0.90964883766071591</v>
      </c>
      <c r="N173" s="30">
        <v>0.94393913054613421</v>
      </c>
      <c r="O173" s="30">
        <v>0</v>
      </c>
      <c r="W173" s="17"/>
      <c r="BM173" s="10"/>
      <c r="BN173" s="11"/>
      <c r="BO173" s="11"/>
      <c r="BP173" s="11"/>
      <c r="BQ173" s="10" t="s">
        <v>121</v>
      </c>
      <c r="BR173" s="11" t="s">
        <v>22</v>
      </c>
      <c r="BS173" s="12">
        <v>4.4398907103825134E-3</v>
      </c>
      <c r="BT173" s="25">
        <f t="shared" si="19"/>
        <v>39</v>
      </c>
      <c r="BV173">
        <f>$AN$75*$AN$89*AY$99</f>
        <v>4.6184392265193365E-3</v>
      </c>
      <c r="BW173" s="11"/>
      <c r="BX173" s="17"/>
    </row>
    <row r="174" spans="1:76" x14ac:dyDescent="0.45">
      <c r="A174" s="6" t="s">
        <v>14</v>
      </c>
      <c r="B174">
        <v>2020</v>
      </c>
      <c r="C174" t="s">
        <v>6</v>
      </c>
      <c r="D174">
        <v>173</v>
      </c>
      <c r="E174" s="2">
        <v>4</v>
      </c>
      <c r="F174" s="1">
        <v>5</v>
      </c>
      <c r="G174" s="1">
        <v>1</v>
      </c>
      <c r="H174" s="1">
        <v>2</v>
      </c>
      <c r="I174" s="1" t="str">
        <f t="shared" si="18"/>
        <v>4W7SU2</v>
      </c>
      <c r="J174" s="27">
        <v>44934</v>
      </c>
      <c r="K174" s="29" t="s">
        <v>257</v>
      </c>
      <c r="L174" s="29">
        <v>9715.75</v>
      </c>
      <c r="M174" s="30">
        <v>0.91928589913895198</v>
      </c>
      <c r="N174" s="30">
        <v>0.93278166708058419</v>
      </c>
      <c r="O174" s="30">
        <v>0</v>
      </c>
      <c r="W174" s="17"/>
      <c r="BM174" s="10"/>
      <c r="BN174" s="11"/>
      <c r="BO174" s="11"/>
      <c r="BP174" s="11"/>
      <c r="BQ174" s="10" t="s">
        <v>122</v>
      </c>
      <c r="BR174" s="11" t="s">
        <v>22</v>
      </c>
      <c r="BS174" s="12">
        <v>4.4398907103825134E-3</v>
      </c>
      <c r="BT174" s="25">
        <f t="shared" si="19"/>
        <v>39</v>
      </c>
      <c r="BV174">
        <f>$AN$75*$AN$89*AY$100</f>
        <v>4.6184392265193365E-3</v>
      </c>
      <c r="BW174" s="11"/>
      <c r="BX174" s="17"/>
    </row>
    <row r="175" spans="1:76" x14ac:dyDescent="0.45">
      <c r="A175" s="6" t="s">
        <v>14</v>
      </c>
      <c r="B175">
        <v>2020</v>
      </c>
      <c r="C175" t="s">
        <v>6</v>
      </c>
      <c r="D175">
        <v>174</v>
      </c>
      <c r="E175" s="2">
        <v>5</v>
      </c>
      <c r="F175" s="1">
        <v>6</v>
      </c>
      <c r="G175" s="1">
        <v>1</v>
      </c>
      <c r="H175" s="1">
        <v>2</v>
      </c>
      <c r="I175" s="1" t="str">
        <f t="shared" si="18"/>
        <v>4W7SU2</v>
      </c>
      <c r="J175" s="27">
        <v>44934</v>
      </c>
      <c r="K175" s="29" t="s">
        <v>258</v>
      </c>
      <c r="L175" s="29">
        <v>9761</v>
      </c>
      <c r="M175" s="30">
        <v>0.92726345290864876</v>
      </c>
      <c r="N175" s="30">
        <v>0.92888987749704288</v>
      </c>
      <c r="O175" s="30">
        <v>0</v>
      </c>
      <c r="W175" s="17"/>
      <c r="BM175" s="10"/>
      <c r="BN175" s="11"/>
      <c r="BO175" s="11"/>
      <c r="BP175" s="11"/>
      <c r="BQ175" s="10" t="s">
        <v>123</v>
      </c>
      <c r="BR175" s="11" t="s">
        <v>22</v>
      </c>
      <c r="BS175" s="12">
        <v>4.4398907103825134E-3</v>
      </c>
      <c r="BT175" s="25">
        <f t="shared" si="19"/>
        <v>39</v>
      </c>
      <c r="BV175">
        <f>$AN$75*$AN$89*AY$101</f>
        <v>4.6184392265193365E-3</v>
      </c>
      <c r="BW175" s="11"/>
      <c r="BX175" s="17"/>
    </row>
    <row r="176" spans="1:76" x14ac:dyDescent="0.45">
      <c r="A176" s="6" t="s">
        <v>14</v>
      </c>
      <c r="B176">
        <v>2020</v>
      </c>
      <c r="C176" t="s">
        <v>6</v>
      </c>
      <c r="D176">
        <v>175</v>
      </c>
      <c r="E176" s="2">
        <v>6</v>
      </c>
      <c r="F176" s="1">
        <v>7</v>
      </c>
      <c r="G176" s="1">
        <v>1</v>
      </c>
      <c r="H176" s="1">
        <v>3</v>
      </c>
      <c r="I176" s="1" t="str">
        <f t="shared" si="18"/>
        <v>4W7SU3</v>
      </c>
      <c r="J176" s="27">
        <v>44934</v>
      </c>
      <c r="K176" s="29" t="s">
        <v>259</v>
      </c>
      <c r="L176" s="29">
        <v>10019.25</v>
      </c>
      <c r="M176" s="30">
        <v>0.93240850226919836</v>
      </c>
      <c r="N176" s="30">
        <v>0.91577798560114765</v>
      </c>
      <c r="O176" s="30">
        <v>0</v>
      </c>
      <c r="W176" s="17"/>
      <c r="BM176" s="10"/>
      <c r="BN176" s="11"/>
      <c r="BO176" s="11"/>
      <c r="BP176" s="11"/>
      <c r="BQ176" s="10" t="s">
        <v>124</v>
      </c>
      <c r="BR176" s="11" t="s">
        <v>22</v>
      </c>
      <c r="BS176" s="12">
        <v>4.4398907103825134E-3</v>
      </c>
      <c r="BT176" s="25">
        <f t="shared" si="19"/>
        <v>39</v>
      </c>
      <c r="BV176">
        <f>$AN$75*$AN$89*AY$102</f>
        <v>4.6184392265193365E-3</v>
      </c>
      <c r="BW176" s="11"/>
      <c r="BX176" s="17"/>
    </row>
    <row r="177" spans="1:76" x14ac:dyDescent="0.45">
      <c r="A177" s="6" t="s">
        <v>14</v>
      </c>
      <c r="B177">
        <v>2020</v>
      </c>
      <c r="C177" t="s">
        <v>6</v>
      </c>
      <c r="D177">
        <v>176</v>
      </c>
      <c r="E177" s="2">
        <v>7</v>
      </c>
      <c r="F177" s="1">
        <v>8</v>
      </c>
      <c r="G177" s="1">
        <v>1</v>
      </c>
      <c r="H177" s="1">
        <v>3</v>
      </c>
      <c r="I177" s="1" t="str">
        <f t="shared" si="18"/>
        <v>4W7SU3</v>
      </c>
      <c r="J177" s="27">
        <v>44934</v>
      </c>
      <c r="K177" s="29" t="s">
        <v>260</v>
      </c>
      <c r="L177" s="29">
        <v>10480.75</v>
      </c>
      <c r="M177" s="30">
        <v>0.93574057370647978</v>
      </c>
      <c r="N177" s="30">
        <v>0.91503108254674603</v>
      </c>
      <c r="O177" s="30">
        <v>0</v>
      </c>
      <c r="W177" s="17"/>
      <c r="BM177" s="10"/>
      <c r="BN177" s="11"/>
      <c r="BO177" s="11"/>
      <c r="BP177" s="11"/>
      <c r="BQ177" s="10" t="s">
        <v>125</v>
      </c>
      <c r="BR177" s="11" t="s">
        <v>22</v>
      </c>
      <c r="BS177" s="12">
        <v>4.4398907103825134E-3</v>
      </c>
      <c r="BT177" s="25">
        <f t="shared" si="19"/>
        <v>39</v>
      </c>
      <c r="BV177">
        <f>$AN$75*$AN$89*AY$103</f>
        <v>4.6184392265193365E-3</v>
      </c>
      <c r="BW177" s="11"/>
      <c r="BX177" s="17"/>
    </row>
    <row r="178" spans="1:76" x14ac:dyDescent="0.45">
      <c r="A178" s="6" t="s">
        <v>14</v>
      </c>
      <c r="B178">
        <v>2020</v>
      </c>
      <c r="C178" t="s">
        <v>6</v>
      </c>
      <c r="D178">
        <v>177</v>
      </c>
      <c r="E178" s="2">
        <v>8</v>
      </c>
      <c r="F178" s="1">
        <v>9</v>
      </c>
      <c r="G178" s="1">
        <v>1</v>
      </c>
      <c r="H178" s="1">
        <v>3</v>
      </c>
      <c r="I178" s="1" t="str">
        <f t="shared" si="18"/>
        <v>4W7SU3</v>
      </c>
      <c r="J178" s="27">
        <v>44934</v>
      </c>
      <c r="K178" s="29" t="s">
        <v>261</v>
      </c>
      <c r="L178" s="29">
        <v>11182.75</v>
      </c>
      <c r="M178" s="30">
        <v>0.93833411758023599</v>
      </c>
      <c r="N178" s="30">
        <v>0.92654369006781145</v>
      </c>
      <c r="O178" s="30">
        <v>0</v>
      </c>
      <c r="W178" s="17"/>
      <c r="BM178" s="10"/>
      <c r="BN178" s="11"/>
      <c r="BO178" s="11"/>
      <c r="BP178" s="11"/>
      <c r="BQ178" s="10" t="s">
        <v>126</v>
      </c>
      <c r="BR178" s="11" t="s">
        <v>22</v>
      </c>
      <c r="BS178" s="12">
        <v>4.7814207650273216E-3</v>
      </c>
      <c r="BT178" s="25">
        <f t="shared" si="19"/>
        <v>41.999999999999993</v>
      </c>
      <c r="BV178">
        <f>$AN$75*$AN$90*AZ$96</f>
        <v>4.4889502762430937E-3</v>
      </c>
      <c r="BW178" s="11"/>
      <c r="BX178" s="17"/>
    </row>
    <row r="179" spans="1:76" x14ac:dyDescent="0.45">
      <c r="A179" s="6" t="s">
        <v>14</v>
      </c>
      <c r="B179">
        <v>2020</v>
      </c>
      <c r="C179" t="s">
        <v>6</v>
      </c>
      <c r="D179">
        <v>178</v>
      </c>
      <c r="E179" s="2">
        <v>9</v>
      </c>
      <c r="F179" s="1">
        <v>10</v>
      </c>
      <c r="G179" s="1">
        <v>1</v>
      </c>
      <c r="H179" s="1">
        <v>4</v>
      </c>
      <c r="I179" s="1" t="str">
        <f t="shared" si="18"/>
        <v>4W7SU4</v>
      </c>
      <c r="J179" s="27">
        <v>44934</v>
      </c>
      <c r="K179" s="29" t="s">
        <v>262</v>
      </c>
      <c r="L179" s="29">
        <v>11243.25</v>
      </c>
      <c r="M179" s="30">
        <v>0.93929574143178129</v>
      </c>
      <c r="N179" s="30">
        <v>0.9429003629952597</v>
      </c>
      <c r="O179" s="30">
        <v>2.2192103999140681E-2</v>
      </c>
      <c r="W179" s="17"/>
      <c r="BM179" s="10"/>
      <c r="BN179" s="11"/>
      <c r="BO179" s="11"/>
      <c r="BP179" s="11"/>
      <c r="BQ179" s="10" t="s">
        <v>127</v>
      </c>
      <c r="BR179" s="11" t="s">
        <v>22</v>
      </c>
      <c r="BS179" s="12">
        <v>4.7814207650273216E-3</v>
      </c>
      <c r="BT179" s="25">
        <f t="shared" si="19"/>
        <v>41.999999999999993</v>
      </c>
      <c r="BV179">
        <f>$AN$75*$AN$90*AZ$97</f>
        <v>4.4889502762430937E-3</v>
      </c>
      <c r="BW179" s="11"/>
      <c r="BX179" s="17"/>
    </row>
    <row r="180" spans="1:76" x14ac:dyDescent="0.45">
      <c r="A180" s="6" t="s">
        <v>14</v>
      </c>
      <c r="B180">
        <v>2020</v>
      </c>
      <c r="C180" t="s">
        <v>6</v>
      </c>
      <c r="D180">
        <v>179</v>
      </c>
      <c r="E180" s="2">
        <v>10</v>
      </c>
      <c r="F180" s="1">
        <v>11</v>
      </c>
      <c r="G180" s="1">
        <v>1</v>
      </c>
      <c r="H180" s="1">
        <v>4</v>
      </c>
      <c r="I180" s="1" t="str">
        <f t="shared" si="18"/>
        <v>4W7SU4</v>
      </c>
      <c r="J180" s="27">
        <v>44934</v>
      </c>
      <c r="K180" s="29" t="s">
        <v>263</v>
      </c>
      <c r="L180" s="29">
        <v>10633</v>
      </c>
      <c r="M180" s="30">
        <v>0.93682043265584969</v>
      </c>
      <c r="N180" s="30">
        <v>0.94259046837317184</v>
      </c>
      <c r="O180" s="30">
        <v>7.9360157044481169E-2</v>
      </c>
      <c r="W180" s="17"/>
      <c r="BM180" s="10"/>
      <c r="BN180" s="11"/>
      <c r="BO180" s="11"/>
      <c r="BP180" s="11"/>
      <c r="BQ180" s="10" t="s">
        <v>128</v>
      </c>
      <c r="BR180" s="11" t="s">
        <v>22</v>
      </c>
      <c r="BS180" s="12">
        <v>4.7814207650273216E-3</v>
      </c>
      <c r="BT180" s="25">
        <f t="shared" si="19"/>
        <v>41.999999999999993</v>
      </c>
      <c r="BV180">
        <f>$AN$75*$AN$90*AZ$98</f>
        <v>4.4889502762430937E-3</v>
      </c>
      <c r="BW180" s="11"/>
      <c r="BX180" s="17"/>
    </row>
    <row r="181" spans="1:76" x14ac:dyDescent="0.45">
      <c r="A181" s="6" t="s">
        <v>14</v>
      </c>
      <c r="B181">
        <v>2020</v>
      </c>
      <c r="C181" t="s">
        <v>6</v>
      </c>
      <c r="D181">
        <v>180</v>
      </c>
      <c r="E181" s="2">
        <v>11</v>
      </c>
      <c r="F181" s="1">
        <v>12</v>
      </c>
      <c r="G181" s="1">
        <v>1</v>
      </c>
      <c r="H181" s="1">
        <v>4</v>
      </c>
      <c r="I181" s="1" t="str">
        <f t="shared" si="18"/>
        <v>4W7SU4</v>
      </c>
      <c r="J181" s="27">
        <v>44934</v>
      </c>
      <c r="K181" s="29" t="s">
        <v>264</v>
      </c>
      <c r="L181" s="29">
        <v>10251.5</v>
      </c>
      <c r="M181" s="30">
        <v>0.93742280362747687</v>
      </c>
      <c r="N181" s="30">
        <v>0.94733071190803964</v>
      </c>
      <c r="O181" s="30">
        <v>0.20961421728044419</v>
      </c>
      <c r="W181" s="17"/>
      <c r="BM181" s="10"/>
      <c r="BN181" s="11"/>
      <c r="BO181" s="11"/>
      <c r="BP181" s="11"/>
      <c r="BQ181" s="10" t="s">
        <v>129</v>
      </c>
      <c r="BR181" s="11" t="s">
        <v>22</v>
      </c>
      <c r="BS181" s="12">
        <v>4.7814207650273216E-3</v>
      </c>
      <c r="BT181" s="25">
        <f t="shared" si="19"/>
        <v>41.999999999999993</v>
      </c>
      <c r="BV181">
        <f>$AN$75*$AN$90*AZ$99</f>
        <v>4.4889502762430937E-3</v>
      </c>
      <c r="BW181" s="11"/>
      <c r="BX181" s="17"/>
    </row>
    <row r="182" spans="1:76" x14ac:dyDescent="0.45">
      <c r="A182" s="6" t="s">
        <v>14</v>
      </c>
      <c r="B182">
        <v>2020</v>
      </c>
      <c r="C182" t="s">
        <v>6</v>
      </c>
      <c r="D182">
        <v>181</v>
      </c>
      <c r="E182" s="2">
        <v>12</v>
      </c>
      <c r="F182" s="1">
        <v>13</v>
      </c>
      <c r="G182" s="1">
        <v>1</v>
      </c>
      <c r="H182" s="1">
        <v>5</v>
      </c>
      <c r="I182" s="1" t="str">
        <f t="shared" si="18"/>
        <v>4W7SU5</v>
      </c>
      <c r="J182" s="27">
        <v>44934</v>
      </c>
      <c r="K182" s="29" t="s">
        <v>265</v>
      </c>
      <c r="L182" s="29">
        <v>10027.75</v>
      </c>
      <c r="M182" s="30">
        <v>0.93447533164516938</v>
      </c>
      <c r="N182" s="30">
        <v>0.94696879867748573</v>
      </c>
      <c r="O182" s="30">
        <v>0.28072916532331488</v>
      </c>
      <c r="W182" s="17"/>
      <c r="BM182" s="10"/>
      <c r="BN182" s="11"/>
      <c r="BO182" s="11"/>
      <c r="BP182" s="11"/>
      <c r="BQ182" s="10" t="s">
        <v>130</v>
      </c>
      <c r="BR182" s="11" t="s">
        <v>22</v>
      </c>
      <c r="BS182" s="12">
        <v>4.7814207650273216E-3</v>
      </c>
      <c r="BT182" s="25">
        <f t="shared" si="19"/>
        <v>41.999999999999993</v>
      </c>
      <c r="BV182">
        <f>$AN$75*$AN$90*AZ$100</f>
        <v>4.4889502762430937E-3</v>
      </c>
      <c r="BW182" s="11"/>
      <c r="BX182" s="17"/>
    </row>
    <row r="183" spans="1:76" x14ac:dyDescent="0.45">
      <c r="A183" s="6" t="s">
        <v>14</v>
      </c>
      <c r="B183">
        <v>2020</v>
      </c>
      <c r="C183" t="s">
        <v>6</v>
      </c>
      <c r="D183">
        <v>182</v>
      </c>
      <c r="E183" s="2">
        <v>13</v>
      </c>
      <c r="F183" s="1">
        <v>14</v>
      </c>
      <c r="G183" s="1">
        <v>1</v>
      </c>
      <c r="H183" s="1">
        <v>5</v>
      </c>
      <c r="I183" s="1" t="str">
        <f t="shared" si="18"/>
        <v>4W7SU5</v>
      </c>
      <c r="J183" s="27">
        <v>44934</v>
      </c>
      <c r="K183" s="29" t="s">
        <v>266</v>
      </c>
      <c r="L183" s="29">
        <v>10052.5</v>
      </c>
      <c r="M183" s="30">
        <v>0.93527487434741374</v>
      </c>
      <c r="N183" s="30">
        <v>0.94732259127734664</v>
      </c>
      <c r="O183" s="30">
        <v>0.22457879693836669</v>
      </c>
      <c r="W183" s="17"/>
      <c r="BM183" s="10"/>
      <c r="BN183" s="11"/>
      <c r="BO183" s="11"/>
      <c r="BP183" s="11"/>
      <c r="BQ183" s="10" t="s">
        <v>131</v>
      </c>
      <c r="BR183" s="11" t="s">
        <v>22</v>
      </c>
      <c r="BS183" s="12">
        <v>4.7814207650273216E-3</v>
      </c>
      <c r="BT183" s="25">
        <f t="shared" si="19"/>
        <v>41.999999999999993</v>
      </c>
      <c r="BV183">
        <f>$AN$75*$AN$90*AZ$101</f>
        <v>4.4889502762430937E-3</v>
      </c>
      <c r="BW183" s="11"/>
      <c r="BX183" s="17"/>
    </row>
    <row r="184" spans="1:76" x14ac:dyDescent="0.45">
      <c r="A184" s="6" t="s">
        <v>14</v>
      </c>
      <c r="B184">
        <v>2020</v>
      </c>
      <c r="C184" t="s">
        <v>6</v>
      </c>
      <c r="D184">
        <v>183</v>
      </c>
      <c r="E184" s="2">
        <v>14</v>
      </c>
      <c r="F184" s="1">
        <v>15</v>
      </c>
      <c r="G184" s="1">
        <v>1</v>
      </c>
      <c r="H184" s="1">
        <v>5</v>
      </c>
      <c r="I184" s="1" t="str">
        <f t="shared" si="18"/>
        <v>4W7SU5</v>
      </c>
      <c r="J184" s="27">
        <v>44934</v>
      </c>
      <c r="K184" s="29" t="s">
        <v>267</v>
      </c>
      <c r="L184" s="29">
        <v>10379.25</v>
      </c>
      <c r="M184" s="30">
        <v>0.93508361139072993</v>
      </c>
      <c r="N184" s="30">
        <v>0.94588309938293313</v>
      </c>
      <c r="O184" s="30">
        <v>0.1479458785823955</v>
      </c>
      <c r="W184" s="17"/>
      <c r="BM184" s="10"/>
      <c r="BN184" s="11"/>
      <c r="BO184" s="11"/>
      <c r="BP184" s="11"/>
      <c r="BQ184" s="10" t="s">
        <v>132</v>
      </c>
      <c r="BR184" s="11" t="s">
        <v>22</v>
      </c>
      <c r="BS184" s="12">
        <v>4.7814207650273216E-3</v>
      </c>
      <c r="BT184" s="25">
        <f t="shared" si="19"/>
        <v>41.999999999999993</v>
      </c>
      <c r="BV184">
        <f>$AN$75*$AN$90*AZ$102</f>
        <v>4.4889502762430937E-3</v>
      </c>
      <c r="BW184" s="11"/>
      <c r="BX184" s="17"/>
    </row>
    <row r="185" spans="1:76" x14ac:dyDescent="0.45">
      <c r="A185" s="6" t="s">
        <v>14</v>
      </c>
      <c r="B185">
        <v>2020</v>
      </c>
      <c r="C185" t="s">
        <v>6</v>
      </c>
      <c r="D185">
        <v>184</v>
      </c>
      <c r="E185" s="2">
        <v>15</v>
      </c>
      <c r="F185" s="1">
        <v>16</v>
      </c>
      <c r="G185" s="1">
        <v>1</v>
      </c>
      <c r="H185" s="1">
        <v>6</v>
      </c>
      <c r="I185" s="1" t="str">
        <f t="shared" si="18"/>
        <v>4W7SU6</v>
      </c>
      <c r="J185" s="27">
        <v>44934</v>
      </c>
      <c r="K185" s="29" t="s">
        <v>268</v>
      </c>
      <c r="L185" s="29">
        <v>11164</v>
      </c>
      <c r="M185" s="30">
        <v>0.93655495933765576</v>
      </c>
      <c r="N185" s="30">
        <v>0.94627119121356218</v>
      </c>
      <c r="O185" s="30">
        <v>4.7206552353802118E-2</v>
      </c>
      <c r="W185" s="17"/>
      <c r="BM185" s="10"/>
      <c r="BN185" s="11"/>
      <c r="BO185" s="11"/>
      <c r="BP185" s="11"/>
      <c r="BQ185" s="10" t="s">
        <v>133</v>
      </c>
      <c r="BR185" s="11" t="s">
        <v>22</v>
      </c>
      <c r="BS185" s="12">
        <v>4.7814207650273216E-3</v>
      </c>
      <c r="BT185" s="25">
        <f t="shared" si="19"/>
        <v>41.999999999999993</v>
      </c>
      <c r="BV185">
        <f>$AN$75*$AN$90*AZ$103</f>
        <v>4.4889502762430937E-3</v>
      </c>
      <c r="BW185" s="11"/>
      <c r="BX185" s="17"/>
    </row>
    <row r="186" spans="1:76" x14ac:dyDescent="0.45">
      <c r="A186" s="6" t="s">
        <v>14</v>
      </c>
      <c r="B186">
        <v>2020</v>
      </c>
      <c r="C186" t="s">
        <v>6</v>
      </c>
      <c r="D186">
        <v>185</v>
      </c>
      <c r="E186" s="2">
        <v>16</v>
      </c>
      <c r="F186" s="1">
        <v>17</v>
      </c>
      <c r="G186" s="1">
        <v>1</v>
      </c>
      <c r="H186" s="1">
        <v>6</v>
      </c>
      <c r="I186" s="1" t="str">
        <f t="shared" si="18"/>
        <v>4W7SU6</v>
      </c>
      <c r="J186" s="27">
        <v>44934</v>
      </c>
      <c r="K186" s="29" t="s">
        <v>269</v>
      </c>
      <c r="L186" s="29">
        <v>12331.75</v>
      </c>
      <c r="M186" s="30">
        <v>0.93555816783916967</v>
      </c>
      <c r="N186" s="30">
        <v>0.94633482892779308</v>
      </c>
      <c r="O186" s="30">
        <v>0</v>
      </c>
      <c r="W186" s="17"/>
      <c r="BM186" s="10"/>
      <c r="BN186" s="11"/>
      <c r="BO186" s="11"/>
      <c r="BP186" s="11"/>
      <c r="BQ186" s="13" t="s">
        <v>134</v>
      </c>
      <c r="BR186" s="14" t="s">
        <v>22</v>
      </c>
      <c r="BS186" s="15">
        <v>4.4398907103825134E-3</v>
      </c>
      <c r="BT186" s="25">
        <f t="shared" si="19"/>
        <v>39</v>
      </c>
      <c r="BV186">
        <f>$AO$75*$AO$84*BA$96</f>
        <v>4.4889502762430937E-3</v>
      </c>
      <c r="BW186" s="11"/>
      <c r="BX186" s="17"/>
    </row>
    <row r="187" spans="1:76" x14ac:dyDescent="0.45">
      <c r="A187" s="6" t="s">
        <v>14</v>
      </c>
      <c r="B187">
        <v>2020</v>
      </c>
      <c r="C187" t="s">
        <v>6</v>
      </c>
      <c r="D187">
        <v>186</v>
      </c>
      <c r="E187" s="2">
        <v>17</v>
      </c>
      <c r="F187" s="1">
        <v>18</v>
      </c>
      <c r="G187" s="1">
        <v>1</v>
      </c>
      <c r="H187" s="1">
        <v>6</v>
      </c>
      <c r="I187" s="1" t="str">
        <f t="shared" si="18"/>
        <v>4W7SU6</v>
      </c>
      <c r="J187" s="27">
        <v>44934</v>
      </c>
      <c r="K187" s="29" t="s">
        <v>270</v>
      </c>
      <c r="L187" s="29">
        <v>13738.75</v>
      </c>
      <c r="M187" s="30">
        <v>0.93551008917583234</v>
      </c>
      <c r="N187" s="30">
        <v>0.9484614054534215</v>
      </c>
      <c r="O187" s="30">
        <v>0</v>
      </c>
      <c r="W187" s="17"/>
      <c r="BM187" s="10"/>
      <c r="BN187" s="11"/>
      <c r="BO187" s="11"/>
      <c r="BP187" s="11"/>
      <c r="BQ187" s="10" t="s">
        <v>135</v>
      </c>
      <c r="BR187" s="11" t="s">
        <v>22</v>
      </c>
      <c r="BS187" s="12">
        <v>4.4398907103825134E-3</v>
      </c>
      <c r="BT187" s="25">
        <f t="shared" si="19"/>
        <v>39</v>
      </c>
      <c r="BV187">
        <f>$AO$75*$AO$84*BA$97</f>
        <v>4.4889502762430937E-3</v>
      </c>
      <c r="BW187" s="11"/>
      <c r="BX187" s="17"/>
    </row>
    <row r="188" spans="1:76" x14ac:dyDescent="0.45">
      <c r="A188" s="6" t="s">
        <v>14</v>
      </c>
      <c r="B188">
        <v>2020</v>
      </c>
      <c r="C188" t="s">
        <v>6</v>
      </c>
      <c r="D188">
        <v>187</v>
      </c>
      <c r="E188" s="2">
        <v>18</v>
      </c>
      <c r="F188" s="1">
        <v>19</v>
      </c>
      <c r="G188" s="1">
        <v>1</v>
      </c>
      <c r="H188" s="1">
        <v>7</v>
      </c>
      <c r="I188" s="1" t="str">
        <f t="shared" si="18"/>
        <v>4W7SU7</v>
      </c>
      <c r="J188" s="27">
        <v>44934</v>
      </c>
      <c r="K188" s="29" t="s">
        <v>271</v>
      </c>
      <c r="L188" s="29">
        <v>13677.75</v>
      </c>
      <c r="M188" s="30">
        <v>0.93274309555393475</v>
      </c>
      <c r="N188" s="30">
        <v>0.94854242029288982</v>
      </c>
      <c r="O188" s="30">
        <v>0</v>
      </c>
      <c r="W188" s="17"/>
      <c r="BM188" s="10"/>
      <c r="BN188" s="11"/>
      <c r="BO188" s="11"/>
      <c r="BP188" s="11"/>
      <c r="BQ188" s="10" t="s">
        <v>136</v>
      </c>
      <c r="BR188" s="11" t="s">
        <v>22</v>
      </c>
      <c r="BS188" s="12">
        <v>4.4398907103825134E-3</v>
      </c>
      <c r="BT188" s="25">
        <f t="shared" si="19"/>
        <v>39</v>
      </c>
      <c r="BV188">
        <f>$AO$75*$AO$84*BA$98</f>
        <v>4.4889502762430937E-3</v>
      </c>
      <c r="BW188" s="11"/>
      <c r="BX188" s="17"/>
    </row>
    <row r="189" spans="1:76" x14ac:dyDescent="0.45">
      <c r="A189" s="6" t="s">
        <v>14</v>
      </c>
      <c r="B189">
        <v>2020</v>
      </c>
      <c r="C189" t="s">
        <v>6</v>
      </c>
      <c r="D189">
        <v>188</v>
      </c>
      <c r="E189" s="2">
        <v>19</v>
      </c>
      <c r="F189" s="1">
        <v>20</v>
      </c>
      <c r="G189" s="1">
        <v>1</v>
      </c>
      <c r="H189" s="1">
        <v>7</v>
      </c>
      <c r="I189" s="1" t="str">
        <f t="shared" si="18"/>
        <v>4W7SU7</v>
      </c>
      <c r="J189" s="27">
        <v>44934</v>
      </c>
      <c r="K189" s="29" t="s">
        <v>272</v>
      </c>
      <c r="L189" s="29">
        <v>13175.5</v>
      </c>
      <c r="M189" s="30">
        <v>0.93277845727680864</v>
      </c>
      <c r="N189" s="30">
        <v>0.94957910015279579</v>
      </c>
      <c r="O189" s="30">
        <v>0</v>
      </c>
      <c r="W189" s="17"/>
      <c r="BM189" s="10"/>
      <c r="BN189" s="11"/>
      <c r="BO189" s="11"/>
      <c r="BP189" s="11"/>
      <c r="BQ189" s="10" t="s">
        <v>137</v>
      </c>
      <c r="BR189" s="11" t="s">
        <v>22</v>
      </c>
      <c r="BS189" s="12">
        <v>4.326047358834244E-3</v>
      </c>
      <c r="BT189" s="25">
        <f t="shared" si="19"/>
        <v>38</v>
      </c>
      <c r="BV189">
        <f>$AO$75*$AO$84*BA$99</f>
        <v>4.4889502762430937E-3</v>
      </c>
      <c r="BW189" s="11"/>
      <c r="BX189" s="17"/>
    </row>
    <row r="190" spans="1:76" x14ac:dyDescent="0.45">
      <c r="A190" s="6" t="s">
        <v>14</v>
      </c>
      <c r="B190">
        <v>2020</v>
      </c>
      <c r="C190" t="s">
        <v>6</v>
      </c>
      <c r="D190">
        <v>189</v>
      </c>
      <c r="E190" s="2">
        <v>20</v>
      </c>
      <c r="F190" s="1">
        <v>21</v>
      </c>
      <c r="G190" s="1">
        <v>1</v>
      </c>
      <c r="H190" s="1">
        <v>7</v>
      </c>
      <c r="I190" s="1" t="str">
        <f t="shared" si="18"/>
        <v>4W7SU7</v>
      </c>
      <c r="J190" s="27">
        <v>44934</v>
      </c>
      <c r="K190" s="29" t="s">
        <v>273</v>
      </c>
      <c r="L190" s="29">
        <v>12712.25</v>
      </c>
      <c r="M190" s="30">
        <v>0.92578026399734381</v>
      </c>
      <c r="N190" s="30">
        <v>0.94998604269967091</v>
      </c>
      <c r="O190" s="30">
        <v>0</v>
      </c>
      <c r="W190" s="17"/>
      <c r="BM190" s="10"/>
      <c r="BN190" s="11"/>
      <c r="BO190" s="11"/>
      <c r="BP190" s="11"/>
      <c r="BQ190" s="10" t="s">
        <v>138</v>
      </c>
      <c r="BR190" s="11" t="s">
        <v>22</v>
      </c>
      <c r="BS190" s="12">
        <v>4.0983606557377051E-3</v>
      </c>
      <c r="BT190" s="25">
        <f t="shared" si="19"/>
        <v>36</v>
      </c>
      <c r="BV190">
        <f>$AO$75*$AO$84*BA$100</f>
        <v>4.4889502762430937E-3</v>
      </c>
      <c r="BW190" s="11"/>
      <c r="BX190" s="17"/>
    </row>
    <row r="191" spans="1:76" x14ac:dyDescent="0.45">
      <c r="A191" s="6" t="s">
        <v>14</v>
      </c>
      <c r="B191">
        <v>2020</v>
      </c>
      <c r="C191" t="s">
        <v>6</v>
      </c>
      <c r="D191">
        <v>190</v>
      </c>
      <c r="E191" s="2">
        <v>21</v>
      </c>
      <c r="F191" s="1">
        <v>22</v>
      </c>
      <c r="G191" s="1">
        <v>1</v>
      </c>
      <c r="H191" s="1">
        <v>8</v>
      </c>
      <c r="I191" s="1" t="str">
        <f t="shared" si="18"/>
        <v>4W7SU8</v>
      </c>
      <c r="J191" s="27">
        <v>44934</v>
      </c>
      <c r="K191" s="29" t="s">
        <v>274</v>
      </c>
      <c r="L191" s="29">
        <v>12166</v>
      </c>
      <c r="M191" s="30">
        <v>0.92111971605924747</v>
      </c>
      <c r="N191" s="30">
        <v>0.94999904774049315</v>
      </c>
      <c r="O191" s="30">
        <v>0</v>
      </c>
      <c r="W191" s="17"/>
      <c r="BM191" s="10"/>
      <c r="BN191" s="11"/>
      <c r="BO191" s="11"/>
      <c r="BP191" s="11"/>
      <c r="BQ191" s="10" t="s">
        <v>139</v>
      </c>
      <c r="BR191" s="11" t="s">
        <v>22</v>
      </c>
      <c r="BS191" s="12">
        <v>4.0983606557377051E-3</v>
      </c>
      <c r="BT191" s="25">
        <f t="shared" si="19"/>
        <v>36</v>
      </c>
      <c r="BV191">
        <f>$AO$75*$AO$84*BA$101</f>
        <v>4.4889502762430937E-3</v>
      </c>
      <c r="BW191" s="11"/>
      <c r="BX191" s="17"/>
    </row>
    <row r="192" spans="1:76" x14ac:dyDescent="0.45">
      <c r="A192" s="6" t="s">
        <v>14</v>
      </c>
      <c r="B192">
        <v>2020</v>
      </c>
      <c r="C192" t="s">
        <v>6</v>
      </c>
      <c r="D192">
        <v>191</v>
      </c>
      <c r="E192" s="2">
        <v>22</v>
      </c>
      <c r="F192" s="1">
        <v>23</v>
      </c>
      <c r="G192" s="1">
        <v>1</v>
      </c>
      <c r="H192" s="1">
        <v>8</v>
      </c>
      <c r="I192" s="1" t="str">
        <f t="shared" si="18"/>
        <v>4W7SU8</v>
      </c>
      <c r="J192" s="27">
        <v>44934</v>
      </c>
      <c r="K192" s="29" t="s">
        <v>275</v>
      </c>
      <c r="L192" s="29">
        <v>11584.75</v>
      </c>
      <c r="M192" s="30">
        <v>0.88882717880655304</v>
      </c>
      <c r="N192" s="30">
        <v>0.95</v>
      </c>
      <c r="O192" s="30">
        <v>0</v>
      </c>
      <c r="W192" s="17"/>
      <c r="BM192" s="10"/>
      <c r="BN192" s="11"/>
      <c r="BO192" s="11"/>
      <c r="BP192" s="11"/>
      <c r="BQ192" s="10" t="s">
        <v>140</v>
      </c>
      <c r="BR192" s="11" t="s">
        <v>22</v>
      </c>
      <c r="BS192" s="12">
        <v>4.0983606557377051E-3</v>
      </c>
      <c r="BT192" s="25">
        <f t="shared" si="19"/>
        <v>36</v>
      </c>
      <c r="BV192">
        <f>$AO$75*$AO$84*BA$102</f>
        <v>4.4889502762430937E-3</v>
      </c>
      <c r="BW192" s="11"/>
      <c r="BX192" s="17"/>
    </row>
    <row r="193" spans="1:76" x14ac:dyDescent="0.45">
      <c r="A193" s="6" t="s">
        <v>14</v>
      </c>
      <c r="B193">
        <v>2020</v>
      </c>
      <c r="C193" t="s">
        <v>6</v>
      </c>
      <c r="D193">
        <v>192</v>
      </c>
      <c r="E193" s="2">
        <v>23</v>
      </c>
      <c r="F193" s="1">
        <v>24</v>
      </c>
      <c r="G193" s="1">
        <v>1</v>
      </c>
      <c r="H193" s="1">
        <v>8</v>
      </c>
      <c r="I193" s="1" t="str">
        <f t="shared" si="18"/>
        <v>4W7SU8</v>
      </c>
      <c r="J193" s="27">
        <v>44934</v>
      </c>
      <c r="K193" s="29" t="s">
        <v>276</v>
      </c>
      <c r="L193" s="29">
        <v>11025</v>
      </c>
      <c r="M193" s="30">
        <v>0.88485083058535474</v>
      </c>
      <c r="N193" s="30">
        <v>0.94999998127327845</v>
      </c>
      <c r="O193" s="30">
        <v>0</v>
      </c>
      <c r="W193" s="17"/>
      <c r="BM193" s="10"/>
      <c r="BN193" s="11"/>
      <c r="BO193" s="11"/>
      <c r="BP193" s="11"/>
      <c r="BQ193" s="10" t="s">
        <v>141</v>
      </c>
      <c r="BR193" s="11" t="s">
        <v>22</v>
      </c>
      <c r="BS193" s="12">
        <v>4.0983606557377051E-3</v>
      </c>
      <c r="BT193" s="25">
        <f t="shared" si="19"/>
        <v>36</v>
      </c>
      <c r="BV193">
        <f>$AO$75*$AO$84*BA$103</f>
        <v>4.4889502762430937E-3</v>
      </c>
      <c r="BW193" s="11"/>
      <c r="BX193" s="17"/>
    </row>
    <row r="194" spans="1:76" x14ac:dyDescent="0.45">
      <c r="A194" s="6" t="s">
        <v>14</v>
      </c>
      <c r="B194">
        <v>2020</v>
      </c>
      <c r="C194" t="s">
        <v>0</v>
      </c>
      <c r="D194">
        <v>193</v>
      </c>
      <c r="E194" s="2">
        <v>0</v>
      </c>
      <c r="F194" s="1">
        <v>1</v>
      </c>
      <c r="G194" s="1">
        <v>1</v>
      </c>
      <c r="H194" s="1">
        <v>1</v>
      </c>
      <c r="I194" s="1" t="str">
        <f t="shared" si="18"/>
        <v>4W1MO1</v>
      </c>
      <c r="J194" s="27">
        <v>44935</v>
      </c>
      <c r="K194" s="29" t="s">
        <v>253</v>
      </c>
      <c r="L194" s="29">
        <v>10554.75</v>
      </c>
      <c r="M194" s="30">
        <v>0.86825619744865368</v>
      </c>
      <c r="N194" s="30">
        <v>0.94999392994211407</v>
      </c>
      <c r="O194" s="30">
        <v>0</v>
      </c>
      <c r="W194" s="17"/>
      <c r="BM194" s="10"/>
      <c r="BN194" s="11"/>
      <c r="BO194" s="11"/>
      <c r="BP194" s="11"/>
      <c r="BQ194" s="10" t="s">
        <v>142</v>
      </c>
      <c r="BR194" s="11" t="s">
        <v>22</v>
      </c>
      <c r="BS194" s="12">
        <v>4.0983606557377051E-3</v>
      </c>
      <c r="BT194" s="25">
        <f t="shared" si="19"/>
        <v>36</v>
      </c>
      <c r="BV194">
        <f>$AO$75*$AO$85*BB$96</f>
        <v>4.4889502762430937E-3</v>
      </c>
      <c r="BW194" s="11"/>
      <c r="BX194" s="17"/>
    </row>
    <row r="195" spans="1:76" x14ac:dyDescent="0.45">
      <c r="A195" s="6" t="s">
        <v>14</v>
      </c>
      <c r="B195">
        <v>2020</v>
      </c>
      <c r="C195" t="s">
        <v>0</v>
      </c>
      <c r="D195">
        <v>194</v>
      </c>
      <c r="E195" s="2">
        <v>1</v>
      </c>
      <c r="F195" s="1">
        <v>2</v>
      </c>
      <c r="G195" s="1">
        <v>1</v>
      </c>
      <c r="H195" s="1">
        <v>1</v>
      </c>
      <c r="I195" s="1" t="str">
        <f t="shared" ref="I195:I258" si="21">A195&amp;C195&amp;H195</f>
        <v>4W1MO1</v>
      </c>
      <c r="J195" s="27">
        <v>44935</v>
      </c>
      <c r="K195" s="29" t="s">
        <v>254</v>
      </c>
      <c r="L195" s="29">
        <v>10193.75</v>
      </c>
      <c r="M195" s="30">
        <v>0.84730395034540917</v>
      </c>
      <c r="N195" s="30">
        <v>0.94999948055092753</v>
      </c>
      <c r="O195" s="30">
        <v>0</v>
      </c>
      <c r="W195" s="17"/>
      <c r="BM195" s="10"/>
      <c r="BN195" s="11"/>
      <c r="BO195" s="11"/>
      <c r="BP195" s="11"/>
      <c r="BQ195" s="10" t="s">
        <v>143</v>
      </c>
      <c r="BR195" s="11" t="s">
        <v>22</v>
      </c>
      <c r="BS195" s="12">
        <v>4.0983606557377051E-3</v>
      </c>
      <c r="BT195" s="25">
        <f t="shared" si="19"/>
        <v>36</v>
      </c>
      <c r="BV195">
        <f>$AO$75*$AO$85*BB$97</f>
        <v>4.4889502762430937E-3</v>
      </c>
      <c r="BW195" s="11"/>
      <c r="BX195" s="17"/>
    </row>
    <row r="196" spans="1:76" x14ac:dyDescent="0.45">
      <c r="A196" s="6" t="s">
        <v>14</v>
      </c>
      <c r="B196">
        <v>2020</v>
      </c>
      <c r="C196" t="s">
        <v>0</v>
      </c>
      <c r="D196">
        <v>195</v>
      </c>
      <c r="E196" s="2">
        <v>2</v>
      </c>
      <c r="F196" s="1">
        <v>3</v>
      </c>
      <c r="G196" s="1">
        <v>1</v>
      </c>
      <c r="H196" s="1">
        <v>1</v>
      </c>
      <c r="I196" s="1" t="str">
        <f t="shared" si="21"/>
        <v>4W1MO1</v>
      </c>
      <c r="J196" s="27">
        <v>44935</v>
      </c>
      <c r="K196" s="29" t="s">
        <v>255</v>
      </c>
      <c r="L196" s="29">
        <v>10045.5</v>
      </c>
      <c r="M196" s="30">
        <v>0.84806576692477187</v>
      </c>
      <c r="N196" s="30">
        <v>0.94999904992628958</v>
      </c>
      <c r="O196" s="30">
        <v>0</v>
      </c>
      <c r="W196" s="17"/>
      <c r="BM196" s="10"/>
      <c r="BN196" s="11"/>
      <c r="BO196" s="11"/>
      <c r="BP196" s="11"/>
      <c r="BQ196" s="10" t="s">
        <v>144</v>
      </c>
      <c r="BR196" s="11" t="s">
        <v>22</v>
      </c>
      <c r="BS196" s="12">
        <v>4.0983606557377051E-3</v>
      </c>
      <c r="BT196" s="25">
        <f t="shared" si="19"/>
        <v>36</v>
      </c>
      <c r="BV196">
        <f>$AO$75*$AO$85*BB$98</f>
        <v>4.4889502762430937E-3</v>
      </c>
      <c r="BW196" s="11"/>
      <c r="BX196" s="17"/>
    </row>
    <row r="197" spans="1:76" x14ac:dyDescent="0.45">
      <c r="A197" s="6" t="s">
        <v>14</v>
      </c>
      <c r="B197">
        <v>2020</v>
      </c>
      <c r="C197" t="s">
        <v>0</v>
      </c>
      <c r="D197">
        <v>196</v>
      </c>
      <c r="E197" s="2">
        <v>3</v>
      </c>
      <c r="F197" s="1">
        <v>4</v>
      </c>
      <c r="G197" s="1">
        <v>1</v>
      </c>
      <c r="H197" s="1">
        <v>2</v>
      </c>
      <c r="I197" s="1" t="str">
        <f t="shared" si="21"/>
        <v>4W1MO2</v>
      </c>
      <c r="J197" s="27">
        <v>44935</v>
      </c>
      <c r="K197" s="29" t="s">
        <v>256</v>
      </c>
      <c r="L197" s="29">
        <v>10005.75</v>
      </c>
      <c r="M197" s="30">
        <v>0.82061189191695239</v>
      </c>
      <c r="N197" s="30">
        <v>0.94999955593758822</v>
      </c>
      <c r="O197" s="30">
        <v>0</v>
      </c>
      <c r="W197" s="17"/>
      <c r="BM197" s="10"/>
      <c r="BN197" s="11"/>
      <c r="BO197" s="11"/>
      <c r="BP197" s="11"/>
      <c r="BQ197" s="10" t="s">
        <v>145</v>
      </c>
      <c r="BR197" s="11" t="s">
        <v>22</v>
      </c>
      <c r="BS197" s="12">
        <v>4.0983606557377051E-3</v>
      </c>
      <c r="BT197" s="25">
        <f t="shared" si="19"/>
        <v>36</v>
      </c>
      <c r="BV197">
        <f>$AO$75*$AO$85*BB$99</f>
        <v>4.4889502762430937E-3</v>
      </c>
      <c r="BW197" s="11"/>
      <c r="BX197" s="17"/>
    </row>
    <row r="198" spans="1:76" x14ac:dyDescent="0.45">
      <c r="A198" s="6" t="s">
        <v>14</v>
      </c>
      <c r="B198">
        <v>2020</v>
      </c>
      <c r="C198" t="s">
        <v>0</v>
      </c>
      <c r="D198">
        <v>197</v>
      </c>
      <c r="E198" s="2">
        <v>4</v>
      </c>
      <c r="F198" s="1">
        <v>5</v>
      </c>
      <c r="G198" s="1">
        <v>1</v>
      </c>
      <c r="H198" s="1">
        <v>2</v>
      </c>
      <c r="I198" s="1" t="str">
        <f t="shared" si="21"/>
        <v>4W1MO2</v>
      </c>
      <c r="J198" s="27">
        <v>44935</v>
      </c>
      <c r="K198" s="29" t="s">
        <v>257</v>
      </c>
      <c r="L198" s="29">
        <v>10178.5</v>
      </c>
      <c r="M198" s="30">
        <v>0.79081482125371594</v>
      </c>
      <c r="N198" s="30">
        <v>0.94998787063072831</v>
      </c>
      <c r="O198" s="30">
        <v>0</v>
      </c>
      <c r="W198" s="17"/>
      <c r="BM198" s="10"/>
      <c r="BN198" s="11"/>
      <c r="BO198" s="11"/>
      <c r="BP198" s="11"/>
      <c r="BQ198" s="10" t="s">
        <v>146</v>
      </c>
      <c r="BR198" s="11" t="s">
        <v>22</v>
      </c>
      <c r="BS198" s="12">
        <v>4.0983606557377051E-3</v>
      </c>
      <c r="BT198" s="25">
        <f t="shared" si="19"/>
        <v>36</v>
      </c>
      <c r="BV198">
        <f>$AO$75*$AO$85*BB$100</f>
        <v>4.4889502762430937E-3</v>
      </c>
      <c r="BW198" s="11"/>
      <c r="BX198" s="17"/>
    </row>
    <row r="199" spans="1:76" x14ac:dyDescent="0.45">
      <c r="A199" s="6" t="s">
        <v>14</v>
      </c>
      <c r="B199">
        <v>2020</v>
      </c>
      <c r="C199" t="s">
        <v>0</v>
      </c>
      <c r="D199">
        <v>198</v>
      </c>
      <c r="E199" s="2">
        <v>5</v>
      </c>
      <c r="F199" s="1">
        <v>6</v>
      </c>
      <c r="G199" s="1">
        <v>1</v>
      </c>
      <c r="H199" s="1">
        <v>2</v>
      </c>
      <c r="I199" s="1" t="str">
        <f t="shared" si="21"/>
        <v>4W1MO2</v>
      </c>
      <c r="J199" s="27">
        <v>44935</v>
      </c>
      <c r="K199" s="29" t="s">
        <v>258</v>
      </c>
      <c r="L199" s="29">
        <v>10653</v>
      </c>
      <c r="M199" s="30">
        <v>0.75745736772975947</v>
      </c>
      <c r="N199" s="30">
        <v>0.94959790139442735</v>
      </c>
      <c r="O199" s="30">
        <v>0</v>
      </c>
      <c r="W199" s="17"/>
      <c r="BM199" s="10"/>
      <c r="BN199" s="11"/>
      <c r="BO199" s="11"/>
      <c r="BP199" s="11"/>
      <c r="BQ199" s="10" t="s">
        <v>147</v>
      </c>
      <c r="BR199" s="11" t="s">
        <v>22</v>
      </c>
      <c r="BS199" s="12">
        <v>4.326047358834244E-3</v>
      </c>
      <c r="BT199" s="25">
        <f t="shared" si="19"/>
        <v>38</v>
      </c>
      <c r="BV199">
        <f>$AO$75*$AO$85*BB$101</f>
        <v>4.4889502762430937E-3</v>
      </c>
      <c r="BW199" s="11"/>
      <c r="BX199" s="17"/>
    </row>
    <row r="200" spans="1:76" x14ac:dyDescent="0.45">
      <c r="A200" s="6" t="s">
        <v>14</v>
      </c>
      <c r="B200">
        <v>2020</v>
      </c>
      <c r="C200" t="s">
        <v>0</v>
      </c>
      <c r="D200">
        <v>199</v>
      </c>
      <c r="E200" s="2">
        <v>6</v>
      </c>
      <c r="F200" s="1">
        <v>7</v>
      </c>
      <c r="G200" s="1">
        <v>1</v>
      </c>
      <c r="H200" s="1">
        <v>3</v>
      </c>
      <c r="I200" s="1" t="str">
        <f t="shared" si="21"/>
        <v>4W1MO3</v>
      </c>
      <c r="J200" s="27">
        <v>44935</v>
      </c>
      <c r="K200" s="29" t="s">
        <v>259</v>
      </c>
      <c r="L200" s="29">
        <v>11786</v>
      </c>
      <c r="M200" s="30">
        <v>0.72196730322556946</v>
      </c>
      <c r="N200" s="30">
        <v>0.94835069219978041</v>
      </c>
      <c r="O200" s="30">
        <v>0</v>
      </c>
      <c r="W200" s="17"/>
      <c r="BM200" s="10"/>
      <c r="BN200" s="11"/>
      <c r="BO200" s="11"/>
      <c r="BP200" s="11"/>
      <c r="BQ200" s="10" t="s">
        <v>148</v>
      </c>
      <c r="BR200" s="11" t="s">
        <v>22</v>
      </c>
      <c r="BS200" s="12">
        <v>4.4398907103825134E-3</v>
      </c>
      <c r="BT200" s="25">
        <f t="shared" si="19"/>
        <v>39</v>
      </c>
      <c r="BV200">
        <f>$AO$75*$AO$85*BB$102</f>
        <v>4.4889502762430937E-3</v>
      </c>
      <c r="BW200" s="11"/>
      <c r="BX200" s="17"/>
    </row>
    <row r="201" spans="1:76" x14ac:dyDescent="0.45">
      <c r="A201" s="6" t="s">
        <v>14</v>
      </c>
      <c r="B201">
        <v>2020</v>
      </c>
      <c r="C201" t="s">
        <v>0</v>
      </c>
      <c r="D201">
        <v>200</v>
      </c>
      <c r="E201" s="2">
        <v>7</v>
      </c>
      <c r="F201" s="1">
        <v>8</v>
      </c>
      <c r="G201" s="1">
        <v>1</v>
      </c>
      <c r="H201" s="1">
        <v>3</v>
      </c>
      <c r="I201" s="1" t="str">
        <f t="shared" si="21"/>
        <v>4W1MO3</v>
      </c>
      <c r="J201" s="27">
        <v>44935</v>
      </c>
      <c r="K201" s="29" t="s">
        <v>260</v>
      </c>
      <c r="L201" s="29">
        <v>13253</v>
      </c>
      <c r="M201" s="30">
        <v>0.6812698457704065</v>
      </c>
      <c r="N201" s="30">
        <v>0.94786266855266255</v>
      </c>
      <c r="O201" s="30">
        <v>0</v>
      </c>
      <c r="W201" s="17"/>
      <c r="BM201" s="10"/>
      <c r="BN201" s="11"/>
      <c r="BO201" s="11"/>
      <c r="BP201" s="11"/>
      <c r="BQ201" s="10" t="s">
        <v>149</v>
      </c>
      <c r="BR201" s="11" t="s">
        <v>22</v>
      </c>
      <c r="BS201" s="12">
        <v>4.4398907103825134E-3</v>
      </c>
      <c r="BT201" s="25">
        <f t="shared" si="19"/>
        <v>39</v>
      </c>
      <c r="BV201">
        <f>$AO$75*$AO$85*BB$103</f>
        <v>4.4889502762430937E-3</v>
      </c>
      <c r="BW201" s="11"/>
      <c r="BX201" s="17"/>
    </row>
    <row r="202" spans="1:76" x14ac:dyDescent="0.45">
      <c r="A202" s="6" t="s">
        <v>14</v>
      </c>
      <c r="B202">
        <v>2020</v>
      </c>
      <c r="C202" t="s">
        <v>0</v>
      </c>
      <c r="D202">
        <v>201</v>
      </c>
      <c r="E202" s="2">
        <v>8</v>
      </c>
      <c r="F202" s="1">
        <v>9</v>
      </c>
      <c r="G202" s="1">
        <v>1</v>
      </c>
      <c r="H202" s="1">
        <v>3</v>
      </c>
      <c r="I202" s="1" t="str">
        <f t="shared" si="21"/>
        <v>4W1MO3</v>
      </c>
      <c r="J202" s="27">
        <v>44935</v>
      </c>
      <c r="K202" s="29" t="s">
        <v>261</v>
      </c>
      <c r="L202" s="29">
        <v>14422</v>
      </c>
      <c r="M202" s="30">
        <v>0.68641871504242569</v>
      </c>
      <c r="N202" s="30">
        <v>0.94884953667154637</v>
      </c>
      <c r="O202" s="30">
        <v>0</v>
      </c>
      <c r="W202" s="17"/>
      <c r="BM202" s="10"/>
      <c r="BN202" s="11"/>
      <c r="BO202" s="11"/>
      <c r="BP202" s="11"/>
      <c r="BQ202" s="10" t="s">
        <v>150</v>
      </c>
      <c r="BR202" s="11" t="s">
        <v>22</v>
      </c>
      <c r="BS202" s="12">
        <v>4.4398907103825134E-3</v>
      </c>
      <c r="BT202" s="25">
        <f t="shared" si="19"/>
        <v>39</v>
      </c>
      <c r="BV202">
        <f>$AO$75*$AO$86*BC$96</f>
        <v>4.4889502762430937E-3</v>
      </c>
      <c r="BW202" s="11"/>
      <c r="BX202" s="17"/>
    </row>
    <row r="203" spans="1:76" x14ac:dyDescent="0.45">
      <c r="A203" s="6" t="s">
        <v>14</v>
      </c>
      <c r="B203">
        <v>2020</v>
      </c>
      <c r="C203" t="s">
        <v>0</v>
      </c>
      <c r="D203">
        <v>202</v>
      </c>
      <c r="E203" s="2">
        <v>9</v>
      </c>
      <c r="F203" s="1">
        <v>10</v>
      </c>
      <c r="G203" s="1">
        <v>1</v>
      </c>
      <c r="H203" s="1">
        <v>4</v>
      </c>
      <c r="I203" s="1" t="str">
        <f t="shared" si="21"/>
        <v>4W1MO4</v>
      </c>
      <c r="J203" s="27">
        <v>44935</v>
      </c>
      <c r="K203" s="29" t="s">
        <v>262</v>
      </c>
      <c r="L203" s="29">
        <v>14719.25</v>
      </c>
      <c r="M203" s="30">
        <v>0.69581479663512791</v>
      </c>
      <c r="N203" s="30">
        <v>0.94465829906756782</v>
      </c>
      <c r="O203" s="30">
        <v>0.15551012143263779</v>
      </c>
      <c r="W203" s="17"/>
      <c r="BM203" s="10"/>
      <c r="BN203" s="11"/>
      <c r="BO203" s="11"/>
      <c r="BP203" s="11"/>
      <c r="BQ203" s="10" t="s">
        <v>151</v>
      </c>
      <c r="BR203" s="11" t="s">
        <v>22</v>
      </c>
      <c r="BS203" s="12">
        <v>4.4398907103825134E-3</v>
      </c>
      <c r="BT203" s="25">
        <f t="shared" ref="BT203:BT266" si="22">8784*BS203</f>
        <v>39</v>
      </c>
      <c r="BV203">
        <f>$AO$75*$AO$86*BC$97</f>
        <v>4.4889502762430937E-3</v>
      </c>
      <c r="BW203" s="11"/>
      <c r="BX203" s="17"/>
    </row>
    <row r="204" spans="1:76" x14ac:dyDescent="0.45">
      <c r="A204" s="6" t="s">
        <v>14</v>
      </c>
      <c r="B204">
        <v>2020</v>
      </c>
      <c r="C204" t="s">
        <v>0</v>
      </c>
      <c r="D204">
        <v>203</v>
      </c>
      <c r="E204" s="2">
        <v>10</v>
      </c>
      <c r="F204" s="1">
        <v>11</v>
      </c>
      <c r="G204" s="1">
        <v>1</v>
      </c>
      <c r="H204" s="1">
        <v>4</v>
      </c>
      <c r="I204" s="1" t="str">
        <f t="shared" si="21"/>
        <v>4W1MO4</v>
      </c>
      <c r="J204" s="27">
        <v>44935</v>
      </c>
      <c r="K204" s="29" t="s">
        <v>263</v>
      </c>
      <c r="L204" s="29">
        <v>14637</v>
      </c>
      <c r="M204" s="30">
        <v>0.54112274562885776</v>
      </c>
      <c r="N204" s="30">
        <v>0.93353923609254075</v>
      </c>
      <c r="O204" s="30">
        <v>0.27906552059307632</v>
      </c>
      <c r="W204" s="17"/>
      <c r="BM204" s="10"/>
      <c r="BN204" s="11"/>
      <c r="BO204" s="11"/>
      <c r="BP204" s="11"/>
      <c r="BQ204" s="10" t="s">
        <v>152</v>
      </c>
      <c r="BR204" s="11" t="s">
        <v>22</v>
      </c>
      <c r="BS204" s="12">
        <v>4.4398907103825134E-3</v>
      </c>
      <c r="BT204" s="25">
        <f t="shared" si="22"/>
        <v>39</v>
      </c>
      <c r="BV204">
        <f>$AO$75*$AO$86*BC$98</f>
        <v>4.4889502762430937E-3</v>
      </c>
      <c r="BW204" s="11"/>
      <c r="BX204" s="17"/>
    </row>
    <row r="205" spans="1:76" x14ac:dyDescent="0.45">
      <c r="A205" s="6" t="s">
        <v>14</v>
      </c>
      <c r="B205">
        <v>2020</v>
      </c>
      <c r="C205" t="s">
        <v>0</v>
      </c>
      <c r="D205">
        <v>204</v>
      </c>
      <c r="E205" s="2">
        <v>11</v>
      </c>
      <c r="F205" s="1">
        <v>12</v>
      </c>
      <c r="G205" s="1">
        <v>1</v>
      </c>
      <c r="H205" s="1">
        <v>4</v>
      </c>
      <c r="I205" s="1" t="str">
        <f t="shared" si="21"/>
        <v>4W1MO4</v>
      </c>
      <c r="J205" s="27">
        <v>44935</v>
      </c>
      <c r="K205" s="29" t="s">
        <v>264</v>
      </c>
      <c r="L205" s="29">
        <v>14158.25</v>
      </c>
      <c r="M205" s="30">
        <v>0.54922543624835052</v>
      </c>
      <c r="N205" s="30">
        <v>0.93922384195211084</v>
      </c>
      <c r="O205" s="30">
        <v>0.32282682309598743</v>
      </c>
      <c r="W205" s="17"/>
      <c r="BM205" s="10"/>
      <c r="BN205" s="11"/>
      <c r="BO205" s="11"/>
      <c r="BP205" s="11"/>
      <c r="BQ205" s="10" t="s">
        <v>153</v>
      </c>
      <c r="BR205" s="11" t="s">
        <v>22</v>
      </c>
      <c r="BS205" s="12">
        <v>4.4398907103825134E-3</v>
      </c>
      <c r="BT205" s="25">
        <f t="shared" si="22"/>
        <v>39</v>
      </c>
      <c r="BV205">
        <f>$AO$75*$AO$86*BC$99</f>
        <v>4.4889502762430937E-3</v>
      </c>
      <c r="BW205" s="11"/>
      <c r="BX205" s="17"/>
    </row>
    <row r="206" spans="1:76" x14ac:dyDescent="0.45">
      <c r="A206" s="6" t="s">
        <v>14</v>
      </c>
      <c r="B206">
        <v>2020</v>
      </c>
      <c r="C206" t="s">
        <v>0</v>
      </c>
      <c r="D206">
        <v>205</v>
      </c>
      <c r="E206" s="2">
        <v>12</v>
      </c>
      <c r="F206" s="1">
        <v>13</v>
      </c>
      <c r="G206" s="1">
        <v>1</v>
      </c>
      <c r="H206" s="1">
        <v>5</v>
      </c>
      <c r="I206" s="1" t="str">
        <f t="shared" si="21"/>
        <v>4W1MO5</v>
      </c>
      <c r="J206" s="27">
        <v>44935</v>
      </c>
      <c r="K206" s="29" t="s">
        <v>265</v>
      </c>
      <c r="L206" s="29">
        <v>13813.25</v>
      </c>
      <c r="M206" s="30">
        <v>0.64857420568267654</v>
      </c>
      <c r="N206" s="30">
        <v>0.94159167943805433</v>
      </c>
      <c r="O206" s="30">
        <v>0.3083912715494001</v>
      </c>
      <c r="W206" s="17"/>
      <c r="BM206" s="10"/>
      <c r="BN206" s="11"/>
      <c r="BO206" s="11"/>
      <c r="BP206" s="11"/>
      <c r="BQ206" s="10" t="s">
        <v>154</v>
      </c>
      <c r="BR206" s="11" t="s">
        <v>22</v>
      </c>
      <c r="BS206" s="12">
        <v>4.4398907103825134E-3</v>
      </c>
      <c r="BT206" s="25">
        <f t="shared" si="22"/>
        <v>39</v>
      </c>
      <c r="BV206">
        <f>$AO$75*$AO$86*BC$100</f>
        <v>4.4889502762430937E-3</v>
      </c>
      <c r="BW206" s="11"/>
      <c r="BX206" s="17"/>
    </row>
    <row r="207" spans="1:76" x14ac:dyDescent="0.45">
      <c r="A207" s="6" t="s">
        <v>14</v>
      </c>
      <c r="B207">
        <v>2020</v>
      </c>
      <c r="C207" t="s">
        <v>0</v>
      </c>
      <c r="D207">
        <v>206</v>
      </c>
      <c r="E207" s="2">
        <v>13</v>
      </c>
      <c r="F207" s="1">
        <v>14</v>
      </c>
      <c r="G207" s="1">
        <v>1</v>
      </c>
      <c r="H207" s="1">
        <v>5</v>
      </c>
      <c r="I207" s="1" t="str">
        <f t="shared" si="21"/>
        <v>4W1MO5</v>
      </c>
      <c r="J207" s="27">
        <v>44935</v>
      </c>
      <c r="K207" s="29" t="s">
        <v>266</v>
      </c>
      <c r="L207" s="29">
        <v>13655</v>
      </c>
      <c r="M207" s="30">
        <v>0.73270540208467971</v>
      </c>
      <c r="N207" s="30">
        <v>0.94442829527821859</v>
      </c>
      <c r="O207" s="30">
        <v>0.254099335530098</v>
      </c>
      <c r="W207" s="17"/>
      <c r="BM207" s="10"/>
      <c r="BN207" s="11"/>
      <c r="BO207" s="11"/>
      <c r="BP207" s="11"/>
      <c r="BQ207" s="10" t="s">
        <v>155</v>
      </c>
      <c r="BR207" s="11" t="s">
        <v>22</v>
      </c>
      <c r="BS207" s="12">
        <v>4.4398907103825134E-3</v>
      </c>
      <c r="BT207" s="25">
        <f t="shared" si="22"/>
        <v>39</v>
      </c>
      <c r="BV207">
        <f>$AO$75*$AO$86*BC$101</f>
        <v>4.4889502762430937E-3</v>
      </c>
      <c r="BW207" s="11"/>
      <c r="BX207" s="17"/>
    </row>
    <row r="208" spans="1:76" x14ac:dyDescent="0.45">
      <c r="A208" s="6" t="s">
        <v>14</v>
      </c>
      <c r="B208">
        <v>2020</v>
      </c>
      <c r="C208" t="s">
        <v>0</v>
      </c>
      <c r="D208">
        <v>207</v>
      </c>
      <c r="E208" s="2">
        <v>14</v>
      </c>
      <c r="F208" s="1">
        <v>15</v>
      </c>
      <c r="G208" s="1">
        <v>1</v>
      </c>
      <c r="H208" s="1">
        <v>5</v>
      </c>
      <c r="I208" s="1" t="str">
        <f t="shared" si="21"/>
        <v>4W1MO5</v>
      </c>
      <c r="J208" s="27">
        <v>44935</v>
      </c>
      <c r="K208" s="29" t="s">
        <v>267</v>
      </c>
      <c r="L208" s="29">
        <v>13703</v>
      </c>
      <c r="M208" s="30">
        <v>0.77181565604339974</v>
      </c>
      <c r="N208" s="30">
        <v>0.94800645220046198</v>
      </c>
      <c r="O208" s="30">
        <v>0.16944037798542971</v>
      </c>
      <c r="W208" s="17"/>
      <c r="BM208" s="10"/>
      <c r="BN208" s="11"/>
      <c r="BO208" s="11"/>
      <c r="BP208" s="11"/>
      <c r="BQ208" s="10" t="s">
        <v>156</v>
      </c>
      <c r="BR208" s="11" t="s">
        <v>22</v>
      </c>
      <c r="BS208" s="12">
        <v>4.4398907103825134E-3</v>
      </c>
      <c r="BT208" s="25">
        <f t="shared" si="22"/>
        <v>39</v>
      </c>
      <c r="BV208">
        <f>$AO$75*$AO$86*BC$102</f>
        <v>4.4889502762430937E-3</v>
      </c>
      <c r="BW208" s="11"/>
      <c r="BX208" s="17"/>
    </row>
    <row r="209" spans="1:76" x14ac:dyDescent="0.45">
      <c r="A209" s="6" t="s">
        <v>14</v>
      </c>
      <c r="B209">
        <v>2020</v>
      </c>
      <c r="C209" t="s">
        <v>0</v>
      </c>
      <c r="D209">
        <v>208</v>
      </c>
      <c r="E209" s="2">
        <v>15</v>
      </c>
      <c r="F209" s="1">
        <v>16</v>
      </c>
      <c r="G209" s="1">
        <v>1</v>
      </c>
      <c r="H209" s="1">
        <v>6</v>
      </c>
      <c r="I209" s="1" t="str">
        <f t="shared" si="21"/>
        <v>4W1MO6</v>
      </c>
      <c r="J209" s="27">
        <v>44935</v>
      </c>
      <c r="K209" s="29" t="s">
        <v>268</v>
      </c>
      <c r="L209" s="29">
        <v>14170.25</v>
      </c>
      <c r="M209" s="30">
        <v>0.76282737208348683</v>
      </c>
      <c r="N209" s="30">
        <v>0.94580085154986304</v>
      </c>
      <c r="O209" s="30">
        <v>7.142615506755276E-2</v>
      </c>
      <c r="W209" s="17"/>
      <c r="BM209" s="10"/>
      <c r="BN209" s="11"/>
      <c r="BO209" s="11"/>
      <c r="BP209" s="11"/>
      <c r="BQ209" s="10" t="s">
        <v>157</v>
      </c>
      <c r="BR209" s="11" t="s">
        <v>22</v>
      </c>
      <c r="BS209" s="12">
        <v>4.4398907103825134E-3</v>
      </c>
      <c r="BT209" s="25">
        <f t="shared" si="22"/>
        <v>39</v>
      </c>
      <c r="BV209">
        <f>$AO$75*$AO$86*BC$103</f>
        <v>4.4889502762430937E-3</v>
      </c>
      <c r="BW209" s="11"/>
      <c r="BX209" s="17"/>
    </row>
    <row r="210" spans="1:76" x14ac:dyDescent="0.45">
      <c r="A210" s="6" t="s">
        <v>14</v>
      </c>
      <c r="B210">
        <v>2020</v>
      </c>
      <c r="C210" t="s">
        <v>0</v>
      </c>
      <c r="D210">
        <v>209</v>
      </c>
      <c r="E210" s="2">
        <v>16</v>
      </c>
      <c r="F210" s="1">
        <v>17</v>
      </c>
      <c r="G210" s="1">
        <v>1</v>
      </c>
      <c r="H210" s="1">
        <v>6</v>
      </c>
      <c r="I210" s="1" t="str">
        <f t="shared" si="21"/>
        <v>4W1MO6</v>
      </c>
      <c r="J210" s="27">
        <v>44935</v>
      </c>
      <c r="K210" s="29" t="s">
        <v>269</v>
      </c>
      <c r="L210" s="29">
        <v>14951.25</v>
      </c>
      <c r="M210" s="30">
        <v>0.69317740052867016</v>
      </c>
      <c r="N210" s="30">
        <v>0.93198089585417643</v>
      </c>
      <c r="O210" s="30">
        <v>0</v>
      </c>
      <c r="W210" s="17"/>
      <c r="BM210" s="10"/>
      <c r="BN210" s="11"/>
      <c r="BO210" s="11"/>
      <c r="BP210" s="11"/>
      <c r="BQ210" s="10" t="s">
        <v>158</v>
      </c>
      <c r="BR210" s="11" t="s">
        <v>22</v>
      </c>
      <c r="BS210" s="12">
        <v>4.4398907103825134E-3</v>
      </c>
      <c r="BT210" s="25">
        <f t="shared" si="22"/>
        <v>39</v>
      </c>
      <c r="BV210">
        <f>$AO$75*$AO$87*BD$96</f>
        <v>4.4889502762430937E-3</v>
      </c>
      <c r="BW210" s="11"/>
      <c r="BX210" s="17"/>
    </row>
    <row r="211" spans="1:76" x14ac:dyDescent="0.45">
      <c r="A211" s="6" t="s">
        <v>14</v>
      </c>
      <c r="B211">
        <v>2020</v>
      </c>
      <c r="C211" t="s">
        <v>0</v>
      </c>
      <c r="D211">
        <v>210</v>
      </c>
      <c r="E211" s="2">
        <v>17</v>
      </c>
      <c r="F211" s="1">
        <v>18</v>
      </c>
      <c r="G211" s="1">
        <v>1</v>
      </c>
      <c r="H211" s="1">
        <v>6</v>
      </c>
      <c r="I211" s="1" t="str">
        <f t="shared" si="21"/>
        <v>4W1MO6</v>
      </c>
      <c r="J211" s="27">
        <v>44935</v>
      </c>
      <c r="K211" s="29" t="s">
        <v>270</v>
      </c>
      <c r="L211" s="29">
        <v>15997.25</v>
      </c>
      <c r="M211" s="30">
        <v>0.64657970760630967</v>
      </c>
      <c r="N211" s="30">
        <v>0.9178270631631662</v>
      </c>
      <c r="O211" s="30">
        <v>0</v>
      </c>
      <c r="W211" s="17"/>
      <c r="BM211" s="10"/>
      <c r="BN211" s="11"/>
      <c r="BO211" s="11"/>
      <c r="BP211" s="11"/>
      <c r="BQ211" s="10" t="s">
        <v>159</v>
      </c>
      <c r="BR211" s="11" t="s">
        <v>22</v>
      </c>
      <c r="BS211" s="12">
        <v>4.4398907103825134E-3</v>
      </c>
      <c r="BT211" s="25">
        <f t="shared" si="22"/>
        <v>39</v>
      </c>
      <c r="BV211">
        <f>$AO$75*$AO$87*BD$97</f>
        <v>4.4889502762430937E-3</v>
      </c>
      <c r="BW211" s="11"/>
      <c r="BX211" s="17"/>
    </row>
    <row r="212" spans="1:76" x14ac:dyDescent="0.45">
      <c r="A212" s="6" t="s">
        <v>14</v>
      </c>
      <c r="B212">
        <v>2020</v>
      </c>
      <c r="C212" t="s">
        <v>0</v>
      </c>
      <c r="D212">
        <v>211</v>
      </c>
      <c r="E212" s="2">
        <v>18</v>
      </c>
      <c r="F212" s="1">
        <v>19</v>
      </c>
      <c r="G212" s="1">
        <v>1</v>
      </c>
      <c r="H212" s="1">
        <v>7</v>
      </c>
      <c r="I212" s="1" t="str">
        <f t="shared" si="21"/>
        <v>4W1MO7</v>
      </c>
      <c r="J212" s="27">
        <v>44935</v>
      </c>
      <c r="K212" s="29" t="s">
        <v>271</v>
      </c>
      <c r="L212" s="29">
        <v>15457.5</v>
      </c>
      <c r="M212" s="30">
        <v>0.64467253649921064</v>
      </c>
      <c r="N212" s="30">
        <v>0.9122352101028649</v>
      </c>
      <c r="O212" s="30">
        <v>0</v>
      </c>
      <c r="W212" s="17"/>
      <c r="BM212" s="10"/>
      <c r="BN212" s="11"/>
      <c r="BO212" s="11"/>
      <c r="BP212" s="11"/>
      <c r="BQ212" s="10" t="s">
        <v>160</v>
      </c>
      <c r="BR212" s="11" t="s">
        <v>22</v>
      </c>
      <c r="BS212" s="12">
        <v>4.4398907103825134E-3</v>
      </c>
      <c r="BT212" s="25">
        <f t="shared" si="22"/>
        <v>39</v>
      </c>
      <c r="BV212">
        <f>$AO$75*$AO$87*BD$98</f>
        <v>4.4889502762430937E-3</v>
      </c>
      <c r="BW212" s="11"/>
      <c r="BX212" s="17"/>
    </row>
    <row r="213" spans="1:76" x14ac:dyDescent="0.45">
      <c r="A213" s="6" t="s">
        <v>14</v>
      </c>
      <c r="B213">
        <v>2020</v>
      </c>
      <c r="C213" t="s">
        <v>0</v>
      </c>
      <c r="D213">
        <v>212</v>
      </c>
      <c r="E213" s="2">
        <v>19</v>
      </c>
      <c r="F213" s="1">
        <v>20</v>
      </c>
      <c r="G213" s="1">
        <v>1</v>
      </c>
      <c r="H213" s="1">
        <v>7</v>
      </c>
      <c r="I213" s="1" t="str">
        <f t="shared" si="21"/>
        <v>4W1MO7</v>
      </c>
      <c r="J213" s="27">
        <v>44935</v>
      </c>
      <c r="K213" s="29" t="s">
        <v>272</v>
      </c>
      <c r="L213" s="29">
        <v>14769.5</v>
      </c>
      <c r="M213" s="30">
        <v>0.58641797123530925</v>
      </c>
      <c r="N213" s="30">
        <v>0.89147162037405892</v>
      </c>
      <c r="O213" s="30">
        <v>0</v>
      </c>
      <c r="W213" s="17"/>
      <c r="BM213" s="10"/>
      <c r="BN213" s="11"/>
      <c r="BO213" s="11"/>
      <c r="BP213" s="11"/>
      <c r="BQ213" s="10" t="s">
        <v>161</v>
      </c>
      <c r="BR213" s="11" t="s">
        <v>22</v>
      </c>
      <c r="BS213" s="12">
        <v>4.4398907103825134E-3</v>
      </c>
      <c r="BT213" s="25">
        <f t="shared" si="22"/>
        <v>39</v>
      </c>
      <c r="BV213">
        <f>$AO$75*$AO$87*BD$99</f>
        <v>4.4889502762430937E-3</v>
      </c>
      <c r="BW213" s="11"/>
      <c r="BX213" s="17"/>
    </row>
    <row r="214" spans="1:76" x14ac:dyDescent="0.45">
      <c r="A214" s="6" t="s">
        <v>14</v>
      </c>
      <c r="B214">
        <v>2020</v>
      </c>
      <c r="C214" t="s">
        <v>0</v>
      </c>
      <c r="D214">
        <v>213</v>
      </c>
      <c r="E214" s="2">
        <v>20</v>
      </c>
      <c r="F214" s="1">
        <v>21</v>
      </c>
      <c r="G214" s="1">
        <v>1</v>
      </c>
      <c r="H214" s="1">
        <v>7</v>
      </c>
      <c r="I214" s="1" t="str">
        <f t="shared" si="21"/>
        <v>4W1MO7</v>
      </c>
      <c r="J214" s="27">
        <v>44935</v>
      </c>
      <c r="K214" s="29" t="s">
        <v>273</v>
      </c>
      <c r="L214" s="29">
        <v>14010.75</v>
      </c>
      <c r="M214" s="30">
        <v>0.5015390184391666</v>
      </c>
      <c r="N214" s="30">
        <v>0.85378317192281661</v>
      </c>
      <c r="O214" s="30">
        <v>0</v>
      </c>
      <c r="W214" s="17"/>
      <c r="BM214" s="10"/>
      <c r="BN214" s="11"/>
      <c r="BO214" s="11"/>
      <c r="BP214" s="11"/>
      <c r="BQ214" s="10" t="s">
        <v>162</v>
      </c>
      <c r="BR214" s="11" t="s">
        <v>22</v>
      </c>
      <c r="BS214" s="12">
        <v>4.4398907103825134E-3</v>
      </c>
      <c r="BT214" s="25">
        <f t="shared" si="22"/>
        <v>39</v>
      </c>
      <c r="BV214">
        <f>$AO$75*$AO$87*BD$100</f>
        <v>4.4889502762430937E-3</v>
      </c>
      <c r="BW214" s="11"/>
      <c r="BX214" s="17"/>
    </row>
    <row r="215" spans="1:76" x14ac:dyDescent="0.45">
      <c r="A215" s="6" t="s">
        <v>14</v>
      </c>
      <c r="B215">
        <v>2020</v>
      </c>
      <c r="C215" t="s">
        <v>0</v>
      </c>
      <c r="D215">
        <v>214</v>
      </c>
      <c r="E215" s="2">
        <v>21</v>
      </c>
      <c r="F215" s="1">
        <v>22</v>
      </c>
      <c r="G215" s="1">
        <v>1</v>
      </c>
      <c r="H215" s="1">
        <v>8</v>
      </c>
      <c r="I215" s="1" t="str">
        <f t="shared" si="21"/>
        <v>4W1MO8</v>
      </c>
      <c r="J215" s="27">
        <v>44935</v>
      </c>
      <c r="K215" s="29" t="s">
        <v>274</v>
      </c>
      <c r="L215" s="29">
        <v>13214.75</v>
      </c>
      <c r="M215" s="30">
        <v>0.43241674001440972</v>
      </c>
      <c r="N215" s="30">
        <v>0.7962195315725662</v>
      </c>
      <c r="O215" s="30">
        <v>0</v>
      </c>
      <c r="W215" s="17"/>
      <c r="BM215" s="10"/>
      <c r="BN215" s="11"/>
      <c r="BO215" s="11"/>
      <c r="BP215" s="11"/>
      <c r="BQ215" s="10" t="s">
        <v>163</v>
      </c>
      <c r="BR215" s="11" t="s">
        <v>22</v>
      </c>
      <c r="BS215" s="12">
        <v>4.4398907103825134E-3</v>
      </c>
      <c r="BT215" s="25">
        <f t="shared" si="22"/>
        <v>39</v>
      </c>
      <c r="BV215">
        <f>$AO$75*$AO$87*BD$101</f>
        <v>4.4889502762430937E-3</v>
      </c>
      <c r="BW215" s="11"/>
      <c r="BX215" s="17"/>
    </row>
    <row r="216" spans="1:76" x14ac:dyDescent="0.45">
      <c r="A216" s="6" t="s">
        <v>14</v>
      </c>
      <c r="B216">
        <v>2020</v>
      </c>
      <c r="C216" t="s">
        <v>0</v>
      </c>
      <c r="D216">
        <v>215</v>
      </c>
      <c r="E216" s="2">
        <v>22</v>
      </c>
      <c r="F216" s="1">
        <v>23</v>
      </c>
      <c r="G216" s="1">
        <v>1</v>
      </c>
      <c r="H216" s="1">
        <v>8</v>
      </c>
      <c r="I216" s="1" t="str">
        <f t="shared" si="21"/>
        <v>4W1MO8</v>
      </c>
      <c r="J216" s="27">
        <v>44935</v>
      </c>
      <c r="K216" s="29" t="s">
        <v>275</v>
      </c>
      <c r="L216" s="29">
        <v>12368</v>
      </c>
      <c r="M216" s="30">
        <v>0.42038357271930987</v>
      </c>
      <c r="N216" s="30">
        <v>0.73345245536625392</v>
      </c>
      <c r="O216" s="30">
        <v>0</v>
      </c>
      <c r="W216" s="17"/>
      <c r="BM216" s="10"/>
      <c r="BN216" s="11"/>
      <c r="BO216" s="11"/>
      <c r="BP216" s="11"/>
      <c r="BQ216" s="10" t="s">
        <v>164</v>
      </c>
      <c r="BR216" s="11" t="s">
        <v>22</v>
      </c>
      <c r="BS216" s="12">
        <v>4.4398907103825134E-3</v>
      </c>
      <c r="BT216" s="25">
        <f t="shared" si="22"/>
        <v>39</v>
      </c>
      <c r="BV216">
        <f>$AO$75*$AO$87*BD$102</f>
        <v>4.4889502762430937E-3</v>
      </c>
      <c r="BW216" s="11"/>
      <c r="BX216" s="17"/>
    </row>
    <row r="217" spans="1:76" x14ac:dyDescent="0.45">
      <c r="A217" s="6" t="s">
        <v>14</v>
      </c>
      <c r="B217">
        <v>2020</v>
      </c>
      <c r="C217" t="s">
        <v>0</v>
      </c>
      <c r="D217">
        <v>216</v>
      </c>
      <c r="E217" s="2">
        <v>23</v>
      </c>
      <c r="F217" s="1">
        <v>24</v>
      </c>
      <c r="G217" s="1">
        <v>1</v>
      </c>
      <c r="H217" s="1">
        <v>8</v>
      </c>
      <c r="I217" s="1" t="str">
        <f t="shared" si="21"/>
        <v>4W1MO8</v>
      </c>
      <c r="J217" s="27">
        <v>44935</v>
      </c>
      <c r="K217" s="29" t="s">
        <v>276</v>
      </c>
      <c r="L217" s="29">
        <v>11618.25</v>
      </c>
      <c r="M217" s="30">
        <v>0.32159375223420572</v>
      </c>
      <c r="N217" s="30">
        <v>0.63975607034446824</v>
      </c>
      <c r="O217" s="30">
        <v>0</v>
      </c>
      <c r="W217" s="17"/>
      <c r="BM217" s="10"/>
      <c r="BN217" s="11"/>
      <c r="BO217" s="11"/>
      <c r="BP217" s="11"/>
      <c r="BQ217" s="10" t="s">
        <v>165</v>
      </c>
      <c r="BR217" s="11" t="s">
        <v>22</v>
      </c>
      <c r="BS217" s="12">
        <v>4.4398907103825134E-3</v>
      </c>
      <c r="BT217" s="25">
        <f t="shared" si="22"/>
        <v>39</v>
      </c>
      <c r="BV217">
        <f>$AO$75*$AO$87*BD$103</f>
        <v>4.4889502762430937E-3</v>
      </c>
      <c r="BW217" s="11"/>
      <c r="BX217" s="17"/>
    </row>
    <row r="218" spans="1:76" x14ac:dyDescent="0.45">
      <c r="A218" s="6" t="s">
        <v>14</v>
      </c>
      <c r="B218">
        <v>2020</v>
      </c>
      <c r="C218" t="s">
        <v>1</v>
      </c>
      <c r="D218">
        <v>217</v>
      </c>
      <c r="E218" s="2">
        <v>0</v>
      </c>
      <c r="F218" s="1">
        <v>1</v>
      </c>
      <c r="G218" s="1">
        <v>1</v>
      </c>
      <c r="H218" s="1">
        <v>1</v>
      </c>
      <c r="I218" s="1" t="str">
        <f t="shared" si="21"/>
        <v>4W2TU1</v>
      </c>
      <c r="J218" s="27">
        <v>44936</v>
      </c>
      <c r="K218" s="29" t="s">
        <v>253</v>
      </c>
      <c r="L218" s="29">
        <v>11177</v>
      </c>
      <c r="M218" s="30">
        <v>0.23497932538629651</v>
      </c>
      <c r="N218" s="30">
        <v>0.51026418042400989</v>
      </c>
      <c r="O218" s="30">
        <v>0</v>
      </c>
      <c r="W218" s="17"/>
      <c r="BM218" s="10"/>
      <c r="BN218" s="11"/>
      <c r="BO218" s="11"/>
      <c r="BP218" s="11"/>
      <c r="BQ218" s="10" t="s">
        <v>166</v>
      </c>
      <c r="BR218" s="11" t="s">
        <v>22</v>
      </c>
      <c r="BS218" s="12">
        <v>4.4398907103825134E-3</v>
      </c>
      <c r="BT218" s="25">
        <f t="shared" si="22"/>
        <v>39</v>
      </c>
      <c r="BV218">
        <f>$AO$75*$AO$88*BE$96</f>
        <v>4.2155847145488035E-3</v>
      </c>
      <c r="BW218" s="11"/>
      <c r="BX218" s="17"/>
    </row>
    <row r="219" spans="1:76" x14ac:dyDescent="0.45">
      <c r="A219" s="6" t="s">
        <v>14</v>
      </c>
      <c r="B219">
        <v>2020</v>
      </c>
      <c r="C219" t="s">
        <v>1</v>
      </c>
      <c r="D219">
        <v>218</v>
      </c>
      <c r="E219" s="2">
        <v>1</v>
      </c>
      <c r="F219" s="1">
        <v>2</v>
      </c>
      <c r="G219" s="1">
        <v>1</v>
      </c>
      <c r="H219" s="1">
        <v>1</v>
      </c>
      <c r="I219" s="1" t="str">
        <f t="shared" si="21"/>
        <v>4W2TU1</v>
      </c>
      <c r="J219" s="27">
        <v>44936</v>
      </c>
      <c r="K219" s="29" t="s">
        <v>254</v>
      </c>
      <c r="L219" s="29">
        <v>10825</v>
      </c>
      <c r="M219" s="30">
        <v>0.1831875299112122</v>
      </c>
      <c r="N219" s="30">
        <v>0.41771986679369683</v>
      </c>
      <c r="O219" s="30">
        <v>0</v>
      </c>
      <c r="W219" s="17"/>
      <c r="BM219" s="10"/>
      <c r="BN219" s="11"/>
      <c r="BO219" s="11"/>
      <c r="BP219" s="11"/>
      <c r="BQ219" s="10" t="s">
        <v>167</v>
      </c>
      <c r="BR219" s="11" t="s">
        <v>22</v>
      </c>
      <c r="BS219" s="12">
        <v>4.4398907103825134E-3</v>
      </c>
      <c r="BT219" s="25">
        <f t="shared" si="22"/>
        <v>39</v>
      </c>
      <c r="BV219">
        <f>$AO$75*$AO$88*BE$97</f>
        <v>4.2155847145488035E-3</v>
      </c>
      <c r="BW219" s="11"/>
      <c r="BX219" s="17"/>
    </row>
    <row r="220" spans="1:76" x14ac:dyDescent="0.45">
      <c r="A220" s="6" t="s">
        <v>14</v>
      </c>
      <c r="B220">
        <v>2020</v>
      </c>
      <c r="C220" t="s">
        <v>1</v>
      </c>
      <c r="D220">
        <v>219</v>
      </c>
      <c r="E220" s="2">
        <v>2</v>
      </c>
      <c r="F220" s="1">
        <v>3</v>
      </c>
      <c r="G220" s="1">
        <v>1</v>
      </c>
      <c r="H220" s="1">
        <v>1</v>
      </c>
      <c r="I220" s="1" t="str">
        <f t="shared" si="21"/>
        <v>4W2TU1</v>
      </c>
      <c r="J220" s="27">
        <v>44936</v>
      </c>
      <c r="K220" s="29" t="s">
        <v>255</v>
      </c>
      <c r="L220" s="29">
        <v>10563</v>
      </c>
      <c r="M220" s="30">
        <v>0.15683775492348981</v>
      </c>
      <c r="N220" s="30">
        <v>0.32763596440978582</v>
      </c>
      <c r="O220" s="30">
        <v>0</v>
      </c>
      <c r="W220" s="17"/>
      <c r="BM220" s="10"/>
      <c r="BN220" s="11"/>
      <c r="BO220" s="11"/>
      <c r="BP220" s="11"/>
      <c r="BQ220" s="10" t="s">
        <v>168</v>
      </c>
      <c r="BR220" s="11" t="s">
        <v>22</v>
      </c>
      <c r="BS220" s="12">
        <v>4.4398907103825134E-3</v>
      </c>
      <c r="BT220" s="25">
        <f t="shared" si="22"/>
        <v>39</v>
      </c>
      <c r="BV220">
        <f>$AO$75*$AO$88*BE$98</f>
        <v>4.2155847145488035E-3</v>
      </c>
      <c r="BW220" s="11"/>
      <c r="BX220" s="17"/>
    </row>
    <row r="221" spans="1:76" x14ac:dyDescent="0.45">
      <c r="A221" s="6" t="s">
        <v>14</v>
      </c>
      <c r="B221">
        <v>2020</v>
      </c>
      <c r="C221" t="s">
        <v>1</v>
      </c>
      <c r="D221">
        <v>220</v>
      </c>
      <c r="E221" s="2">
        <v>3</v>
      </c>
      <c r="F221" s="1">
        <v>4</v>
      </c>
      <c r="G221" s="1">
        <v>1</v>
      </c>
      <c r="H221" s="1">
        <v>2</v>
      </c>
      <c r="I221" s="1" t="str">
        <f t="shared" si="21"/>
        <v>4W2TU2</v>
      </c>
      <c r="J221" s="27">
        <v>44936</v>
      </c>
      <c r="K221" s="29" t="s">
        <v>256</v>
      </c>
      <c r="L221" s="29">
        <v>10339</v>
      </c>
      <c r="M221" s="30">
        <v>0.12268418760477361</v>
      </c>
      <c r="N221" s="30">
        <v>0.24491204536894751</v>
      </c>
      <c r="O221" s="30">
        <v>0</v>
      </c>
      <c r="W221" s="17"/>
      <c r="BM221" s="10"/>
      <c r="BN221" s="11"/>
      <c r="BO221" s="11"/>
      <c r="BP221" s="11"/>
      <c r="BQ221" s="10" t="s">
        <v>169</v>
      </c>
      <c r="BR221" s="11" t="s">
        <v>22</v>
      </c>
      <c r="BS221" s="12">
        <v>4.4398907103825134E-3</v>
      </c>
      <c r="BT221" s="25">
        <f t="shared" si="22"/>
        <v>39</v>
      </c>
      <c r="BV221">
        <f>$AO$75*$AO$88*BE$99</f>
        <v>4.2155847145488035E-3</v>
      </c>
      <c r="BW221" s="11"/>
      <c r="BX221" s="17"/>
    </row>
    <row r="222" spans="1:76" x14ac:dyDescent="0.45">
      <c r="A222" s="6" t="s">
        <v>14</v>
      </c>
      <c r="B222">
        <v>2020</v>
      </c>
      <c r="C222" t="s">
        <v>1</v>
      </c>
      <c r="D222">
        <v>221</v>
      </c>
      <c r="E222" s="2">
        <v>4</v>
      </c>
      <c r="F222" s="1">
        <v>5</v>
      </c>
      <c r="G222" s="1">
        <v>1</v>
      </c>
      <c r="H222" s="1">
        <v>2</v>
      </c>
      <c r="I222" s="1" t="str">
        <f t="shared" si="21"/>
        <v>4W2TU2</v>
      </c>
      <c r="J222" s="27">
        <v>44936</v>
      </c>
      <c r="K222" s="29" t="s">
        <v>257</v>
      </c>
      <c r="L222" s="29">
        <v>10320.5</v>
      </c>
      <c r="M222" s="30">
        <v>9.6933487847973135E-2</v>
      </c>
      <c r="N222" s="30">
        <v>0.1851555031302613</v>
      </c>
      <c r="O222" s="30">
        <v>0</v>
      </c>
      <c r="W222" s="17"/>
      <c r="BM222" s="10"/>
      <c r="BN222" s="11"/>
      <c r="BO222" s="11"/>
      <c r="BP222" s="11"/>
      <c r="BQ222" s="10" t="s">
        <v>170</v>
      </c>
      <c r="BR222" s="11" t="s">
        <v>22</v>
      </c>
      <c r="BS222" s="12">
        <v>4.4398907103825134E-3</v>
      </c>
      <c r="BT222" s="25">
        <f t="shared" si="22"/>
        <v>39</v>
      </c>
      <c r="BV222">
        <f>$AO$75*$AO$88*BE$100</f>
        <v>4.2155847145488035E-3</v>
      </c>
      <c r="BW222" s="11"/>
      <c r="BX222" s="17"/>
    </row>
    <row r="223" spans="1:76" x14ac:dyDescent="0.45">
      <c r="A223" s="6" t="s">
        <v>14</v>
      </c>
      <c r="B223">
        <v>2020</v>
      </c>
      <c r="C223" t="s">
        <v>1</v>
      </c>
      <c r="D223">
        <v>222</v>
      </c>
      <c r="E223" s="2">
        <v>5</v>
      </c>
      <c r="F223" s="1">
        <v>6</v>
      </c>
      <c r="G223" s="1">
        <v>1</v>
      </c>
      <c r="H223" s="1">
        <v>2</v>
      </c>
      <c r="I223" s="1" t="str">
        <f t="shared" si="21"/>
        <v>4W2TU2</v>
      </c>
      <c r="J223" s="27">
        <v>44936</v>
      </c>
      <c r="K223" s="29" t="s">
        <v>258</v>
      </c>
      <c r="L223" s="29">
        <v>10623</v>
      </c>
      <c r="M223" s="30">
        <v>6.6483859703623166E-2</v>
      </c>
      <c r="N223" s="30">
        <v>0.14810188726793391</v>
      </c>
      <c r="O223" s="30">
        <v>0</v>
      </c>
      <c r="W223" s="17"/>
      <c r="BM223" s="10"/>
      <c r="BN223" s="11"/>
      <c r="BO223" s="11"/>
      <c r="BP223" s="11"/>
      <c r="BQ223" s="10" t="s">
        <v>171</v>
      </c>
      <c r="BR223" s="11" t="s">
        <v>22</v>
      </c>
      <c r="BS223" s="12">
        <v>4.4398907103825134E-3</v>
      </c>
      <c r="BT223" s="25">
        <f t="shared" si="22"/>
        <v>39</v>
      </c>
      <c r="BV223">
        <f>$AO$75*$AO$88*BE$101</f>
        <v>4.2155847145488035E-3</v>
      </c>
      <c r="BW223" s="11"/>
      <c r="BX223" s="17"/>
    </row>
    <row r="224" spans="1:76" x14ac:dyDescent="0.45">
      <c r="A224" s="6" t="s">
        <v>14</v>
      </c>
      <c r="B224">
        <v>2020</v>
      </c>
      <c r="C224" t="s">
        <v>1</v>
      </c>
      <c r="D224">
        <v>223</v>
      </c>
      <c r="E224" s="2">
        <v>6</v>
      </c>
      <c r="F224" s="1">
        <v>7</v>
      </c>
      <c r="G224" s="1">
        <v>1</v>
      </c>
      <c r="H224" s="1">
        <v>3</v>
      </c>
      <c r="I224" s="1" t="str">
        <f t="shared" si="21"/>
        <v>4W2TU3</v>
      </c>
      <c r="J224" s="27">
        <v>44936</v>
      </c>
      <c r="K224" s="29" t="s">
        <v>259</v>
      </c>
      <c r="L224" s="29">
        <v>11629</v>
      </c>
      <c r="M224" s="30">
        <v>4.8162693776094292E-2</v>
      </c>
      <c r="N224" s="30">
        <v>0.1143216797522445</v>
      </c>
      <c r="O224" s="30">
        <v>0</v>
      </c>
      <c r="W224" s="17"/>
      <c r="BM224" s="10"/>
      <c r="BN224" s="11"/>
      <c r="BO224" s="11"/>
      <c r="BP224" s="11"/>
      <c r="BQ224" s="10" t="s">
        <v>172</v>
      </c>
      <c r="BR224" s="11" t="s">
        <v>22</v>
      </c>
      <c r="BS224" s="12">
        <v>4.4398907103825134E-3</v>
      </c>
      <c r="BT224" s="25">
        <f t="shared" si="22"/>
        <v>39</v>
      </c>
      <c r="BV224">
        <f>$AO$75*$AO$88*BE$102</f>
        <v>4.2155847145488035E-3</v>
      </c>
      <c r="BW224" s="11"/>
      <c r="BX224" s="17"/>
    </row>
    <row r="225" spans="1:76" x14ac:dyDescent="0.45">
      <c r="A225" s="6" t="s">
        <v>14</v>
      </c>
      <c r="B225">
        <v>2020</v>
      </c>
      <c r="C225" t="s">
        <v>1</v>
      </c>
      <c r="D225">
        <v>224</v>
      </c>
      <c r="E225" s="2">
        <v>7</v>
      </c>
      <c r="F225" s="1">
        <v>8</v>
      </c>
      <c r="G225" s="1">
        <v>1</v>
      </c>
      <c r="H225" s="1">
        <v>3</v>
      </c>
      <c r="I225" s="1" t="str">
        <f t="shared" si="21"/>
        <v>4W2TU3</v>
      </c>
      <c r="J225" s="27">
        <v>44936</v>
      </c>
      <c r="K225" s="29" t="s">
        <v>260</v>
      </c>
      <c r="L225" s="29">
        <v>13430.5</v>
      </c>
      <c r="M225" s="30">
        <v>3.8151583934123351E-2</v>
      </c>
      <c r="N225" s="30">
        <v>0.10310577036345819</v>
      </c>
      <c r="O225" s="30">
        <v>0</v>
      </c>
      <c r="W225" s="17"/>
      <c r="BM225" s="10"/>
      <c r="BN225" s="11"/>
      <c r="BO225" s="11"/>
      <c r="BP225" s="11"/>
      <c r="BQ225" s="10" t="s">
        <v>173</v>
      </c>
      <c r="BR225" s="11" t="s">
        <v>22</v>
      </c>
      <c r="BS225" s="12">
        <v>4.4398907103825134E-3</v>
      </c>
      <c r="BT225" s="25">
        <f t="shared" si="22"/>
        <v>39</v>
      </c>
      <c r="BV225">
        <f>$AO$75*$AO$88*BE$103</f>
        <v>4.2155847145488035E-3</v>
      </c>
      <c r="BW225" s="11"/>
      <c r="BX225" s="17"/>
    </row>
    <row r="226" spans="1:76" x14ac:dyDescent="0.45">
      <c r="A226" s="6" t="s">
        <v>14</v>
      </c>
      <c r="B226">
        <v>2020</v>
      </c>
      <c r="C226" t="s">
        <v>1</v>
      </c>
      <c r="D226">
        <v>225</v>
      </c>
      <c r="E226" s="2">
        <v>8</v>
      </c>
      <c r="F226" s="1">
        <v>9</v>
      </c>
      <c r="G226" s="1">
        <v>1</v>
      </c>
      <c r="H226" s="1">
        <v>3</v>
      </c>
      <c r="I226" s="1" t="str">
        <f t="shared" si="21"/>
        <v>4W2TU3</v>
      </c>
      <c r="J226" s="27">
        <v>44936</v>
      </c>
      <c r="K226" s="29" t="s">
        <v>261</v>
      </c>
      <c r="L226" s="29">
        <v>14646.75</v>
      </c>
      <c r="M226" s="30">
        <v>2.6067405444811492E-2</v>
      </c>
      <c r="N226" s="30">
        <v>0.11163544975565889</v>
      </c>
      <c r="O226" s="30">
        <v>0</v>
      </c>
      <c r="W226" s="17"/>
      <c r="BM226" s="10"/>
      <c r="BN226" s="11"/>
      <c r="BO226" s="11"/>
      <c r="BP226" s="11"/>
      <c r="BQ226" s="10" t="s">
        <v>174</v>
      </c>
      <c r="BR226" s="11" t="s">
        <v>22</v>
      </c>
      <c r="BS226" s="12">
        <v>4.4398907103825134E-3</v>
      </c>
      <c r="BT226" s="25">
        <f t="shared" si="22"/>
        <v>39</v>
      </c>
      <c r="BV226">
        <f>$AO$75*$AO$89*BF$96</f>
        <v>4.359461325966851E-3</v>
      </c>
      <c r="BW226" s="11"/>
      <c r="BX226" s="17"/>
    </row>
    <row r="227" spans="1:76" x14ac:dyDescent="0.45">
      <c r="A227" s="6" t="s">
        <v>14</v>
      </c>
      <c r="B227">
        <v>2020</v>
      </c>
      <c r="C227" t="s">
        <v>1</v>
      </c>
      <c r="D227">
        <v>226</v>
      </c>
      <c r="E227" s="2">
        <v>9</v>
      </c>
      <c r="F227" s="1">
        <v>10</v>
      </c>
      <c r="G227" s="1">
        <v>1</v>
      </c>
      <c r="H227" s="1">
        <v>4</v>
      </c>
      <c r="I227" s="1" t="str">
        <f t="shared" si="21"/>
        <v>4W2TU4</v>
      </c>
      <c r="J227" s="27">
        <v>44936</v>
      </c>
      <c r="K227" s="29" t="s">
        <v>262</v>
      </c>
      <c r="L227" s="29">
        <v>14715.5</v>
      </c>
      <c r="M227" s="30">
        <v>1.3855214320066899E-2</v>
      </c>
      <c r="N227" s="30">
        <v>8.9887916071993201E-2</v>
      </c>
      <c r="O227" s="30">
        <v>1.2038742734062609E-2</v>
      </c>
      <c r="W227" s="17"/>
      <c r="BM227" s="10"/>
      <c r="BN227" s="11"/>
      <c r="BO227" s="11"/>
      <c r="BP227" s="11"/>
      <c r="BQ227" s="10" t="s">
        <v>175</v>
      </c>
      <c r="BR227" s="11" t="s">
        <v>22</v>
      </c>
      <c r="BS227" s="12">
        <v>4.4398907103825134E-3</v>
      </c>
      <c r="BT227" s="25">
        <f t="shared" si="22"/>
        <v>39</v>
      </c>
      <c r="BV227">
        <f>$AO$75*$AO$89*BF$97</f>
        <v>4.359461325966851E-3</v>
      </c>
      <c r="BW227" s="11"/>
      <c r="BX227" s="17"/>
    </row>
    <row r="228" spans="1:76" x14ac:dyDescent="0.45">
      <c r="A228" s="6" t="s">
        <v>14</v>
      </c>
      <c r="B228">
        <v>2020</v>
      </c>
      <c r="C228" t="s">
        <v>1</v>
      </c>
      <c r="D228">
        <v>227</v>
      </c>
      <c r="E228" s="2">
        <v>10</v>
      </c>
      <c r="F228" s="1">
        <v>11</v>
      </c>
      <c r="G228" s="1">
        <v>1</v>
      </c>
      <c r="H228" s="1">
        <v>4</v>
      </c>
      <c r="I228" s="1" t="str">
        <f t="shared" si="21"/>
        <v>4W2TU4</v>
      </c>
      <c r="J228" s="27">
        <v>44936</v>
      </c>
      <c r="K228" s="29" t="s">
        <v>263</v>
      </c>
      <c r="L228" s="29">
        <v>14334</v>
      </c>
      <c r="M228" s="30">
        <v>4.5799113592311707E-3</v>
      </c>
      <c r="N228" s="30">
        <v>2.9426626412567689E-2</v>
      </c>
      <c r="O228" s="30">
        <v>3.6072542681896448E-2</v>
      </c>
      <c r="W228" s="17"/>
      <c r="BM228" s="10"/>
      <c r="BN228" s="11"/>
      <c r="BO228" s="11"/>
      <c r="BP228" s="11"/>
      <c r="BQ228" s="10" t="s">
        <v>176</v>
      </c>
      <c r="BR228" s="11" t="s">
        <v>22</v>
      </c>
      <c r="BS228" s="12">
        <v>4.4398907103825134E-3</v>
      </c>
      <c r="BT228" s="25">
        <f t="shared" si="22"/>
        <v>39</v>
      </c>
      <c r="BV228">
        <f>$AO$75*$AO$89*BF$98</f>
        <v>4.359461325966851E-3</v>
      </c>
      <c r="BW228" s="11"/>
      <c r="BX228" s="17"/>
    </row>
    <row r="229" spans="1:76" x14ac:dyDescent="0.45">
      <c r="A229" s="6" t="s">
        <v>14</v>
      </c>
      <c r="B229">
        <v>2020</v>
      </c>
      <c r="C229" t="s">
        <v>1</v>
      </c>
      <c r="D229">
        <v>228</v>
      </c>
      <c r="E229" s="2">
        <v>11</v>
      </c>
      <c r="F229" s="1">
        <v>12</v>
      </c>
      <c r="G229" s="1">
        <v>1</v>
      </c>
      <c r="H229" s="1">
        <v>4</v>
      </c>
      <c r="I229" s="1" t="str">
        <f t="shared" si="21"/>
        <v>4W2TU4</v>
      </c>
      <c r="J229" s="27">
        <v>44936</v>
      </c>
      <c r="K229" s="29" t="s">
        <v>264</v>
      </c>
      <c r="L229" s="29">
        <v>14058</v>
      </c>
      <c r="M229" s="30">
        <v>9.4954057164768786E-4</v>
      </c>
      <c r="N229" s="30">
        <v>1.7800222773038232E-2</v>
      </c>
      <c r="O229" s="30">
        <v>6.2965356931618824E-2</v>
      </c>
      <c r="W229" s="17"/>
      <c r="BM229" s="10"/>
      <c r="BN229" s="11"/>
      <c r="BO229" s="11"/>
      <c r="BP229" s="11"/>
      <c r="BQ229" s="10" t="s">
        <v>177</v>
      </c>
      <c r="BR229" s="11" t="s">
        <v>22</v>
      </c>
      <c r="BS229" s="12">
        <v>4.4398907103825134E-3</v>
      </c>
      <c r="BT229" s="25">
        <f t="shared" si="22"/>
        <v>39</v>
      </c>
      <c r="BV229">
        <f>$AO$75*$AO$89*BF$99</f>
        <v>4.359461325966851E-3</v>
      </c>
      <c r="BW229" s="11"/>
      <c r="BX229" s="17"/>
    </row>
    <row r="230" spans="1:76" x14ac:dyDescent="0.45">
      <c r="A230" s="6" t="s">
        <v>14</v>
      </c>
      <c r="B230">
        <v>2020</v>
      </c>
      <c r="C230" t="s">
        <v>1</v>
      </c>
      <c r="D230">
        <v>229</v>
      </c>
      <c r="E230" s="2">
        <v>12</v>
      </c>
      <c r="F230" s="1">
        <v>13</v>
      </c>
      <c r="G230" s="1">
        <v>1</v>
      </c>
      <c r="H230" s="1">
        <v>5</v>
      </c>
      <c r="I230" s="1" t="str">
        <f t="shared" si="21"/>
        <v>4W2TU5</v>
      </c>
      <c r="J230" s="27">
        <v>44936</v>
      </c>
      <c r="K230" s="29" t="s">
        <v>265</v>
      </c>
      <c r="L230" s="29">
        <v>14133.75</v>
      </c>
      <c r="M230" s="30">
        <v>4.8975430301918142E-3</v>
      </c>
      <c r="N230" s="30">
        <v>4.9615597195596668E-2</v>
      </c>
      <c r="O230" s="30">
        <v>7.0746913731666639E-2</v>
      </c>
      <c r="W230" s="17"/>
      <c r="BM230" s="10"/>
      <c r="BN230" s="11"/>
      <c r="BO230" s="11"/>
      <c r="BP230" s="11"/>
      <c r="BQ230" s="10" t="s">
        <v>178</v>
      </c>
      <c r="BR230" s="11" t="s">
        <v>22</v>
      </c>
      <c r="BS230" s="12">
        <v>4.4398907103825134E-3</v>
      </c>
      <c r="BT230" s="25">
        <f t="shared" si="22"/>
        <v>39</v>
      </c>
      <c r="BV230">
        <f>$AO$75*$AO$89*BF$100</f>
        <v>4.359461325966851E-3</v>
      </c>
      <c r="BW230" s="11"/>
      <c r="BX230" s="17"/>
    </row>
    <row r="231" spans="1:76" x14ac:dyDescent="0.45">
      <c r="A231" s="6" t="s">
        <v>14</v>
      </c>
      <c r="B231">
        <v>2020</v>
      </c>
      <c r="C231" t="s">
        <v>1</v>
      </c>
      <c r="D231">
        <v>230</v>
      </c>
      <c r="E231" s="2">
        <v>13</v>
      </c>
      <c r="F231" s="1">
        <v>14</v>
      </c>
      <c r="G231" s="1">
        <v>1</v>
      </c>
      <c r="H231" s="1">
        <v>5</v>
      </c>
      <c r="I231" s="1" t="str">
        <f t="shared" si="21"/>
        <v>4W2TU5</v>
      </c>
      <c r="J231" s="27">
        <v>44936</v>
      </c>
      <c r="K231" s="29" t="s">
        <v>266</v>
      </c>
      <c r="L231" s="29">
        <v>14387.5</v>
      </c>
      <c r="M231" s="30">
        <v>1.7593773681805858E-2</v>
      </c>
      <c r="N231" s="30">
        <v>6.6941645694319707E-2</v>
      </c>
      <c r="O231" s="30">
        <v>5.0408983316146627E-2</v>
      </c>
      <c r="W231" s="17"/>
      <c r="BM231" s="10"/>
      <c r="BN231" s="11"/>
      <c r="BO231" s="11"/>
      <c r="BP231" s="11"/>
      <c r="BQ231" s="10" t="s">
        <v>179</v>
      </c>
      <c r="BR231" s="11" t="s">
        <v>22</v>
      </c>
      <c r="BS231" s="12">
        <v>4.4398907103825134E-3</v>
      </c>
      <c r="BT231" s="25">
        <f t="shared" si="22"/>
        <v>39</v>
      </c>
      <c r="BV231">
        <f>$AO$75*$AO$89*BF$101</f>
        <v>4.359461325966851E-3</v>
      </c>
      <c r="BW231" s="11"/>
      <c r="BX231" s="17"/>
    </row>
    <row r="232" spans="1:76" x14ac:dyDescent="0.45">
      <c r="A232" s="6" t="s">
        <v>14</v>
      </c>
      <c r="B232">
        <v>2020</v>
      </c>
      <c r="C232" t="s">
        <v>1</v>
      </c>
      <c r="D232">
        <v>231</v>
      </c>
      <c r="E232" s="2">
        <v>14</v>
      </c>
      <c r="F232" s="1">
        <v>15</v>
      </c>
      <c r="G232" s="1">
        <v>1</v>
      </c>
      <c r="H232" s="1">
        <v>5</v>
      </c>
      <c r="I232" s="1" t="str">
        <f t="shared" si="21"/>
        <v>4W2TU5</v>
      </c>
      <c r="J232" s="27">
        <v>44936</v>
      </c>
      <c r="K232" s="29" t="s">
        <v>267</v>
      </c>
      <c r="L232" s="29">
        <v>14549.5</v>
      </c>
      <c r="M232" s="30">
        <v>3.1161804067965568E-2</v>
      </c>
      <c r="N232" s="30">
        <v>8.8025383723863593E-2</v>
      </c>
      <c r="O232" s="30">
        <v>2.4673101212281289E-2</v>
      </c>
      <c r="W232" s="17"/>
      <c r="BM232" s="10"/>
      <c r="BN232" s="11"/>
      <c r="BO232" s="11"/>
      <c r="BP232" s="11"/>
      <c r="BQ232" s="10" t="s">
        <v>180</v>
      </c>
      <c r="BR232" s="11" t="s">
        <v>22</v>
      </c>
      <c r="BS232" s="12">
        <v>4.4398907103825134E-3</v>
      </c>
      <c r="BT232" s="25">
        <f t="shared" si="22"/>
        <v>39</v>
      </c>
      <c r="BV232">
        <f>$AO$75*$AO$89*BF$102</f>
        <v>4.359461325966851E-3</v>
      </c>
      <c r="BW232" s="11"/>
      <c r="BX232" s="17"/>
    </row>
    <row r="233" spans="1:76" x14ac:dyDescent="0.45">
      <c r="A233" s="6" t="s">
        <v>14</v>
      </c>
      <c r="B233">
        <v>2020</v>
      </c>
      <c r="C233" t="s">
        <v>1</v>
      </c>
      <c r="D233">
        <v>232</v>
      </c>
      <c r="E233" s="2">
        <v>15</v>
      </c>
      <c r="F233" s="1">
        <v>16</v>
      </c>
      <c r="G233" s="1">
        <v>1</v>
      </c>
      <c r="H233" s="1">
        <v>6</v>
      </c>
      <c r="I233" s="1" t="str">
        <f t="shared" si="21"/>
        <v>4W2TU6</v>
      </c>
      <c r="J233" s="27">
        <v>44936</v>
      </c>
      <c r="K233" s="29" t="s">
        <v>268</v>
      </c>
      <c r="L233" s="29">
        <v>14936</v>
      </c>
      <c r="M233" s="30">
        <v>3.8502213056753651E-2</v>
      </c>
      <c r="N233" s="30">
        <v>0.1229456825067284</v>
      </c>
      <c r="O233" s="30">
        <v>0</v>
      </c>
      <c r="W233" s="17"/>
      <c r="BM233" s="10"/>
      <c r="BN233" s="11"/>
      <c r="BO233" s="11"/>
      <c r="BP233" s="11"/>
      <c r="BQ233" s="10" t="s">
        <v>181</v>
      </c>
      <c r="BR233" s="11" t="s">
        <v>22</v>
      </c>
      <c r="BS233" s="12">
        <v>4.4398907103825134E-3</v>
      </c>
      <c r="BT233" s="25">
        <f t="shared" si="22"/>
        <v>39</v>
      </c>
      <c r="BV233">
        <f>$AO$75*$AO$89*BF$103</f>
        <v>4.359461325966851E-3</v>
      </c>
      <c r="BW233" s="11"/>
      <c r="BX233" s="17"/>
    </row>
    <row r="234" spans="1:76" x14ac:dyDescent="0.45">
      <c r="A234" s="6" t="s">
        <v>14</v>
      </c>
      <c r="B234">
        <v>2020</v>
      </c>
      <c r="C234" t="s">
        <v>1</v>
      </c>
      <c r="D234">
        <v>233</v>
      </c>
      <c r="E234" s="2">
        <v>16</v>
      </c>
      <c r="F234" s="1">
        <v>17</v>
      </c>
      <c r="G234" s="1">
        <v>1</v>
      </c>
      <c r="H234" s="1">
        <v>6</v>
      </c>
      <c r="I234" s="1" t="str">
        <f t="shared" si="21"/>
        <v>4W2TU6</v>
      </c>
      <c r="J234" s="27">
        <v>44936</v>
      </c>
      <c r="K234" s="29" t="s">
        <v>269</v>
      </c>
      <c r="L234" s="29">
        <v>15424.5</v>
      </c>
      <c r="M234" s="30">
        <v>4.9114168803307143E-2</v>
      </c>
      <c r="N234" s="30">
        <v>0.1665866234908239</v>
      </c>
      <c r="O234" s="30">
        <v>0</v>
      </c>
      <c r="W234" s="17"/>
      <c r="BM234" s="10"/>
      <c r="BN234" s="11"/>
      <c r="BO234" s="11"/>
      <c r="BP234" s="11"/>
      <c r="BQ234" s="10" t="s">
        <v>182</v>
      </c>
      <c r="BR234" s="11" t="s">
        <v>22</v>
      </c>
      <c r="BS234" s="12">
        <v>4.4398907103825134E-3</v>
      </c>
      <c r="BT234" s="25">
        <f t="shared" si="22"/>
        <v>39</v>
      </c>
      <c r="BV234">
        <f>$AO$75*$AO$90*BG$96</f>
        <v>4.4889502762430937E-3</v>
      </c>
      <c r="BW234" s="11"/>
      <c r="BX234" s="17"/>
    </row>
    <row r="235" spans="1:76" x14ac:dyDescent="0.45">
      <c r="A235" s="6" t="s">
        <v>14</v>
      </c>
      <c r="B235">
        <v>2020</v>
      </c>
      <c r="C235" t="s">
        <v>1</v>
      </c>
      <c r="D235">
        <v>234</v>
      </c>
      <c r="E235" s="2">
        <v>17</v>
      </c>
      <c r="F235" s="1">
        <v>18</v>
      </c>
      <c r="G235" s="1">
        <v>1</v>
      </c>
      <c r="H235" s="1">
        <v>6</v>
      </c>
      <c r="I235" s="1" t="str">
        <f t="shared" si="21"/>
        <v>4W2TU6</v>
      </c>
      <c r="J235" s="27">
        <v>44936</v>
      </c>
      <c r="K235" s="29" t="s">
        <v>270</v>
      </c>
      <c r="L235" s="29">
        <v>16250.25</v>
      </c>
      <c r="M235" s="30">
        <v>6.2090584901743892E-2</v>
      </c>
      <c r="N235" s="30">
        <v>0.21293637796235609</v>
      </c>
      <c r="O235" s="30">
        <v>0</v>
      </c>
      <c r="W235" s="17"/>
      <c r="BM235" s="10"/>
      <c r="BN235" s="11"/>
      <c r="BO235" s="11"/>
      <c r="BP235" s="11"/>
      <c r="BQ235" s="10" t="s">
        <v>183</v>
      </c>
      <c r="BR235" s="11" t="s">
        <v>22</v>
      </c>
      <c r="BS235" s="12">
        <v>4.4398907103825134E-3</v>
      </c>
      <c r="BT235" s="25">
        <f t="shared" si="22"/>
        <v>39</v>
      </c>
      <c r="BV235">
        <f>$AO$75*$AO$90*BG$97</f>
        <v>4.4889502762430937E-3</v>
      </c>
      <c r="BW235" s="11"/>
      <c r="BX235" s="17"/>
    </row>
    <row r="236" spans="1:76" x14ac:dyDescent="0.45">
      <c r="A236" s="6" t="s">
        <v>14</v>
      </c>
      <c r="B236">
        <v>2020</v>
      </c>
      <c r="C236" t="s">
        <v>1</v>
      </c>
      <c r="D236">
        <v>235</v>
      </c>
      <c r="E236" s="2">
        <v>18</v>
      </c>
      <c r="F236" s="1">
        <v>19</v>
      </c>
      <c r="G236" s="1">
        <v>1</v>
      </c>
      <c r="H236" s="1">
        <v>7</v>
      </c>
      <c r="I236" s="1" t="str">
        <f t="shared" si="21"/>
        <v>4W2TU7</v>
      </c>
      <c r="J236" s="27">
        <v>44936</v>
      </c>
      <c r="K236" s="29" t="s">
        <v>271</v>
      </c>
      <c r="L236" s="29">
        <v>15703.25</v>
      </c>
      <c r="M236" s="30">
        <v>7.7684061171191462E-2</v>
      </c>
      <c r="N236" s="30">
        <v>0.2021070183130759</v>
      </c>
      <c r="O236" s="30">
        <v>0</v>
      </c>
      <c r="W236" s="17"/>
      <c r="BM236" s="10"/>
      <c r="BN236" s="11"/>
      <c r="BO236" s="11"/>
      <c r="BP236" s="11"/>
      <c r="BQ236" s="10" t="s">
        <v>184</v>
      </c>
      <c r="BR236" s="11" t="s">
        <v>22</v>
      </c>
      <c r="BS236" s="12">
        <v>4.4398907103825134E-3</v>
      </c>
      <c r="BT236" s="25">
        <f t="shared" si="22"/>
        <v>39</v>
      </c>
      <c r="BV236">
        <f>$AO$75*$AO$90*BG$98</f>
        <v>4.4889502762430937E-3</v>
      </c>
      <c r="BW236" s="11"/>
      <c r="BX236" s="17"/>
    </row>
    <row r="237" spans="1:76" x14ac:dyDescent="0.45">
      <c r="A237" s="6" t="s">
        <v>14</v>
      </c>
      <c r="B237">
        <v>2020</v>
      </c>
      <c r="C237" t="s">
        <v>1</v>
      </c>
      <c r="D237">
        <v>236</v>
      </c>
      <c r="E237" s="2">
        <v>19</v>
      </c>
      <c r="F237" s="1">
        <v>20</v>
      </c>
      <c r="G237" s="1">
        <v>1</v>
      </c>
      <c r="H237" s="1">
        <v>7</v>
      </c>
      <c r="I237" s="1" t="str">
        <f t="shared" si="21"/>
        <v>4W2TU7</v>
      </c>
      <c r="J237" s="27">
        <v>44936</v>
      </c>
      <c r="K237" s="29" t="s">
        <v>272</v>
      </c>
      <c r="L237" s="29">
        <v>15011.5</v>
      </c>
      <c r="M237" s="30">
        <v>9.6333090470283017E-2</v>
      </c>
      <c r="N237" s="30">
        <v>0.22023957453772711</v>
      </c>
      <c r="O237" s="30">
        <v>0</v>
      </c>
      <c r="W237" s="17"/>
      <c r="BM237" s="10"/>
      <c r="BN237" s="11"/>
      <c r="BO237" s="11"/>
      <c r="BP237" s="11"/>
      <c r="BQ237" s="10" t="s">
        <v>185</v>
      </c>
      <c r="BR237" s="11" t="s">
        <v>22</v>
      </c>
      <c r="BS237" s="12">
        <v>4.4398907103825134E-3</v>
      </c>
      <c r="BT237" s="25">
        <f t="shared" si="22"/>
        <v>39</v>
      </c>
      <c r="BV237">
        <f>$AO$75*$AO$90*BG$99</f>
        <v>4.4889502762430937E-3</v>
      </c>
      <c r="BW237" s="11"/>
      <c r="BX237" s="17"/>
    </row>
    <row r="238" spans="1:76" x14ac:dyDescent="0.45">
      <c r="A238" s="6" t="s">
        <v>14</v>
      </c>
      <c r="B238">
        <v>2020</v>
      </c>
      <c r="C238" t="s">
        <v>1</v>
      </c>
      <c r="D238">
        <v>237</v>
      </c>
      <c r="E238" s="2">
        <v>20</v>
      </c>
      <c r="F238" s="1">
        <v>21</v>
      </c>
      <c r="G238" s="1">
        <v>1</v>
      </c>
      <c r="H238" s="1">
        <v>7</v>
      </c>
      <c r="I238" s="1" t="str">
        <f t="shared" si="21"/>
        <v>4W2TU7</v>
      </c>
      <c r="J238" s="27">
        <v>44936</v>
      </c>
      <c r="K238" s="29" t="s">
        <v>273</v>
      </c>
      <c r="L238" s="29">
        <v>14293.5</v>
      </c>
      <c r="M238" s="30">
        <v>0.12281980590659949</v>
      </c>
      <c r="N238" s="30">
        <v>0.24794780743291131</v>
      </c>
      <c r="O238" s="30">
        <v>0</v>
      </c>
      <c r="W238" s="17"/>
      <c r="BM238" s="10"/>
      <c r="BN238" s="11"/>
      <c r="BO238" s="11"/>
      <c r="BP238" s="11"/>
      <c r="BQ238" s="10" t="s">
        <v>186</v>
      </c>
      <c r="BR238" s="11" t="s">
        <v>22</v>
      </c>
      <c r="BS238" s="12">
        <v>4.4398907103825134E-3</v>
      </c>
      <c r="BT238" s="25">
        <f t="shared" si="22"/>
        <v>39</v>
      </c>
      <c r="BV238">
        <f>$AO$75*$AO$90*BG$100</f>
        <v>4.4889502762430937E-3</v>
      </c>
      <c r="BW238" s="11"/>
      <c r="BX238" s="17"/>
    </row>
    <row r="239" spans="1:76" x14ac:dyDescent="0.45">
      <c r="A239" s="6" t="s">
        <v>14</v>
      </c>
      <c r="B239">
        <v>2020</v>
      </c>
      <c r="C239" t="s">
        <v>1</v>
      </c>
      <c r="D239">
        <v>238</v>
      </c>
      <c r="E239" s="2">
        <v>21</v>
      </c>
      <c r="F239" s="1">
        <v>22</v>
      </c>
      <c r="G239" s="1">
        <v>1</v>
      </c>
      <c r="H239" s="1">
        <v>8</v>
      </c>
      <c r="I239" s="1" t="str">
        <f t="shared" si="21"/>
        <v>4W2TU8</v>
      </c>
      <c r="J239" s="27">
        <v>44936</v>
      </c>
      <c r="K239" s="29" t="s">
        <v>274</v>
      </c>
      <c r="L239" s="29">
        <v>13476</v>
      </c>
      <c r="M239" s="30">
        <v>0.16118906937886909</v>
      </c>
      <c r="N239" s="30">
        <v>0.29001469713427019</v>
      </c>
      <c r="O239" s="30">
        <v>0</v>
      </c>
      <c r="W239" s="17"/>
      <c r="BM239" s="10"/>
      <c r="BN239" s="11"/>
      <c r="BO239" s="11"/>
      <c r="BP239" s="11"/>
      <c r="BQ239" s="10" t="s">
        <v>187</v>
      </c>
      <c r="BR239" s="11" t="s">
        <v>22</v>
      </c>
      <c r="BS239" s="12">
        <v>4.4398907103825134E-3</v>
      </c>
      <c r="BT239" s="25">
        <f t="shared" si="22"/>
        <v>39</v>
      </c>
      <c r="BV239">
        <f>$AO$75*$AO$90*BG$101</f>
        <v>4.4889502762430937E-3</v>
      </c>
      <c r="BW239" s="11"/>
      <c r="BX239" s="17"/>
    </row>
    <row r="240" spans="1:76" x14ac:dyDescent="0.45">
      <c r="A240" s="6" t="s">
        <v>14</v>
      </c>
      <c r="B240">
        <v>2020</v>
      </c>
      <c r="C240" t="s">
        <v>1</v>
      </c>
      <c r="D240">
        <v>239</v>
      </c>
      <c r="E240" s="2">
        <v>22</v>
      </c>
      <c r="F240" s="1">
        <v>23</v>
      </c>
      <c r="G240" s="1">
        <v>1</v>
      </c>
      <c r="H240" s="1">
        <v>8</v>
      </c>
      <c r="I240" s="1" t="str">
        <f t="shared" si="21"/>
        <v>4W2TU8</v>
      </c>
      <c r="J240" s="27">
        <v>44936</v>
      </c>
      <c r="K240" s="29" t="s">
        <v>275</v>
      </c>
      <c r="L240" s="29">
        <v>12655</v>
      </c>
      <c r="M240" s="30">
        <v>0.17370460881201399</v>
      </c>
      <c r="N240" s="30">
        <v>0.40950803663689062</v>
      </c>
      <c r="O240" s="30">
        <v>0</v>
      </c>
      <c r="W240" s="17"/>
      <c r="BM240" s="10"/>
      <c r="BN240" s="11"/>
      <c r="BO240" s="11"/>
      <c r="BP240" s="11"/>
      <c r="BQ240" s="10" t="s">
        <v>188</v>
      </c>
      <c r="BR240" s="11" t="s">
        <v>22</v>
      </c>
      <c r="BS240" s="12">
        <v>4.4398907103825134E-3</v>
      </c>
      <c r="BT240" s="25">
        <f t="shared" si="22"/>
        <v>39</v>
      </c>
      <c r="BV240">
        <f>$AO$75*$AO$90*BG$102</f>
        <v>4.4889502762430937E-3</v>
      </c>
      <c r="BW240" s="11"/>
      <c r="BX240" s="17"/>
    </row>
    <row r="241" spans="1:76" x14ac:dyDescent="0.45">
      <c r="A241" s="6" t="s">
        <v>14</v>
      </c>
      <c r="B241">
        <v>2020</v>
      </c>
      <c r="C241" t="s">
        <v>1</v>
      </c>
      <c r="D241">
        <v>240</v>
      </c>
      <c r="E241" s="2">
        <v>23</v>
      </c>
      <c r="F241" s="1">
        <v>24</v>
      </c>
      <c r="G241" s="1">
        <v>1</v>
      </c>
      <c r="H241" s="1">
        <v>8</v>
      </c>
      <c r="I241" s="1" t="str">
        <f t="shared" si="21"/>
        <v>4W2TU8</v>
      </c>
      <c r="J241" s="27">
        <v>44936</v>
      </c>
      <c r="K241" s="29" t="s">
        <v>276</v>
      </c>
      <c r="L241" s="29">
        <v>11861</v>
      </c>
      <c r="M241" s="30">
        <v>0.16281682641471421</v>
      </c>
      <c r="N241" s="30">
        <v>0.51051543695341617</v>
      </c>
      <c r="O241" s="30">
        <v>0</v>
      </c>
      <c r="W241" s="17"/>
      <c r="BM241" s="10"/>
      <c r="BN241" s="11"/>
      <c r="BO241" s="11"/>
      <c r="BP241" s="11"/>
      <c r="BQ241" s="10" t="s">
        <v>189</v>
      </c>
      <c r="BR241" s="11" t="s">
        <v>22</v>
      </c>
      <c r="BS241" s="12">
        <v>4.4398907103825134E-3</v>
      </c>
      <c r="BT241" s="25">
        <f t="shared" si="22"/>
        <v>39</v>
      </c>
      <c r="BV241">
        <f>$AO$75*$AO$90*BG$103</f>
        <v>4.4889502762430937E-3</v>
      </c>
      <c r="BW241" s="11"/>
      <c r="BX241" s="17"/>
    </row>
    <row r="242" spans="1:76" x14ac:dyDescent="0.45">
      <c r="A242" s="6" t="s">
        <v>14</v>
      </c>
      <c r="B242">
        <v>2020</v>
      </c>
      <c r="C242" t="s">
        <v>2</v>
      </c>
      <c r="D242">
        <v>241</v>
      </c>
      <c r="E242" s="2">
        <v>0</v>
      </c>
      <c r="F242" s="1">
        <v>1</v>
      </c>
      <c r="G242" s="1">
        <v>1</v>
      </c>
      <c r="H242" s="1">
        <v>1</v>
      </c>
      <c r="I242" s="1" t="str">
        <f t="shared" si="21"/>
        <v>4W3WE1</v>
      </c>
      <c r="J242" s="27">
        <v>44937</v>
      </c>
      <c r="K242" s="29" t="s">
        <v>253</v>
      </c>
      <c r="L242" s="29">
        <v>11220.75</v>
      </c>
      <c r="M242" s="30">
        <v>0.14606578305744569</v>
      </c>
      <c r="N242" s="30">
        <v>0.54787024118874683</v>
      </c>
      <c r="O242" s="30">
        <v>0</v>
      </c>
      <c r="W242" s="17"/>
      <c r="BM242" s="10"/>
      <c r="BN242" s="11"/>
      <c r="BO242" s="11"/>
      <c r="BP242" s="11"/>
      <c r="BQ242" s="13" t="s">
        <v>190</v>
      </c>
      <c r="BR242" s="14" t="s">
        <v>22</v>
      </c>
      <c r="BS242" s="15">
        <v>4.0983606557377051E-3</v>
      </c>
      <c r="BT242" s="25">
        <f t="shared" si="22"/>
        <v>36</v>
      </c>
      <c r="BV242">
        <f>$AP$75*$AP$84*BH$96</f>
        <v>4.1292587476979741E-3</v>
      </c>
      <c r="BW242" s="11"/>
      <c r="BX242" s="17"/>
    </row>
    <row r="243" spans="1:76" x14ac:dyDescent="0.45">
      <c r="A243" s="6" t="s">
        <v>14</v>
      </c>
      <c r="B243">
        <v>2020</v>
      </c>
      <c r="C243" t="s">
        <v>2</v>
      </c>
      <c r="D243">
        <v>242</v>
      </c>
      <c r="E243" s="2">
        <v>1</v>
      </c>
      <c r="F243" s="1">
        <v>2</v>
      </c>
      <c r="G243" s="1">
        <v>1</v>
      </c>
      <c r="H243" s="1">
        <v>1</v>
      </c>
      <c r="I243" s="1" t="str">
        <f t="shared" si="21"/>
        <v>4W3WE1</v>
      </c>
      <c r="J243" s="27">
        <v>44937</v>
      </c>
      <c r="K243" s="29" t="s">
        <v>254</v>
      </c>
      <c r="L243" s="29">
        <v>10767.25</v>
      </c>
      <c r="M243" s="30">
        <v>0.14842594382298741</v>
      </c>
      <c r="N243" s="30">
        <v>0.57876753963472116</v>
      </c>
      <c r="O243" s="30">
        <v>0</v>
      </c>
      <c r="W243" s="17"/>
      <c r="BM243" s="10"/>
      <c r="BN243" s="11"/>
      <c r="BO243" s="11"/>
      <c r="BP243" s="11"/>
      <c r="BQ243" s="10" t="s">
        <v>191</v>
      </c>
      <c r="BR243" s="11" t="s">
        <v>22</v>
      </c>
      <c r="BS243" s="12">
        <v>4.0983606557377051E-3</v>
      </c>
      <c r="BT243" s="25">
        <f t="shared" si="22"/>
        <v>36</v>
      </c>
      <c r="BV243">
        <f>$AP$75*$AP$84*BH$97</f>
        <v>4.1292587476979741E-3</v>
      </c>
      <c r="BW243" s="11"/>
      <c r="BX243" s="17"/>
    </row>
    <row r="244" spans="1:76" x14ac:dyDescent="0.45">
      <c r="A244" s="6" t="s">
        <v>14</v>
      </c>
      <c r="B244">
        <v>2020</v>
      </c>
      <c r="C244" t="s">
        <v>2</v>
      </c>
      <c r="D244">
        <v>243</v>
      </c>
      <c r="E244" s="2">
        <v>2</v>
      </c>
      <c r="F244" s="1">
        <v>3</v>
      </c>
      <c r="G244" s="1">
        <v>1</v>
      </c>
      <c r="H244" s="1">
        <v>1</v>
      </c>
      <c r="I244" s="1" t="str">
        <f t="shared" si="21"/>
        <v>4W3WE1</v>
      </c>
      <c r="J244" s="27">
        <v>44937</v>
      </c>
      <c r="K244" s="29" t="s">
        <v>255</v>
      </c>
      <c r="L244" s="29">
        <v>10461.25</v>
      </c>
      <c r="M244" s="30">
        <v>0.16055645075721109</v>
      </c>
      <c r="N244" s="30">
        <v>0.55764729432521021</v>
      </c>
      <c r="O244" s="30">
        <v>0</v>
      </c>
      <c r="W244" s="17"/>
      <c r="BM244" s="10"/>
      <c r="BN244" s="11"/>
      <c r="BO244" s="11"/>
      <c r="BP244" s="11"/>
      <c r="BQ244" s="10" t="s">
        <v>192</v>
      </c>
      <c r="BR244" s="11" t="s">
        <v>22</v>
      </c>
      <c r="BS244" s="12">
        <v>4.0983606557377051E-3</v>
      </c>
      <c r="BT244" s="25">
        <f t="shared" si="22"/>
        <v>36</v>
      </c>
      <c r="BV244">
        <f>$AP$75*$AP$84*BH$98</f>
        <v>4.1292587476979741E-3</v>
      </c>
      <c r="BW244" s="11"/>
      <c r="BX244" s="17"/>
    </row>
    <row r="245" spans="1:76" x14ac:dyDescent="0.45">
      <c r="A245" s="6" t="s">
        <v>14</v>
      </c>
      <c r="B245">
        <v>2020</v>
      </c>
      <c r="C245" t="s">
        <v>2</v>
      </c>
      <c r="D245">
        <v>244</v>
      </c>
      <c r="E245" s="2">
        <v>3</v>
      </c>
      <c r="F245" s="1">
        <v>4</v>
      </c>
      <c r="G245" s="1">
        <v>1</v>
      </c>
      <c r="H245" s="1">
        <v>2</v>
      </c>
      <c r="I245" s="1" t="str">
        <f t="shared" si="21"/>
        <v>4W3WE2</v>
      </c>
      <c r="J245" s="27">
        <v>44937</v>
      </c>
      <c r="K245" s="29" t="s">
        <v>256</v>
      </c>
      <c r="L245" s="29">
        <v>10335.75</v>
      </c>
      <c r="M245" s="30">
        <v>0.19132898633237899</v>
      </c>
      <c r="N245" s="30">
        <v>0.5604643532957394</v>
      </c>
      <c r="O245" s="30">
        <v>0</v>
      </c>
      <c r="W245" s="17"/>
      <c r="BM245" s="10"/>
      <c r="BN245" s="11"/>
      <c r="BO245" s="11"/>
      <c r="BP245" s="11"/>
      <c r="BQ245" s="10" t="s">
        <v>193</v>
      </c>
      <c r="BR245" s="11" t="s">
        <v>22</v>
      </c>
      <c r="BS245" s="12">
        <v>4.2122040072859745E-3</v>
      </c>
      <c r="BT245" s="25">
        <f t="shared" si="22"/>
        <v>37</v>
      </c>
      <c r="BV245">
        <f>$AP$75*$AP$84*BH$99</f>
        <v>4.1292587476979741E-3</v>
      </c>
      <c r="BW245" s="11"/>
      <c r="BX245" s="17"/>
    </row>
    <row r="246" spans="1:76" x14ac:dyDescent="0.45">
      <c r="A246" s="6" t="s">
        <v>14</v>
      </c>
      <c r="B246">
        <v>2020</v>
      </c>
      <c r="C246" t="s">
        <v>2</v>
      </c>
      <c r="D246">
        <v>245</v>
      </c>
      <c r="E246" s="2">
        <v>4</v>
      </c>
      <c r="F246" s="1">
        <v>5</v>
      </c>
      <c r="G246" s="1">
        <v>1</v>
      </c>
      <c r="H246" s="1">
        <v>2</v>
      </c>
      <c r="I246" s="1" t="str">
        <f t="shared" si="21"/>
        <v>4W3WE2</v>
      </c>
      <c r="J246" s="27">
        <v>44937</v>
      </c>
      <c r="K246" s="29" t="s">
        <v>257</v>
      </c>
      <c r="L246" s="29">
        <v>10408</v>
      </c>
      <c r="M246" s="30">
        <v>0.22850925156880711</v>
      </c>
      <c r="N246" s="30">
        <v>0.58949883626990029</v>
      </c>
      <c r="O246" s="30">
        <v>0</v>
      </c>
      <c r="W246" s="17"/>
      <c r="BM246" s="10"/>
      <c r="BN246" s="11"/>
      <c r="BO246" s="11"/>
      <c r="BP246" s="11"/>
      <c r="BQ246" s="10" t="s">
        <v>194</v>
      </c>
      <c r="BR246" s="11" t="s">
        <v>22</v>
      </c>
      <c r="BS246" s="12">
        <v>4.4398907103825134E-3</v>
      </c>
      <c r="BT246" s="25">
        <f t="shared" si="22"/>
        <v>39</v>
      </c>
      <c r="BV246">
        <f>$AP$75*$AP$84*BH$100</f>
        <v>4.1292587476979741E-3</v>
      </c>
      <c r="BW246" s="11"/>
      <c r="BX246" s="17"/>
    </row>
    <row r="247" spans="1:76" x14ac:dyDescent="0.45">
      <c r="A247" s="6" t="s">
        <v>14</v>
      </c>
      <c r="B247">
        <v>2020</v>
      </c>
      <c r="C247" t="s">
        <v>2</v>
      </c>
      <c r="D247">
        <v>246</v>
      </c>
      <c r="E247" s="2">
        <v>5</v>
      </c>
      <c r="F247" s="1">
        <v>6</v>
      </c>
      <c r="G247" s="1">
        <v>1</v>
      </c>
      <c r="H247" s="1">
        <v>2</v>
      </c>
      <c r="I247" s="1" t="str">
        <f t="shared" si="21"/>
        <v>4W3WE2</v>
      </c>
      <c r="J247" s="27">
        <v>44937</v>
      </c>
      <c r="K247" s="29" t="s">
        <v>258</v>
      </c>
      <c r="L247" s="29">
        <v>10884</v>
      </c>
      <c r="M247" s="30">
        <v>0.28767963605974028</v>
      </c>
      <c r="N247" s="30">
        <v>0.67617885432490832</v>
      </c>
      <c r="O247" s="30">
        <v>0</v>
      </c>
      <c r="W247" s="17"/>
      <c r="BM247" s="10"/>
      <c r="BN247" s="11"/>
      <c r="BO247" s="11"/>
      <c r="BP247" s="11"/>
      <c r="BQ247" s="10" t="s">
        <v>195</v>
      </c>
      <c r="BR247" s="11" t="s">
        <v>22</v>
      </c>
      <c r="BS247" s="12">
        <v>4.4398907103825134E-3</v>
      </c>
      <c r="BT247" s="25">
        <f t="shared" si="22"/>
        <v>39</v>
      </c>
      <c r="BV247">
        <f>$AP$75*$AP$84*BH$101</f>
        <v>4.1292587476979741E-3</v>
      </c>
      <c r="BW247" s="11"/>
      <c r="BX247" s="17"/>
    </row>
    <row r="248" spans="1:76" x14ac:dyDescent="0.45">
      <c r="A248" s="6" t="s">
        <v>14</v>
      </c>
      <c r="B248">
        <v>2020</v>
      </c>
      <c r="C248" t="s">
        <v>2</v>
      </c>
      <c r="D248">
        <v>247</v>
      </c>
      <c r="E248" s="2">
        <v>6</v>
      </c>
      <c r="F248" s="1">
        <v>7</v>
      </c>
      <c r="G248" s="1">
        <v>1</v>
      </c>
      <c r="H248" s="1">
        <v>3</v>
      </c>
      <c r="I248" s="1" t="str">
        <f t="shared" si="21"/>
        <v>4W3WE3</v>
      </c>
      <c r="J248" s="27">
        <v>44937</v>
      </c>
      <c r="K248" s="29" t="s">
        <v>259</v>
      </c>
      <c r="L248" s="29">
        <v>12047.75</v>
      </c>
      <c r="M248" s="30">
        <v>0.32675421502231639</v>
      </c>
      <c r="N248" s="30">
        <v>0.78362532804897933</v>
      </c>
      <c r="O248" s="30">
        <v>0</v>
      </c>
      <c r="W248" s="17"/>
      <c r="BM248" s="10"/>
      <c r="BN248" s="11"/>
      <c r="BO248" s="11"/>
      <c r="BP248" s="11"/>
      <c r="BQ248" s="10" t="s">
        <v>196</v>
      </c>
      <c r="BR248" s="11" t="s">
        <v>22</v>
      </c>
      <c r="BS248" s="12">
        <v>4.4398907103825134E-3</v>
      </c>
      <c r="BT248" s="25">
        <f t="shared" si="22"/>
        <v>39</v>
      </c>
      <c r="BV248">
        <f>$AP$75*$AP$84*BH$102</f>
        <v>4.1292587476979741E-3</v>
      </c>
      <c r="BW248" s="11"/>
      <c r="BX248" s="17"/>
    </row>
    <row r="249" spans="1:76" x14ac:dyDescent="0.45">
      <c r="A249" s="6" t="s">
        <v>14</v>
      </c>
      <c r="B249">
        <v>2020</v>
      </c>
      <c r="C249" t="s">
        <v>2</v>
      </c>
      <c r="D249">
        <v>248</v>
      </c>
      <c r="E249" s="2">
        <v>7</v>
      </c>
      <c r="F249" s="1">
        <v>8</v>
      </c>
      <c r="G249" s="1">
        <v>1</v>
      </c>
      <c r="H249" s="1">
        <v>3</v>
      </c>
      <c r="I249" s="1" t="str">
        <f t="shared" si="21"/>
        <v>4W3WE3</v>
      </c>
      <c r="J249" s="27">
        <v>44937</v>
      </c>
      <c r="K249" s="29" t="s">
        <v>260</v>
      </c>
      <c r="L249" s="29">
        <v>13532.5</v>
      </c>
      <c r="M249" s="30">
        <v>0.34291711910637362</v>
      </c>
      <c r="N249" s="30">
        <v>0.78001219118920151</v>
      </c>
      <c r="O249" s="30">
        <v>0</v>
      </c>
      <c r="W249" s="17"/>
      <c r="BM249" s="10"/>
      <c r="BN249" s="11"/>
      <c r="BO249" s="11"/>
      <c r="BP249" s="11"/>
      <c r="BQ249" s="10" t="s">
        <v>197</v>
      </c>
      <c r="BR249" s="11" t="s">
        <v>22</v>
      </c>
      <c r="BS249" s="12">
        <v>4.4398907103825134E-3</v>
      </c>
      <c r="BT249" s="25">
        <f t="shared" si="22"/>
        <v>39</v>
      </c>
      <c r="BV249">
        <f>$AP$75*$AP$84*BH$103</f>
        <v>4.1292587476979741E-3</v>
      </c>
      <c r="BW249" s="11"/>
      <c r="BX249" s="17"/>
    </row>
    <row r="250" spans="1:76" x14ac:dyDescent="0.45">
      <c r="A250" s="6" t="s">
        <v>14</v>
      </c>
      <c r="B250">
        <v>2020</v>
      </c>
      <c r="C250" t="s">
        <v>2</v>
      </c>
      <c r="D250">
        <v>249</v>
      </c>
      <c r="E250" s="2">
        <v>8</v>
      </c>
      <c r="F250" s="1">
        <v>9</v>
      </c>
      <c r="G250" s="1">
        <v>1</v>
      </c>
      <c r="H250" s="1">
        <v>3</v>
      </c>
      <c r="I250" s="1" t="str">
        <f t="shared" si="21"/>
        <v>4W3WE3</v>
      </c>
      <c r="J250" s="27">
        <v>44937</v>
      </c>
      <c r="K250" s="29" t="s">
        <v>261</v>
      </c>
      <c r="L250" s="29">
        <v>14606.5</v>
      </c>
      <c r="M250" s="30">
        <v>0.37797185528693872</v>
      </c>
      <c r="N250" s="30">
        <v>0.77424680959940706</v>
      </c>
      <c r="O250" s="30">
        <v>0</v>
      </c>
      <c r="W250" s="17"/>
      <c r="BM250" s="10"/>
      <c r="BN250" s="11"/>
      <c r="BO250" s="11"/>
      <c r="BP250" s="11"/>
      <c r="BQ250" s="10" t="s">
        <v>198</v>
      </c>
      <c r="BR250" s="11" t="s">
        <v>22</v>
      </c>
      <c r="BS250" s="12">
        <v>4.4398907103825134E-3</v>
      </c>
      <c r="BT250" s="25">
        <f t="shared" si="22"/>
        <v>39</v>
      </c>
      <c r="BV250">
        <f>$AP$75*$AP$85*BI$96</f>
        <v>3.7983425414364639E-3</v>
      </c>
      <c r="BW250" s="11"/>
      <c r="BX250" s="17"/>
    </row>
    <row r="251" spans="1:76" x14ac:dyDescent="0.45">
      <c r="A251" s="6" t="s">
        <v>14</v>
      </c>
      <c r="B251">
        <v>2020</v>
      </c>
      <c r="C251" t="s">
        <v>2</v>
      </c>
      <c r="D251">
        <v>250</v>
      </c>
      <c r="E251" s="2">
        <v>9</v>
      </c>
      <c r="F251" s="1">
        <v>10</v>
      </c>
      <c r="G251" s="1">
        <v>1</v>
      </c>
      <c r="H251" s="1">
        <v>4</v>
      </c>
      <c r="I251" s="1" t="str">
        <f t="shared" si="21"/>
        <v>4W3WE4</v>
      </c>
      <c r="J251" s="27">
        <v>44937</v>
      </c>
      <c r="K251" s="29" t="s">
        <v>262</v>
      </c>
      <c r="L251" s="29">
        <v>14827.5</v>
      </c>
      <c r="M251" s="30">
        <v>0.42049842032299878</v>
      </c>
      <c r="N251" s="30">
        <v>0.80752681981019414</v>
      </c>
      <c r="O251" s="30">
        <v>1.0847658849351589E-3</v>
      </c>
      <c r="W251" s="17"/>
      <c r="BM251" s="10"/>
      <c r="BN251" s="11"/>
      <c r="BO251" s="11"/>
      <c r="BP251" s="11"/>
      <c r="BQ251" s="10" t="s">
        <v>199</v>
      </c>
      <c r="BR251" s="11" t="s">
        <v>22</v>
      </c>
      <c r="BS251" s="12">
        <v>4.4398907103825134E-3</v>
      </c>
      <c r="BT251" s="25">
        <f t="shared" si="22"/>
        <v>39</v>
      </c>
      <c r="BV251">
        <f>$AP$75*$AP$85*BI$97</f>
        <v>3.7983425414364639E-3</v>
      </c>
      <c r="BW251" s="11"/>
      <c r="BX251" s="17"/>
    </row>
    <row r="252" spans="1:76" x14ac:dyDescent="0.45">
      <c r="A252" s="6" t="s">
        <v>14</v>
      </c>
      <c r="B252">
        <v>2020</v>
      </c>
      <c r="C252" t="s">
        <v>2</v>
      </c>
      <c r="D252">
        <v>251</v>
      </c>
      <c r="E252" s="2">
        <v>10</v>
      </c>
      <c r="F252" s="1">
        <v>11</v>
      </c>
      <c r="G252" s="1">
        <v>1</v>
      </c>
      <c r="H252" s="1">
        <v>4</v>
      </c>
      <c r="I252" s="1" t="str">
        <f t="shared" si="21"/>
        <v>4W3WE4</v>
      </c>
      <c r="J252" s="27">
        <v>44937</v>
      </c>
      <c r="K252" s="29" t="s">
        <v>263</v>
      </c>
      <c r="L252" s="29">
        <v>13765.75</v>
      </c>
      <c r="M252" s="30">
        <v>0.47259850370321282</v>
      </c>
      <c r="N252" s="30">
        <v>0.88220879182978018</v>
      </c>
      <c r="O252" s="30">
        <v>1.2562847242069941E-2</v>
      </c>
      <c r="W252" s="17"/>
      <c r="BM252" s="10"/>
      <c r="BN252" s="11"/>
      <c r="BO252" s="11"/>
      <c r="BP252" s="11"/>
      <c r="BQ252" s="10" t="s">
        <v>200</v>
      </c>
      <c r="BR252" s="11" t="s">
        <v>22</v>
      </c>
      <c r="BS252" s="12">
        <v>4.4398907103825134E-3</v>
      </c>
      <c r="BT252" s="25">
        <f t="shared" si="22"/>
        <v>39</v>
      </c>
      <c r="BV252">
        <f>$AP$75*$AP$85*BI$98</f>
        <v>3.7983425414364639E-3</v>
      </c>
      <c r="BW252" s="11"/>
      <c r="BX252" s="17"/>
    </row>
    <row r="253" spans="1:76" x14ac:dyDescent="0.45">
      <c r="A253" s="6" t="s">
        <v>14</v>
      </c>
      <c r="B253">
        <v>2020</v>
      </c>
      <c r="C253" t="s">
        <v>2</v>
      </c>
      <c r="D253">
        <v>252</v>
      </c>
      <c r="E253" s="2">
        <v>11</v>
      </c>
      <c r="F253" s="1">
        <v>12</v>
      </c>
      <c r="G253" s="1">
        <v>1</v>
      </c>
      <c r="H253" s="1">
        <v>4</v>
      </c>
      <c r="I253" s="1" t="str">
        <f t="shared" si="21"/>
        <v>4W3WE4</v>
      </c>
      <c r="J253" s="27">
        <v>44937</v>
      </c>
      <c r="K253" s="29" t="s">
        <v>264</v>
      </c>
      <c r="L253" s="29">
        <v>12395.75</v>
      </c>
      <c r="M253" s="30">
        <v>0.47730842036309168</v>
      </c>
      <c r="N253" s="30">
        <v>0.91382873936549425</v>
      </c>
      <c r="O253" s="30">
        <v>2.9579147086822331E-2</v>
      </c>
      <c r="W253" s="17"/>
      <c r="BM253" s="10"/>
      <c r="BN253" s="11"/>
      <c r="BO253" s="11"/>
      <c r="BP253" s="11"/>
      <c r="BQ253" s="10" t="s">
        <v>201</v>
      </c>
      <c r="BR253" s="11" t="s">
        <v>22</v>
      </c>
      <c r="BS253" s="12">
        <v>4.4398907103825134E-3</v>
      </c>
      <c r="BT253" s="25">
        <f t="shared" si="22"/>
        <v>39</v>
      </c>
      <c r="BV253">
        <f>$AP$75*$AP$85*BI$99</f>
        <v>3.7983425414364639E-3</v>
      </c>
      <c r="BW253" s="11"/>
      <c r="BX253" s="17"/>
    </row>
    <row r="254" spans="1:76" x14ac:dyDescent="0.45">
      <c r="A254" s="6" t="s">
        <v>14</v>
      </c>
      <c r="B254">
        <v>2020</v>
      </c>
      <c r="C254" t="s">
        <v>2</v>
      </c>
      <c r="D254">
        <v>253</v>
      </c>
      <c r="E254" s="2">
        <v>12</v>
      </c>
      <c r="F254" s="1">
        <v>13</v>
      </c>
      <c r="G254" s="1">
        <v>1</v>
      </c>
      <c r="H254" s="1">
        <v>5</v>
      </c>
      <c r="I254" s="1" t="str">
        <f t="shared" si="21"/>
        <v>4W3WE5</v>
      </c>
      <c r="J254" s="27">
        <v>44937</v>
      </c>
      <c r="K254" s="29" t="s">
        <v>265</v>
      </c>
      <c r="L254" s="29">
        <v>12114.25</v>
      </c>
      <c r="M254" s="30">
        <v>0.51041617342621148</v>
      </c>
      <c r="N254" s="30">
        <v>0.91180520732716175</v>
      </c>
      <c r="O254" s="30">
        <v>3.2140966193634983E-2</v>
      </c>
      <c r="W254" s="17"/>
      <c r="BM254" s="10"/>
      <c r="BN254" s="11"/>
      <c r="BO254" s="11"/>
      <c r="BP254" s="11"/>
      <c r="BQ254" s="10" t="s">
        <v>202</v>
      </c>
      <c r="BR254" s="11" t="s">
        <v>22</v>
      </c>
      <c r="BS254" s="12">
        <v>4.4398907103825134E-3</v>
      </c>
      <c r="BT254" s="25">
        <f t="shared" si="22"/>
        <v>39</v>
      </c>
      <c r="BV254">
        <f>$AP$75*$AP$85*BI$100</f>
        <v>3.7983425414364639E-3</v>
      </c>
      <c r="BW254" s="11"/>
      <c r="BX254" s="17"/>
    </row>
    <row r="255" spans="1:76" x14ac:dyDescent="0.45">
      <c r="A255" s="6" t="s">
        <v>14</v>
      </c>
      <c r="B255">
        <v>2020</v>
      </c>
      <c r="C255" t="s">
        <v>2</v>
      </c>
      <c r="D255">
        <v>254</v>
      </c>
      <c r="E255" s="2">
        <v>13</v>
      </c>
      <c r="F255" s="1">
        <v>14</v>
      </c>
      <c r="G255" s="1">
        <v>1</v>
      </c>
      <c r="H255" s="1">
        <v>5</v>
      </c>
      <c r="I255" s="1" t="str">
        <f t="shared" si="21"/>
        <v>4W3WE5</v>
      </c>
      <c r="J255" s="27">
        <v>44937</v>
      </c>
      <c r="K255" s="29" t="s">
        <v>266</v>
      </c>
      <c r="L255" s="29">
        <v>12353.5</v>
      </c>
      <c r="M255" s="30">
        <v>0.54485170043697329</v>
      </c>
      <c r="N255" s="30">
        <v>0.91857677749127942</v>
      </c>
      <c r="O255" s="30">
        <v>2.1030439350049571E-2</v>
      </c>
      <c r="W255" s="17"/>
      <c r="BM255" s="10"/>
      <c r="BN255" s="11"/>
      <c r="BO255" s="11"/>
      <c r="BP255" s="11"/>
      <c r="BQ255" s="10" t="s">
        <v>203</v>
      </c>
      <c r="BR255" s="11" t="s">
        <v>22</v>
      </c>
      <c r="BS255" s="12">
        <v>4.4398907103825134E-3</v>
      </c>
      <c r="BT255" s="25">
        <f t="shared" si="22"/>
        <v>39</v>
      </c>
      <c r="BV255">
        <f>$AP$75*$AP$85*BI$101</f>
        <v>3.7983425414364639E-3</v>
      </c>
      <c r="BW255" s="11"/>
      <c r="BX255" s="17"/>
    </row>
    <row r="256" spans="1:76" x14ac:dyDescent="0.45">
      <c r="A256" s="6" t="s">
        <v>14</v>
      </c>
      <c r="B256">
        <v>2020</v>
      </c>
      <c r="C256" t="s">
        <v>2</v>
      </c>
      <c r="D256">
        <v>255</v>
      </c>
      <c r="E256" s="2">
        <v>14</v>
      </c>
      <c r="F256" s="1">
        <v>15</v>
      </c>
      <c r="G256" s="1">
        <v>1</v>
      </c>
      <c r="H256" s="1">
        <v>5</v>
      </c>
      <c r="I256" s="1" t="str">
        <f t="shared" si="21"/>
        <v>4W3WE5</v>
      </c>
      <c r="J256" s="27">
        <v>44937</v>
      </c>
      <c r="K256" s="29" t="s">
        <v>267</v>
      </c>
      <c r="L256" s="29">
        <v>12767.75</v>
      </c>
      <c r="M256" s="30">
        <v>0.57064635373359418</v>
      </c>
      <c r="N256" s="30">
        <v>0.9270579706273423</v>
      </c>
      <c r="O256" s="30">
        <v>1.097745931222696E-2</v>
      </c>
      <c r="W256" s="17"/>
      <c r="BM256" s="10"/>
      <c r="BN256" s="11"/>
      <c r="BO256" s="11"/>
      <c r="BP256" s="11"/>
      <c r="BQ256" s="10" t="s">
        <v>204</v>
      </c>
      <c r="BR256" s="11" t="s">
        <v>22</v>
      </c>
      <c r="BS256" s="12">
        <v>4.4398907103825134E-3</v>
      </c>
      <c r="BT256" s="25">
        <f t="shared" si="22"/>
        <v>39</v>
      </c>
      <c r="BV256">
        <f>$AP$75*$AP$85*BI$102</f>
        <v>3.7983425414364639E-3</v>
      </c>
      <c r="BW256" s="11"/>
      <c r="BX256" s="17"/>
    </row>
    <row r="257" spans="1:76" x14ac:dyDescent="0.45">
      <c r="A257" s="6" t="s">
        <v>14</v>
      </c>
      <c r="B257">
        <v>2020</v>
      </c>
      <c r="C257" t="s">
        <v>2</v>
      </c>
      <c r="D257">
        <v>256</v>
      </c>
      <c r="E257" s="2">
        <v>15</v>
      </c>
      <c r="F257" s="1">
        <v>16</v>
      </c>
      <c r="G257" s="1">
        <v>1</v>
      </c>
      <c r="H257" s="1">
        <v>6</v>
      </c>
      <c r="I257" s="1" t="str">
        <f t="shared" si="21"/>
        <v>4W3WE6</v>
      </c>
      <c r="J257" s="27">
        <v>44937</v>
      </c>
      <c r="K257" s="29" t="s">
        <v>268</v>
      </c>
      <c r="L257" s="29">
        <v>13531.75</v>
      </c>
      <c r="M257" s="30">
        <v>0.59193469475594218</v>
      </c>
      <c r="N257" s="30">
        <v>0.92996808114164842</v>
      </c>
      <c r="O257" s="30">
        <v>0</v>
      </c>
      <c r="W257" s="17"/>
      <c r="BM257" s="10"/>
      <c r="BN257" s="11"/>
      <c r="BO257" s="11"/>
      <c r="BP257" s="11"/>
      <c r="BQ257" s="10" t="s">
        <v>205</v>
      </c>
      <c r="BR257" s="11" t="s">
        <v>22</v>
      </c>
      <c r="BS257" s="12">
        <v>4.4398907103825134E-3</v>
      </c>
      <c r="BT257" s="25">
        <f t="shared" si="22"/>
        <v>39</v>
      </c>
      <c r="BV257">
        <f>$AP$75*$AP$85*BI$103</f>
        <v>3.7983425414364639E-3</v>
      </c>
      <c r="BW257" s="11"/>
      <c r="BX257" s="17"/>
    </row>
    <row r="258" spans="1:76" x14ac:dyDescent="0.45">
      <c r="A258" s="6" t="s">
        <v>14</v>
      </c>
      <c r="B258">
        <v>2020</v>
      </c>
      <c r="C258" t="s">
        <v>2</v>
      </c>
      <c r="D258">
        <v>257</v>
      </c>
      <c r="E258" s="2">
        <v>16</v>
      </c>
      <c r="F258" s="1">
        <v>17</v>
      </c>
      <c r="G258" s="1">
        <v>1</v>
      </c>
      <c r="H258" s="1">
        <v>6</v>
      </c>
      <c r="I258" s="1" t="str">
        <f t="shared" si="21"/>
        <v>4W3WE6</v>
      </c>
      <c r="J258" s="27">
        <v>44937</v>
      </c>
      <c r="K258" s="29" t="s">
        <v>269</v>
      </c>
      <c r="L258" s="29">
        <v>14698.5</v>
      </c>
      <c r="M258" s="30">
        <v>0.62866798783786448</v>
      </c>
      <c r="N258" s="30">
        <v>0.92995346901398768</v>
      </c>
      <c r="O258" s="30">
        <v>0</v>
      </c>
      <c r="W258" s="17"/>
      <c r="BM258" s="10"/>
      <c r="BN258" s="11"/>
      <c r="BO258" s="11"/>
      <c r="BP258" s="11"/>
      <c r="BQ258" s="10" t="s">
        <v>206</v>
      </c>
      <c r="BR258" s="11" t="s">
        <v>22</v>
      </c>
      <c r="BS258" s="12">
        <v>4.7814207650273225E-3</v>
      </c>
      <c r="BT258" s="25">
        <f t="shared" si="22"/>
        <v>42</v>
      </c>
      <c r="BV258">
        <f>$AP$75*$AP$86*BJ$96</f>
        <v>4.1436464088397788E-3</v>
      </c>
      <c r="BW258" s="11"/>
      <c r="BX258" s="17"/>
    </row>
    <row r="259" spans="1:76" x14ac:dyDescent="0.45">
      <c r="A259" s="6" t="s">
        <v>14</v>
      </c>
      <c r="B259">
        <v>2020</v>
      </c>
      <c r="C259" t="s">
        <v>2</v>
      </c>
      <c r="D259">
        <v>258</v>
      </c>
      <c r="E259" s="2">
        <v>17</v>
      </c>
      <c r="F259" s="1">
        <v>18</v>
      </c>
      <c r="G259" s="1">
        <v>1</v>
      </c>
      <c r="H259" s="1">
        <v>6</v>
      </c>
      <c r="I259" s="1" t="str">
        <f t="shared" ref="I259:I322" si="23">A259&amp;C259&amp;H259</f>
        <v>4W3WE6</v>
      </c>
      <c r="J259" s="27">
        <v>44937</v>
      </c>
      <c r="K259" s="29" t="s">
        <v>270</v>
      </c>
      <c r="L259" s="29">
        <v>15963.5</v>
      </c>
      <c r="M259" s="30">
        <v>0.63394299446981828</v>
      </c>
      <c r="N259" s="30">
        <v>0.92441832801266988</v>
      </c>
      <c r="O259" s="30">
        <v>0</v>
      </c>
      <c r="W259" s="17"/>
      <c r="BM259" s="10"/>
      <c r="BN259" s="11"/>
      <c r="BO259" s="11"/>
      <c r="BP259" s="11"/>
      <c r="BQ259" s="10" t="s">
        <v>207</v>
      </c>
      <c r="BR259" s="11" t="s">
        <v>22</v>
      </c>
      <c r="BS259" s="12">
        <v>4.7814207650273225E-3</v>
      </c>
      <c r="BT259" s="25">
        <f t="shared" si="22"/>
        <v>42</v>
      </c>
      <c r="BV259">
        <f>$AP$75*$AP$86*BJ$97</f>
        <v>4.1436464088397788E-3</v>
      </c>
      <c r="BW259" s="11"/>
      <c r="BX259" s="17"/>
    </row>
    <row r="260" spans="1:76" x14ac:dyDescent="0.45">
      <c r="A260" s="6" t="s">
        <v>14</v>
      </c>
      <c r="B260">
        <v>2020</v>
      </c>
      <c r="C260" t="s">
        <v>2</v>
      </c>
      <c r="D260">
        <v>259</v>
      </c>
      <c r="E260" s="2">
        <v>18</v>
      </c>
      <c r="F260" s="1">
        <v>19</v>
      </c>
      <c r="G260" s="1">
        <v>1</v>
      </c>
      <c r="H260" s="1">
        <v>7</v>
      </c>
      <c r="I260" s="1" t="str">
        <f t="shared" si="23"/>
        <v>4W3WE7</v>
      </c>
      <c r="J260" s="27">
        <v>44937</v>
      </c>
      <c r="K260" s="29" t="s">
        <v>271</v>
      </c>
      <c r="L260" s="29">
        <v>15445.25</v>
      </c>
      <c r="M260" s="30">
        <v>0.60574457143805571</v>
      </c>
      <c r="N260" s="30">
        <v>0.91041976961760107</v>
      </c>
      <c r="O260" s="30">
        <v>0</v>
      </c>
      <c r="W260" s="17"/>
      <c r="BM260" s="10"/>
      <c r="BN260" s="11"/>
      <c r="BO260" s="11"/>
      <c r="BP260" s="11"/>
      <c r="BQ260" s="10" t="s">
        <v>208</v>
      </c>
      <c r="BR260" s="11" t="s">
        <v>22</v>
      </c>
      <c r="BS260" s="12">
        <v>4.7814207650273225E-3</v>
      </c>
      <c r="BT260" s="25">
        <f t="shared" si="22"/>
        <v>42</v>
      </c>
      <c r="BV260">
        <f>$AP$75*$AP$86*BJ$98</f>
        <v>4.1436464088397788E-3</v>
      </c>
      <c r="BW260" s="11"/>
      <c r="BX260" s="17"/>
    </row>
    <row r="261" spans="1:76" x14ac:dyDescent="0.45">
      <c r="A261" s="6" t="s">
        <v>14</v>
      </c>
      <c r="B261">
        <v>2020</v>
      </c>
      <c r="C261" t="s">
        <v>2</v>
      </c>
      <c r="D261">
        <v>260</v>
      </c>
      <c r="E261" s="2">
        <v>19</v>
      </c>
      <c r="F261" s="1">
        <v>20</v>
      </c>
      <c r="G261" s="1">
        <v>1</v>
      </c>
      <c r="H261" s="1">
        <v>7</v>
      </c>
      <c r="I261" s="1" t="str">
        <f t="shared" si="23"/>
        <v>4W3WE7</v>
      </c>
      <c r="J261" s="27">
        <v>44937</v>
      </c>
      <c r="K261" s="29" t="s">
        <v>272</v>
      </c>
      <c r="L261" s="29">
        <v>14774.75</v>
      </c>
      <c r="M261" s="30">
        <v>0.59033919283377867</v>
      </c>
      <c r="N261" s="30">
        <v>0.90245761493243837</v>
      </c>
      <c r="O261" s="30">
        <v>0</v>
      </c>
      <c r="W261" s="17"/>
      <c r="BM261" s="10"/>
      <c r="BN261" s="11"/>
      <c r="BO261" s="11"/>
      <c r="BP261" s="11"/>
      <c r="BQ261" s="10" t="s">
        <v>209</v>
      </c>
      <c r="BR261" s="11" t="s">
        <v>22</v>
      </c>
      <c r="BS261" s="12">
        <v>4.7814207650273225E-3</v>
      </c>
      <c r="BT261" s="25">
        <f t="shared" si="22"/>
        <v>42</v>
      </c>
      <c r="BV261">
        <f>$AP$75*$AP$86*BJ$99</f>
        <v>4.1436464088397788E-3</v>
      </c>
      <c r="BW261" s="11"/>
      <c r="BX261" s="17"/>
    </row>
    <row r="262" spans="1:76" x14ac:dyDescent="0.45">
      <c r="A262" s="6" t="s">
        <v>14</v>
      </c>
      <c r="B262">
        <v>2020</v>
      </c>
      <c r="C262" t="s">
        <v>2</v>
      </c>
      <c r="D262">
        <v>261</v>
      </c>
      <c r="E262" s="2">
        <v>20</v>
      </c>
      <c r="F262" s="1">
        <v>21</v>
      </c>
      <c r="G262" s="1">
        <v>1</v>
      </c>
      <c r="H262" s="1">
        <v>7</v>
      </c>
      <c r="I262" s="1" t="str">
        <f t="shared" si="23"/>
        <v>4W3WE7</v>
      </c>
      <c r="J262" s="27">
        <v>44937</v>
      </c>
      <c r="K262" s="29" t="s">
        <v>273</v>
      </c>
      <c r="L262" s="29">
        <v>14156.75</v>
      </c>
      <c r="M262" s="30">
        <v>0.56232882157648867</v>
      </c>
      <c r="N262" s="30">
        <v>0.87511990973936604</v>
      </c>
      <c r="O262" s="30">
        <v>0</v>
      </c>
      <c r="W262" s="17"/>
      <c r="BM262" s="10"/>
      <c r="BN262" s="11"/>
      <c r="BO262" s="11"/>
      <c r="BP262" s="11"/>
      <c r="BQ262" s="10" t="s">
        <v>210</v>
      </c>
      <c r="BR262" s="11" t="s">
        <v>22</v>
      </c>
      <c r="BS262" s="12">
        <v>4.7814207650273225E-3</v>
      </c>
      <c r="BT262" s="25">
        <f t="shared" si="22"/>
        <v>42</v>
      </c>
      <c r="BV262">
        <f>$AP$75*$AP$86*BJ$100</f>
        <v>4.1436464088397788E-3</v>
      </c>
      <c r="BW262" s="11"/>
      <c r="BX262" s="17"/>
    </row>
    <row r="263" spans="1:76" x14ac:dyDescent="0.45">
      <c r="A263" s="6" t="s">
        <v>14</v>
      </c>
      <c r="B263">
        <v>2020</v>
      </c>
      <c r="C263" t="s">
        <v>2</v>
      </c>
      <c r="D263">
        <v>262</v>
      </c>
      <c r="E263" s="2">
        <v>21</v>
      </c>
      <c r="F263" s="1">
        <v>22</v>
      </c>
      <c r="G263" s="1">
        <v>1</v>
      </c>
      <c r="H263" s="1">
        <v>8</v>
      </c>
      <c r="I263" s="1" t="str">
        <f t="shared" si="23"/>
        <v>4W3WE8</v>
      </c>
      <c r="J263" s="27">
        <v>44937</v>
      </c>
      <c r="K263" s="29" t="s">
        <v>274</v>
      </c>
      <c r="L263" s="29">
        <v>13470.5</v>
      </c>
      <c r="M263" s="30">
        <v>0.51468061146320887</v>
      </c>
      <c r="N263" s="30">
        <v>0.81884946206357156</v>
      </c>
      <c r="O263" s="30">
        <v>0</v>
      </c>
      <c r="W263" s="17"/>
      <c r="BM263" s="10"/>
      <c r="BN263" s="11"/>
      <c r="BO263" s="11"/>
      <c r="BP263" s="11"/>
      <c r="BQ263" s="10" t="s">
        <v>211</v>
      </c>
      <c r="BR263" s="11" t="s">
        <v>22</v>
      </c>
      <c r="BS263" s="12">
        <v>4.7814207650273225E-3</v>
      </c>
      <c r="BT263" s="25">
        <f t="shared" si="22"/>
        <v>42</v>
      </c>
      <c r="BV263">
        <f>$AP$75*$AP$86*BJ$101</f>
        <v>4.1436464088397788E-3</v>
      </c>
      <c r="BW263" s="11"/>
      <c r="BX263" s="17"/>
    </row>
    <row r="264" spans="1:76" x14ac:dyDescent="0.45">
      <c r="A264" s="6" t="s">
        <v>14</v>
      </c>
      <c r="B264">
        <v>2020</v>
      </c>
      <c r="C264" t="s">
        <v>2</v>
      </c>
      <c r="D264">
        <v>263</v>
      </c>
      <c r="E264" s="2">
        <v>22</v>
      </c>
      <c r="F264" s="1">
        <v>23</v>
      </c>
      <c r="G264" s="1">
        <v>1</v>
      </c>
      <c r="H264" s="1">
        <v>8</v>
      </c>
      <c r="I264" s="1" t="str">
        <f t="shared" si="23"/>
        <v>4W3WE8</v>
      </c>
      <c r="J264" s="27">
        <v>44937</v>
      </c>
      <c r="K264" s="29" t="s">
        <v>275</v>
      </c>
      <c r="L264" s="29">
        <v>12614.25</v>
      </c>
      <c r="M264" s="30">
        <v>0.4596214559458649</v>
      </c>
      <c r="N264" s="30">
        <v>0.78684538119113778</v>
      </c>
      <c r="O264" s="30">
        <v>0</v>
      </c>
      <c r="W264" s="17"/>
      <c r="BM264" s="10"/>
      <c r="BN264" s="11"/>
      <c r="BO264" s="11"/>
      <c r="BP264" s="11"/>
      <c r="BQ264" s="10" t="s">
        <v>212</v>
      </c>
      <c r="BR264" s="11" t="s">
        <v>22</v>
      </c>
      <c r="BS264" s="12">
        <v>4.7814207650273225E-3</v>
      </c>
      <c r="BT264" s="25">
        <f t="shared" si="22"/>
        <v>42</v>
      </c>
      <c r="BV264">
        <f>$AP$75*$AP$86*BJ$102</f>
        <v>4.1436464088397788E-3</v>
      </c>
      <c r="BW264" s="11"/>
      <c r="BX264" s="17"/>
    </row>
    <row r="265" spans="1:76" x14ac:dyDescent="0.45">
      <c r="A265" s="6" t="s">
        <v>14</v>
      </c>
      <c r="B265">
        <v>2020</v>
      </c>
      <c r="C265" t="s">
        <v>2</v>
      </c>
      <c r="D265">
        <v>264</v>
      </c>
      <c r="E265" s="2">
        <v>23</v>
      </c>
      <c r="F265" s="1">
        <v>24</v>
      </c>
      <c r="G265" s="1">
        <v>1</v>
      </c>
      <c r="H265" s="1">
        <v>8</v>
      </c>
      <c r="I265" s="1" t="str">
        <f t="shared" si="23"/>
        <v>4W3WE8</v>
      </c>
      <c r="J265" s="27">
        <v>44937</v>
      </c>
      <c r="K265" s="29" t="s">
        <v>276</v>
      </c>
      <c r="L265" s="29">
        <v>11893</v>
      </c>
      <c r="M265" s="30">
        <v>0.41648281703968187</v>
      </c>
      <c r="N265" s="30">
        <v>0.71890184453686712</v>
      </c>
      <c r="O265" s="30">
        <v>0</v>
      </c>
      <c r="W265" s="17"/>
      <c r="BM265" s="10"/>
      <c r="BN265" s="11"/>
      <c r="BO265" s="11"/>
      <c r="BP265" s="11"/>
      <c r="BQ265" s="10" t="s">
        <v>213</v>
      </c>
      <c r="BR265" s="11" t="s">
        <v>22</v>
      </c>
      <c r="BS265" s="12">
        <v>4.7814207650273225E-3</v>
      </c>
      <c r="BT265" s="25">
        <f t="shared" si="22"/>
        <v>42</v>
      </c>
      <c r="BV265">
        <f>$AP$75*$AP$86*BJ$103</f>
        <v>4.1436464088397788E-3</v>
      </c>
      <c r="BW265" s="11"/>
      <c r="BX265" s="17"/>
    </row>
    <row r="266" spans="1:76" x14ac:dyDescent="0.45">
      <c r="A266" s="6" t="s">
        <v>14</v>
      </c>
      <c r="B266">
        <v>2020</v>
      </c>
      <c r="C266" t="s">
        <v>3</v>
      </c>
      <c r="D266">
        <v>265</v>
      </c>
      <c r="E266" s="2">
        <v>0</v>
      </c>
      <c r="F266" s="1">
        <v>1</v>
      </c>
      <c r="G266" s="1">
        <v>1</v>
      </c>
      <c r="H266" s="1">
        <v>1</v>
      </c>
      <c r="I266" s="1" t="str">
        <f t="shared" si="23"/>
        <v>4W4TH1</v>
      </c>
      <c r="J266" s="27">
        <v>44938</v>
      </c>
      <c r="K266" s="29" t="s">
        <v>253</v>
      </c>
      <c r="L266" s="29">
        <v>11365.5</v>
      </c>
      <c r="M266" s="30">
        <v>0.41419986066967363</v>
      </c>
      <c r="N266" s="30">
        <v>0.65092190734481536</v>
      </c>
      <c r="O266" s="30">
        <v>0</v>
      </c>
      <c r="W266" s="17"/>
      <c r="BM266" s="10"/>
      <c r="BN266" s="11"/>
      <c r="BO266" s="11"/>
      <c r="BP266" s="11"/>
      <c r="BQ266" s="10" t="s">
        <v>214</v>
      </c>
      <c r="BR266" s="11" t="s">
        <v>22</v>
      </c>
      <c r="BS266" s="12">
        <v>4.7814207650273225E-3</v>
      </c>
      <c r="BT266" s="25">
        <f t="shared" si="22"/>
        <v>42</v>
      </c>
      <c r="BV266">
        <f>$AP$75*$AP$87*BK$96</f>
        <v>4.1436464088397788E-3</v>
      </c>
      <c r="BW266" s="11"/>
      <c r="BX266" s="17"/>
    </row>
    <row r="267" spans="1:76" x14ac:dyDescent="0.45">
      <c r="A267" s="6" t="s">
        <v>14</v>
      </c>
      <c r="B267">
        <v>2020</v>
      </c>
      <c r="C267" t="s">
        <v>3</v>
      </c>
      <c r="D267">
        <v>266</v>
      </c>
      <c r="E267" s="2">
        <v>1</v>
      </c>
      <c r="F267" s="1">
        <v>2</v>
      </c>
      <c r="G267" s="1">
        <v>1</v>
      </c>
      <c r="H267" s="1">
        <v>1</v>
      </c>
      <c r="I267" s="1" t="str">
        <f t="shared" si="23"/>
        <v>4W4TH1</v>
      </c>
      <c r="J267" s="27">
        <v>44938</v>
      </c>
      <c r="K267" s="29" t="s">
        <v>254</v>
      </c>
      <c r="L267" s="29">
        <v>10942.5</v>
      </c>
      <c r="M267" s="30">
        <v>0.42491067735668359</v>
      </c>
      <c r="N267" s="30">
        <v>0.60094094674056142</v>
      </c>
      <c r="O267" s="30">
        <v>0</v>
      </c>
      <c r="W267" s="17"/>
      <c r="BM267" s="10"/>
      <c r="BN267" s="11"/>
      <c r="BO267" s="11"/>
      <c r="BP267" s="11"/>
      <c r="BQ267" s="10" t="s">
        <v>215</v>
      </c>
      <c r="BR267" s="11" t="s">
        <v>22</v>
      </c>
      <c r="BS267" s="12">
        <v>4.7814207650273225E-3</v>
      </c>
      <c r="BT267" s="25">
        <f t="shared" ref="BT267:BT296" si="24">8784*BS267</f>
        <v>42</v>
      </c>
      <c r="BV267">
        <f>$AP$75*$AP$87*BK$97</f>
        <v>4.1436464088397788E-3</v>
      </c>
      <c r="BW267" s="11"/>
      <c r="BX267" s="17"/>
    </row>
    <row r="268" spans="1:76" x14ac:dyDescent="0.45">
      <c r="A268" s="6" t="s">
        <v>14</v>
      </c>
      <c r="B268">
        <v>2020</v>
      </c>
      <c r="C268" t="s">
        <v>3</v>
      </c>
      <c r="D268">
        <v>267</v>
      </c>
      <c r="E268" s="2">
        <v>2</v>
      </c>
      <c r="F268" s="1">
        <v>3</v>
      </c>
      <c r="G268" s="1">
        <v>1</v>
      </c>
      <c r="H268" s="1">
        <v>1</v>
      </c>
      <c r="I268" s="1" t="str">
        <f t="shared" si="23"/>
        <v>4W4TH1</v>
      </c>
      <c r="J268" s="27">
        <v>44938</v>
      </c>
      <c r="K268" s="29" t="s">
        <v>255</v>
      </c>
      <c r="L268" s="29">
        <v>10654</v>
      </c>
      <c r="M268" s="30">
        <v>0.41016424288415332</v>
      </c>
      <c r="N268" s="30">
        <v>0.63817466567240899</v>
      </c>
      <c r="O268" s="30">
        <v>0</v>
      </c>
      <c r="W268" s="17"/>
      <c r="BM268" s="10"/>
      <c r="BN268" s="11"/>
      <c r="BO268" s="11"/>
      <c r="BP268" s="11"/>
      <c r="BQ268" s="10" t="s">
        <v>216</v>
      </c>
      <c r="BR268" s="11" t="s">
        <v>22</v>
      </c>
      <c r="BS268" s="12">
        <v>4.7814207650273225E-3</v>
      </c>
      <c r="BT268" s="25">
        <f t="shared" si="24"/>
        <v>42</v>
      </c>
      <c r="BV268">
        <f>$AP$75*$AP$87*BK$98</f>
        <v>4.1436464088397788E-3</v>
      </c>
      <c r="BW268" s="11"/>
      <c r="BX268" s="17"/>
    </row>
    <row r="269" spans="1:76" x14ac:dyDescent="0.45">
      <c r="A269" s="6" t="s">
        <v>14</v>
      </c>
      <c r="B269">
        <v>2020</v>
      </c>
      <c r="C269" t="s">
        <v>3</v>
      </c>
      <c r="D269">
        <v>268</v>
      </c>
      <c r="E269" s="2">
        <v>3</v>
      </c>
      <c r="F269" s="1">
        <v>4</v>
      </c>
      <c r="G269" s="1">
        <v>1</v>
      </c>
      <c r="H269" s="1">
        <v>2</v>
      </c>
      <c r="I269" s="1" t="str">
        <f t="shared" si="23"/>
        <v>4W4TH2</v>
      </c>
      <c r="J269" s="27">
        <v>44938</v>
      </c>
      <c r="K269" s="29" t="s">
        <v>256</v>
      </c>
      <c r="L269" s="29">
        <v>10496.5</v>
      </c>
      <c r="M269" s="30">
        <v>0.42012531532473679</v>
      </c>
      <c r="N269" s="30">
        <v>0.82413925581567549</v>
      </c>
      <c r="O269" s="30">
        <v>0</v>
      </c>
      <c r="W269" s="17"/>
      <c r="BM269" s="10"/>
      <c r="BN269" s="11"/>
      <c r="BO269" s="11"/>
      <c r="BP269" s="11"/>
      <c r="BQ269" s="10" t="s">
        <v>217</v>
      </c>
      <c r="BR269" s="11" t="s">
        <v>22</v>
      </c>
      <c r="BS269" s="12">
        <v>4.7814207650273225E-3</v>
      </c>
      <c r="BT269" s="25">
        <f t="shared" si="24"/>
        <v>42</v>
      </c>
      <c r="BV269">
        <f>$AP$75*$AP$87*BK$99</f>
        <v>4.1436464088397788E-3</v>
      </c>
      <c r="BW269" s="11"/>
      <c r="BX269" s="17"/>
    </row>
    <row r="270" spans="1:76" x14ac:dyDescent="0.45">
      <c r="A270" s="6" t="s">
        <v>14</v>
      </c>
      <c r="B270">
        <v>2020</v>
      </c>
      <c r="C270" t="s">
        <v>3</v>
      </c>
      <c r="D270">
        <v>269</v>
      </c>
      <c r="E270" s="2">
        <v>4</v>
      </c>
      <c r="F270" s="1">
        <v>5</v>
      </c>
      <c r="G270" s="1">
        <v>1</v>
      </c>
      <c r="H270" s="1">
        <v>2</v>
      </c>
      <c r="I270" s="1" t="str">
        <f t="shared" si="23"/>
        <v>4W4TH2</v>
      </c>
      <c r="J270" s="27">
        <v>44938</v>
      </c>
      <c r="K270" s="29" t="s">
        <v>257</v>
      </c>
      <c r="L270" s="29">
        <v>10561.75</v>
      </c>
      <c r="M270" s="30">
        <v>0.52874912715767619</v>
      </c>
      <c r="N270" s="30">
        <v>0.89251944950089934</v>
      </c>
      <c r="O270" s="30">
        <v>0</v>
      </c>
      <c r="W270" s="17"/>
      <c r="BM270" s="10"/>
      <c r="BN270" s="11"/>
      <c r="BO270" s="11"/>
      <c r="BP270" s="11"/>
      <c r="BQ270" s="10" t="s">
        <v>218</v>
      </c>
      <c r="BR270" s="11" t="s">
        <v>22</v>
      </c>
      <c r="BS270" s="12">
        <v>4.7814207650273225E-3</v>
      </c>
      <c r="BT270" s="25">
        <f t="shared" si="24"/>
        <v>42</v>
      </c>
      <c r="BV270">
        <f>$AP$75*$AP$87*BK$100</f>
        <v>4.1436464088397788E-3</v>
      </c>
      <c r="BW270" s="11"/>
      <c r="BX270" s="17"/>
    </row>
    <row r="271" spans="1:76" x14ac:dyDescent="0.45">
      <c r="A271" s="6" t="s">
        <v>14</v>
      </c>
      <c r="B271">
        <v>2020</v>
      </c>
      <c r="C271" t="s">
        <v>3</v>
      </c>
      <c r="D271">
        <v>270</v>
      </c>
      <c r="E271" s="2">
        <v>5</v>
      </c>
      <c r="F271" s="1">
        <v>6</v>
      </c>
      <c r="G271" s="1">
        <v>1</v>
      </c>
      <c r="H271" s="1">
        <v>2</v>
      </c>
      <c r="I271" s="1" t="str">
        <f t="shared" si="23"/>
        <v>4W4TH2</v>
      </c>
      <c r="J271" s="27">
        <v>44938</v>
      </c>
      <c r="K271" s="29" t="s">
        <v>258</v>
      </c>
      <c r="L271" s="29">
        <v>10971</v>
      </c>
      <c r="M271" s="30">
        <v>0.53396487189222785</v>
      </c>
      <c r="N271" s="30">
        <v>0.90841293783665567</v>
      </c>
      <c r="O271" s="30">
        <v>0</v>
      </c>
      <c r="W271" s="17"/>
      <c r="BM271" s="10"/>
      <c r="BN271" s="11"/>
      <c r="BO271" s="11"/>
      <c r="BP271" s="11"/>
      <c r="BQ271" s="10" t="s">
        <v>219</v>
      </c>
      <c r="BR271" s="11" t="s">
        <v>22</v>
      </c>
      <c r="BS271" s="12">
        <v>4.7814207650273225E-3</v>
      </c>
      <c r="BT271" s="25">
        <f t="shared" si="24"/>
        <v>42</v>
      </c>
      <c r="BV271">
        <f>$AP$75*$AP$87*BK$101</f>
        <v>4.1436464088397788E-3</v>
      </c>
      <c r="BW271" s="11"/>
      <c r="BX271" s="17"/>
    </row>
    <row r="272" spans="1:76" x14ac:dyDescent="0.45">
      <c r="A272" s="6" t="s">
        <v>14</v>
      </c>
      <c r="B272">
        <v>2020</v>
      </c>
      <c r="C272" t="s">
        <v>3</v>
      </c>
      <c r="D272">
        <v>271</v>
      </c>
      <c r="E272" s="2">
        <v>6</v>
      </c>
      <c r="F272" s="1">
        <v>7</v>
      </c>
      <c r="G272" s="1">
        <v>1</v>
      </c>
      <c r="H272" s="1">
        <v>3</v>
      </c>
      <c r="I272" s="1" t="str">
        <f t="shared" si="23"/>
        <v>4W4TH3</v>
      </c>
      <c r="J272" s="27">
        <v>44938</v>
      </c>
      <c r="K272" s="29" t="s">
        <v>259</v>
      </c>
      <c r="L272" s="29">
        <v>11904.5</v>
      </c>
      <c r="M272" s="30">
        <v>0.56924591061979679</v>
      </c>
      <c r="N272" s="30">
        <v>0.93468124818384846</v>
      </c>
      <c r="O272" s="30">
        <v>0</v>
      </c>
      <c r="W272" s="17"/>
      <c r="BM272" s="10"/>
      <c r="BN272" s="11"/>
      <c r="BO272" s="11"/>
      <c r="BP272" s="11"/>
      <c r="BQ272" s="10" t="s">
        <v>220</v>
      </c>
      <c r="BR272" s="11" t="s">
        <v>22</v>
      </c>
      <c r="BS272" s="12">
        <v>4.7814207650273225E-3</v>
      </c>
      <c r="BT272" s="25">
        <f t="shared" si="24"/>
        <v>42</v>
      </c>
      <c r="BV272">
        <f>$AP$75*$AP$87*BK$102</f>
        <v>4.1436464088397788E-3</v>
      </c>
      <c r="BW272" s="11"/>
      <c r="BX272" s="17"/>
    </row>
    <row r="273" spans="1:76" x14ac:dyDescent="0.45">
      <c r="A273" s="6" t="s">
        <v>14</v>
      </c>
      <c r="B273">
        <v>2020</v>
      </c>
      <c r="C273" t="s">
        <v>3</v>
      </c>
      <c r="D273">
        <v>272</v>
      </c>
      <c r="E273" s="2">
        <v>7</v>
      </c>
      <c r="F273" s="1">
        <v>8</v>
      </c>
      <c r="G273" s="1">
        <v>1</v>
      </c>
      <c r="H273" s="1">
        <v>3</v>
      </c>
      <c r="I273" s="1" t="str">
        <f t="shared" si="23"/>
        <v>4W4TH3</v>
      </c>
      <c r="J273" s="27">
        <v>44938</v>
      </c>
      <c r="K273" s="29" t="s">
        <v>260</v>
      </c>
      <c r="L273" s="29">
        <v>13432</v>
      </c>
      <c r="M273" s="30">
        <v>0.63746731382397515</v>
      </c>
      <c r="N273" s="30">
        <v>0.94723775446321179</v>
      </c>
      <c r="O273" s="30">
        <v>0</v>
      </c>
      <c r="W273" s="17"/>
      <c r="BM273" s="10"/>
      <c r="BN273" s="11"/>
      <c r="BO273" s="11"/>
      <c r="BP273" s="11"/>
      <c r="BQ273" s="10" t="s">
        <v>221</v>
      </c>
      <c r="BR273" s="11" t="s">
        <v>22</v>
      </c>
      <c r="BS273" s="12">
        <v>4.7814207650273225E-3</v>
      </c>
      <c r="BT273" s="25">
        <f t="shared" si="24"/>
        <v>42</v>
      </c>
      <c r="BV273">
        <f>$AP$75*$AP$87*BK$103</f>
        <v>4.1436464088397788E-3</v>
      </c>
      <c r="BW273" s="11"/>
      <c r="BX273" s="17"/>
    </row>
    <row r="274" spans="1:76" x14ac:dyDescent="0.45">
      <c r="A274" s="6" t="s">
        <v>14</v>
      </c>
      <c r="B274">
        <v>2020</v>
      </c>
      <c r="C274" t="s">
        <v>3</v>
      </c>
      <c r="D274">
        <v>273</v>
      </c>
      <c r="E274" s="2">
        <v>8</v>
      </c>
      <c r="F274" s="1">
        <v>9</v>
      </c>
      <c r="G274" s="1">
        <v>1</v>
      </c>
      <c r="H274" s="1">
        <v>3</v>
      </c>
      <c r="I274" s="1" t="str">
        <f t="shared" si="23"/>
        <v>4W4TH3</v>
      </c>
      <c r="J274" s="27">
        <v>44938</v>
      </c>
      <c r="K274" s="29" t="s">
        <v>261</v>
      </c>
      <c r="L274" s="29">
        <v>14661.25</v>
      </c>
      <c r="M274" s="30">
        <v>0.69920091226097281</v>
      </c>
      <c r="N274" s="30">
        <v>0.94905593315585002</v>
      </c>
      <c r="O274" s="30">
        <v>0</v>
      </c>
      <c r="W274" s="17"/>
      <c r="BM274" s="10"/>
      <c r="BN274" s="11"/>
      <c r="BO274" s="11"/>
      <c r="BP274" s="11"/>
      <c r="BQ274" s="10" t="s">
        <v>222</v>
      </c>
      <c r="BR274" s="11" t="s">
        <v>22</v>
      </c>
      <c r="BS274" s="12">
        <v>4.4398907103825143E-3</v>
      </c>
      <c r="BT274" s="25">
        <f t="shared" si="24"/>
        <v>39.000000000000007</v>
      </c>
      <c r="BV274">
        <f>$AP$75*$AP$88*BL$96</f>
        <v>4.41701197053407E-3</v>
      </c>
      <c r="BW274" s="11"/>
      <c r="BX274" s="17"/>
    </row>
    <row r="275" spans="1:76" x14ac:dyDescent="0.45">
      <c r="A275" s="6" t="s">
        <v>14</v>
      </c>
      <c r="B275">
        <v>2020</v>
      </c>
      <c r="C275" t="s">
        <v>3</v>
      </c>
      <c r="D275">
        <v>274</v>
      </c>
      <c r="E275" s="2">
        <v>9</v>
      </c>
      <c r="F275" s="1">
        <v>10</v>
      </c>
      <c r="G275" s="1">
        <v>1</v>
      </c>
      <c r="H275" s="1">
        <v>4</v>
      </c>
      <c r="I275" s="1" t="str">
        <f t="shared" si="23"/>
        <v>4W4TH4</v>
      </c>
      <c r="J275" s="27">
        <v>44938</v>
      </c>
      <c r="K275" s="29" t="s">
        <v>262</v>
      </c>
      <c r="L275" s="29">
        <v>15098.25</v>
      </c>
      <c r="M275" s="30">
        <v>0.76710525029664911</v>
      </c>
      <c r="N275" s="30">
        <v>0.94964103457149007</v>
      </c>
      <c r="O275" s="30">
        <v>0</v>
      </c>
      <c r="W275" s="17"/>
      <c r="BM275" s="10"/>
      <c r="BN275" s="11"/>
      <c r="BO275" s="11"/>
      <c r="BP275" s="11"/>
      <c r="BQ275" s="10" t="s">
        <v>223</v>
      </c>
      <c r="BR275" s="11" t="s">
        <v>22</v>
      </c>
      <c r="BS275" s="12">
        <v>4.326047358834244E-3</v>
      </c>
      <c r="BT275" s="25">
        <f t="shared" si="24"/>
        <v>38</v>
      </c>
      <c r="BV275">
        <f>$AP$75*$AP$88*BL$97</f>
        <v>4.41701197053407E-3</v>
      </c>
      <c r="BW275" s="11"/>
      <c r="BX275" s="17"/>
    </row>
    <row r="276" spans="1:76" x14ac:dyDescent="0.45">
      <c r="A276" s="6" t="s">
        <v>14</v>
      </c>
      <c r="B276">
        <v>2020</v>
      </c>
      <c r="C276" t="s">
        <v>3</v>
      </c>
      <c r="D276">
        <v>275</v>
      </c>
      <c r="E276" s="2">
        <v>10</v>
      </c>
      <c r="F276" s="1">
        <v>11</v>
      </c>
      <c r="G276" s="1">
        <v>1</v>
      </c>
      <c r="H276" s="1">
        <v>4</v>
      </c>
      <c r="I276" s="1" t="str">
        <f t="shared" si="23"/>
        <v>4W4TH4</v>
      </c>
      <c r="J276" s="27">
        <v>44938</v>
      </c>
      <c r="K276" s="29" t="s">
        <v>263</v>
      </c>
      <c r="L276" s="29">
        <v>15068.75</v>
      </c>
      <c r="M276" s="30">
        <v>0.79981593061977829</v>
      </c>
      <c r="N276" s="30">
        <v>0.9498131343401619</v>
      </c>
      <c r="O276" s="30">
        <v>2.581635628715597E-3</v>
      </c>
      <c r="W276" s="17"/>
      <c r="BM276" s="10"/>
      <c r="BN276" s="11"/>
      <c r="BO276" s="11"/>
      <c r="BP276" s="11"/>
      <c r="BQ276" s="10" t="s">
        <v>224</v>
      </c>
      <c r="BR276" s="11" t="s">
        <v>22</v>
      </c>
      <c r="BS276" s="12">
        <v>4.0983606557377051E-3</v>
      </c>
      <c r="BT276" s="25">
        <f t="shared" si="24"/>
        <v>36</v>
      </c>
      <c r="BV276">
        <f>$AP$75*$AP$88*BL$98</f>
        <v>4.41701197053407E-3</v>
      </c>
      <c r="BW276" s="11"/>
      <c r="BX276" s="17"/>
    </row>
    <row r="277" spans="1:76" x14ac:dyDescent="0.45">
      <c r="A277" s="6" t="s">
        <v>14</v>
      </c>
      <c r="B277">
        <v>2020</v>
      </c>
      <c r="C277" t="s">
        <v>3</v>
      </c>
      <c r="D277">
        <v>276</v>
      </c>
      <c r="E277" s="2">
        <v>11</v>
      </c>
      <c r="F277" s="1">
        <v>12</v>
      </c>
      <c r="G277" s="1">
        <v>1</v>
      </c>
      <c r="H277" s="1">
        <v>4</v>
      </c>
      <c r="I277" s="1" t="str">
        <f t="shared" si="23"/>
        <v>4W4TH4</v>
      </c>
      <c r="J277" s="27">
        <v>44938</v>
      </c>
      <c r="K277" s="29" t="s">
        <v>264</v>
      </c>
      <c r="L277" s="29">
        <v>14919.25</v>
      </c>
      <c r="M277" s="30">
        <v>0.81221189080579115</v>
      </c>
      <c r="N277" s="30">
        <v>0.94993238415379144</v>
      </c>
      <c r="O277" s="30">
        <v>1.051562635097943E-2</v>
      </c>
      <c r="W277" s="17"/>
      <c r="BM277" s="10"/>
      <c r="BN277" s="11"/>
      <c r="BO277" s="11"/>
      <c r="BP277" s="11"/>
      <c r="BQ277" s="10" t="s">
        <v>225</v>
      </c>
      <c r="BR277" s="11" t="s">
        <v>22</v>
      </c>
      <c r="BS277" s="12">
        <v>4.0983606557377051E-3</v>
      </c>
      <c r="BT277" s="25">
        <f t="shared" si="24"/>
        <v>36</v>
      </c>
      <c r="BV277">
        <f>$AP$75*$AP$88*BL$99</f>
        <v>4.41701197053407E-3</v>
      </c>
      <c r="BW277" s="11"/>
      <c r="BX277" s="17"/>
    </row>
    <row r="278" spans="1:76" x14ac:dyDescent="0.45">
      <c r="A278" s="6" t="s">
        <v>14</v>
      </c>
      <c r="B278">
        <v>2020</v>
      </c>
      <c r="C278" t="s">
        <v>3</v>
      </c>
      <c r="D278">
        <v>277</v>
      </c>
      <c r="E278" s="2">
        <v>12</v>
      </c>
      <c r="F278" s="1">
        <v>13</v>
      </c>
      <c r="G278" s="1">
        <v>1</v>
      </c>
      <c r="H278" s="1">
        <v>5</v>
      </c>
      <c r="I278" s="1" t="str">
        <f t="shared" si="23"/>
        <v>4W4TH5</v>
      </c>
      <c r="J278" s="27">
        <v>44938</v>
      </c>
      <c r="K278" s="29" t="s">
        <v>265</v>
      </c>
      <c r="L278" s="29">
        <v>14811</v>
      </c>
      <c r="M278" s="30">
        <v>0.80272879251801477</v>
      </c>
      <c r="N278" s="30">
        <v>0.94993738605162226</v>
      </c>
      <c r="O278" s="30">
        <v>1.649781756552697E-2</v>
      </c>
      <c r="W278" s="17"/>
      <c r="BM278" s="10"/>
      <c r="BN278" s="11"/>
      <c r="BO278" s="11"/>
      <c r="BP278" s="11"/>
      <c r="BQ278" s="10" t="s">
        <v>226</v>
      </c>
      <c r="BR278" s="11" t="s">
        <v>22</v>
      </c>
      <c r="BS278" s="12">
        <v>4.0983606557377051E-3</v>
      </c>
      <c r="BT278" s="25">
        <f t="shared" si="24"/>
        <v>36</v>
      </c>
      <c r="BV278">
        <f>$AP$75*$AP$88*BL$100</f>
        <v>4.41701197053407E-3</v>
      </c>
      <c r="BW278" s="11"/>
      <c r="BX278" s="17"/>
    </row>
    <row r="279" spans="1:76" x14ac:dyDescent="0.45">
      <c r="A279" s="6" t="s">
        <v>14</v>
      </c>
      <c r="B279">
        <v>2020</v>
      </c>
      <c r="C279" t="s">
        <v>3</v>
      </c>
      <c r="D279">
        <v>278</v>
      </c>
      <c r="E279" s="2">
        <v>13</v>
      </c>
      <c r="F279" s="1">
        <v>14</v>
      </c>
      <c r="G279" s="1">
        <v>1</v>
      </c>
      <c r="H279" s="1">
        <v>5</v>
      </c>
      <c r="I279" s="1" t="str">
        <f t="shared" si="23"/>
        <v>4W4TH5</v>
      </c>
      <c r="J279" s="27">
        <v>44938</v>
      </c>
      <c r="K279" s="29" t="s">
        <v>266</v>
      </c>
      <c r="L279" s="29">
        <v>14854</v>
      </c>
      <c r="M279" s="30">
        <v>0.80204948883257032</v>
      </c>
      <c r="N279" s="30">
        <v>0.94976610776388681</v>
      </c>
      <c r="O279" s="30">
        <v>2.7445068394566261E-2</v>
      </c>
      <c r="W279" s="17"/>
      <c r="BM279" s="10"/>
      <c r="BN279" s="11"/>
      <c r="BO279" s="11"/>
      <c r="BP279" s="11"/>
      <c r="BQ279" s="10" t="s">
        <v>227</v>
      </c>
      <c r="BR279" s="11" t="s">
        <v>22</v>
      </c>
      <c r="BS279" s="12">
        <v>4.0983606557377051E-3</v>
      </c>
      <c r="BT279" s="25">
        <f t="shared" si="24"/>
        <v>36</v>
      </c>
      <c r="BV279">
        <f>$AP$75*$AP$88*BL$101</f>
        <v>4.41701197053407E-3</v>
      </c>
      <c r="BW279" s="11"/>
      <c r="BX279" s="17"/>
    </row>
    <row r="280" spans="1:76" x14ac:dyDescent="0.45">
      <c r="A280" s="6" t="s">
        <v>14</v>
      </c>
      <c r="B280">
        <v>2020</v>
      </c>
      <c r="C280" t="s">
        <v>3</v>
      </c>
      <c r="D280">
        <v>279</v>
      </c>
      <c r="E280" s="2">
        <v>14</v>
      </c>
      <c r="F280" s="1">
        <v>15</v>
      </c>
      <c r="G280" s="1">
        <v>1</v>
      </c>
      <c r="H280" s="1">
        <v>5</v>
      </c>
      <c r="I280" s="1" t="str">
        <f t="shared" si="23"/>
        <v>4W4TH5</v>
      </c>
      <c r="J280" s="27">
        <v>44938</v>
      </c>
      <c r="K280" s="29" t="s">
        <v>267</v>
      </c>
      <c r="L280" s="29">
        <v>14808</v>
      </c>
      <c r="M280" s="30">
        <v>0.79393301718694576</v>
      </c>
      <c r="N280" s="30">
        <v>0.94966631527060741</v>
      </c>
      <c r="O280" s="30">
        <v>4.16692913905677E-2</v>
      </c>
      <c r="W280" s="17"/>
      <c r="BM280" s="10"/>
      <c r="BN280" s="11"/>
      <c r="BO280" s="11"/>
      <c r="BP280" s="11"/>
      <c r="BQ280" s="10" t="s">
        <v>228</v>
      </c>
      <c r="BR280" s="11" t="s">
        <v>22</v>
      </c>
      <c r="BS280" s="12">
        <v>4.0983606557377051E-3</v>
      </c>
      <c r="BT280" s="25">
        <f t="shared" si="24"/>
        <v>36</v>
      </c>
      <c r="BV280">
        <f>$AP$75*$AP$88*BL$102</f>
        <v>4.41701197053407E-3</v>
      </c>
      <c r="BW280" s="11"/>
      <c r="BX280" s="17"/>
    </row>
    <row r="281" spans="1:76" x14ac:dyDescent="0.45">
      <c r="A281" s="6" t="s">
        <v>14</v>
      </c>
      <c r="B281">
        <v>2020</v>
      </c>
      <c r="C281" t="s">
        <v>3</v>
      </c>
      <c r="D281">
        <v>280</v>
      </c>
      <c r="E281" s="2">
        <v>15</v>
      </c>
      <c r="F281" s="1">
        <v>16</v>
      </c>
      <c r="G281" s="1">
        <v>1</v>
      </c>
      <c r="H281" s="1">
        <v>6</v>
      </c>
      <c r="I281" s="1" t="str">
        <f t="shared" si="23"/>
        <v>4W4TH6</v>
      </c>
      <c r="J281" s="27">
        <v>44938</v>
      </c>
      <c r="K281" s="29" t="s">
        <v>268</v>
      </c>
      <c r="L281" s="29">
        <v>14972</v>
      </c>
      <c r="M281" s="30">
        <v>0.76985928914634227</v>
      </c>
      <c r="N281" s="30">
        <v>0.94955229817640774</v>
      </c>
      <c r="O281" s="30">
        <v>2.4828073104670081E-2</v>
      </c>
      <c r="W281" s="17"/>
      <c r="BM281" s="10"/>
      <c r="BN281" s="11"/>
      <c r="BO281" s="11"/>
      <c r="BP281" s="11"/>
      <c r="BQ281" s="10" t="s">
        <v>229</v>
      </c>
      <c r="BR281" s="11" t="s">
        <v>22</v>
      </c>
      <c r="BS281" s="12">
        <v>4.0983606557377051E-3</v>
      </c>
      <c r="BT281" s="25">
        <f t="shared" si="24"/>
        <v>36</v>
      </c>
      <c r="BV281">
        <f>$AP$75*$AP$88*BL$103</f>
        <v>4.41701197053407E-3</v>
      </c>
      <c r="BW281" s="11"/>
      <c r="BX281" s="17"/>
    </row>
    <row r="282" spans="1:76" x14ac:dyDescent="0.45">
      <c r="A282" s="6" t="s">
        <v>14</v>
      </c>
      <c r="B282">
        <v>2020</v>
      </c>
      <c r="C282" t="s">
        <v>3</v>
      </c>
      <c r="D282">
        <v>281</v>
      </c>
      <c r="E282" s="2">
        <v>16</v>
      </c>
      <c r="F282" s="1">
        <v>17</v>
      </c>
      <c r="G282" s="1">
        <v>1</v>
      </c>
      <c r="H282" s="1">
        <v>6</v>
      </c>
      <c r="I282" s="1" t="str">
        <f t="shared" si="23"/>
        <v>4W4TH6</v>
      </c>
      <c r="J282" s="27">
        <v>44938</v>
      </c>
      <c r="K282" s="29" t="s">
        <v>269</v>
      </c>
      <c r="L282" s="29">
        <v>15281.25</v>
      </c>
      <c r="M282" s="30">
        <v>0.74454182388356882</v>
      </c>
      <c r="N282" s="30">
        <v>0.94908754465228473</v>
      </c>
      <c r="O282" s="30">
        <v>0</v>
      </c>
      <c r="W282" s="17"/>
      <c r="BM282" s="10"/>
      <c r="BN282" s="11"/>
      <c r="BO282" s="11"/>
      <c r="BP282" s="11"/>
      <c r="BQ282" s="10" t="s">
        <v>230</v>
      </c>
      <c r="BR282" s="11" t="s">
        <v>22</v>
      </c>
      <c r="BS282" s="12">
        <v>4.0983606557377051E-3</v>
      </c>
      <c r="BT282" s="25">
        <f t="shared" si="24"/>
        <v>36</v>
      </c>
      <c r="BV282">
        <f>$AP$75*$AP$89*BM$96</f>
        <v>4.4889502762430937E-3</v>
      </c>
      <c r="BW282" s="11"/>
      <c r="BX282" s="17"/>
    </row>
    <row r="283" spans="1:76" x14ac:dyDescent="0.45">
      <c r="A283" s="6" t="s">
        <v>14</v>
      </c>
      <c r="B283">
        <v>2020</v>
      </c>
      <c r="C283" t="s">
        <v>3</v>
      </c>
      <c r="D283">
        <v>282</v>
      </c>
      <c r="E283" s="2">
        <v>17</v>
      </c>
      <c r="F283" s="1">
        <v>18</v>
      </c>
      <c r="G283" s="1">
        <v>1</v>
      </c>
      <c r="H283" s="1">
        <v>6</v>
      </c>
      <c r="I283" s="1" t="str">
        <f t="shared" si="23"/>
        <v>4W4TH6</v>
      </c>
      <c r="J283" s="27">
        <v>44938</v>
      </c>
      <c r="K283" s="29" t="s">
        <v>270</v>
      </c>
      <c r="L283" s="29">
        <v>15990</v>
      </c>
      <c r="M283" s="30">
        <v>0.74825762477873936</v>
      </c>
      <c r="N283" s="30">
        <v>0.94904429252526235</v>
      </c>
      <c r="O283" s="30">
        <v>0</v>
      </c>
      <c r="W283" s="17"/>
      <c r="BM283" s="10"/>
      <c r="BN283" s="11"/>
      <c r="BO283" s="11"/>
      <c r="BP283" s="11"/>
      <c r="BQ283" s="10" t="s">
        <v>231</v>
      </c>
      <c r="BR283" s="11" t="s">
        <v>22</v>
      </c>
      <c r="BS283" s="12">
        <v>4.0983606557377051E-3</v>
      </c>
      <c r="BT283" s="25">
        <f t="shared" si="24"/>
        <v>36</v>
      </c>
      <c r="BV283">
        <f>$AP$75*$AP$89*BM$97</f>
        <v>4.4889502762430937E-3</v>
      </c>
      <c r="BW283" s="11"/>
      <c r="BX283" s="17"/>
    </row>
    <row r="284" spans="1:76" x14ac:dyDescent="0.45">
      <c r="A284" s="6" t="s">
        <v>14</v>
      </c>
      <c r="B284">
        <v>2020</v>
      </c>
      <c r="C284" t="s">
        <v>3</v>
      </c>
      <c r="D284">
        <v>283</v>
      </c>
      <c r="E284" s="2">
        <v>18</v>
      </c>
      <c r="F284" s="1">
        <v>19</v>
      </c>
      <c r="G284" s="1">
        <v>1</v>
      </c>
      <c r="H284" s="1">
        <v>7</v>
      </c>
      <c r="I284" s="1" t="str">
        <f t="shared" si="23"/>
        <v>4W4TH7</v>
      </c>
      <c r="J284" s="27">
        <v>44938</v>
      </c>
      <c r="K284" s="29" t="s">
        <v>271</v>
      </c>
      <c r="L284" s="29">
        <v>15492</v>
      </c>
      <c r="M284" s="30">
        <v>0.75438941462203501</v>
      </c>
      <c r="N284" s="30">
        <v>0.94877373770505991</v>
      </c>
      <c r="O284" s="30">
        <v>0</v>
      </c>
      <c r="W284" s="17"/>
      <c r="BM284" s="10"/>
      <c r="BN284" s="11"/>
      <c r="BO284" s="11"/>
      <c r="BP284" s="11"/>
      <c r="BQ284" s="10" t="s">
        <v>232</v>
      </c>
      <c r="BR284" s="11" t="s">
        <v>22</v>
      </c>
      <c r="BS284" s="12">
        <v>4.0983606557377051E-3</v>
      </c>
      <c r="BT284" s="25">
        <f t="shared" si="24"/>
        <v>36</v>
      </c>
      <c r="BV284">
        <f>$AP$75*$AP$89*BM$98</f>
        <v>4.4889502762430937E-3</v>
      </c>
      <c r="BW284" s="11"/>
      <c r="BX284" s="17"/>
    </row>
    <row r="285" spans="1:76" x14ac:dyDescent="0.45">
      <c r="A285" s="6" t="s">
        <v>14</v>
      </c>
      <c r="B285">
        <v>2020</v>
      </c>
      <c r="C285" t="s">
        <v>3</v>
      </c>
      <c r="D285">
        <v>284</v>
      </c>
      <c r="E285" s="2">
        <v>19</v>
      </c>
      <c r="F285" s="1">
        <v>20</v>
      </c>
      <c r="G285" s="1">
        <v>1</v>
      </c>
      <c r="H285" s="1">
        <v>7</v>
      </c>
      <c r="I285" s="1" t="str">
        <f t="shared" si="23"/>
        <v>4W4TH7</v>
      </c>
      <c r="J285" s="27">
        <v>44938</v>
      </c>
      <c r="K285" s="29" t="s">
        <v>272</v>
      </c>
      <c r="L285" s="29">
        <v>14890.5</v>
      </c>
      <c r="M285" s="30">
        <v>0.73982532657015487</v>
      </c>
      <c r="N285" s="30">
        <v>0.9445765094365961</v>
      </c>
      <c r="O285" s="30">
        <v>0</v>
      </c>
      <c r="W285" s="17"/>
      <c r="BM285" s="10"/>
      <c r="BN285" s="11"/>
      <c r="BO285" s="11"/>
      <c r="BP285" s="11"/>
      <c r="BQ285" s="10" t="s">
        <v>233</v>
      </c>
      <c r="BR285" s="11" t="s">
        <v>22</v>
      </c>
      <c r="BS285" s="12">
        <v>4.0983606557377051E-3</v>
      </c>
      <c r="BT285" s="25">
        <f t="shared" si="24"/>
        <v>36</v>
      </c>
      <c r="BV285">
        <f>$AP$75*$AP$89*BM$99</f>
        <v>4.4889502762430937E-3</v>
      </c>
      <c r="BW285" s="11"/>
      <c r="BX285" s="17"/>
    </row>
    <row r="286" spans="1:76" x14ac:dyDescent="0.45">
      <c r="A286" s="6" t="s">
        <v>14</v>
      </c>
      <c r="B286">
        <v>2020</v>
      </c>
      <c r="C286" t="s">
        <v>3</v>
      </c>
      <c r="D286">
        <v>285</v>
      </c>
      <c r="E286" s="2">
        <v>20</v>
      </c>
      <c r="F286" s="1">
        <v>21</v>
      </c>
      <c r="G286" s="1">
        <v>1</v>
      </c>
      <c r="H286" s="1">
        <v>7</v>
      </c>
      <c r="I286" s="1" t="str">
        <f t="shared" si="23"/>
        <v>4W4TH7</v>
      </c>
      <c r="J286" s="27">
        <v>44938</v>
      </c>
      <c r="K286" s="29" t="s">
        <v>273</v>
      </c>
      <c r="L286" s="29">
        <v>14162</v>
      </c>
      <c r="M286" s="30">
        <v>0.70705098324369087</v>
      </c>
      <c r="N286" s="30">
        <v>0.93734990014578545</v>
      </c>
      <c r="O286" s="30">
        <v>0</v>
      </c>
      <c r="W286" s="17"/>
      <c r="BM286" s="10"/>
      <c r="BN286" s="11"/>
      <c r="BO286" s="11"/>
      <c r="BP286" s="11"/>
      <c r="BQ286" s="10" t="s">
        <v>234</v>
      </c>
      <c r="BR286" s="11" t="s">
        <v>22</v>
      </c>
      <c r="BS286" s="12">
        <v>4.0983606557377051E-3</v>
      </c>
      <c r="BT286" s="25">
        <f t="shared" si="24"/>
        <v>36</v>
      </c>
      <c r="BV286">
        <f>$AP$75*$AP$89*BM$100</f>
        <v>4.4889502762430937E-3</v>
      </c>
      <c r="BW286" s="11"/>
      <c r="BX286" s="17"/>
    </row>
    <row r="287" spans="1:76" x14ac:dyDescent="0.45">
      <c r="A287" s="6" t="s">
        <v>14</v>
      </c>
      <c r="B287">
        <v>2020</v>
      </c>
      <c r="C287" t="s">
        <v>3</v>
      </c>
      <c r="D287">
        <v>286</v>
      </c>
      <c r="E287" s="2">
        <v>21</v>
      </c>
      <c r="F287" s="1">
        <v>22</v>
      </c>
      <c r="G287" s="1">
        <v>1</v>
      </c>
      <c r="H287" s="1">
        <v>8</v>
      </c>
      <c r="I287" s="1" t="str">
        <f t="shared" si="23"/>
        <v>4W4TH8</v>
      </c>
      <c r="J287" s="27">
        <v>44938</v>
      </c>
      <c r="K287" s="29" t="s">
        <v>274</v>
      </c>
      <c r="L287" s="29">
        <v>13510.25</v>
      </c>
      <c r="M287" s="30">
        <v>0.67796665290606817</v>
      </c>
      <c r="N287" s="30">
        <v>0.93297984641015042</v>
      </c>
      <c r="O287" s="30">
        <v>0</v>
      </c>
      <c r="W287" s="17"/>
      <c r="BM287" s="10"/>
      <c r="BN287" s="11"/>
      <c r="BO287" s="11"/>
      <c r="BP287" s="11"/>
      <c r="BQ287" s="10" t="s">
        <v>235</v>
      </c>
      <c r="BR287" s="11" t="s">
        <v>22</v>
      </c>
      <c r="BS287" s="12">
        <v>4.0983606557377051E-3</v>
      </c>
      <c r="BT287" s="25">
        <f t="shared" si="24"/>
        <v>36</v>
      </c>
      <c r="BV287">
        <f>$AP$75*$AP$89*BM$101</f>
        <v>4.4889502762430937E-3</v>
      </c>
      <c r="BW287" s="11"/>
      <c r="BX287" s="17"/>
    </row>
    <row r="288" spans="1:76" x14ac:dyDescent="0.45">
      <c r="A288" s="6" t="s">
        <v>14</v>
      </c>
      <c r="B288">
        <v>2020</v>
      </c>
      <c r="C288" t="s">
        <v>3</v>
      </c>
      <c r="D288">
        <v>287</v>
      </c>
      <c r="E288" s="2">
        <v>22</v>
      </c>
      <c r="F288" s="1">
        <v>23</v>
      </c>
      <c r="G288" s="1">
        <v>1</v>
      </c>
      <c r="H288" s="1">
        <v>8</v>
      </c>
      <c r="I288" s="1" t="str">
        <f t="shared" si="23"/>
        <v>4W4TH8</v>
      </c>
      <c r="J288" s="27">
        <v>44938</v>
      </c>
      <c r="K288" s="29" t="s">
        <v>275</v>
      </c>
      <c r="L288" s="29">
        <v>12750.25</v>
      </c>
      <c r="M288" s="30">
        <v>0.67462076516316516</v>
      </c>
      <c r="N288" s="30">
        <v>0.85635736343694546</v>
      </c>
      <c r="O288" s="30">
        <v>0</v>
      </c>
      <c r="W288" s="17"/>
      <c r="BM288" s="10"/>
      <c r="BN288" s="11"/>
      <c r="BO288" s="11"/>
      <c r="BP288" s="11"/>
      <c r="BQ288" s="10" t="s">
        <v>236</v>
      </c>
      <c r="BR288" s="11" t="s">
        <v>22</v>
      </c>
      <c r="BS288" s="12">
        <v>4.0983606557377051E-3</v>
      </c>
      <c r="BT288" s="25">
        <f t="shared" si="24"/>
        <v>36</v>
      </c>
      <c r="BV288">
        <f>$AP$75*$AP$89*BM$102</f>
        <v>4.4889502762430937E-3</v>
      </c>
      <c r="BW288" s="11"/>
      <c r="BX288" s="17"/>
    </row>
    <row r="289" spans="1:76" x14ac:dyDescent="0.45">
      <c r="A289" s="6" t="s">
        <v>14</v>
      </c>
      <c r="B289">
        <v>2020</v>
      </c>
      <c r="C289" t="s">
        <v>3</v>
      </c>
      <c r="D289">
        <v>288</v>
      </c>
      <c r="E289" s="2">
        <v>23</v>
      </c>
      <c r="F289" s="1">
        <v>24</v>
      </c>
      <c r="G289" s="1">
        <v>1</v>
      </c>
      <c r="H289" s="1">
        <v>8</v>
      </c>
      <c r="I289" s="1" t="str">
        <f t="shared" si="23"/>
        <v>4W4TH8</v>
      </c>
      <c r="J289" s="27">
        <v>44938</v>
      </c>
      <c r="K289" s="29" t="s">
        <v>276</v>
      </c>
      <c r="L289" s="29">
        <v>12050.75</v>
      </c>
      <c r="M289" s="30">
        <v>0.60305817038620324</v>
      </c>
      <c r="N289" s="30">
        <v>0.86861082160634961</v>
      </c>
      <c r="O289" s="30">
        <v>0</v>
      </c>
      <c r="W289" s="17"/>
      <c r="BM289" s="10"/>
      <c r="BN289" s="11"/>
      <c r="BO289" s="11"/>
      <c r="BP289" s="11"/>
      <c r="BQ289" s="10" t="s">
        <v>237</v>
      </c>
      <c r="BR289" s="11" t="s">
        <v>22</v>
      </c>
      <c r="BS289" s="12">
        <v>4.0983606557377051E-3</v>
      </c>
      <c r="BT289" s="25">
        <f t="shared" si="24"/>
        <v>36</v>
      </c>
      <c r="BV289">
        <f>$AP$75*$AP$89*BM$103</f>
        <v>4.4889502762430937E-3</v>
      </c>
      <c r="BW289" s="11"/>
      <c r="BX289" s="17"/>
    </row>
    <row r="290" spans="1:76" x14ac:dyDescent="0.45">
      <c r="A290" s="6" t="s">
        <v>14</v>
      </c>
      <c r="B290">
        <v>2020</v>
      </c>
      <c r="C290" t="s">
        <v>4</v>
      </c>
      <c r="D290">
        <v>289</v>
      </c>
      <c r="E290" s="2">
        <v>0</v>
      </c>
      <c r="F290" s="1">
        <v>1</v>
      </c>
      <c r="G290" s="1">
        <v>1</v>
      </c>
      <c r="H290" s="1">
        <v>1</v>
      </c>
      <c r="I290" s="1" t="str">
        <f t="shared" si="23"/>
        <v>4W5FR1</v>
      </c>
      <c r="J290" s="27">
        <v>44939</v>
      </c>
      <c r="K290" s="29" t="s">
        <v>253</v>
      </c>
      <c r="L290" s="29">
        <v>11432.25</v>
      </c>
      <c r="M290" s="30">
        <v>0.60195237795054002</v>
      </c>
      <c r="N290" s="30">
        <v>0.85547871626745708</v>
      </c>
      <c r="O290" s="30">
        <v>0</v>
      </c>
      <c r="W290" s="17"/>
      <c r="BM290" s="10"/>
      <c r="BN290" s="11"/>
      <c r="BO290" s="11"/>
      <c r="BP290" s="11"/>
      <c r="BQ290" s="10" t="s">
        <v>238</v>
      </c>
      <c r="BR290" s="11" t="s">
        <v>22</v>
      </c>
      <c r="BS290" s="12">
        <v>4.0983606557377051E-3</v>
      </c>
      <c r="BT290" s="25">
        <f t="shared" si="24"/>
        <v>36</v>
      </c>
      <c r="BV290">
        <f>$AP$75*$AP$90*BN$96</f>
        <v>4.4889502762430937E-3</v>
      </c>
      <c r="BW290" s="11"/>
      <c r="BX290" s="17"/>
    </row>
    <row r="291" spans="1:76" x14ac:dyDescent="0.45">
      <c r="A291" s="6" t="s">
        <v>14</v>
      </c>
      <c r="B291">
        <v>2020</v>
      </c>
      <c r="C291" t="s">
        <v>4</v>
      </c>
      <c r="D291">
        <v>290</v>
      </c>
      <c r="E291" s="2">
        <v>1</v>
      </c>
      <c r="F291" s="1">
        <v>2</v>
      </c>
      <c r="G291" s="1">
        <v>1</v>
      </c>
      <c r="H291" s="1">
        <v>1</v>
      </c>
      <c r="I291" s="1" t="str">
        <f t="shared" si="23"/>
        <v>4W5FR1</v>
      </c>
      <c r="J291" s="27">
        <v>44939</v>
      </c>
      <c r="K291" s="29" t="s">
        <v>254</v>
      </c>
      <c r="L291" s="29">
        <v>10909.75</v>
      </c>
      <c r="M291" s="30">
        <v>0.52316654760731673</v>
      </c>
      <c r="N291" s="30">
        <v>0.86285974584394531</v>
      </c>
      <c r="O291" s="30">
        <v>0</v>
      </c>
      <c r="W291" s="17"/>
      <c r="BM291" s="10"/>
      <c r="BN291" s="11"/>
      <c r="BO291" s="11"/>
      <c r="BP291" s="11"/>
      <c r="BQ291" s="10" t="s">
        <v>239</v>
      </c>
      <c r="BR291" s="11" t="s">
        <v>22</v>
      </c>
      <c r="BS291" s="12">
        <v>4.0983606557377051E-3</v>
      </c>
      <c r="BT291" s="25">
        <f t="shared" si="24"/>
        <v>36</v>
      </c>
      <c r="BV291">
        <f>$AP$75*$AP$90*BN$97</f>
        <v>4.4889502762430937E-3</v>
      </c>
      <c r="BW291" s="11"/>
      <c r="BX291" s="17"/>
    </row>
    <row r="292" spans="1:76" x14ac:dyDescent="0.45">
      <c r="A292" s="6" t="s">
        <v>14</v>
      </c>
      <c r="B292">
        <v>2020</v>
      </c>
      <c r="C292" t="s">
        <v>4</v>
      </c>
      <c r="D292">
        <v>291</v>
      </c>
      <c r="E292" s="2">
        <v>2</v>
      </c>
      <c r="F292" s="1">
        <v>3</v>
      </c>
      <c r="G292" s="1">
        <v>1</v>
      </c>
      <c r="H292" s="1">
        <v>1</v>
      </c>
      <c r="I292" s="1" t="str">
        <f t="shared" si="23"/>
        <v>4W5FR1</v>
      </c>
      <c r="J292" s="27">
        <v>44939</v>
      </c>
      <c r="K292" s="29" t="s">
        <v>255</v>
      </c>
      <c r="L292" s="29">
        <v>10601</v>
      </c>
      <c r="M292" s="30">
        <v>0.53871889242798132</v>
      </c>
      <c r="N292" s="30">
        <v>0.84616719093508586</v>
      </c>
      <c r="O292" s="30">
        <v>0</v>
      </c>
      <c r="W292" s="17"/>
      <c r="BM292" s="10"/>
      <c r="BN292" s="11"/>
      <c r="BO292" s="11"/>
      <c r="BP292" s="11"/>
      <c r="BQ292" s="10" t="s">
        <v>240</v>
      </c>
      <c r="BR292" s="11" t="s">
        <v>22</v>
      </c>
      <c r="BS292" s="12">
        <v>4.0983606557377051E-3</v>
      </c>
      <c r="BT292" s="25">
        <f t="shared" si="24"/>
        <v>36</v>
      </c>
      <c r="BV292">
        <f>$AP$75*$AP$90*BN$98</f>
        <v>4.4889502762430937E-3</v>
      </c>
      <c r="BW292" s="11"/>
      <c r="BX292" s="17"/>
    </row>
    <row r="293" spans="1:76" x14ac:dyDescent="0.45">
      <c r="A293" s="6" t="s">
        <v>14</v>
      </c>
      <c r="B293">
        <v>2020</v>
      </c>
      <c r="C293" t="s">
        <v>4</v>
      </c>
      <c r="D293">
        <v>292</v>
      </c>
      <c r="E293" s="2">
        <v>3</v>
      </c>
      <c r="F293" s="1">
        <v>4</v>
      </c>
      <c r="G293" s="1">
        <v>1</v>
      </c>
      <c r="H293" s="1">
        <v>2</v>
      </c>
      <c r="I293" s="1" t="str">
        <f t="shared" si="23"/>
        <v>4W5FR2</v>
      </c>
      <c r="J293" s="27">
        <v>44939</v>
      </c>
      <c r="K293" s="29" t="s">
        <v>256</v>
      </c>
      <c r="L293" s="29">
        <v>10536.75</v>
      </c>
      <c r="M293" s="30">
        <v>0.51731664551133061</v>
      </c>
      <c r="N293" s="30">
        <v>0.89485349097204558</v>
      </c>
      <c r="O293" s="30">
        <v>0</v>
      </c>
      <c r="W293" s="17"/>
      <c r="BM293" s="10"/>
      <c r="BN293" s="11"/>
      <c r="BO293" s="11"/>
      <c r="BP293" s="11"/>
      <c r="BQ293" s="10" t="s">
        <v>241</v>
      </c>
      <c r="BR293" s="11" t="s">
        <v>22</v>
      </c>
      <c r="BS293" s="12">
        <v>4.0983606557377051E-3</v>
      </c>
      <c r="BT293" s="25">
        <f t="shared" si="24"/>
        <v>36</v>
      </c>
      <c r="BV293">
        <f>$AP$75*$AP$90*BN$99</f>
        <v>4.4889502762430937E-3</v>
      </c>
      <c r="BW293" s="11"/>
      <c r="BX293" s="17"/>
    </row>
    <row r="294" spans="1:76" x14ac:dyDescent="0.45">
      <c r="A294" s="6" t="s">
        <v>14</v>
      </c>
      <c r="B294">
        <v>2020</v>
      </c>
      <c r="C294" t="s">
        <v>4</v>
      </c>
      <c r="D294">
        <v>293</v>
      </c>
      <c r="E294" s="2">
        <v>4</v>
      </c>
      <c r="F294" s="1">
        <v>5</v>
      </c>
      <c r="G294" s="1">
        <v>1</v>
      </c>
      <c r="H294" s="1">
        <v>2</v>
      </c>
      <c r="I294" s="1" t="str">
        <f t="shared" si="23"/>
        <v>4W5FR2</v>
      </c>
      <c r="J294" s="27">
        <v>44939</v>
      </c>
      <c r="K294" s="29" t="s">
        <v>257</v>
      </c>
      <c r="L294" s="29">
        <v>10556</v>
      </c>
      <c r="M294" s="30">
        <v>0.51688862657917833</v>
      </c>
      <c r="N294" s="30">
        <v>0.93784128212760998</v>
      </c>
      <c r="O294" s="30">
        <v>0</v>
      </c>
      <c r="W294" s="17"/>
      <c r="BM294" s="10"/>
      <c r="BN294" s="11"/>
      <c r="BO294" s="11"/>
      <c r="BP294" s="11"/>
      <c r="BQ294" s="10" t="s">
        <v>242</v>
      </c>
      <c r="BR294" s="11" t="s">
        <v>22</v>
      </c>
      <c r="BS294" s="12">
        <v>4.0983606557377051E-3</v>
      </c>
      <c r="BT294" s="25">
        <f t="shared" si="24"/>
        <v>36</v>
      </c>
      <c r="BV294">
        <f>$AP$75*$AP$90*BN$100</f>
        <v>4.4889502762430937E-3</v>
      </c>
      <c r="BW294" s="11"/>
      <c r="BX294" s="17"/>
    </row>
    <row r="295" spans="1:76" x14ac:dyDescent="0.45">
      <c r="A295" s="6" t="s">
        <v>14</v>
      </c>
      <c r="B295">
        <v>2020</v>
      </c>
      <c r="C295" t="s">
        <v>4</v>
      </c>
      <c r="D295">
        <v>294</v>
      </c>
      <c r="E295" s="2">
        <v>5</v>
      </c>
      <c r="F295" s="1">
        <v>6</v>
      </c>
      <c r="G295" s="1">
        <v>1</v>
      </c>
      <c r="H295" s="1">
        <v>2</v>
      </c>
      <c r="I295" s="1" t="str">
        <f t="shared" si="23"/>
        <v>4W5FR2</v>
      </c>
      <c r="J295" s="27">
        <v>44939</v>
      </c>
      <c r="K295" s="29" t="s">
        <v>258</v>
      </c>
      <c r="L295" s="29">
        <v>10962.75</v>
      </c>
      <c r="M295" s="30">
        <v>0.67315048388817733</v>
      </c>
      <c r="N295" s="30">
        <v>0.94927076763027296</v>
      </c>
      <c r="O295" s="30">
        <v>0</v>
      </c>
      <c r="W295" s="17"/>
      <c r="BM295" s="10"/>
      <c r="BN295" s="11"/>
      <c r="BO295" s="11"/>
      <c r="BP295" s="11"/>
      <c r="BQ295" s="10" t="s">
        <v>243</v>
      </c>
      <c r="BR295" s="11" t="s">
        <v>22</v>
      </c>
      <c r="BS295" s="12">
        <v>4.0983606557377051E-3</v>
      </c>
      <c r="BT295" s="25">
        <f t="shared" si="24"/>
        <v>36</v>
      </c>
      <c r="BV295">
        <f>$AP$75*$AP$90*BN$101</f>
        <v>4.4889502762430937E-3</v>
      </c>
      <c r="BW295" s="11"/>
      <c r="BX295" s="17"/>
    </row>
    <row r="296" spans="1:76" x14ac:dyDescent="0.45">
      <c r="A296" s="6" t="s">
        <v>14</v>
      </c>
      <c r="B296">
        <v>2020</v>
      </c>
      <c r="C296" t="s">
        <v>4</v>
      </c>
      <c r="D296">
        <v>295</v>
      </c>
      <c r="E296" s="2">
        <v>6</v>
      </c>
      <c r="F296" s="1">
        <v>7</v>
      </c>
      <c r="G296" s="1">
        <v>1</v>
      </c>
      <c r="H296" s="1">
        <v>3</v>
      </c>
      <c r="I296" s="1" t="str">
        <f t="shared" si="23"/>
        <v>4W5FR3</v>
      </c>
      <c r="J296" s="27">
        <v>44939</v>
      </c>
      <c r="K296" s="29" t="s">
        <v>259</v>
      </c>
      <c r="L296" s="29">
        <v>12093.75</v>
      </c>
      <c r="M296" s="30">
        <v>0.7663456444149217</v>
      </c>
      <c r="N296" s="30">
        <v>0.94972487403874495</v>
      </c>
      <c r="O296" s="30">
        <v>0</v>
      </c>
      <c r="W296" s="17"/>
      <c r="BM296" s="10"/>
      <c r="BN296" s="11"/>
      <c r="BO296" s="11"/>
      <c r="BP296" s="11"/>
      <c r="BQ296" s="10" t="s">
        <v>244</v>
      </c>
      <c r="BR296" s="11" t="s">
        <v>22</v>
      </c>
      <c r="BS296" s="12">
        <v>4.0983606557377051E-3</v>
      </c>
      <c r="BT296" s="25">
        <f t="shared" si="24"/>
        <v>36</v>
      </c>
      <c r="BV296">
        <f>$AP$75*$AP$90*BN$102</f>
        <v>4.4889502762430937E-3</v>
      </c>
      <c r="BW296" s="11"/>
      <c r="BX296" s="17"/>
    </row>
    <row r="297" spans="1:76" x14ac:dyDescent="0.45">
      <c r="A297" s="6" t="s">
        <v>14</v>
      </c>
      <c r="B297">
        <v>2020</v>
      </c>
      <c r="C297" t="s">
        <v>4</v>
      </c>
      <c r="D297">
        <v>296</v>
      </c>
      <c r="E297" s="2">
        <v>7</v>
      </c>
      <c r="F297" s="1">
        <v>8</v>
      </c>
      <c r="G297" s="1">
        <v>1</v>
      </c>
      <c r="H297" s="1">
        <v>3</v>
      </c>
      <c r="I297" s="1" t="str">
        <f t="shared" si="23"/>
        <v>4W5FR3</v>
      </c>
      <c r="J297" s="27">
        <v>44939</v>
      </c>
      <c r="K297" s="29" t="s">
        <v>260</v>
      </c>
      <c r="L297" s="29">
        <v>13595.25</v>
      </c>
      <c r="M297" s="30">
        <v>0.81926856763488454</v>
      </c>
      <c r="N297" s="30">
        <v>0.94995783204415396</v>
      </c>
      <c r="O297" s="30">
        <v>0</v>
      </c>
      <c r="W297" s="17"/>
      <c r="BM297" s="10"/>
      <c r="BN297" s="11"/>
      <c r="BO297" s="11"/>
      <c r="BP297" s="11"/>
      <c r="BQ297" s="10" t="s">
        <v>245</v>
      </c>
      <c r="BR297" s="11" t="s">
        <v>22</v>
      </c>
      <c r="BS297" s="12">
        <v>4.0983606557377051E-3</v>
      </c>
      <c r="BT297" s="25">
        <f>8784*BS297</f>
        <v>36</v>
      </c>
      <c r="BV297">
        <f>$AP$75*$AP$90*BN$103</f>
        <v>4.4889502762430937E-3</v>
      </c>
      <c r="BW297" s="11"/>
      <c r="BX297" s="17"/>
    </row>
    <row r="298" spans="1:76" x14ac:dyDescent="0.45">
      <c r="A298" s="6" t="s">
        <v>14</v>
      </c>
      <c r="B298">
        <v>2020</v>
      </c>
      <c r="C298" t="s">
        <v>4</v>
      </c>
      <c r="D298">
        <v>297</v>
      </c>
      <c r="E298" s="2">
        <v>8</v>
      </c>
      <c r="F298" s="1">
        <v>9</v>
      </c>
      <c r="G298" s="1">
        <v>1</v>
      </c>
      <c r="H298" s="1">
        <v>3</v>
      </c>
      <c r="I298" s="1" t="str">
        <f t="shared" si="23"/>
        <v>4W5FR3</v>
      </c>
      <c r="J298" s="27">
        <v>44939</v>
      </c>
      <c r="K298" s="29" t="s">
        <v>261</v>
      </c>
      <c r="L298" s="29">
        <v>14567</v>
      </c>
      <c r="M298" s="30">
        <v>0.86234589816270757</v>
      </c>
      <c r="N298" s="30">
        <v>0.94995428289001516</v>
      </c>
      <c r="O298" s="30">
        <v>0</v>
      </c>
      <c r="BM298" s="10"/>
      <c r="BN298" s="11"/>
      <c r="BO298" s="11"/>
      <c r="BP298" s="11"/>
      <c r="BW298" s="11"/>
    </row>
    <row r="299" spans="1:76" x14ac:dyDescent="0.45">
      <c r="A299" s="6" t="s">
        <v>14</v>
      </c>
      <c r="B299">
        <v>2020</v>
      </c>
      <c r="C299" t="s">
        <v>4</v>
      </c>
      <c r="D299">
        <v>298</v>
      </c>
      <c r="E299" s="2">
        <v>9</v>
      </c>
      <c r="F299" s="1">
        <v>10</v>
      </c>
      <c r="G299" s="1">
        <v>1</v>
      </c>
      <c r="H299" s="1">
        <v>4</v>
      </c>
      <c r="I299" s="1" t="str">
        <f t="shared" si="23"/>
        <v>4W5FR4</v>
      </c>
      <c r="J299" s="27">
        <v>44939</v>
      </c>
      <c r="K299" s="29" t="s">
        <v>262</v>
      </c>
      <c r="L299" s="29">
        <v>14801.5</v>
      </c>
      <c r="M299" s="30">
        <v>0.86214050575290557</v>
      </c>
      <c r="N299" s="30">
        <v>0.94993394041185031</v>
      </c>
      <c r="O299" s="30">
        <v>0</v>
      </c>
      <c r="W299" s="17"/>
      <c r="BM299" s="10"/>
      <c r="BN299" s="11"/>
      <c r="BO299" s="11"/>
      <c r="BP299" s="11"/>
      <c r="BS299" s="17">
        <f>SUM(BS74:BS297)</f>
        <v>0.99999999999999911</v>
      </c>
      <c r="BV299" s="17">
        <f>SUM(BV74:BV297)</f>
        <v>1.0000000000000007</v>
      </c>
      <c r="BW299" s="11"/>
    </row>
    <row r="300" spans="1:76" x14ac:dyDescent="0.45">
      <c r="A300" s="6" t="s">
        <v>14</v>
      </c>
      <c r="B300">
        <v>2020</v>
      </c>
      <c r="C300" t="s">
        <v>4</v>
      </c>
      <c r="D300">
        <v>299</v>
      </c>
      <c r="E300" s="2">
        <v>10</v>
      </c>
      <c r="F300" s="1">
        <v>11</v>
      </c>
      <c r="G300" s="1">
        <v>1</v>
      </c>
      <c r="H300" s="1">
        <v>4</v>
      </c>
      <c r="I300" s="1" t="str">
        <f t="shared" si="23"/>
        <v>4W5FR4</v>
      </c>
      <c r="J300" s="27">
        <v>44939</v>
      </c>
      <c r="K300" s="29" t="s">
        <v>263</v>
      </c>
      <c r="L300" s="29">
        <v>14650</v>
      </c>
      <c r="M300" s="30">
        <v>0.85757973736039161</v>
      </c>
      <c r="N300" s="30">
        <v>0.94996193865188938</v>
      </c>
      <c r="O300" s="30">
        <v>1.34750184483064E-3</v>
      </c>
      <c r="BM300" s="10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</row>
    <row r="301" spans="1:76" x14ac:dyDescent="0.45">
      <c r="A301" s="6" t="s">
        <v>14</v>
      </c>
      <c r="B301">
        <v>2020</v>
      </c>
      <c r="C301" t="s">
        <v>4</v>
      </c>
      <c r="D301">
        <v>300</v>
      </c>
      <c r="E301" s="2">
        <v>11</v>
      </c>
      <c r="F301" s="1">
        <v>12</v>
      </c>
      <c r="G301" s="1">
        <v>1</v>
      </c>
      <c r="H301" s="1">
        <v>4</v>
      </c>
      <c r="I301" s="1" t="str">
        <f t="shared" si="23"/>
        <v>4W5FR4</v>
      </c>
      <c r="J301" s="27">
        <v>44939</v>
      </c>
      <c r="K301" s="29" t="s">
        <v>264</v>
      </c>
      <c r="L301" s="29">
        <v>14591</v>
      </c>
      <c r="M301" s="30">
        <v>0.84821807162087171</v>
      </c>
      <c r="N301" s="30">
        <v>0.94993673977612758</v>
      </c>
      <c r="O301" s="30">
        <v>3.0692172347529549E-3</v>
      </c>
      <c r="BM301" s="10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</row>
    <row r="302" spans="1:76" x14ac:dyDescent="0.45">
      <c r="A302" s="6" t="s">
        <v>14</v>
      </c>
      <c r="B302">
        <v>2020</v>
      </c>
      <c r="C302" t="s">
        <v>4</v>
      </c>
      <c r="D302">
        <v>301</v>
      </c>
      <c r="E302" s="2">
        <v>12</v>
      </c>
      <c r="F302" s="1">
        <v>13</v>
      </c>
      <c r="G302" s="1">
        <v>1</v>
      </c>
      <c r="H302" s="1">
        <v>5</v>
      </c>
      <c r="I302" s="1" t="str">
        <f t="shared" si="23"/>
        <v>4W5FR5</v>
      </c>
      <c r="J302" s="27">
        <v>44939</v>
      </c>
      <c r="K302" s="29" t="s">
        <v>265</v>
      </c>
      <c r="L302" s="29">
        <v>14362</v>
      </c>
      <c r="M302" s="30">
        <v>0.86046277616490985</v>
      </c>
      <c r="N302" s="30">
        <v>0.94997106674988419</v>
      </c>
      <c r="O302" s="30">
        <v>4.6195179562790942E-3</v>
      </c>
      <c r="BM302" s="10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</row>
    <row r="303" spans="1:76" x14ac:dyDescent="0.45">
      <c r="A303" s="6" t="s">
        <v>14</v>
      </c>
      <c r="B303">
        <v>2020</v>
      </c>
      <c r="C303" t="s">
        <v>4</v>
      </c>
      <c r="D303">
        <v>302</v>
      </c>
      <c r="E303" s="2">
        <v>13</v>
      </c>
      <c r="F303" s="1">
        <v>14</v>
      </c>
      <c r="G303" s="1">
        <v>1</v>
      </c>
      <c r="H303" s="1">
        <v>5</v>
      </c>
      <c r="I303" s="1" t="str">
        <f t="shared" si="23"/>
        <v>4W5FR5</v>
      </c>
      <c r="J303" s="27">
        <v>44939</v>
      </c>
      <c r="K303" s="29" t="s">
        <v>266</v>
      </c>
      <c r="L303" s="29">
        <v>14335</v>
      </c>
      <c r="M303" s="30">
        <v>0.88434354045531904</v>
      </c>
      <c r="N303" s="30">
        <v>0.94999718709888126</v>
      </c>
      <c r="O303" s="30">
        <v>7.0594205648039114E-3</v>
      </c>
      <c r="BM303" s="10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</row>
    <row r="304" spans="1:76" x14ac:dyDescent="0.45">
      <c r="A304" s="6" t="s">
        <v>14</v>
      </c>
      <c r="B304">
        <v>2020</v>
      </c>
      <c r="C304" t="s">
        <v>4</v>
      </c>
      <c r="D304">
        <v>303</v>
      </c>
      <c r="E304" s="2">
        <v>14</v>
      </c>
      <c r="F304" s="1">
        <v>15</v>
      </c>
      <c r="G304" s="1">
        <v>1</v>
      </c>
      <c r="H304" s="1">
        <v>5</v>
      </c>
      <c r="I304" s="1" t="str">
        <f t="shared" si="23"/>
        <v>4W5FR5</v>
      </c>
      <c r="J304" s="27">
        <v>44939</v>
      </c>
      <c r="K304" s="29" t="s">
        <v>267</v>
      </c>
      <c r="L304" s="29">
        <v>14417.25</v>
      </c>
      <c r="M304" s="30">
        <v>0.91350795212285352</v>
      </c>
      <c r="N304" s="30">
        <v>0.94999561620572415</v>
      </c>
      <c r="O304" s="30">
        <v>4.1299778021035381E-3</v>
      </c>
      <c r="BM304" s="10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</row>
    <row r="305" spans="1:75" x14ac:dyDescent="0.45">
      <c r="A305" s="6" t="s">
        <v>14</v>
      </c>
      <c r="B305">
        <v>2020</v>
      </c>
      <c r="C305" t="s">
        <v>4</v>
      </c>
      <c r="D305">
        <v>304</v>
      </c>
      <c r="E305" s="2">
        <v>15</v>
      </c>
      <c r="F305" s="1">
        <v>16</v>
      </c>
      <c r="G305" s="1">
        <v>1</v>
      </c>
      <c r="H305" s="1">
        <v>6</v>
      </c>
      <c r="I305" s="1" t="str">
        <f t="shared" si="23"/>
        <v>4W5FR6</v>
      </c>
      <c r="J305" s="27">
        <v>44939</v>
      </c>
      <c r="K305" s="29" t="s">
        <v>268</v>
      </c>
      <c r="L305" s="29">
        <v>14609</v>
      </c>
      <c r="M305" s="30">
        <v>0.92590070764711441</v>
      </c>
      <c r="N305" s="30">
        <v>0.94999987267347863</v>
      </c>
      <c r="O305" s="30">
        <v>5.1482185774413911E-4</v>
      </c>
      <c r="BM305" s="10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</row>
    <row r="306" spans="1:75" x14ac:dyDescent="0.45">
      <c r="A306" s="6" t="s">
        <v>14</v>
      </c>
      <c r="B306">
        <v>2020</v>
      </c>
      <c r="C306" t="s">
        <v>4</v>
      </c>
      <c r="D306">
        <v>305</v>
      </c>
      <c r="E306" s="2">
        <v>16</v>
      </c>
      <c r="F306" s="1">
        <v>17</v>
      </c>
      <c r="G306" s="1">
        <v>1</v>
      </c>
      <c r="H306" s="1">
        <v>6</v>
      </c>
      <c r="I306" s="1" t="str">
        <f t="shared" si="23"/>
        <v>4W5FR6</v>
      </c>
      <c r="J306" s="27">
        <v>44939</v>
      </c>
      <c r="K306" s="29" t="s">
        <v>269</v>
      </c>
      <c r="L306" s="29">
        <v>14883.75</v>
      </c>
      <c r="M306" s="30">
        <v>0.92947427043422048</v>
      </c>
      <c r="N306" s="30">
        <v>0.94999357432162501</v>
      </c>
      <c r="O306" s="30">
        <v>0</v>
      </c>
      <c r="BM306" s="10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</row>
    <row r="307" spans="1:75" x14ac:dyDescent="0.45">
      <c r="A307" s="6" t="s">
        <v>14</v>
      </c>
      <c r="B307">
        <v>2020</v>
      </c>
      <c r="C307" t="s">
        <v>4</v>
      </c>
      <c r="D307">
        <v>306</v>
      </c>
      <c r="E307" s="2">
        <v>17</v>
      </c>
      <c r="F307" s="1">
        <v>18</v>
      </c>
      <c r="G307" s="1">
        <v>1</v>
      </c>
      <c r="H307" s="1">
        <v>6</v>
      </c>
      <c r="I307" s="1" t="str">
        <f t="shared" si="23"/>
        <v>4W5FR6</v>
      </c>
      <c r="J307" s="27">
        <v>44939</v>
      </c>
      <c r="K307" s="29" t="s">
        <v>270</v>
      </c>
      <c r="L307" s="29">
        <v>15698.25</v>
      </c>
      <c r="M307" s="30">
        <v>0.92712838820676247</v>
      </c>
      <c r="N307" s="30">
        <v>0.94997778798480548</v>
      </c>
      <c r="O307" s="30">
        <v>0</v>
      </c>
      <c r="BM307" s="10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</row>
    <row r="308" spans="1:75" x14ac:dyDescent="0.45">
      <c r="A308" s="6" t="s">
        <v>14</v>
      </c>
      <c r="B308">
        <v>2020</v>
      </c>
      <c r="C308" t="s">
        <v>4</v>
      </c>
      <c r="D308">
        <v>307</v>
      </c>
      <c r="E308" s="2">
        <v>18</v>
      </c>
      <c r="F308" s="1">
        <v>19</v>
      </c>
      <c r="G308" s="1">
        <v>1</v>
      </c>
      <c r="H308" s="1">
        <v>7</v>
      </c>
      <c r="I308" s="1" t="str">
        <f t="shared" si="23"/>
        <v>4W5FR7</v>
      </c>
      <c r="J308" s="27">
        <v>44939</v>
      </c>
      <c r="K308" s="29" t="s">
        <v>271</v>
      </c>
      <c r="L308" s="29">
        <v>15244.25</v>
      </c>
      <c r="M308" s="30">
        <v>0.92083722071569496</v>
      </c>
      <c r="N308" s="30">
        <v>0.94997808377169468</v>
      </c>
      <c r="O308" s="30">
        <v>0</v>
      </c>
      <c r="BM308" s="10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</row>
    <row r="309" spans="1:75" x14ac:dyDescent="0.45">
      <c r="A309" s="6" t="s">
        <v>14</v>
      </c>
      <c r="B309">
        <v>2020</v>
      </c>
      <c r="C309" t="s">
        <v>4</v>
      </c>
      <c r="D309">
        <v>308</v>
      </c>
      <c r="E309" s="2">
        <v>19</v>
      </c>
      <c r="F309" s="1">
        <v>20</v>
      </c>
      <c r="G309" s="1">
        <v>1</v>
      </c>
      <c r="H309" s="1">
        <v>7</v>
      </c>
      <c r="I309" s="1" t="str">
        <f t="shared" si="23"/>
        <v>4W5FR7</v>
      </c>
      <c r="J309" s="27">
        <v>44939</v>
      </c>
      <c r="K309" s="29" t="s">
        <v>272</v>
      </c>
      <c r="L309" s="29">
        <v>14501.5</v>
      </c>
      <c r="M309" s="30">
        <v>0.90998985674444843</v>
      </c>
      <c r="N309" s="30">
        <v>0.94998157406095118</v>
      </c>
      <c r="O309" s="30">
        <v>0</v>
      </c>
      <c r="BM309" s="10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</row>
    <row r="310" spans="1:75" x14ac:dyDescent="0.45">
      <c r="A310" s="6" t="s">
        <v>14</v>
      </c>
      <c r="B310">
        <v>2020</v>
      </c>
      <c r="C310" t="s">
        <v>4</v>
      </c>
      <c r="D310">
        <v>309</v>
      </c>
      <c r="E310" s="2">
        <v>20</v>
      </c>
      <c r="F310" s="1">
        <v>21</v>
      </c>
      <c r="G310" s="1">
        <v>1</v>
      </c>
      <c r="H310" s="1">
        <v>7</v>
      </c>
      <c r="I310" s="1" t="str">
        <f t="shared" si="23"/>
        <v>4W5FR7</v>
      </c>
      <c r="J310" s="27">
        <v>44939</v>
      </c>
      <c r="K310" s="29" t="s">
        <v>273</v>
      </c>
      <c r="L310" s="29">
        <v>13770.5</v>
      </c>
      <c r="M310" s="30">
        <v>0.8998610070442068</v>
      </c>
      <c r="N310" s="30">
        <v>0.94999720477311711</v>
      </c>
      <c r="O310" s="30">
        <v>0</v>
      </c>
      <c r="BM310" s="10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</row>
    <row r="311" spans="1:75" x14ac:dyDescent="0.45">
      <c r="A311" s="6" t="s">
        <v>14</v>
      </c>
      <c r="B311">
        <v>2020</v>
      </c>
      <c r="C311" t="s">
        <v>4</v>
      </c>
      <c r="D311">
        <v>310</v>
      </c>
      <c r="E311" s="2">
        <v>21</v>
      </c>
      <c r="F311" s="1">
        <v>22</v>
      </c>
      <c r="G311" s="1">
        <v>1</v>
      </c>
      <c r="H311" s="1">
        <v>8</v>
      </c>
      <c r="I311" s="1" t="str">
        <f t="shared" si="23"/>
        <v>4W5FR8</v>
      </c>
      <c r="J311" s="27">
        <v>44939</v>
      </c>
      <c r="K311" s="29" t="s">
        <v>274</v>
      </c>
      <c r="L311" s="29">
        <v>13032.75</v>
      </c>
      <c r="M311" s="30">
        <v>0.89109258194057028</v>
      </c>
      <c r="N311" s="30">
        <v>0.94999723664144731</v>
      </c>
      <c r="O311" s="30">
        <v>0</v>
      </c>
      <c r="BM311" s="10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</row>
    <row r="312" spans="1:75" x14ac:dyDescent="0.45">
      <c r="A312" s="6" t="s">
        <v>14</v>
      </c>
      <c r="B312">
        <v>2020</v>
      </c>
      <c r="C312" t="s">
        <v>4</v>
      </c>
      <c r="D312">
        <v>311</v>
      </c>
      <c r="E312" s="2">
        <v>22</v>
      </c>
      <c r="F312" s="1">
        <v>23</v>
      </c>
      <c r="G312" s="1">
        <v>1</v>
      </c>
      <c r="H312" s="1">
        <v>8</v>
      </c>
      <c r="I312" s="1" t="str">
        <f t="shared" si="23"/>
        <v>4W5FR8</v>
      </c>
      <c r="J312" s="27">
        <v>44939</v>
      </c>
      <c r="K312" s="29" t="s">
        <v>275</v>
      </c>
      <c r="L312" s="29">
        <v>12277</v>
      </c>
      <c r="M312" s="30">
        <v>0.86829765604125186</v>
      </c>
      <c r="N312" s="30">
        <v>0.94733497053372195</v>
      </c>
      <c r="O312" s="30">
        <v>0</v>
      </c>
      <c r="BM312" s="10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</row>
    <row r="313" spans="1:75" x14ac:dyDescent="0.45">
      <c r="A313" s="6" t="s">
        <v>14</v>
      </c>
      <c r="B313">
        <v>2020</v>
      </c>
      <c r="C313" t="s">
        <v>4</v>
      </c>
      <c r="D313">
        <v>312</v>
      </c>
      <c r="E313" s="2">
        <v>23</v>
      </c>
      <c r="F313" s="1">
        <v>24</v>
      </c>
      <c r="G313" s="1">
        <v>1</v>
      </c>
      <c r="H313" s="1">
        <v>8</v>
      </c>
      <c r="I313" s="1" t="str">
        <f t="shared" si="23"/>
        <v>4W5FR8</v>
      </c>
      <c r="J313" s="27">
        <v>44939</v>
      </c>
      <c r="K313" s="29" t="s">
        <v>276</v>
      </c>
      <c r="L313" s="29">
        <v>11710.75</v>
      </c>
      <c r="M313" s="30">
        <v>0.78435035438167244</v>
      </c>
      <c r="N313" s="30">
        <v>0.93605386778294575</v>
      </c>
      <c r="O313" s="30">
        <v>0</v>
      </c>
      <c r="BM313" s="10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</row>
    <row r="314" spans="1:75" x14ac:dyDescent="0.45">
      <c r="A314" s="6" t="s">
        <v>14</v>
      </c>
      <c r="B314">
        <v>2020</v>
      </c>
      <c r="C314" t="s">
        <v>5</v>
      </c>
      <c r="D314">
        <v>313</v>
      </c>
      <c r="E314" s="2">
        <v>0</v>
      </c>
      <c r="F314" s="1">
        <v>1</v>
      </c>
      <c r="G314" s="1">
        <v>1</v>
      </c>
      <c r="H314" s="1">
        <v>1</v>
      </c>
      <c r="I314" s="1" t="str">
        <f t="shared" si="23"/>
        <v>4W6SA1</v>
      </c>
      <c r="J314" s="27">
        <v>44940</v>
      </c>
      <c r="K314" s="29" t="s">
        <v>253</v>
      </c>
      <c r="L314" s="29">
        <v>11114.25</v>
      </c>
      <c r="M314" s="30">
        <v>0.69239762832393814</v>
      </c>
      <c r="N314" s="30">
        <v>0.93302303228214489</v>
      </c>
      <c r="O314" s="30">
        <v>0</v>
      </c>
      <c r="BM314" s="10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</row>
    <row r="315" spans="1:75" x14ac:dyDescent="0.45">
      <c r="A315" s="6" t="s">
        <v>14</v>
      </c>
      <c r="B315">
        <v>2020</v>
      </c>
      <c r="C315" t="s">
        <v>5</v>
      </c>
      <c r="D315">
        <v>314</v>
      </c>
      <c r="E315" s="2">
        <v>1</v>
      </c>
      <c r="F315" s="1">
        <v>2</v>
      </c>
      <c r="G315" s="1">
        <v>1</v>
      </c>
      <c r="H315" s="1">
        <v>1</v>
      </c>
      <c r="I315" s="1" t="str">
        <f t="shared" si="23"/>
        <v>4W6SA1</v>
      </c>
      <c r="J315" s="27">
        <v>44940</v>
      </c>
      <c r="K315" s="29" t="s">
        <v>254</v>
      </c>
      <c r="L315" s="29">
        <v>10579.5</v>
      </c>
      <c r="M315" s="30">
        <v>0.60017190032393763</v>
      </c>
      <c r="N315" s="30">
        <v>0.93948226356222753</v>
      </c>
      <c r="O315" s="30">
        <v>0</v>
      </c>
      <c r="BM315" s="10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</row>
    <row r="316" spans="1:75" x14ac:dyDescent="0.45">
      <c r="A316" s="6" t="s">
        <v>14</v>
      </c>
      <c r="B316">
        <v>2020</v>
      </c>
      <c r="C316" t="s">
        <v>5</v>
      </c>
      <c r="D316">
        <v>315</v>
      </c>
      <c r="E316" s="2">
        <v>2</v>
      </c>
      <c r="F316" s="1">
        <v>3</v>
      </c>
      <c r="G316" s="1">
        <v>1</v>
      </c>
      <c r="H316" s="1">
        <v>1</v>
      </c>
      <c r="I316" s="1" t="str">
        <f t="shared" si="23"/>
        <v>4W6SA1</v>
      </c>
      <c r="J316" s="27">
        <v>44940</v>
      </c>
      <c r="K316" s="29" t="s">
        <v>255</v>
      </c>
      <c r="L316" s="29">
        <v>10300.75</v>
      </c>
      <c r="M316" s="30">
        <v>0.56554799862770144</v>
      </c>
      <c r="N316" s="30">
        <v>0.92209939206873437</v>
      </c>
      <c r="O316" s="30">
        <v>0</v>
      </c>
      <c r="BM316" s="10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</row>
    <row r="317" spans="1:75" x14ac:dyDescent="0.45">
      <c r="A317" s="6" t="s">
        <v>14</v>
      </c>
      <c r="B317">
        <v>2020</v>
      </c>
      <c r="C317" t="s">
        <v>5</v>
      </c>
      <c r="D317">
        <v>316</v>
      </c>
      <c r="E317" s="2">
        <v>3</v>
      </c>
      <c r="F317" s="1">
        <v>4</v>
      </c>
      <c r="G317" s="1">
        <v>1</v>
      </c>
      <c r="H317" s="1">
        <v>2</v>
      </c>
      <c r="I317" s="1" t="str">
        <f t="shared" si="23"/>
        <v>4W6SA2</v>
      </c>
      <c r="J317" s="27">
        <v>44940</v>
      </c>
      <c r="K317" s="29" t="s">
        <v>256</v>
      </c>
      <c r="L317" s="29">
        <v>10172</v>
      </c>
      <c r="M317" s="30">
        <v>0.53555383837687875</v>
      </c>
      <c r="N317" s="30">
        <v>0.85805377362840518</v>
      </c>
      <c r="O317" s="30">
        <v>0</v>
      </c>
      <c r="BM317" s="10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</row>
    <row r="318" spans="1:75" x14ac:dyDescent="0.45">
      <c r="A318" s="6" t="s">
        <v>14</v>
      </c>
      <c r="B318">
        <v>2020</v>
      </c>
      <c r="C318" t="s">
        <v>5</v>
      </c>
      <c r="D318">
        <v>317</v>
      </c>
      <c r="E318" s="2">
        <v>4</v>
      </c>
      <c r="F318" s="1">
        <v>5</v>
      </c>
      <c r="G318" s="1">
        <v>1</v>
      </c>
      <c r="H318" s="1">
        <v>2</v>
      </c>
      <c r="I318" s="1" t="str">
        <f t="shared" si="23"/>
        <v>4W6SA2</v>
      </c>
      <c r="J318" s="27">
        <v>44940</v>
      </c>
      <c r="K318" s="29" t="s">
        <v>257</v>
      </c>
      <c r="L318" s="29">
        <v>10294.75</v>
      </c>
      <c r="M318" s="30">
        <v>0.48894401374482249</v>
      </c>
      <c r="N318" s="30">
        <v>0.85823501324086471</v>
      </c>
      <c r="O318" s="30">
        <v>0</v>
      </c>
      <c r="BM318" s="10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</row>
    <row r="319" spans="1:75" x14ac:dyDescent="0.45">
      <c r="A319" s="6" t="s">
        <v>14</v>
      </c>
      <c r="B319">
        <v>2020</v>
      </c>
      <c r="C319" t="s">
        <v>5</v>
      </c>
      <c r="D319">
        <v>318</v>
      </c>
      <c r="E319" s="2">
        <v>5</v>
      </c>
      <c r="F319" s="1">
        <v>6</v>
      </c>
      <c r="G319" s="1">
        <v>1</v>
      </c>
      <c r="H319" s="1">
        <v>2</v>
      </c>
      <c r="I319" s="1" t="str">
        <f t="shared" si="23"/>
        <v>4W6SA2</v>
      </c>
      <c r="J319" s="27">
        <v>44940</v>
      </c>
      <c r="K319" s="29" t="s">
        <v>258</v>
      </c>
      <c r="L319" s="29">
        <v>10542.25</v>
      </c>
      <c r="M319" s="30">
        <v>0.57917757549608317</v>
      </c>
      <c r="N319" s="30">
        <v>0.91097241948255303</v>
      </c>
      <c r="O319" s="30">
        <v>0</v>
      </c>
      <c r="BM319" s="10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</row>
    <row r="320" spans="1:75" x14ac:dyDescent="0.45">
      <c r="A320" s="6" t="s">
        <v>14</v>
      </c>
      <c r="B320">
        <v>2020</v>
      </c>
      <c r="C320" t="s">
        <v>5</v>
      </c>
      <c r="D320">
        <v>319</v>
      </c>
      <c r="E320" s="2">
        <v>6</v>
      </c>
      <c r="F320" s="1">
        <v>7</v>
      </c>
      <c r="G320" s="1">
        <v>1</v>
      </c>
      <c r="H320" s="1">
        <v>3</v>
      </c>
      <c r="I320" s="1" t="str">
        <f t="shared" si="23"/>
        <v>4W6SA3</v>
      </c>
      <c r="J320" s="27">
        <v>44940</v>
      </c>
      <c r="K320" s="29" t="s">
        <v>259</v>
      </c>
      <c r="L320" s="29">
        <v>10919.75</v>
      </c>
      <c r="M320" s="30">
        <v>0.62728012695597091</v>
      </c>
      <c r="N320" s="30">
        <v>0.93962229982650669</v>
      </c>
      <c r="O320" s="30">
        <v>0</v>
      </c>
      <c r="BM320" s="10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</row>
    <row r="321" spans="1:75" x14ac:dyDescent="0.45">
      <c r="A321" s="6" t="s">
        <v>14</v>
      </c>
      <c r="B321">
        <v>2020</v>
      </c>
      <c r="C321" t="s">
        <v>5</v>
      </c>
      <c r="D321">
        <v>320</v>
      </c>
      <c r="E321" s="2">
        <v>7</v>
      </c>
      <c r="F321" s="1">
        <v>8</v>
      </c>
      <c r="G321" s="1">
        <v>1</v>
      </c>
      <c r="H321" s="1">
        <v>3</v>
      </c>
      <c r="I321" s="1" t="str">
        <f t="shared" si="23"/>
        <v>4W6SA3</v>
      </c>
      <c r="J321" s="27">
        <v>44940</v>
      </c>
      <c r="K321" s="29" t="s">
        <v>260</v>
      </c>
      <c r="L321" s="29">
        <v>11543.75</v>
      </c>
      <c r="M321" s="30">
        <v>0.69626791800402332</v>
      </c>
      <c r="N321" s="30">
        <v>0.9445833136691606</v>
      </c>
      <c r="O321" s="30">
        <v>0</v>
      </c>
      <c r="BM321" s="10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</row>
    <row r="322" spans="1:75" x14ac:dyDescent="0.45">
      <c r="A322" s="6" t="s">
        <v>14</v>
      </c>
      <c r="B322">
        <v>2020</v>
      </c>
      <c r="C322" t="s">
        <v>5</v>
      </c>
      <c r="D322">
        <v>321</v>
      </c>
      <c r="E322" s="2">
        <v>8</v>
      </c>
      <c r="F322" s="1">
        <v>9</v>
      </c>
      <c r="G322" s="1">
        <v>1</v>
      </c>
      <c r="H322" s="1">
        <v>3</v>
      </c>
      <c r="I322" s="1" t="str">
        <f t="shared" si="23"/>
        <v>4W6SA3</v>
      </c>
      <c r="J322" s="27">
        <v>44940</v>
      </c>
      <c r="K322" s="29" t="s">
        <v>261</v>
      </c>
      <c r="L322" s="29">
        <v>12405.5</v>
      </c>
      <c r="M322" s="30">
        <v>0.72490778243265541</v>
      </c>
      <c r="N322" s="30">
        <v>0.93086707486698106</v>
      </c>
      <c r="O322" s="30">
        <v>0</v>
      </c>
      <c r="BM322" s="10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</row>
    <row r="323" spans="1:75" x14ac:dyDescent="0.45">
      <c r="A323" s="6" t="s">
        <v>14</v>
      </c>
      <c r="B323">
        <v>2020</v>
      </c>
      <c r="C323" t="s">
        <v>5</v>
      </c>
      <c r="D323">
        <v>322</v>
      </c>
      <c r="E323" s="2">
        <v>9</v>
      </c>
      <c r="F323" s="1">
        <v>10</v>
      </c>
      <c r="G323" s="1">
        <v>1</v>
      </c>
      <c r="H323" s="1">
        <v>4</v>
      </c>
      <c r="I323" s="1" t="str">
        <f t="shared" ref="I323:I386" si="25">A323&amp;C323&amp;H323</f>
        <v>4W6SA4</v>
      </c>
      <c r="J323" s="27">
        <v>44940</v>
      </c>
      <c r="K323" s="29" t="s">
        <v>262</v>
      </c>
      <c r="L323" s="29">
        <v>13055</v>
      </c>
      <c r="M323" s="30">
        <v>0.70994210375954458</v>
      </c>
      <c r="N323" s="30">
        <v>0.90049210884562925</v>
      </c>
      <c r="O323" s="30">
        <v>0.16246977055405651</v>
      </c>
      <c r="BM323" s="10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</row>
    <row r="324" spans="1:75" x14ac:dyDescent="0.45">
      <c r="A324" s="6" t="s">
        <v>14</v>
      </c>
      <c r="B324">
        <v>2020</v>
      </c>
      <c r="C324" t="s">
        <v>5</v>
      </c>
      <c r="D324">
        <v>323</v>
      </c>
      <c r="E324" s="2">
        <v>10</v>
      </c>
      <c r="F324" s="1">
        <v>11</v>
      </c>
      <c r="G324" s="1">
        <v>1</v>
      </c>
      <c r="H324" s="1">
        <v>4</v>
      </c>
      <c r="I324" s="1" t="str">
        <f t="shared" si="25"/>
        <v>4W6SA4</v>
      </c>
      <c r="J324" s="27">
        <v>44940</v>
      </c>
      <c r="K324" s="29" t="s">
        <v>263</v>
      </c>
      <c r="L324" s="29">
        <v>13681</v>
      </c>
      <c r="M324" s="30">
        <v>0.65102366399219769</v>
      </c>
      <c r="N324" s="30">
        <v>0.85063166125540701</v>
      </c>
      <c r="O324" s="30">
        <v>0.26876882258320611</v>
      </c>
      <c r="BM324" s="10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</row>
    <row r="325" spans="1:75" x14ac:dyDescent="0.45">
      <c r="A325" s="6" t="s">
        <v>14</v>
      </c>
      <c r="B325">
        <v>2020</v>
      </c>
      <c r="C325" t="s">
        <v>5</v>
      </c>
      <c r="D325">
        <v>324</v>
      </c>
      <c r="E325" s="2">
        <v>11</v>
      </c>
      <c r="F325" s="1">
        <v>12</v>
      </c>
      <c r="G325" s="1">
        <v>1</v>
      </c>
      <c r="H325" s="1">
        <v>4</v>
      </c>
      <c r="I325" s="1" t="str">
        <f t="shared" si="25"/>
        <v>4W6SA4</v>
      </c>
      <c r="J325" s="27">
        <v>44940</v>
      </c>
      <c r="K325" s="29" t="s">
        <v>264</v>
      </c>
      <c r="L325" s="29">
        <v>13762</v>
      </c>
      <c r="M325" s="30">
        <v>0.71970349277930357</v>
      </c>
      <c r="N325" s="30">
        <v>0.83191510211725861</v>
      </c>
      <c r="O325" s="30">
        <v>0.28779347980190412</v>
      </c>
      <c r="BM325" s="10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</row>
    <row r="326" spans="1:75" x14ac:dyDescent="0.45">
      <c r="A326" s="6" t="s">
        <v>14</v>
      </c>
      <c r="B326">
        <v>2020</v>
      </c>
      <c r="C326" t="s">
        <v>5</v>
      </c>
      <c r="D326">
        <v>325</v>
      </c>
      <c r="E326" s="2">
        <v>12</v>
      </c>
      <c r="F326" s="1">
        <v>13</v>
      </c>
      <c r="G326" s="1">
        <v>1</v>
      </c>
      <c r="H326" s="1">
        <v>5</v>
      </c>
      <c r="I326" s="1" t="str">
        <f t="shared" si="25"/>
        <v>4W6SA5</v>
      </c>
      <c r="J326" s="27">
        <v>44940</v>
      </c>
      <c r="K326" s="29" t="s">
        <v>265</v>
      </c>
      <c r="L326" s="29">
        <v>13752.75</v>
      </c>
      <c r="M326" s="30">
        <v>0.76743151852532421</v>
      </c>
      <c r="N326" s="30">
        <v>0.82817371778171101</v>
      </c>
      <c r="O326" s="30">
        <v>0.2782882035403158</v>
      </c>
      <c r="BM326" s="10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</row>
    <row r="327" spans="1:75" x14ac:dyDescent="0.45">
      <c r="A327" s="6" t="s">
        <v>14</v>
      </c>
      <c r="B327">
        <v>2020</v>
      </c>
      <c r="C327" t="s">
        <v>5</v>
      </c>
      <c r="D327">
        <v>326</v>
      </c>
      <c r="E327" s="2">
        <v>13</v>
      </c>
      <c r="F327" s="1">
        <v>14</v>
      </c>
      <c r="G327" s="1">
        <v>1</v>
      </c>
      <c r="H327" s="1">
        <v>5</v>
      </c>
      <c r="I327" s="1" t="str">
        <f t="shared" si="25"/>
        <v>4W6SA5</v>
      </c>
      <c r="J327" s="27">
        <v>44940</v>
      </c>
      <c r="K327" s="29" t="s">
        <v>266</v>
      </c>
      <c r="L327" s="29">
        <v>13714.25</v>
      </c>
      <c r="M327" s="30">
        <v>0.73643457350906383</v>
      </c>
      <c r="N327" s="30">
        <v>0.8433579412149862</v>
      </c>
      <c r="O327" s="30">
        <v>0.27689325799955122</v>
      </c>
      <c r="BM327" s="10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</row>
    <row r="328" spans="1:75" x14ac:dyDescent="0.45">
      <c r="A328" s="6" t="s">
        <v>14</v>
      </c>
      <c r="B328">
        <v>2020</v>
      </c>
      <c r="C328" t="s">
        <v>5</v>
      </c>
      <c r="D328">
        <v>327</v>
      </c>
      <c r="E328" s="2">
        <v>14</v>
      </c>
      <c r="F328" s="1">
        <v>15</v>
      </c>
      <c r="G328" s="1">
        <v>1</v>
      </c>
      <c r="H328" s="1">
        <v>5</v>
      </c>
      <c r="I328" s="1" t="str">
        <f t="shared" si="25"/>
        <v>4W6SA5</v>
      </c>
      <c r="J328" s="27">
        <v>44940</v>
      </c>
      <c r="K328" s="29" t="s">
        <v>267</v>
      </c>
      <c r="L328" s="29">
        <v>13582.75</v>
      </c>
      <c r="M328" s="30">
        <v>0.69414886655049912</v>
      </c>
      <c r="N328" s="30">
        <v>0.84634658240973493</v>
      </c>
      <c r="O328" s="30">
        <v>0.2094610457929085</v>
      </c>
      <c r="BM328" s="10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</row>
    <row r="329" spans="1:75" x14ac:dyDescent="0.45">
      <c r="A329" s="6" t="s">
        <v>14</v>
      </c>
      <c r="B329">
        <v>2020</v>
      </c>
      <c r="C329" t="s">
        <v>5</v>
      </c>
      <c r="D329">
        <v>328</v>
      </c>
      <c r="E329" s="2">
        <v>15</v>
      </c>
      <c r="F329" s="1">
        <v>16</v>
      </c>
      <c r="G329" s="1">
        <v>1</v>
      </c>
      <c r="H329" s="1">
        <v>6</v>
      </c>
      <c r="I329" s="1" t="str">
        <f t="shared" si="25"/>
        <v>4W6SA6</v>
      </c>
      <c r="J329" s="27">
        <v>44940</v>
      </c>
      <c r="K329" s="29" t="s">
        <v>268</v>
      </c>
      <c r="L329" s="29">
        <v>13459.5</v>
      </c>
      <c r="M329" s="30">
        <v>0.63323488029896613</v>
      </c>
      <c r="N329" s="30">
        <v>0.84443949288697973</v>
      </c>
      <c r="O329" s="30">
        <v>7.4915165214025761E-2</v>
      </c>
      <c r="BM329" s="10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</row>
    <row r="330" spans="1:75" x14ac:dyDescent="0.45">
      <c r="A330" s="6" t="s">
        <v>14</v>
      </c>
      <c r="B330">
        <v>2020</v>
      </c>
      <c r="C330" t="s">
        <v>5</v>
      </c>
      <c r="D330">
        <v>329</v>
      </c>
      <c r="E330" s="2">
        <v>16</v>
      </c>
      <c r="F330" s="1">
        <v>17</v>
      </c>
      <c r="G330" s="1">
        <v>1</v>
      </c>
      <c r="H330" s="1">
        <v>6</v>
      </c>
      <c r="I330" s="1" t="str">
        <f t="shared" si="25"/>
        <v>4W6SA6</v>
      </c>
      <c r="J330" s="27">
        <v>44940</v>
      </c>
      <c r="K330" s="29" t="s">
        <v>269</v>
      </c>
      <c r="L330" s="29">
        <v>13629</v>
      </c>
      <c r="M330" s="30">
        <v>0.57847350523847507</v>
      </c>
      <c r="N330" s="30">
        <v>0.80615635163196553</v>
      </c>
      <c r="O330" s="30">
        <v>0</v>
      </c>
      <c r="BM330" s="10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</row>
    <row r="331" spans="1:75" x14ac:dyDescent="0.45">
      <c r="A331" s="6" t="s">
        <v>14</v>
      </c>
      <c r="B331">
        <v>2020</v>
      </c>
      <c r="C331" t="s">
        <v>5</v>
      </c>
      <c r="D331">
        <v>330</v>
      </c>
      <c r="E331" s="2">
        <v>17</v>
      </c>
      <c r="F331" s="1">
        <v>18</v>
      </c>
      <c r="G331" s="1">
        <v>1</v>
      </c>
      <c r="H331" s="1">
        <v>6</v>
      </c>
      <c r="I331" s="1" t="str">
        <f t="shared" si="25"/>
        <v>4W6SA6</v>
      </c>
      <c r="J331" s="27">
        <v>44940</v>
      </c>
      <c r="K331" s="29" t="s">
        <v>270</v>
      </c>
      <c r="L331" s="29">
        <v>14404.25</v>
      </c>
      <c r="M331" s="30">
        <v>0.56081927129000309</v>
      </c>
      <c r="N331" s="30">
        <v>0.75860776629620996</v>
      </c>
      <c r="O331" s="30">
        <v>0</v>
      </c>
      <c r="BM331" s="10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</row>
    <row r="332" spans="1:75" x14ac:dyDescent="0.45">
      <c r="A332" s="6" t="s">
        <v>14</v>
      </c>
      <c r="B332">
        <v>2020</v>
      </c>
      <c r="C332" t="s">
        <v>5</v>
      </c>
      <c r="D332">
        <v>331</v>
      </c>
      <c r="E332" s="2">
        <v>18</v>
      </c>
      <c r="F332" s="1">
        <v>19</v>
      </c>
      <c r="G332" s="1">
        <v>1</v>
      </c>
      <c r="H332" s="1">
        <v>7</v>
      </c>
      <c r="I332" s="1" t="str">
        <f t="shared" si="25"/>
        <v>4W6SA7</v>
      </c>
      <c r="J332" s="27">
        <v>44940</v>
      </c>
      <c r="K332" s="29" t="s">
        <v>271</v>
      </c>
      <c r="L332" s="29">
        <v>14097.75</v>
      </c>
      <c r="M332" s="30">
        <v>0.56246763450275872</v>
      </c>
      <c r="N332" s="30">
        <v>0.71400567455192521</v>
      </c>
      <c r="O332" s="30">
        <v>0</v>
      </c>
      <c r="BM332" s="10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</row>
    <row r="333" spans="1:75" x14ac:dyDescent="0.45">
      <c r="A333" s="6" t="s">
        <v>14</v>
      </c>
      <c r="B333">
        <v>2020</v>
      </c>
      <c r="C333" t="s">
        <v>5</v>
      </c>
      <c r="D333">
        <v>332</v>
      </c>
      <c r="E333" s="2">
        <v>19</v>
      </c>
      <c r="F333" s="1">
        <v>20</v>
      </c>
      <c r="G333" s="1">
        <v>1</v>
      </c>
      <c r="H333" s="1">
        <v>7</v>
      </c>
      <c r="I333" s="1" t="str">
        <f t="shared" si="25"/>
        <v>4W6SA7</v>
      </c>
      <c r="J333" s="27">
        <v>44940</v>
      </c>
      <c r="K333" s="29" t="s">
        <v>272</v>
      </c>
      <c r="L333" s="29">
        <v>13524.25</v>
      </c>
      <c r="M333" s="30">
        <v>0.48114497599426598</v>
      </c>
      <c r="N333" s="30">
        <v>0.56954566823751895</v>
      </c>
      <c r="O333" s="30">
        <v>0</v>
      </c>
      <c r="BM333" s="10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</row>
    <row r="334" spans="1:75" x14ac:dyDescent="0.45">
      <c r="A334" s="6" t="s">
        <v>14</v>
      </c>
      <c r="B334">
        <v>2020</v>
      </c>
      <c r="C334" t="s">
        <v>5</v>
      </c>
      <c r="D334">
        <v>333</v>
      </c>
      <c r="E334" s="2">
        <v>20</v>
      </c>
      <c r="F334" s="1">
        <v>21</v>
      </c>
      <c r="G334" s="1">
        <v>1</v>
      </c>
      <c r="H334" s="1">
        <v>7</v>
      </c>
      <c r="I334" s="1" t="str">
        <f t="shared" si="25"/>
        <v>4W6SA7</v>
      </c>
      <c r="J334" s="27">
        <v>44940</v>
      </c>
      <c r="K334" s="29" t="s">
        <v>273</v>
      </c>
      <c r="L334" s="29">
        <v>12931.75</v>
      </c>
      <c r="M334" s="30">
        <v>0.37670797628485497</v>
      </c>
      <c r="N334" s="30">
        <v>0.44042032394508068</v>
      </c>
      <c r="O334" s="30">
        <v>0</v>
      </c>
      <c r="BM334" s="10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</row>
    <row r="335" spans="1:75" x14ac:dyDescent="0.45">
      <c r="A335" s="6" t="s">
        <v>14</v>
      </c>
      <c r="B335">
        <v>2020</v>
      </c>
      <c r="C335" t="s">
        <v>5</v>
      </c>
      <c r="D335">
        <v>334</v>
      </c>
      <c r="E335" s="2">
        <v>21</v>
      </c>
      <c r="F335" s="1">
        <v>22</v>
      </c>
      <c r="G335" s="1">
        <v>1</v>
      </c>
      <c r="H335" s="1">
        <v>8</v>
      </c>
      <c r="I335" s="1" t="str">
        <f t="shared" si="25"/>
        <v>4W6SA8</v>
      </c>
      <c r="J335" s="27">
        <v>44940</v>
      </c>
      <c r="K335" s="29" t="s">
        <v>274</v>
      </c>
      <c r="L335" s="29">
        <v>12351</v>
      </c>
      <c r="M335" s="30">
        <v>0.30346763436743629</v>
      </c>
      <c r="N335" s="30">
        <v>0.4026850094002461</v>
      </c>
      <c r="O335" s="30">
        <v>0</v>
      </c>
      <c r="BM335" s="10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</row>
    <row r="336" spans="1:75" x14ac:dyDescent="0.45">
      <c r="A336" s="6" t="s">
        <v>14</v>
      </c>
      <c r="B336">
        <v>2020</v>
      </c>
      <c r="C336" t="s">
        <v>5</v>
      </c>
      <c r="D336">
        <v>335</v>
      </c>
      <c r="E336" s="2">
        <v>22</v>
      </c>
      <c r="F336" s="1">
        <v>23</v>
      </c>
      <c r="G336" s="1">
        <v>1</v>
      </c>
      <c r="H336" s="1">
        <v>8</v>
      </c>
      <c r="I336" s="1" t="str">
        <f t="shared" si="25"/>
        <v>4W6SA8</v>
      </c>
      <c r="J336" s="27">
        <v>44940</v>
      </c>
      <c r="K336" s="29" t="s">
        <v>275</v>
      </c>
      <c r="L336" s="29">
        <v>11822.75</v>
      </c>
      <c r="M336" s="30">
        <v>0.2471333407937511</v>
      </c>
      <c r="N336" s="30">
        <v>0.41003888558998941</v>
      </c>
      <c r="O336" s="30">
        <v>0</v>
      </c>
      <c r="BM336" s="10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</row>
    <row r="337" spans="1:75" x14ac:dyDescent="0.45">
      <c r="A337" s="6" t="s">
        <v>14</v>
      </c>
      <c r="B337">
        <v>2020</v>
      </c>
      <c r="C337" t="s">
        <v>5</v>
      </c>
      <c r="D337">
        <v>336</v>
      </c>
      <c r="E337" s="2">
        <v>23</v>
      </c>
      <c r="F337" s="1">
        <v>24</v>
      </c>
      <c r="G337" s="1">
        <v>1</v>
      </c>
      <c r="H337" s="1">
        <v>8</v>
      </c>
      <c r="I337" s="1" t="str">
        <f t="shared" si="25"/>
        <v>4W6SA8</v>
      </c>
      <c r="J337" s="27">
        <v>44940</v>
      </c>
      <c r="K337" s="29" t="s">
        <v>276</v>
      </c>
      <c r="L337" s="29">
        <v>11470.75</v>
      </c>
      <c r="M337" s="30">
        <v>0.30046710975888669</v>
      </c>
      <c r="N337" s="30">
        <v>0.55669056449564192</v>
      </c>
      <c r="O337" s="30">
        <v>0</v>
      </c>
      <c r="BM337" s="10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</row>
    <row r="338" spans="1:75" x14ac:dyDescent="0.45">
      <c r="A338" s="6" t="s">
        <v>14</v>
      </c>
      <c r="B338">
        <v>2020</v>
      </c>
      <c r="C338" t="s">
        <v>6</v>
      </c>
      <c r="D338">
        <v>337</v>
      </c>
      <c r="E338" s="2">
        <v>0</v>
      </c>
      <c r="F338" s="1">
        <v>1</v>
      </c>
      <c r="G338" s="1">
        <v>1</v>
      </c>
      <c r="H338" s="1">
        <v>1</v>
      </c>
      <c r="I338" s="1" t="str">
        <f t="shared" si="25"/>
        <v>4W7SU1</v>
      </c>
      <c r="J338" s="27">
        <v>44941</v>
      </c>
      <c r="K338" s="29" t="s">
        <v>253</v>
      </c>
      <c r="L338" s="29">
        <v>11112.25</v>
      </c>
      <c r="M338" s="30">
        <v>0.38403947746217387</v>
      </c>
      <c r="N338" s="30">
        <v>0.71104904733740892</v>
      </c>
      <c r="O338" s="30">
        <v>0</v>
      </c>
      <c r="BM338" s="10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</row>
    <row r="339" spans="1:75" x14ac:dyDescent="0.45">
      <c r="A339" s="6" t="s">
        <v>14</v>
      </c>
      <c r="B339">
        <v>2020</v>
      </c>
      <c r="C339" t="s">
        <v>6</v>
      </c>
      <c r="D339">
        <v>338</v>
      </c>
      <c r="E339" s="2">
        <v>1</v>
      </c>
      <c r="F339" s="1">
        <v>2</v>
      </c>
      <c r="G339" s="1">
        <v>1</v>
      </c>
      <c r="H339" s="1">
        <v>1</v>
      </c>
      <c r="I339" s="1" t="str">
        <f t="shared" si="25"/>
        <v>4W7SU1</v>
      </c>
      <c r="J339" s="27">
        <v>44941</v>
      </c>
      <c r="K339" s="29" t="s">
        <v>254</v>
      </c>
      <c r="L339" s="29">
        <v>10691.25</v>
      </c>
      <c r="M339" s="30">
        <v>0.44448727085351919</v>
      </c>
      <c r="N339" s="30">
        <v>0.82765082329103667</v>
      </c>
      <c r="O339" s="30">
        <v>0</v>
      </c>
      <c r="BM339" s="10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</row>
    <row r="340" spans="1:75" x14ac:dyDescent="0.45">
      <c r="A340" s="6" t="s">
        <v>14</v>
      </c>
      <c r="B340">
        <v>2020</v>
      </c>
      <c r="C340" t="s">
        <v>6</v>
      </c>
      <c r="D340">
        <v>339</v>
      </c>
      <c r="E340" s="2">
        <v>2</v>
      </c>
      <c r="F340" s="1">
        <v>3</v>
      </c>
      <c r="G340" s="1">
        <v>1</v>
      </c>
      <c r="H340" s="1">
        <v>1</v>
      </c>
      <c r="I340" s="1" t="str">
        <f t="shared" si="25"/>
        <v>4W7SU1</v>
      </c>
      <c r="J340" s="27">
        <v>44941</v>
      </c>
      <c r="K340" s="29" t="s">
        <v>255</v>
      </c>
      <c r="L340" s="29">
        <v>10394.5</v>
      </c>
      <c r="M340" s="30">
        <v>0.49130465753089508</v>
      </c>
      <c r="N340" s="30">
        <v>0.86493111951390522</v>
      </c>
      <c r="O340" s="30">
        <v>0</v>
      </c>
      <c r="BM340" s="10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</row>
    <row r="341" spans="1:75" x14ac:dyDescent="0.45">
      <c r="A341" s="6" t="s">
        <v>14</v>
      </c>
      <c r="B341">
        <v>2020</v>
      </c>
      <c r="C341" t="s">
        <v>6</v>
      </c>
      <c r="D341">
        <v>340</v>
      </c>
      <c r="E341" s="2">
        <v>3</v>
      </c>
      <c r="F341" s="1">
        <v>4</v>
      </c>
      <c r="G341" s="1">
        <v>1</v>
      </c>
      <c r="H341" s="1">
        <v>2</v>
      </c>
      <c r="I341" s="1" t="str">
        <f t="shared" si="25"/>
        <v>4W7SU2</v>
      </c>
      <c r="J341" s="27">
        <v>44941</v>
      </c>
      <c r="K341" s="29" t="s">
        <v>256</v>
      </c>
      <c r="L341" s="29">
        <v>10218.25</v>
      </c>
      <c r="M341" s="30">
        <v>0.56673163945211902</v>
      </c>
      <c r="N341" s="30">
        <v>0.85410464548851162</v>
      </c>
      <c r="O341" s="30">
        <v>0</v>
      </c>
      <c r="BM341" s="10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</row>
    <row r="342" spans="1:75" x14ac:dyDescent="0.45">
      <c r="A342" s="6" t="s">
        <v>14</v>
      </c>
      <c r="B342">
        <v>2020</v>
      </c>
      <c r="C342" t="s">
        <v>6</v>
      </c>
      <c r="D342">
        <v>341</v>
      </c>
      <c r="E342" s="2">
        <v>4</v>
      </c>
      <c r="F342" s="1">
        <v>5</v>
      </c>
      <c r="G342" s="1">
        <v>1</v>
      </c>
      <c r="H342" s="1">
        <v>2</v>
      </c>
      <c r="I342" s="1" t="str">
        <f t="shared" si="25"/>
        <v>4W7SU2</v>
      </c>
      <c r="J342" s="27">
        <v>44941</v>
      </c>
      <c r="K342" s="29" t="s">
        <v>257</v>
      </c>
      <c r="L342" s="29">
        <v>10152</v>
      </c>
      <c r="M342" s="30">
        <v>0.61316398529914307</v>
      </c>
      <c r="N342" s="30">
        <v>0.85087239696174999</v>
      </c>
      <c r="O342" s="30">
        <v>0</v>
      </c>
      <c r="BM342" s="10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</row>
    <row r="343" spans="1:75" x14ac:dyDescent="0.45">
      <c r="A343" s="6" t="s">
        <v>14</v>
      </c>
      <c r="B343">
        <v>2020</v>
      </c>
      <c r="C343" t="s">
        <v>6</v>
      </c>
      <c r="D343">
        <v>342</v>
      </c>
      <c r="E343" s="2">
        <v>5</v>
      </c>
      <c r="F343" s="1">
        <v>6</v>
      </c>
      <c r="G343" s="1">
        <v>1</v>
      </c>
      <c r="H343" s="1">
        <v>2</v>
      </c>
      <c r="I343" s="1" t="str">
        <f t="shared" si="25"/>
        <v>4W7SU2</v>
      </c>
      <c r="J343" s="27">
        <v>44941</v>
      </c>
      <c r="K343" s="29" t="s">
        <v>258</v>
      </c>
      <c r="L343" s="29">
        <v>10201.75</v>
      </c>
      <c r="M343" s="30">
        <v>0.61030457989776177</v>
      </c>
      <c r="N343" s="30">
        <v>0.85431866064555217</v>
      </c>
      <c r="O343" s="30">
        <v>0</v>
      </c>
      <c r="BM343" s="10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</row>
    <row r="344" spans="1:75" x14ac:dyDescent="0.45">
      <c r="A344" s="6" t="s">
        <v>14</v>
      </c>
      <c r="B344">
        <v>2020</v>
      </c>
      <c r="C344" t="s">
        <v>6</v>
      </c>
      <c r="D344">
        <v>343</v>
      </c>
      <c r="E344" s="2">
        <v>6</v>
      </c>
      <c r="F344" s="1">
        <v>7</v>
      </c>
      <c r="G344" s="1">
        <v>1</v>
      </c>
      <c r="H344" s="1">
        <v>3</v>
      </c>
      <c r="I344" s="1" t="str">
        <f t="shared" si="25"/>
        <v>4W7SU3</v>
      </c>
      <c r="J344" s="27">
        <v>44941</v>
      </c>
      <c r="K344" s="29" t="s">
        <v>259</v>
      </c>
      <c r="L344" s="29">
        <v>10366.75</v>
      </c>
      <c r="M344" s="30">
        <v>0.63546869273760087</v>
      </c>
      <c r="N344" s="30">
        <v>0.88650915533978081</v>
      </c>
      <c r="O344" s="30">
        <v>0</v>
      </c>
      <c r="BM344" s="10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</row>
    <row r="345" spans="1:75" x14ac:dyDescent="0.45">
      <c r="A345" s="6" t="s">
        <v>14</v>
      </c>
      <c r="B345">
        <v>2020</v>
      </c>
      <c r="C345" t="s">
        <v>6</v>
      </c>
      <c r="D345">
        <v>344</v>
      </c>
      <c r="E345" s="2">
        <v>7</v>
      </c>
      <c r="F345" s="1">
        <v>8</v>
      </c>
      <c r="G345" s="1">
        <v>1</v>
      </c>
      <c r="H345" s="1">
        <v>3</v>
      </c>
      <c r="I345" s="1" t="str">
        <f t="shared" si="25"/>
        <v>4W7SU3</v>
      </c>
      <c r="J345" s="27">
        <v>44941</v>
      </c>
      <c r="K345" s="29" t="s">
        <v>260</v>
      </c>
      <c r="L345" s="29">
        <v>10796.25</v>
      </c>
      <c r="M345" s="30">
        <v>0.67700960742265659</v>
      </c>
      <c r="N345" s="30">
        <v>0.90636244773574304</v>
      </c>
      <c r="O345" s="30">
        <v>0</v>
      </c>
      <c r="BM345" s="10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</row>
    <row r="346" spans="1:75" x14ac:dyDescent="0.45">
      <c r="A346" s="6" t="s">
        <v>14</v>
      </c>
      <c r="B346">
        <v>2020</v>
      </c>
      <c r="C346" t="s">
        <v>6</v>
      </c>
      <c r="D346">
        <v>345</v>
      </c>
      <c r="E346" s="2">
        <v>8</v>
      </c>
      <c r="F346" s="1">
        <v>9</v>
      </c>
      <c r="G346" s="1">
        <v>1</v>
      </c>
      <c r="H346" s="1">
        <v>3</v>
      </c>
      <c r="I346" s="1" t="str">
        <f t="shared" si="25"/>
        <v>4W7SU3</v>
      </c>
      <c r="J346" s="27">
        <v>44941</v>
      </c>
      <c r="K346" s="29" t="s">
        <v>261</v>
      </c>
      <c r="L346" s="29">
        <v>11519.25</v>
      </c>
      <c r="M346" s="30">
        <v>0.70529940459549523</v>
      </c>
      <c r="N346" s="30">
        <v>0.91856854846718572</v>
      </c>
      <c r="O346" s="30">
        <v>0</v>
      </c>
      <c r="BM346" s="10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</row>
    <row r="347" spans="1:75" x14ac:dyDescent="0.45">
      <c r="A347" s="6" t="s">
        <v>14</v>
      </c>
      <c r="B347">
        <v>2020</v>
      </c>
      <c r="C347" t="s">
        <v>6</v>
      </c>
      <c r="D347">
        <v>346</v>
      </c>
      <c r="E347" s="2">
        <v>9</v>
      </c>
      <c r="F347" s="1">
        <v>10</v>
      </c>
      <c r="G347" s="1">
        <v>1</v>
      </c>
      <c r="H347" s="1">
        <v>4</v>
      </c>
      <c r="I347" s="1" t="str">
        <f t="shared" si="25"/>
        <v>4W7SU4</v>
      </c>
      <c r="J347" s="27">
        <v>44941</v>
      </c>
      <c r="K347" s="29" t="s">
        <v>262</v>
      </c>
      <c r="L347" s="29">
        <v>11687.75</v>
      </c>
      <c r="M347" s="30">
        <v>0.72015148349641933</v>
      </c>
      <c r="N347" s="30">
        <v>0.94136013952721065</v>
      </c>
      <c r="O347" s="30">
        <v>1.7655292545743481E-2</v>
      </c>
      <c r="BM347" s="10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</row>
    <row r="348" spans="1:75" x14ac:dyDescent="0.45">
      <c r="A348" s="6" t="s">
        <v>14</v>
      </c>
      <c r="B348">
        <v>2020</v>
      </c>
      <c r="C348" t="s">
        <v>6</v>
      </c>
      <c r="D348">
        <v>347</v>
      </c>
      <c r="E348" s="2">
        <v>10</v>
      </c>
      <c r="F348" s="1">
        <v>11</v>
      </c>
      <c r="G348" s="1">
        <v>1</v>
      </c>
      <c r="H348" s="1">
        <v>4</v>
      </c>
      <c r="I348" s="1" t="str">
        <f t="shared" si="25"/>
        <v>4W7SU4</v>
      </c>
      <c r="J348" s="27">
        <v>44941</v>
      </c>
      <c r="K348" s="29" t="s">
        <v>263</v>
      </c>
      <c r="L348" s="29">
        <v>11441</v>
      </c>
      <c r="M348" s="30">
        <v>0.73159161385530602</v>
      </c>
      <c r="N348" s="30">
        <v>0.9455587987229952</v>
      </c>
      <c r="O348" s="30">
        <v>3.3180980215696543E-2</v>
      </c>
      <c r="BM348" s="10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</row>
    <row r="349" spans="1:75" x14ac:dyDescent="0.45">
      <c r="A349" s="6" t="s">
        <v>14</v>
      </c>
      <c r="B349">
        <v>2020</v>
      </c>
      <c r="C349" t="s">
        <v>6</v>
      </c>
      <c r="D349">
        <v>348</v>
      </c>
      <c r="E349" s="2">
        <v>11</v>
      </c>
      <c r="F349" s="1">
        <v>12</v>
      </c>
      <c r="G349" s="1">
        <v>1</v>
      </c>
      <c r="H349" s="1">
        <v>4</v>
      </c>
      <c r="I349" s="1" t="str">
        <f t="shared" si="25"/>
        <v>4W7SU4</v>
      </c>
      <c r="J349" s="27">
        <v>44941</v>
      </c>
      <c r="K349" s="29" t="s">
        <v>264</v>
      </c>
      <c r="L349" s="29">
        <v>11295</v>
      </c>
      <c r="M349" s="30">
        <v>0.74316643031974206</v>
      </c>
      <c r="N349" s="30">
        <v>0.94143098810047388</v>
      </c>
      <c r="O349" s="30">
        <v>3.6994020954916447E-2</v>
      </c>
      <c r="BM349" s="10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</row>
    <row r="350" spans="1:75" x14ac:dyDescent="0.45">
      <c r="A350" s="6" t="s">
        <v>14</v>
      </c>
      <c r="B350">
        <v>2020</v>
      </c>
      <c r="C350" t="s">
        <v>6</v>
      </c>
      <c r="D350">
        <v>349</v>
      </c>
      <c r="E350" s="2">
        <v>12</v>
      </c>
      <c r="F350" s="1">
        <v>13</v>
      </c>
      <c r="G350" s="1">
        <v>1</v>
      </c>
      <c r="H350" s="1">
        <v>5</v>
      </c>
      <c r="I350" s="1" t="str">
        <f t="shared" si="25"/>
        <v>4W7SU5</v>
      </c>
      <c r="J350" s="27">
        <v>44941</v>
      </c>
      <c r="K350" s="29" t="s">
        <v>265</v>
      </c>
      <c r="L350" s="29">
        <v>11724.75</v>
      </c>
      <c r="M350" s="30">
        <v>0.77755658424602481</v>
      </c>
      <c r="N350" s="30">
        <v>0.94304569100377789</v>
      </c>
      <c r="O350" s="30">
        <v>3.6166703526495647E-2</v>
      </c>
      <c r="BM350" s="10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</row>
    <row r="351" spans="1:75" x14ac:dyDescent="0.45">
      <c r="A351" s="6" t="s">
        <v>14</v>
      </c>
      <c r="B351">
        <v>2020</v>
      </c>
      <c r="C351" t="s">
        <v>6</v>
      </c>
      <c r="D351">
        <v>350</v>
      </c>
      <c r="E351" s="2">
        <v>13</v>
      </c>
      <c r="F351" s="1">
        <v>14</v>
      </c>
      <c r="G351" s="1">
        <v>1</v>
      </c>
      <c r="H351" s="1">
        <v>5</v>
      </c>
      <c r="I351" s="1" t="str">
        <f t="shared" si="25"/>
        <v>4W7SU5</v>
      </c>
      <c r="J351" s="27">
        <v>44941</v>
      </c>
      <c r="K351" s="29" t="s">
        <v>266</v>
      </c>
      <c r="L351" s="29">
        <v>11937.25</v>
      </c>
      <c r="M351" s="30">
        <v>0.771419104240052</v>
      </c>
      <c r="N351" s="30">
        <v>0.9447590423866592</v>
      </c>
      <c r="O351" s="30">
        <v>2.2378934098933261E-2</v>
      </c>
      <c r="BM351" s="10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</row>
    <row r="352" spans="1:75" x14ac:dyDescent="0.45">
      <c r="A352" s="6" t="s">
        <v>14</v>
      </c>
      <c r="B352">
        <v>2020</v>
      </c>
      <c r="C352" t="s">
        <v>6</v>
      </c>
      <c r="D352">
        <v>351</v>
      </c>
      <c r="E352" s="2">
        <v>14</v>
      </c>
      <c r="F352" s="1">
        <v>15</v>
      </c>
      <c r="G352" s="1">
        <v>1</v>
      </c>
      <c r="H352" s="1">
        <v>5</v>
      </c>
      <c r="I352" s="1" t="str">
        <f t="shared" si="25"/>
        <v>4W7SU5</v>
      </c>
      <c r="J352" s="27">
        <v>44941</v>
      </c>
      <c r="K352" s="29" t="s">
        <v>267</v>
      </c>
      <c r="L352" s="29">
        <v>12145.5</v>
      </c>
      <c r="M352" s="30">
        <v>0.76311467640128949</v>
      </c>
      <c r="N352" s="30">
        <v>0.94454320450884033</v>
      </c>
      <c r="O352" s="30">
        <v>3.3871555629751068E-3</v>
      </c>
      <c r="BM352" s="10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</row>
    <row r="353" spans="1:75" x14ac:dyDescent="0.45">
      <c r="A353" s="6" t="s">
        <v>14</v>
      </c>
      <c r="B353">
        <v>2020</v>
      </c>
      <c r="C353" t="s">
        <v>6</v>
      </c>
      <c r="D353">
        <v>352</v>
      </c>
      <c r="E353" s="2">
        <v>15</v>
      </c>
      <c r="F353" s="1">
        <v>16</v>
      </c>
      <c r="G353" s="1">
        <v>1</v>
      </c>
      <c r="H353" s="1">
        <v>6</v>
      </c>
      <c r="I353" s="1" t="str">
        <f t="shared" si="25"/>
        <v>4W7SU6</v>
      </c>
      <c r="J353" s="27">
        <v>44941</v>
      </c>
      <c r="K353" s="29" t="s">
        <v>268</v>
      </c>
      <c r="L353" s="29">
        <v>12445</v>
      </c>
      <c r="M353" s="30">
        <v>0.73492241412058179</v>
      </c>
      <c r="N353" s="30">
        <v>0.9443018879900329</v>
      </c>
      <c r="O353" s="30">
        <v>0</v>
      </c>
      <c r="BM353" s="10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</row>
    <row r="354" spans="1:75" x14ac:dyDescent="0.45">
      <c r="A354" s="6" t="s">
        <v>14</v>
      </c>
      <c r="B354">
        <v>2020</v>
      </c>
      <c r="C354" t="s">
        <v>6</v>
      </c>
      <c r="D354">
        <v>353</v>
      </c>
      <c r="E354" s="2">
        <v>16</v>
      </c>
      <c r="F354" s="1">
        <v>17</v>
      </c>
      <c r="G354" s="1">
        <v>1</v>
      </c>
      <c r="H354" s="1">
        <v>6</v>
      </c>
      <c r="I354" s="1" t="str">
        <f t="shared" si="25"/>
        <v>4W7SU6</v>
      </c>
      <c r="J354" s="27">
        <v>44941</v>
      </c>
      <c r="K354" s="29" t="s">
        <v>269</v>
      </c>
      <c r="L354" s="29">
        <v>13002.75</v>
      </c>
      <c r="M354" s="30">
        <v>0.71849483179114204</v>
      </c>
      <c r="N354" s="30">
        <v>0.94319561621769221</v>
      </c>
      <c r="O354" s="30">
        <v>0</v>
      </c>
      <c r="BM354" s="10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</row>
    <row r="355" spans="1:75" x14ac:dyDescent="0.45">
      <c r="A355" s="6" t="s">
        <v>14</v>
      </c>
      <c r="B355">
        <v>2020</v>
      </c>
      <c r="C355" t="s">
        <v>6</v>
      </c>
      <c r="D355">
        <v>354</v>
      </c>
      <c r="E355" s="2">
        <v>17</v>
      </c>
      <c r="F355" s="1">
        <v>18</v>
      </c>
      <c r="G355" s="1">
        <v>1</v>
      </c>
      <c r="H355" s="1">
        <v>6</v>
      </c>
      <c r="I355" s="1" t="str">
        <f t="shared" si="25"/>
        <v>4W7SU6</v>
      </c>
      <c r="J355" s="27">
        <v>44941</v>
      </c>
      <c r="K355" s="29" t="s">
        <v>270</v>
      </c>
      <c r="L355" s="29">
        <v>14139.75</v>
      </c>
      <c r="M355" s="30">
        <v>0.71842752344298089</v>
      </c>
      <c r="N355" s="30">
        <v>0.94238650512009836</v>
      </c>
      <c r="O355" s="30">
        <v>0</v>
      </c>
      <c r="BM355" s="10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</row>
    <row r="356" spans="1:75" x14ac:dyDescent="0.45">
      <c r="A356" s="6" t="s">
        <v>14</v>
      </c>
      <c r="B356">
        <v>2020</v>
      </c>
      <c r="C356" t="s">
        <v>6</v>
      </c>
      <c r="D356">
        <v>355</v>
      </c>
      <c r="E356" s="2">
        <v>18</v>
      </c>
      <c r="F356" s="1">
        <v>19</v>
      </c>
      <c r="G356" s="1">
        <v>1</v>
      </c>
      <c r="H356" s="1">
        <v>7</v>
      </c>
      <c r="I356" s="1" t="str">
        <f t="shared" si="25"/>
        <v>4W7SU7</v>
      </c>
      <c r="J356" s="27">
        <v>44941</v>
      </c>
      <c r="K356" s="29" t="s">
        <v>271</v>
      </c>
      <c r="L356" s="29">
        <v>14130.5</v>
      </c>
      <c r="M356" s="30">
        <v>0.7282502073810293</v>
      </c>
      <c r="N356" s="30">
        <v>0.94172718120426269</v>
      </c>
      <c r="O356" s="30">
        <v>0</v>
      </c>
      <c r="BM356" s="10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</row>
    <row r="357" spans="1:75" x14ac:dyDescent="0.45">
      <c r="A357" s="6" t="s">
        <v>14</v>
      </c>
      <c r="B357">
        <v>2020</v>
      </c>
      <c r="C357" t="s">
        <v>6</v>
      </c>
      <c r="D357">
        <v>356</v>
      </c>
      <c r="E357" s="2">
        <v>19</v>
      </c>
      <c r="F357" s="1">
        <v>20</v>
      </c>
      <c r="G357" s="1">
        <v>1</v>
      </c>
      <c r="H357" s="1">
        <v>7</v>
      </c>
      <c r="I357" s="1" t="str">
        <f t="shared" si="25"/>
        <v>4W7SU7</v>
      </c>
      <c r="J357" s="27">
        <v>44941</v>
      </c>
      <c r="K357" s="29" t="s">
        <v>272</v>
      </c>
      <c r="L357" s="29">
        <v>13654.5</v>
      </c>
      <c r="M357" s="30">
        <v>0.72507541967233136</v>
      </c>
      <c r="N357" s="30">
        <v>0.94248652295687718</v>
      </c>
      <c r="O357" s="30">
        <v>0</v>
      </c>
      <c r="BM357" s="10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</row>
    <row r="358" spans="1:75" x14ac:dyDescent="0.45">
      <c r="A358" s="6" t="s">
        <v>14</v>
      </c>
      <c r="B358">
        <v>2020</v>
      </c>
      <c r="C358" t="s">
        <v>6</v>
      </c>
      <c r="D358">
        <v>357</v>
      </c>
      <c r="E358" s="2">
        <v>20</v>
      </c>
      <c r="F358" s="1">
        <v>21</v>
      </c>
      <c r="G358" s="1">
        <v>1</v>
      </c>
      <c r="H358" s="1">
        <v>7</v>
      </c>
      <c r="I358" s="1" t="str">
        <f t="shared" si="25"/>
        <v>4W7SU7</v>
      </c>
      <c r="J358" s="27">
        <v>44941</v>
      </c>
      <c r="K358" s="29" t="s">
        <v>273</v>
      </c>
      <c r="L358" s="29">
        <v>13089</v>
      </c>
      <c r="M358" s="30">
        <v>0.72291547670860867</v>
      </c>
      <c r="N358" s="30">
        <v>0.94551218076571608</v>
      </c>
      <c r="O358" s="30">
        <v>0</v>
      </c>
      <c r="BM358" s="10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</row>
    <row r="359" spans="1:75" x14ac:dyDescent="0.45">
      <c r="A359" s="6" t="s">
        <v>14</v>
      </c>
      <c r="B359">
        <v>2020</v>
      </c>
      <c r="C359" t="s">
        <v>6</v>
      </c>
      <c r="D359">
        <v>358</v>
      </c>
      <c r="E359" s="2">
        <v>21</v>
      </c>
      <c r="F359" s="1">
        <v>22</v>
      </c>
      <c r="G359" s="1">
        <v>1</v>
      </c>
      <c r="H359" s="1">
        <v>8</v>
      </c>
      <c r="I359" s="1" t="str">
        <f t="shared" si="25"/>
        <v>4W7SU8</v>
      </c>
      <c r="J359" s="27">
        <v>44941</v>
      </c>
      <c r="K359" s="29" t="s">
        <v>274</v>
      </c>
      <c r="L359" s="29">
        <v>12430</v>
      </c>
      <c r="M359" s="30">
        <v>0.7172061539985175</v>
      </c>
      <c r="N359" s="30">
        <v>0.94600246567061541</v>
      </c>
      <c r="O359" s="30">
        <v>0</v>
      </c>
      <c r="BM359" s="10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</row>
    <row r="360" spans="1:75" x14ac:dyDescent="0.45">
      <c r="A360" s="6" t="s">
        <v>14</v>
      </c>
      <c r="B360">
        <v>2020</v>
      </c>
      <c r="C360" t="s">
        <v>6</v>
      </c>
      <c r="D360">
        <v>359</v>
      </c>
      <c r="E360" s="2">
        <v>22</v>
      </c>
      <c r="F360" s="1">
        <v>23</v>
      </c>
      <c r="G360" s="1">
        <v>1</v>
      </c>
      <c r="H360" s="1">
        <v>8</v>
      </c>
      <c r="I360" s="1" t="str">
        <f t="shared" si="25"/>
        <v>4W7SU8</v>
      </c>
      <c r="J360" s="27">
        <v>44941</v>
      </c>
      <c r="K360" s="29" t="s">
        <v>275</v>
      </c>
      <c r="L360" s="29">
        <v>11807.75</v>
      </c>
      <c r="M360" s="30">
        <v>0.65583859347806517</v>
      </c>
      <c r="N360" s="30">
        <v>0.94735558104434259</v>
      </c>
      <c r="O360" s="30">
        <v>0</v>
      </c>
      <c r="BM360" s="10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</row>
    <row r="361" spans="1:75" x14ac:dyDescent="0.45">
      <c r="A361" s="6" t="s">
        <v>14</v>
      </c>
      <c r="B361">
        <v>2020</v>
      </c>
      <c r="C361" t="s">
        <v>6</v>
      </c>
      <c r="D361">
        <v>360</v>
      </c>
      <c r="E361" s="2">
        <v>23</v>
      </c>
      <c r="F361" s="1">
        <v>24</v>
      </c>
      <c r="G361" s="1">
        <v>1</v>
      </c>
      <c r="H361" s="1">
        <v>8</v>
      </c>
      <c r="I361" s="1" t="str">
        <f t="shared" si="25"/>
        <v>4W7SU8</v>
      </c>
      <c r="J361" s="27">
        <v>44941</v>
      </c>
      <c r="K361" s="29" t="s">
        <v>276</v>
      </c>
      <c r="L361" s="29">
        <v>11186</v>
      </c>
      <c r="M361" s="30">
        <v>0.66766096051546342</v>
      </c>
      <c r="N361" s="30">
        <v>0.94766650709743772</v>
      </c>
      <c r="O361" s="30">
        <v>0</v>
      </c>
      <c r="BM361" s="10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</row>
    <row r="362" spans="1:75" x14ac:dyDescent="0.45">
      <c r="A362" s="6" t="s">
        <v>14</v>
      </c>
      <c r="B362">
        <v>2020</v>
      </c>
      <c r="C362" t="s">
        <v>0</v>
      </c>
      <c r="D362">
        <v>361</v>
      </c>
      <c r="E362" s="2">
        <v>0</v>
      </c>
      <c r="F362" s="1">
        <v>1</v>
      </c>
      <c r="G362" s="1">
        <v>1</v>
      </c>
      <c r="H362" s="1">
        <v>1</v>
      </c>
      <c r="I362" s="1" t="str">
        <f t="shared" si="25"/>
        <v>4W1MO1</v>
      </c>
      <c r="J362" s="27">
        <v>44942</v>
      </c>
      <c r="K362" s="29" t="s">
        <v>253</v>
      </c>
      <c r="L362" s="29">
        <v>10794.75</v>
      </c>
      <c r="M362" s="30">
        <v>0.66912562611032889</v>
      </c>
      <c r="N362" s="30">
        <v>0.94738929823924289</v>
      </c>
      <c r="O362" s="30">
        <v>0</v>
      </c>
      <c r="BM362" s="10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</row>
    <row r="363" spans="1:75" x14ac:dyDescent="0.45">
      <c r="A363" s="6" t="s">
        <v>14</v>
      </c>
      <c r="B363">
        <v>2020</v>
      </c>
      <c r="C363" t="s">
        <v>0</v>
      </c>
      <c r="D363">
        <v>362</v>
      </c>
      <c r="E363" s="2">
        <v>1</v>
      </c>
      <c r="F363" s="1">
        <v>2</v>
      </c>
      <c r="G363" s="1">
        <v>1</v>
      </c>
      <c r="H363" s="1">
        <v>1</v>
      </c>
      <c r="I363" s="1" t="str">
        <f t="shared" si="25"/>
        <v>4W1MO1</v>
      </c>
      <c r="J363" s="27">
        <v>44942</v>
      </c>
      <c r="K363" s="29" t="s">
        <v>254</v>
      </c>
      <c r="L363" s="29">
        <v>10421.75</v>
      </c>
      <c r="M363" s="30">
        <v>0.69429794577713455</v>
      </c>
      <c r="N363" s="30">
        <v>0.94834897370102689</v>
      </c>
      <c r="O363" s="30">
        <v>0</v>
      </c>
      <c r="BM363" s="10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</row>
    <row r="364" spans="1:75" x14ac:dyDescent="0.45">
      <c r="A364" s="6" t="s">
        <v>14</v>
      </c>
      <c r="B364">
        <v>2020</v>
      </c>
      <c r="C364" t="s">
        <v>0</v>
      </c>
      <c r="D364">
        <v>363</v>
      </c>
      <c r="E364" s="2">
        <v>2</v>
      </c>
      <c r="F364" s="1">
        <v>3</v>
      </c>
      <c r="G364" s="1">
        <v>1</v>
      </c>
      <c r="H364" s="1">
        <v>1</v>
      </c>
      <c r="I364" s="1" t="str">
        <f t="shared" si="25"/>
        <v>4W1MO1</v>
      </c>
      <c r="J364" s="27">
        <v>44942</v>
      </c>
      <c r="K364" s="29" t="s">
        <v>255</v>
      </c>
      <c r="L364" s="29">
        <v>10343</v>
      </c>
      <c r="M364" s="30">
        <v>0.72350106815199522</v>
      </c>
      <c r="N364" s="30">
        <v>0.94859086324555908</v>
      </c>
      <c r="O364" s="30">
        <v>0</v>
      </c>
      <c r="BM364" s="10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</row>
    <row r="365" spans="1:75" x14ac:dyDescent="0.45">
      <c r="A365" s="6" t="s">
        <v>14</v>
      </c>
      <c r="B365">
        <v>2020</v>
      </c>
      <c r="C365" t="s">
        <v>0</v>
      </c>
      <c r="D365">
        <v>364</v>
      </c>
      <c r="E365" s="2">
        <v>3</v>
      </c>
      <c r="F365" s="1">
        <v>4</v>
      </c>
      <c r="G365" s="1">
        <v>1</v>
      </c>
      <c r="H365" s="1">
        <v>2</v>
      </c>
      <c r="I365" s="1" t="str">
        <f t="shared" si="25"/>
        <v>4W1MO2</v>
      </c>
      <c r="J365" s="27">
        <v>44942</v>
      </c>
      <c r="K365" s="29" t="s">
        <v>256</v>
      </c>
      <c r="L365" s="29">
        <v>10229.5</v>
      </c>
      <c r="M365" s="30">
        <v>0.72467235710468447</v>
      </c>
      <c r="N365" s="30">
        <v>0.9485494446806868</v>
      </c>
      <c r="O365" s="30">
        <v>0</v>
      </c>
      <c r="BM365" s="10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</row>
    <row r="366" spans="1:75" x14ac:dyDescent="0.45">
      <c r="A366" s="6" t="s">
        <v>14</v>
      </c>
      <c r="B366">
        <v>2020</v>
      </c>
      <c r="C366" t="s">
        <v>0</v>
      </c>
      <c r="D366">
        <v>365</v>
      </c>
      <c r="E366" s="2">
        <v>4</v>
      </c>
      <c r="F366" s="1">
        <v>5</v>
      </c>
      <c r="G366" s="1">
        <v>1</v>
      </c>
      <c r="H366" s="1">
        <v>2</v>
      </c>
      <c r="I366" s="1" t="str">
        <f t="shared" si="25"/>
        <v>4W1MO2</v>
      </c>
      <c r="J366" s="27">
        <v>44942</v>
      </c>
      <c r="K366" s="29" t="s">
        <v>257</v>
      </c>
      <c r="L366" s="29">
        <v>10360.75</v>
      </c>
      <c r="M366" s="30">
        <v>0.73341905367051607</v>
      </c>
      <c r="N366" s="30">
        <v>0.94916149924379367</v>
      </c>
      <c r="O366" s="30">
        <v>0</v>
      </c>
      <c r="BM366" s="10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</row>
    <row r="367" spans="1:75" x14ac:dyDescent="0.45">
      <c r="A367" s="6" t="s">
        <v>14</v>
      </c>
      <c r="B367">
        <v>2020</v>
      </c>
      <c r="C367" t="s">
        <v>0</v>
      </c>
      <c r="D367">
        <v>366</v>
      </c>
      <c r="E367" s="2">
        <v>5</v>
      </c>
      <c r="F367" s="1">
        <v>6</v>
      </c>
      <c r="G367" s="1">
        <v>1</v>
      </c>
      <c r="H367" s="1">
        <v>2</v>
      </c>
      <c r="I367" s="1" t="str">
        <f t="shared" si="25"/>
        <v>4W1MO2</v>
      </c>
      <c r="J367" s="27">
        <v>44942</v>
      </c>
      <c r="K367" s="29" t="s">
        <v>258</v>
      </c>
      <c r="L367" s="29">
        <v>10845.25</v>
      </c>
      <c r="M367" s="30">
        <v>0.76102170562882865</v>
      </c>
      <c r="N367" s="30">
        <v>0.94957180558113796</v>
      </c>
      <c r="O367" s="30">
        <v>0</v>
      </c>
      <c r="BM367" s="10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</row>
    <row r="368" spans="1:75" x14ac:dyDescent="0.45">
      <c r="A368" s="6" t="s">
        <v>14</v>
      </c>
      <c r="B368">
        <v>2020</v>
      </c>
      <c r="C368" t="s">
        <v>0</v>
      </c>
      <c r="D368">
        <v>367</v>
      </c>
      <c r="E368" s="2">
        <v>6</v>
      </c>
      <c r="F368" s="1">
        <v>7</v>
      </c>
      <c r="G368" s="1">
        <v>1</v>
      </c>
      <c r="H368" s="1">
        <v>3</v>
      </c>
      <c r="I368" s="1" t="str">
        <f t="shared" si="25"/>
        <v>4W1MO3</v>
      </c>
      <c r="J368" s="27">
        <v>44942</v>
      </c>
      <c r="K368" s="29" t="s">
        <v>259</v>
      </c>
      <c r="L368" s="29">
        <v>11803</v>
      </c>
      <c r="M368" s="30">
        <v>0.77104993641128683</v>
      </c>
      <c r="N368" s="30">
        <v>0.94962044446288441</v>
      </c>
      <c r="O368" s="30">
        <v>0</v>
      </c>
      <c r="BM368" s="10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</row>
    <row r="369" spans="1:75" x14ac:dyDescent="0.45">
      <c r="A369" s="6" t="s">
        <v>14</v>
      </c>
      <c r="B369">
        <v>2020</v>
      </c>
      <c r="C369" t="s">
        <v>0</v>
      </c>
      <c r="D369">
        <v>368</v>
      </c>
      <c r="E369" s="2">
        <v>7</v>
      </c>
      <c r="F369" s="1">
        <v>8</v>
      </c>
      <c r="G369" s="1">
        <v>1</v>
      </c>
      <c r="H369" s="1">
        <v>3</v>
      </c>
      <c r="I369" s="1" t="str">
        <f t="shared" si="25"/>
        <v>4W1MO3</v>
      </c>
      <c r="J369" s="27">
        <v>44942</v>
      </c>
      <c r="K369" s="29" t="s">
        <v>260</v>
      </c>
      <c r="L369" s="29">
        <v>13591.25</v>
      </c>
      <c r="M369" s="30">
        <v>0.78249279358339785</v>
      </c>
      <c r="N369" s="30">
        <v>0.94980862841539082</v>
      </c>
      <c r="O369" s="30">
        <v>0</v>
      </c>
      <c r="BM369" s="10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</row>
    <row r="370" spans="1:75" x14ac:dyDescent="0.45">
      <c r="A370" s="6" t="s">
        <v>14</v>
      </c>
      <c r="B370">
        <v>2020</v>
      </c>
      <c r="C370" t="s">
        <v>0</v>
      </c>
      <c r="D370">
        <v>369</v>
      </c>
      <c r="E370" s="2">
        <v>8</v>
      </c>
      <c r="F370" s="1">
        <v>9</v>
      </c>
      <c r="G370" s="1">
        <v>1</v>
      </c>
      <c r="H370" s="1">
        <v>3</v>
      </c>
      <c r="I370" s="1" t="str">
        <f t="shared" si="25"/>
        <v>4W1MO3</v>
      </c>
      <c r="J370" s="27">
        <v>44942</v>
      </c>
      <c r="K370" s="29" t="s">
        <v>261</v>
      </c>
      <c r="L370" s="29">
        <v>14968.5</v>
      </c>
      <c r="M370" s="30">
        <v>0.7998097885769917</v>
      </c>
      <c r="N370" s="30">
        <v>0.94992725509780507</v>
      </c>
      <c r="O370" s="30">
        <v>0</v>
      </c>
      <c r="BM370" s="10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</row>
    <row r="371" spans="1:75" x14ac:dyDescent="0.45">
      <c r="A371" s="6" t="s">
        <v>14</v>
      </c>
      <c r="B371">
        <v>2020</v>
      </c>
      <c r="C371" t="s">
        <v>0</v>
      </c>
      <c r="D371">
        <v>370</v>
      </c>
      <c r="E371" s="2">
        <v>9</v>
      </c>
      <c r="F371" s="1">
        <v>10</v>
      </c>
      <c r="G371" s="1">
        <v>1</v>
      </c>
      <c r="H371" s="1">
        <v>4</v>
      </c>
      <c r="I371" s="1" t="str">
        <f t="shared" si="25"/>
        <v>4W1MO4</v>
      </c>
      <c r="J371" s="27">
        <v>44942</v>
      </c>
      <c r="K371" s="29" t="s">
        <v>262</v>
      </c>
      <c r="L371" s="29">
        <v>15518.75</v>
      </c>
      <c r="M371" s="30">
        <v>0.81038964475729891</v>
      </c>
      <c r="N371" s="30">
        <v>0.94997817741283219</v>
      </c>
      <c r="O371" s="30">
        <v>5.340598606161437E-4</v>
      </c>
      <c r="BM371" s="10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</row>
    <row r="372" spans="1:75" x14ac:dyDescent="0.45">
      <c r="A372" s="6" t="s">
        <v>14</v>
      </c>
      <c r="B372">
        <v>2020</v>
      </c>
      <c r="C372" t="s">
        <v>0</v>
      </c>
      <c r="D372">
        <v>371</v>
      </c>
      <c r="E372" s="2">
        <v>10</v>
      </c>
      <c r="F372" s="1">
        <v>11</v>
      </c>
      <c r="G372" s="1">
        <v>1</v>
      </c>
      <c r="H372" s="1">
        <v>4</v>
      </c>
      <c r="I372" s="1" t="str">
        <f t="shared" si="25"/>
        <v>4W1MO4</v>
      </c>
      <c r="J372" s="27">
        <v>44942</v>
      </c>
      <c r="K372" s="29" t="s">
        <v>263</v>
      </c>
      <c r="L372" s="29">
        <v>15488</v>
      </c>
      <c r="M372" s="30">
        <v>0.7482701129766488</v>
      </c>
      <c r="N372" s="30">
        <v>0.94963776079383311</v>
      </c>
      <c r="O372" s="30">
        <v>1.114960514239334E-2</v>
      </c>
      <c r="BM372" s="10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</row>
    <row r="373" spans="1:75" x14ac:dyDescent="0.45">
      <c r="A373" s="6" t="s">
        <v>14</v>
      </c>
      <c r="B373">
        <v>2020</v>
      </c>
      <c r="C373" t="s">
        <v>0</v>
      </c>
      <c r="D373">
        <v>372</v>
      </c>
      <c r="E373" s="2">
        <v>11</v>
      </c>
      <c r="F373" s="1">
        <v>12</v>
      </c>
      <c r="G373" s="1">
        <v>1</v>
      </c>
      <c r="H373" s="1">
        <v>4</v>
      </c>
      <c r="I373" s="1" t="str">
        <f t="shared" si="25"/>
        <v>4W1MO4</v>
      </c>
      <c r="J373" s="27">
        <v>44942</v>
      </c>
      <c r="K373" s="29" t="s">
        <v>264</v>
      </c>
      <c r="L373" s="29">
        <v>15158.75</v>
      </c>
      <c r="M373" s="30">
        <v>0.77833753237724768</v>
      </c>
      <c r="N373" s="30">
        <v>0.94989055108939913</v>
      </c>
      <c r="O373" s="30">
        <v>1.769260364535272E-2</v>
      </c>
      <c r="BM373" s="10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</row>
    <row r="374" spans="1:75" x14ac:dyDescent="0.45">
      <c r="A374" s="6" t="s">
        <v>14</v>
      </c>
      <c r="B374">
        <v>2020</v>
      </c>
      <c r="C374" t="s">
        <v>0</v>
      </c>
      <c r="D374">
        <v>373</v>
      </c>
      <c r="E374" s="2">
        <v>12</v>
      </c>
      <c r="F374" s="1">
        <v>13</v>
      </c>
      <c r="G374" s="1">
        <v>1</v>
      </c>
      <c r="H374" s="1">
        <v>5</v>
      </c>
      <c r="I374" s="1" t="str">
        <f t="shared" si="25"/>
        <v>4W1MO5</v>
      </c>
      <c r="J374" s="27">
        <v>44942</v>
      </c>
      <c r="K374" s="29" t="s">
        <v>265</v>
      </c>
      <c r="L374" s="29">
        <v>15040.25</v>
      </c>
      <c r="M374" s="30">
        <v>0.7898303316877554</v>
      </c>
      <c r="N374" s="30">
        <v>0.94989909761245328</v>
      </c>
      <c r="O374" s="30">
        <v>1.8199281681851712E-2</v>
      </c>
      <c r="BM374" s="10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</row>
    <row r="375" spans="1:75" x14ac:dyDescent="0.45">
      <c r="A375" s="6" t="s">
        <v>14</v>
      </c>
      <c r="B375">
        <v>2020</v>
      </c>
      <c r="C375" t="s">
        <v>0</v>
      </c>
      <c r="D375">
        <v>374</v>
      </c>
      <c r="E375" s="2">
        <v>13</v>
      </c>
      <c r="F375" s="1">
        <v>14</v>
      </c>
      <c r="G375" s="1">
        <v>1</v>
      </c>
      <c r="H375" s="1">
        <v>5</v>
      </c>
      <c r="I375" s="1" t="str">
        <f t="shared" si="25"/>
        <v>4W1MO5</v>
      </c>
      <c r="J375" s="27">
        <v>44942</v>
      </c>
      <c r="K375" s="29" t="s">
        <v>266</v>
      </c>
      <c r="L375" s="29">
        <v>14982</v>
      </c>
      <c r="M375" s="30">
        <v>0.77375348328541138</v>
      </c>
      <c r="N375" s="30">
        <v>0.94990932357773183</v>
      </c>
      <c r="O375" s="30">
        <v>1.531158275341959E-2</v>
      </c>
      <c r="BM375" s="10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</row>
    <row r="376" spans="1:75" x14ac:dyDescent="0.45">
      <c r="A376" s="6" t="s">
        <v>14</v>
      </c>
      <c r="B376">
        <v>2020</v>
      </c>
      <c r="C376" t="s">
        <v>0</v>
      </c>
      <c r="D376">
        <v>375</v>
      </c>
      <c r="E376" s="2">
        <v>14</v>
      </c>
      <c r="F376" s="1">
        <v>15</v>
      </c>
      <c r="G376" s="1">
        <v>1</v>
      </c>
      <c r="H376" s="1">
        <v>5</v>
      </c>
      <c r="I376" s="1" t="str">
        <f t="shared" si="25"/>
        <v>4W1MO5</v>
      </c>
      <c r="J376" s="27">
        <v>44942</v>
      </c>
      <c r="K376" s="29" t="s">
        <v>267</v>
      </c>
      <c r="L376" s="29">
        <v>15200.5</v>
      </c>
      <c r="M376" s="30">
        <v>0.76571590692816405</v>
      </c>
      <c r="N376" s="30">
        <v>0.9499560034765564</v>
      </c>
      <c r="O376" s="30">
        <v>1.082468033293324E-2</v>
      </c>
      <c r="BM376" s="10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</row>
    <row r="377" spans="1:75" x14ac:dyDescent="0.45">
      <c r="A377" s="6" t="s">
        <v>14</v>
      </c>
      <c r="B377">
        <v>2020</v>
      </c>
      <c r="C377" t="s">
        <v>0</v>
      </c>
      <c r="D377">
        <v>376</v>
      </c>
      <c r="E377" s="2">
        <v>15</v>
      </c>
      <c r="F377" s="1">
        <v>16</v>
      </c>
      <c r="G377" s="1">
        <v>1</v>
      </c>
      <c r="H377" s="1">
        <v>6</v>
      </c>
      <c r="I377" s="1" t="str">
        <f t="shared" si="25"/>
        <v>4W1MO6</v>
      </c>
      <c r="J377" s="27">
        <v>44942</v>
      </c>
      <c r="K377" s="29" t="s">
        <v>268</v>
      </c>
      <c r="L377" s="29">
        <v>15506</v>
      </c>
      <c r="M377" s="30">
        <v>0.80301172663433074</v>
      </c>
      <c r="N377" s="30">
        <v>0.94999315366712977</v>
      </c>
      <c r="O377" s="30">
        <v>3.2036345108401459E-4</v>
      </c>
      <c r="BM377" s="10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</row>
    <row r="378" spans="1:75" x14ac:dyDescent="0.45">
      <c r="A378" s="6" t="s">
        <v>14</v>
      </c>
      <c r="B378">
        <v>2020</v>
      </c>
      <c r="C378" t="s">
        <v>0</v>
      </c>
      <c r="D378">
        <v>377</v>
      </c>
      <c r="E378" s="2">
        <v>16</v>
      </c>
      <c r="F378" s="1">
        <v>17</v>
      </c>
      <c r="G378" s="1">
        <v>1</v>
      </c>
      <c r="H378" s="1">
        <v>6</v>
      </c>
      <c r="I378" s="1" t="str">
        <f t="shared" si="25"/>
        <v>4W1MO6</v>
      </c>
      <c r="J378" s="27">
        <v>44942</v>
      </c>
      <c r="K378" s="29" t="s">
        <v>269</v>
      </c>
      <c r="L378" s="29">
        <v>15888.5</v>
      </c>
      <c r="M378" s="30">
        <v>0.81010195108794891</v>
      </c>
      <c r="N378" s="30">
        <v>0.94996771758282916</v>
      </c>
      <c r="O378" s="30">
        <v>0</v>
      </c>
      <c r="BM378" s="10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</row>
    <row r="379" spans="1:75" x14ac:dyDescent="0.45">
      <c r="A379" s="6" t="s">
        <v>14</v>
      </c>
      <c r="B379">
        <v>2020</v>
      </c>
      <c r="C379" t="s">
        <v>0</v>
      </c>
      <c r="D379">
        <v>378</v>
      </c>
      <c r="E379" s="2">
        <v>17</v>
      </c>
      <c r="F379" s="1">
        <v>18</v>
      </c>
      <c r="G379" s="1">
        <v>1</v>
      </c>
      <c r="H379" s="1">
        <v>6</v>
      </c>
      <c r="I379" s="1" t="str">
        <f t="shared" si="25"/>
        <v>4W1MO6</v>
      </c>
      <c r="J379" s="27">
        <v>44942</v>
      </c>
      <c r="K379" s="29" t="s">
        <v>270</v>
      </c>
      <c r="L379" s="29">
        <v>16653.75</v>
      </c>
      <c r="M379" s="30">
        <v>0.82565254787160636</v>
      </c>
      <c r="N379" s="30">
        <v>0.94994656056759896</v>
      </c>
      <c r="O379" s="30">
        <v>0</v>
      </c>
      <c r="BM379" s="10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</row>
    <row r="380" spans="1:75" x14ac:dyDescent="0.45">
      <c r="A380" s="6" t="s">
        <v>14</v>
      </c>
      <c r="B380">
        <v>2020</v>
      </c>
      <c r="C380" t="s">
        <v>0</v>
      </c>
      <c r="D380">
        <v>379</v>
      </c>
      <c r="E380" s="2">
        <v>18</v>
      </c>
      <c r="F380" s="1">
        <v>19</v>
      </c>
      <c r="G380" s="1">
        <v>1</v>
      </c>
      <c r="H380" s="1">
        <v>7</v>
      </c>
      <c r="I380" s="1" t="str">
        <f t="shared" si="25"/>
        <v>4W1MO7</v>
      </c>
      <c r="J380" s="27">
        <v>44942</v>
      </c>
      <c r="K380" s="29" t="s">
        <v>271</v>
      </c>
      <c r="L380" s="29">
        <v>15918.5</v>
      </c>
      <c r="M380" s="30">
        <v>0.84457760135173487</v>
      </c>
      <c r="N380" s="30">
        <v>0.94855476407564843</v>
      </c>
      <c r="O380" s="30">
        <v>0</v>
      </c>
      <c r="BM380" s="10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</row>
    <row r="381" spans="1:75" x14ac:dyDescent="0.45">
      <c r="A381" s="6" t="s">
        <v>14</v>
      </c>
      <c r="B381">
        <v>2020</v>
      </c>
      <c r="C381" t="s">
        <v>0</v>
      </c>
      <c r="D381">
        <v>380</v>
      </c>
      <c r="E381" s="2">
        <v>19</v>
      </c>
      <c r="F381" s="1">
        <v>20</v>
      </c>
      <c r="G381" s="1">
        <v>1</v>
      </c>
      <c r="H381" s="1">
        <v>7</v>
      </c>
      <c r="I381" s="1" t="str">
        <f t="shared" si="25"/>
        <v>4W1MO7</v>
      </c>
      <c r="J381" s="27">
        <v>44942</v>
      </c>
      <c r="K381" s="29" t="s">
        <v>272</v>
      </c>
      <c r="L381" s="29">
        <v>15179</v>
      </c>
      <c r="M381" s="30">
        <v>0.85362933018103937</v>
      </c>
      <c r="N381" s="30">
        <v>0.90160710529821042</v>
      </c>
      <c r="O381" s="30">
        <v>0</v>
      </c>
      <c r="BM381" s="10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</row>
    <row r="382" spans="1:75" x14ac:dyDescent="0.45">
      <c r="A382" s="6" t="s">
        <v>14</v>
      </c>
      <c r="B382">
        <v>2020</v>
      </c>
      <c r="C382" t="s">
        <v>0</v>
      </c>
      <c r="D382">
        <v>381</v>
      </c>
      <c r="E382" s="2">
        <v>20</v>
      </c>
      <c r="F382" s="1">
        <v>21</v>
      </c>
      <c r="G382" s="1">
        <v>1</v>
      </c>
      <c r="H382" s="1">
        <v>7</v>
      </c>
      <c r="I382" s="1" t="str">
        <f t="shared" si="25"/>
        <v>4W1MO7</v>
      </c>
      <c r="J382" s="27">
        <v>44942</v>
      </c>
      <c r="K382" s="29" t="s">
        <v>273</v>
      </c>
      <c r="L382" s="29">
        <v>14493.75</v>
      </c>
      <c r="M382" s="30">
        <v>0.85802141726133629</v>
      </c>
      <c r="N382" s="30">
        <v>0.70376033209375688</v>
      </c>
      <c r="O382" s="30">
        <v>0</v>
      </c>
      <c r="BM382" s="10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</row>
    <row r="383" spans="1:75" x14ac:dyDescent="0.45">
      <c r="A383" s="6" t="s">
        <v>14</v>
      </c>
      <c r="B383">
        <v>2020</v>
      </c>
      <c r="C383" t="s">
        <v>0</v>
      </c>
      <c r="D383">
        <v>382</v>
      </c>
      <c r="E383" s="2">
        <v>21</v>
      </c>
      <c r="F383" s="1">
        <v>22</v>
      </c>
      <c r="G383" s="1">
        <v>1</v>
      </c>
      <c r="H383" s="1">
        <v>8</v>
      </c>
      <c r="I383" s="1" t="str">
        <f t="shared" si="25"/>
        <v>4W1MO8</v>
      </c>
      <c r="J383" s="27">
        <v>44942</v>
      </c>
      <c r="K383" s="29" t="s">
        <v>274</v>
      </c>
      <c r="L383" s="29">
        <v>13689</v>
      </c>
      <c r="M383" s="30">
        <v>0.79985732815247323</v>
      </c>
      <c r="N383" s="30">
        <v>0.57898092848359295</v>
      </c>
      <c r="O383" s="30">
        <v>0</v>
      </c>
      <c r="BM383" s="10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</row>
    <row r="384" spans="1:75" x14ac:dyDescent="0.45">
      <c r="A384" s="6" t="s">
        <v>14</v>
      </c>
      <c r="B384">
        <v>2020</v>
      </c>
      <c r="C384" t="s">
        <v>0</v>
      </c>
      <c r="D384">
        <v>383</v>
      </c>
      <c r="E384" s="2">
        <v>22</v>
      </c>
      <c r="F384" s="1">
        <v>23</v>
      </c>
      <c r="G384" s="1">
        <v>1</v>
      </c>
      <c r="H384" s="1">
        <v>8</v>
      </c>
      <c r="I384" s="1" t="str">
        <f t="shared" si="25"/>
        <v>4W1MO8</v>
      </c>
      <c r="J384" s="27">
        <v>44942</v>
      </c>
      <c r="K384" s="29" t="s">
        <v>275</v>
      </c>
      <c r="L384" s="29">
        <v>12780.25</v>
      </c>
      <c r="M384" s="30">
        <v>0.55562311079159643</v>
      </c>
      <c r="N384" s="30">
        <v>0.74841647016134916</v>
      </c>
      <c r="O384" s="30">
        <v>0</v>
      </c>
      <c r="BM384" s="10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</row>
    <row r="385" spans="1:75" x14ac:dyDescent="0.45">
      <c r="A385" s="6" t="s">
        <v>14</v>
      </c>
      <c r="B385">
        <v>2020</v>
      </c>
      <c r="C385" t="s">
        <v>0</v>
      </c>
      <c r="D385">
        <v>384</v>
      </c>
      <c r="E385" s="2">
        <v>23</v>
      </c>
      <c r="F385" s="1">
        <v>24</v>
      </c>
      <c r="G385" s="1">
        <v>1</v>
      </c>
      <c r="H385" s="1">
        <v>8</v>
      </c>
      <c r="I385" s="1" t="str">
        <f t="shared" si="25"/>
        <v>4W1MO8</v>
      </c>
      <c r="J385" s="27">
        <v>44942</v>
      </c>
      <c r="K385" s="29" t="s">
        <v>276</v>
      </c>
      <c r="L385" s="29">
        <v>11901.25</v>
      </c>
      <c r="M385" s="30">
        <v>0.37898025272012242</v>
      </c>
      <c r="N385" s="30">
        <v>0.84080554393973372</v>
      </c>
      <c r="O385" s="30">
        <v>0</v>
      </c>
      <c r="BM385" s="10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</row>
    <row r="386" spans="1:75" x14ac:dyDescent="0.45">
      <c r="A386" s="6" t="s">
        <v>14</v>
      </c>
      <c r="B386">
        <v>2020</v>
      </c>
      <c r="C386" t="s">
        <v>1</v>
      </c>
      <c r="D386">
        <v>385</v>
      </c>
      <c r="E386" s="2">
        <v>0</v>
      </c>
      <c r="F386" s="1">
        <v>1</v>
      </c>
      <c r="G386" s="1">
        <v>1</v>
      </c>
      <c r="H386" s="1">
        <v>1</v>
      </c>
      <c r="I386" s="1" t="str">
        <f t="shared" si="25"/>
        <v>4W2TU1</v>
      </c>
      <c r="J386" s="27">
        <v>44943</v>
      </c>
      <c r="K386" s="29" t="s">
        <v>253</v>
      </c>
      <c r="L386" s="29">
        <v>11396.5</v>
      </c>
      <c r="M386" s="30">
        <v>0.4005244356796171</v>
      </c>
      <c r="N386" s="30">
        <v>0.88431927182873316</v>
      </c>
      <c r="O386" s="30">
        <v>0</v>
      </c>
      <c r="BM386" s="10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</row>
    <row r="387" spans="1:75" x14ac:dyDescent="0.45">
      <c r="A387" s="6" t="s">
        <v>14</v>
      </c>
      <c r="B387">
        <v>2020</v>
      </c>
      <c r="C387" t="s">
        <v>1</v>
      </c>
      <c r="D387">
        <v>386</v>
      </c>
      <c r="E387" s="2">
        <v>1</v>
      </c>
      <c r="F387" s="1">
        <v>2</v>
      </c>
      <c r="G387" s="1">
        <v>1</v>
      </c>
      <c r="H387" s="1">
        <v>1</v>
      </c>
      <c r="I387" s="1" t="str">
        <f t="shared" ref="I387:I450" si="26">A387&amp;C387&amp;H387</f>
        <v>4W2TU1</v>
      </c>
      <c r="J387" s="27">
        <v>44943</v>
      </c>
      <c r="K387" s="29" t="s">
        <v>254</v>
      </c>
      <c r="L387" s="29">
        <v>11023.25</v>
      </c>
      <c r="M387" s="30">
        <v>0.5322034362693594</v>
      </c>
      <c r="N387" s="30">
        <v>0.90032693952491782</v>
      </c>
      <c r="O387" s="30">
        <v>0</v>
      </c>
      <c r="BM387" s="10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</row>
    <row r="388" spans="1:75" x14ac:dyDescent="0.45">
      <c r="A388" s="6" t="s">
        <v>14</v>
      </c>
      <c r="B388">
        <v>2020</v>
      </c>
      <c r="C388" t="s">
        <v>1</v>
      </c>
      <c r="D388">
        <v>387</v>
      </c>
      <c r="E388" s="2">
        <v>2</v>
      </c>
      <c r="F388" s="1">
        <v>3</v>
      </c>
      <c r="G388" s="1">
        <v>1</v>
      </c>
      <c r="H388" s="1">
        <v>1</v>
      </c>
      <c r="I388" s="1" t="str">
        <f t="shared" si="26"/>
        <v>4W2TU1</v>
      </c>
      <c r="J388" s="27">
        <v>44943</v>
      </c>
      <c r="K388" s="29" t="s">
        <v>255</v>
      </c>
      <c r="L388" s="29">
        <v>10822.25</v>
      </c>
      <c r="M388" s="30">
        <v>0.61896917600844359</v>
      </c>
      <c r="N388" s="30">
        <v>0.86366957450077775</v>
      </c>
      <c r="O388" s="30">
        <v>0</v>
      </c>
      <c r="BM388" s="10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</row>
    <row r="389" spans="1:75" x14ac:dyDescent="0.45">
      <c r="A389" s="6" t="s">
        <v>14</v>
      </c>
      <c r="B389">
        <v>2020</v>
      </c>
      <c r="C389" t="s">
        <v>1</v>
      </c>
      <c r="D389">
        <v>388</v>
      </c>
      <c r="E389" s="2">
        <v>3</v>
      </c>
      <c r="F389" s="1">
        <v>4</v>
      </c>
      <c r="G389" s="1">
        <v>1</v>
      </c>
      <c r="H389" s="1">
        <v>2</v>
      </c>
      <c r="I389" s="1" t="str">
        <f t="shared" si="26"/>
        <v>4W2TU2</v>
      </c>
      <c r="J389" s="27">
        <v>44943</v>
      </c>
      <c r="K389" s="29" t="s">
        <v>256</v>
      </c>
      <c r="L389" s="29">
        <v>10700.25</v>
      </c>
      <c r="M389" s="30">
        <v>0.64667512373639202</v>
      </c>
      <c r="N389" s="30">
        <v>0.8441143534406822</v>
      </c>
      <c r="O389" s="30">
        <v>0</v>
      </c>
      <c r="BM389" s="10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</row>
    <row r="390" spans="1:75" x14ac:dyDescent="0.45">
      <c r="A390" s="6" t="s">
        <v>14</v>
      </c>
      <c r="B390">
        <v>2020</v>
      </c>
      <c r="C390" t="s">
        <v>1</v>
      </c>
      <c r="D390">
        <v>389</v>
      </c>
      <c r="E390" s="2">
        <v>4</v>
      </c>
      <c r="F390" s="1">
        <v>5</v>
      </c>
      <c r="G390" s="1">
        <v>1</v>
      </c>
      <c r="H390" s="1">
        <v>2</v>
      </c>
      <c r="I390" s="1" t="str">
        <f t="shared" si="26"/>
        <v>4W2TU2</v>
      </c>
      <c r="J390" s="27">
        <v>44943</v>
      </c>
      <c r="K390" s="29" t="s">
        <v>257</v>
      </c>
      <c r="L390" s="29">
        <v>10731.75</v>
      </c>
      <c r="M390" s="30">
        <v>0.652082719261321</v>
      </c>
      <c r="N390" s="30">
        <v>0.86352841365110133</v>
      </c>
      <c r="O390" s="30">
        <v>0</v>
      </c>
      <c r="BM390" s="10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</row>
    <row r="391" spans="1:75" x14ac:dyDescent="0.45">
      <c r="A391" s="6" t="s">
        <v>14</v>
      </c>
      <c r="B391">
        <v>2020</v>
      </c>
      <c r="C391" t="s">
        <v>1</v>
      </c>
      <c r="D391">
        <v>390</v>
      </c>
      <c r="E391" s="2">
        <v>5</v>
      </c>
      <c r="F391" s="1">
        <v>6</v>
      </c>
      <c r="G391" s="1">
        <v>1</v>
      </c>
      <c r="H391" s="1">
        <v>2</v>
      </c>
      <c r="I391" s="1" t="str">
        <f t="shared" si="26"/>
        <v>4W2TU2</v>
      </c>
      <c r="J391" s="27">
        <v>44943</v>
      </c>
      <c r="K391" s="29" t="s">
        <v>258</v>
      </c>
      <c r="L391" s="29">
        <v>11142.75</v>
      </c>
      <c r="M391" s="30">
        <v>0.63624119348608799</v>
      </c>
      <c r="N391" s="30">
        <v>0.81139551253695641</v>
      </c>
      <c r="O391" s="30">
        <v>0</v>
      </c>
      <c r="BM391" s="10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</row>
    <row r="392" spans="1:75" x14ac:dyDescent="0.45">
      <c r="A392" s="6" t="s">
        <v>14</v>
      </c>
      <c r="B392">
        <v>2020</v>
      </c>
      <c r="C392" t="s">
        <v>1</v>
      </c>
      <c r="D392">
        <v>391</v>
      </c>
      <c r="E392" s="2">
        <v>6</v>
      </c>
      <c r="F392" s="1">
        <v>7</v>
      </c>
      <c r="G392" s="1">
        <v>1</v>
      </c>
      <c r="H392" s="1">
        <v>3</v>
      </c>
      <c r="I392" s="1" t="str">
        <f t="shared" si="26"/>
        <v>4W2TU3</v>
      </c>
      <c r="J392" s="27">
        <v>44943</v>
      </c>
      <c r="K392" s="29" t="s">
        <v>259</v>
      </c>
      <c r="L392" s="29">
        <v>12364.25</v>
      </c>
      <c r="M392" s="30">
        <v>0.60282433856733009</v>
      </c>
      <c r="N392" s="30">
        <v>0.84282702347020377</v>
      </c>
      <c r="O392" s="30">
        <v>0</v>
      </c>
      <c r="BM392" s="10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</row>
    <row r="393" spans="1:75" x14ac:dyDescent="0.45">
      <c r="A393" s="6" t="s">
        <v>14</v>
      </c>
      <c r="B393">
        <v>2020</v>
      </c>
      <c r="C393" t="s">
        <v>1</v>
      </c>
      <c r="D393">
        <v>392</v>
      </c>
      <c r="E393" s="2">
        <v>7</v>
      </c>
      <c r="F393" s="1">
        <v>8</v>
      </c>
      <c r="G393" s="1">
        <v>1</v>
      </c>
      <c r="H393" s="1">
        <v>3</v>
      </c>
      <c r="I393" s="1" t="str">
        <f t="shared" si="26"/>
        <v>4W2TU3</v>
      </c>
      <c r="J393" s="27">
        <v>44943</v>
      </c>
      <c r="K393" s="29" t="s">
        <v>260</v>
      </c>
      <c r="L393" s="29">
        <v>14241.75</v>
      </c>
      <c r="M393" s="30">
        <v>0.59715845883313756</v>
      </c>
      <c r="N393" s="30">
        <v>0.92203485382883343</v>
      </c>
      <c r="O393" s="30">
        <v>0</v>
      </c>
      <c r="BM393" s="10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</row>
    <row r="394" spans="1:75" x14ac:dyDescent="0.45">
      <c r="A394" s="6" t="s">
        <v>14</v>
      </c>
      <c r="B394">
        <v>2020</v>
      </c>
      <c r="C394" t="s">
        <v>1</v>
      </c>
      <c r="D394">
        <v>393</v>
      </c>
      <c r="E394" s="2">
        <v>8</v>
      </c>
      <c r="F394" s="1">
        <v>9</v>
      </c>
      <c r="G394" s="1">
        <v>1</v>
      </c>
      <c r="H394" s="1">
        <v>3</v>
      </c>
      <c r="I394" s="1" t="str">
        <f t="shared" si="26"/>
        <v>4W2TU3</v>
      </c>
      <c r="J394" s="27">
        <v>44943</v>
      </c>
      <c r="K394" s="29" t="s">
        <v>261</v>
      </c>
      <c r="L394" s="29">
        <v>15356.25</v>
      </c>
      <c r="M394" s="30">
        <v>0.59066425849662674</v>
      </c>
      <c r="N394" s="30">
        <v>0.93583929855151704</v>
      </c>
      <c r="O394" s="30">
        <v>0</v>
      </c>
      <c r="BM394" s="10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</row>
    <row r="395" spans="1:75" x14ac:dyDescent="0.45">
      <c r="A395" s="6" t="s">
        <v>14</v>
      </c>
      <c r="B395">
        <v>2020</v>
      </c>
      <c r="C395" t="s">
        <v>1</v>
      </c>
      <c r="D395">
        <v>394</v>
      </c>
      <c r="E395" s="2">
        <v>9</v>
      </c>
      <c r="F395" s="1">
        <v>10</v>
      </c>
      <c r="G395" s="1">
        <v>1</v>
      </c>
      <c r="H395" s="1">
        <v>4</v>
      </c>
      <c r="I395" s="1" t="str">
        <f t="shared" si="26"/>
        <v>4W2TU4</v>
      </c>
      <c r="J395" s="27">
        <v>44943</v>
      </c>
      <c r="K395" s="29" t="s">
        <v>262</v>
      </c>
      <c r="L395" s="29">
        <v>15027.5</v>
      </c>
      <c r="M395" s="30">
        <v>0.50649510473789938</v>
      </c>
      <c r="N395" s="30">
        <v>0.93846227539560856</v>
      </c>
      <c r="O395" s="30">
        <v>3.4158475400218991E-2</v>
      </c>
      <c r="BM395" s="10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</row>
    <row r="396" spans="1:75" x14ac:dyDescent="0.45">
      <c r="A396" s="6" t="s">
        <v>14</v>
      </c>
      <c r="B396">
        <v>2020</v>
      </c>
      <c r="C396" t="s">
        <v>1</v>
      </c>
      <c r="D396">
        <v>395</v>
      </c>
      <c r="E396" s="2">
        <v>10</v>
      </c>
      <c r="F396" s="1">
        <v>11</v>
      </c>
      <c r="G396" s="1">
        <v>1</v>
      </c>
      <c r="H396" s="1">
        <v>4</v>
      </c>
      <c r="I396" s="1" t="str">
        <f t="shared" si="26"/>
        <v>4W2TU4</v>
      </c>
      <c r="J396" s="27">
        <v>44943</v>
      </c>
      <c r="K396" s="29" t="s">
        <v>263</v>
      </c>
      <c r="L396" s="29">
        <v>13918.75</v>
      </c>
      <c r="M396" s="30">
        <v>0.47349592593894968</v>
      </c>
      <c r="N396" s="30">
        <v>0.93336487197667894</v>
      </c>
      <c r="O396" s="30">
        <v>7.5311983844277439E-2</v>
      </c>
      <c r="BM396" s="10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</row>
    <row r="397" spans="1:75" x14ac:dyDescent="0.45">
      <c r="A397" s="6" t="s">
        <v>14</v>
      </c>
      <c r="B397">
        <v>2020</v>
      </c>
      <c r="C397" t="s">
        <v>1</v>
      </c>
      <c r="D397">
        <v>396</v>
      </c>
      <c r="E397" s="2">
        <v>11</v>
      </c>
      <c r="F397" s="1">
        <v>12</v>
      </c>
      <c r="G397" s="1">
        <v>1</v>
      </c>
      <c r="H397" s="1">
        <v>4</v>
      </c>
      <c r="I397" s="1" t="str">
        <f t="shared" si="26"/>
        <v>4W2TU4</v>
      </c>
      <c r="J397" s="27">
        <v>44943</v>
      </c>
      <c r="K397" s="29" t="s">
        <v>264</v>
      </c>
      <c r="L397" s="29">
        <v>12968.25</v>
      </c>
      <c r="M397" s="30">
        <v>0.43941850472978028</v>
      </c>
      <c r="N397" s="30">
        <v>0.91513338756225748</v>
      </c>
      <c r="O397" s="30">
        <v>0.14607990698435619</v>
      </c>
      <c r="BM397" s="10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</row>
    <row r="398" spans="1:75" x14ac:dyDescent="0.45">
      <c r="A398" s="6" t="s">
        <v>14</v>
      </c>
      <c r="B398">
        <v>2020</v>
      </c>
      <c r="C398" t="s">
        <v>1</v>
      </c>
      <c r="D398">
        <v>397</v>
      </c>
      <c r="E398" s="2">
        <v>12</v>
      </c>
      <c r="F398" s="1">
        <v>13</v>
      </c>
      <c r="G398" s="1">
        <v>1</v>
      </c>
      <c r="H398" s="1">
        <v>5</v>
      </c>
      <c r="I398" s="1" t="str">
        <f t="shared" si="26"/>
        <v>4W2TU5</v>
      </c>
      <c r="J398" s="27">
        <v>44943</v>
      </c>
      <c r="K398" s="29" t="s">
        <v>265</v>
      </c>
      <c r="L398" s="29">
        <v>11896.5</v>
      </c>
      <c r="M398" s="30">
        <v>0.56308268957860685</v>
      </c>
      <c r="N398" s="30">
        <v>0.87224606999755228</v>
      </c>
      <c r="O398" s="30">
        <v>0.24414378400185699</v>
      </c>
      <c r="BM398" s="10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</row>
    <row r="399" spans="1:75" x14ac:dyDescent="0.45">
      <c r="A399" s="6" t="s">
        <v>14</v>
      </c>
      <c r="B399">
        <v>2020</v>
      </c>
      <c r="C399" t="s">
        <v>1</v>
      </c>
      <c r="D399">
        <v>398</v>
      </c>
      <c r="E399" s="2">
        <v>13</v>
      </c>
      <c r="F399" s="1">
        <v>14</v>
      </c>
      <c r="G399" s="1">
        <v>1</v>
      </c>
      <c r="H399" s="1">
        <v>5</v>
      </c>
      <c r="I399" s="1" t="str">
        <f t="shared" si="26"/>
        <v>4W2TU5</v>
      </c>
      <c r="J399" s="27">
        <v>44943</v>
      </c>
      <c r="K399" s="29" t="s">
        <v>266</v>
      </c>
      <c r="L399" s="29">
        <v>11544.5</v>
      </c>
      <c r="M399" s="30">
        <v>0.54169621689030711</v>
      </c>
      <c r="N399" s="30">
        <v>0.87121418585935873</v>
      </c>
      <c r="O399" s="30">
        <v>0.23819727965315921</v>
      </c>
      <c r="BM399" s="10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</row>
    <row r="400" spans="1:75" x14ac:dyDescent="0.45">
      <c r="A400" s="6" t="s">
        <v>14</v>
      </c>
      <c r="B400">
        <v>2020</v>
      </c>
      <c r="C400" t="s">
        <v>1</v>
      </c>
      <c r="D400">
        <v>399</v>
      </c>
      <c r="E400" s="2">
        <v>14</v>
      </c>
      <c r="F400" s="1">
        <v>15</v>
      </c>
      <c r="G400" s="1">
        <v>1</v>
      </c>
      <c r="H400" s="1">
        <v>5</v>
      </c>
      <c r="I400" s="1" t="str">
        <f t="shared" si="26"/>
        <v>4W2TU5</v>
      </c>
      <c r="J400" s="27">
        <v>44943</v>
      </c>
      <c r="K400" s="29" t="s">
        <v>267</v>
      </c>
      <c r="L400" s="29">
        <v>12147.5</v>
      </c>
      <c r="M400" s="30">
        <v>0.48415030275931542</v>
      </c>
      <c r="N400" s="30">
        <v>0.93883324729980577</v>
      </c>
      <c r="O400" s="30">
        <v>0.14686006788117389</v>
      </c>
      <c r="BM400" s="10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</row>
    <row r="401" spans="1:75" x14ac:dyDescent="0.45">
      <c r="A401" s="6" t="s">
        <v>14</v>
      </c>
      <c r="B401">
        <v>2020</v>
      </c>
      <c r="C401" t="s">
        <v>1</v>
      </c>
      <c r="D401">
        <v>400</v>
      </c>
      <c r="E401" s="2">
        <v>15</v>
      </c>
      <c r="F401" s="1">
        <v>16</v>
      </c>
      <c r="G401" s="1">
        <v>1</v>
      </c>
      <c r="H401" s="1">
        <v>6</v>
      </c>
      <c r="I401" s="1" t="str">
        <f t="shared" si="26"/>
        <v>4W2TU6</v>
      </c>
      <c r="J401" s="27">
        <v>44943</v>
      </c>
      <c r="K401" s="29" t="s">
        <v>268</v>
      </c>
      <c r="L401" s="29">
        <v>13454.75</v>
      </c>
      <c r="M401" s="30">
        <v>0.59012744182479937</v>
      </c>
      <c r="N401" s="30">
        <v>0.94948255165837292</v>
      </c>
      <c r="O401" s="30">
        <v>7.7307133001342843E-2</v>
      </c>
      <c r="BM401" s="10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</row>
    <row r="402" spans="1:75" x14ac:dyDescent="0.45">
      <c r="A402" s="6" t="s">
        <v>14</v>
      </c>
      <c r="B402">
        <v>2020</v>
      </c>
      <c r="C402" t="s">
        <v>1</v>
      </c>
      <c r="D402">
        <v>401</v>
      </c>
      <c r="E402" s="2">
        <v>16</v>
      </c>
      <c r="F402" s="1">
        <v>17</v>
      </c>
      <c r="G402" s="1">
        <v>1</v>
      </c>
      <c r="H402" s="1">
        <v>6</v>
      </c>
      <c r="I402" s="1" t="str">
        <f t="shared" si="26"/>
        <v>4W2TU6</v>
      </c>
      <c r="J402" s="27">
        <v>44943</v>
      </c>
      <c r="K402" s="29" t="s">
        <v>269</v>
      </c>
      <c r="L402" s="29">
        <v>15024</v>
      </c>
      <c r="M402" s="30">
        <v>0.59953188585168882</v>
      </c>
      <c r="N402" s="30">
        <v>0.94915096457599302</v>
      </c>
      <c r="O402" s="30">
        <v>0</v>
      </c>
      <c r="BM402" s="10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</row>
    <row r="403" spans="1:75" x14ac:dyDescent="0.45">
      <c r="A403" s="6" t="s">
        <v>14</v>
      </c>
      <c r="B403">
        <v>2020</v>
      </c>
      <c r="C403" t="s">
        <v>1</v>
      </c>
      <c r="D403">
        <v>402</v>
      </c>
      <c r="E403" s="2">
        <v>17</v>
      </c>
      <c r="F403" s="1">
        <v>18</v>
      </c>
      <c r="G403" s="1">
        <v>1</v>
      </c>
      <c r="H403" s="1">
        <v>6</v>
      </c>
      <c r="I403" s="1" t="str">
        <f t="shared" si="26"/>
        <v>4W2TU6</v>
      </c>
      <c r="J403" s="27">
        <v>44943</v>
      </c>
      <c r="K403" s="29" t="s">
        <v>270</v>
      </c>
      <c r="L403" s="29">
        <v>16565.25</v>
      </c>
      <c r="M403" s="30">
        <v>0.53472123521141668</v>
      </c>
      <c r="N403" s="30">
        <v>0.9492998949984609</v>
      </c>
      <c r="O403" s="30">
        <v>0</v>
      </c>
      <c r="BM403" s="10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</row>
    <row r="404" spans="1:75" x14ac:dyDescent="0.45">
      <c r="A404" s="6" t="s">
        <v>14</v>
      </c>
      <c r="B404">
        <v>2020</v>
      </c>
      <c r="C404" t="s">
        <v>1</v>
      </c>
      <c r="D404">
        <v>403</v>
      </c>
      <c r="E404" s="2">
        <v>18</v>
      </c>
      <c r="F404" s="1">
        <v>19</v>
      </c>
      <c r="G404" s="1">
        <v>1</v>
      </c>
      <c r="H404" s="1">
        <v>7</v>
      </c>
      <c r="I404" s="1" t="str">
        <f t="shared" si="26"/>
        <v>4W2TU7</v>
      </c>
      <c r="J404" s="27">
        <v>44943</v>
      </c>
      <c r="K404" s="29" t="s">
        <v>271</v>
      </c>
      <c r="L404" s="29">
        <v>16212.25</v>
      </c>
      <c r="M404" s="30">
        <v>0.5920144672162031</v>
      </c>
      <c r="N404" s="30">
        <v>0.94873478028564284</v>
      </c>
      <c r="O404" s="30">
        <v>0</v>
      </c>
      <c r="BM404" s="10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</row>
    <row r="405" spans="1:75" x14ac:dyDescent="0.45">
      <c r="A405" s="6" t="s">
        <v>14</v>
      </c>
      <c r="B405">
        <v>2020</v>
      </c>
      <c r="C405" t="s">
        <v>1</v>
      </c>
      <c r="D405">
        <v>404</v>
      </c>
      <c r="E405" s="2">
        <v>19</v>
      </c>
      <c r="F405" s="1">
        <v>20</v>
      </c>
      <c r="G405" s="1">
        <v>1</v>
      </c>
      <c r="H405" s="1">
        <v>7</v>
      </c>
      <c r="I405" s="1" t="str">
        <f t="shared" si="26"/>
        <v>4W2TU7</v>
      </c>
      <c r="J405" s="27">
        <v>44943</v>
      </c>
      <c r="K405" s="29" t="s">
        <v>272</v>
      </c>
      <c r="L405" s="29">
        <v>15634.5</v>
      </c>
      <c r="M405" s="30">
        <v>0.64831736373791404</v>
      </c>
      <c r="N405" s="30">
        <v>0.94712243389927464</v>
      </c>
      <c r="O405" s="30">
        <v>0</v>
      </c>
      <c r="BM405" s="10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</row>
    <row r="406" spans="1:75" x14ac:dyDescent="0.45">
      <c r="A406" s="6" t="s">
        <v>14</v>
      </c>
      <c r="B406">
        <v>2020</v>
      </c>
      <c r="C406" t="s">
        <v>1</v>
      </c>
      <c r="D406">
        <v>405</v>
      </c>
      <c r="E406" s="2">
        <v>20</v>
      </c>
      <c r="F406" s="1">
        <v>21</v>
      </c>
      <c r="G406" s="1">
        <v>1</v>
      </c>
      <c r="H406" s="1">
        <v>7</v>
      </c>
      <c r="I406" s="1" t="str">
        <f t="shared" si="26"/>
        <v>4W2TU7</v>
      </c>
      <c r="J406" s="27">
        <v>44943</v>
      </c>
      <c r="K406" s="29" t="s">
        <v>273</v>
      </c>
      <c r="L406" s="29">
        <v>14950</v>
      </c>
      <c r="M406" s="30">
        <v>0.65525950857685722</v>
      </c>
      <c r="N406" s="30">
        <v>0.94331451227523488</v>
      </c>
      <c r="O406" s="30">
        <v>0</v>
      </c>
      <c r="BM406" s="10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</row>
    <row r="407" spans="1:75" x14ac:dyDescent="0.45">
      <c r="A407" s="6" t="s">
        <v>14</v>
      </c>
      <c r="B407">
        <v>2020</v>
      </c>
      <c r="C407" t="s">
        <v>1</v>
      </c>
      <c r="D407">
        <v>406</v>
      </c>
      <c r="E407" s="2">
        <v>21</v>
      </c>
      <c r="F407" s="1">
        <v>22</v>
      </c>
      <c r="G407" s="1">
        <v>1</v>
      </c>
      <c r="H407" s="1">
        <v>8</v>
      </c>
      <c r="I407" s="1" t="str">
        <f t="shared" si="26"/>
        <v>4W2TU8</v>
      </c>
      <c r="J407" s="27">
        <v>44943</v>
      </c>
      <c r="K407" s="29" t="s">
        <v>274</v>
      </c>
      <c r="L407" s="29">
        <v>14153.25</v>
      </c>
      <c r="M407" s="30">
        <v>0.59845782312278784</v>
      </c>
      <c r="N407" s="30">
        <v>0.92861552050588392</v>
      </c>
      <c r="O407" s="30">
        <v>0</v>
      </c>
      <c r="BM407" s="10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</row>
    <row r="408" spans="1:75" x14ac:dyDescent="0.45">
      <c r="A408" s="6" t="s">
        <v>14</v>
      </c>
      <c r="B408">
        <v>2020</v>
      </c>
      <c r="C408" t="s">
        <v>1</v>
      </c>
      <c r="D408">
        <v>407</v>
      </c>
      <c r="E408" s="2">
        <v>22</v>
      </c>
      <c r="F408" s="1">
        <v>23</v>
      </c>
      <c r="G408" s="1">
        <v>1</v>
      </c>
      <c r="H408" s="1">
        <v>8</v>
      </c>
      <c r="I408" s="1" t="str">
        <f t="shared" si="26"/>
        <v>4W2TU8</v>
      </c>
      <c r="J408" s="27">
        <v>44943</v>
      </c>
      <c r="K408" s="29" t="s">
        <v>275</v>
      </c>
      <c r="L408" s="29">
        <v>13231.25</v>
      </c>
      <c r="M408" s="30">
        <v>0.45682952205859428</v>
      </c>
      <c r="N408" s="30">
        <v>0.77540592724069768</v>
      </c>
      <c r="O408" s="30">
        <v>0</v>
      </c>
      <c r="BM408" s="10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</row>
    <row r="409" spans="1:75" x14ac:dyDescent="0.45">
      <c r="A409" s="6" t="s">
        <v>14</v>
      </c>
      <c r="B409">
        <v>2020</v>
      </c>
      <c r="C409" t="s">
        <v>1</v>
      </c>
      <c r="D409">
        <v>408</v>
      </c>
      <c r="E409" s="2">
        <v>23</v>
      </c>
      <c r="F409" s="1">
        <v>24</v>
      </c>
      <c r="G409" s="1">
        <v>1</v>
      </c>
      <c r="H409" s="1">
        <v>8</v>
      </c>
      <c r="I409" s="1" t="str">
        <f t="shared" si="26"/>
        <v>4W2TU8</v>
      </c>
      <c r="J409" s="27">
        <v>44943</v>
      </c>
      <c r="K409" s="29" t="s">
        <v>276</v>
      </c>
      <c r="L409" s="29">
        <v>12392.75</v>
      </c>
      <c r="M409" s="30">
        <v>0.3287790317220699</v>
      </c>
      <c r="N409" s="30">
        <v>0.57618491366563884</v>
      </c>
      <c r="O409" s="30">
        <v>0</v>
      </c>
      <c r="BM409" s="10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</row>
    <row r="410" spans="1:75" x14ac:dyDescent="0.45">
      <c r="A410" s="6" t="s">
        <v>14</v>
      </c>
      <c r="B410">
        <v>2020</v>
      </c>
      <c r="C410" t="s">
        <v>2</v>
      </c>
      <c r="D410">
        <v>409</v>
      </c>
      <c r="E410" s="2">
        <v>0</v>
      </c>
      <c r="F410" s="1">
        <v>1</v>
      </c>
      <c r="G410" s="1">
        <v>1</v>
      </c>
      <c r="H410" s="1">
        <v>1</v>
      </c>
      <c r="I410" s="1" t="str">
        <f t="shared" si="26"/>
        <v>4W3WE1</v>
      </c>
      <c r="J410" s="27">
        <v>44944</v>
      </c>
      <c r="K410" s="29" t="s">
        <v>253</v>
      </c>
      <c r="L410" s="29">
        <v>11673.75</v>
      </c>
      <c r="M410" s="30">
        <v>0.21561225022417821</v>
      </c>
      <c r="N410" s="30">
        <v>0.38033520009158661</v>
      </c>
      <c r="O410" s="30">
        <v>0</v>
      </c>
      <c r="BM410" s="10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</row>
    <row r="411" spans="1:75" x14ac:dyDescent="0.45">
      <c r="A411" s="6" t="s">
        <v>14</v>
      </c>
      <c r="B411">
        <v>2020</v>
      </c>
      <c r="C411" t="s">
        <v>2</v>
      </c>
      <c r="D411">
        <v>410</v>
      </c>
      <c r="E411" s="2">
        <v>1</v>
      </c>
      <c r="F411" s="1">
        <v>2</v>
      </c>
      <c r="G411" s="1">
        <v>1</v>
      </c>
      <c r="H411" s="1">
        <v>1</v>
      </c>
      <c r="I411" s="1" t="str">
        <f t="shared" si="26"/>
        <v>4W3WE1</v>
      </c>
      <c r="J411" s="27">
        <v>44944</v>
      </c>
      <c r="K411" s="29" t="s">
        <v>254</v>
      </c>
      <c r="L411" s="29">
        <v>11160</v>
      </c>
      <c r="M411" s="30">
        <v>0.13305202258518811</v>
      </c>
      <c r="N411" s="30">
        <v>0.22292372179765371</v>
      </c>
      <c r="O411" s="30">
        <v>0</v>
      </c>
      <c r="BM411" s="10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</row>
    <row r="412" spans="1:75" x14ac:dyDescent="0.45">
      <c r="A412" s="6" t="s">
        <v>14</v>
      </c>
      <c r="B412">
        <v>2020</v>
      </c>
      <c r="C412" t="s">
        <v>2</v>
      </c>
      <c r="D412">
        <v>411</v>
      </c>
      <c r="E412" s="2">
        <v>2</v>
      </c>
      <c r="F412" s="1">
        <v>3</v>
      </c>
      <c r="G412" s="1">
        <v>1</v>
      </c>
      <c r="H412" s="1">
        <v>1</v>
      </c>
      <c r="I412" s="1" t="str">
        <f t="shared" si="26"/>
        <v>4W3WE1</v>
      </c>
      <c r="J412" s="27">
        <v>44944</v>
      </c>
      <c r="K412" s="29" t="s">
        <v>255</v>
      </c>
      <c r="L412" s="29">
        <v>10944.5</v>
      </c>
      <c r="M412" s="30">
        <v>8.7441767215274996E-2</v>
      </c>
      <c r="N412" s="30">
        <v>0.12513005781068881</v>
      </c>
      <c r="O412" s="30">
        <v>0</v>
      </c>
      <c r="BM412" s="10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</row>
    <row r="413" spans="1:75" x14ac:dyDescent="0.45">
      <c r="A413" s="6" t="s">
        <v>14</v>
      </c>
      <c r="B413">
        <v>2020</v>
      </c>
      <c r="C413" t="s">
        <v>2</v>
      </c>
      <c r="D413">
        <v>412</v>
      </c>
      <c r="E413" s="2">
        <v>3</v>
      </c>
      <c r="F413" s="1">
        <v>4</v>
      </c>
      <c r="G413" s="1">
        <v>1</v>
      </c>
      <c r="H413" s="1">
        <v>2</v>
      </c>
      <c r="I413" s="1" t="str">
        <f t="shared" si="26"/>
        <v>4W3WE2</v>
      </c>
      <c r="J413" s="27">
        <v>44944</v>
      </c>
      <c r="K413" s="29" t="s">
        <v>256</v>
      </c>
      <c r="L413" s="29">
        <v>10765</v>
      </c>
      <c r="M413" s="30">
        <v>4.470192889535813E-2</v>
      </c>
      <c r="N413" s="30">
        <v>6.6780023613980374E-2</v>
      </c>
      <c r="O413" s="30">
        <v>0</v>
      </c>
      <c r="BM413" s="10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</row>
    <row r="414" spans="1:75" x14ac:dyDescent="0.45">
      <c r="A414" s="6" t="s">
        <v>14</v>
      </c>
      <c r="B414">
        <v>2020</v>
      </c>
      <c r="C414" t="s">
        <v>2</v>
      </c>
      <c r="D414">
        <v>413</v>
      </c>
      <c r="E414" s="2">
        <v>4</v>
      </c>
      <c r="F414" s="1">
        <v>5</v>
      </c>
      <c r="G414" s="1">
        <v>1</v>
      </c>
      <c r="H414" s="1">
        <v>2</v>
      </c>
      <c r="I414" s="1" t="str">
        <f t="shared" si="26"/>
        <v>4W3WE2</v>
      </c>
      <c r="J414" s="27">
        <v>44944</v>
      </c>
      <c r="K414" s="29" t="s">
        <v>257</v>
      </c>
      <c r="L414" s="29">
        <v>10835</v>
      </c>
      <c r="M414" s="30">
        <v>2.987942375943687E-2</v>
      </c>
      <c r="N414" s="30">
        <v>5.192654544371287E-2</v>
      </c>
      <c r="O414" s="30">
        <v>0</v>
      </c>
      <c r="BM414" s="10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</row>
    <row r="415" spans="1:75" x14ac:dyDescent="0.45">
      <c r="A415" s="6" t="s">
        <v>14</v>
      </c>
      <c r="B415">
        <v>2020</v>
      </c>
      <c r="C415" t="s">
        <v>2</v>
      </c>
      <c r="D415">
        <v>414</v>
      </c>
      <c r="E415" s="2">
        <v>5</v>
      </c>
      <c r="F415" s="1">
        <v>6</v>
      </c>
      <c r="G415" s="1">
        <v>1</v>
      </c>
      <c r="H415" s="1">
        <v>2</v>
      </c>
      <c r="I415" s="1" t="str">
        <f t="shared" si="26"/>
        <v>4W3WE2</v>
      </c>
      <c r="J415" s="27">
        <v>44944</v>
      </c>
      <c r="K415" s="29" t="s">
        <v>258</v>
      </c>
      <c r="L415" s="29">
        <v>11235</v>
      </c>
      <c r="M415" s="30">
        <v>3.7796489569412027E-2</v>
      </c>
      <c r="N415" s="30">
        <v>6.2107725477219072E-2</v>
      </c>
      <c r="O415" s="30">
        <v>0</v>
      </c>
      <c r="BM415" s="10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</row>
    <row r="416" spans="1:75" x14ac:dyDescent="0.45">
      <c r="A416" s="6" t="s">
        <v>14</v>
      </c>
      <c r="B416">
        <v>2020</v>
      </c>
      <c r="C416" t="s">
        <v>2</v>
      </c>
      <c r="D416">
        <v>415</v>
      </c>
      <c r="E416" s="2">
        <v>6</v>
      </c>
      <c r="F416" s="1">
        <v>7</v>
      </c>
      <c r="G416" s="1">
        <v>1</v>
      </c>
      <c r="H416" s="1">
        <v>3</v>
      </c>
      <c r="I416" s="1" t="str">
        <f t="shared" si="26"/>
        <v>4W3WE3</v>
      </c>
      <c r="J416" s="27">
        <v>44944</v>
      </c>
      <c r="K416" s="29" t="s">
        <v>259</v>
      </c>
      <c r="L416" s="29">
        <v>12365.75</v>
      </c>
      <c r="M416" s="30">
        <v>5.9348183963025408E-2</v>
      </c>
      <c r="N416" s="30">
        <v>7.4662279469305148E-2</v>
      </c>
      <c r="O416" s="30">
        <v>0</v>
      </c>
      <c r="BM416" s="10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</row>
    <row r="417" spans="1:75" x14ac:dyDescent="0.45">
      <c r="A417" s="6" t="s">
        <v>14</v>
      </c>
      <c r="B417">
        <v>2020</v>
      </c>
      <c r="C417" t="s">
        <v>2</v>
      </c>
      <c r="D417">
        <v>416</v>
      </c>
      <c r="E417" s="2">
        <v>7</v>
      </c>
      <c r="F417" s="1">
        <v>8</v>
      </c>
      <c r="G417" s="1">
        <v>1</v>
      </c>
      <c r="H417" s="1">
        <v>3</v>
      </c>
      <c r="I417" s="1" t="str">
        <f t="shared" si="26"/>
        <v>4W3WE3</v>
      </c>
      <c r="J417" s="27">
        <v>44944</v>
      </c>
      <c r="K417" s="29" t="s">
        <v>260</v>
      </c>
      <c r="L417" s="29">
        <v>14195.25</v>
      </c>
      <c r="M417" s="30">
        <v>9.1279701087914958E-2</v>
      </c>
      <c r="N417" s="30">
        <v>7.5021026636900884E-2</v>
      </c>
      <c r="O417" s="30">
        <v>0</v>
      </c>
      <c r="BM417" s="10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</row>
    <row r="418" spans="1:75" x14ac:dyDescent="0.45">
      <c r="A418" s="6" t="s">
        <v>14</v>
      </c>
      <c r="B418">
        <v>2020</v>
      </c>
      <c r="C418" t="s">
        <v>2</v>
      </c>
      <c r="D418">
        <v>417</v>
      </c>
      <c r="E418" s="2">
        <v>8</v>
      </c>
      <c r="F418" s="1">
        <v>9</v>
      </c>
      <c r="G418" s="1">
        <v>1</v>
      </c>
      <c r="H418" s="1">
        <v>3</v>
      </c>
      <c r="I418" s="1" t="str">
        <f t="shared" si="26"/>
        <v>4W3WE3</v>
      </c>
      <c r="J418" s="27">
        <v>44944</v>
      </c>
      <c r="K418" s="29" t="s">
        <v>261</v>
      </c>
      <c r="L418" s="29">
        <v>15491.75</v>
      </c>
      <c r="M418" s="30">
        <v>0.1051112640969091</v>
      </c>
      <c r="N418" s="30">
        <v>6.3472514173794237E-2</v>
      </c>
      <c r="O418" s="30">
        <v>0</v>
      </c>
      <c r="BM418" s="10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</row>
    <row r="419" spans="1:75" x14ac:dyDescent="0.45">
      <c r="A419" s="6" t="s">
        <v>14</v>
      </c>
      <c r="B419">
        <v>2020</v>
      </c>
      <c r="C419" t="s">
        <v>2</v>
      </c>
      <c r="D419">
        <v>418</v>
      </c>
      <c r="E419" s="2">
        <v>9</v>
      </c>
      <c r="F419" s="1">
        <v>10</v>
      </c>
      <c r="G419" s="1">
        <v>1</v>
      </c>
      <c r="H419" s="1">
        <v>4</v>
      </c>
      <c r="I419" s="1" t="str">
        <f t="shared" si="26"/>
        <v>4W3WE4</v>
      </c>
      <c r="J419" s="27">
        <v>44944</v>
      </c>
      <c r="K419" s="29" t="s">
        <v>262</v>
      </c>
      <c r="L419" s="29">
        <v>15328.5</v>
      </c>
      <c r="M419" s="30">
        <v>0.1134819686054801</v>
      </c>
      <c r="N419" s="30">
        <v>4.5051991260234597E-2</v>
      </c>
      <c r="O419" s="30">
        <v>0.20112140049353799</v>
      </c>
      <c r="BM419" s="10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</row>
    <row r="420" spans="1:75" x14ac:dyDescent="0.45">
      <c r="A420" s="6" t="s">
        <v>14</v>
      </c>
      <c r="B420">
        <v>2020</v>
      </c>
      <c r="C420" t="s">
        <v>2</v>
      </c>
      <c r="D420">
        <v>419</v>
      </c>
      <c r="E420" s="2">
        <v>10</v>
      </c>
      <c r="F420" s="1">
        <v>11</v>
      </c>
      <c r="G420" s="1">
        <v>1</v>
      </c>
      <c r="H420" s="1">
        <v>4</v>
      </c>
      <c r="I420" s="1" t="str">
        <f t="shared" si="26"/>
        <v>4W3WE4</v>
      </c>
      <c r="J420" s="27">
        <v>44944</v>
      </c>
      <c r="K420" s="29" t="s">
        <v>263</v>
      </c>
      <c r="L420" s="29">
        <v>13756.5</v>
      </c>
      <c r="M420" s="30">
        <v>0.1119511207275538</v>
      </c>
      <c r="N420" s="30">
        <v>4.9554120868469533E-2</v>
      </c>
      <c r="O420" s="30">
        <v>0.35079411501050162</v>
      </c>
      <c r="BM420" s="10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</row>
    <row r="421" spans="1:75" x14ac:dyDescent="0.45">
      <c r="A421" s="6" t="s">
        <v>14</v>
      </c>
      <c r="B421">
        <v>2020</v>
      </c>
      <c r="C421" t="s">
        <v>2</v>
      </c>
      <c r="D421">
        <v>420</v>
      </c>
      <c r="E421" s="2">
        <v>11</v>
      </c>
      <c r="F421" s="1">
        <v>12</v>
      </c>
      <c r="G421" s="1">
        <v>1</v>
      </c>
      <c r="H421" s="1">
        <v>4</v>
      </c>
      <c r="I421" s="1" t="str">
        <f t="shared" si="26"/>
        <v>4W3WE4</v>
      </c>
      <c r="J421" s="27">
        <v>44944</v>
      </c>
      <c r="K421" s="29" t="s">
        <v>264</v>
      </c>
      <c r="L421" s="29">
        <v>12368.5</v>
      </c>
      <c r="M421" s="30">
        <v>9.0382554226183173E-2</v>
      </c>
      <c r="N421" s="30">
        <v>6.5524018769196446E-2</v>
      </c>
      <c r="O421" s="30">
        <v>0.40797000999089922</v>
      </c>
      <c r="BM421" s="10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</row>
    <row r="422" spans="1:75" x14ac:dyDescent="0.45">
      <c r="A422" s="6" t="s">
        <v>14</v>
      </c>
      <c r="B422">
        <v>2020</v>
      </c>
      <c r="C422" t="s">
        <v>2</v>
      </c>
      <c r="D422">
        <v>421</v>
      </c>
      <c r="E422" s="2">
        <v>12</v>
      </c>
      <c r="F422" s="1">
        <v>13</v>
      </c>
      <c r="G422" s="1">
        <v>1</v>
      </c>
      <c r="H422" s="1">
        <v>5</v>
      </c>
      <c r="I422" s="1" t="str">
        <f t="shared" si="26"/>
        <v>4W3WE5</v>
      </c>
      <c r="J422" s="27">
        <v>44944</v>
      </c>
      <c r="K422" s="29" t="s">
        <v>265</v>
      </c>
      <c r="L422" s="29">
        <v>11694</v>
      </c>
      <c r="M422" s="30">
        <v>7.2200473661736056E-2</v>
      </c>
      <c r="N422" s="30">
        <v>8.4392660433630085E-2</v>
      </c>
      <c r="O422" s="30">
        <v>0.41744502804602168</v>
      </c>
      <c r="BM422" s="10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</row>
    <row r="423" spans="1:75" x14ac:dyDescent="0.45">
      <c r="A423" s="6" t="s">
        <v>14</v>
      </c>
      <c r="B423">
        <v>2020</v>
      </c>
      <c r="C423" t="s">
        <v>2</v>
      </c>
      <c r="D423">
        <v>422</v>
      </c>
      <c r="E423" s="2">
        <v>13</v>
      </c>
      <c r="F423" s="1">
        <v>14</v>
      </c>
      <c r="G423" s="1">
        <v>1</v>
      </c>
      <c r="H423" s="1">
        <v>5</v>
      </c>
      <c r="I423" s="1" t="str">
        <f t="shared" si="26"/>
        <v>4W3WE5</v>
      </c>
      <c r="J423" s="27">
        <v>44944</v>
      </c>
      <c r="K423" s="29" t="s">
        <v>266</v>
      </c>
      <c r="L423" s="29">
        <v>11958.5</v>
      </c>
      <c r="M423" s="30">
        <v>6.6972079647038385E-2</v>
      </c>
      <c r="N423" s="30">
        <v>9.3152868688342161E-2</v>
      </c>
      <c r="O423" s="30">
        <v>0.38881584909490879</v>
      </c>
      <c r="BM423" s="10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</row>
    <row r="424" spans="1:75" x14ac:dyDescent="0.45">
      <c r="A424" s="6" t="s">
        <v>14</v>
      </c>
      <c r="B424">
        <v>2020</v>
      </c>
      <c r="C424" t="s">
        <v>2</v>
      </c>
      <c r="D424">
        <v>423</v>
      </c>
      <c r="E424" s="2">
        <v>14</v>
      </c>
      <c r="F424" s="1">
        <v>15</v>
      </c>
      <c r="G424" s="1">
        <v>1</v>
      </c>
      <c r="H424" s="1">
        <v>5</v>
      </c>
      <c r="I424" s="1" t="str">
        <f t="shared" si="26"/>
        <v>4W3WE5</v>
      </c>
      <c r="J424" s="27">
        <v>44944</v>
      </c>
      <c r="K424" s="29" t="s">
        <v>267</v>
      </c>
      <c r="L424" s="29">
        <v>12926</v>
      </c>
      <c r="M424" s="30">
        <v>6.2002096709200268E-2</v>
      </c>
      <c r="N424" s="30">
        <v>9.9309300314831886E-2</v>
      </c>
      <c r="O424" s="30">
        <v>0.2752292936090141</v>
      </c>
      <c r="BM424" s="10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</row>
    <row r="425" spans="1:75" x14ac:dyDescent="0.45">
      <c r="A425" s="6" t="s">
        <v>14</v>
      </c>
      <c r="B425">
        <v>2020</v>
      </c>
      <c r="C425" t="s">
        <v>2</v>
      </c>
      <c r="D425">
        <v>424</v>
      </c>
      <c r="E425" s="2">
        <v>15</v>
      </c>
      <c r="F425" s="1">
        <v>16</v>
      </c>
      <c r="G425" s="1">
        <v>1</v>
      </c>
      <c r="H425" s="1">
        <v>6</v>
      </c>
      <c r="I425" s="1" t="str">
        <f t="shared" si="26"/>
        <v>4W3WE6</v>
      </c>
      <c r="J425" s="27">
        <v>44944</v>
      </c>
      <c r="K425" s="29" t="s">
        <v>268</v>
      </c>
      <c r="L425" s="29">
        <v>14144.5</v>
      </c>
      <c r="M425" s="30">
        <v>7.2878136686643794E-2</v>
      </c>
      <c r="N425" s="30">
        <v>0.12405903528600121</v>
      </c>
      <c r="O425" s="30">
        <v>0.12804867865370409</v>
      </c>
      <c r="BM425" s="10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</row>
    <row r="426" spans="1:75" x14ac:dyDescent="0.45">
      <c r="A426" s="6" t="s">
        <v>14</v>
      </c>
      <c r="B426">
        <v>2020</v>
      </c>
      <c r="C426" t="s">
        <v>2</v>
      </c>
      <c r="D426">
        <v>425</v>
      </c>
      <c r="E426" s="2">
        <v>16</v>
      </c>
      <c r="F426" s="1">
        <v>17</v>
      </c>
      <c r="G426" s="1">
        <v>1</v>
      </c>
      <c r="H426" s="1">
        <v>6</v>
      </c>
      <c r="I426" s="1" t="str">
        <f t="shared" si="26"/>
        <v>4W3WE6</v>
      </c>
      <c r="J426" s="27">
        <v>44944</v>
      </c>
      <c r="K426" s="29" t="s">
        <v>269</v>
      </c>
      <c r="L426" s="29">
        <v>15281</v>
      </c>
      <c r="M426" s="30">
        <v>0.1006467001141957</v>
      </c>
      <c r="N426" s="30">
        <v>0.16174538607022129</v>
      </c>
      <c r="O426" s="30">
        <v>0</v>
      </c>
      <c r="BM426" s="10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</row>
    <row r="427" spans="1:75" x14ac:dyDescent="0.45">
      <c r="A427" s="6" t="s">
        <v>14</v>
      </c>
      <c r="B427">
        <v>2020</v>
      </c>
      <c r="C427" t="s">
        <v>2</v>
      </c>
      <c r="D427">
        <v>426</v>
      </c>
      <c r="E427" s="2">
        <v>17</v>
      </c>
      <c r="F427" s="1">
        <v>18</v>
      </c>
      <c r="G427" s="1">
        <v>1</v>
      </c>
      <c r="H427" s="1">
        <v>6</v>
      </c>
      <c r="I427" s="1" t="str">
        <f t="shared" si="26"/>
        <v>4W3WE6</v>
      </c>
      <c r="J427" s="27">
        <v>44944</v>
      </c>
      <c r="K427" s="29" t="s">
        <v>270</v>
      </c>
      <c r="L427" s="29">
        <v>16460.75</v>
      </c>
      <c r="M427" s="30">
        <v>0.13577654269975739</v>
      </c>
      <c r="N427" s="30">
        <v>0.21511897808180269</v>
      </c>
      <c r="O427" s="30">
        <v>0</v>
      </c>
      <c r="BM427" s="10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</row>
    <row r="428" spans="1:75" x14ac:dyDescent="0.45">
      <c r="A428" s="6" t="s">
        <v>14</v>
      </c>
      <c r="B428">
        <v>2020</v>
      </c>
      <c r="C428" t="s">
        <v>2</v>
      </c>
      <c r="D428">
        <v>427</v>
      </c>
      <c r="E428" s="2">
        <v>18</v>
      </c>
      <c r="F428" s="1">
        <v>19</v>
      </c>
      <c r="G428" s="1">
        <v>1</v>
      </c>
      <c r="H428" s="1">
        <v>7</v>
      </c>
      <c r="I428" s="1" t="str">
        <f t="shared" si="26"/>
        <v>4W3WE7</v>
      </c>
      <c r="J428" s="27">
        <v>44944</v>
      </c>
      <c r="K428" s="29" t="s">
        <v>271</v>
      </c>
      <c r="L428" s="29">
        <v>15954.25</v>
      </c>
      <c r="M428" s="30">
        <v>0.15921328101585361</v>
      </c>
      <c r="N428" s="30">
        <v>0.30714998634037161</v>
      </c>
      <c r="O428" s="30">
        <v>0</v>
      </c>
      <c r="BM428" s="10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</row>
    <row r="429" spans="1:75" x14ac:dyDescent="0.45">
      <c r="A429" s="6" t="s">
        <v>14</v>
      </c>
      <c r="B429">
        <v>2020</v>
      </c>
      <c r="C429" t="s">
        <v>2</v>
      </c>
      <c r="D429">
        <v>428</v>
      </c>
      <c r="E429" s="2">
        <v>19</v>
      </c>
      <c r="F429" s="1">
        <v>20</v>
      </c>
      <c r="G429" s="1">
        <v>1</v>
      </c>
      <c r="H429" s="1">
        <v>7</v>
      </c>
      <c r="I429" s="1" t="str">
        <f t="shared" si="26"/>
        <v>4W3WE7</v>
      </c>
      <c r="J429" s="27">
        <v>44944</v>
      </c>
      <c r="K429" s="29" t="s">
        <v>272</v>
      </c>
      <c r="L429" s="29">
        <v>15290.25</v>
      </c>
      <c r="M429" s="30">
        <v>0.1649046638257381</v>
      </c>
      <c r="N429" s="30">
        <v>0.42748604760264169</v>
      </c>
      <c r="O429" s="30">
        <v>0</v>
      </c>
      <c r="BM429" s="10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</row>
    <row r="430" spans="1:75" x14ac:dyDescent="0.45">
      <c r="A430" s="6" t="s">
        <v>14</v>
      </c>
      <c r="B430">
        <v>2020</v>
      </c>
      <c r="C430" t="s">
        <v>2</v>
      </c>
      <c r="D430">
        <v>429</v>
      </c>
      <c r="E430" s="2">
        <v>20</v>
      </c>
      <c r="F430" s="1">
        <v>21</v>
      </c>
      <c r="G430" s="1">
        <v>1</v>
      </c>
      <c r="H430" s="1">
        <v>7</v>
      </c>
      <c r="I430" s="1" t="str">
        <f t="shared" si="26"/>
        <v>4W3WE7</v>
      </c>
      <c r="J430" s="27">
        <v>44944</v>
      </c>
      <c r="K430" s="29" t="s">
        <v>273</v>
      </c>
      <c r="L430" s="29">
        <v>14617</v>
      </c>
      <c r="M430" s="30">
        <v>0.15936054183284001</v>
      </c>
      <c r="N430" s="30">
        <v>0.49365714615997403</v>
      </c>
      <c r="O430" s="30">
        <v>0</v>
      </c>
      <c r="BM430" s="10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</row>
    <row r="431" spans="1:75" x14ac:dyDescent="0.45">
      <c r="A431" s="6" t="s">
        <v>14</v>
      </c>
      <c r="B431">
        <v>2020</v>
      </c>
      <c r="C431" t="s">
        <v>2</v>
      </c>
      <c r="D431">
        <v>430</v>
      </c>
      <c r="E431" s="2">
        <v>21</v>
      </c>
      <c r="F431" s="1">
        <v>22</v>
      </c>
      <c r="G431" s="1">
        <v>1</v>
      </c>
      <c r="H431" s="1">
        <v>8</v>
      </c>
      <c r="I431" s="1" t="str">
        <f t="shared" si="26"/>
        <v>4W3WE8</v>
      </c>
      <c r="J431" s="27">
        <v>44944</v>
      </c>
      <c r="K431" s="29" t="s">
        <v>274</v>
      </c>
      <c r="L431" s="29">
        <v>13881.25</v>
      </c>
      <c r="M431" s="30">
        <v>0.15012478450309821</v>
      </c>
      <c r="N431" s="30">
        <v>0.50430843980083329</v>
      </c>
      <c r="O431" s="30">
        <v>0</v>
      </c>
      <c r="BM431" s="10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</row>
    <row r="432" spans="1:75" x14ac:dyDescent="0.45">
      <c r="A432" s="6" t="s">
        <v>14</v>
      </c>
      <c r="B432">
        <v>2020</v>
      </c>
      <c r="C432" t="s">
        <v>2</v>
      </c>
      <c r="D432">
        <v>431</v>
      </c>
      <c r="E432" s="2">
        <v>22</v>
      </c>
      <c r="F432" s="1">
        <v>23</v>
      </c>
      <c r="G432" s="1">
        <v>1</v>
      </c>
      <c r="H432" s="1">
        <v>8</v>
      </c>
      <c r="I432" s="1" t="str">
        <f t="shared" si="26"/>
        <v>4W3WE8</v>
      </c>
      <c r="J432" s="27">
        <v>44944</v>
      </c>
      <c r="K432" s="29" t="s">
        <v>275</v>
      </c>
      <c r="L432" s="29">
        <v>12972.5</v>
      </c>
      <c r="M432" s="30">
        <v>0.13655685504724061</v>
      </c>
      <c r="N432" s="30">
        <v>0.50117605668729415</v>
      </c>
      <c r="O432" s="30">
        <v>0</v>
      </c>
      <c r="BM432" s="10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</row>
    <row r="433" spans="1:75" x14ac:dyDescent="0.45">
      <c r="A433" s="6" t="s">
        <v>14</v>
      </c>
      <c r="B433">
        <v>2020</v>
      </c>
      <c r="C433" t="s">
        <v>2</v>
      </c>
      <c r="D433">
        <v>432</v>
      </c>
      <c r="E433" s="2">
        <v>23</v>
      </c>
      <c r="F433" s="1">
        <v>24</v>
      </c>
      <c r="G433" s="1">
        <v>1</v>
      </c>
      <c r="H433" s="1">
        <v>8</v>
      </c>
      <c r="I433" s="1" t="str">
        <f t="shared" si="26"/>
        <v>4W3WE8</v>
      </c>
      <c r="J433" s="27">
        <v>44944</v>
      </c>
      <c r="K433" s="29" t="s">
        <v>276</v>
      </c>
      <c r="L433" s="29">
        <v>12163.5</v>
      </c>
      <c r="M433" s="30">
        <v>0.13042553522077771</v>
      </c>
      <c r="N433" s="30">
        <v>0.53081104686308089</v>
      </c>
      <c r="O433" s="30">
        <v>0</v>
      </c>
      <c r="BM433" s="10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</row>
    <row r="434" spans="1:75" x14ac:dyDescent="0.45">
      <c r="A434" s="6" t="s">
        <v>14</v>
      </c>
      <c r="B434">
        <v>2020</v>
      </c>
      <c r="C434" t="s">
        <v>3</v>
      </c>
      <c r="D434">
        <v>433</v>
      </c>
      <c r="E434" s="2">
        <v>0</v>
      </c>
      <c r="F434" s="1">
        <v>1</v>
      </c>
      <c r="G434" s="1">
        <v>1</v>
      </c>
      <c r="H434" s="1">
        <v>1</v>
      </c>
      <c r="I434" s="1" t="str">
        <f t="shared" si="26"/>
        <v>4W4TH1</v>
      </c>
      <c r="J434" s="27">
        <v>44945</v>
      </c>
      <c r="K434" s="29" t="s">
        <v>253</v>
      </c>
      <c r="L434" s="29">
        <v>11498.75</v>
      </c>
      <c r="M434" s="30">
        <v>0.1239846574827457</v>
      </c>
      <c r="N434" s="30">
        <v>0.52007830273344147</v>
      </c>
      <c r="O434" s="30">
        <v>0</v>
      </c>
      <c r="BM434" s="10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</row>
    <row r="435" spans="1:75" x14ac:dyDescent="0.45">
      <c r="A435" s="6" t="s">
        <v>14</v>
      </c>
      <c r="B435">
        <v>2020</v>
      </c>
      <c r="C435" t="s">
        <v>3</v>
      </c>
      <c r="D435">
        <v>434</v>
      </c>
      <c r="E435" s="2">
        <v>1</v>
      </c>
      <c r="F435" s="1">
        <v>2</v>
      </c>
      <c r="G435" s="1">
        <v>1</v>
      </c>
      <c r="H435" s="1">
        <v>1</v>
      </c>
      <c r="I435" s="1" t="str">
        <f t="shared" si="26"/>
        <v>4W4TH1</v>
      </c>
      <c r="J435" s="27">
        <v>44945</v>
      </c>
      <c r="K435" s="29" t="s">
        <v>254</v>
      </c>
      <c r="L435" s="29">
        <v>11034.5</v>
      </c>
      <c r="M435" s="30">
        <v>0.1254020024874698</v>
      </c>
      <c r="N435" s="30">
        <v>0.49302180908467852</v>
      </c>
      <c r="O435" s="30">
        <v>0</v>
      </c>
      <c r="BM435" s="10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</row>
    <row r="436" spans="1:75" x14ac:dyDescent="0.45">
      <c r="A436" s="6" t="s">
        <v>14</v>
      </c>
      <c r="B436">
        <v>2020</v>
      </c>
      <c r="C436" t="s">
        <v>3</v>
      </c>
      <c r="D436">
        <v>435</v>
      </c>
      <c r="E436" s="2">
        <v>2</v>
      </c>
      <c r="F436" s="1">
        <v>3</v>
      </c>
      <c r="G436" s="1">
        <v>1</v>
      </c>
      <c r="H436" s="1">
        <v>1</v>
      </c>
      <c r="I436" s="1" t="str">
        <f t="shared" si="26"/>
        <v>4W4TH1</v>
      </c>
      <c r="J436" s="27">
        <v>44945</v>
      </c>
      <c r="K436" s="29" t="s">
        <v>255</v>
      </c>
      <c r="L436" s="29">
        <v>10722.25</v>
      </c>
      <c r="M436" s="30">
        <v>0.14204852395770409</v>
      </c>
      <c r="N436" s="30">
        <v>0.49847624528740442</v>
      </c>
      <c r="O436" s="30">
        <v>0</v>
      </c>
      <c r="BM436" s="10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</row>
    <row r="437" spans="1:75" x14ac:dyDescent="0.45">
      <c r="A437" s="6" t="s">
        <v>14</v>
      </c>
      <c r="B437">
        <v>2020</v>
      </c>
      <c r="C437" t="s">
        <v>3</v>
      </c>
      <c r="D437">
        <v>436</v>
      </c>
      <c r="E437" s="2">
        <v>3</v>
      </c>
      <c r="F437" s="1">
        <v>4</v>
      </c>
      <c r="G437" s="1">
        <v>1</v>
      </c>
      <c r="H437" s="1">
        <v>2</v>
      </c>
      <c r="I437" s="1" t="str">
        <f t="shared" si="26"/>
        <v>4W4TH2</v>
      </c>
      <c r="J437" s="27">
        <v>44945</v>
      </c>
      <c r="K437" s="29" t="s">
        <v>256</v>
      </c>
      <c r="L437" s="29">
        <v>10585.25</v>
      </c>
      <c r="M437" s="30">
        <v>0.15238484055720231</v>
      </c>
      <c r="N437" s="30">
        <v>0.51696924735069127</v>
      </c>
      <c r="O437" s="30">
        <v>0</v>
      </c>
      <c r="BM437" s="10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</row>
    <row r="438" spans="1:75" x14ac:dyDescent="0.45">
      <c r="A438" s="6" t="s">
        <v>14</v>
      </c>
      <c r="B438">
        <v>2020</v>
      </c>
      <c r="C438" t="s">
        <v>3</v>
      </c>
      <c r="D438">
        <v>437</v>
      </c>
      <c r="E438" s="2">
        <v>4</v>
      </c>
      <c r="F438" s="1">
        <v>5</v>
      </c>
      <c r="G438" s="1">
        <v>1</v>
      </c>
      <c r="H438" s="1">
        <v>2</v>
      </c>
      <c r="I438" s="1" t="str">
        <f t="shared" si="26"/>
        <v>4W4TH2</v>
      </c>
      <c r="J438" s="27">
        <v>44945</v>
      </c>
      <c r="K438" s="29" t="s">
        <v>257</v>
      </c>
      <c r="L438" s="29">
        <v>10747</v>
      </c>
      <c r="M438" s="30">
        <v>0.16048183840508509</v>
      </c>
      <c r="N438" s="30">
        <v>0.56308102901562518</v>
      </c>
      <c r="O438" s="30">
        <v>0</v>
      </c>
      <c r="BM438" s="10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</row>
    <row r="439" spans="1:75" x14ac:dyDescent="0.45">
      <c r="A439" s="6" t="s">
        <v>14</v>
      </c>
      <c r="B439">
        <v>2020</v>
      </c>
      <c r="C439" t="s">
        <v>3</v>
      </c>
      <c r="D439">
        <v>438</v>
      </c>
      <c r="E439" s="2">
        <v>5</v>
      </c>
      <c r="F439" s="1">
        <v>6</v>
      </c>
      <c r="G439" s="1">
        <v>1</v>
      </c>
      <c r="H439" s="1">
        <v>2</v>
      </c>
      <c r="I439" s="1" t="str">
        <f t="shared" si="26"/>
        <v>4W4TH2</v>
      </c>
      <c r="J439" s="27">
        <v>44945</v>
      </c>
      <c r="K439" s="29" t="s">
        <v>258</v>
      </c>
      <c r="L439" s="29">
        <v>11185</v>
      </c>
      <c r="M439" s="30">
        <v>0.15561481314408621</v>
      </c>
      <c r="N439" s="30">
        <v>0.57617209537006686</v>
      </c>
      <c r="O439" s="30">
        <v>0</v>
      </c>
      <c r="BM439" s="10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</row>
    <row r="440" spans="1:75" x14ac:dyDescent="0.45">
      <c r="A440" s="6" t="s">
        <v>14</v>
      </c>
      <c r="B440">
        <v>2020</v>
      </c>
      <c r="C440" t="s">
        <v>3</v>
      </c>
      <c r="D440">
        <v>439</v>
      </c>
      <c r="E440" s="2">
        <v>6</v>
      </c>
      <c r="F440" s="1">
        <v>7</v>
      </c>
      <c r="G440" s="1">
        <v>1</v>
      </c>
      <c r="H440" s="1">
        <v>3</v>
      </c>
      <c r="I440" s="1" t="str">
        <f t="shared" si="26"/>
        <v>4W4TH3</v>
      </c>
      <c r="J440" s="27">
        <v>44945</v>
      </c>
      <c r="K440" s="29" t="s">
        <v>259</v>
      </c>
      <c r="L440" s="29">
        <v>12316.25</v>
      </c>
      <c r="M440" s="30">
        <v>0.1653628038580636</v>
      </c>
      <c r="N440" s="30">
        <v>0.56148050783857317</v>
      </c>
      <c r="O440" s="30">
        <v>0</v>
      </c>
      <c r="BM440" s="10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</row>
    <row r="441" spans="1:75" x14ac:dyDescent="0.45">
      <c r="A441" s="6" t="s">
        <v>14</v>
      </c>
      <c r="B441">
        <v>2020</v>
      </c>
      <c r="C441" t="s">
        <v>3</v>
      </c>
      <c r="D441">
        <v>440</v>
      </c>
      <c r="E441" s="2">
        <v>7</v>
      </c>
      <c r="F441" s="1">
        <v>8</v>
      </c>
      <c r="G441" s="1">
        <v>1</v>
      </c>
      <c r="H441" s="1">
        <v>3</v>
      </c>
      <c r="I441" s="1" t="str">
        <f t="shared" si="26"/>
        <v>4W4TH3</v>
      </c>
      <c r="J441" s="27">
        <v>44945</v>
      </c>
      <c r="K441" s="29" t="s">
        <v>260</v>
      </c>
      <c r="L441" s="29">
        <v>13976.5</v>
      </c>
      <c r="M441" s="30">
        <v>0.18738096325358769</v>
      </c>
      <c r="N441" s="30">
        <v>0.57590184259594357</v>
      </c>
      <c r="O441" s="30">
        <v>0</v>
      </c>
      <c r="BM441" s="10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</row>
    <row r="442" spans="1:75" x14ac:dyDescent="0.45">
      <c r="A442" s="6" t="s">
        <v>14</v>
      </c>
      <c r="B442">
        <v>2020</v>
      </c>
      <c r="C442" t="s">
        <v>3</v>
      </c>
      <c r="D442">
        <v>441</v>
      </c>
      <c r="E442" s="2">
        <v>8</v>
      </c>
      <c r="F442" s="1">
        <v>9</v>
      </c>
      <c r="G442" s="1">
        <v>1</v>
      </c>
      <c r="H442" s="1">
        <v>3</v>
      </c>
      <c r="I442" s="1" t="str">
        <f t="shared" si="26"/>
        <v>4W4TH3</v>
      </c>
      <c r="J442" s="27">
        <v>44945</v>
      </c>
      <c r="K442" s="29" t="s">
        <v>261</v>
      </c>
      <c r="L442" s="29">
        <v>15212</v>
      </c>
      <c r="M442" s="30">
        <v>0.20893166167686</v>
      </c>
      <c r="N442" s="30">
        <v>0.61561587607609025</v>
      </c>
      <c r="O442" s="30">
        <v>0</v>
      </c>
      <c r="BM442" s="10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</row>
    <row r="443" spans="1:75" x14ac:dyDescent="0.45">
      <c r="A443" s="6" t="s">
        <v>14</v>
      </c>
      <c r="B443">
        <v>2020</v>
      </c>
      <c r="C443" t="s">
        <v>3</v>
      </c>
      <c r="D443">
        <v>442</v>
      </c>
      <c r="E443" s="2">
        <v>9</v>
      </c>
      <c r="F443" s="1">
        <v>10</v>
      </c>
      <c r="G443" s="1">
        <v>1</v>
      </c>
      <c r="H443" s="1">
        <v>4</v>
      </c>
      <c r="I443" s="1" t="str">
        <f t="shared" si="26"/>
        <v>4W4TH4</v>
      </c>
      <c r="J443" s="27">
        <v>44945</v>
      </c>
      <c r="K443" s="29" t="s">
        <v>262</v>
      </c>
      <c r="L443" s="29">
        <v>15405.5</v>
      </c>
      <c r="M443" s="30">
        <v>0.2063637420182329</v>
      </c>
      <c r="N443" s="30">
        <v>0.62637634478138859</v>
      </c>
      <c r="O443" s="30">
        <v>0.18869156140269469</v>
      </c>
      <c r="BM443" s="10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</row>
    <row r="444" spans="1:75" x14ac:dyDescent="0.45">
      <c r="A444" s="6" t="s">
        <v>14</v>
      </c>
      <c r="B444">
        <v>2020</v>
      </c>
      <c r="C444" t="s">
        <v>3</v>
      </c>
      <c r="D444">
        <v>443</v>
      </c>
      <c r="E444" s="2">
        <v>10</v>
      </c>
      <c r="F444" s="1">
        <v>11</v>
      </c>
      <c r="G444" s="1">
        <v>1</v>
      </c>
      <c r="H444" s="1">
        <v>4</v>
      </c>
      <c r="I444" s="1" t="str">
        <f t="shared" si="26"/>
        <v>4W4TH4</v>
      </c>
      <c r="J444" s="27">
        <v>44945</v>
      </c>
      <c r="K444" s="29" t="s">
        <v>263</v>
      </c>
      <c r="L444" s="29">
        <v>14229.25</v>
      </c>
      <c r="M444" s="30">
        <v>0.1804094409159494</v>
      </c>
      <c r="N444" s="30">
        <v>0.63089435074399924</v>
      </c>
      <c r="O444" s="30">
        <v>0.33269841995627769</v>
      </c>
      <c r="BM444" s="10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</row>
    <row r="445" spans="1:75" x14ac:dyDescent="0.45">
      <c r="A445" s="6" t="s">
        <v>14</v>
      </c>
      <c r="B445">
        <v>2020</v>
      </c>
      <c r="C445" t="s">
        <v>3</v>
      </c>
      <c r="D445">
        <v>444</v>
      </c>
      <c r="E445" s="2">
        <v>11</v>
      </c>
      <c r="F445" s="1">
        <v>12</v>
      </c>
      <c r="G445" s="1">
        <v>1</v>
      </c>
      <c r="H445" s="1">
        <v>4</v>
      </c>
      <c r="I445" s="1" t="str">
        <f t="shared" si="26"/>
        <v>4W4TH4</v>
      </c>
      <c r="J445" s="27">
        <v>44945</v>
      </c>
      <c r="K445" s="29" t="s">
        <v>264</v>
      </c>
      <c r="L445" s="29">
        <v>12921.25</v>
      </c>
      <c r="M445" s="30">
        <v>0.12411544307111499</v>
      </c>
      <c r="N445" s="30">
        <v>0.58762458243003035</v>
      </c>
      <c r="O445" s="30">
        <v>0.43686128964933968</v>
      </c>
      <c r="BM445" s="10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</row>
    <row r="446" spans="1:75" x14ac:dyDescent="0.45">
      <c r="A446" s="6" t="s">
        <v>14</v>
      </c>
      <c r="B446">
        <v>2020</v>
      </c>
      <c r="C446" t="s">
        <v>3</v>
      </c>
      <c r="D446">
        <v>445</v>
      </c>
      <c r="E446" s="2">
        <v>12</v>
      </c>
      <c r="F446" s="1">
        <v>13</v>
      </c>
      <c r="G446" s="1">
        <v>1</v>
      </c>
      <c r="H446" s="1">
        <v>5</v>
      </c>
      <c r="I446" s="1" t="str">
        <f t="shared" si="26"/>
        <v>4W4TH5</v>
      </c>
      <c r="J446" s="27">
        <v>44945</v>
      </c>
      <c r="K446" s="29" t="s">
        <v>265</v>
      </c>
      <c r="L446" s="29">
        <v>12145.5</v>
      </c>
      <c r="M446" s="30">
        <v>0.1106450888695789</v>
      </c>
      <c r="N446" s="30">
        <v>0.5848988258499519</v>
      </c>
      <c r="O446" s="30">
        <v>0.44057069797403098</v>
      </c>
      <c r="BM446" s="10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</row>
    <row r="447" spans="1:75" x14ac:dyDescent="0.45">
      <c r="A447" s="6" t="s">
        <v>14</v>
      </c>
      <c r="B447">
        <v>2020</v>
      </c>
      <c r="C447" t="s">
        <v>3</v>
      </c>
      <c r="D447">
        <v>446</v>
      </c>
      <c r="E447" s="2">
        <v>13</v>
      </c>
      <c r="F447" s="1">
        <v>14</v>
      </c>
      <c r="G447" s="1">
        <v>1</v>
      </c>
      <c r="H447" s="1">
        <v>5</v>
      </c>
      <c r="I447" s="1" t="str">
        <f t="shared" si="26"/>
        <v>4W4TH5</v>
      </c>
      <c r="J447" s="27">
        <v>44945</v>
      </c>
      <c r="K447" s="29" t="s">
        <v>266</v>
      </c>
      <c r="L447" s="29">
        <v>12289.25</v>
      </c>
      <c r="M447" s="30">
        <v>0.1059256253323729</v>
      </c>
      <c r="N447" s="30">
        <v>0.53119309852809871</v>
      </c>
      <c r="O447" s="30">
        <v>0.37617427736669162</v>
      </c>
      <c r="BM447" s="10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</row>
    <row r="448" spans="1:75" x14ac:dyDescent="0.45">
      <c r="A448" s="6" t="s">
        <v>14</v>
      </c>
      <c r="B448">
        <v>2020</v>
      </c>
      <c r="C448" t="s">
        <v>3</v>
      </c>
      <c r="D448">
        <v>447</v>
      </c>
      <c r="E448" s="2">
        <v>14</v>
      </c>
      <c r="F448" s="1">
        <v>15</v>
      </c>
      <c r="G448" s="1">
        <v>1</v>
      </c>
      <c r="H448" s="1">
        <v>5</v>
      </c>
      <c r="I448" s="1" t="str">
        <f t="shared" si="26"/>
        <v>4W4TH5</v>
      </c>
      <c r="J448" s="27">
        <v>44945</v>
      </c>
      <c r="K448" s="29" t="s">
        <v>267</v>
      </c>
      <c r="L448" s="29">
        <v>12800</v>
      </c>
      <c r="M448" s="30">
        <v>0.12720660414164059</v>
      </c>
      <c r="N448" s="30">
        <v>0.46118760770698358</v>
      </c>
      <c r="O448" s="30">
        <v>0.29037888481252427</v>
      </c>
      <c r="BM448" s="10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</row>
    <row r="449" spans="1:75" x14ac:dyDescent="0.45">
      <c r="A449" s="6" t="s">
        <v>14</v>
      </c>
      <c r="B449">
        <v>2020</v>
      </c>
      <c r="C449" t="s">
        <v>3</v>
      </c>
      <c r="D449">
        <v>448</v>
      </c>
      <c r="E449" s="2">
        <v>15</v>
      </c>
      <c r="F449" s="1">
        <v>16</v>
      </c>
      <c r="G449" s="1">
        <v>1</v>
      </c>
      <c r="H449" s="1">
        <v>6</v>
      </c>
      <c r="I449" s="1" t="str">
        <f t="shared" si="26"/>
        <v>4W4TH6</v>
      </c>
      <c r="J449" s="27">
        <v>44945</v>
      </c>
      <c r="K449" s="29" t="s">
        <v>268</v>
      </c>
      <c r="L449" s="29">
        <v>13854</v>
      </c>
      <c r="M449" s="30">
        <v>0.16909699503961509</v>
      </c>
      <c r="N449" s="30">
        <v>0.43244054725445918</v>
      </c>
      <c r="O449" s="30">
        <v>0.14629215030539769</v>
      </c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</row>
    <row r="450" spans="1:75" x14ac:dyDescent="0.45">
      <c r="A450" s="6" t="s">
        <v>14</v>
      </c>
      <c r="B450">
        <v>2020</v>
      </c>
      <c r="C450" t="s">
        <v>3</v>
      </c>
      <c r="D450">
        <v>449</v>
      </c>
      <c r="E450" s="2">
        <v>16</v>
      </c>
      <c r="F450" s="1">
        <v>17</v>
      </c>
      <c r="G450" s="1">
        <v>1</v>
      </c>
      <c r="H450" s="1">
        <v>6</v>
      </c>
      <c r="I450" s="1" t="str">
        <f t="shared" si="26"/>
        <v>4W4TH6</v>
      </c>
      <c r="J450" s="27">
        <v>44945</v>
      </c>
      <c r="K450" s="29" t="s">
        <v>269</v>
      </c>
      <c r="L450" s="29">
        <v>15117.25</v>
      </c>
      <c r="M450" s="30">
        <v>0.22596640720265571</v>
      </c>
      <c r="N450" s="30">
        <v>0.42058013061648242</v>
      </c>
      <c r="O450" s="30">
        <v>0</v>
      </c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</row>
    <row r="451" spans="1:75" x14ac:dyDescent="0.45">
      <c r="A451" s="6" t="s">
        <v>14</v>
      </c>
      <c r="B451">
        <v>2020</v>
      </c>
      <c r="C451" t="s">
        <v>3</v>
      </c>
      <c r="D451">
        <v>450</v>
      </c>
      <c r="E451" s="2">
        <v>17</v>
      </c>
      <c r="F451" s="1">
        <v>18</v>
      </c>
      <c r="G451" s="1">
        <v>1</v>
      </c>
      <c r="H451" s="1">
        <v>6</v>
      </c>
      <c r="I451" s="1" t="str">
        <f t="shared" ref="I451:I514" si="27">A451&amp;C451&amp;H451</f>
        <v>4W4TH6</v>
      </c>
      <c r="J451" s="27">
        <v>44945</v>
      </c>
      <c r="K451" s="29" t="s">
        <v>270</v>
      </c>
      <c r="L451" s="29">
        <v>16449</v>
      </c>
      <c r="M451" s="30">
        <v>0.26636957442023462</v>
      </c>
      <c r="N451" s="30">
        <v>0.41283134049704201</v>
      </c>
      <c r="O451" s="30">
        <v>0</v>
      </c>
    </row>
    <row r="452" spans="1:75" x14ac:dyDescent="0.45">
      <c r="A452" s="6" t="s">
        <v>14</v>
      </c>
      <c r="B452">
        <v>2020</v>
      </c>
      <c r="C452" t="s">
        <v>3</v>
      </c>
      <c r="D452">
        <v>451</v>
      </c>
      <c r="E452" s="2">
        <v>18</v>
      </c>
      <c r="F452" s="1">
        <v>19</v>
      </c>
      <c r="G452" s="1">
        <v>1</v>
      </c>
      <c r="H452" s="1">
        <v>7</v>
      </c>
      <c r="I452" s="1" t="str">
        <f t="shared" si="27"/>
        <v>4W4TH7</v>
      </c>
      <c r="J452" s="27">
        <v>44945</v>
      </c>
      <c r="K452" s="29" t="s">
        <v>271</v>
      </c>
      <c r="L452" s="29">
        <v>16248.75</v>
      </c>
      <c r="M452" s="30">
        <v>0.26793088243799329</v>
      </c>
      <c r="N452" s="30">
        <v>0.42464765465900478</v>
      </c>
      <c r="O452" s="30">
        <v>0</v>
      </c>
    </row>
    <row r="453" spans="1:75" x14ac:dyDescent="0.45">
      <c r="A453" s="6" t="s">
        <v>14</v>
      </c>
      <c r="B453">
        <v>2020</v>
      </c>
      <c r="C453" t="s">
        <v>3</v>
      </c>
      <c r="D453">
        <v>452</v>
      </c>
      <c r="E453" s="2">
        <v>19</v>
      </c>
      <c r="F453" s="1">
        <v>20</v>
      </c>
      <c r="G453" s="1">
        <v>1</v>
      </c>
      <c r="H453" s="1">
        <v>7</v>
      </c>
      <c r="I453" s="1" t="str">
        <f t="shared" si="27"/>
        <v>4W4TH7</v>
      </c>
      <c r="J453" s="27">
        <v>44945</v>
      </c>
      <c r="K453" s="29" t="s">
        <v>272</v>
      </c>
      <c r="L453" s="29">
        <v>15633.75</v>
      </c>
      <c r="M453" s="30">
        <v>0.24495757666039719</v>
      </c>
      <c r="N453" s="30">
        <v>0.42381774159802948</v>
      </c>
      <c r="O453" s="30">
        <v>0</v>
      </c>
    </row>
    <row r="454" spans="1:75" x14ac:dyDescent="0.45">
      <c r="A454" s="6" t="s">
        <v>14</v>
      </c>
      <c r="B454">
        <v>2020</v>
      </c>
      <c r="C454" t="s">
        <v>3</v>
      </c>
      <c r="D454">
        <v>453</v>
      </c>
      <c r="E454" s="2">
        <v>20</v>
      </c>
      <c r="F454" s="1">
        <v>21</v>
      </c>
      <c r="G454" s="1">
        <v>1</v>
      </c>
      <c r="H454" s="1">
        <v>7</v>
      </c>
      <c r="I454" s="1" t="str">
        <f t="shared" si="27"/>
        <v>4W4TH7</v>
      </c>
      <c r="J454" s="27">
        <v>44945</v>
      </c>
      <c r="K454" s="29" t="s">
        <v>273</v>
      </c>
      <c r="L454" s="29">
        <v>14880.5</v>
      </c>
      <c r="M454" s="30">
        <v>0.22471302254846209</v>
      </c>
      <c r="N454" s="30">
        <v>0.41027590316714391</v>
      </c>
      <c r="O454" s="30">
        <v>0</v>
      </c>
    </row>
    <row r="455" spans="1:75" x14ac:dyDescent="0.45">
      <c r="A455" s="6" t="s">
        <v>14</v>
      </c>
      <c r="B455">
        <v>2020</v>
      </c>
      <c r="C455" t="s">
        <v>3</v>
      </c>
      <c r="D455">
        <v>454</v>
      </c>
      <c r="E455" s="2">
        <v>21</v>
      </c>
      <c r="F455" s="1">
        <v>22</v>
      </c>
      <c r="G455" s="1">
        <v>1</v>
      </c>
      <c r="H455" s="1">
        <v>8</v>
      </c>
      <c r="I455" s="1" t="str">
        <f t="shared" si="27"/>
        <v>4W4TH8</v>
      </c>
      <c r="J455" s="27">
        <v>44945</v>
      </c>
      <c r="K455" s="29" t="s">
        <v>274</v>
      </c>
      <c r="L455" s="29">
        <v>14023.25</v>
      </c>
      <c r="M455" s="30">
        <v>0.21124788298507891</v>
      </c>
      <c r="N455" s="30">
        <v>0.38041794514609861</v>
      </c>
      <c r="O455" s="30">
        <v>0</v>
      </c>
    </row>
    <row r="456" spans="1:75" x14ac:dyDescent="0.45">
      <c r="A456" s="6" t="s">
        <v>14</v>
      </c>
      <c r="B456">
        <v>2020</v>
      </c>
      <c r="C456" t="s">
        <v>3</v>
      </c>
      <c r="D456">
        <v>455</v>
      </c>
      <c r="E456" s="2">
        <v>22</v>
      </c>
      <c r="F456" s="1">
        <v>23</v>
      </c>
      <c r="G456" s="1">
        <v>1</v>
      </c>
      <c r="H456" s="1">
        <v>8</v>
      </c>
      <c r="I456" s="1" t="str">
        <f t="shared" si="27"/>
        <v>4W4TH8</v>
      </c>
      <c r="J456" s="27">
        <v>44945</v>
      </c>
      <c r="K456" s="29" t="s">
        <v>275</v>
      </c>
      <c r="L456" s="29">
        <v>13056</v>
      </c>
      <c r="M456" s="30">
        <v>0.21100467814113419</v>
      </c>
      <c r="N456" s="30">
        <v>0.38915789418248548</v>
      </c>
      <c r="O456" s="30">
        <v>0</v>
      </c>
    </row>
    <row r="457" spans="1:75" x14ac:dyDescent="0.45">
      <c r="A457" s="6" t="s">
        <v>14</v>
      </c>
      <c r="B457">
        <v>2020</v>
      </c>
      <c r="C457" t="s">
        <v>3</v>
      </c>
      <c r="D457">
        <v>456</v>
      </c>
      <c r="E457" s="2">
        <v>23</v>
      </c>
      <c r="F457" s="1">
        <v>24</v>
      </c>
      <c r="G457" s="1">
        <v>1</v>
      </c>
      <c r="H457" s="1">
        <v>8</v>
      </c>
      <c r="I457" s="1" t="str">
        <f t="shared" si="27"/>
        <v>4W4TH8</v>
      </c>
      <c r="J457" s="27">
        <v>44945</v>
      </c>
      <c r="K457" s="29" t="s">
        <v>276</v>
      </c>
      <c r="L457" s="29">
        <v>12206.25</v>
      </c>
      <c r="M457" s="30">
        <v>0.19395705982953759</v>
      </c>
      <c r="N457" s="30">
        <v>0.33550322319896497</v>
      </c>
      <c r="O457" s="30">
        <v>0</v>
      </c>
    </row>
    <row r="458" spans="1:75" x14ac:dyDescent="0.45">
      <c r="A458" s="6" t="s">
        <v>14</v>
      </c>
      <c r="B458">
        <v>2020</v>
      </c>
      <c r="C458" t="s">
        <v>4</v>
      </c>
      <c r="D458">
        <v>457</v>
      </c>
      <c r="E458" s="2">
        <v>0</v>
      </c>
      <c r="F458" s="1">
        <v>1</v>
      </c>
      <c r="G458" s="1">
        <v>1</v>
      </c>
      <c r="H458" s="1">
        <v>1</v>
      </c>
      <c r="I458" s="1" t="str">
        <f t="shared" si="27"/>
        <v>4W5FR1</v>
      </c>
      <c r="J458" s="27">
        <v>44946</v>
      </c>
      <c r="K458" s="29" t="s">
        <v>253</v>
      </c>
      <c r="L458" s="29">
        <v>11658.75</v>
      </c>
      <c r="M458" s="30">
        <v>0.1549658348186046</v>
      </c>
      <c r="N458" s="30">
        <v>0.26840653029973388</v>
      </c>
      <c r="O458" s="30">
        <v>0</v>
      </c>
    </row>
    <row r="459" spans="1:75" x14ac:dyDescent="0.45">
      <c r="A459" s="6" t="s">
        <v>14</v>
      </c>
      <c r="B459">
        <v>2020</v>
      </c>
      <c r="C459" t="s">
        <v>4</v>
      </c>
      <c r="D459">
        <v>458</v>
      </c>
      <c r="E459" s="2">
        <v>1</v>
      </c>
      <c r="F459" s="1">
        <v>2</v>
      </c>
      <c r="G459" s="1">
        <v>1</v>
      </c>
      <c r="H459" s="1">
        <v>1</v>
      </c>
      <c r="I459" s="1" t="str">
        <f t="shared" si="27"/>
        <v>4W5FR1</v>
      </c>
      <c r="J459" s="27">
        <v>44946</v>
      </c>
      <c r="K459" s="29" t="s">
        <v>254</v>
      </c>
      <c r="L459" s="29">
        <v>11163.5</v>
      </c>
      <c r="M459" s="30">
        <v>0.1120168168674643</v>
      </c>
      <c r="N459" s="30">
        <v>0.1844420177030304</v>
      </c>
      <c r="O459" s="30">
        <v>0</v>
      </c>
    </row>
    <row r="460" spans="1:75" x14ac:dyDescent="0.45">
      <c r="A460" s="6" t="s">
        <v>14</v>
      </c>
      <c r="B460">
        <v>2020</v>
      </c>
      <c r="C460" t="s">
        <v>4</v>
      </c>
      <c r="D460">
        <v>459</v>
      </c>
      <c r="E460" s="2">
        <v>2</v>
      </c>
      <c r="F460" s="1">
        <v>3</v>
      </c>
      <c r="G460" s="1">
        <v>1</v>
      </c>
      <c r="H460" s="1">
        <v>1</v>
      </c>
      <c r="I460" s="1" t="str">
        <f t="shared" si="27"/>
        <v>4W5FR1</v>
      </c>
      <c r="J460" s="27">
        <v>44946</v>
      </c>
      <c r="K460" s="29" t="s">
        <v>255</v>
      </c>
      <c r="L460" s="29">
        <v>10855.25</v>
      </c>
      <c r="M460" s="30">
        <v>0.10176373694391939</v>
      </c>
      <c r="N460" s="30">
        <v>0.13435916963324801</v>
      </c>
      <c r="O460" s="30">
        <v>0</v>
      </c>
    </row>
    <row r="461" spans="1:75" x14ac:dyDescent="0.45">
      <c r="A461" s="6" t="s">
        <v>14</v>
      </c>
      <c r="B461">
        <v>2020</v>
      </c>
      <c r="C461" t="s">
        <v>4</v>
      </c>
      <c r="D461">
        <v>460</v>
      </c>
      <c r="E461" s="2">
        <v>3</v>
      </c>
      <c r="F461" s="1">
        <v>4</v>
      </c>
      <c r="G461" s="1">
        <v>1</v>
      </c>
      <c r="H461" s="1">
        <v>2</v>
      </c>
      <c r="I461" s="1" t="str">
        <f t="shared" si="27"/>
        <v>4W5FR2</v>
      </c>
      <c r="J461" s="27">
        <v>44946</v>
      </c>
      <c r="K461" s="29" t="s">
        <v>256</v>
      </c>
      <c r="L461" s="29">
        <v>10706</v>
      </c>
      <c r="M461" s="30">
        <v>9.1434982708704288E-2</v>
      </c>
      <c r="N461" s="30">
        <v>0.1101877505905043</v>
      </c>
      <c r="O461" s="30">
        <v>0</v>
      </c>
    </row>
    <row r="462" spans="1:75" x14ac:dyDescent="0.45">
      <c r="A462" s="6" t="s">
        <v>14</v>
      </c>
      <c r="B462">
        <v>2020</v>
      </c>
      <c r="C462" t="s">
        <v>4</v>
      </c>
      <c r="D462">
        <v>461</v>
      </c>
      <c r="E462" s="2">
        <v>4</v>
      </c>
      <c r="F462" s="1">
        <v>5</v>
      </c>
      <c r="G462" s="1">
        <v>1</v>
      </c>
      <c r="H462" s="1">
        <v>2</v>
      </c>
      <c r="I462" s="1" t="str">
        <f t="shared" si="27"/>
        <v>4W5FR2</v>
      </c>
      <c r="J462" s="27">
        <v>44946</v>
      </c>
      <c r="K462" s="29" t="s">
        <v>257</v>
      </c>
      <c r="L462" s="29">
        <v>10686.5</v>
      </c>
      <c r="M462" s="30">
        <v>8.9669432718120404E-2</v>
      </c>
      <c r="N462" s="30">
        <v>0.1049481426513334</v>
      </c>
      <c r="O462" s="30">
        <v>0</v>
      </c>
    </row>
    <row r="463" spans="1:75" x14ac:dyDescent="0.45">
      <c r="A463" s="6" t="s">
        <v>14</v>
      </c>
      <c r="B463">
        <v>2020</v>
      </c>
      <c r="C463" t="s">
        <v>4</v>
      </c>
      <c r="D463">
        <v>462</v>
      </c>
      <c r="E463" s="2">
        <v>5</v>
      </c>
      <c r="F463" s="1">
        <v>6</v>
      </c>
      <c r="G463" s="1">
        <v>1</v>
      </c>
      <c r="H463" s="1">
        <v>2</v>
      </c>
      <c r="I463" s="1" t="str">
        <f t="shared" si="27"/>
        <v>4W5FR2</v>
      </c>
      <c r="J463" s="27">
        <v>44946</v>
      </c>
      <c r="K463" s="29" t="s">
        <v>258</v>
      </c>
      <c r="L463" s="29">
        <v>11017.75</v>
      </c>
      <c r="M463" s="30">
        <v>8.0292791162767579E-2</v>
      </c>
      <c r="N463" s="30">
        <v>9.80125439592818E-2</v>
      </c>
      <c r="O463" s="30">
        <v>0</v>
      </c>
    </row>
    <row r="464" spans="1:75" x14ac:dyDescent="0.45">
      <c r="A464" s="6" t="s">
        <v>14</v>
      </c>
      <c r="B464">
        <v>2020</v>
      </c>
      <c r="C464" t="s">
        <v>4</v>
      </c>
      <c r="D464">
        <v>463</v>
      </c>
      <c r="E464" s="2">
        <v>6</v>
      </c>
      <c r="F464" s="1">
        <v>7</v>
      </c>
      <c r="G464" s="1">
        <v>1</v>
      </c>
      <c r="H464" s="1">
        <v>3</v>
      </c>
      <c r="I464" s="1" t="str">
        <f t="shared" si="27"/>
        <v>4W5FR3</v>
      </c>
      <c r="J464" s="27">
        <v>44946</v>
      </c>
      <c r="K464" s="29" t="s">
        <v>259</v>
      </c>
      <c r="L464" s="29">
        <v>12263.25</v>
      </c>
      <c r="M464" s="30">
        <v>7.3095696392717888E-2</v>
      </c>
      <c r="N464" s="30">
        <v>9.9397140829728045E-2</v>
      </c>
      <c r="O464" s="30">
        <v>0</v>
      </c>
    </row>
    <row r="465" spans="1:15" x14ac:dyDescent="0.45">
      <c r="A465" s="6" t="s">
        <v>14</v>
      </c>
      <c r="B465">
        <v>2020</v>
      </c>
      <c r="C465" t="s">
        <v>4</v>
      </c>
      <c r="D465">
        <v>464</v>
      </c>
      <c r="E465" s="2">
        <v>7</v>
      </c>
      <c r="F465" s="1">
        <v>8</v>
      </c>
      <c r="G465" s="1">
        <v>1</v>
      </c>
      <c r="H465" s="1">
        <v>3</v>
      </c>
      <c r="I465" s="1" t="str">
        <f t="shared" si="27"/>
        <v>4W5FR3</v>
      </c>
      <c r="J465" s="27">
        <v>44946</v>
      </c>
      <c r="K465" s="29" t="s">
        <v>260</v>
      </c>
      <c r="L465" s="29">
        <v>14022</v>
      </c>
      <c r="M465" s="30">
        <v>6.9217224467142208E-2</v>
      </c>
      <c r="N465" s="30">
        <v>9.3944777296513488E-2</v>
      </c>
      <c r="O465" s="30">
        <v>0</v>
      </c>
    </row>
    <row r="466" spans="1:15" x14ac:dyDescent="0.45">
      <c r="A466" s="6" t="s">
        <v>14</v>
      </c>
      <c r="B466">
        <v>2020</v>
      </c>
      <c r="C466" t="s">
        <v>4</v>
      </c>
      <c r="D466">
        <v>465</v>
      </c>
      <c r="E466" s="2">
        <v>8</v>
      </c>
      <c r="F466" s="1">
        <v>9</v>
      </c>
      <c r="G466" s="1">
        <v>1</v>
      </c>
      <c r="H466" s="1">
        <v>3</v>
      </c>
      <c r="I466" s="1" t="str">
        <f t="shared" si="27"/>
        <v>4W5FR3</v>
      </c>
      <c r="J466" s="27">
        <v>44946</v>
      </c>
      <c r="K466" s="29" t="s">
        <v>261</v>
      </c>
      <c r="L466" s="29">
        <v>15405.5</v>
      </c>
      <c r="M466" s="30">
        <v>7.4516297901232278E-2</v>
      </c>
      <c r="N466" s="30">
        <v>8.1410708959078273E-2</v>
      </c>
      <c r="O466" s="30">
        <v>0</v>
      </c>
    </row>
    <row r="467" spans="1:15" x14ac:dyDescent="0.45">
      <c r="A467" s="6" t="s">
        <v>14</v>
      </c>
      <c r="B467">
        <v>2020</v>
      </c>
      <c r="C467" t="s">
        <v>4</v>
      </c>
      <c r="D467">
        <v>466</v>
      </c>
      <c r="E467" s="2">
        <v>9</v>
      </c>
      <c r="F467" s="1">
        <v>10</v>
      </c>
      <c r="G467" s="1">
        <v>1</v>
      </c>
      <c r="H467" s="1">
        <v>4</v>
      </c>
      <c r="I467" s="1" t="str">
        <f t="shared" si="27"/>
        <v>4W5FR4</v>
      </c>
      <c r="J467" s="27">
        <v>44946</v>
      </c>
      <c r="K467" s="29" t="s">
        <v>262</v>
      </c>
      <c r="L467" s="29">
        <v>16049.25</v>
      </c>
      <c r="M467" s="30">
        <v>6.8881462748377364E-2</v>
      </c>
      <c r="N467" s="30">
        <v>6.1758771091396908E-2</v>
      </c>
      <c r="O467" s="30">
        <v>0.25177499485433202</v>
      </c>
    </row>
    <row r="468" spans="1:15" x14ac:dyDescent="0.45">
      <c r="A468" s="6" t="s">
        <v>14</v>
      </c>
      <c r="B468">
        <v>2020</v>
      </c>
      <c r="C468" t="s">
        <v>4</v>
      </c>
      <c r="D468">
        <v>467</v>
      </c>
      <c r="E468" s="2">
        <v>10</v>
      </c>
      <c r="F468" s="1">
        <v>11</v>
      </c>
      <c r="G468" s="1">
        <v>1</v>
      </c>
      <c r="H468" s="1">
        <v>4</v>
      </c>
      <c r="I468" s="1" t="str">
        <f t="shared" si="27"/>
        <v>4W5FR4</v>
      </c>
      <c r="J468" s="27">
        <v>44946</v>
      </c>
      <c r="K468" s="29" t="s">
        <v>263</v>
      </c>
      <c r="L468" s="29">
        <v>15949.5</v>
      </c>
      <c r="M468" s="30">
        <v>3.3693389330200177E-2</v>
      </c>
      <c r="N468" s="30">
        <v>4.8141180633816019E-2</v>
      </c>
      <c r="O468" s="30">
        <v>0.40740029632634212</v>
      </c>
    </row>
    <row r="469" spans="1:15" x14ac:dyDescent="0.45">
      <c r="A469" s="6" t="s">
        <v>14</v>
      </c>
      <c r="B469">
        <v>2020</v>
      </c>
      <c r="C469" t="s">
        <v>4</v>
      </c>
      <c r="D469">
        <v>468</v>
      </c>
      <c r="E469" s="2">
        <v>11</v>
      </c>
      <c r="F469" s="1">
        <v>12</v>
      </c>
      <c r="G469" s="1">
        <v>1</v>
      </c>
      <c r="H469" s="1">
        <v>4</v>
      </c>
      <c r="I469" s="1" t="str">
        <f t="shared" si="27"/>
        <v>4W5FR4</v>
      </c>
      <c r="J469" s="27">
        <v>44946</v>
      </c>
      <c r="K469" s="29" t="s">
        <v>264</v>
      </c>
      <c r="L469" s="29">
        <v>15810</v>
      </c>
      <c r="M469" s="30">
        <v>1.32590754127201E-2</v>
      </c>
      <c r="N469" s="30">
        <v>4.0516813749641327E-2</v>
      </c>
      <c r="O469" s="30">
        <v>0.49560401017790429</v>
      </c>
    </row>
    <row r="470" spans="1:15" x14ac:dyDescent="0.45">
      <c r="A470" s="6" t="s">
        <v>14</v>
      </c>
      <c r="B470">
        <v>2020</v>
      </c>
      <c r="C470" t="s">
        <v>4</v>
      </c>
      <c r="D470">
        <v>469</v>
      </c>
      <c r="E470" s="2">
        <v>12</v>
      </c>
      <c r="F470" s="1">
        <v>13</v>
      </c>
      <c r="G470" s="1">
        <v>1</v>
      </c>
      <c r="H470" s="1">
        <v>5</v>
      </c>
      <c r="I470" s="1" t="str">
        <f t="shared" si="27"/>
        <v>4W5FR5</v>
      </c>
      <c r="J470" s="27">
        <v>44946</v>
      </c>
      <c r="K470" s="29" t="s">
        <v>265</v>
      </c>
      <c r="L470" s="29">
        <v>15759.25</v>
      </c>
      <c r="M470" s="30">
        <v>8.8750594521200266E-3</v>
      </c>
      <c r="N470" s="30">
        <v>2.627756204981695E-2</v>
      </c>
      <c r="O470" s="30">
        <v>0.51146427803959615</v>
      </c>
    </row>
    <row r="471" spans="1:15" x14ac:dyDescent="0.45">
      <c r="A471" s="6" t="s">
        <v>14</v>
      </c>
      <c r="B471">
        <v>2020</v>
      </c>
      <c r="C471" t="s">
        <v>4</v>
      </c>
      <c r="D471">
        <v>470</v>
      </c>
      <c r="E471" s="2">
        <v>13</v>
      </c>
      <c r="F471" s="1">
        <v>14</v>
      </c>
      <c r="G471" s="1">
        <v>1</v>
      </c>
      <c r="H471" s="1">
        <v>5</v>
      </c>
      <c r="I471" s="1" t="str">
        <f t="shared" si="27"/>
        <v>4W5FR5</v>
      </c>
      <c r="J471" s="27">
        <v>44946</v>
      </c>
      <c r="K471" s="29" t="s">
        <v>266</v>
      </c>
      <c r="L471" s="29">
        <v>15626.25</v>
      </c>
      <c r="M471" s="30">
        <v>8.6370299549224025E-3</v>
      </c>
      <c r="N471" s="30">
        <v>1.420124875772279E-2</v>
      </c>
      <c r="O471" s="30">
        <v>0.45691462139109762</v>
      </c>
    </row>
    <row r="472" spans="1:15" x14ac:dyDescent="0.45">
      <c r="A472" s="6" t="s">
        <v>14</v>
      </c>
      <c r="B472">
        <v>2020</v>
      </c>
      <c r="C472" t="s">
        <v>4</v>
      </c>
      <c r="D472">
        <v>471</v>
      </c>
      <c r="E472" s="2">
        <v>14</v>
      </c>
      <c r="F472" s="1">
        <v>15</v>
      </c>
      <c r="G472" s="1">
        <v>1</v>
      </c>
      <c r="H472" s="1">
        <v>5</v>
      </c>
      <c r="I472" s="1" t="str">
        <f t="shared" si="27"/>
        <v>4W5FR5</v>
      </c>
      <c r="J472" s="27">
        <v>44946</v>
      </c>
      <c r="K472" s="29" t="s">
        <v>267</v>
      </c>
      <c r="L472" s="29">
        <v>15569</v>
      </c>
      <c r="M472" s="30">
        <v>1.0507441232148919E-2</v>
      </c>
      <c r="N472" s="30">
        <v>1.1629047926519521E-2</v>
      </c>
      <c r="O472" s="30">
        <v>0.33216480214911731</v>
      </c>
    </row>
    <row r="473" spans="1:15" x14ac:dyDescent="0.45">
      <c r="A473" s="6" t="s">
        <v>14</v>
      </c>
      <c r="B473">
        <v>2020</v>
      </c>
      <c r="C473" t="s">
        <v>4</v>
      </c>
      <c r="D473">
        <v>472</v>
      </c>
      <c r="E473" s="2">
        <v>15</v>
      </c>
      <c r="F473" s="1">
        <v>16</v>
      </c>
      <c r="G473" s="1">
        <v>1</v>
      </c>
      <c r="H473" s="1">
        <v>6</v>
      </c>
      <c r="I473" s="1" t="str">
        <f t="shared" si="27"/>
        <v>4W5FR6</v>
      </c>
      <c r="J473" s="27">
        <v>44946</v>
      </c>
      <c r="K473" s="29" t="s">
        <v>268</v>
      </c>
      <c r="L473" s="29">
        <v>15508.5</v>
      </c>
      <c r="M473" s="30">
        <v>1.9866479912841069E-2</v>
      </c>
      <c r="N473" s="30">
        <v>1.074665151600444E-2</v>
      </c>
      <c r="O473" s="30">
        <v>0.16123472195747421</v>
      </c>
    </row>
    <row r="474" spans="1:15" x14ac:dyDescent="0.45">
      <c r="A474" s="6" t="s">
        <v>14</v>
      </c>
      <c r="B474">
        <v>2020</v>
      </c>
      <c r="C474" t="s">
        <v>4</v>
      </c>
      <c r="D474">
        <v>473</v>
      </c>
      <c r="E474" s="2">
        <v>16</v>
      </c>
      <c r="F474" s="1">
        <v>17</v>
      </c>
      <c r="G474" s="1">
        <v>1</v>
      </c>
      <c r="H474" s="1">
        <v>6</v>
      </c>
      <c r="I474" s="1" t="str">
        <f t="shared" si="27"/>
        <v>4W5FR6</v>
      </c>
      <c r="J474" s="27">
        <v>44946</v>
      </c>
      <c r="K474" s="29" t="s">
        <v>269</v>
      </c>
      <c r="L474" s="29">
        <v>15700.25</v>
      </c>
      <c r="M474" s="30">
        <v>3.6144145564758548E-2</v>
      </c>
      <c r="N474" s="30">
        <v>8.6997802556627729E-3</v>
      </c>
      <c r="O474" s="30">
        <v>0</v>
      </c>
    </row>
    <row r="475" spans="1:15" x14ac:dyDescent="0.45">
      <c r="A475" s="6" t="s">
        <v>14</v>
      </c>
      <c r="B475">
        <v>2020</v>
      </c>
      <c r="C475" t="s">
        <v>4</v>
      </c>
      <c r="D475">
        <v>474</v>
      </c>
      <c r="E475" s="2">
        <v>17</v>
      </c>
      <c r="F475" s="1">
        <v>18</v>
      </c>
      <c r="G475" s="1">
        <v>1</v>
      </c>
      <c r="H475" s="1">
        <v>6</v>
      </c>
      <c r="I475" s="1" t="str">
        <f t="shared" si="27"/>
        <v>4W5FR6</v>
      </c>
      <c r="J475" s="27">
        <v>44946</v>
      </c>
      <c r="K475" s="29" t="s">
        <v>270</v>
      </c>
      <c r="L475" s="29">
        <v>16458.25</v>
      </c>
      <c r="M475" s="30">
        <v>4.7365559876316389E-2</v>
      </c>
      <c r="N475" s="30">
        <v>4.6370099914337347E-3</v>
      </c>
      <c r="O475" s="30">
        <v>0</v>
      </c>
    </row>
    <row r="476" spans="1:15" x14ac:dyDescent="0.45">
      <c r="A476" s="6" t="s">
        <v>14</v>
      </c>
      <c r="B476">
        <v>2020</v>
      </c>
      <c r="C476" t="s">
        <v>4</v>
      </c>
      <c r="D476">
        <v>475</v>
      </c>
      <c r="E476" s="2">
        <v>18</v>
      </c>
      <c r="F476" s="1">
        <v>19</v>
      </c>
      <c r="G476" s="1">
        <v>1</v>
      </c>
      <c r="H476" s="1">
        <v>7</v>
      </c>
      <c r="I476" s="1" t="str">
        <f t="shared" si="27"/>
        <v>4W5FR7</v>
      </c>
      <c r="J476" s="27">
        <v>44946</v>
      </c>
      <c r="K476" s="29" t="s">
        <v>271</v>
      </c>
      <c r="L476" s="29">
        <v>15928.25</v>
      </c>
      <c r="M476" s="30">
        <v>4.400082068304996E-2</v>
      </c>
      <c r="N476" s="30">
        <v>2.0312112482739832E-3</v>
      </c>
      <c r="O476" s="30">
        <v>0</v>
      </c>
    </row>
    <row r="477" spans="1:15" x14ac:dyDescent="0.45">
      <c r="A477" s="6" t="s">
        <v>14</v>
      </c>
      <c r="B477">
        <v>2020</v>
      </c>
      <c r="C477" t="s">
        <v>4</v>
      </c>
      <c r="D477">
        <v>476</v>
      </c>
      <c r="E477" s="2">
        <v>19</v>
      </c>
      <c r="F477" s="1">
        <v>20</v>
      </c>
      <c r="G477" s="1">
        <v>1</v>
      </c>
      <c r="H477" s="1">
        <v>7</v>
      </c>
      <c r="I477" s="1" t="str">
        <f t="shared" si="27"/>
        <v>4W5FR7</v>
      </c>
      <c r="J477" s="27">
        <v>44946</v>
      </c>
      <c r="K477" s="29" t="s">
        <v>272</v>
      </c>
      <c r="L477" s="29">
        <v>15203.75</v>
      </c>
      <c r="M477" s="30">
        <v>3.0025915295196871E-2</v>
      </c>
      <c r="N477" s="30">
        <v>6.3312443796607399E-4</v>
      </c>
      <c r="O477" s="30">
        <v>0</v>
      </c>
    </row>
    <row r="478" spans="1:15" x14ac:dyDescent="0.45">
      <c r="A478" s="6" t="s">
        <v>14</v>
      </c>
      <c r="B478">
        <v>2020</v>
      </c>
      <c r="C478" t="s">
        <v>4</v>
      </c>
      <c r="D478">
        <v>477</v>
      </c>
      <c r="E478" s="2">
        <v>20</v>
      </c>
      <c r="F478" s="1">
        <v>21</v>
      </c>
      <c r="G478" s="1">
        <v>1</v>
      </c>
      <c r="H478" s="1">
        <v>7</v>
      </c>
      <c r="I478" s="1" t="str">
        <f t="shared" si="27"/>
        <v>4W5FR7</v>
      </c>
      <c r="J478" s="27">
        <v>44946</v>
      </c>
      <c r="K478" s="29" t="s">
        <v>273</v>
      </c>
      <c r="L478" s="29">
        <v>14456</v>
      </c>
      <c r="M478" s="30">
        <v>1.7947484285215431E-2</v>
      </c>
      <c r="N478" s="30">
        <v>1.0091756083634321E-3</v>
      </c>
      <c r="O478" s="30">
        <v>0</v>
      </c>
    </row>
    <row r="479" spans="1:15" x14ac:dyDescent="0.45">
      <c r="A479" s="6" t="s">
        <v>14</v>
      </c>
      <c r="B479">
        <v>2020</v>
      </c>
      <c r="C479" t="s">
        <v>4</v>
      </c>
      <c r="D479">
        <v>478</v>
      </c>
      <c r="E479" s="2">
        <v>21</v>
      </c>
      <c r="F479" s="1">
        <v>22</v>
      </c>
      <c r="G479" s="1">
        <v>1</v>
      </c>
      <c r="H479" s="1">
        <v>8</v>
      </c>
      <c r="I479" s="1" t="str">
        <f t="shared" si="27"/>
        <v>4W5FR8</v>
      </c>
      <c r="J479" s="27">
        <v>44946</v>
      </c>
      <c r="K479" s="29" t="s">
        <v>274</v>
      </c>
      <c r="L479" s="29">
        <v>13640.25</v>
      </c>
      <c r="M479" s="30">
        <v>1.2344337224749931E-2</v>
      </c>
      <c r="N479" s="30">
        <v>2.8119327104522019E-3</v>
      </c>
      <c r="O479" s="30">
        <v>0</v>
      </c>
    </row>
    <row r="480" spans="1:15" x14ac:dyDescent="0.45">
      <c r="A480" s="6" t="s">
        <v>14</v>
      </c>
      <c r="B480">
        <v>2020</v>
      </c>
      <c r="C480" t="s">
        <v>4</v>
      </c>
      <c r="D480">
        <v>479</v>
      </c>
      <c r="E480" s="2">
        <v>22</v>
      </c>
      <c r="F480" s="1">
        <v>23</v>
      </c>
      <c r="G480" s="1">
        <v>1</v>
      </c>
      <c r="H480" s="1">
        <v>8</v>
      </c>
      <c r="I480" s="1" t="str">
        <f t="shared" si="27"/>
        <v>4W5FR8</v>
      </c>
      <c r="J480" s="27">
        <v>44946</v>
      </c>
      <c r="K480" s="29" t="s">
        <v>275</v>
      </c>
      <c r="L480" s="29">
        <v>12825</v>
      </c>
      <c r="M480" s="30">
        <v>6.1065529008723952E-3</v>
      </c>
      <c r="N480" s="30">
        <v>6.2165311434614892E-3</v>
      </c>
      <c r="O480" s="30">
        <v>0</v>
      </c>
    </row>
    <row r="481" spans="1:15" x14ac:dyDescent="0.45">
      <c r="A481" s="6" t="s">
        <v>14</v>
      </c>
      <c r="B481">
        <v>2020</v>
      </c>
      <c r="C481" t="s">
        <v>4</v>
      </c>
      <c r="D481">
        <v>480</v>
      </c>
      <c r="E481" s="2">
        <v>23</v>
      </c>
      <c r="F481" s="1">
        <v>24</v>
      </c>
      <c r="G481" s="1">
        <v>1</v>
      </c>
      <c r="H481" s="1">
        <v>8</v>
      </c>
      <c r="I481" s="1" t="str">
        <f t="shared" si="27"/>
        <v>4W5FR8</v>
      </c>
      <c r="J481" s="27">
        <v>44946</v>
      </c>
      <c r="K481" s="29" t="s">
        <v>276</v>
      </c>
      <c r="L481" s="29">
        <v>12175.25</v>
      </c>
      <c r="M481" s="30">
        <v>3.8819877872482058E-3</v>
      </c>
      <c r="N481" s="30">
        <v>8.9697658245432681E-3</v>
      </c>
      <c r="O481" s="30">
        <v>0</v>
      </c>
    </row>
    <row r="482" spans="1:15" x14ac:dyDescent="0.45">
      <c r="A482" s="6" t="s">
        <v>14</v>
      </c>
      <c r="B482">
        <v>2020</v>
      </c>
      <c r="C482" t="s">
        <v>5</v>
      </c>
      <c r="D482">
        <v>481</v>
      </c>
      <c r="E482" s="2">
        <v>0</v>
      </c>
      <c r="F482" s="1">
        <v>1</v>
      </c>
      <c r="G482" s="1">
        <v>1</v>
      </c>
      <c r="H482" s="1">
        <v>1</v>
      </c>
      <c r="I482" s="1" t="str">
        <f t="shared" si="27"/>
        <v>4W6SA1</v>
      </c>
      <c r="J482" s="27">
        <v>44947</v>
      </c>
      <c r="K482" s="29" t="s">
        <v>253</v>
      </c>
      <c r="L482" s="29">
        <v>11590.75</v>
      </c>
      <c r="M482" s="30">
        <v>2.2086694388746171E-3</v>
      </c>
      <c r="N482" s="30">
        <v>1.12217888564191E-2</v>
      </c>
      <c r="O482" s="30">
        <v>0</v>
      </c>
    </row>
    <row r="483" spans="1:15" x14ac:dyDescent="0.45">
      <c r="A483" s="6" t="s">
        <v>14</v>
      </c>
      <c r="B483">
        <v>2020</v>
      </c>
      <c r="C483" t="s">
        <v>5</v>
      </c>
      <c r="D483">
        <v>482</v>
      </c>
      <c r="E483" s="2">
        <v>1</v>
      </c>
      <c r="F483" s="1">
        <v>2</v>
      </c>
      <c r="G483" s="1">
        <v>1</v>
      </c>
      <c r="H483" s="1">
        <v>1</v>
      </c>
      <c r="I483" s="1" t="str">
        <f t="shared" si="27"/>
        <v>4W6SA1</v>
      </c>
      <c r="J483" s="27">
        <v>44947</v>
      </c>
      <c r="K483" s="29" t="s">
        <v>254</v>
      </c>
      <c r="L483" s="29">
        <v>11122</v>
      </c>
      <c r="M483" s="30">
        <v>4.517276521025064E-3</v>
      </c>
      <c r="N483" s="30">
        <v>1.7586676350869818E-2</v>
      </c>
      <c r="O483" s="30">
        <v>0</v>
      </c>
    </row>
    <row r="484" spans="1:15" x14ac:dyDescent="0.45">
      <c r="A484" s="6" t="s">
        <v>14</v>
      </c>
      <c r="B484">
        <v>2020</v>
      </c>
      <c r="C484" t="s">
        <v>5</v>
      </c>
      <c r="D484">
        <v>483</v>
      </c>
      <c r="E484" s="2">
        <v>2</v>
      </c>
      <c r="F484" s="1">
        <v>3</v>
      </c>
      <c r="G484" s="1">
        <v>1</v>
      </c>
      <c r="H484" s="1">
        <v>1</v>
      </c>
      <c r="I484" s="1" t="str">
        <f t="shared" si="27"/>
        <v>4W6SA1</v>
      </c>
      <c r="J484" s="27">
        <v>44947</v>
      </c>
      <c r="K484" s="29" t="s">
        <v>255</v>
      </c>
      <c r="L484" s="29">
        <v>10824.25</v>
      </c>
      <c r="M484" s="30">
        <v>8.9297319822497674E-3</v>
      </c>
      <c r="N484" s="30">
        <v>2.81065719115451E-2</v>
      </c>
      <c r="O484" s="30">
        <v>0</v>
      </c>
    </row>
    <row r="485" spans="1:15" x14ac:dyDescent="0.45">
      <c r="A485" s="6" t="s">
        <v>14</v>
      </c>
      <c r="B485">
        <v>2020</v>
      </c>
      <c r="C485" t="s">
        <v>5</v>
      </c>
      <c r="D485">
        <v>484</v>
      </c>
      <c r="E485" s="2">
        <v>3</v>
      </c>
      <c r="F485" s="1">
        <v>4</v>
      </c>
      <c r="G485" s="1">
        <v>1</v>
      </c>
      <c r="H485" s="1">
        <v>2</v>
      </c>
      <c r="I485" s="1" t="str">
        <f t="shared" si="27"/>
        <v>4W6SA2</v>
      </c>
      <c r="J485" s="27">
        <v>44947</v>
      </c>
      <c r="K485" s="29" t="s">
        <v>256</v>
      </c>
      <c r="L485" s="29">
        <v>10711.25</v>
      </c>
      <c r="M485" s="30">
        <v>1.9023109795769471E-2</v>
      </c>
      <c r="N485" s="30">
        <v>4.1747232844717527E-2</v>
      </c>
      <c r="O485" s="30">
        <v>0</v>
      </c>
    </row>
    <row r="486" spans="1:15" x14ac:dyDescent="0.45">
      <c r="A486" s="6" t="s">
        <v>14</v>
      </c>
      <c r="B486">
        <v>2020</v>
      </c>
      <c r="C486" t="s">
        <v>5</v>
      </c>
      <c r="D486">
        <v>485</v>
      </c>
      <c r="E486" s="2">
        <v>4</v>
      </c>
      <c r="F486" s="1">
        <v>5</v>
      </c>
      <c r="G486" s="1">
        <v>1</v>
      </c>
      <c r="H486" s="1">
        <v>2</v>
      </c>
      <c r="I486" s="1" t="str">
        <f t="shared" si="27"/>
        <v>4W6SA2</v>
      </c>
      <c r="J486" s="27">
        <v>44947</v>
      </c>
      <c r="K486" s="29" t="s">
        <v>257</v>
      </c>
      <c r="L486" s="29">
        <v>10734.75</v>
      </c>
      <c r="M486" s="30">
        <v>2.9931913699526681E-2</v>
      </c>
      <c r="N486" s="30">
        <v>4.8245023763343498E-2</v>
      </c>
      <c r="O486" s="30">
        <v>0</v>
      </c>
    </row>
    <row r="487" spans="1:15" x14ac:dyDescent="0.45">
      <c r="A487" s="6" t="s">
        <v>14</v>
      </c>
      <c r="B487">
        <v>2020</v>
      </c>
      <c r="C487" t="s">
        <v>5</v>
      </c>
      <c r="D487">
        <v>486</v>
      </c>
      <c r="E487" s="2">
        <v>5</v>
      </c>
      <c r="F487" s="1">
        <v>6</v>
      </c>
      <c r="G487" s="1">
        <v>1</v>
      </c>
      <c r="H487" s="1">
        <v>2</v>
      </c>
      <c r="I487" s="1" t="str">
        <f t="shared" si="27"/>
        <v>4W6SA2</v>
      </c>
      <c r="J487" s="27">
        <v>44947</v>
      </c>
      <c r="K487" s="29" t="s">
        <v>258</v>
      </c>
      <c r="L487" s="29">
        <v>10827.75</v>
      </c>
      <c r="M487" s="30">
        <v>4.0388186092712809E-2</v>
      </c>
      <c r="N487" s="30">
        <v>6.5232000779374771E-2</v>
      </c>
      <c r="O487" s="30">
        <v>0</v>
      </c>
    </row>
    <row r="488" spans="1:15" x14ac:dyDescent="0.45">
      <c r="A488" s="6" t="s">
        <v>14</v>
      </c>
      <c r="B488">
        <v>2020</v>
      </c>
      <c r="C488" t="s">
        <v>5</v>
      </c>
      <c r="D488">
        <v>487</v>
      </c>
      <c r="E488" s="2">
        <v>6</v>
      </c>
      <c r="F488" s="1">
        <v>7</v>
      </c>
      <c r="G488" s="1">
        <v>1</v>
      </c>
      <c r="H488" s="1">
        <v>3</v>
      </c>
      <c r="I488" s="1" t="str">
        <f t="shared" si="27"/>
        <v>4W6SA3</v>
      </c>
      <c r="J488" s="27">
        <v>44947</v>
      </c>
      <c r="K488" s="29" t="s">
        <v>259</v>
      </c>
      <c r="L488" s="29">
        <v>11136</v>
      </c>
      <c r="M488" s="30">
        <v>5.1935679976563502E-2</v>
      </c>
      <c r="N488" s="30">
        <v>5.6024907571368243E-2</v>
      </c>
      <c r="O488" s="30">
        <v>0</v>
      </c>
    </row>
    <row r="489" spans="1:15" x14ac:dyDescent="0.45">
      <c r="A489" s="6" t="s">
        <v>14</v>
      </c>
      <c r="B489">
        <v>2020</v>
      </c>
      <c r="C489" t="s">
        <v>5</v>
      </c>
      <c r="D489">
        <v>488</v>
      </c>
      <c r="E489" s="2">
        <v>7</v>
      </c>
      <c r="F489" s="1">
        <v>8</v>
      </c>
      <c r="G489" s="1">
        <v>1</v>
      </c>
      <c r="H489" s="1">
        <v>3</v>
      </c>
      <c r="I489" s="1" t="str">
        <f t="shared" si="27"/>
        <v>4W6SA3</v>
      </c>
      <c r="J489" s="27">
        <v>44947</v>
      </c>
      <c r="K489" s="29" t="s">
        <v>260</v>
      </c>
      <c r="L489" s="29">
        <v>11811.75</v>
      </c>
      <c r="M489" s="30">
        <v>7.0917905371973608E-2</v>
      </c>
      <c r="N489" s="30">
        <v>5.244744967124633E-2</v>
      </c>
      <c r="O489" s="30">
        <v>0</v>
      </c>
    </row>
    <row r="490" spans="1:15" x14ac:dyDescent="0.45">
      <c r="A490" s="6" t="s">
        <v>14</v>
      </c>
      <c r="B490">
        <v>2020</v>
      </c>
      <c r="C490" t="s">
        <v>5</v>
      </c>
      <c r="D490">
        <v>489</v>
      </c>
      <c r="E490" s="2">
        <v>8</v>
      </c>
      <c r="F490" s="1">
        <v>9</v>
      </c>
      <c r="G490" s="1">
        <v>1</v>
      </c>
      <c r="H490" s="1">
        <v>3</v>
      </c>
      <c r="I490" s="1" t="str">
        <f t="shared" si="27"/>
        <v>4W6SA3</v>
      </c>
      <c r="J490" s="27">
        <v>44947</v>
      </c>
      <c r="K490" s="29" t="s">
        <v>261</v>
      </c>
      <c r="L490" s="29">
        <v>12750.25</v>
      </c>
      <c r="M490" s="30">
        <v>8.8466872816428538E-2</v>
      </c>
      <c r="N490" s="30">
        <v>3.7969951723187248E-2</v>
      </c>
      <c r="O490" s="30">
        <v>8.8972097439942008E-5</v>
      </c>
    </row>
    <row r="491" spans="1:15" x14ac:dyDescent="0.45">
      <c r="A491" s="6" t="s">
        <v>14</v>
      </c>
      <c r="B491">
        <v>2020</v>
      </c>
      <c r="C491" t="s">
        <v>5</v>
      </c>
      <c r="D491">
        <v>490</v>
      </c>
      <c r="E491" s="2">
        <v>9</v>
      </c>
      <c r="F491" s="1">
        <v>10</v>
      </c>
      <c r="G491" s="1">
        <v>1</v>
      </c>
      <c r="H491" s="1">
        <v>4</v>
      </c>
      <c r="I491" s="1" t="str">
        <f t="shared" si="27"/>
        <v>4W6SA4</v>
      </c>
      <c r="J491" s="27">
        <v>44947</v>
      </c>
      <c r="K491" s="29" t="s">
        <v>262</v>
      </c>
      <c r="L491" s="29">
        <v>13385.75</v>
      </c>
      <c r="M491" s="30">
        <v>9.6676221194385015E-2</v>
      </c>
      <c r="N491" s="30">
        <v>1.57266368536567E-2</v>
      </c>
      <c r="O491" s="30">
        <v>0.21587550275041109</v>
      </c>
    </row>
    <row r="492" spans="1:15" x14ac:dyDescent="0.45">
      <c r="A492" s="6" t="s">
        <v>14</v>
      </c>
      <c r="B492">
        <v>2020</v>
      </c>
      <c r="C492" t="s">
        <v>5</v>
      </c>
      <c r="D492">
        <v>491</v>
      </c>
      <c r="E492" s="2">
        <v>10</v>
      </c>
      <c r="F492" s="1">
        <v>11</v>
      </c>
      <c r="G492" s="1">
        <v>1</v>
      </c>
      <c r="H492" s="1">
        <v>4</v>
      </c>
      <c r="I492" s="1" t="str">
        <f t="shared" si="27"/>
        <v>4W6SA4</v>
      </c>
      <c r="J492" s="27">
        <v>44947</v>
      </c>
      <c r="K492" s="29" t="s">
        <v>263</v>
      </c>
      <c r="L492" s="29">
        <v>13212.25</v>
      </c>
      <c r="M492" s="30">
        <v>9.3934640440638303E-2</v>
      </c>
      <c r="N492" s="30">
        <v>9.0728585277859153E-3</v>
      </c>
      <c r="O492" s="30">
        <v>0.33987074589242378</v>
      </c>
    </row>
    <row r="493" spans="1:15" x14ac:dyDescent="0.45">
      <c r="A493" s="6" t="s">
        <v>14</v>
      </c>
      <c r="B493">
        <v>2020</v>
      </c>
      <c r="C493" t="s">
        <v>5</v>
      </c>
      <c r="D493">
        <v>492</v>
      </c>
      <c r="E493" s="2">
        <v>11</v>
      </c>
      <c r="F493" s="1">
        <v>12</v>
      </c>
      <c r="G493" s="1">
        <v>1</v>
      </c>
      <c r="H493" s="1">
        <v>4</v>
      </c>
      <c r="I493" s="1" t="str">
        <f t="shared" si="27"/>
        <v>4W6SA4</v>
      </c>
      <c r="J493" s="27">
        <v>44947</v>
      </c>
      <c r="K493" s="29" t="s">
        <v>264</v>
      </c>
      <c r="L493" s="29">
        <v>12670</v>
      </c>
      <c r="M493" s="30">
        <v>7.9817971358403281E-2</v>
      </c>
      <c r="N493" s="30">
        <v>1.1766641532441269E-2</v>
      </c>
      <c r="O493" s="30">
        <v>0.41803464672913521</v>
      </c>
    </row>
    <row r="494" spans="1:15" x14ac:dyDescent="0.45">
      <c r="A494" s="6" t="s">
        <v>14</v>
      </c>
      <c r="B494">
        <v>2020</v>
      </c>
      <c r="C494" t="s">
        <v>5</v>
      </c>
      <c r="D494">
        <v>493</v>
      </c>
      <c r="E494" s="2">
        <v>12</v>
      </c>
      <c r="F494" s="1">
        <v>13</v>
      </c>
      <c r="G494" s="1">
        <v>1</v>
      </c>
      <c r="H494" s="1">
        <v>5</v>
      </c>
      <c r="I494" s="1" t="str">
        <f t="shared" si="27"/>
        <v>4W6SA5</v>
      </c>
      <c r="J494" s="27">
        <v>44947</v>
      </c>
      <c r="K494" s="29" t="s">
        <v>265</v>
      </c>
      <c r="L494" s="29">
        <v>11894</v>
      </c>
      <c r="M494" s="30">
        <v>6.2228471123143031E-2</v>
      </c>
      <c r="N494" s="30">
        <v>1.8717893450820668E-2</v>
      </c>
      <c r="O494" s="30">
        <v>0.41783950198534792</v>
      </c>
    </row>
    <row r="495" spans="1:15" x14ac:dyDescent="0.45">
      <c r="A495" s="6" t="s">
        <v>14</v>
      </c>
      <c r="B495">
        <v>2020</v>
      </c>
      <c r="C495" t="s">
        <v>5</v>
      </c>
      <c r="D495">
        <v>494</v>
      </c>
      <c r="E495" s="2">
        <v>13</v>
      </c>
      <c r="F495" s="1">
        <v>14</v>
      </c>
      <c r="G495" s="1">
        <v>1</v>
      </c>
      <c r="H495" s="1">
        <v>5</v>
      </c>
      <c r="I495" s="1" t="str">
        <f t="shared" si="27"/>
        <v>4W6SA5</v>
      </c>
      <c r="J495" s="27">
        <v>44947</v>
      </c>
      <c r="K495" s="29" t="s">
        <v>266</v>
      </c>
      <c r="L495" s="29">
        <v>11576.25</v>
      </c>
      <c r="M495" s="30">
        <v>5.7982383641256657E-2</v>
      </c>
      <c r="N495" s="30">
        <v>3.0108374094934071E-2</v>
      </c>
      <c r="O495" s="30">
        <v>0.28226752290047508</v>
      </c>
    </row>
    <row r="496" spans="1:15" x14ac:dyDescent="0.45">
      <c r="A496" s="6" t="s">
        <v>14</v>
      </c>
      <c r="B496">
        <v>2020</v>
      </c>
      <c r="C496" t="s">
        <v>5</v>
      </c>
      <c r="D496">
        <v>495</v>
      </c>
      <c r="E496" s="2">
        <v>14</v>
      </c>
      <c r="F496" s="1">
        <v>15</v>
      </c>
      <c r="G496" s="1">
        <v>1</v>
      </c>
      <c r="H496" s="1">
        <v>5</v>
      </c>
      <c r="I496" s="1" t="str">
        <f t="shared" si="27"/>
        <v>4W6SA5</v>
      </c>
      <c r="J496" s="27">
        <v>44947</v>
      </c>
      <c r="K496" s="29" t="s">
        <v>267</v>
      </c>
      <c r="L496" s="29">
        <v>11805.25</v>
      </c>
      <c r="M496" s="30">
        <v>6.4367919174184204E-2</v>
      </c>
      <c r="N496" s="30">
        <v>2.2936018378782161E-2</v>
      </c>
      <c r="O496" s="30">
        <v>0.12960966319943151</v>
      </c>
    </row>
    <row r="497" spans="1:15" x14ac:dyDescent="0.45">
      <c r="A497" s="6" t="s">
        <v>14</v>
      </c>
      <c r="B497">
        <v>2020</v>
      </c>
      <c r="C497" t="s">
        <v>5</v>
      </c>
      <c r="D497">
        <v>496</v>
      </c>
      <c r="E497" s="2">
        <v>15</v>
      </c>
      <c r="F497" s="1">
        <v>16</v>
      </c>
      <c r="G497" s="1">
        <v>1</v>
      </c>
      <c r="H497" s="1">
        <v>6</v>
      </c>
      <c r="I497" s="1" t="str">
        <f t="shared" si="27"/>
        <v>4W6SA6</v>
      </c>
      <c r="J497" s="27">
        <v>44947</v>
      </c>
      <c r="K497" s="29" t="s">
        <v>268</v>
      </c>
      <c r="L497" s="29">
        <v>12541.25</v>
      </c>
      <c r="M497" s="30">
        <v>7.3474397421712231E-2</v>
      </c>
      <c r="N497" s="30">
        <v>2.5223874604273739E-2</v>
      </c>
      <c r="O497" s="30">
        <v>4.3995741846366149E-2</v>
      </c>
    </row>
    <row r="498" spans="1:15" x14ac:dyDescent="0.45">
      <c r="A498" s="6" t="s">
        <v>14</v>
      </c>
      <c r="B498">
        <v>2020</v>
      </c>
      <c r="C498" t="s">
        <v>5</v>
      </c>
      <c r="D498">
        <v>497</v>
      </c>
      <c r="E498" s="2">
        <v>16</v>
      </c>
      <c r="F498" s="1">
        <v>17</v>
      </c>
      <c r="G498" s="1">
        <v>1</v>
      </c>
      <c r="H498" s="1">
        <v>6</v>
      </c>
      <c r="I498" s="1" t="str">
        <f t="shared" si="27"/>
        <v>4W6SA6</v>
      </c>
      <c r="J498" s="27">
        <v>44947</v>
      </c>
      <c r="K498" s="29" t="s">
        <v>269</v>
      </c>
      <c r="L498" s="29">
        <v>13581.75</v>
      </c>
      <c r="M498" s="30">
        <v>8.2597974407201111E-2</v>
      </c>
      <c r="N498" s="30">
        <v>4.0842489341327212E-2</v>
      </c>
      <c r="O498" s="30">
        <v>0</v>
      </c>
    </row>
    <row r="499" spans="1:15" x14ac:dyDescent="0.45">
      <c r="A499" s="6" t="s">
        <v>14</v>
      </c>
      <c r="B499">
        <v>2020</v>
      </c>
      <c r="C499" t="s">
        <v>5</v>
      </c>
      <c r="D499">
        <v>498</v>
      </c>
      <c r="E499" s="2">
        <v>17</v>
      </c>
      <c r="F499" s="1">
        <v>18</v>
      </c>
      <c r="G499" s="1">
        <v>1</v>
      </c>
      <c r="H499" s="1">
        <v>6</v>
      </c>
      <c r="I499" s="1" t="str">
        <f t="shared" si="27"/>
        <v>4W6SA6</v>
      </c>
      <c r="J499" s="27">
        <v>44947</v>
      </c>
      <c r="K499" s="29" t="s">
        <v>270</v>
      </c>
      <c r="L499" s="29">
        <v>14875.75</v>
      </c>
      <c r="M499" s="30">
        <v>0.11297153900194951</v>
      </c>
      <c r="N499" s="30">
        <v>8.3958822944677242E-2</v>
      </c>
      <c r="O499" s="30">
        <v>0</v>
      </c>
    </row>
    <row r="500" spans="1:15" x14ac:dyDescent="0.45">
      <c r="A500" s="6" t="s">
        <v>14</v>
      </c>
      <c r="B500">
        <v>2020</v>
      </c>
      <c r="C500" t="s">
        <v>5</v>
      </c>
      <c r="D500">
        <v>499</v>
      </c>
      <c r="E500" s="2">
        <v>18</v>
      </c>
      <c r="F500" s="1">
        <v>19</v>
      </c>
      <c r="G500" s="1">
        <v>1</v>
      </c>
      <c r="H500" s="1">
        <v>7</v>
      </c>
      <c r="I500" s="1" t="str">
        <f t="shared" si="27"/>
        <v>4W6SA7</v>
      </c>
      <c r="J500" s="27">
        <v>44947</v>
      </c>
      <c r="K500" s="29" t="s">
        <v>271</v>
      </c>
      <c r="L500" s="29">
        <v>14880</v>
      </c>
      <c r="M500" s="30">
        <v>0.1428963206204871</v>
      </c>
      <c r="N500" s="30">
        <v>0.14090103580408761</v>
      </c>
      <c r="O500" s="30">
        <v>0</v>
      </c>
    </row>
    <row r="501" spans="1:15" x14ac:dyDescent="0.45">
      <c r="A501" s="6" t="s">
        <v>14</v>
      </c>
      <c r="B501">
        <v>2020</v>
      </c>
      <c r="C501" t="s">
        <v>5</v>
      </c>
      <c r="D501">
        <v>500</v>
      </c>
      <c r="E501" s="2">
        <v>19</v>
      </c>
      <c r="F501" s="1">
        <v>20</v>
      </c>
      <c r="G501" s="1">
        <v>1</v>
      </c>
      <c r="H501" s="1">
        <v>7</v>
      </c>
      <c r="I501" s="1" t="str">
        <f t="shared" si="27"/>
        <v>4W6SA7</v>
      </c>
      <c r="J501" s="27">
        <v>44947</v>
      </c>
      <c r="K501" s="29" t="s">
        <v>272</v>
      </c>
      <c r="L501" s="29">
        <v>14276.5</v>
      </c>
      <c r="M501" s="30">
        <v>0.16465015725572729</v>
      </c>
      <c r="N501" s="30">
        <v>0.22226780583164771</v>
      </c>
      <c r="O501" s="30">
        <v>0</v>
      </c>
    </row>
    <row r="502" spans="1:15" x14ac:dyDescent="0.45">
      <c r="A502" s="6" t="s">
        <v>14</v>
      </c>
      <c r="B502">
        <v>2020</v>
      </c>
      <c r="C502" t="s">
        <v>5</v>
      </c>
      <c r="D502">
        <v>501</v>
      </c>
      <c r="E502" s="2">
        <v>20</v>
      </c>
      <c r="F502" s="1">
        <v>21</v>
      </c>
      <c r="G502" s="1">
        <v>1</v>
      </c>
      <c r="H502" s="1">
        <v>7</v>
      </c>
      <c r="I502" s="1" t="str">
        <f t="shared" si="27"/>
        <v>4W6SA7</v>
      </c>
      <c r="J502" s="27">
        <v>44947</v>
      </c>
      <c r="K502" s="29" t="s">
        <v>273</v>
      </c>
      <c r="L502" s="29">
        <v>13684.5</v>
      </c>
      <c r="M502" s="30">
        <v>0.18681524890536111</v>
      </c>
      <c r="N502" s="30">
        <v>0.29540110827232052</v>
      </c>
      <c r="O502" s="30">
        <v>0</v>
      </c>
    </row>
    <row r="503" spans="1:15" x14ac:dyDescent="0.45">
      <c r="A503" s="6" t="s">
        <v>14</v>
      </c>
      <c r="B503">
        <v>2020</v>
      </c>
      <c r="C503" t="s">
        <v>5</v>
      </c>
      <c r="D503">
        <v>502</v>
      </c>
      <c r="E503" s="2">
        <v>21</v>
      </c>
      <c r="F503" s="1">
        <v>22</v>
      </c>
      <c r="G503" s="1">
        <v>1</v>
      </c>
      <c r="H503" s="1">
        <v>8</v>
      </c>
      <c r="I503" s="1" t="str">
        <f t="shared" si="27"/>
        <v>4W6SA8</v>
      </c>
      <c r="J503" s="27">
        <v>44947</v>
      </c>
      <c r="K503" s="29" t="s">
        <v>274</v>
      </c>
      <c r="L503" s="29">
        <v>13053.25</v>
      </c>
      <c r="M503" s="30">
        <v>0.20509751462950379</v>
      </c>
      <c r="N503" s="30">
        <v>0.40883236950356261</v>
      </c>
      <c r="O503" s="30">
        <v>0</v>
      </c>
    </row>
    <row r="504" spans="1:15" x14ac:dyDescent="0.45">
      <c r="A504" s="6" t="s">
        <v>14</v>
      </c>
      <c r="B504">
        <v>2020</v>
      </c>
      <c r="C504" t="s">
        <v>5</v>
      </c>
      <c r="D504">
        <v>503</v>
      </c>
      <c r="E504" s="2">
        <v>22</v>
      </c>
      <c r="F504" s="1">
        <v>23</v>
      </c>
      <c r="G504" s="1">
        <v>1</v>
      </c>
      <c r="H504" s="1">
        <v>8</v>
      </c>
      <c r="I504" s="1" t="str">
        <f t="shared" si="27"/>
        <v>4W6SA8</v>
      </c>
      <c r="J504" s="27">
        <v>44947</v>
      </c>
      <c r="K504" s="29" t="s">
        <v>275</v>
      </c>
      <c r="L504" s="29">
        <v>12424.25</v>
      </c>
      <c r="M504" s="30">
        <v>0.20693425117950659</v>
      </c>
      <c r="N504" s="30">
        <v>0.58239366738351084</v>
      </c>
      <c r="O504" s="30">
        <v>0</v>
      </c>
    </row>
    <row r="505" spans="1:15" x14ac:dyDescent="0.45">
      <c r="A505" s="6" t="s">
        <v>14</v>
      </c>
      <c r="B505">
        <v>2020</v>
      </c>
      <c r="C505" t="s">
        <v>5</v>
      </c>
      <c r="D505">
        <v>504</v>
      </c>
      <c r="E505" s="2">
        <v>23</v>
      </c>
      <c r="F505" s="1">
        <v>24</v>
      </c>
      <c r="G505" s="1">
        <v>1</v>
      </c>
      <c r="H505" s="1">
        <v>8</v>
      </c>
      <c r="I505" s="1" t="str">
        <f t="shared" si="27"/>
        <v>4W6SA8</v>
      </c>
      <c r="J505" s="27">
        <v>44947</v>
      </c>
      <c r="K505" s="29" t="s">
        <v>276</v>
      </c>
      <c r="L505" s="29">
        <v>11842.25</v>
      </c>
      <c r="M505" s="30">
        <v>0.24713126049268841</v>
      </c>
      <c r="N505" s="30">
        <v>0.70941537302059055</v>
      </c>
      <c r="O505" s="30">
        <v>0</v>
      </c>
    </row>
    <row r="506" spans="1:15" x14ac:dyDescent="0.45">
      <c r="A506" s="6" t="s">
        <v>14</v>
      </c>
      <c r="B506">
        <v>2020</v>
      </c>
      <c r="C506" t="s">
        <v>6</v>
      </c>
      <c r="D506">
        <v>505</v>
      </c>
      <c r="E506" s="2">
        <v>0</v>
      </c>
      <c r="F506" s="1">
        <v>1</v>
      </c>
      <c r="G506" s="1">
        <v>1</v>
      </c>
      <c r="H506" s="1">
        <v>1</v>
      </c>
      <c r="I506" s="1" t="str">
        <f t="shared" si="27"/>
        <v>4W7SU1</v>
      </c>
      <c r="J506" s="27">
        <v>44948</v>
      </c>
      <c r="K506" s="29" t="s">
        <v>253</v>
      </c>
      <c r="L506" s="29">
        <v>11310.25</v>
      </c>
      <c r="M506" s="30">
        <v>0.29624442091437792</v>
      </c>
      <c r="N506" s="30">
        <v>0.80979438550273741</v>
      </c>
      <c r="O506" s="30">
        <v>0</v>
      </c>
    </row>
    <row r="507" spans="1:15" x14ac:dyDescent="0.45">
      <c r="A507" s="6" t="s">
        <v>14</v>
      </c>
      <c r="B507">
        <v>2020</v>
      </c>
      <c r="C507" t="s">
        <v>6</v>
      </c>
      <c r="D507">
        <v>506</v>
      </c>
      <c r="E507" s="2">
        <v>1</v>
      </c>
      <c r="F507" s="1">
        <v>2</v>
      </c>
      <c r="G507" s="1">
        <v>1</v>
      </c>
      <c r="H507" s="1">
        <v>1</v>
      </c>
      <c r="I507" s="1" t="str">
        <f t="shared" si="27"/>
        <v>4W7SU1</v>
      </c>
      <c r="J507" s="27">
        <v>44948</v>
      </c>
      <c r="K507" s="29" t="s">
        <v>254</v>
      </c>
      <c r="L507" s="29">
        <v>10896</v>
      </c>
      <c r="M507" s="30">
        <v>0.34373023258486401</v>
      </c>
      <c r="N507" s="30">
        <v>0.88967250914479257</v>
      </c>
      <c r="O507" s="30">
        <v>0</v>
      </c>
    </row>
    <row r="508" spans="1:15" x14ac:dyDescent="0.45">
      <c r="A508" s="6" t="s">
        <v>14</v>
      </c>
      <c r="B508">
        <v>2020</v>
      </c>
      <c r="C508" t="s">
        <v>6</v>
      </c>
      <c r="D508">
        <v>507</v>
      </c>
      <c r="E508" s="2">
        <v>2</v>
      </c>
      <c r="F508" s="1">
        <v>3</v>
      </c>
      <c r="G508" s="1">
        <v>1</v>
      </c>
      <c r="H508" s="1">
        <v>1</v>
      </c>
      <c r="I508" s="1" t="str">
        <f t="shared" si="27"/>
        <v>4W7SU1</v>
      </c>
      <c r="J508" s="27">
        <v>44948</v>
      </c>
      <c r="K508" s="29" t="s">
        <v>255</v>
      </c>
      <c r="L508" s="29">
        <v>10549.5</v>
      </c>
      <c r="M508" s="30">
        <v>0.40077433176969002</v>
      </c>
      <c r="N508" s="30">
        <v>0.91850223837273637</v>
      </c>
      <c r="O508" s="30">
        <v>0</v>
      </c>
    </row>
    <row r="509" spans="1:15" x14ac:dyDescent="0.45">
      <c r="A509" s="6" t="s">
        <v>14</v>
      </c>
      <c r="B509">
        <v>2020</v>
      </c>
      <c r="C509" t="s">
        <v>6</v>
      </c>
      <c r="D509">
        <v>508</v>
      </c>
      <c r="E509" s="2">
        <v>3</v>
      </c>
      <c r="F509" s="1">
        <v>4</v>
      </c>
      <c r="G509" s="1">
        <v>1</v>
      </c>
      <c r="H509" s="1">
        <v>2</v>
      </c>
      <c r="I509" s="1" t="str">
        <f t="shared" si="27"/>
        <v>4W7SU2</v>
      </c>
      <c r="J509" s="27">
        <v>44948</v>
      </c>
      <c r="K509" s="29" t="s">
        <v>256</v>
      </c>
      <c r="L509" s="29">
        <v>10368.25</v>
      </c>
      <c r="M509" s="30">
        <v>0.46454536420029219</v>
      </c>
      <c r="N509" s="30">
        <v>0.93084492667866003</v>
      </c>
      <c r="O509" s="30">
        <v>0</v>
      </c>
    </row>
    <row r="510" spans="1:15" x14ac:dyDescent="0.45">
      <c r="A510" s="6" t="s">
        <v>14</v>
      </c>
      <c r="B510">
        <v>2020</v>
      </c>
      <c r="C510" t="s">
        <v>6</v>
      </c>
      <c r="D510">
        <v>509</v>
      </c>
      <c r="E510" s="2">
        <v>4</v>
      </c>
      <c r="F510" s="1">
        <v>5</v>
      </c>
      <c r="G510" s="1">
        <v>1</v>
      </c>
      <c r="H510" s="1">
        <v>2</v>
      </c>
      <c r="I510" s="1" t="str">
        <f t="shared" si="27"/>
        <v>4W7SU2</v>
      </c>
      <c r="J510" s="27">
        <v>44948</v>
      </c>
      <c r="K510" s="29" t="s">
        <v>257</v>
      </c>
      <c r="L510" s="29">
        <v>10295</v>
      </c>
      <c r="M510" s="30">
        <v>0.53535766104578497</v>
      </c>
      <c r="N510" s="30">
        <v>0.93882880841190486</v>
      </c>
      <c r="O510" s="30">
        <v>0</v>
      </c>
    </row>
    <row r="511" spans="1:15" x14ac:dyDescent="0.45">
      <c r="A511" s="6" t="s">
        <v>14</v>
      </c>
      <c r="B511">
        <v>2020</v>
      </c>
      <c r="C511" t="s">
        <v>6</v>
      </c>
      <c r="D511">
        <v>510</v>
      </c>
      <c r="E511" s="2">
        <v>5</v>
      </c>
      <c r="F511" s="1">
        <v>6</v>
      </c>
      <c r="G511" s="1">
        <v>1</v>
      </c>
      <c r="H511" s="1">
        <v>2</v>
      </c>
      <c r="I511" s="1" t="str">
        <f t="shared" si="27"/>
        <v>4W7SU2</v>
      </c>
      <c r="J511" s="27">
        <v>44948</v>
      </c>
      <c r="K511" s="29" t="s">
        <v>258</v>
      </c>
      <c r="L511" s="29">
        <v>10295</v>
      </c>
      <c r="M511" s="30">
        <v>0.58515832954857439</v>
      </c>
      <c r="N511" s="30">
        <v>0.94329714244417495</v>
      </c>
      <c r="O511" s="30">
        <v>0</v>
      </c>
    </row>
    <row r="512" spans="1:15" x14ac:dyDescent="0.45">
      <c r="A512" s="6" t="s">
        <v>14</v>
      </c>
      <c r="B512">
        <v>2020</v>
      </c>
      <c r="C512" t="s">
        <v>6</v>
      </c>
      <c r="D512">
        <v>511</v>
      </c>
      <c r="E512" s="2">
        <v>6</v>
      </c>
      <c r="F512" s="1">
        <v>7</v>
      </c>
      <c r="G512" s="1">
        <v>1</v>
      </c>
      <c r="H512" s="1">
        <v>3</v>
      </c>
      <c r="I512" s="1" t="str">
        <f t="shared" si="27"/>
        <v>4W7SU3</v>
      </c>
      <c r="J512" s="27">
        <v>44948</v>
      </c>
      <c r="K512" s="29" t="s">
        <v>259</v>
      </c>
      <c r="L512" s="29">
        <v>10450.75</v>
      </c>
      <c r="M512" s="30">
        <v>0.63201056191091753</v>
      </c>
      <c r="N512" s="30">
        <v>0.946087819304263</v>
      </c>
      <c r="O512" s="30">
        <v>0</v>
      </c>
    </row>
    <row r="513" spans="1:15" x14ac:dyDescent="0.45">
      <c r="A513" s="6" t="s">
        <v>14</v>
      </c>
      <c r="B513">
        <v>2020</v>
      </c>
      <c r="C513" t="s">
        <v>6</v>
      </c>
      <c r="D513">
        <v>512</v>
      </c>
      <c r="E513" s="2">
        <v>7</v>
      </c>
      <c r="F513" s="1">
        <v>8</v>
      </c>
      <c r="G513" s="1">
        <v>1</v>
      </c>
      <c r="H513" s="1">
        <v>3</v>
      </c>
      <c r="I513" s="1" t="str">
        <f t="shared" si="27"/>
        <v>4W7SU3</v>
      </c>
      <c r="J513" s="27">
        <v>44948</v>
      </c>
      <c r="K513" s="29" t="s">
        <v>260</v>
      </c>
      <c r="L513" s="29">
        <v>10936.5</v>
      </c>
      <c r="M513" s="30">
        <v>0.66825681233848455</v>
      </c>
      <c r="N513" s="30">
        <v>0.94731236484317138</v>
      </c>
      <c r="O513" s="30">
        <v>0</v>
      </c>
    </row>
    <row r="514" spans="1:15" x14ac:dyDescent="0.45">
      <c r="A514" s="6" t="s">
        <v>14</v>
      </c>
      <c r="B514">
        <v>2020</v>
      </c>
      <c r="C514" t="s">
        <v>6</v>
      </c>
      <c r="D514">
        <v>513</v>
      </c>
      <c r="E514" s="2">
        <v>8</v>
      </c>
      <c r="F514" s="1">
        <v>9</v>
      </c>
      <c r="G514" s="1">
        <v>1</v>
      </c>
      <c r="H514" s="1">
        <v>3</v>
      </c>
      <c r="I514" s="1" t="str">
        <f t="shared" si="27"/>
        <v>4W7SU3</v>
      </c>
      <c r="J514" s="27">
        <v>44948</v>
      </c>
      <c r="K514" s="29" t="s">
        <v>261</v>
      </c>
      <c r="L514" s="29">
        <v>11607.25</v>
      </c>
      <c r="M514" s="30">
        <v>0.6993544965850812</v>
      </c>
      <c r="N514" s="30">
        <v>0.94536882114408005</v>
      </c>
      <c r="O514" s="30">
        <v>0</v>
      </c>
    </row>
    <row r="515" spans="1:15" x14ac:dyDescent="0.45">
      <c r="A515" s="6" t="s">
        <v>14</v>
      </c>
      <c r="B515">
        <v>2020</v>
      </c>
      <c r="C515" t="s">
        <v>6</v>
      </c>
      <c r="D515">
        <v>514</v>
      </c>
      <c r="E515" s="2">
        <v>9</v>
      </c>
      <c r="F515" s="1">
        <v>10</v>
      </c>
      <c r="G515" s="1">
        <v>1</v>
      </c>
      <c r="H515" s="1">
        <v>4</v>
      </c>
      <c r="I515" s="1" t="str">
        <f t="shared" ref="I515:I578" si="28">A515&amp;C515&amp;H515</f>
        <v>4W7SU4</v>
      </c>
      <c r="J515" s="27">
        <v>44948</v>
      </c>
      <c r="K515" s="29" t="s">
        <v>262</v>
      </c>
      <c r="L515" s="29">
        <v>12230</v>
      </c>
      <c r="M515" s="30">
        <v>0.70489523676409349</v>
      </c>
      <c r="N515" s="30">
        <v>0.82124865038448613</v>
      </c>
      <c r="O515" s="30">
        <v>8.989135736624343E-2</v>
      </c>
    </row>
    <row r="516" spans="1:15" x14ac:dyDescent="0.45">
      <c r="A516" s="6" t="s">
        <v>14</v>
      </c>
      <c r="B516">
        <v>2020</v>
      </c>
      <c r="C516" t="s">
        <v>6</v>
      </c>
      <c r="D516">
        <v>515</v>
      </c>
      <c r="E516" s="2">
        <v>10</v>
      </c>
      <c r="F516" s="1">
        <v>11</v>
      </c>
      <c r="G516" s="1">
        <v>1</v>
      </c>
      <c r="H516" s="1">
        <v>4</v>
      </c>
      <c r="I516" s="1" t="str">
        <f t="shared" si="28"/>
        <v>4W7SU4</v>
      </c>
      <c r="J516" s="27">
        <v>44948</v>
      </c>
      <c r="K516" s="29" t="s">
        <v>263</v>
      </c>
      <c r="L516" s="29">
        <v>12429.25</v>
      </c>
      <c r="M516" s="30">
        <v>0.61494921069553354</v>
      </c>
      <c r="N516" s="30">
        <v>0.77644235103771864</v>
      </c>
      <c r="O516" s="30">
        <v>0.18533462690879399</v>
      </c>
    </row>
    <row r="517" spans="1:15" x14ac:dyDescent="0.45">
      <c r="A517" s="6" t="s">
        <v>14</v>
      </c>
      <c r="B517">
        <v>2020</v>
      </c>
      <c r="C517" t="s">
        <v>6</v>
      </c>
      <c r="D517">
        <v>516</v>
      </c>
      <c r="E517" s="2">
        <v>11</v>
      </c>
      <c r="F517" s="1">
        <v>12</v>
      </c>
      <c r="G517" s="1">
        <v>1</v>
      </c>
      <c r="H517" s="1">
        <v>4</v>
      </c>
      <c r="I517" s="1" t="str">
        <f t="shared" si="28"/>
        <v>4W7SU4</v>
      </c>
      <c r="J517" s="27">
        <v>44948</v>
      </c>
      <c r="K517" s="29" t="s">
        <v>264</v>
      </c>
      <c r="L517" s="29">
        <v>12533.75</v>
      </c>
      <c r="M517" s="30">
        <v>0.55747146252338775</v>
      </c>
      <c r="N517" s="30">
        <v>0.65256052781825136</v>
      </c>
      <c r="O517" s="30">
        <v>0.19810943078054391</v>
      </c>
    </row>
    <row r="518" spans="1:15" x14ac:dyDescent="0.45">
      <c r="A518" s="6" t="s">
        <v>14</v>
      </c>
      <c r="B518">
        <v>2020</v>
      </c>
      <c r="C518" t="s">
        <v>6</v>
      </c>
      <c r="D518">
        <v>517</v>
      </c>
      <c r="E518" s="2">
        <v>12</v>
      </c>
      <c r="F518" s="1">
        <v>13</v>
      </c>
      <c r="G518" s="1">
        <v>1</v>
      </c>
      <c r="H518" s="1">
        <v>5</v>
      </c>
      <c r="I518" s="1" t="str">
        <f t="shared" si="28"/>
        <v>4W7SU5</v>
      </c>
      <c r="J518" s="27">
        <v>44948</v>
      </c>
      <c r="K518" s="29" t="s">
        <v>265</v>
      </c>
      <c r="L518" s="29">
        <v>12715.5</v>
      </c>
      <c r="M518" s="30">
        <v>0.52083520016945539</v>
      </c>
      <c r="N518" s="30">
        <v>0.5131335939561672</v>
      </c>
      <c r="O518" s="30">
        <v>0.1622360249648723</v>
      </c>
    </row>
    <row r="519" spans="1:15" x14ac:dyDescent="0.45">
      <c r="A519" s="6" t="s">
        <v>14</v>
      </c>
      <c r="B519">
        <v>2020</v>
      </c>
      <c r="C519" t="s">
        <v>6</v>
      </c>
      <c r="D519">
        <v>518</v>
      </c>
      <c r="E519" s="2">
        <v>13</v>
      </c>
      <c r="F519" s="1">
        <v>14</v>
      </c>
      <c r="G519" s="1">
        <v>1</v>
      </c>
      <c r="H519" s="1">
        <v>5</v>
      </c>
      <c r="I519" s="1" t="str">
        <f t="shared" si="28"/>
        <v>4W7SU5</v>
      </c>
      <c r="J519" s="27">
        <v>44948</v>
      </c>
      <c r="K519" s="29" t="s">
        <v>266</v>
      </c>
      <c r="L519" s="29">
        <v>12876</v>
      </c>
      <c r="M519" s="30">
        <v>0.49516341063040048</v>
      </c>
      <c r="N519" s="30">
        <v>0.38081220961877349</v>
      </c>
      <c r="O519" s="30">
        <v>0.13048466361770361</v>
      </c>
    </row>
    <row r="520" spans="1:15" x14ac:dyDescent="0.45">
      <c r="A520" s="6" t="s">
        <v>14</v>
      </c>
      <c r="B520">
        <v>2020</v>
      </c>
      <c r="C520" t="s">
        <v>6</v>
      </c>
      <c r="D520">
        <v>519</v>
      </c>
      <c r="E520" s="2">
        <v>14</v>
      </c>
      <c r="F520" s="1">
        <v>15</v>
      </c>
      <c r="G520" s="1">
        <v>1</v>
      </c>
      <c r="H520" s="1">
        <v>5</v>
      </c>
      <c r="I520" s="1" t="str">
        <f t="shared" si="28"/>
        <v>4W7SU5</v>
      </c>
      <c r="J520" s="27">
        <v>44948</v>
      </c>
      <c r="K520" s="29" t="s">
        <v>267</v>
      </c>
      <c r="L520" s="29">
        <v>13008.25</v>
      </c>
      <c r="M520" s="30">
        <v>0.48022983110553752</v>
      </c>
      <c r="N520" s="30">
        <v>0.25619409401553878</v>
      </c>
      <c r="O520" s="30">
        <v>6.6338523057399651E-2</v>
      </c>
    </row>
    <row r="521" spans="1:15" x14ac:dyDescent="0.45">
      <c r="A521" s="6" t="s">
        <v>14</v>
      </c>
      <c r="B521">
        <v>2020</v>
      </c>
      <c r="C521" t="s">
        <v>6</v>
      </c>
      <c r="D521">
        <v>520</v>
      </c>
      <c r="E521" s="2">
        <v>15</v>
      </c>
      <c r="F521" s="1">
        <v>16</v>
      </c>
      <c r="G521" s="1">
        <v>1</v>
      </c>
      <c r="H521" s="1">
        <v>6</v>
      </c>
      <c r="I521" s="1" t="str">
        <f t="shared" si="28"/>
        <v>4W7SU6</v>
      </c>
      <c r="J521" s="27">
        <v>44948</v>
      </c>
      <c r="K521" s="29" t="s">
        <v>268</v>
      </c>
      <c r="L521" s="29">
        <v>13248</v>
      </c>
      <c r="M521" s="30">
        <v>0.47923739630125561</v>
      </c>
      <c r="N521" s="30">
        <v>0.20618407126985219</v>
      </c>
      <c r="O521" s="30">
        <v>1.3577452324429031E-2</v>
      </c>
    </row>
    <row r="522" spans="1:15" x14ac:dyDescent="0.45">
      <c r="A522" s="6" t="s">
        <v>14</v>
      </c>
      <c r="B522">
        <v>2020</v>
      </c>
      <c r="C522" t="s">
        <v>6</v>
      </c>
      <c r="D522">
        <v>521</v>
      </c>
      <c r="E522" s="2">
        <v>16</v>
      </c>
      <c r="F522" s="1">
        <v>17</v>
      </c>
      <c r="G522" s="1">
        <v>1</v>
      </c>
      <c r="H522" s="1">
        <v>6</v>
      </c>
      <c r="I522" s="1" t="str">
        <f t="shared" si="28"/>
        <v>4W7SU6</v>
      </c>
      <c r="J522" s="27">
        <v>44948</v>
      </c>
      <c r="K522" s="29" t="s">
        <v>269</v>
      </c>
      <c r="L522" s="29">
        <v>13613.25</v>
      </c>
      <c r="M522" s="30">
        <v>0.40843132727213122</v>
      </c>
      <c r="N522" s="30">
        <v>0.19472258478100221</v>
      </c>
      <c r="O522" s="30">
        <v>0</v>
      </c>
    </row>
    <row r="523" spans="1:15" x14ac:dyDescent="0.45">
      <c r="A523" s="6" t="s">
        <v>14</v>
      </c>
      <c r="B523">
        <v>2020</v>
      </c>
      <c r="C523" t="s">
        <v>6</v>
      </c>
      <c r="D523">
        <v>522</v>
      </c>
      <c r="E523" s="2">
        <v>17</v>
      </c>
      <c r="F523" s="1">
        <v>18</v>
      </c>
      <c r="G523" s="1">
        <v>1</v>
      </c>
      <c r="H523" s="1">
        <v>6</v>
      </c>
      <c r="I523" s="1" t="str">
        <f t="shared" si="28"/>
        <v>4W7SU6</v>
      </c>
      <c r="J523" s="27">
        <v>44948</v>
      </c>
      <c r="K523" s="29" t="s">
        <v>270</v>
      </c>
      <c r="L523" s="29">
        <v>14735</v>
      </c>
      <c r="M523" s="30">
        <v>0.36900120834572309</v>
      </c>
      <c r="N523" s="30">
        <v>0.18864080053104729</v>
      </c>
      <c r="O523" s="30">
        <v>0</v>
      </c>
    </row>
    <row r="524" spans="1:15" x14ac:dyDescent="0.45">
      <c r="A524" s="6" t="s">
        <v>14</v>
      </c>
      <c r="B524">
        <v>2020</v>
      </c>
      <c r="C524" t="s">
        <v>6</v>
      </c>
      <c r="D524">
        <v>523</v>
      </c>
      <c r="E524" s="2">
        <v>18</v>
      </c>
      <c r="F524" s="1">
        <v>19</v>
      </c>
      <c r="G524" s="1">
        <v>1</v>
      </c>
      <c r="H524" s="1">
        <v>7</v>
      </c>
      <c r="I524" s="1" t="str">
        <f t="shared" si="28"/>
        <v>4W7SU7</v>
      </c>
      <c r="J524" s="27">
        <v>44948</v>
      </c>
      <c r="K524" s="29" t="s">
        <v>271</v>
      </c>
      <c r="L524" s="29">
        <v>14734</v>
      </c>
      <c r="M524" s="30">
        <v>0.33224857561960452</v>
      </c>
      <c r="N524" s="30">
        <v>0.17141957052688531</v>
      </c>
      <c r="O524" s="30">
        <v>0</v>
      </c>
    </row>
    <row r="525" spans="1:15" x14ac:dyDescent="0.45">
      <c r="A525" s="6" t="s">
        <v>14</v>
      </c>
      <c r="B525">
        <v>2020</v>
      </c>
      <c r="C525" t="s">
        <v>6</v>
      </c>
      <c r="D525">
        <v>524</v>
      </c>
      <c r="E525" s="2">
        <v>19</v>
      </c>
      <c r="F525" s="1">
        <v>20</v>
      </c>
      <c r="G525" s="1">
        <v>1</v>
      </c>
      <c r="H525" s="1">
        <v>7</v>
      </c>
      <c r="I525" s="1" t="str">
        <f t="shared" si="28"/>
        <v>4W7SU7</v>
      </c>
      <c r="J525" s="27">
        <v>44948</v>
      </c>
      <c r="K525" s="29" t="s">
        <v>272</v>
      </c>
      <c r="L525" s="29">
        <v>14192.5</v>
      </c>
      <c r="M525" s="30">
        <v>0.30044443263897841</v>
      </c>
      <c r="N525" s="30">
        <v>0.1458474372911413</v>
      </c>
      <c r="O525" s="30">
        <v>0</v>
      </c>
    </row>
    <row r="526" spans="1:15" x14ac:dyDescent="0.45">
      <c r="A526" s="6" t="s">
        <v>14</v>
      </c>
      <c r="B526">
        <v>2020</v>
      </c>
      <c r="C526" t="s">
        <v>6</v>
      </c>
      <c r="D526">
        <v>525</v>
      </c>
      <c r="E526" s="2">
        <v>20</v>
      </c>
      <c r="F526" s="1">
        <v>21</v>
      </c>
      <c r="G526" s="1">
        <v>1</v>
      </c>
      <c r="H526" s="1">
        <v>7</v>
      </c>
      <c r="I526" s="1" t="str">
        <f t="shared" si="28"/>
        <v>4W7SU7</v>
      </c>
      <c r="J526" s="27">
        <v>44948</v>
      </c>
      <c r="K526" s="29" t="s">
        <v>273</v>
      </c>
      <c r="L526" s="29">
        <v>13616</v>
      </c>
      <c r="M526" s="30">
        <v>0.28029844625544148</v>
      </c>
      <c r="N526" s="30">
        <v>0.12892124132821911</v>
      </c>
      <c r="O526" s="30">
        <v>0</v>
      </c>
    </row>
    <row r="527" spans="1:15" x14ac:dyDescent="0.45">
      <c r="A527" s="6" t="s">
        <v>14</v>
      </c>
      <c r="B527">
        <v>2020</v>
      </c>
      <c r="C527" t="s">
        <v>6</v>
      </c>
      <c r="D527">
        <v>526</v>
      </c>
      <c r="E527" s="2">
        <v>21</v>
      </c>
      <c r="F527" s="1">
        <v>22</v>
      </c>
      <c r="G527" s="1">
        <v>1</v>
      </c>
      <c r="H527" s="1">
        <v>8</v>
      </c>
      <c r="I527" s="1" t="str">
        <f t="shared" si="28"/>
        <v>4W7SU8</v>
      </c>
      <c r="J527" s="27">
        <v>44948</v>
      </c>
      <c r="K527" s="29" t="s">
        <v>274</v>
      </c>
      <c r="L527" s="29">
        <v>12976.25</v>
      </c>
      <c r="M527" s="30">
        <v>0.25241946084989098</v>
      </c>
      <c r="N527" s="30">
        <v>0.1178027177008734</v>
      </c>
      <c r="O527" s="30">
        <v>0</v>
      </c>
    </row>
    <row r="528" spans="1:15" x14ac:dyDescent="0.45">
      <c r="A528" s="6" t="s">
        <v>14</v>
      </c>
      <c r="B528">
        <v>2020</v>
      </c>
      <c r="C528" t="s">
        <v>6</v>
      </c>
      <c r="D528">
        <v>527</v>
      </c>
      <c r="E528" s="2">
        <v>22</v>
      </c>
      <c r="F528" s="1">
        <v>23</v>
      </c>
      <c r="G528" s="1">
        <v>1</v>
      </c>
      <c r="H528" s="1">
        <v>8</v>
      </c>
      <c r="I528" s="1" t="str">
        <f t="shared" si="28"/>
        <v>4W7SU8</v>
      </c>
      <c r="J528" s="27">
        <v>44948</v>
      </c>
      <c r="K528" s="29" t="s">
        <v>275</v>
      </c>
      <c r="L528" s="29">
        <v>12277</v>
      </c>
      <c r="M528" s="30">
        <v>0.19419738586979221</v>
      </c>
      <c r="N528" s="30">
        <v>8.3629090198377762E-2</v>
      </c>
      <c r="O528" s="30">
        <v>0</v>
      </c>
    </row>
    <row r="529" spans="1:15" x14ac:dyDescent="0.45">
      <c r="A529" s="6" t="s">
        <v>14</v>
      </c>
      <c r="B529">
        <v>2020</v>
      </c>
      <c r="C529" t="s">
        <v>6</v>
      </c>
      <c r="D529">
        <v>528</v>
      </c>
      <c r="E529" s="2">
        <v>23</v>
      </c>
      <c r="F529" s="1">
        <v>24</v>
      </c>
      <c r="G529" s="1">
        <v>1</v>
      </c>
      <c r="H529" s="1">
        <v>8</v>
      </c>
      <c r="I529" s="1" t="str">
        <f t="shared" si="28"/>
        <v>4W7SU8</v>
      </c>
      <c r="J529" s="27">
        <v>44948</v>
      </c>
      <c r="K529" s="29" t="s">
        <v>276</v>
      </c>
      <c r="L529" s="29">
        <v>11535</v>
      </c>
      <c r="M529" s="30">
        <v>0.1942440597568148</v>
      </c>
      <c r="N529" s="30">
        <v>6.7340132101229341E-2</v>
      </c>
      <c r="O529" s="30">
        <v>0</v>
      </c>
    </row>
    <row r="530" spans="1:15" x14ac:dyDescent="0.45">
      <c r="A530" s="6" t="s">
        <v>14</v>
      </c>
      <c r="B530">
        <v>2020</v>
      </c>
      <c r="C530" t="s">
        <v>0</v>
      </c>
      <c r="D530">
        <v>529</v>
      </c>
      <c r="E530" s="2">
        <v>0</v>
      </c>
      <c r="F530" s="1">
        <v>1</v>
      </c>
      <c r="G530" s="1">
        <v>1</v>
      </c>
      <c r="H530" s="1">
        <v>1</v>
      </c>
      <c r="I530" s="1" t="str">
        <f t="shared" si="28"/>
        <v>4W1MO1</v>
      </c>
      <c r="J530" s="27">
        <v>44949</v>
      </c>
      <c r="K530" s="29" t="s">
        <v>253</v>
      </c>
      <c r="L530" s="29">
        <v>11031.25</v>
      </c>
      <c r="M530" s="30">
        <v>0.19165378547703191</v>
      </c>
      <c r="N530" s="30">
        <v>8.9473466964575532E-2</v>
      </c>
      <c r="O530" s="30">
        <v>0</v>
      </c>
    </row>
    <row r="531" spans="1:15" x14ac:dyDescent="0.45">
      <c r="A531" s="6" t="s">
        <v>14</v>
      </c>
      <c r="B531">
        <v>2020</v>
      </c>
      <c r="C531" t="s">
        <v>0</v>
      </c>
      <c r="D531">
        <v>530</v>
      </c>
      <c r="E531" s="2">
        <v>1</v>
      </c>
      <c r="F531" s="1">
        <v>2</v>
      </c>
      <c r="G531" s="1">
        <v>1</v>
      </c>
      <c r="H531" s="1">
        <v>1</v>
      </c>
      <c r="I531" s="1" t="str">
        <f t="shared" si="28"/>
        <v>4W1MO1</v>
      </c>
      <c r="J531" s="27">
        <v>44949</v>
      </c>
      <c r="K531" s="29" t="s">
        <v>254</v>
      </c>
      <c r="L531" s="29">
        <v>10650.75</v>
      </c>
      <c r="M531" s="30">
        <v>0.16121903971158699</v>
      </c>
      <c r="N531" s="30">
        <v>0.13234868557440019</v>
      </c>
      <c r="O531" s="30">
        <v>0</v>
      </c>
    </row>
    <row r="532" spans="1:15" x14ac:dyDescent="0.45">
      <c r="A532" s="6" t="s">
        <v>14</v>
      </c>
      <c r="B532">
        <v>2020</v>
      </c>
      <c r="C532" t="s">
        <v>0</v>
      </c>
      <c r="D532">
        <v>531</v>
      </c>
      <c r="E532" s="2">
        <v>2</v>
      </c>
      <c r="F532" s="1">
        <v>3</v>
      </c>
      <c r="G532" s="1">
        <v>1</v>
      </c>
      <c r="H532" s="1">
        <v>1</v>
      </c>
      <c r="I532" s="1" t="str">
        <f t="shared" si="28"/>
        <v>4W1MO1</v>
      </c>
      <c r="J532" s="27">
        <v>44949</v>
      </c>
      <c r="K532" s="29" t="s">
        <v>255</v>
      </c>
      <c r="L532" s="29">
        <v>10443.5</v>
      </c>
      <c r="M532" s="30">
        <v>0.13355656593827309</v>
      </c>
      <c r="N532" s="30">
        <v>0.1648598169023168</v>
      </c>
      <c r="O532" s="30">
        <v>0</v>
      </c>
    </row>
    <row r="533" spans="1:15" x14ac:dyDescent="0.45">
      <c r="A533" s="6" t="s">
        <v>14</v>
      </c>
      <c r="B533">
        <v>2020</v>
      </c>
      <c r="C533" t="s">
        <v>0</v>
      </c>
      <c r="D533">
        <v>532</v>
      </c>
      <c r="E533" s="2">
        <v>3</v>
      </c>
      <c r="F533" s="1">
        <v>4</v>
      </c>
      <c r="G533" s="1">
        <v>1</v>
      </c>
      <c r="H533" s="1">
        <v>2</v>
      </c>
      <c r="I533" s="1" t="str">
        <f t="shared" si="28"/>
        <v>4W1MO2</v>
      </c>
      <c r="J533" s="27">
        <v>44949</v>
      </c>
      <c r="K533" s="29" t="s">
        <v>256</v>
      </c>
      <c r="L533" s="29">
        <v>10409.75</v>
      </c>
      <c r="M533" s="30">
        <v>0.1017778550034853</v>
      </c>
      <c r="N533" s="30">
        <v>0.1872813625244463</v>
      </c>
      <c r="O533" s="30">
        <v>0</v>
      </c>
    </row>
    <row r="534" spans="1:15" x14ac:dyDescent="0.45">
      <c r="A534" s="6" t="s">
        <v>14</v>
      </c>
      <c r="B534">
        <v>2020</v>
      </c>
      <c r="C534" t="s">
        <v>0</v>
      </c>
      <c r="D534">
        <v>533</v>
      </c>
      <c r="E534" s="2">
        <v>4</v>
      </c>
      <c r="F534" s="1">
        <v>5</v>
      </c>
      <c r="G534" s="1">
        <v>1</v>
      </c>
      <c r="H534" s="1">
        <v>2</v>
      </c>
      <c r="I534" s="1" t="str">
        <f t="shared" si="28"/>
        <v>4W1MO2</v>
      </c>
      <c r="J534" s="27">
        <v>44949</v>
      </c>
      <c r="K534" s="29" t="s">
        <v>257</v>
      </c>
      <c r="L534" s="29">
        <v>10456.25</v>
      </c>
      <c r="M534" s="30">
        <v>8.0107654797011318E-2</v>
      </c>
      <c r="N534" s="30">
        <v>0.1819598851941483</v>
      </c>
      <c r="O534" s="30">
        <v>0</v>
      </c>
    </row>
    <row r="535" spans="1:15" x14ac:dyDescent="0.45">
      <c r="A535" s="6" t="s">
        <v>14</v>
      </c>
      <c r="B535">
        <v>2020</v>
      </c>
      <c r="C535" t="s">
        <v>0</v>
      </c>
      <c r="D535">
        <v>534</v>
      </c>
      <c r="E535" s="2">
        <v>5</v>
      </c>
      <c r="F535" s="1">
        <v>6</v>
      </c>
      <c r="G535" s="1">
        <v>1</v>
      </c>
      <c r="H535" s="1">
        <v>2</v>
      </c>
      <c r="I535" s="1" t="str">
        <f t="shared" si="28"/>
        <v>4W1MO2</v>
      </c>
      <c r="J535" s="27">
        <v>44949</v>
      </c>
      <c r="K535" s="29" t="s">
        <v>258</v>
      </c>
      <c r="L535" s="29">
        <v>10865</v>
      </c>
      <c r="M535" s="30">
        <v>7.2748533430210705E-2</v>
      </c>
      <c r="N535" s="30">
        <v>0.15096818546588159</v>
      </c>
      <c r="O535" s="30">
        <v>0</v>
      </c>
    </row>
    <row r="536" spans="1:15" x14ac:dyDescent="0.45">
      <c r="A536" s="6" t="s">
        <v>14</v>
      </c>
      <c r="B536">
        <v>2020</v>
      </c>
      <c r="C536" t="s">
        <v>0</v>
      </c>
      <c r="D536">
        <v>535</v>
      </c>
      <c r="E536" s="2">
        <v>6</v>
      </c>
      <c r="F536" s="1">
        <v>7</v>
      </c>
      <c r="G536" s="1">
        <v>1</v>
      </c>
      <c r="H536" s="1">
        <v>3</v>
      </c>
      <c r="I536" s="1" t="str">
        <f t="shared" si="28"/>
        <v>4W1MO3</v>
      </c>
      <c r="J536" s="27">
        <v>44949</v>
      </c>
      <c r="K536" s="29" t="s">
        <v>259</v>
      </c>
      <c r="L536" s="29">
        <v>12038</v>
      </c>
      <c r="M536" s="30">
        <v>6.8911543449978366E-2</v>
      </c>
      <c r="N536" s="30">
        <v>0.111704275658613</v>
      </c>
      <c r="O536" s="30">
        <v>0</v>
      </c>
    </row>
    <row r="537" spans="1:15" x14ac:dyDescent="0.45">
      <c r="A537" s="6" t="s">
        <v>14</v>
      </c>
      <c r="B537">
        <v>2020</v>
      </c>
      <c r="C537" t="s">
        <v>0</v>
      </c>
      <c r="D537">
        <v>536</v>
      </c>
      <c r="E537" s="2">
        <v>7</v>
      </c>
      <c r="F537" s="1">
        <v>8</v>
      </c>
      <c r="G537" s="1">
        <v>1</v>
      </c>
      <c r="H537" s="1">
        <v>3</v>
      </c>
      <c r="I537" s="1" t="str">
        <f t="shared" si="28"/>
        <v>4W1MO3</v>
      </c>
      <c r="J537" s="27">
        <v>44949</v>
      </c>
      <c r="K537" s="29" t="s">
        <v>260</v>
      </c>
      <c r="L537" s="29">
        <v>14027.5</v>
      </c>
      <c r="M537" s="30">
        <v>6.1260664680755153E-2</v>
      </c>
      <c r="N537" s="30">
        <v>8.3784456063143928E-2</v>
      </c>
      <c r="O537" s="30">
        <v>0</v>
      </c>
    </row>
    <row r="538" spans="1:15" x14ac:dyDescent="0.45">
      <c r="A538" s="6" t="s">
        <v>14</v>
      </c>
      <c r="B538">
        <v>2020</v>
      </c>
      <c r="C538" t="s">
        <v>0</v>
      </c>
      <c r="D538">
        <v>537</v>
      </c>
      <c r="E538" s="2">
        <v>8</v>
      </c>
      <c r="F538" s="1">
        <v>9</v>
      </c>
      <c r="G538" s="1">
        <v>1</v>
      </c>
      <c r="H538" s="1">
        <v>3</v>
      </c>
      <c r="I538" s="1" t="str">
        <f t="shared" si="28"/>
        <v>4W1MO3</v>
      </c>
      <c r="J538" s="27">
        <v>44949</v>
      </c>
      <c r="K538" s="29" t="s">
        <v>261</v>
      </c>
      <c r="L538" s="29">
        <v>15484</v>
      </c>
      <c r="M538" s="30">
        <v>5.347416379518851E-2</v>
      </c>
      <c r="N538" s="30">
        <v>7.8891190284413965E-2</v>
      </c>
      <c r="O538" s="30">
        <v>0</v>
      </c>
    </row>
    <row r="539" spans="1:15" x14ac:dyDescent="0.45">
      <c r="A539" s="6" t="s">
        <v>14</v>
      </c>
      <c r="B539">
        <v>2020</v>
      </c>
      <c r="C539" t="s">
        <v>0</v>
      </c>
      <c r="D539">
        <v>538</v>
      </c>
      <c r="E539" s="2">
        <v>9</v>
      </c>
      <c r="F539" s="1">
        <v>10</v>
      </c>
      <c r="G539" s="1">
        <v>1</v>
      </c>
      <c r="H539" s="1">
        <v>4</v>
      </c>
      <c r="I539" s="1" t="str">
        <f t="shared" si="28"/>
        <v>4W1MO4</v>
      </c>
      <c r="J539" s="27">
        <v>44949</v>
      </c>
      <c r="K539" s="29" t="s">
        <v>262</v>
      </c>
      <c r="L539" s="29">
        <v>15941.5</v>
      </c>
      <c r="M539" s="30">
        <v>4.1677312270213963E-2</v>
      </c>
      <c r="N539" s="30">
        <v>6.3113062345497253E-2</v>
      </c>
      <c r="O539" s="30">
        <v>4.8658430161068043E-2</v>
      </c>
    </row>
    <row r="540" spans="1:15" x14ac:dyDescent="0.45">
      <c r="A540" s="6" t="s">
        <v>14</v>
      </c>
      <c r="B540">
        <v>2020</v>
      </c>
      <c r="C540" t="s">
        <v>0</v>
      </c>
      <c r="D540">
        <v>539</v>
      </c>
      <c r="E540" s="2">
        <v>10</v>
      </c>
      <c r="F540" s="1">
        <v>11</v>
      </c>
      <c r="G540" s="1">
        <v>1</v>
      </c>
      <c r="H540" s="1">
        <v>4</v>
      </c>
      <c r="I540" s="1" t="str">
        <f t="shared" si="28"/>
        <v>4W1MO4</v>
      </c>
      <c r="J540" s="27">
        <v>44949</v>
      </c>
      <c r="K540" s="29" t="s">
        <v>263</v>
      </c>
      <c r="L540" s="29">
        <v>15660.25</v>
      </c>
      <c r="M540" s="30">
        <v>2.504881486067672E-2</v>
      </c>
      <c r="N540" s="30">
        <v>3.7229752317827602E-2</v>
      </c>
      <c r="O540" s="30">
        <v>0.1037731411964172</v>
      </c>
    </row>
    <row r="541" spans="1:15" x14ac:dyDescent="0.45">
      <c r="A541" s="6" t="s">
        <v>14</v>
      </c>
      <c r="B541">
        <v>2020</v>
      </c>
      <c r="C541" t="s">
        <v>0</v>
      </c>
      <c r="D541">
        <v>540</v>
      </c>
      <c r="E541" s="2">
        <v>11</v>
      </c>
      <c r="F541" s="1">
        <v>12</v>
      </c>
      <c r="G541" s="1">
        <v>1</v>
      </c>
      <c r="H541" s="1">
        <v>4</v>
      </c>
      <c r="I541" s="1" t="str">
        <f t="shared" si="28"/>
        <v>4W1MO4</v>
      </c>
      <c r="J541" s="27">
        <v>44949</v>
      </c>
      <c r="K541" s="29" t="s">
        <v>264</v>
      </c>
      <c r="L541" s="29">
        <v>15168.25</v>
      </c>
      <c r="M541" s="30">
        <v>2.6857071958973841E-2</v>
      </c>
      <c r="N541" s="30">
        <v>1.87451308360637E-2</v>
      </c>
      <c r="O541" s="30">
        <v>0.16336937155031281</v>
      </c>
    </row>
    <row r="542" spans="1:15" x14ac:dyDescent="0.45">
      <c r="A542" s="6" t="s">
        <v>14</v>
      </c>
      <c r="B542">
        <v>2020</v>
      </c>
      <c r="C542" t="s">
        <v>0</v>
      </c>
      <c r="D542">
        <v>541</v>
      </c>
      <c r="E542" s="2">
        <v>12</v>
      </c>
      <c r="F542" s="1">
        <v>13</v>
      </c>
      <c r="G542" s="1">
        <v>1</v>
      </c>
      <c r="H542" s="1">
        <v>5</v>
      </c>
      <c r="I542" s="1" t="str">
        <f t="shared" si="28"/>
        <v>4W1MO5</v>
      </c>
      <c r="J542" s="27">
        <v>44949</v>
      </c>
      <c r="K542" s="29" t="s">
        <v>265</v>
      </c>
      <c r="L542" s="29">
        <v>14539.75</v>
      </c>
      <c r="M542" s="30">
        <v>3.2011312513314259E-2</v>
      </c>
      <c r="N542" s="30">
        <v>1.5644281548474911E-2</v>
      </c>
      <c r="O542" s="30">
        <v>0.20644951742537759</v>
      </c>
    </row>
    <row r="543" spans="1:15" x14ac:dyDescent="0.45">
      <c r="A543" s="6" t="s">
        <v>14</v>
      </c>
      <c r="B543">
        <v>2020</v>
      </c>
      <c r="C543" t="s">
        <v>0</v>
      </c>
      <c r="D543">
        <v>542</v>
      </c>
      <c r="E543" s="2">
        <v>13</v>
      </c>
      <c r="F543" s="1">
        <v>14</v>
      </c>
      <c r="G543" s="1">
        <v>1</v>
      </c>
      <c r="H543" s="1">
        <v>5</v>
      </c>
      <c r="I543" s="1" t="str">
        <f t="shared" si="28"/>
        <v>4W1MO5</v>
      </c>
      <c r="J543" s="27">
        <v>44949</v>
      </c>
      <c r="K543" s="29" t="s">
        <v>266</v>
      </c>
      <c r="L543" s="29">
        <v>14490.25</v>
      </c>
      <c r="M543" s="30">
        <v>4.0660880219884003E-2</v>
      </c>
      <c r="N543" s="30">
        <v>1.923683513610221E-2</v>
      </c>
      <c r="O543" s="30">
        <v>0.20618027244010231</v>
      </c>
    </row>
    <row r="544" spans="1:15" x14ac:dyDescent="0.45">
      <c r="A544" s="6" t="s">
        <v>14</v>
      </c>
      <c r="B544">
        <v>2020</v>
      </c>
      <c r="C544" t="s">
        <v>0</v>
      </c>
      <c r="D544">
        <v>543</v>
      </c>
      <c r="E544" s="2">
        <v>14</v>
      </c>
      <c r="F544" s="1">
        <v>15</v>
      </c>
      <c r="G544" s="1">
        <v>1</v>
      </c>
      <c r="H544" s="1">
        <v>5</v>
      </c>
      <c r="I544" s="1" t="str">
        <f t="shared" si="28"/>
        <v>4W1MO5</v>
      </c>
      <c r="J544" s="27">
        <v>44949</v>
      </c>
      <c r="K544" s="29" t="s">
        <v>267</v>
      </c>
      <c r="L544" s="29">
        <v>14639.25</v>
      </c>
      <c r="M544" s="30">
        <v>4.8549618631542633E-2</v>
      </c>
      <c r="N544" s="30">
        <v>2.9311280470743169E-2</v>
      </c>
      <c r="O544" s="30">
        <v>0.1586648610316102</v>
      </c>
    </row>
    <row r="545" spans="1:15" x14ac:dyDescent="0.45">
      <c r="A545" s="6" t="s">
        <v>14</v>
      </c>
      <c r="B545">
        <v>2020</v>
      </c>
      <c r="C545" t="s">
        <v>0</v>
      </c>
      <c r="D545">
        <v>544</v>
      </c>
      <c r="E545" s="2">
        <v>15</v>
      </c>
      <c r="F545" s="1">
        <v>16</v>
      </c>
      <c r="G545" s="1">
        <v>1</v>
      </c>
      <c r="H545" s="1">
        <v>6</v>
      </c>
      <c r="I545" s="1" t="str">
        <f t="shared" si="28"/>
        <v>4W1MO6</v>
      </c>
      <c r="J545" s="27">
        <v>44949</v>
      </c>
      <c r="K545" s="29" t="s">
        <v>268</v>
      </c>
      <c r="L545" s="29">
        <v>14844.25</v>
      </c>
      <c r="M545" s="30">
        <v>4.553373457181626E-2</v>
      </c>
      <c r="N545" s="30">
        <v>4.0484997807051053E-2</v>
      </c>
      <c r="O545" s="30">
        <v>7.4830843989429435E-2</v>
      </c>
    </row>
    <row r="546" spans="1:15" x14ac:dyDescent="0.45">
      <c r="A546" s="6" t="s">
        <v>14</v>
      </c>
      <c r="B546">
        <v>2020</v>
      </c>
      <c r="C546" t="s">
        <v>0</v>
      </c>
      <c r="D546">
        <v>545</v>
      </c>
      <c r="E546" s="2">
        <v>16</v>
      </c>
      <c r="F546" s="1">
        <v>17</v>
      </c>
      <c r="G546" s="1">
        <v>1</v>
      </c>
      <c r="H546" s="1">
        <v>6</v>
      </c>
      <c r="I546" s="1" t="str">
        <f t="shared" si="28"/>
        <v>4W1MO6</v>
      </c>
      <c r="J546" s="27">
        <v>44949</v>
      </c>
      <c r="K546" s="29" t="s">
        <v>269</v>
      </c>
      <c r="L546" s="29">
        <v>15529</v>
      </c>
      <c r="M546" s="30">
        <v>4.6854126363696909E-2</v>
      </c>
      <c r="N546" s="30">
        <v>4.8914839737847188E-2</v>
      </c>
      <c r="O546" s="30">
        <v>0</v>
      </c>
    </row>
    <row r="547" spans="1:15" x14ac:dyDescent="0.45">
      <c r="A547" s="6" t="s">
        <v>14</v>
      </c>
      <c r="B547">
        <v>2020</v>
      </c>
      <c r="C547" t="s">
        <v>0</v>
      </c>
      <c r="D547">
        <v>546</v>
      </c>
      <c r="E547" s="2">
        <v>17</v>
      </c>
      <c r="F547" s="1">
        <v>18</v>
      </c>
      <c r="G547" s="1">
        <v>1</v>
      </c>
      <c r="H547" s="1">
        <v>6</v>
      </c>
      <c r="I547" s="1" t="str">
        <f t="shared" si="28"/>
        <v>4W1MO6</v>
      </c>
      <c r="J547" s="27">
        <v>44949</v>
      </c>
      <c r="K547" s="29" t="s">
        <v>270</v>
      </c>
      <c r="L547" s="29">
        <v>16534</v>
      </c>
      <c r="M547" s="30">
        <v>5.7080006001240247E-2</v>
      </c>
      <c r="N547" s="30">
        <v>5.3747319017340978E-2</v>
      </c>
      <c r="O547" s="30">
        <v>0</v>
      </c>
    </row>
    <row r="548" spans="1:15" x14ac:dyDescent="0.45">
      <c r="A548" s="6" t="s">
        <v>14</v>
      </c>
      <c r="B548">
        <v>2020</v>
      </c>
      <c r="C548" t="s">
        <v>0</v>
      </c>
      <c r="D548">
        <v>547</v>
      </c>
      <c r="E548" s="2">
        <v>18</v>
      </c>
      <c r="F548" s="1">
        <v>19</v>
      </c>
      <c r="G548" s="1">
        <v>1</v>
      </c>
      <c r="H548" s="1">
        <v>7</v>
      </c>
      <c r="I548" s="1" t="str">
        <f t="shared" si="28"/>
        <v>4W1MO7</v>
      </c>
      <c r="J548" s="27">
        <v>44949</v>
      </c>
      <c r="K548" s="29" t="s">
        <v>271</v>
      </c>
      <c r="L548" s="29">
        <v>16151.5</v>
      </c>
      <c r="M548" s="30">
        <v>5.9249928845878271E-2</v>
      </c>
      <c r="N548" s="30">
        <v>5.3220612267572777E-2</v>
      </c>
      <c r="O548" s="30">
        <v>0</v>
      </c>
    </row>
    <row r="549" spans="1:15" x14ac:dyDescent="0.45">
      <c r="A549" s="6" t="s">
        <v>14</v>
      </c>
      <c r="B549">
        <v>2020</v>
      </c>
      <c r="C549" t="s">
        <v>0</v>
      </c>
      <c r="D549">
        <v>548</v>
      </c>
      <c r="E549" s="2">
        <v>19</v>
      </c>
      <c r="F549" s="1">
        <v>20</v>
      </c>
      <c r="G549" s="1">
        <v>1</v>
      </c>
      <c r="H549" s="1">
        <v>7</v>
      </c>
      <c r="I549" s="1" t="str">
        <f t="shared" si="28"/>
        <v>4W1MO7</v>
      </c>
      <c r="J549" s="27">
        <v>44949</v>
      </c>
      <c r="K549" s="29" t="s">
        <v>272</v>
      </c>
      <c r="L549" s="29">
        <v>15501.75</v>
      </c>
      <c r="M549" s="30">
        <v>5.2929597958774603E-2</v>
      </c>
      <c r="N549" s="30">
        <v>4.8637710860546107E-2</v>
      </c>
      <c r="O549" s="30">
        <v>0</v>
      </c>
    </row>
    <row r="550" spans="1:15" x14ac:dyDescent="0.45">
      <c r="A550" s="6" t="s">
        <v>14</v>
      </c>
      <c r="B550">
        <v>2020</v>
      </c>
      <c r="C550" t="s">
        <v>0</v>
      </c>
      <c r="D550">
        <v>549</v>
      </c>
      <c r="E550" s="2">
        <v>20</v>
      </c>
      <c r="F550" s="1">
        <v>21</v>
      </c>
      <c r="G550" s="1">
        <v>1</v>
      </c>
      <c r="H550" s="1">
        <v>7</v>
      </c>
      <c r="I550" s="1" t="str">
        <f t="shared" si="28"/>
        <v>4W1MO7</v>
      </c>
      <c r="J550" s="27">
        <v>44949</v>
      </c>
      <c r="K550" s="29" t="s">
        <v>273</v>
      </c>
      <c r="L550" s="29">
        <v>14713</v>
      </c>
      <c r="M550" s="30">
        <v>4.2491725973953967E-2</v>
      </c>
      <c r="N550" s="30">
        <v>4.2010644470119859E-2</v>
      </c>
      <c r="O550" s="30">
        <v>0</v>
      </c>
    </row>
    <row r="551" spans="1:15" x14ac:dyDescent="0.45">
      <c r="A551" s="6" t="s">
        <v>14</v>
      </c>
      <c r="B551">
        <v>2020</v>
      </c>
      <c r="C551" t="s">
        <v>0</v>
      </c>
      <c r="D551">
        <v>550</v>
      </c>
      <c r="E551" s="2">
        <v>21</v>
      </c>
      <c r="F551" s="1">
        <v>22</v>
      </c>
      <c r="G551" s="1">
        <v>1</v>
      </c>
      <c r="H551" s="1">
        <v>8</v>
      </c>
      <c r="I551" s="1" t="str">
        <f t="shared" si="28"/>
        <v>4W1MO8</v>
      </c>
      <c r="J551" s="27">
        <v>44949</v>
      </c>
      <c r="K551" s="29" t="s">
        <v>274</v>
      </c>
      <c r="L551" s="29">
        <v>13897.75</v>
      </c>
      <c r="M551" s="30">
        <v>2.8957152359340349E-2</v>
      </c>
      <c r="N551" s="30">
        <v>3.3523102052443951E-2</v>
      </c>
      <c r="O551" s="30">
        <v>0</v>
      </c>
    </row>
    <row r="552" spans="1:15" x14ac:dyDescent="0.45">
      <c r="A552" s="6" t="s">
        <v>14</v>
      </c>
      <c r="B552">
        <v>2020</v>
      </c>
      <c r="C552" t="s">
        <v>0</v>
      </c>
      <c r="D552">
        <v>551</v>
      </c>
      <c r="E552" s="2">
        <v>22</v>
      </c>
      <c r="F552" s="1">
        <v>23</v>
      </c>
      <c r="G552" s="1">
        <v>1</v>
      </c>
      <c r="H552" s="1">
        <v>8</v>
      </c>
      <c r="I552" s="1" t="str">
        <f t="shared" si="28"/>
        <v>4W1MO8</v>
      </c>
      <c r="J552" s="27">
        <v>44949</v>
      </c>
      <c r="K552" s="29" t="s">
        <v>275</v>
      </c>
      <c r="L552" s="29">
        <v>12952.75</v>
      </c>
      <c r="M552" s="30">
        <v>3.532831179770607E-3</v>
      </c>
      <c r="N552" s="30">
        <v>8.8228742236243704E-3</v>
      </c>
      <c r="O552" s="30">
        <v>0</v>
      </c>
    </row>
    <row r="553" spans="1:15" x14ac:dyDescent="0.45">
      <c r="A553" s="6" t="s">
        <v>14</v>
      </c>
      <c r="B553">
        <v>2020</v>
      </c>
      <c r="C553" t="s">
        <v>0</v>
      </c>
      <c r="D553">
        <v>552</v>
      </c>
      <c r="E553" s="2">
        <v>23</v>
      </c>
      <c r="F553" s="1">
        <v>24</v>
      </c>
      <c r="G553" s="1">
        <v>1</v>
      </c>
      <c r="H553" s="1">
        <v>8</v>
      </c>
      <c r="I553" s="1" t="str">
        <f t="shared" si="28"/>
        <v>4W1MO8</v>
      </c>
      <c r="J553" s="27">
        <v>44949</v>
      </c>
      <c r="K553" s="29" t="s">
        <v>276</v>
      </c>
      <c r="L553" s="29">
        <v>12083.5</v>
      </c>
      <c r="M553" s="30">
        <v>2.3794450873329959E-3</v>
      </c>
      <c r="N553" s="30">
        <v>2.9230257964447141E-3</v>
      </c>
      <c r="O553" s="30">
        <v>0</v>
      </c>
    </row>
    <row r="554" spans="1:15" x14ac:dyDescent="0.45">
      <c r="A554" s="6" t="s">
        <v>14</v>
      </c>
      <c r="B554">
        <v>2020</v>
      </c>
      <c r="C554" t="s">
        <v>1</v>
      </c>
      <c r="D554">
        <v>553</v>
      </c>
      <c r="E554" s="2">
        <v>0</v>
      </c>
      <c r="F554" s="1">
        <v>1</v>
      </c>
      <c r="G554" s="1">
        <v>1</v>
      </c>
      <c r="H554" s="1">
        <v>1</v>
      </c>
      <c r="I554" s="1" t="str">
        <f t="shared" si="28"/>
        <v>4W2TU1</v>
      </c>
      <c r="J554" s="27">
        <v>44950</v>
      </c>
      <c r="K554" s="29" t="s">
        <v>253</v>
      </c>
      <c r="L554" s="29">
        <v>11456.75</v>
      </c>
      <c r="M554" s="30">
        <v>2.175101381465721E-3</v>
      </c>
      <c r="N554" s="30">
        <v>2.4480517029617141E-5</v>
      </c>
      <c r="O554" s="30">
        <v>0</v>
      </c>
    </row>
    <row r="555" spans="1:15" x14ac:dyDescent="0.45">
      <c r="A555" s="6" t="s">
        <v>14</v>
      </c>
      <c r="B555">
        <v>2020</v>
      </c>
      <c r="C555" t="s">
        <v>1</v>
      </c>
      <c r="D555">
        <v>554</v>
      </c>
      <c r="E555" s="2">
        <v>1</v>
      </c>
      <c r="F555" s="1">
        <v>2</v>
      </c>
      <c r="G555" s="1">
        <v>1</v>
      </c>
      <c r="H555" s="1">
        <v>1</v>
      </c>
      <c r="I555" s="1" t="str">
        <f t="shared" si="28"/>
        <v>4W2TU1</v>
      </c>
      <c r="J555" s="27">
        <v>44950</v>
      </c>
      <c r="K555" s="29" t="s">
        <v>254</v>
      </c>
      <c r="L555" s="29">
        <v>10989.25</v>
      </c>
      <c r="M555" s="30">
        <v>1.685531271145466E-3</v>
      </c>
      <c r="N555" s="30">
        <v>0</v>
      </c>
      <c r="O555" s="30">
        <v>0</v>
      </c>
    </row>
    <row r="556" spans="1:15" x14ac:dyDescent="0.45">
      <c r="A556" s="6" t="s">
        <v>14</v>
      </c>
      <c r="B556">
        <v>2020</v>
      </c>
      <c r="C556" t="s">
        <v>1</v>
      </c>
      <c r="D556">
        <v>555</v>
      </c>
      <c r="E556" s="2">
        <v>2</v>
      </c>
      <c r="F556" s="1">
        <v>3</v>
      </c>
      <c r="G556" s="1">
        <v>1</v>
      </c>
      <c r="H556" s="1">
        <v>1</v>
      </c>
      <c r="I556" s="1" t="str">
        <f t="shared" si="28"/>
        <v>4W2TU1</v>
      </c>
      <c r="J556" s="27">
        <v>44950</v>
      </c>
      <c r="K556" s="29" t="s">
        <v>255</v>
      </c>
      <c r="L556" s="29">
        <v>10819.75</v>
      </c>
      <c r="M556" s="30">
        <v>2.067218079482945E-3</v>
      </c>
      <c r="N556" s="30">
        <v>0</v>
      </c>
      <c r="O556" s="30">
        <v>0</v>
      </c>
    </row>
    <row r="557" spans="1:15" x14ac:dyDescent="0.45">
      <c r="A557" s="6" t="s">
        <v>14</v>
      </c>
      <c r="B557">
        <v>2020</v>
      </c>
      <c r="C557" t="s">
        <v>1</v>
      </c>
      <c r="D557">
        <v>556</v>
      </c>
      <c r="E557" s="2">
        <v>3</v>
      </c>
      <c r="F557" s="1">
        <v>4</v>
      </c>
      <c r="G557" s="1">
        <v>1</v>
      </c>
      <c r="H557" s="1">
        <v>2</v>
      </c>
      <c r="I557" s="1" t="str">
        <f t="shared" si="28"/>
        <v>4W2TU2</v>
      </c>
      <c r="J557" s="27">
        <v>44950</v>
      </c>
      <c r="K557" s="29" t="s">
        <v>256</v>
      </c>
      <c r="L557" s="29">
        <v>10676</v>
      </c>
      <c r="M557" s="30">
        <v>3.4441379152370059E-3</v>
      </c>
      <c r="N557" s="30">
        <v>0</v>
      </c>
      <c r="O557" s="30">
        <v>0</v>
      </c>
    </row>
    <row r="558" spans="1:15" x14ac:dyDescent="0.45">
      <c r="A558" s="6" t="s">
        <v>14</v>
      </c>
      <c r="B558">
        <v>2020</v>
      </c>
      <c r="C558" t="s">
        <v>1</v>
      </c>
      <c r="D558">
        <v>557</v>
      </c>
      <c r="E558" s="2">
        <v>4</v>
      </c>
      <c r="F558" s="1">
        <v>5</v>
      </c>
      <c r="G558" s="1">
        <v>1</v>
      </c>
      <c r="H558" s="1">
        <v>2</v>
      </c>
      <c r="I558" s="1" t="str">
        <f t="shared" si="28"/>
        <v>4W2TU2</v>
      </c>
      <c r="J558" s="27">
        <v>44950</v>
      </c>
      <c r="K558" s="29" t="s">
        <v>257</v>
      </c>
      <c r="L558" s="29">
        <v>10686.25</v>
      </c>
      <c r="M558" s="30">
        <v>4.6405864292543304E-3</v>
      </c>
      <c r="N558" s="30">
        <v>5.0257465867585679E-4</v>
      </c>
      <c r="O558" s="30">
        <v>0</v>
      </c>
    </row>
    <row r="559" spans="1:15" x14ac:dyDescent="0.45">
      <c r="A559" s="6" t="s">
        <v>14</v>
      </c>
      <c r="B559">
        <v>2020</v>
      </c>
      <c r="C559" t="s">
        <v>1</v>
      </c>
      <c r="D559">
        <v>558</v>
      </c>
      <c r="E559" s="2">
        <v>5</v>
      </c>
      <c r="F559" s="1">
        <v>6</v>
      </c>
      <c r="G559" s="1">
        <v>1</v>
      </c>
      <c r="H559" s="1">
        <v>2</v>
      </c>
      <c r="I559" s="1" t="str">
        <f t="shared" si="28"/>
        <v>4W2TU2</v>
      </c>
      <c r="J559" s="27">
        <v>44950</v>
      </c>
      <c r="K559" s="29" t="s">
        <v>258</v>
      </c>
      <c r="L559" s="29">
        <v>11033.5</v>
      </c>
      <c r="M559" s="30">
        <v>6.050392925808422E-3</v>
      </c>
      <c r="N559" s="30">
        <v>5.7290630877075014E-3</v>
      </c>
      <c r="O559" s="30">
        <v>0</v>
      </c>
    </row>
    <row r="560" spans="1:15" x14ac:dyDescent="0.45">
      <c r="A560" s="6" t="s">
        <v>14</v>
      </c>
      <c r="B560">
        <v>2020</v>
      </c>
      <c r="C560" t="s">
        <v>1</v>
      </c>
      <c r="D560">
        <v>559</v>
      </c>
      <c r="E560" s="2">
        <v>6</v>
      </c>
      <c r="F560" s="1">
        <v>7</v>
      </c>
      <c r="G560" s="1">
        <v>1</v>
      </c>
      <c r="H560" s="1">
        <v>3</v>
      </c>
      <c r="I560" s="1" t="str">
        <f t="shared" si="28"/>
        <v>4W2TU3</v>
      </c>
      <c r="J560" s="27">
        <v>44950</v>
      </c>
      <c r="K560" s="29" t="s">
        <v>259</v>
      </c>
      <c r="L560" s="29">
        <v>12181.5</v>
      </c>
      <c r="M560" s="30">
        <v>7.7070826787912468E-3</v>
      </c>
      <c r="N560" s="30">
        <v>6.104095416476254E-3</v>
      </c>
      <c r="O560" s="30">
        <v>0</v>
      </c>
    </row>
    <row r="561" spans="1:15" x14ac:dyDescent="0.45">
      <c r="A561" s="6" t="s">
        <v>14</v>
      </c>
      <c r="B561">
        <v>2020</v>
      </c>
      <c r="C561" t="s">
        <v>1</v>
      </c>
      <c r="D561">
        <v>560</v>
      </c>
      <c r="E561" s="2">
        <v>7</v>
      </c>
      <c r="F561" s="1">
        <v>8</v>
      </c>
      <c r="G561" s="1">
        <v>1</v>
      </c>
      <c r="H561" s="1">
        <v>3</v>
      </c>
      <c r="I561" s="1" t="str">
        <f t="shared" si="28"/>
        <v>4W2TU3</v>
      </c>
      <c r="J561" s="27">
        <v>44950</v>
      </c>
      <c r="K561" s="29" t="s">
        <v>260</v>
      </c>
      <c r="L561" s="29">
        <v>14101</v>
      </c>
      <c r="M561" s="30">
        <v>1.4794619615012021E-2</v>
      </c>
      <c r="N561" s="30">
        <v>7.711228140156642E-3</v>
      </c>
      <c r="O561" s="30">
        <v>0</v>
      </c>
    </row>
    <row r="562" spans="1:15" x14ac:dyDescent="0.45">
      <c r="A562" s="6" t="s">
        <v>14</v>
      </c>
      <c r="B562">
        <v>2020</v>
      </c>
      <c r="C562" t="s">
        <v>1</v>
      </c>
      <c r="D562">
        <v>561</v>
      </c>
      <c r="E562" s="2">
        <v>8</v>
      </c>
      <c r="F562" s="1">
        <v>9</v>
      </c>
      <c r="G562" s="1">
        <v>1</v>
      </c>
      <c r="H562" s="1">
        <v>3</v>
      </c>
      <c r="I562" s="1" t="str">
        <f t="shared" si="28"/>
        <v>4W2TU3</v>
      </c>
      <c r="J562" s="27">
        <v>44950</v>
      </c>
      <c r="K562" s="29" t="s">
        <v>261</v>
      </c>
      <c r="L562" s="29">
        <v>15486.75</v>
      </c>
      <c r="M562" s="30">
        <v>1.9606013732593491E-2</v>
      </c>
      <c r="N562" s="30">
        <v>1.171810796013624E-2</v>
      </c>
      <c r="O562" s="30">
        <v>5.0096200100737407E-3</v>
      </c>
    </row>
    <row r="563" spans="1:15" x14ac:dyDescent="0.45">
      <c r="A563" s="6" t="s">
        <v>14</v>
      </c>
      <c r="B563">
        <v>2020</v>
      </c>
      <c r="C563" t="s">
        <v>1</v>
      </c>
      <c r="D563">
        <v>562</v>
      </c>
      <c r="E563" s="2">
        <v>9</v>
      </c>
      <c r="F563" s="1">
        <v>10</v>
      </c>
      <c r="G563" s="1">
        <v>1</v>
      </c>
      <c r="H563" s="1">
        <v>4</v>
      </c>
      <c r="I563" s="1" t="str">
        <f t="shared" si="28"/>
        <v>4W2TU4</v>
      </c>
      <c r="J563" s="27">
        <v>44950</v>
      </c>
      <c r="K563" s="29" t="s">
        <v>262</v>
      </c>
      <c r="L563" s="29">
        <v>15981.25</v>
      </c>
      <c r="M563" s="30">
        <v>2.1126621715040761E-2</v>
      </c>
      <c r="N563" s="30">
        <v>2.4900161957555841E-2</v>
      </c>
      <c r="O563" s="30">
        <v>9.7583371041231964E-2</v>
      </c>
    </row>
    <row r="564" spans="1:15" x14ac:dyDescent="0.45">
      <c r="A564" s="6" t="s">
        <v>14</v>
      </c>
      <c r="B564">
        <v>2020</v>
      </c>
      <c r="C564" t="s">
        <v>1</v>
      </c>
      <c r="D564">
        <v>563</v>
      </c>
      <c r="E564" s="2">
        <v>10</v>
      </c>
      <c r="F564" s="1">
        <v>11</v>
      </c>
      <c r="G564" s="1">
        <v>1</v>
      </c>
      <c r="H564" s="1">
        <v>4</v>
      </c>
      <c r="I564" s="1" t="str">
        <f t="shared" si="28"/>
        <v>4W2TU4</v>
      </c>
      <c r="J564" s="27">
        <v>44950</v>
      </c>
      <c r="K564" s="29" t="s">
        <v>263</v>
      </c>
      <c r="L564" s="29">
        <v>15811.75</v>
      </c>
      <c r="M564" s="30">
        <v>2.6087797563874911E-2</v>
      </c>
      <c r="N564" s="30">
        <v>6.7219728905696663E-2</v>
      </c>
      <c r="O564" s="30">
        <v>0.20025500133554791</v>
      </c>
    </row>
    <row r="565" spans="1:15" x14ac:dyDescent="0.45">
      <c r="A565" s="6" t="s">
        <v>14</v>
      </c>
      <c r="B565">
        <v>2020</v>
      </c>
      <c r="C565" t="s">
        <v>1</v>
      </c>
      <c r="D565">
        <v>564</v>
      </c>
      <c r="E565" s="2">
        <v>11</v>
      </c>
      <c r="F565" s="1">
        <v>12</v>
      </c>
      <c r="G565" s="1">
        <v>1</v>
      </c>
      <c r="H565" s="1">
        <v>4</v>
      </c>
      <c r="I565" s="1" t="str">
        <f t="shared" si="28"/>
        <v>4W2TU4</v>
      </c>
      <c r="J565" s="27">
        <v>44950</v>
      </c>
      <c r="K565" s="29" t="s">
        <v>264</v>
      </c>
      <c r="L565" s="29">
        <v>15630.25</v>
      </c>
      <c r="M565" s="30">
        <v>1.930616522801849E-2</v>
      </c>
      <c r="N565" s="30">
        <v>8.2803898249655311E-2</v>
      </c>
      <c r="O565" s="30">
        <v>0.25953104850932329</v>
      </c>
    </row>
    <row r="566" spans="1:15" x14ac:dyDescent="0.45">
      <c r="A566" s="6" t="s">
        <v>14</v>
      </c>
      <c r="B566">
        <v>2020</v>
      </c>
      <c r="C566" t="s">
        <v>1</v>
      </c>
      <c r="D566">
        <v>565</v>
      </c>
      <c r="E566" s="2">
        <v>12</v>
      </c>
      <c r="F566" s="1">
        <v>13</v>
      </c>
      <c r="G566" s="1">
        <v>1</v>
      </c>
      <c r="H566" s="1">
        <v>5</v>
      </c>
      <c r="I566" s="1" t="str">
        <f t="shared" si="28"/>
        <v>4W2TU5</v>
      </c>
      <c r="J566" s="27">
        <v>44950</v>
      </c>
      <c r="K566" s="29" t="s">
        <v>265</v>
      </c>
      <c r="L566" s="29">
        <v>15452.75</v>
      </c>
      <c r="M566" s="30">
        <v>7.5618122454405492E-3</v>
      </c>
      <c r="N566" s="30">
        <v>5.9335949727250932E-2</v>
      </c>
      <c r="O566" s="30">
        <v>0.29143716795011337</v>
      </c>
    </row>
    <row r="567" spans="1:15" x14ac:dyDescent="0.45">
      <c r="A567" s="6" t="s">
        <v>14</v>
      </c>
      <c r="B567">
        <v>2020</v>
      </c>
      <c r="C567" t="s">
        <v>1</v>
      </c>
      <c r="D567">
        <v>566</v>
      </c>
      <c r="E567" s="2">
        <v>13</v>
      </c>
      <c r="F567" s="1">
        <v>14</v>
      </c>
      <c r="G567" s="1">
        <v>1</v>
      </c>
      <c r="H567" s="1">
        <v>5</v>
      </c>
      <c r="I567" s="1" t="str">
        <f t="shared" si="28"/>
        <v>4W2TU5</v>
      </c>
      <c r="J567" s="27">
        <v>44950</v>
      </c>
      <c r="K567" s="29" t="s">
        <v>266</v>
      </c>
      <c r="L567" s="29">
        <v>15407.5</v>
      </c>
      <c r="M567" s="30">
        <v>4.3091303142140163E-3</v>
      </c>
      <c r="N567" s="30">
        <v>4.2358419518976183E-2</v>
      </c>
      <c r="O567" s="30">
        <v>0.29756312640285543</v>
      </c>
    </row>
    <row r="568" spans="1:15" x14ac:dyDescent="0.45">
      <c r="A568" s="6" t="s">
        <v>14</v>
      </c>
      <c r="B568">
        <v>2020</v>
      </c>
      <c r="C568" t="s">
        <v>1</v>
      </c>
      <c r="D568">
        <v>567</v>
      </c>
      <c r="E568" s="2">
        <v>14</v>
      </c>
      <c r="F568" s="1">
        <v>15</v>
      </c>
      <c r="G568" s="1">
        <v>1</v>
      </c>
      <c r="H568" s="1">
        <v>5</v>
      </c>
      <c r="I568" s="1" t="str">
        <f t="shared" si="28"/>
        <v>4W2TU5</v>
      </c>
      <c r="J568" s="27">
        <v>44950</v>
      </c>
      <c r="K568" s="29" t="s">
        <v>267</v>
      </c>
      <c r="L568" s="29">
        <v>15476.75</v>
      </c>
      <c r="M568" s="30">
        <v>4.1180148613540529E-3</v>
      </c>
      <c r="N568" s="30">
        <v>2.1854255419122871E-2</v>
      </c>
      <c r="O568" s="30">
        <v>0.22309002318634791</v>
      </c>
    </row>
    <row r="569" spans="1:15" x14ac:dyDescent="0.45">
      <c r="A569" s="6" t="s">
        <v>14</v>
      </c>
      <c r="B569">
        <v>2020</v>
      </c>
      <c r="C569" t="s">
        <v>1</v>
      </c>
      <c r="D569">
        <v>568</v>
      </c>
      <c r="E569" s="2">
        <v>15</v>
      </c>
      <c r="F569" s="1">
        <v>16</v>
      </c>
      <c r="G569" s="1">
        <v>1</v>
      </c>
      <c r="H569" s="1">
        <v>6</v>
      </c>
      <c r="I569" s="1" t="str">
        <f t="shared" si="28"/>
        <v>4W2TU6</v>
      </c>
      <c r="J569" s="27">
        <v>44950</v>
      </c>
      <c r="K569" s="29" t="s">
        <v>268</v>
      </c>
      <c r="L569" s="29">
        <v>15693</v>
      </c>
      <c r="M569" s="30">
        <v>2.1105855163752732E-3</v>
      </c>
      <c r="N569" s="30">
        <v>8.6229605667051488E-3</v>
      </c>
      <c r="O569" s="30">
        <v>9.6600565250862802E-2</v>
      </c>
    </row>
    <row r="570" spans="1:15" x14ac:dyDescent="0.45">
      <c r="A570" s="6" t="s">
        <v>14</v>
      </c>
      <c r="B570">
        <v>2020</v>
      </c>
      <c r="C570" t="s">
        <v>1</v>
      </c>
      <c r="D570">
        <v>569</v>
      </c>
      <c r="E570" s="2">
        <v>16</v>
      </c>
      <c r="F570" s="1">
        <v>17</v>
      </c>
      <c r="G570" s="1">
        <v>1</v>
      </c>
      <c r="H570" s="1">
        <v>6</v>
      </c>
      <c r="I570" s="1" t="str">
        <f t="shared" si="28"/>
        <v>4W2TU6</v>
      </c>
      <c r="J570" s="27">
        <v>44950</v>
      </c>
      <c r="K570" s="29" t="s">
        <v>269</v>
      </c>
      <c r="L570" s="29">
        <v>16047.5</v>
      </c>
      <c r="M570" s="30">
        <v>3.120307127901025E-3</v>
      </c>
      <c r="N570" s="30">
        <v>5.5530615663506276E-3</v>
      </c>
      <c r="O570" s="30">
        <v>0</v>
      </c>
    </row>
    <row r="571" spans="1:15" x14ac:dyDescent="0.45">
      <c r="A571" s="6" t="s">
        <v>14</v>
      </c>
      <c r="B571">
        <v>2020</v>
      </c>
      <c r="C571" t="s">
        <v>1</v>
      </c>
      <c r="D571">
        <v>570</v>
      </c>
      <c r="E571" s="2">
        <v>17</v>
      </c>
      <c r="F571" s="1">
        <v>18</v>
      </c>
      <c r="G571" s="1">
        <v>1</v>
      </c>
      <c r="H571" s="1">
        <v>6</v>
      </c>
      <c r="I571" s="1" t="str">
        <f t="shared" si="28"/>
        <v>4W2TU6</v>
      </c>
      <c r="J571" s="27">
        <v>44950</v>
      </c>
      <c r="K571" s="29" t="s">
        <v>270</v>
      </c>
      <c r="L571" s="29">
        <v>16809.75</v>
      </c>
      <c r="M571" s="30">
        <v>7.6438941879559642E-3</v>
      </c>
      <c r="N571" s="30">
        <v>6.9314782982479346E-3</v>
      </c>
      <c r="O571" s="30">
        <v>0</v>
      </c>
    </row>
    <row r="572" spans="1:15" x14ac:dyDescent="0.45">
      <c r="A572" s="6" t="s">
        <v>14</v>
      </c>
      <c r="B572">
        <v>2020</v>
      </c>
      <c r="C572" t="s">
        <v>1</v>
      </c>
      <c r="D572">
        <v>571</v>
      </c>
      <c r="E572" s="2">
        <v>18</v>
      </c>
      <c r="F572" s="1">
        <v>19</v>
      </c>
      <c r="G572" s="1">
        <v>1</v>
      </c>
      <c r="H572" s="1">
        <v>7</v>
      </c>
      <c r="I572" s="1" t="str">
        <f t="shared" si="28"/>
        <v>4W2TU7</v>
      </c>
      <c r="J572" s="27">
        <v>44950</v>
      </c>
      <c r="K572" s="29" t="s">
        <v>271</v>
      </c>
      <c r="L572" s="29">
        <v>16410.25</v>
      </c>
      <c r="M572" s="30">
        <v>6.5840492957492357E-3</v>
      </c>
      <c r="N572" s="30">
        <v>8.9275710100760602E-3</v>
      </c>
      <c r="O572" s="30">
        <v>0</v>
      </c>
    </row>
    <row r="573" spans="1:15" x14ac:dyDescent="0.45">
      <c r="A573" s="6" t="s">
        <v>14</v>
      </c>
      <c r="B573">
        <v>2020</v>
      </c>
      <c r="C573" t="s">
        <v>1</v>
      </c>
      <c r="D573">
        <v>572</v>
      </c>
      <c r="E573" s="2">
        <v>19</v>
      </c>
      <c r="F573" s="1">
        <v>20</v>
      </c>
      <c r="G573" s="1">
        <v>1</v>
      </c>
      <c r="H573" s="1">
        <v>7</v>
      </c>
      <c r="I573" s="1" t="str">
        <f t="shared" si="28"/>
        <v>4W2TU7</v>
      </c>
      <c r="J573" s="27">
        <v>44950</v>
      </c>
      <c r="K573" s="29" t="s">
        <v>272</v>
      </c>
      <c r="L573" s="29">
        <v>15807</v>
      </c>
      <c r="M573" s="30">
        <v>1.1367849997668541E-2</v>
      </c>
      <c r="N573" s="30">
        <v>3.475018414620526E-2</v>
      </c>
      <c r="O573" s="30">
        <v>0</v>
      </c>
    </row>
    <row r="574" spans="1:15" x14ac:dyDescent="0.45">
      <c r="A574" s="6" t="s">
        <v>14</v>
      </c>
      <c r="B574">
        <v>2020</v>
      </c>
      <c r="C574" t="s">
        <v>1</v>
      </c>
      <c r="D574">
        <v>573</v>
      </c>
      <c r="E574" s="2">
        <v>20</v>
      </c>
      <c r="F574" s="1">
        <v>21</v>
      </c>
      <c r="G574" s="1">
        <v>1</v>
      </c>
      <c r="H574" s="1">
        <v>7</v>
      </c>
      <c r="I574" s="1" t="str">
        <f t="shared" si="28"/>
        <v>4W2TU7</v>
      </c>
      <c r="J574" s="27">
        <v>44950</v>
      </c>
      <c r="K574" s="29" t="s">
        <v>273</v>
      </c>
      <c r="L574" s="29">
        <v>15051.75</v>
      </c>
      <c r="M574" s="30">
        <v>1.550056013538503E-2</v>
      </c>
      <c r="N574" s="30">
        <v>5.6197111095823447E-2</v>
      </c>
      <c r="O574" s="30">
        <v>0</v>
      </c>
    </row>
    <row r="575" spans="1:15" x14ac:dyDescent="0.45">
      <c r="A575" s="6" t="s">
        <v>14</v>
      </c>
      <c r="B575">
        <v>2020</v>
      </c>
      <c r="C575" t="s">
        <v>1</v>
      </c>
      <c r="D575">
        <v>574</v>
      </c>
      <c r="E575" s="2">
        <v>21</v>
      </c>
      <c r="F575" s="1">
        <v>22</v>
      </c>
      <c r="G575" s="1">
        <v>1</v>
      </c>
      <c r="H575" s="1">
        <v>8</v>
      </c>
      <c r="I575" s="1" t="str">
        <f t="shared" si="28"/>
        <v>4W2TU8</v>
      </c>
      <c r="J575" s="27">
        <v>44950</v>
      </c>
      <c r="K575" s="29" t="s">
        <v>274</v>
      </c>
      <c r="L575" s="29">
        <v>14247.75</v>
      </c>
      <c r="M575" s="30">
        <v>1.2859299933148931E-2</v>
      </c>
      <c r="N575" s="30">
        <v>7.6786337759900167E-2</v>
      </c>
      <c r="O575" s="30">
        <v>0</v>
      </c>
    </row>
    <row r="576" spans="1:15" x14ac:dyDescent="0.45">
      <c r="A576" s="6" t="s">
        <v>14</v>
      </c>
      <c r="B576">
        <v>2020</v>
      </c>
      <c r="C576" t="s">
        <v>1</v>
      </c>
      <c r="D576">
        <v>575</v>
      </c>
      <c r="E576" s="2">
        <v>22</v>
      </c>
      <c r="F576" s="1">
        <v>23</v>
      </c>
      <c r="G576" s="1">
        <v>1</v>
      </c>
      <c r="H576" s="1">
        <v>8</v>
      </c>
      <c r="I576" s="1" t="str">
        <f t="shared" si="28"/>
        <v>4W2TU8</v>
      </c>
      <c r="J576" s="27">
        <v>44950</v>
      </c>
      <c r="K576" s="29" t="s">
        <v>275</v>
      </c>
      <c r="L576" s="29">
        <v>13402</v>
      </c>
      <c r="M576" s="30">
        <v>6.5123012675445558E-3</v>
      </c>
      <c r="N576" s="30">
        <v>6.8847379278483306E-2</v>
      </c>
      <c r="O576" s="30">
        <v>0</v>
      </c>
    </row>
    <row r="577" spans="1:15" x14ac:dyDescent="0.45">
      <c r="A577" s="6" t="s">
        <v>14</v>
      </c>
      <c r="B577">
        <v>2020</v>
      </c>
      <c r="C577" t="s">
        <v>1</v>
      </c>
      <c r="D577">
        <v>576</v>
      </c>
      <c r="E577" s="2">
        <v>23</v>
      </c>
      <c r="F577" s="1">
        <v>24</v>
      </c>
      <c r="G577" s="1">
        <v>1</v>
      </c>
      <c r="H577" s="1">
        <v>8</v>
      </c>
      <c r="I577" s="1" t="str">
        <f t="shared" si="28"/>
        <v>4W2TU8</v>
      </c>
      <c r="J577" s="27">
        <v>44950</v>
      </c>
      <c r="K577" s="29" t="s">
        <v>276</v>
      </c>
      <c r="L577" s="29">
        <v>12527.75</v>
      </c>
      <c r="M577" s="30">
        <v>4.9800449772594612E-3</v>
      </c>
      <c r="N577" s="30">
        <v>5.8503889239370353E-2</v>
      </c>
      <c r="O577" s="30">
        <v>0</v>
      </c>
    </row>
    <row r="578" spans="1:15" x14ac:dyDescent="0.45">
      <c r="A578" s="6" t="s">
        <v>14</v>
      </c>
      <c r="B578">
        <v>2020</v>
      </c>
      <c r="C578" t="s">
        <v>2</v>
      </c>
      <c r="D578">
        <v>577</v>
      </c>
      <c r="E578" s="2">
        <v>0</v>
      </c>
      <c r="F578" s="1">
        <v>1</v>
      </c>
      <c r="G578" s="1">
        <v>1</v>
      </c>
      <c r="H578" s="1">
        <v>1</v>
      </c>
      <c r="I578" s="1" t="str">
        <f t="shared" si="28"/>
        <v>4W3WE1</v>
      </c>
      <c r="J578" s="27">
        <v>44951</v>
      </c>
      <c r="K578" s="29" t="s">
        <v>253</v>
      </c>
      <c r="L578" s="29">
        <v>11919.75</v>
      </c>
      <c r="M578" s="30">
        <v>5.1128606187390889E-3</v>
      </c>
      <c r="N578" s="30">
        <v>5.6392484190141062E-2</v>
      </c>
      <c r="O578" s="30">
        <v>0</v>
      </c>
    </row>
    <row r="579" spans="1:15" x14ac:dyDescent="0.45">
      <c r="A579" s="6" t="s">
        <v>14</v>
      </c>
      <c r="B579">
        <v>2020</v>
      </c>
      <c r="C579" t="s">
        <v>2</v>
      </c>
      <c r="D579">
        <v>578</v>
      </c>
      <c r="E579" s="2">
        <v>1</v>
      </c>
      <c r="F579" s="1">
        <v>2</v>
      </c>
      <c r="G579" s="1">
        <v>1</v>
      </c>
      <c r="H579" s="1">
        <v>1</v>
      </c>
      <c r="I579" s="1" t="str">
        <f t="shared" ref="I579:I642" si="29">A579&amp;C579&amp;H579</f>
        <v>4W3WE1</v>
      </c>
      <c r="J579" s="27">
        <v>44951</v>
      </c>
      <c r="K579" s="29" t="s">
        <v>254</v>
      </c>
      <c r="L579" s="29">
        <v>11465.75</v>
      </c>
      <c r="M579" s="30">
        <v>4.0262928656369214E-3</v>
      </c>
      <c r="N579" s="30">
        <v>4.8804837673171127E-2</v>
      </c>
      <c r="O579" s="30">
        <v>0</v>
      </c>
    </row>
    <row r="580" spans="1:15" x14ac:dyDescent="0.45">
      <c r="A580" s="6" t="s">
        <v>14</v>
      </c>
      <c r="B580">
        <v>2020</v>
      </c>
      <c r="C580" t="s">
        <v>2</v>
      </c>
      <c r="D580">
        <v>579</v>
      </c>
      <c r="E580" s="2">
        <v>2</v>
      </c>
      <c r="F580" s="1">
        <v>3</v>
      </c>
      <c r="G580" s="1">
        <v>1</v>
      </c>
      <c r="H580" s="1">
        <v>1</v>
      </c>
      <c r="I580" s="1" t="str">
        <f t="shared" si="29"/>
        <v>4W3WE1</v>
      </c>
      <c r="J580" s="27">
        <v>44951</v>
      </c>
      <c r="K580" s="29" t="s">
        <v>255</v>
      </c>
      <c r="L580" s="29">
        <v>11185.25</v>
      </c>
      <c r="M580" s="30">
        <v>4.675983093310427E-3</v>
      </c>
      <c r="N580" s="30">
        <v>6.2865716921587503E-2</v>
      </c>
      <c r="O580" s="30">
        <v>0</v>
      </c>
    </row>
    <row r="581" spans="1:15" x14ac:dyDescent="0.45">
      <c r="A581" s="6" t="s">
        <v>14</v>
      </c>
      <c r="B581">
        <v>2020</v>
      </c>
      <c r="C581" t="s">
        <v>2</v>
      </c>
      <c r="D581">
        <v>580</v>
      </c>
      <c r="E581" s="2">
        <v>3</v>
      </c>
      <c r="F581" s="1">
        <v>4</v>
      </c>
      <c r="G581" s="1">
        <v>1</v>
      </c>
      <c r="H581" s="1">
        <v>2</v>
      </c>
      <c r="I581" s="1" t="str">
        <f t="shared" si="29"/>
        <v>4W3WE2</v>
      </c>
      <c r="J581" s="27">
        <v>44951</v>
      </c>
      <c r="K581" s="29" t="s">
        <v>256</v>
      </c>
      <c r="L581" s="29">
        <v>11066.5</v>
      </c>
      <c r="M581" s="30">
        <v>8.2507419721591785E-3</v>
      </c>
      <c r="N581" s="30">
        <v>7.2923877893528846E-2</v>
      </c>
      <c r="O581" s="30">
        <v>0</v>
      </c>
    </row>
    <row r="582" spans="1:15" x14ac:dyDescent="0.45">
      <c r="A582" s="6" t="s">
        <v>14</v>
      </c>
      <c r="B582">
        <v>2020</v>
      </c>
      <c r="C582" t="s">
        <v>2</v>
      </c>
      <c r="D582">
        <v>581</v>
      </c>
      <c r="E582" s="2">
        <v>4</v>
      </c>
      <c r="F582" s="1">
        <v>5</v>
      </c>
      <c r="G582" s="1">
        <v>1</v>
      </c>
      <c r="H582" s="1">
        <v>2</v>
      </c>
      <c r="I582" s="1" t="str">
        <f t="shared" si="29"/>
        <v>4W3WE2</v>
      </c>
      <c r="J582" s="27">
        <v>44951</v>
      </c>
      <c r="K582" s="29" t="s">
        <v>257</v>
      </c>
      <c r="L582" s="29">
        <v>11102</v>
      </c>
      <c r="M582" s="30">
        <v>5.0514972945937308E-3</v>
      </c>
      <c r="N582" s="30">
        <v>7.9719790661045065E-2</v>
      </c>
      <c r="O582" s="30">
        <v>0</v>
      </c>
    </row>
    <row r="583" spans="1:15" x14ac:dyDescent="0.45">
      <c r="A583" s="6" t="s">
        <v>14</v>
      </c>
      <c r="B583">
        <v>2020</v>
      </c>
      <c r="C583" t="s">
        <v>2</v>
      </c>
      <c r="D583">
        <v>582</v>
      </c>
      <c r="E583" s="2">
        <v>5</v>
      </c>
      <c r="F583" s="1">
        <v>6</v>
      </c>
      <c r="G583" s="1">
        <v>1</v>
      </c>
      <c r="H583" s="1">
        <v>2</v>
      </c>
      <c r="I583" s="1" t="str">
        <f t="shared" si="29"/>
        <v>4W3WE2</v>
      </c>
      <c r="J583" s="27">
        <v>44951</v>
      </c>
      <c r="K583" s="29" t="s">
        <v>258</v>
      </c>
      <c r="L583" s="29">
        <v>11451.25</v>
      </c>
      <c r="M583" s="30">
        <v>1.0161270992734509E-2</v>
      </c>
      <c r="N583" s="30">
        <v>0.13203141978180791</v>
      </c>
      <c r="O583" s="30">
        <v>0</v>
      </c>
    </row>
    <row r="584" spans="1:15" x14ac:dyDescent="0.45">
      <c r="A584" s="6" t="s">
        <v>14</v>
      </c>
      <c r="B584">
        <v>2020</v>
      </c>
      <c r="C584" t="s">
        <v>2</v>
      </c>
      <c r="D584">
        <v>583</v>
      </c>
      <c r="E584" s="2">
        <v>6</v>
      </c>
      <c r="F584" s="1">
        <v>7</v>
      </c>
      <c r="G584" s="1">
        <v>1</v>
      </c>
      <c r="H584" s="1">
        <v>3</v>
      </c>
      <c r="I584" s="1" t="str">
        <f t="shared" si="29"/>
        <v>4W3WE3</v>
      </c>
      <c r="J584" s="27">
        <v>44951</v>
      </c>
      <c r="K584" s="29" t="s">
        <v>259</v>
      </c>
      <c r="L584" s="29">
        <v>12631.25</v>
      </c>
      <c r="M584" s="30">
        <v>2.6428547622297169E-2</v>
      </c>
      <c r="N584" s="30">
        <v>0.21518037143343641</v>
      </c>
      <c r="O584" s="30">
        <v>0</v>
      </c>
    </row>
    <row r="585" spans="1:15" x14ac:dyDescent="0.45">
      <c r="A585" s="6" t="s">
        <v>14</v>
      </c>
      <c r="B585">
        <v>2020</v>
      </c>
      <c r="C585" t="s">
        <v>2</v>
      </c>
      <c r="D585">
        <v>584</v>
      </c>
      <c r="E585" s="2">
        <v>7</v>
      </c>
      <c r="F585" s="1">
        <v>8</v>
      </c>
      <c r="G585" s="1">
        <v>1</v>
      </c>
      <c r="H585" s="1">
        <v>3</v>
      </c>
      <c r="I585" s="1" t="str">
        <f t="shared" si="29"/>
        <v>4W3WE3</v>
      </c>
      <c r="J585" s="27">
        <v>44951</v>
      </c>
      <c r="K585" s="29" t="s">
        <v>260</v>
      </c>
      <c r="L585" s="29">
        <v>14548.25</v>
      </c>
      <c r="M585" s="30">
        <v>5.633168480665493E-2</v>
      </c>
      <c r="N585" s="30">
        <v>0.29353185802918991</v>
      </c>
      <c r="O585" s="30">
        <v>0</v>
      </c>
    </row>
    <row r="586" spans="1:15" x14ac:dyDescent="0.45">
      <c r="A586" s="6" t="s">
        <v>14</v>
      </c>
      <c r="B586">
        <v>2020</v>
      </c>
      <c r="C586" t="s">
        <v>2</v>
      </c>
      <c r="D586">
        <v>585</v>
      </c>
      <c r="E586" s="2">
        <v>8</v>
      </c>
      <c r="F586" s="1">
        <v>9</v>
      </c>
      <c r="G586" s="1">
        <v>1</v>
      </c>
      <c r="H586" s="1">
        <v>3</v>
      </c>
      <c r="I586" s="1" t="str">
        <f t="shared" si="29"/>
        <v>4W3WE3</v>
      </c>
      <c r="J586" s="27">
        <v>44951</v>
      </c>
      <c r="K586" s="29" t="s">
        <v>261</v>
      </c>
      <c r="L586" s="29">
        <v>15923</v>
      </c>
      <c r="M586" s="30">
        <v>8.8187907302005528E-2</v>
      </c>
      <c r="N586" s="30">
        <v>0.47224431477574658</v>
      </c>
      <c r="O586" s="30">
        <v>3.716490094875672E-2</v>
      </c>
    </row>
    <row r="587" spans="1:15" x14ac:dyDescent="0.45">
      <c r="A587" s="6" t="s">
        <v>14</v>
      </c>
      <c r="B587">
        <v>2020</v>
      </c>
      <c r="C587" t="s">
        <v>2</v>
      </c>
      <c r="D587">
        <v>586</v>
      </c>
      <c r="E587" s="2">
        <v>9</v>
      </c>
      <c r="F587" s="1">
        <v>10</v>
      </c>
      <c r="G587" s="1">
        <v>1</v>
      </c>
      <c r="H587" s="1">
        <v>4</v>
      </c>
      <c r="I587" s="1" t="str">
        <f t="shared" si="29"/>
        <v>4W3WE4</v>
      </c>
      <c r="J587" s="27">
        <v>44951</v>
      </c>
      <c r="K587" s="29" t="s">
        <v>262</v>
      </c>
      <c r="L587" s="29">
        <v>16432.75</v>
      </c>
      <c r="M587" s="30">
        <v>0.105235951114343</v>
      </c>
      <c r="N587" s="30">
        <v>0.64222782643541421</v>
      </c>
      <c r="O587" s="30">
        <v>0.23640020085193139</v>
      </c>
    </row>
    <row r="588" spans="1:15" x14ac:dyDescent="0.45">
      <c r="A588" s="6" t="s">
        <v>14</v>
      </c>
      <c r="B588">
        <v>2020</v>
      </c>
      <c r="C588" t="s">
        <v>2</v>
      </c>
      <c r="D588">
        <v>587</v>
      </c>
      <c r="E588" s="2">
        <v>10</v>
      </c>
      <c r="F588" s="1">
        <v>11</v>
      </c>
      <c r="G588" s="1">
        <v>1</v>
      </c>
      <c r="H588" s="1">
        <v>4</v>
      </c>
      <c r="I588" s="1" t="str">
        <f t="shared" si="29"/>
        <v>4W3WE4</v>
      </c>
      <c r="J588" s="27">
        <v>44951</v>
      </c>
      <c r="K588" s="29" t="s">
        <v>263</v>
      </c>
      <c r="L588" s="29">
        <v>16359.5</v>
      </c>
      <c r="M588" s="30">
        <v>0.1414360854881446</v>
      </c>
      <c r="N588" s="30">
        <v>0.82822792814468371</v>
      </c>
      <c r="O588" s="30">
        <v>0.3144794354726298</v>
      </c>
    </row>
    <row r="589" spans="1:15" x14ac:dyDescent="0.45">
      <c r="A589" s="6" t="s">
        <v>14</v>
      </c>
      <c r="B589">
        <v>2020</v>
      </c>
      <c r="C589" t="s">
        <v>2</v>
      </c>
      <c r="D589">
        <v>588</v>
      </c>
      <c r="E589" s="2">
        <v>11</v>
      </c>
      <c r="F589" s="1">
        <v>12</v>
      </c>
      <c r="G589" s="1">
        <v>1</v>
      </c>
      <c r="H589" s="1">
        <v>4</v>
      </c>
      <c r="I589" s="1" t="str">
        <f t="shared" si="29"/>
        <v>4W3WE4</v>
      </c>
      <c r="J589" s="27">
        <v>44951</v>
      </c>
      <c r="K589" s="29" t="s">
        <v>264</v>
      </c>
      <c r="L589" s="29">
        <v>16079.75</v>
      </c>
      <c r="M589" s="30">
        <v>0.16720660480151181</v>
      </c>
      <c r="N589" s="30">
        <v>0.89077100740014037</v>
      </c>
      <c r="O589" s="30">
        <v>0.32925155745085721</v>
      </c>
    </row>
    <row r="590" spans="1:15" x14ac:dyDescent="0.45">
      <c r="A590" s="6" t="s">
        <v>14</v>
      </c>
      <c r="B590">
        <v>2020</v>
      </c>
      <c r="C590" t="s">
        <v>2</v>
      </c>
      <c r="D590">
        <v>589</v>
      </c>
      <c r="E590" s="2">
        <v>12</v>
      </c>
      <c r="F590" s="1">
        <v>13</v>
      </c>
      <c r="G590" s="1">
        <v>1</v>
      </c>
      <c r="H590" s="1">
        <v>5</v>
      </c>
      <c r="I590" s="1" t="str">
        <f t="shared" si="29"/>
        <v>4W3WE5</v>
      </c>
      <c r="J590" s="27">
        <v>44951</v>
      </c>
      <c r="K590" s="29" t="s">
        <v>265</v>
      </c>
      <c r="L590" s="29">
        <v>15921.5</v>
      </c>
      <c r="M590" s="30">
        <v>0.22479587017282859</v>
      </c>
      <c r="N590" s="30">
        <v>0.92041132356136102</v>
      </c>
      <c r="O590" s="30">
        <v>0.20758249692731651</v>
      </c>
    </row>
    <row r="591" spans="1:15" x14ac:dyDescent="0.45">
      <c r="A591" s="6" t="s">
        <v>14</v>
      </c>
      <c r="B591">
        <v>2020</v>
      </c>
      <c r="C591" t="s">
        <v>2</v>
      </c>
      <c r="D591">
        <v>590</v>
      </c>
      <c r="E591" s="2">
        <v>13</v>
      </c>
      <c r="F591" s="1">
        <v>14</v>
      </c>
      <c r="G591" s="1">
        <v>1</v>
      </c>
      <c r="H591" s="1">
        <v>5</v>
      </c>
      <c r="I591" s="1" t="str">
        <f t="shared" si="29"/>
        <v>4W3WE5</v>
      </c>
      <c r="J591" s="27">
        <v>44951</v>
      </c>
      <c r="K591" s="29" t="s">
        <v>266</v>
      </c>
      <c r="L591" s="29">
        <v>15930</v>
      </c>
      <c r="M591" s="30">
        <v>0.34924504293110958</v>
      </c>
      <c r="N591" s="30">
        <v>0.93063558721894113</v>
      </c>
      <c r="O591" s="30">
        <v>6.9714071420384369E-2</v>
      </c>
    </row>
    <row r="592" spans="1:15" x14ac:dyDescent="0.45">
      <c r="A592" s="6" t="s">
        <v>14</v>
      </c>
      <c r="B592">
        <v>2020</v>
      </c>
      <c r="C592" t="s">
        <v>2</v>
      </c>
      <c r="D592">
        <v>591</v>
      </c>
      <c r="E592" s="2">
        <v>14</v>
      </c>
      <c r="F592" s="1">
        <v>15</v>
      </c>
      <c r="G592" s="1">
        <v>1</v>
      </c>
      <c r="H592" s="1">
        <v>5</v>
      </c>
      <c r="I592" s="1" t="str">
        <f t="shared" si="29"/>
        <v>4W3WE5</v>
      </c>
      <c r="J592" s="27">
        <v>44951</v>
      </c>
      <c r="K592" s="29" t="s">
        <v>267</v>
      </c>
      <c r="L592" s="29">
        <v>15897.5</v>
      </c>
      <c r="M592" s="30">
        <v>0.48018453694341229</v>
      </c>
      <c r="N592" s="30">
        <v>0.89839972007214508</v>
      </c>
      <c r="O592" s="30">
        <v>2.5446503462859048E-2</v>
      </c>
    </row>
    <row r="593" spans="1:15" x14ac:dyDescent="0.45">
      <c r="A593" s="6" t="s">
        <v>14</v>
      </c>
      <c r="B593">
        <v>2020</v>
      </c>
      <c r="C593" t="s">
        <v>2</v>
      </c>
      <c r="D593">
        <v>592</v>
      </c>
      <c r="E593" s="2">
        <v>15</v>
      </c>
      <c r="F593" s="1">
        <v>16</v>
      </c>
      <c r="G593" s="1">
        <v>1</v>
      </c>
      <c r="H593" s="1">
        <v>6</v>
      </c>
      <c r="I593" s="1" t="str">
        <f t="shared" si="29"/>
        <v>4W3WE6</v>
      </c>
      <c r="J593" s="27">
        <v>44951</v>
      </c>
      <c r="K593" s="29" t="s">
        <v>268</v>
      </c>
      <c r="L593" s="29">
        <v>16079.75</v>
      </c>
      <c r="M593" s="30">
        <v>0.58948770217475199</v>
      </c>
      <c r="N593" s="30">
        <v>0.83967314050556108</v>
      </c>
      <c r="O593" s="30">
        <v>2.2890318598788391E-3</v>
      </c>
    </row>
    <row r="594" spans="1:15" x14ac:dyDescent="0.45">
      <c r="A594" s="6" t="s">
        <v>14</v>
      </c>
      <c r="B594">
        <v>2020</v>
      </c>
      <c r="C594" t="s">
        <v>2</v>
      </c>
      <c r="D594">
        <v>593</v>
      </c>
      <c r="E594" s="2">
        <v>16</v>
      </c>
      <c r="F594" s="1">
        <v>17</v>
      </c>
      <c r="G594" s="1">
        <v>1</v>
      </c>
      <c r="H594" s="1">
        <v>6</v>
      </c>
      <c r="I594" s="1" t="str">
        <f t="shared" si="29"/>
        <v>4W3WE6</v>
      </c>
      <c r="J594" s="27">
        <v>44951</v>
      </c>
      <c r="K594" s="29" t="s">
        <v>269</v>
      </c>
      <c r="L594" s="29">
        <v>16467.5</v>
      </c>
      <c r="M594" s="30">
        <v>0.65471894255816054</v>
      </c>
      <c r="N594" s="30">
        <v>0.85806423058685422</v>
      </c>
      <c r="O594" s="30">
        <v>0</v>
      </c>
    </row>
    <row r="595" spans="1:15" x14ac:dyDescent="0.45">
      <c r="A595" s="6" t="s">
        <v>14</v>
      </c>
      <c r="B595">
        <v>2020</v>
      </c>
      <c r="C595" t="s">
        <v>2</v>
      </c>
      <c r="D595">
        <v>594</v>
      </c>
      <c r="E595" s="2">
        <v>17</v>
      </c>
      <c r="F595" s="1">
        <v>18</v>
      </c>
      <c r="G595" s="1">
        <v>1</v>
      </c>
      <c r="H595" s="1">
        <v>6</v>
      </c>
      <c r="I595" s="1" t="str">
        <f t="shared" si="29"/>
        <v>4W3WE6</v>
      </c>
      <c r="J595" s="27">
        <v>44951</v>
      </c>
      <c r="K595" s="29" t="s">
        <v>270</v>
      </c>
      <c r="L595" s="29">
        <v>17099.25</v>
      </c>
      <c r="M595" s="30">
        <v>0.65351855977846462</v>
      </c>
      <c r="N595" s="30">
        <v>0.88343566185022881</v>
      </c>
      <c r="O595" s="30">
        <v>0</v>
      </c>
    </row>
    <row r="596" spans="1:15" x14ac:dyDescent="0.45">
      <c r="A596" s="6" t="s">
        <v>14</v>
      </c>
      <c r="B596">
        <v>2020</v>
      </c>
      <c r="C596" t="s">
        <v>2</v>
      </c>
      <c r="D596">
        <v>595</v>
      </c>
      <c r="E596" s="2">
        <v>18</v>
      </c>
      <c r="F596" s="1">
        <v>19</v>
      </c>
      <c r="G596" s="1">
        <v>1</v>
      </c>
      <c r="H596" s="1">
        <v>7</v>
      </c>
      <c r="I596" s="1" t="str">
        <f t="shared" si="29"/>
        <v>4W3WE7</v>
      </c>
      <c r="J596" s="27">
        <v>44951</v>
      </c>
      <c r="K596" s="29" t="s">
        <v>271</v>
      </c>
      <c r="L596" s="29">
        <v>16538.5</v>
      </c>
      <c r="M596" s="30">
        <v>0.59909419721297696</v>
      </c>
      <c r="N596" s="30">
        <v>0.88567038328667258</v>
      </c>
      <c r="O596" s="30">
        <v>0</v>
      </c>
    </row>
    <row r="597" spans="1:15" x14ac:dyDescent="0.45">
      <c r="A597" s="6" t="s">
        <v>14</v>
      </c>
      <c r="B597">
        <v>2020</v>
      </c>
      <c r="C597" t="s">
        <v>2</v>
      </c>
      <c r="D597">
        <v>596</v>
      </c>
      <c r="E597" s="2">
        <v>19</v>
      </c>
      <c r="F597" s="1">
        <v>20</v>
      </c>
      <c r="G597" s="1">
        <v>1</v>
      </c>
      <c r="H597" s="1">
        <v>7</v>
      </c>
      <c r="I597" s="1" t="str">
        <f t="shared" si="29"/>
        <v>4W3WE7</v>
      </c>
      <c r="J597" s="27">
        <v>44951</v>
      </c>
      <c r="K597" s="29" t="s">
        <v>272</v>
      </c>
      <c r="L597" s="29">
        <v>15863.75</v>
      </c>
      <c r="M597" s="30">
        <v>0.53156486783859491</v>
      </c>
      <c r="N597" s="30">
        <v>0.8915378305080951</v>
      </c>
      <c r="O597" s="30">
        <v>0</v>
      </c>
    </row>
    <row r="598" spans="1:15" x14ac:dyDescent="0.45">
      <c r="A598" s="6" t="s">
        <v>14</v>
      </c>
      <c r="B598">
        <v>2020</v>
      </c>
      <c r="C598" t="s">
        <v>2</v>
      </c>
      <c r="D598">
        <v>597</v>
      </c>
      <c r="E598" s="2">
        <v>20</v>
      </c>
      <c r="F598" s="1">
        <v>21</v>
      </c>
      <c r="G598" s="1">
        <v>1</v>
      </c>
      <c r="H598" s="1">
        <v>7</v>
      </c>
      <c r="I598" s="1" t="str">
        <f t="shared" si="29"/>
        <v>4W3WE7</v>
      </c>
      <c r="J598" s="27">
        <v>44951</v>
      </c>
      <c r="K598" s="29" t="s">
        <v>273</v>
      </c>
      <c r="L598" s="29">
        <v>15179</v>
      </c>
      <c r="M598" s="30">
        <v>0.51108850371497483</v>
      </c>
      <c r="N598" s="30">
        <v>0.8830196867343949</v>
      </c>
      <c r="O598" s="30">
        <v>0</v>
      </c>
    </row>
    <row r="599" spans="1:15" x14ac:dyDescent="0.45">
      <c r="A599" s="6" t="s">
        <v>14</v>
      </c>
      <c r="B599">
        <v>2020</v>
      </c>
      <c r="C599" t="s">
        <v>2</v>
      </c>
      <c r="D599">
        <v>598</v>
      </c>
      <c r="E599" s="2">
        <v>21</v>
      </c>
      <c r="F599" s="1">
        <v>22</v>
      </c>
      <c r="G599" s="1">
        <v>1</v>
      </c>
      <c r="H599" s="1">
        <v>8</v>
      </c>
      <c r="I599" s="1" t="str">
        <f t="shared" si="29"/>
        <v>4W3WE8</v>
      </c>
      <c r="J599" s="27">
        <v>44951</v>
      </c>
      <c r="K599" s="29" t="s">
        <v>274</v>
      </c>
      <c r="L599" s="29">
        <v>14386.75</v>
      </c>
      <c r="M599" s="30">
        <v>0.4912105893078636</v>
      </c>
      <c r="N599" s="30">
        <v>0.86923854375307819</v>
      </c>
      <c r="O599" s="30">
        <v>0</v>
      </c>
    </row>
    <row r="600" spans="1:15" x14ac:dyDescent="0.45">
      <c r="A600" s="6" t="s">
        <v>14</v>
      </c>
      <c r="B600">
        <v>2020</v>
      </c>
      <c r="C600" t="s">
        <v>2</v>
      </c>
      <c r="D600">
        <v>599</v>
      </c>
      <c r="E600" s="2">
        <v>22</v>
      </c>
      <c r="F600" s="1">
        <v>23</v>
      </c>
      <c r="G600" s="1">
        <v>1</v>
      </c>
      <c r="H600" s="1">
        <v>8</v>
      </c>
      <c r="I600" s="1" t="str">
        <f t="shared" si="29"/>
        <v>4W3WE8</v>
      </c>
      <c r="J600" s="27">
        <v>44951</v>
      </c>
      <c r="K600" s="29" t="s">
        <v>275</v>
      </c>
      <c r="L600" s="29">
        <v>13449</v>
      </c>
      <c r="M600" s="30">
        <v>0.53851185766806453</v>
      </c>
      <c r="N600" s="30">
        <v>0.87080909730198419</v>
      </c>
      <c r="O600" s="30">
        <v>0</v>
      </c>
    </row>
    <row r="601" spans="1:15" x14ac:dyDescent="0.45">
      <c r="A601" s="6" t="s">
        <v>14</v>
      </c>
      <c r="B601">
        <v>2020</v>
      </c>
      <c r="C601" t="s">
        <v>2</v>
      </c>
      <c r="D601">
        <v>600</v>
      </c>
      <c r="E601" s="2">
        <v>23</v>
      </c>
      <c r="F601" s="1">
        <v>24</v>
      </c>
      <c r="G601" s="1">
        <v>1</v>
      </c>
      <c r="H601" s="1">
        <v>8</v>
      </c>
      <c r="I601" s="1" t="str">
        <f t="shared" si="29"/>
        <v>4W3WE8</v>
      </c>
      <c r="J601" s="27">
        <v>44951</v>
      </c>
      <c r="K601" s="29" t="s">
        <v>276</v>
      </c>
      <c r="L601" s="29">
        <v>12559.25</v>
      </c>
      <c r="M601" s="30">
        <v>0.52801228849847437</v>
      </c>
      <c r="N601" s="30">
        <v>0.88672816471468185</v>
      </c>
      <c r="O601" s="30">
        <v>0</v>
      </c>
    </row>
    <row r="602" spans="1:15" x14ac:dyDescent="0.45">
      <c r="A602" s="6" t="s">
        <v>14</v>
      </c>
      <c r="B602">
        <v>2020</v>
      </c>
      <c r="C602" t="s">
        <v>3</v>
      </c>
      <c r="D602">
        <v>601</v>
      </c>
      <c r="E602" s="2">
        <v>0</v>
      </c>
      <c r="F602" s="1">
        <v>1</v>
      </c>
      <c r="G602" s="1">
        <v>1</v>
      </c>
      <c r="H602" s="1">
        <v>1</v>
      </c>
      <c r="I602" s="1" t="str">
        <f t="shared" si="29"/>
        <v>4W4TH1</v>
      </c>
      <c r="J602" s="27">
        <v>44952</v>
      </c>
      <c r="K602" s="29" t="s">
        <v>253</v>
      </c>
      <c r="L602" s="29">
        <v>11939</v>
      </c>
      <c r="M602" s="30">
        <v>0.4944686118462378</v>
      </c>
      <c r="N602" s="30">
        <v>0.88571454794524029</v>
      </c>
      <c r="O602" s="30">
        <v>0</v>
      </c>
    </row>
    <row r="603" spans="1:15" x14ac:dyDescent="0.45">
      <c r="A603" s="6" t="s">
        <v>14</v>
      </c>
      <c r="B603">
        <v>2020</v>
      </c>
      <c r="C603" t="s">
        <v>3</v>
      </c>
      <c r="D603">
        <v>602</v>
      </c>
      <c r="E603" s="2">
        <v>1</v>
      </c>
      <c r="F603" s="1">
        <v>2</v>
      </c>
      <c r="G603" s="1">
        <v>1</v>
      </c>
      <c r="H603" s="1">
        <v>1</v>
      </c>
      <c r="I603" s="1" t="str">
        <f t="shared" si="29"/>
        <v>4W4TH1</v>
      </c>
      <c r="J603" s="27">
        <v>44952</v>
      </c>
      <c r="K603" s="29" t="s">
        <v>254</v>
      </c>
      <c r="L603" s="29">
        <v>11443.75</v>
      </c>
      <c r="M603" s="30">
        <v>0.52849105922021045</v>
      </c>
      <c r="N603" s="30">
        <v>0.90625375850146184</v>
      </c>
      <c r="O603" s="30">
        <v>0</v>
      </c>
    </row>
    <row r="604" spans="1:15" x14ac:dyDescent="0.45">
      <c r="A604" s="6" t="s">
        <v>14</v>
      </c>
      <c r="B604">
        <v>2020</v>
      </c>
      <c r="C604" t="s">
        <v>3</v>
      </c>
      <c r="D604">
        <v>603</v>
      </c>
      <c r="E604" s="2">
        <v>2</v>
      </c>
      <c r="F604" s="1">
        <v>3</v>
      </c>
      <c r="G604" s="1">
        <v>1</v>
      </c>
      <c r="H604" s="1">
        <v>1</v>
      </c>
      <c r="I604" s="1" t="str">
        <f t="shared" si="29"/>
        <v>4W4TH1</v>
      </c>
      <c r="J604" s="27">
        <v>44952</v>
      </c>
      <c r="K604" s="29" t="s">
        <v>255</v>
      </c>
      <c r="L604" s="29">
        <v>11161.25</v>
      </c>
      <c r="M604" s="30">
        <v>0.57977318722904092</v>
      </c>
      <c r="N604" s="30">
        <v>0.91330114689465547</v>
      </c>
      <c r="O604" s="30">
        <v>0</v>
      </c>
    </row>
    <row r="605" spans="1:15" x14ac:dyDescent="0.45">
      <c r="A605" s="6" t="s">
        <v>14</v>
      </c>
      <c r="B605">
        <v>2020</v>
      </c>
      <c r="C605" t="s">
        <v>3</v>
      </c>
      <c r="D605">
        <v>604</v>
      </c>
      <c r="E605" s="2">
        <v>3</v>
      </c>
      <c r="F605" s="1">
        <v>4</v>
      </c>
      <c r="G605" s="1">
        <v>1</v>
      </c>
      <c r="H605" s="1">
        <v>2</v>
      </c>
      <c r="I605" s="1" t="str">
        <f t="shared" si="29"/>
        <v>4W4TH2</v>
      </c>
      <c r="J605" s="27">
        <v>44952</v>
      </c>
      <c r="K605" s="29" t="s">
        <v>256</v>
      </c>
      <c r="L605" s="29">
        <v>11200.75</v>
      </c>
      <c r="M605" s="30">
        <v>0.62666249390139217</v>
      </c>
      <c r="N605" s="30">
        <v>0.91817720441759199</v>
      </c>
      <c r="O605" s="30">
        <v>0</v>
      </c>
    </row>
    <row r="606" spans="1:15" x14ac:dyDescent="0.45">
      <c r="A606" s="6" t="s">
        <v>14</v>
      </c>
      <c r="B606">
        <v>2020</v>
      </c>
      <c r="C606" t="s">
        <v>3</v>
      </c>
      <c r="D606">
        <v>605</v>
      </c>
      <c r="E606" s="2">
        <v>4</v>
      </c>
      <c r="F606" s="1">
        <v>5</v>
      </c>
      <c r="G606" s="1">
        <v>1</v>
      </c>
      <c r="H606" s="1">
        <v>2</v>
      </c>
      <c r="I606" s="1" t="str">
        <f t="shared" si="29"/>
        <v>4W4TH2</v>
      </c>
      <c r="J606" s="27">
        <v>44952</v>
      </c>
      <c r="K606" s="29" t="s">
        <v>257</v>
      </c>
      <c r="L606" s="29">
        <v>11147.75</v>
      </c>
      <c r="M606" s="30">
        <v>0.69403972021489901</v>
      </c>
      <c r="N606" s="30">
        <v>0.92498870456856597</v>
      </c>
      <c r="O606" s="30">
        <v>0</v>
      </c>
    </row>
    <row r="607" spans="1:15" x14ac:dyDescent="0.45">
      <c r="A607" s="6" t="s">
        <v>14</v>
      </c>
      <c r="B607">
        <v>2020</v>
      </c>
      <c r="C607" t="s">
        <v>3</v>
      </c>
      <c r="D607">
        <v>606</v>
      </c>
      <c r="E607" s="2">
        <v>5</v>
      </c>
      <c r="F607" s="1">
        <v>6</v>
      </c>
      <c r="G607" s="1">
        <v>1</v>
      </c>
      <c r="H607" s="1">
        <v>2</v>
      </c>
      <c r="I607" s="1" t="str">
        <f t="shared" si="29"/>
        <v>4W4TH2</v>
      </c>
      <c r="J607" s="27">
        <v>44952</v>
      </c>
      <c r="K607" s="29" t="s">
        <v>258</v>
      </c>
      <c r="L607" s="29">
        <v>11534.5</v>
      </c>
      <c r="M607" s="30">
        <v>0.76686539181973179</v>
      </c>
      <c r="N607" s="30">
        <v>0.93888381618515981</v>
      </c>
      <c r="O607" s="30">
        <v>0</v>
      </c>
    </row>
    <row r="608" spans="1:15" x14ac:dyDescent="0.45">
      <c r="A608" s="6" t="s">
        <v>14</v>
      </c>
      <c r="B608">
        <v>2020</v>
      </c>
      <c r="C608" t="s">
        <v>3</v>
      </c>
      <c r="D608">
        <v>607</v>
      </c>
      <c r="E608" s="2">
        <v>6</v>
      </c>
      <c r="F608" s="1">
        <v>7</v>
      </c>
      <c r="G608" s="1">
        <v>1</v>
      </c>
      <c r="H608" s="1">
        <v>3</v>
      </c>
      <c r="I608" s="1" t="str">
        <f t="shared" si="29"/>
        <v>4W4TH3</v>
      </c>
      <c r="J608" s="27">
        <v>44952</v>
      </c>
      <c r="K608" s="29" t="s">
        <v>259</v>
      </c>
      <c r="L608" s="29">
        <v>12568.25</v>
      </c>
      <c r="M608" s="30">
        <v>0.79963362096192325</v>
      </c>
      <c r="N608" s="30">
        <v>0.93450454012270567</v>
      </c>
      <c r="O608" s="30">
        <v>0</v>
      </c>
    </row>
    <row r="609" spans="1:15" x14ac:dyDescent="0.45">
      <c r="A609" s="6" t="s">
        <v>14</v>
      </c>
      <c r="B609">
        <v>2020</v>
      </c>
      <c r="C609" t="s">
        <v>3</v>
      </c>
      <c r="D609">
        <v>608</v>
      </c>
      <c r="E609" s="2">
        <v>7</v>
      </c>
      <c r="F609" s="1">
        <v>8</v>
      </c>
      <c r="G609" s="1">
        <v>1</v>
      </c>
      <c r="H609" s="1">
        <v>3</v>
      </c>
      <c r="I609" s="1" t="str">
        <f t="shared" si="29"/>
        <v>4W4TH3</v>
      </c>
      <c r="J609" s="27">
        <v>44952</v>
      </c>
      <c r="K609" s="29" t="s">
        <v>260</v>
      </c>
      <c r="L609" s="29">
        <v>14313.25</v>
      </c>
      <c r="M609" s="30">
        <v>0.78351378273554972</v>
      </c>
      <c r="N609" s="30">
        <v>0.92286923363718998</v>
      </c>
      <c r="O609" s="30">
        <v>0</v>
      </c>
    </row>
    <row r="610" spans="1:15" x14ac:dyDescent="0.45">
      <c r="A610" s="6" t="s">
        <v>14</v>
      </c>
      <c r="B610">
        <v>2020</v>
      </c>
      <c r="C610" t="s">
        <v>3</v>
      </c>
      <c r="D610">
        <v>609</v>
      </c>
      <c r="E610" s="2">
        <v>8</v>
      </c>
      <c r="F610" s="1">
        <v>9</v>
      </c>
      <c r="G610" s="1">
        <v>1</v>
      </c>
      <c r="H610" s="1">
        <v>3</v>
      </c>
      <c r="I610" s="1" t="str">
        <f t="shared" si="29"/>
        <v>4W4TH3</v>
      </c>
      <c r="J610" s="27">
        <v>44952</v>
      </c>
      <c r="K610" s="29" t="s">
        <v>261</v>
      </c>
      <c r="L610" s="29">
        <v>15496</v>
      </c>
      <c r="M610" s="30">
        <v>0.7375106311896712</v>
      </c>
      <c r="N610" s="30">
        <v>0.91212429315538057</v>
      </c>
      <c r="O610" s="30">
        <v>0</v>
      </c>
    </row>
    <row r="611" spans="1:15" x14ac:dyDescent="0.45">
      <c r="A611" s="6" t="s">
        <v>14</v>
      </c>
      <c r="B611">
        <v>2020</v>
      </c>
      <c r="C611" t="s">
        <v>3</v>
      </c>
      <c r="D611">
        <v>610</v>
      </c>
      <c r="E611" s="2">
        <v>9</v>
      </c>
      <c r="F611" s="1">
        <v>10</v>
      </c>
      <c r="G611" s="1">
        <v>1</v>
      </c>
      <c r="H611" s="1">
        <v>4</v>
      </c>
      <c r="I611" s="1" t="str">
        <f t="shared" si="29"/>
        <v>4W4TH4</v>
      </c>
      <c r="J611" s="27">
        <v>44952</v>
      </c>
      <c r="K611" s="29" t="s">
        <v>262</v>
      </c>
      <c r="L611" s="29">
        <v>15608</v>
      </c>
      <c r="M611" s="30">
        <v>0.6940837736428026</v>
      </c>
      <c r="N611" s="30">
        <v>0.90926949103789712</v>
      </c>
      <c r="O611" s="30">
        <v>0</v>
      </c>
    </row>
    <row r="612" spans="1:15" x14ac:dyDescent="0.45">
      <c r="A612" s="6" t="s">
        <v>14</v>
      </c>
      <c r="B612">
        <v>2020</v>
      </c>
      <c r="C612" t="s">
        <v>3</v>
      </c>
      <c r="D612">
        <v>611</v>
      </c>
      <c r="E612" s="2">
        <v>10</v>
      </c>
      <c r="F612" s="1">
        <v>11</v>
      </c>
      <c r="G612" s="1">
        <v>1</v>
      </c>
      <c r="H612" s="1">
        <v>4</v>
      </c>
      <c r="I612" s="1" t="str">
        <f t="shared" si="29"/>
        <v>4W4TH4</v>
      </c>
      <c r="J612" s="27">
        <v>44952</v>
      </c>
      <c r="K612" s="29" t="s">
        <v>263</v>
      </c>
      <c r="L612" s="29">
        <v>14656</v>
      </c>
      <c r="M612" s="30">
        <v>0.59537159667618844</v>
      </c>
      <c r="N612" s="30">
        <v>0.85435786177163386</v>
      </c>
      <c r="O612" s="30">
        <v>2.145613169743623E-3</v>
      </c>
    </row>
    <row r="613" spans="1:15" x14ac:dyDescent="0.45">
      <c r="A613" s="6" t="s">
        <v>14</v>
      </c>
      <c r="B613">
        <v>2020</v>
      </c>
      <c r="C613" t="s">
        <v>3</v>
      </c>
      <c r="D613">
        <v>612</v>
      </c>
      <c r="E613" s="2">
        <v>11</v>
      </c>
      <c r="F613" s="1">
        <v>12</v>
      </c>
      <c r="G613" s="1">
        <v>1</v>
      </c>
      <c r="H613" s="1">
        <v>4</v>
      </c>
      <c r="I613" s="1" t="str">
        <f t="shared" si="29"/>
        <v>4W4TH4</v>
      </c>
      <c r="J613" s="27">
        <v>44952</v>
      </c>
      <c r="K613" s="29" t="s">
        <v>264</v>
      </c>
      <c r="L613" s="29">
        <v>13696.25</v>
      </c>
      <c r="M613" s="30">
        <v>0.53752852033948484</v>
      </c>
      <c r="N613" s="30">
        <v>0.84256261841924607</v>
      </c>
      <c r="O613" s="30">
        <v>1.014481336661582E-2</v>
      </c>
    </row>
    <row r="614" spans="1:15" x14ac:dyDescent="0.45">
      <c r="A614" s="6" t="s">
        <v>14</v>
      </c>
      <c r="B614">
        <v>2020</v>
      </c>
      <c r="C614" t="s">
        <v>3</v>
      </c>
      <c r="D614">
        <v>613</v>
      </c>
      <c r="E614" s="2">
        <v>12</v>
      </c>
      <c r="F614" s="1">
        <v>13</v>
      </c>
      <c r="G614" s="1">
        <v>1</v>
      </c>
      <c r="H614" s="1">
        <v>5</v>
      </c>
      <c r="I614" s="1" t="str">
        <f t="shared" si="29"/>
        <v>4W4TH5</v>
      </c>
      <c r="J614" s="27">
        <v>44952</v>
      </c>
      <c r="K614" s="29" t="s">
        <v>265</v>
      </c>
      <c r="L614" s="29">
        <v>12868.5</v>
      </c>
      <c r="M614" s="30">
        <v>0.55648418255606635</v>
      </c>
      <c r="N614" s="30">
        <v>0.87102662513927087</v>
      </c>
      <c r="O614" s="30">
        <v>1.510402797612178E-2</v>
      </c>
    </row>
    <row r="615" spans="1:15" x14ac:dyDescent="0.45">
      <c r="A615" s="6" t="s">
        <v>14</v>
      </c>
      <c r="B615">
        <v>2020</v>
      </c>
      <c r="C615" t="s">
        <v>3</v>
      </c>
      <c r="D615">
        <v>614</v>
      </c>
      <c r="E615" s="2">
        <v>13</v>
      </c>
      <c r="F615" s="1">
        <v>14</v>
      </c>
      <c r="G615" s="1">
        <v>1</v>
      </c>
      <c r="H615" s="1">
        <v>5</v>
      </c>
      <c r="I615" s="1" t="str">
        <f t="shared" si="29"/>
        <v>4W4TH5</v>
      </c>
      <c r="J615" s="27">
        <v>44952</v>
      </c>
      <c r="K615" s="29" t="s">
        <v>266</v>
      </c>
      <c r="L615" s="29">
        <v>12864.25</v>
      </c>
      <c r="M615" s="30">
        <v>0.59120679659796838</v>
      </c>
      <c r="N615" s="30">
        <v>0.89264767842784876</v>
      </c>
      <c r="O615" s="30">
        <v>1.5191035411379381E-2</v>
      </c>
    </row>
    <row r="616" spans="1:15" x14ac:dyDescent="0.45">
      <c r="A616" s="6" t="s">
        <v>14</v>
      </c>
      <c r="B616">
        <v>2020</v>
      </c>
      <c r="C616" t="s">
        <v>3</v>
      </c>
      <c r="D616">
        <v>615</v>
      </c>
      <c r="E616" s="2">
        <v>14</v>
      </c>
      <c r="F616" s="1">
        <v>15</v>
      </c>
      <c r="G616" s="1">
        <v>1</v>
      </c>
      <c r="H616" s="1">
        <v>5</v>
      </c>
      <c r="I616" s="1" t="str">
        <f t="shared" si="29"/>
        <v>4W4TH5</v>
      </c>
      <c r="J616" s="27">
        <v>44952</v>
      </c>
      <c r="K616" s="29" t="s">
        <v>267</v>
      </c>
      <c r="L616" s="29">
        <v>13410</v>
      </c>
      <c r="M616" s="30">
        <v>0.57415492772746002</v>
      </c>
      <c r="N616" s="30">
        <v>0.90459242424998054</v>
      </c>
      <c r="O616" s="30">
        <v>1.3337747024147891E-2</v>
      </c>
    </row>
    <row r="617" spans="1:15" x14ac:dyDescent="0.45">
      <c r="A617" s="6" t="s">
        <v>14</v>
      </c>
      <c r="B617">
        <v>2020</v>
      </c>
      <c r="C617" t="s">
        <v>3</v>
      </c>
      <c r="D617">
        <v>616</v>
      </c>
      <c r="E617" s="2">
        <v>15</v>
      </c>
      <c r="F617" s="1">
        <v>16</v>
      </c>
      <c r="G617" s="1">
        <v>1</v>
      </c>
      <c r="H617" s="1">
        <v>6</v>
      </c>
      <c r="I617" s="1" t="str">
        <f t="shared" si="29"/>
        <v>4W4TH6</v>
      </c>
      <c r="J617" s="27">
        <v>44952</v>
      </c>
      <c r="K617" s="29" t="s">
        <v>268</v>
      </c>
      <c r="L617" s="29">
        <v>14258.25</v>
      </c>
      <c r="M617" s="30">
        <v>0.57475726078459288</v>
      </c>
      <c r="N617" s="30">
        <v>0.90480112093995579</v>
      </c>
      <c r="O617" s="30">
        <v>2.484412554982491E-3</v>
      </c>
    </row>
    <row r="618" spans="1:15" x14ac:dyDescent="0.45">
      <c r="A618" s="6" t="s">
        <v>14</v>
      </c>
      <c r="B618">
        <v>2020</v>
      </c>
      <c r="C618" t="s">
        <v>3</v>
      </c>
      <c r="D618">
        <v>617</v>
      </c>
      <c r="E618" s="2">
        <v>16</v>
      </c>
      <c r="F618" s="1">
        <v>17</v>
      </c>
      <c r="G618" s="1">
        <v>1</v>
      </c>
      <c r="H618" s="1">
        <v>6</v>
      </c>
      <c r="I618" s="1" t="str">
        <f t="shared" si="29"/>
        <v>4W4TH6</v>
      </c>
      <c r="J618" s="27">
        <v>44952</v>
      </c>
      <c r="K618" s="29" t="s">
        <v>269</v>
      </c>
      <c r="L618" s="29">
        <v>15090</v>
      </c>
      <c r="M618" s="30">
        <v>0.58185347393666387</v>
      </c>
      <c r="N618" s="30">
        <v>0.92218020464807093</v>
      </c>
      <c r="O618" s="30">
        <v>0</v>
      </c>
    </row>
    <row r="619" spans="1:15" x14ac:dyDescent="0.45">
      <c r="A619" s="6" t="s">
        <v>14</v>
      </c>
      <c r="B619">
        <v>2020</v>
      </c>
      <c r="C619" t="s">
        <v>3</v>
      </c>
      <c r="D619">
        <v>618</v>
      </c>
      <c r="E619" s="2">
        <v>17</v>
      </c>
      <c r="F619" s="1">
        <v>18</v>
      </c>
      <c r="G619" s="1">
        <v>1</v>
      </c>
      <c r="H619" s="1">
        <v>6</v>
      </c>
      <c r="I619" s="1" t="str">
        <f t="shared" si="29"/>
        <v>4W4TH6</v>
      </c>
      <c r="J619" s="27">
        <v>44952</v>
      </c>
      <c r="K619" s="29" t="s">
        <v>270</v>
      </c>
      <c r="L619" s="29">
        <v>16105</v>
      </c>
      <c r="M619" s="30">
        <v>0.60282471568816731</v>
      </c>
      <c r="N619" s="30">
        <v>0.93526506753945471</v>
      </c>
      <c r="O619" s="30">
        <v>0</v>
      </c>
    </row>
    <row r="620" spans="1:15" x14ac:dyDescent="0.45">
      <c r="A620" s="6" t="s">
        <v>14</v>
      </c>
      <c r="B620">
        <v>2020</v>
      </c>
      <c r="C620" t="s">
        <v>3</v>
      </c>
      <c r="D620">
        <v>619</v>
      </c>
      <c r="E620" s="2">
        <v>18</v>
      </c>
      <c r="F620" s="1">
        <v>19</v>
      </c>
      <c r="G620" s="1">
        <v>1</v>
      </c>
      <c r="H620" s="1">
        <v>7</v>
      </c>
      <c r="I620" s="1" t="str">
        <f t="shared" si="29"/>
        <v>4W4TH7</v>
      </c>
      <c r="J620" s="27">
        <v>44952</v>
      </c>
      <c r="K620" s="29" t="s">
        <v>271</v>
      </c>
      <c r="L620" s="29">
        <v>15865</v>
      </c>
      <c r="M620" s="30">
        <v>0.65263589162569191</v>
      </c>
      <c r="N620" s="30">
        <v>0.94429828392550008</v>
      </c>
      <c r="O620" s="30">
        <v>0</v>
      </c>
    </row>
    <row r="621" spans="1:15" x14ac:dyDescent="0.45">
      <c r="A621" s="6" t="s">
        <v>14</v>
      </c>
      <c r="B621">
        <v>2020</v>
      </c>
      <c r="C621" t="s">
        <v>3</v>
      </c>
      <c r="D621">
        <v>620</v>
      </c>
      <c r="E621" s="2">
        <v>19</v>
      </c>
      <c r="F621" s="1">
        <v>20</v>
      </c>
      <c r="G621" s="1">
        <v>1</v>
      </c>
      <c r="H621" s="1">
        <v>7</v>
      </c>
      <c r="I621" s="1" t="str">
        <f t="shared" si="29"/>
        <v>4W4TH7</v>
      </c>
      <c r="J621" s="27">
        <v>44952</v>
      </c>
      <c r="K621" s="29" t="s">
        <v>272</v>
      </c>
      <c r="L621" s="29">
        <v>15263.75</v>
      </c>
      <c r="M621" s="30">
        <v>0.68571709487876931</v>
      </c>
      <c r="N621" s="30">
        <v>0.94783909658179377</v>
      </c>
      <c r="O621" s="30">
        <v>0</v>
      </c>
    </row>
    <row r="622" spans="1:15" x14ac:dyDescent="0.45">
      <c r="A622" s="6" t="s">
        <v>14</v>
      </c>
      <c r="B622">
        <v>2020</v>
      </c>
      <c r="C622" t="s">
        <v>3</v>
      </c>
      <c r="D622">
        <v>621</v>
      </c>
      <c r="E622" s="2">
        <v>20</v>
      </c>
      <c r="F622" s="1">
        <v>21</v>
      </c>
      <c r="G622" s="1">
        <v>1</v>
      </c>
      <c r="H622" s="1">
        <v>7</v>
      </c>
      <c r="I622" s="1" t="str">
        <f t="shared" si="29"/>
        <v>4W4TH7</v>
      </c>
      <c r="J622" s="27">
        <v>44952</v>
      </c>
      <c r="K622" s="29" t="s">
        <v>273</v>
      </c>
      <c r="L622" s="29">
        <v>14667.75</v>
      </c>
      <c r="M622" s="30">
        <v>0.72165047927324877</v>
      </c>
      <c r="N622" s="30">
        <v>0.94766003493159312</v>
      </c>
      <c r="O622" s="30">
        <v>0</v>
      </c>
    </row>
    <row r="623" spans="1:15" x14ac:dyDescent="0.45">
      <c r="A623" s="6" t="s">
        <v>14</v>
      </c>
      <c r="B623">
        <v>2020</v>
      </c>
      <c r="C623" t="s">
        <v>3</v>
      </c>
      <c r="D623">
        <v>622</v>
      </c>
      <c r="E623" s="2">
        <v>21</v>
      </c>
      <c r="F623" s="1">
        <v>22</v>
      </c>
      <c r="G623" s="1">
        <v>1</v>
      </c>
      <c r="H623" s="1">
        <v>8</v>
      </c>
      <c r="I623" s="1" t="str">
        <f t="shared" si="29"/>
        <v>4W4TH8</v>
      </c>
      <c r="J623" s="27">
        <v>44952</v>
      </c>
      <c r="K623" s="29" t="s">
        <v>274</v>
      </c>
      <c r="L623" s="29">
        <v>13823</v>
      </c>
      <c r="M623" s="30">
        <v>0.77284709538480645</v>
      </c>
      <c r="N623" s="30">
        <v>0.94903206099547766</v>
      </c>
      <c r="O623" s="30">
        <v>0</v>
      </c>
    </row>
    <row r="624" spans="1:15" x14ac:dyDescent="0.45">
      <c r="A624" s="6" t="s">
        <v>14</v>
      </c>
      <c r="B624">
        <v>2020</v>
      </c>
      <c r="C624" t="s">
        <v>3</v>
      </c>
      <c r="D624">
        <v>623</v>
      </c>
      <c r="E624" s="2">
        <v>22</v>
      </c>
      <c r="F624" s="1">
        <v>23</v>
      </c>
      <c r="G624" s="1">
        <v>1</v>
      </c>
      <c r="H624" s="1">
        <v>8</v>
      </c>
      <c r="I624" s="1" t="str">
        <f t="shared" si="29"/>
        <v>4W4TH8</v>
      </c>
      <c r="J624" s="27">
        <v>44952</v>
      </c>
      <c r="K624" s="29" t="s">
        <v>275</v>
      </c>
      <c r="L624" s="29">
        <v>12908.25</v>
      </c>
      <c r="M624" s="30">
        <v>0.78266221226491572</v>
      </c>
      <c r="N624" s="30">
        <v>0.94896606061453137</v>
      </c>
      <c r="O624" s="30">
        <v>0</v>
      </c>
    </row>
    <row r="625" spans="1:15" x14ac:dyDescent="0.45">
      <c r="A625" s="6" t="s">
        <v>14</v>
      </c>
      <c r="B625">
        <v>2020</v>
      </c>
      <c r="C625" t="s">
        <v>3</v>
      </c>
      <c r="D625">
        <v>624</v>
      </c>
      <c r="E625" s="2">
        <v>23</v>
      </c>
      <c r="F625" s="1">
        <v>24</v>
      </c>
      <c r="G625" s="1">
        <v>1</v>
      </c>
      <c r="H625" s="1">
        <v>8</v>
      </c>
      <c r="I625" s="1" t="str">
        <f t="shared" si="29"/>
        <v>4W4TH8</v>
      </c>
      <c r="J625" s="27">
        <v>44952</v>
      </c>
      <c r="K625" s="29" t="s">
        <v>276</v>
      </c>
      <c r="L625" s="29">
        <v>12081.25</v>
      </c>
      <c r="M625" s="30">
        <v>0.81343713332616396</v>
      </c>
      <c r="N625" s="30">
        <v>0.94960901036956269</v>
      </c>
      <c r="O625" s="30">
        <v>0</v>
      </c>
    </row>
    <row r="626" spans="1:15" x14ac:dyDescent="0.45">
      <c r="A626" s="6" t="s">
        <v>14</v>
      </c>
      <c r="B626">
        <v>2020</v>
      </c>
      <c r="C626" t="s">
        <v>4</v>
      </c>
      <c r="D626">
        <v>625</v>
      </c>
      <c r="E626" s="2">
        <v>0</v>
      </c>
      <c r="F626" s="1">
        <v>1</v>
      </c>
      <c r="G626" s="1">
        <v>1</v>
      </c>
      <c r="H626" s="1">
        <v>1</v>
      </c>
      <c r="I626" s="1" t="str">
        <f t="shared" si="29"/>
        <v>4W5FR1</v>
      </c>
      <c r="J626" s="27">
        <v>44953</v>
      </c>
      <c r="K626" s="29" t="s">
        <v>253</v>
      </c>
      <c r="L626" s="29">
        <v>11394.5</v>
      </c>
      <c r="M626" s="30">
        <v>0.82879165611749051</v>
      </c>
      <c r="N626" s="30">
        <v>0.9496671111790691</v>
      </c>
      <c r="O626" s="30">
        <v>0</v>
      </c>
    </row>
    <row r="627" spans="1:15" x14ac:dyDescent="0.45">
      <c r="A627" s="6" t="s">
        <v>14</v>
      </c>
      <c r="B627">
        <v>2020</v>
      </c>
      <c r="C627" t="s">
        <v>4</v>
      </c>
      <c r="D627">
        <v>626</v>
      </c>
      <c r="E627" s="2">
        <v>1</v>
      </c>
      <c r="F627" s="1">
        <v>2</v>
      </c>
      <c r="G627" s="1">
        <v>1</v>
      </c>
      <c r="H627" s="1">
        <v>1</v>
      </c>
      <c r="I627" s="1" t="str">
        <f t="shared" si="29"/>
        <v>4W5FR1</v>
      </c>
      <c r="J627" s="27">
        <v>44953</v>
      </c>
      <c r="K627" s="29" t="s">
        <v>254</v>
      </c>
      <c r="L627" s="29">
        <v>10952.75</v>
      </c>
      <c r="M627" s="30">
        <v>0.83725065509921826</v>
      </c>
      <c r="N627" s="30">
        <v>0.94964859225964027</v>
      </c>
      <c r="O627" s="30">
        <v>0</v>
      </c>
    </row>
    <row r="628" spans="1:15" x14ac:dyDescent="0.45">
      <c r="A628" s="6" t="s">
        <v>14</v>
      </c>
      <c r="B628">
        <v>2020</v>
      </c>
      <c r="C628" t="s">
        <v>4</v>
      </c>
      <c r="D628">
        <v>627</v>
      </c>
      <c r="E628" s="2">
        <v>2</v>
      </c>
      <c r="F628" s="1">
        <v>3</v>
      </c>
      <c r="G628" s="1">
        <v>1</v>
      </c>
      <c r="H628" s="1">
        <v>1</v>
      </c>
      <c r="I628" s="1" t="str">
        <f t="shared" si="29"/>
        <v>4W5FR1</v>
      </c>
      <c r="J628" s="27">
        <v>44953</v>
      </c>
      <c r="K628" s="29" t="s">
        <v>255</v>
      </c>
      <c r="L628" s="29">
        <v>10691</v>
      </c>
      <c r="M628" s="30">
        <v>0.8349822038429956</v>
      </c>
      <c r="N628" s="30">
        <v>0.94937660207076258</v>
      </c>
      <c r="O628" s="30">
        <v>0</v>
      </c>
    </row>
    <row r="629" spans="1:15" x14ac:dyDescent="0.45">
      <c r="A629" s="6" t="s">
        <v>14</v>
      </c>
      <c r="B629">
        <v>2020</v>
      </c>
      <c r="C629" t="s">
        <v>4</v>
      </c>
      <c r="D629">
        <v>628</v>
      </c>
      <c r="E629" s="2">
        <v>3</v>
      </c>
      <c r="F629" s="1">
        <v>4</v>
      </c>
      <c r="G629" s="1">
        <v>1</v>
      </c>
      <c r="H629" s="1">
        <v>2</v>
      </c>
      <c r="I629" s="1" t="str">
        <f t="shared" si="29"/>
        <v>4W5FR2</v>
      </c>
      <c r="J629" s="27">
        <v>44953</v>
      </c>
      <c r="K629" s="29" t="s">
        <v>256</v>
      </c>
      <c r="L629" s="29">
        <v>10598.5</v>
      </c>
      <c r="M629" s="30">
        <v>0.82262394045995246</v>
      </c>
      <c r="N629" s="30">
        <v>0.94680136710307061</v>
      </c>
      <c r="O629" s="30">
        <v>0</v>
      </c>
    </row>
    <row r="630" spans="1:15" x14ac:dyDescent="0.45">
      <c r="A630" s="6" t="s">
        <v>14</v>
      </c>
      <c r="B630">
        <v>2020</v>
      </c>
      <c r="C630" t="s">
        <v>4</v>
      </c>
      <c r="D630">
        <v>629</v>
      </c>
      <c r="E630" s="2">
        <v>4</v>
      </c>
      <c r="F630" s="1">
        <v>5</v>
      </c>
      <c r="G630" s="1">
        <v>1</v>
      </c>
      <c r="H630" s="1">
        <v>2</v>
      </c>
      <c r="I630" s="1" t="str">
        <f t="shared" si="29"/>
        <v>4W5FR2</v>
      </c>
      <c r="J630" s="27">
        <v>44953</v>
      </c>
      <c r="K630" s="29" t="s">
        <v>257</v>
      </c>
      <c r="L630" s="29">
        <v>10548</v>
      </c>
      <c r="M630" s="30">
        <v>0.77213033269944786</v>
      </c>
      <c r="N630" s="30">
        <v>0.89730551549972948</v>
      </c>
      <c r="O630" s="30">
        <v>0</v>
      </c>
    </row>
    <row r="631" spans="1:15" x14ac:dyDescent="0.45">
      <c r="A631" s="6" t="s">
        <v>14</v>
      </c>
      <c r="B631">
        <v>2020</v>
      </c>
      <c r="C631" t="s">
        <v>4</v>
      </c>
      <c r="D631">
        <v>630</v>
      </c>
      <c r="E631" s="2">
        <v>5</v>
      </c>
      <c r="F631" s="1">
        <v>6</v>
      </c>
      <c r="G631" s="1">
        <v>1</v>
      </c>
      <c r="H631" s="1">
        <v>2</v>
      </c>
      <c r="I631" s="1" t="str">
        <f t="shared" si="29"/>
        <v>4W5FR2</v>
      </c>
      <c r="J631" s="27">
        <v>44953</v>
      </c>
      <c r="K631" s="29" t="s">
        <v>258</v>
      </c>
      <c r="L631" s="29">
        <v>10909.75</v>
      </c>
      <c r="M631" s="30">
        <v>0.70779201148283355</v>
      </c>
      <c r="N631" s="30">
        <v>0.78842074027915199</v>
      </c>
      <c r="O631" s="30">
        <v>0</v>
      </c>
    </row>
    <row r="632" spans="1:15" x14ac:dyDescent="0.45">
      <c r="A632" s="6" t="s">
        <v>14</v>
      </c>
      <c r="B632">
        <v>2020</v>
      </c>
      <c r="C632" t="s">
        <v>4</v>
      </c>
      <c r="D632">
        <v>631</v>
      </c>
      <c r="E632" s="2">
        <v>6</v>
      </c>
      <c r="F632" s="1">
        <v>7</v>
      </c>
      <c r="G632" s="1">
        <v>1</v>
      </c>
      <c r="H632" s="1">
        <v>3</v>
      </c>
      <c r="I632" s="1" t="str">
        <f t="shared" si="29"/>
        <v>4W5FR3</v>
      </c>
      <c r="J632" s="27">
        <v>44953</v>
      </c>
      <c r="K632" s="29" t="s">
        <v>259</v>
      </c>
      <c r="L632" s="29">
        <v>12045.5</v>
      </c>
      <c r="M632" s="30">
        <v>0.64728661842075597</v>
      </c>
      <c r="N632" s="30">
        <v>0.63139075293629643</v>
      </c>
      <c r="O632" s="30">
        <v>0</v>
      </c>
    </row>
    <row r="633" spans="1:15" x14ac:dyDescent="0.45">
      <c r="A633" s="6" t="s">
        <v>14</v>
      </c>
      <c r="B633">
        <v>2020</v>
      </c>
      <c r="C633" t="s">
        <v>4</v>
      </c>
      <c r="D633">
        <v>632</v>
      </c>
      <c r="E633" s="2">
        <v>7</v>
      </c>
      <c r="F633" s="1">
        <v>8</v>
      </c>
      <c r="G633" s="1">
        <v>1</v>
      </c>
      <c r="H633" s="1">
        <v>3</v>
      </c>
      <c r="I633" s="1" t="str">
        <f t="shared" si="29"/>
        <v>4W5FR3</v>
      </c>
      <c r="J633" s="27">
        <v>44953</v>
      </c>
      <c r="K633" s="29" t="s">
        <v>260</v>
      </c>
      <c r="L633" s="29">
        <v>13745</v>
      </c>
      <c r="M633" s="30">
        <v>0.58640444211872256</v>
      </c>
      <c r="N633" s="30">
        <v>0.52844317322281897</v>
      </c>
      <c r="O633" s="30">
        <v>0</v>
      </c>
    </row>
    <row r="634" spans="1:15" x14ac:dyDescent="0.45">
      <c r="A634" s="6" t="s">
        <v>14</v>
      </c>
      <c r="B634">
        <v>2020</v>
      </c>
      <c r="C634" t="s">
        <v>4</v>
      </c>
      <c r="D634">
        <v>633</v>
      </c>
      <c r="E634" s="2">
        <v>8</v>
      </c>
      <c r="F634" s="1">
        <v>9</v>
      </c>
      <c r="G634" s="1">
        <v>1</v>
      </c>
      <c r="H634" s="1">
        <v>3</v>
      </c>
      <c r="I634" s="1" t="str">
        <f t="shared" si="29"/>
        <v>4W5FR3</v>
      </c>
      <c r="J634" s="27">
        <v>44953</v>
      </c>
      <c r="K634" s="29" t="s">
        <v>261</v>
      </c>
      <c r="L634" s="29">
        <v>14989.25</v>
      </c>
      <c r="M634" s="30">
        <v>0.50267340925379167</v>
      </c>
      <c r="N634" s="30">
        <v>0.67285941083518241</v>
      </c>
      <c r="O634" s="30">
        <v>0</v>
      </c>
    </row>
    <row r="635" spans="1:15" x14ac:dyDescent="0.45">
      <c r="A635" s="6" t="s">
        <v>14</v>
      </c>
      <c r="B635">
        <v>2020</v>
      </c>
      <c r="C635" t="s">
        <v>4</v>
      </c>
      <c r="D635">
        <v>634</v>
      </c>
      <c r="E635" s="2">
        <v>9</v>
      </c>
      <c r="F635" s="1">
        <v>10</v>
      </c>
      <c r="G635" s="1">
        <v>1</v>
      </c>
      <c r="H635" s="1">
        <v>4</v>
      </c>
      <c r="I635" s="1" t="str">
        <f t="shared" si="29"/>
        <v>4W5FR4</v>
      </c>
      <c r="J635" s="27">
        <v>44953</v>
      </c>
      <c r="K635" s="29" t="s">
        <v>262</v>
      </c>
      <c r="L635" s="29">
        <v>15182</v>
      </c>
      <c r="M635" s="30">
        <v>0.4071726804809026</v>
      </c>
      <c r="N635" s="30">
        <v>0.83440868135828006</v>
      </c>
      <c r="O635" s="30">
        <v>1.2819070461049881E-2</v>
      </c>
    </row>
    <row r="636" spans="1:15" x14ac:dyDescent="0.45">
      <c r="A636" s="6" t="s">
        <v>14</v>
      </c>
      <c r="B636">
        <v>2020</v>
      </c>
      <c r="C636" t="s">
        <v>4</v>
      </c>
      <c r="D636">
        <v>635</v>
      </c>
      <c r="E636" s="2">
        <v>10</v>
      </c>
      <c r="F636" s="1">
        <v>11</v>
      </c>
      <c r="G636" s="1">
        <v>1</v>
      </c>
      <c r="H636" s="1">
        <v>4</v>
      </c>
      <c r="I636" s="1" t="str">
        <f t="shared" si="29"/>
        <v>4W5FR4</v>
      </c>
      <c r="J636" s="27">
        <v>44953</v>
      </c>
      <c r="K636" s="29" t="s">
        <v>263</v>
      </c>
      <c r="L636" s="29">
        <v>14666.25</v>
      </c>
      <c r="M636" s="30">
        <v>0.37692307844248679</v>
      </c>
      <c r="N636" s="30">
        <v>0.90780638832385052</v>
      </c>
      <c r="O636" s="30">
        <v>2.4650108333588321E-2</v>
      </c>
    </row>
    <row r="637" spans="1:15" x14ac:dyDescent="0.45">
      <c r="A637" s="6" t="s">
        <v>14</v>
      </c>
      <c r="B637">
        <v>2020</v>
      </c>
      <c r="C637" t="s">
        <v>4</v>
      </c>
      <c r="D637">
        <v>636</v>
      </c>
      <c r="E637" s="2">
        <v>11</v>
      </c>
      <c r="F637" s="1">
        <v>12</v>
      </c>
      <c r="G637" s="1">
        <v>1</v>
      </c>
      <c r="H637" s="1">
        <v>4</v>
      </c>
      <c r="I637" s="1" t="str">
        <f t="shared" si="29"/>
        <v>4W5FR4</v>
      </c>
      <c r="J637" s="27">
        <v>44953</v>
      </c>
      <c r="K637" s="29" t="s">
        <v>264</v>
      </c>
      <c r="L637" s="29">
        <v>14169</v>
      </c>
      <c r="M637" s="30">
        <v>0.41693910912165499</v>
      </c>
      <c r="N637" s="30">
        <v>0.90758808268287594</v>
      </c>
      <c r="O637" s="30">
        <v>2.803766996428576E-2</v>
      </c>
    </row>
    <row r="638" spans="1:15" x14ac:dyDescent="0.45">
      <c r="A638" s="6" t="s">
        <v>14</v>
      </c>
      <c r="B638">
        <v>2020</v>
      </c>
      <c r="C638" t="s">
        <v>4</v>
      </c>
      <c r="D638">
        <v>637</v>
      </c>
      <c r="E638" s="2">
        <v>12</v>
      </c>
      <c r="F638" s="1">
        <v>13</v>
      </c>
      <c r="G638" s="1">
        <v>1</v>
      </c>
      <c r="H638" s="1">
        <v>5</v>
      </c>
      <c r="I638" s="1" t="str">
        <f t="shared" si="29"/>
        <v>4W5FR5</v>
      </c>
      <c r="J638" s="27">
        <v>44953</v>
      </c>
      <c r="K638" s="29" t="s">
        <v>265</v>
      </c>
      <c r="L638" s="29">
        <v>14160.75</v>
      </c>
      <c r="M638" s="30">
        <v>0.43993608424079578</v>
      </c>
      <c r="N638" s="30">
        <v>0.8251713340982918</v>
      </c>
      <c r="O638" s="30">
        <v>3.3206264518062661E-2</v>
      </c>
    </row>
    <row r="639" spans="1:15" x14ac:dyDescent="0.45">
      <c r="A639" s="6" t="s">
        <v>14</v>
      </c>
      <c r="B639">
        <v>2020</v>
      </c>
      <c r="C639" t="s">
        <v>4</v>
      </c>
      <c r="D639">
        <v>638</v>
      </c>
      <c r="E639" s="2">
        <v>13</v>
      </c>
      <c r="F639" s="1">
        <v>14</v>
      </c>
      <c r="G639" s="1">
        <v>1</v>
      </c>
      <c r="H639" s="1">
        <v>5</v>
      </c>
      <c r="I639" s="1" t="str">
        <f t="shared" si="29"/>
        <v>4W5FR5</v>
      </c>
      <c r="J639" s="27">
        <v>44953</v>
      </c>
      <c r="K639" s="29" t="s">
        <v>266</v>
      </c>
      <c r="L639" s="29">
        <v>14619.25</v>
      </c>
      <c r="M639" s="30">
        <v>0.38392815301275518</v>
      </c>
      <c r="N639" s="30">
        <v>0.86907539453463722</v>
      </c>
      <c r="O639" s="30">
        <v>4.1484785439743349E-2</v>
      </c>
    </row>
    <row r="640" spans="1:15" x14ac:dyDescent="0.45">
      <c r="A640" s="6" t="s">
        <v>14</v>
      </c>
      <c r="B640">
        <v>2020</v>
      </c>
      <c r="C640" t="s">
        <v>4</v>
      </c>
      <c r="D640">
        <v>639</v>
      </c>
      <c r="E640" s="2">
        <v>14</v>
      </c>
      <c r="F640" s="1">
        <v>15</v>
      </c>
      <c r="G640" s="1">
        <v>1</v>
      </c>
      <c r="H640" s="1">
        <v>5</v>
      </c>
      <c r="I640" s="1" t="str">
        <f t="shared" si="29"/>
        <v>4W5FR5</v>
      </c>
      <c r="J640" s="27">
        <v>44953</v>
      </c>
      <c r="K640" s="29" t="s">
        <v>267</v>
      </c>
      <c r="L640" s="29">
        <v>14815</v>
      </c>
      <c r="M640" s="30">
        <v>0.3971740465165689</v>
      </c>
      <c r="N640" s="30">
        <v>0.90415061780701644</v>
      </c>
      <c r="O640" s="30">
        <v>5.1366168178255907E-2</v>
      </c>
    </row>
    <row r="641" spans="1:15" x14ac:dyDescent="0.45">
      <c r="A641" s="6" t="s">
        <v>14</v>
      </c>
      <c r="B641">
        <v>2020</v>
      </c>
      <c r="C641" t="s">
        <v>4</v>
      </c>
      <c r="D641">
        <v>640</v>
      </c>
      <c r="E641" s="2">
        <v>15</v>
      </c>
      <c r="F641" s="1">
        <v>16</v>
      </c>
      <c r="G641" s="1">
        <v>1</v>
      </c>
      <c r="H641" s="1">
        <v>6</v>
      </c>
      <c r="I641" s="1" t="str">
        <f t="shared" si="29"/>
        <v>4W5FR6</v>
      </c>
      <c r="J641" s="27">
        <v>44953</v>
      </c>
      <c r="K641" s="29" t="s">
        <v>268</v>
      </c>
      <c r="L641" s="29">
        <v>15016</v>
      </c>
      <c r="M641" s="30">
        <v>0.48352168131360818</v>
      </c>
      <c r="N641" s="30">
        <v>0.91957994560986112</v>
      </c>
      <c r="O641" s="30">
        <v>4.1926425990281208E-2</v>
      </c>
    </row>
    <row r="642" spans="1:15" x14ac:dyDescent="0.45">
      <c r="A642" s="6" t="s">
        <v>14</v>
      </c>
      <c r="B642">
        <v>2020</v>
      </c>
      <c r="C642" t="s">
        <v>4</v>
      </c>
      <c r="D642">
        <v>641</v>
      </c>
      <c r="E642" s="2">
        <v>16</v>
      </c>
      <c r="F642" s="1">
        <v>17</v>
      </c>
      <c r="G642" s="1">
        <v>1</v>
      </c>
      <c r="H642" s="1">
        <v>6</v>
      </c>
      <c r="I642" s="1" t="str">
        <f t="shared" si="29"/>
        <v>4W5FR6</v>
      </c>
      <c r="J642" s="27">
        <v>44953</v>
      </c>
      <c r="K642" s="29" t="s">
        <v>269</v>
      </c>
      <c r="L642" s="29">
        <v>15311.75</v>
      </c>
      <c r="M642" s="30">
        <v>0.54436065786423526</v>
      </c>
      <c r="N642" s="30">
        <v>0.91849076539156882</v>
      </c>
      <c r="O642" s="30">
        <v>0</v>
      </c>
    </row>
    <row r="643" spans="1:15" x14ac:dyDescent="0.45">
      <c r="A643" s="6" t="s">
        <v>14</v>
      </c>
      <c r="B643">
        <v>2020</v>
      </c>
      <c r="C643" t="s">
        <v>4</v>
      </c>
      <c r="D643">
        <v>642</v>
      </c>
      <c r="E643" s="2">
        <v>17</v>
      </c>
      <c r="F643" s="1">
        <v>18</v>
      </c>
      <c r="G643" s="1">
        <v>1</v>
      </c>
      <c r="H643" s="1">
        <v>6</v>
      </c>
      <c r="I643" s="1" t="str">
        <f t="shared" ref="I643:I706" si="30">A643&amp;C643&amp;H643</f>
        <v>4W5FR6</v>
      </c>
      <c r="J643" s="27">
        <v>44953</v>
      </c>
      <c r="K643" s="29" t="s">
        <v>270</v>
      </c>
      <c r="L643" s="29">
        <v>15992.25</v>
      </c>
      <c r="M643" s="30">
        <v>0.56522562627102879</v>
      </c>
      <c r="N643" s="30">
        <v>0.91423535346898621</v>
      </c>
      <c r="O643" s="30">
        <v>0</v>
      </c>
    </row>
    <row r="644" spans="1:15" x14ac:dyDescent="0.45">
      <c r="A644" s="6" t="s">
        <v>14</v>
      </c>
      <c r="B644">
        <v>2020</v>
      </c>
      <c r="C644" t="s">
        <v>4</v>
      </c>
      <c r="D644">
        <v>643</v>
      </c>
      <c r="E644" s="2">
        <v>18</v>
      </c>
      <c r="F644" s="1">
        <v>19</v>
      </c>
      <c r="G644" s="1">
        <v>1</v>
      </c>
      <c r="H644" s="1">
        <v>7</v>
      </c>
      <c r="I644" s="1" t="str">
        <f t="shared" si="30"/>
        <v>4W5FR7</v>
      </c>
      <c r="J644" s="27">
        <v>44953</v>
      </c>
      <c r="K644" s="29" t="s">
        <v>271</v>
      </c>
      <c r="L644" s="29">
        <v>15645.75</v>
      </c>
      <c r="M644" s="30">
        <v>0.61709618212889461</v>
      </c>
      <c r="N644" s="30">
        <v>0.90838308064953455</v>
      </c>
      <c r="O644" s="30">
        <v>0</v>
      </c>
    </row>
    <row r="645" spans="1:15" x14ac:dyDescent="0.45">
      <c r="A645" s="6" t="s">
        <v>14</v>
      </c>
      <c r="B645">
        <v>2020</v>
      </c>
      <c r="C645" t="s">
        <v>4</v>
      </c>
      <c r="D645">
        <v>644</v>
      </c>
      <c r="E645" s="2">
        <v>19</v>
      </c>
      <c r="F645" s="1">
        <v>20</v>
      </c>
      <c r="G645" s="1">
        <v>1</v>
      </c>
      <c r="H645" s="1">
        <v>7</v>
      </c>
      <c r="I645" s="1" t="str">
        <f t="shared" si="30"/>
        <v>4W5FR7</v>
      </c>
      <c r="J645" s="27">
        <v>44953</v>
      </c>
      <c r="K645" s="29" t="s">
        <v>272</v>
      </c>
      <c r="L645" s="29">
        <v>14923.5</v>
      </c>
      <c r="M645" s="30">
        <v>0.66238210823537125</v>
      </c>
      <c r="N645" s="30">
        <v>0.88716876788200483</v>
      </c>
      <c r="O645" s="30">
        <v>0</v>
      </c>
    </row>
    <row r="646" spans="1:15" x14ac:dyDescent="0.45">
      <c r="A646" s="6" t="s">
        <v>14</v>
      </c>
      <c r="B646">
        <v>2020</v>
      </c>
      <c r="C646" t="s">
        <v>4</v>
      </c>
      <c r="D646">
        <v>645</v>
      </c>
      <c r="E646" s="2">
        <v>20</v>
      </c>
      <c r="F646" s="1">
        <v>21</v>
      </c>
      <c r="G646" s="1">
        <v>1</v>
      </c>
      <c r="H646" s="1">
        <v>7</v>
      </c>
      <c r="I646" s="1" t="str">
        <f t="shared" si="30"/>
        <v>4W5FR7</v>
      </c>
      <c r="J646" s="27">
        <v>44953</v>
      </c>
      <c r="K646" s="29" t="s">
        <v>273</v>
      </c>
      <c r="L646" s="29">
        <v>14221.5</v>
      </c>
      <c r="M646" s="30">
        <v>0.69551074322808937</v>
      </c>
      <c r="N646" s="30">
        <v>0.76983433554711</v>
      </c>
      <c r="O646" s="30">
        <v>0</v>
      </c>
    </row>
    <row r="647" spans="1:15" x14ac:dyDescent="0.45">
      <c r="A647" s="6" t="s">
        <v>14</v>
      </c>
      <c r="B647">
        <v>2020</v>
      </c>
      <c r="C647" t="s">
        <v>4</v>
      </c>
      <c r="D647">
        <v>646</v>
      </c>
      <c r="E647" s="2">
        <v>21</v>
      </c>
      <c r="F647" s="1">
        <v>22</v>
      </c>
      <c r="G647" s="1">
        <v>1</v>
      </c>
      <c r="H647" s="1">
        <v>8</v>
      </c>
      <c r="I647" s="1" t="str">
        <f t="shared" si="30"/>
        <v>4W5FR8</v>
      </c>
      <c r="J647" s="27">
        <v>44953</v>
      </c>
      <c r="K647" s="29" t="s">
        <v>274</v>
      </c>
      <c r="L647" s="29">
        <v>13436</v>
      </c>
      <c r="M647" s="30">
        <v>0.70715429296285992</v>
      </c>
      <c r="N647" s="30">
        <v>0.64798939507773068</v>
      </c>
      <c r="O647" s="30">
        <v>0</v>
      </c>
    </row>
    <row r="648" spans="1:15" x14ac:dyDescent="0.45">
      <c r="A648" s="6" t="s">
        <v>14</v>
      </c>
      <c r="B648">
        <v>2020</v>
      </c>
      <c r="C648" t="s">
        <v>4</v>
      </c>
      <c r="D648">
        <v>647</v>
      </c>
      <c r="E648" s="2">
        <v>22</v>
      </c>
      <c r="F648" s="1">
        <v>23</v>
      </c>
      <c r="G648" s="1">
        <v>1</v>
      </c>
      <c r="H648" s="1">
        <v>8</v>
      </c>
      <c r="I648" s="1" t="str">
        <f t="shared" si="30"/>
        <v>4W5FR8</v>
      </c>
      <c r="J648" s="27">
        <v>44953</v>
      </c>
      <c r="K648" s="29" t="s">
        <v>275</v>
      </c>
      <c r="L648" s="29">
        <v>12697.5</v>
      </c>
      <c r="M648" s="30">
        <v>0.72725463353813291</v>
      </c>
      <c r="N648" s="30">
        <v>0.79256322108748423</v>
      </c>
      <c r="O648" s="30">
        <v>0</v>
      </c>
    </row>
    <row r="649" spans="1:15" x14ac:dyDescent="0.45">
      <c r="A649" s="6" t="s">
        <v>14</v>
      </c>
      <c r="B649">
        <v>2020</v>
      </c>
      <c r="C649" t="s">
        <v>4</v>
      </c>
      <c r="D649">
        <v>648</v>
      </c>
      <c r="E649" s="2">
        <v>23</v>
      </c>
      <c r="F649" s="1">
        <v>24</v>
      </c>
      <c r="G649" s="1">
        <v>1</v>
      </c>
      <c r="H649" s="1">
        <v>8</v>
      </c>
      <c r="I649" s="1" t="str">
        <f t="shared" si="30"/>
        <v>4W5FR8</v>
      </c>
      <c r="J649" s="27">
        <v>44953</v>
      </c>
      <c r="K649" s="29" t="s">
        <v>276</v>
      </c>
      <c r="L649" s="29">
        <v>11982.25</v>
      </c>
      <c r="M649" s="30">
        <v>0.62161034160424844</v>
      </c>
      <c r="N649" s="30">
        <v>0.83272042336331586</v>
      </c>
      <c r="O649" s="30">
        <v>0</v>
      </c>
    </row>
    <row r="650" spans="1:15" x14ac:dyDescent="0.45">
      <c r="A650" s="6" t="s">
        <v>14</v>
      </c>
      <c r="B650">
        <v>2020</v>
      </c>
      <c r="C650" t="s">
        <v>5</v>
      </c>
      <c r="D650">
        <v>649</v>
      </c>
      <c r="E650" s="2">
        <v>0</v>
      </c>
      <c r="F650" s="1">
        <v>1</v>
      </c>
      <c r="G650" s="1">
        <v>1</v>
      </c>
      <c r="H650" s="1">
        <v>1</v>
      </c>
      <c r="I650" s="1" t="str">
        <f t="shared" si="30"/>
        <v>4W6SA1</v>
      </c>
      <c r="J650" s="27">
        <v>44954</v>
      </c>
      <c r="K650" s="29" t="s">
        <v>253</v>
      </c>
      <c r="L650" s="29">
        <v>11469.5</v>
      </c>
      <c r="M650" s="30">
        <v>0.5501088236998819</v>
      </c>
      <c r="N650" s="30">
        <v>0.86173584053880847</v>
      </c>
      <c r="O650" s="30">
        <v>0</v>
      </c>
    </row>
    <row r="651" spans="1:15" x14ac:dyDescent="0.45">
      <c r="A651" s="6" t="s">
        <v>14</v>
      </c>
      <c r="B651">
        <v>2020</v>
      </c>
      <c r="C651" t="s">
        <v>5</v>
      </c>
      <c r="D651">
        <v>650</v>
      </c>
      <c r="E651" s="2">
        <v>1</v>
      </c>
      <c r="F651" s="1">
        <v>2</v>
      </c>
      <c r="G651" s="1">
        <v>1</v>
      </c>
      <c r="H651" s="1">
        <v>1</v>
      </c>
      <c r="I651" s="1" t="str">
        <f t="shared" si="30"/>
        <v>4W6SA1</v>
      </c>
      <c r="J651" s="27">
        <v>44954</v>
      </c>
      <c r="K651" s="29" t="s">
        <v>254</v>
      </c>
      <c r="L651" s="29">
        <v>11047.25</v>
      </c>
      <c r="M651" s="30">
        <v>0.48257778932403061</v>
      </c>
      <c r="N651" s="30">
        <v>0.87587217650725435</v>
      </c>
      <c r="O651" s="30">
        <v>0</v>
      </c>
    </row>
    <row r="652" spans="1:15" x14ac:dyDescent="0.45">
      <c r="A652" s="6" t="s">
        <v>14</v>
      </c>
      <c r="B652">
        <v>2020</v>
      </c>
      <c r="C652" t="s">
        <v>5</v>
      </c>
      <c r="D652">
        <v>651</v>
      </c>
      <c r="E652" s="2">
        <v>2</v>
      </c>
      <c r="F652" s="1">
        <v>3</v>
      </c>
      <c r="G652" s="1">
        <v>1</v>
      </c>
      <c r="H652" s="1">
        <v>1</v>
      </c>
      <c r="I652" s="1" t="str">
        <f t="shared" si="30"/>
        <v>4W6SA1</v>
      </c>
      <c r="J652" s="27">
        <v>44954</v>
      </c>
      <c r="K652" s="29" t="s">
        <v>255</v>
      </c>
      <c r="L652" s="29">
        <v>10720</v>
      </c>
      <c r="M652" s="30">
        <v>0.43260903881088048</v>
      </c>
      <c r="N652" s="30">
        <v>0.88171066563046108</v>
      </c>
      <c r="O652" s="30">
        <v>0</v>
      </c>
    </row>
    <row r="653" spans="1:15" x14ac:dyDescent="0.45">
      <c r="A653" s="6" t="s">
        <v>14</v>
      </c>
      <c r="B653">
        <v>2020</v>
      </c>
      <c r="C653" t="s">
        <v>5</v>
      </c>
      <c r="D653">
        <v>652</v>
      </c>
      <c r="E653" s="2">
        <v>3</v>
      </c>
      <c r="F653" s="1">
        <v>4</v>
      </c>
      <c r="G653" s="1">
        <v>1</v>
      </c>
      <c r="H653" s="1">
        <v>2</v>
      </c>
      <c r="I653" s="1" t="str">
        <f t="shared" si="30"/>
        <v>4W6SA2</v>
      </c>
      <c r="J653" s="27">
        <v>44954</v>
      </c>
      <c r="K653" s="29" t="s">
        <v>256</v>
      </c>
      <c r="L653" s="29">
        <v>10598.25</v>
      </c>
      <c r="M653" s="30">
        <v>0.43082603607864772</v>
      </c>
      <c r="N653" s="30">
        <v>0.89340008896993428</v>
      </c>
      <c r="O653" s="30">
        <v>0</v>
      </c>
    </row>
    <row r="654" spans="1:15" x14ac:dyDescent="0.45">
      <c r="A654" s="6" t="s">
        <v>14</v>
      </c>
      <c r="B654">
        <v>2020</v>
      </c>
      <c r="C654" t="s">
        <v>5</v>
      </c>
      <c r="D654">
        <v>653</v>
      </c>
      <c r="E654" s="2">
        <v>4</v>
      </c>
      <c r="F654" s="1">
        <v>5</v>
      </c>
      <c r="G654" s="1">
        <v>1</v>
      </c>
      <c r="H654" s="1">
        <v>2</v>
      </c>
      <c r="I654" s="1" t="str">
        <f t="shared" si="30"/>
        <v>4W6SA2</v>
      </c>
      <c r="J654" s="27">
        <v>44954</v>
      </c>
      <c r="K654" s="29" t="s">
        <v>257</v>
      </c>
      <c r="L654" s="29">
        <v>10523</v>
      </c>
      <c r="M654" s="30">
        <v>0.46796692691584901</v>
      </c>
      <c r="N654" s="30">
        <v>0.90291154154700415</v>
      </c>
      <c r="O654" s="30">
        <v>0</v>
      </c>
    </row>
    <row r="655" spans="1:15" x14ac:dyDescent="0.45">
      <c r="A655" s="6" t="s">
        <v>14</v>
      </c>
      <c r="B655">
        <v>2020</v>
      </c>
      <c r="C655" t="s">
        <v>5</v>
      </c>
      <c r="D655">
        <v>654</v>
      </c>
      <c r="E655" s="2">
        <v>5</v>
      </c>
      <c r="F655" s="1">
        <v>6</v>
      </c>
      <c r="G655" s="1">
        <v>1</v>
      </c>
      <c r="H655" s="1">
        <v>2</v>
      </c>
      <c r="I655" s="1" t="str">
        <f t="shared" si="30"/>
        <v>4W6SA2</v>
      </c>
      <c r="J655" s="27">
        <v>44954</v>
      </c>
      <c r="K655" s="29" t="s">
        <v>258</v>
      </c>
      <c r="L655" s="29">
        <v>10568.5</v>
      </c>
      <c r="M655" s="30">
        <v>0.52751068589479755</v>
      </c>
      <c r="N655" s="30">
        <v>0.91649810576872603</v>
      </c>
      <c r="O655" s="30">
        <v>0</v>
      </c>
    </row>
    <row r="656" spans="1:15" x14ac:dyDescent="0.45">
      <c r="A656" s="6" t="s">
        <v>14</v>
      </c>
      <c r="B656">
        <v>2020</v>
      </c>
      <c r="C656" t="s">
        <v>5</v>
      </c>
      <c r="D656">
        <v>655</v>
      </c>
      <c r="E656" s="2">
        <v>6</v>
      </c>
      <c r="F656" s="1">
        <v>7</v>
      </c>
      <c r="G656" s="1">
        <v>1</v>
      </c>
      <c r="H656" s="1">
        <v>3</v>
      </c>
      <c r="I656" s="1" t="str">
        <f t="shared" si="30"/>
        <v>4W6SA3</v>
      </c>
      <c r="J656" s="27">
        <v>44954</v>
      </c>
      <c r="K656" s="29" t="s">
        <v>259</v>
      </c>
      <c r="L656" s="29">
        <v>10895</v>
      </c>
      <c r="M656" s="30">
        <v>0.58871810068225061</v>
      </c>
      <c r="N656" s="30">
        <v>0.94370648521345579</v>
      </c>
      <c r="O656" s="30">
        <v>0</v>
      </c>
    </row>
    <row r="657" spans="1:15" x14ac:dyDescent="0.45">
      <c r="A657" s="6" t="s">
        <v>14</v>
      </c>
      <c r="B657">
        <v>2020</v>
      </c>
      <c r="C657" t="s">
        <v>5</v>
      </c>
      <c r="D657">
        <v>656</v>
      </c>
      <c r="E657" s="2">
        <v>7</v>
      </c>
      <c r="F657" s="1">
        <v>8</v>
      </c>
      <c r="G657" s="1">
        <v>1</v>
      </c>
      <c r="H657" s="1">
        <v>3</v>
      </c>
      <c r="I657" s="1" t="str">
        <f t="shared" si="30"/>
        <v>4W6SA3</v>
      </c>
      <c r="J657" s="27">
        <v>44954</v>
      </c>
      <c r="K657" s="29" t="s">
        <v>260</v>
      </c>
      <c r="L657" s="29">
        <v>11631.5</v>
      </c>
      <c r="M657" s="30">
        <v>0.68213672727973029</v>
      </c>
      <c r="N657" s="30">
        <v>0.94999999276318881</v>
      </c>
      <c r="O657" s="30">
        <v>0</v>
      </c>
    </row>
    <row r="658" spans="1:15" x14ac:dyDescent="0.45">
      <c r="A658" s="6" t="s">
        <v>14</v>
      </c>
      <c r="B658">
        <v>2020</v>
      </c>
      <c r="C658" t="s">
        <v>5</v>
      </c>
      <c r="D658">
        <v>657</v>
      </c>
      <c r="E658" s="2">
        <v>8</v>
      </c>
      <c r="F658" s="1">
        <v>9</v>
      </c>
      <c r="G658" s="1">
        <v>1</v>
      </c>
      <c r="H658" s="1">
        <v>3</v>
      </c>
      <c r="I658" s="1" t="str">
        <f t="shared" si="30"/>
        <v>4W6SA3</v>
      </c>
      <c r="J658" s="27">
        <v>44954</v>
      </c>
      <c r="K658" s="29" t="s">
        <v>261</v>
      </c>
      <c r="L658" s="29">
        <v>12541</v>
      </c>
      <c r="M658" s="30">
        <v>0.74808130558218355</v>
      </c>
      <c r="N658" s="30">
        <v>0.94999998656352957</v>
      </c>
      <c r="O658" s="30">
        <v>1.272308514255964E-3</v>
      </c>
    </row>
    <row r="659" spans="1:15" x14ac:dyDescent="0.45">
      <c r="A659" s="6" t="s">
        <v>14</v>
      </c>
      <c r="B659">
        <v>2020</v>
      </c>
      <c r="C659" t="s">
        <v>5</v>
      </c>
      <c r="D659">
        <v>658</v>
      </c>
      <c r="E659" s="2">
        <v>9</v>
      </c>
      <c r="F659" s="1">
        <v>10</v>
      </c>
      <c r="G659" s="1">
        <v>1</v>
      </c>
      <c r="H659" s="1">
        <v>4</v>
      </c>
      <c r="I659" s="1" t="str">
        <f t="shared" si="30"/>
        <v>4W6SA4</v>
      </c>
      <c r="J659" s="27">
        <v>44954</v>
      </c>
      <c r="K659" s="29" t="s">
        <v>262</v>
      </c>
      <c r="L659" s="29">
        <v>12864.25</v>
      </c>
      <c r="M659" s="30">
        <v>0.79515014048669996</v>
      </c>
      <c r="N659" s="30">
        <v>0.9499922490374697</v>
      </c>
      <c r="O659" s="30">
        <v>3.4571947016472537E-2</v>
      </c>
    </row>
    <row r="660" spans="1:15" x14ac:dyDescent="0.45">
      <c r="A660" s="6" t="s">
        <v>14</v>
      </c>
      <c r="B660">
        <v>2020</v>
      </c>
      <c r="C660" t="s">
        <v>5</v>
      </c>
      <c r="D660">
        <v>659</v>
      </c>
      <c r="E660" s="2">
        <v>10</v>
      </c>
      <c r="F660" s="1">
        <v>11</v>
      </c>
      <c r="G660" s="1">
        <v>1</v>
      </c>
      <c r="H660" s="1">
        <v>4</v>
      </c>
      <c r="I660" s="1" t="str">
        <f t="shared" si="30"/>
        <v>4W6SA4</v>
      </c>
      <c r="J660" s="27">
        <v>44954</v>
      </c>
      <c r="K660" s="29" t="s">
        <v>263</v>
      </c>
      <c r="L660" s="29">
        <v>12319.25</v>
      </c>
      <c r="M660" s="30">
        <v>0.82275752723794904</v>
      </c>
      <c r="N660" s="30">
        <v>0.94952442850129348</v>
      </c>
      <c r="O660" s="30">
        <v>5.6210875285642517E-2</v>
      </c>
    </row>
    <row r="661" spans="1:15" x14ac:dyDescent="0.45">
      <c r="A661" s="6" t="s">
        <v>14</v>
      </c>
      <c r="B661">
        <v>2020</v>
      </c>
      <c r="C661" t="s">
        <v>5</v>
      </c>
      <c r="D661">
        <v>660</v>
      </c>
      <c r="E661" s="2">
        <v>11</v>
      </c>
      <c r="F661" s="1">
        <v>12</v>
      </c>
      <c r="G661" s="1">
        <v>1</v>
      </c>
      <c r="H661" s="1">
        <v>4</v>
      </c>
      <c r="I661" s="1" t="str">
        <f t="shared" si="30"/>
        <v>4W6SA4</v>
      </c>
      <c r="J661" s="27">
        <v>44954</v>
      </c>
      <c r="K661" s="29" t="s">
        <v>264</v>
      </c>
      <c r="L661" s="29">
        <v>11232.25</v>
      </c>
      <c r="M661" s="30">
        <v>0.84429416353962039</v>
      </c>
      <c r="N661" s="30">
        <v>0.94863341432631809</v>
      </c>
      <c r="O661" s="30">
        <v>7.04847431130253E-2</v>
      </c>
    </row>
    <row r="662" spans="1:15" x14ac:dyDescent="0.45">
      <c r="A662" s="6" t="s">
        <v>14</v>
      </c>
      <c r="B662">
        <v>2020</v>
      </c>
      <c r="C662" t="s">
        <v>5</v>
      </c>
      <c r="D662">
        <v>661</v>
      </c>
      <c r="E662" s="2">
        <v>12</v>
      </c>
      <c r="F662" s="1">
        <v>13</v>
      </c>
      <c r="G662" s="1">
        <v>1</v>
      </c>
      <c r="H662" s="1">
        <v>5</v>
      </c>
      <c r="I662" s="1" t="str">
        <f t="shared" si="30"/>
        <v>4W6SA5</v>
      </c>
      <c r="J662" s="27">
        <v>44954</v>
      </c>
      <c r="K662" s="29" t="s">
        <v>265</v>
      </c>
      <c r="L662" s="29">
        <v>10362.5</v>
      </c>
      <c r="M662" s="30">
        <v>0.83864891230098348</v>
      </c>
      <c r="N662" s="30">
        <v>0.94869905572039381</v>
      </c>
      <c r="O662" s="30">
        <v>0.10451923181422421</v>
      </c>
    </row>
    <row r="663" spans="1:15" x14ac:dyDescent="0.45">
      <c r="A663" s="6" t="s">
        <v>14</v>
      </c>
      <c r="B663">
        <v>2020</v>
      </c>
      <c r="C663" t="s">
        <v>5</v>
      </c>
      <c r="D663">
        <v>662</v>
      </c>
      <c r="E663" s="2">
        <v>13</v>
      </c>
      <c r="F663" s="1">
        <v>14</v>
      </c>
      <c r="G663" s="1">
        <v>1</v>
      </c>
      <c r="H663" s="1">
        <v>5</v>
      </c>
      <c r="I663" s="1" t="str">
        <f t="shared" si="30"/>
        <v>4W6SA5</v>
      </c>
      <c r="J663" s="27">
        <v>44954</v>
      </c>
      <c r="K663" s="29" t="s">
        <v>266</v>
      </c>
      <c r="L663" s="29">
        <v>10071</v>
      </c>
      <c r="M663" s="30">
        <v>0.80433911999166763</v>
      </c>
      <c r="N663" s="30">
        <v>0.94795032254242018</v>
      </c>
      <c r="O663" s="30">
        <v>0.11978927976740331</v>
      </c>
    </row>
    <row r="664" spans="1:15" x14ac:dyDescent="0.45">
      <c r="A664" s="6" t="s">
        <v>14</v>
      </c>
      <c r="B664">
        <v>2020</v>
      </c>
      <c r="C664" t="s">
        <v>5</v>
      </c>
      <c r="D664">
        <v>663</v>
      </c>
      <c r="E664" s="2">
        <v>14</v>
      </c>
      <c r="F664" s="1">
        <v>15</v>
      </c>
      <c r="G664" s="1">
        <v>1</v>
      </c>
      <c r="H664" s="1">
        <v>5</v>
      </c>
      <c r="I664" s="1" t="str">
        <f t="shared" si="30"/>
        <v>4W6SA5</v>
      </c>
      <c r="J664" s="27">
        <v>44954</v>
      </c>
      <c r="K664" s="29" t="s">
        <v>267</v>
      </c>
      <c r="L664" s="29">
        <v>10407.25</v>
      </c>
      <c r="M664" s="30">
        <v>0.77106130954043228</v>
      </c>
      <c r="N664" s="30">
        <v>0.94769806809649171</v>
      </c>
      <c r="O664" s="30">
        <v>8.2263241306861828E-2</v>
      </c>
    </row>
    <row r="665" spans="1:15" x14ac:dyDescent="0.45">
      <c r="A665" s="6" t="s">
        <v>14</v>
      </c>
      <c r="B665">
        <v>2020</v>
      </c>
      <c r="C665" t="s">
        <v>5</v>
      </c>
      <c r="D665">
        <v>664</v>
      </c>
      <c r="E665" s="2">
        <v>15</v>
      </c>
      <c r="F665" s="1">
        <v>16</v>
      </c>
      <c r="G665" s="1">
        <v>1</v>
      </c>
      <c r="H665" s="1">
        <v>6</v>
      </c>
      <c r="I665" s="1" t="str">
        <f t="shared" si="30"/>
        <v>4W6SA6</v>
      </c>
      <c r="J665" s="27">
        <v>44954</v>
      </c>
      <c r="K665" s="29" t="s">
        <v>268</v>
      </c>
      <c r="L665" s="29">
        <v>11432</v>
      </c>
      <c r="M665" s="30">
        <v>0.6731908202917104</v>
      </c>
      <c r="N665" s="30">
        <v>0.94632974377021339</v>
      </c>
      <c r="O665" s="30">
        <v>3.5884733178476479E-2</v>
      </c>
    </row>
    <row r="666" spans="1:15" x14ac:dyDescent="0.45">
      <c r="A666" s="6" t="s">
        <v>14</v>
      </c>
      <c r="B666">
        <v>2020</v>
      </c>
      <c r="C666" t="s">
        <v>5</v>
      </c>
      <c r="D666">
        <v>665</v>
      </c>
      <c r="E666" s="2">
        <v>16</v>
      </c>
      <c r="F666" s="1">
        <v>17</v>
      </c>
      <c r="G666" s="1">
        <v>1</v>
      </c>
      <c r="H666" s="1">
        <v>6</v>
      </c>
      <c r="I666" s="1" t="str">
        <f t="shared" si="30"/>
        <v>4W6SA6</v>
      </c>
      <c r="J666" s="27">
        <v>44954</v>
      </c>
      <c r="K666" s="29" t="s">
        <v>269</v>
      </c>
      <c r="L666" s="29">
        <v>12827.5</v>
      </c>
      <c r="M666" s="30">
        <v>0.61545942050352731</v>
      </c>
      <c r="N666" s="30">
        <v>0.94266950286230544</v>
      </c>
      <c r="O666" s="30">
        <v>0</v>
      </c>
    </row>
    <row r="667" spans="1:15" x14ac:dyDescent="0.45">
      <c r="A667" s="6" t="s">
        <v>14</v>
      </c>
      <c r="B667">
        <v>2020</v>
      </c>
      <c r="C667" t="s">
        <v>5</v>
      </c>
      <c r="D667">
        <v>666</v>
      </c>
      <c r="E667" s="2">
        <v>17</v>
      </c>
      <c r="F667" s="1">
        <v>18</v>
      </c>
      <c r="G667" s="1">
        <v>1</v>
      </c>
      <c r="H667" s="1">
        <v>6</v>
      </c>
      <c r="I667" s="1" t="str">
        <f t="shared" si="30"/>
        <v>4W6SA6</v>
      </c>
      <c r="J667" s="27">
        <v>44954</v>
      </c>
      <c r="K667" s="29" t="s">
        <v>270</v>
      </c>
      <c r="L667" s="29">
        <v>14281.75</v>
      </c>
      <c r="M667" s="30">
        <v>0.55749107720671942</v>
      </c>
      <c r="N667" s="30">
        <v>0.93491768940089148</v>
      </c>
      <c r="O667" s="30">
        <v>0</v>
      </c>
    </row>
    <row r="668" spans="1:15" x14ac:dyDescent="0.45">
      <c r="A668" s="6" t="s">
        <v>14</v>
      </c>
      <c r="B668">
        <v>2020</v>
      </c>
      <c r="C668" t="s">
        <v>5</v>
      </c>
      <c r="D668">
        <v>667</v>
      </c>
      <c r="E668" s="2">
        <v>18</v>
      </c>
      <c r="F668" s="1">
        <v>19</v>
      </c>
      <c r="G668" s="1">
        <v>1</v>
      </c>
      <c r="H668" s="1">
        <v>7</v>
      </c>
      <c r="I668" s="1" t="str">
        <f t="shared" si="30"/>
        <v>4W6SA7</v>
      </c>
      <c r="J668" s="27">
        <v>44954</v>
      </c>
      <c r="K668" s="29" t="s">
        <v>271</v>
      </c>
      <c r="L668" s="29">
        <v>14420.25</v>
      </c>
      <c r="M668" s="30">
        <v>0.49375393857623212</v>
      </c>
      <c r="N668" s="30">
        <v>0.92409657196483774</v>
      </c>
      <c r="O668" s="30">
        <v>0</v>
      </c>
    </row>
    <row r="669" spans="1:15" x14ac:dyDescent="0.45">
      <c r="A669" s="6" t="s">
        <v>14</v>
      </c>
      <c r="B669">
        <v>2020</v>
      </c>
      <c r="C669" t="s">
        <v>5</v>
      </c>
      <c r="D669">
        <v>668</v>
      </c>
      <c r="E669" s="2">
        <v>19</v>
      </c>
      <c r="F669" s="1">
        <v>20</v>
      </c>
      <c r="G669" s="1">
        <v>1</v>
      </c>
      <c r="H669" s="1">
        <v>7</v>
      </c>
      <c r="I669" s="1" t="str">
        <f t="shared" si="30"/>
        <v>4W6SA7</v>
      </c>
      <c r="J669" s="27">
        <v>44954</v>
      </c>
      <c r="K669" s="29" t="s">
        <v>272</v>
      </c>
      <c r="L669" s="29">
        <v>13851.25</v>
      </c>
      <c r="M669" s="30">
        <v>0.45587469772853562</v>
      </c>
      <c r="N669" s="30">
        <v>0.91424840412542507</v>
      </c>
      <c r="O669" s="30">
        <v>0</v>
      </c>
    </row>
    <row r="670" spans="1:15" x14ac:dyDescent="0.45">
      <c r="A670" s="6" t="s">
        <v>14</v>
      </c>
      <c r="B670">
        <v>2020</v>
      </c>
      <c r="C670" t="s">
        <v>5</v>
      </c>
      <c r="D670">
        <v>669</v>
      </c>
      <c r="E670" s="2">
        <v>20</v>
      </c>
      <c r="F670" s="1">
        <v>21</v>
      </c>
      <c r="G670" s="1">
        <v>1</v>
      </c>
      <c r="H670" s="1">
        <v>7</v>
      </c>
      <c r="I670" s="1" t="str">
        <f t="shared" si="30"/>
        <v>4W6SA7</v>
      </c>
      <c r="J670" s="27">
        <v>44954</v>
      </c>
      <c r="K670" s="29" t="s">
        <v>273</v>
      </c>
      <c r="L670" s="29">
        <v>13295.5</v>
      </c>
      <c r="M670" s="30">
        <v>0.43006043182998011</v>
      </c>
      <c r="N670" s="30">
        <v>0.84165386154574573</v>
      </c>
      <c r="O670" s="30">
        <v>0</v>
      </c>
    </row>
    <row r="671" spans="1:15" x14ac:dyDescent="0.45">
      <c r="A671" s="6" t="s">
        <v>14</v>
      </c>
      <c r="B671">
        <v>2020</v>
      </c>
      <c r="C671" t="s">
        <v>5</v>
      </c>
      <c r="D671">
        <v>670</v>
      </c>
      <c r="E671" s="2">
        <v>21</v>
      </c>
      <c r="F671" s="1">
        <v>22</v>
      </c>
      <c r="G671" s="1">
        <v>1</v>
      </c>
      <c r="H671" s="1">
        <v>8</v>
      </c>
      <c r="I671" s="1" t="str">
        <f t="shared" si="30"/>
        <v>4W6SA8</v>
      </c>
      <c r="J671" s="27">
        <v>44954</v>
      </c>
      <c r="K671" s="29" t="s">
        <v>274</v>
      </c>
      <c r="L671" s="29">
        <v>12630.25</v>
      </c>
      <c r="M671" s="30">
        <v>0.38650708754778712</v>
      </c>
      <c r="N671" s="30">
        <v>0.72176273571106364</v>
      </c>
      <c r="O671" s="30">
        <v>0</v>
      </c>
    </row>
    <row r="672" spans="1:15" x14ac:dyDescent="0.45">
      <c r="A672" s="6" t="s">
        <v>14</v>
      </c>
      <c r="B672">
        <v>2020</v>
      </c>
      <c r="C672" t="s">
        <v>5</v>
      </c>
      <c r="D672">
        <v>671</v>
      </c>
      <c r="E672" s="2">
        <v>22</v>
      </c>
      <c r="F672" s="1">
        <v>23</v>
      </c>
      <c r="G672" s="1">
        <v>1</v>
      </c>
      <c r="H672" s="1">
        <v>8</v>
      </c>
      <c r="I672" s="1" t="str">
        <f t="shared" si="30"/>
        <v>4W6SA8</v>
      </c>
      <c r="J672" s="27">
        <v>44954</v>
      </c>
      <c r="K672" s="29" t="s">
        <v>275</v>
      </c>
      <c r="L672" s="29">
        <v>12016.5</v>
      </c>
      <c r="M672" s="30">
        <v>0.25503167157516521</v>
      </c>
      <c r="N672" s="30">
        <v>0.62984140816601863</v>
      </c>
      <c r="O672" s="30">
        <v>0</v>
      </c>
    </row>
    <row r="673" spans="1:15" x14ac:dyDescent="0.45">
      <c r="A673" s="6" t="s">
        <v>14</v>
      </c>
      <c r="B673">
        <v>2020</v>
      </c>
      <c r="C673" t="s">
        <v>5</v>
      </c>
      <c r="D673">
        <v>672</v>
      </c>
      <c r="E673" s="2">
        <v>23</v>
      </c>
      <c r="F673" s="1">
        <v>24</v>
      </c>
      <c r="G673" s="1">
        <v>1</v>
      </c>
      <c r="H673" s="1">
        <v>8</v>
      </c>
      <c r="I673" s="1" t="str">
        <f t="shared" si="30"/>
        <v>4W6SA8</v>
      </c>
      <c r="J673" s="27">
        <v>44954</v>
      </c>
      <c r="K673" s="29" t="s">
        <v>276</v>
      </c>
      <c r="L673" s="29">
        <v>11443.5</v>
      </c>
      <c r="M673" s="30">
        <v>0.24300039737927051</v>
      </c>
      <c r="N673" s="30">
        <v>0.6126388707099848</v>
      </c>
      <c r="O673" s="30">
        <v>0</v>
      </c>
    </row>
    <row r="674" spans="1:15" x14ac:dyDescent="0.45">
      <c r="A674" s="6" t="s">
        <v>14</v>
      </c>
      <c r="B674">
        <v>2020</v>
      </c>
      <c r="C674" t="s">
        <v>6</v>
      </c>
      <c r="D674">
        <v>673</v>
      </c>
      <c r="E674" s="2">
        <v>0</v>
      </c>
      <c r="F674" s="1">
        <v>1</v>
      </c>
      <c r="G674" s="1">
        <v>1</v>
      </c>
      <c r="H674" s="1">
        <v>1</v>
      </c>
      <c r="I674" s="1" t="str">
        <f t="shared" si="30"/>
        <v>4W7SU1</v>
      </c>
      <c r="J674" s="27">
        <v>44955</v>
      </c>
      <c r="K674" s="29" t="s">
        <v>253</v>
      </c>
      <c r="L674" s="29">
        <v>10881.5</v>
      </c>
      <c r="M674" s="30">
        <v>0.24122228738752391</v>
      </c>
      <c r="N674" s="30">
        <v>0.46122715619430138</v>
      </c>
      <c r="O674" s="30">
        <v>0</v>
      </c>
    </row>
    <row r="675" spans="1:15" x14ac:dyDescent="0.45">
      <c r="A675" s="6" t="s">
        <v>14</v>
      </c>
      <c r="B675">
        <v>2020</v>
      </c>
      <c r="C675" t="s">
        <v>6</v>
      </c>
      <c r="D675">
        <v>674</v>
      </c>
      <c r="E675" s="2">
        <v>1</v>
      </c>
      <c r="F675" s="1">
        <v>2</v>
      </c>
      <c r="G675" s="1">
        <v>1</v>
      </c>
      <c r="H675" s="1">
        <v>1</v>
      </c>
      <c r="I675" s="1" t="str">
        <f t="shared" si="30"/>
        <v>4W7SU1</v>
      </c>
      <c r="J675" s="27">
        <v>44955</v>
      </c>
      <c r="K675" s="29" t="s">
        <v>254</v>
      </c>
      <c r="L675" s="29">
        <v>10440</v>
      </c>
      <c r="M675" s="30">
        <v>0.22276192890611651</v>
      </c>
      <c r="N675" s="30">
        <v>0.35394256853205341</v>
      </c>
      <c r="O675" s="30">
        <v>0</v>
      </c>
    </row>
    <row r="676" spans="1:15" x14ac:dyDescent="0.45">
      <c r="A676" s="6" t="s">
        <v>14</v>
      </c>
      <c r="B676">
        <v>2020</v>
      </c>
      <c r="C676" t="s">
        <v>6</v>
      </c>
      <c r="D676">
        <v>675</v>
      </c>
      <c r="E676" s="2">
        <v>2</v>
      </c>
      <c r="F676" s="1">
        <v>3</v>
      </c>
      <c r="G676" s="1">
        <v>1</v>
      </c>
      <c r="H676" s="1">
        <v>1</v>
      </c>
      <c r="I676" s="1" t="str">
        <f t="shared" si="30"/>
        <v>4W7SU1</v>
      </c>
      <c r="J676" s="27">
        <v>44955</v>
      </c>
      <c r="K676" s="29" t="s">
        <v>255</v>
      </c>
      <c r="L676" s="29">
        <v>10160.75</v>
      </c>
      <c r="M676" s="30">
        <v>0.19456952708580191</v>
      </c>
      <c r="N676" s="30">
        <v>0.27275215437939032</v>
      </c>
      <c r="O676" s="30">
        <v>0</v>
      </c>
    </row>
    <row r="677" spans="1:15" x14ac:dyDescent="0.45">
      <c r="A677" s="6" t="s">
        <v>14</v>
      </c>
      <c r="B677">
        <v>2020</v>
      </c>
      <c r="C677" t="s">
        <v>6</v>
      </c>
      <c r="D677">
        <v>676</v>
      </c>
      <c r="E677" s="2">
        <v>3</v>
      </c>
      <c r="F677" s="1">
        <v>4</v>
      </c>
      <c r="G677" s="1">
        <v>1</v>
      </c>
      <c r="H677" s="1">
        <v>2</v>
      </c>
      <c r="I677" s="1" t="str">
        <f t="shared" si="30"/>
        <v>4W7SU2</v>
      </c>
      <c r="J677" s="27">
        <v>44955</v>
      </c>
      <c r="K677" s="29" t="s">
        <v>256</v>
      </c>
      <c r="L677" s="29">
        <v>9938</v>
      </c>
      <c r="M677" s="30">
        <v>0.15123499656999539</v>
      </c>
      <c r="N677" s="30">
        <v>0.29577330470105972</v>
      </c>
      <c r="O677" s="30">
        <v>0</v>
      </c>
    </row>
    <row r="678" spans="1:15" x14ac:dyDescent="0.45">
      <c r="A678" s="6" t="s">
        <v>14</v>
      </c>
      <c r="B678">
        <v>2020</v>
      </c>
      <c r="C678" t="s">
        <v>6</v>
      </c>
      <c r="D678">
        <v>677</v>
      </c>
      <c r="E678" s="2">
        <v>4</v>
      </c>
      <c r="F678" s="1">
        <v>5</v>
      </c>
      <c r="G678" s="1">
        <v>1</v>
      </c>
      <c r="H678" s="1">
        <v>2</v>
      </c>
      <c r="I678" s="1" t="str">
        <f t="shared" si="30"/>
        <v>4W7SU2</v>
      </c>
      <c r="J678" s="27">
        <v>44955</v>
      </c>
      <c r="K678" s="29" t="s">
        <v>257</v>
      </c>
      <c r="L678" s="29">
        <v>9879.25</v>
      </c>
      <c r="M678" s="30">
        <v>0.1469220592006058</v>
      </c>
      <c r="N678" s="30">
        <v>0.37118181805778389</v>
      </c>
      <c r="O678" s="30">
        <v>0</v>
      </c>
    </row>
    <row r="679" spans="1:15" x14ac:dyDescent="0.45">
      <c r="A679" s="6" t="s">
        <v>14</v>
      </c>
      <c r="B679">
        <v>2020</v>
      </c>
      <c r="C679" t="s">
        <v>6</v>
      </c>
      <c r="D679">
        <v>678</v>
      </c>
      <c r="E679" s="2">
        <v>5</v>
      </c>
      <c r="F679" s="1">
        <v>6</v>
      </c>
      <c r="G679" s="1">
        <v>1</v>
      </c>
      <c r="H679" s="1">
        <v>2</v>
      </c>
      <c r="I679" s="1" t="str">
        <f t="shared" si="30"/>
        <v>4W7SU2</v>
      </c>
      <c r="J679" s="27">
        <v>44955</v>
      </c>
      <c r="K679" s="29" t="s">
        <v>258</v>
      </c>
      <c r="L679" s="29">
        <v>9918</v>
      </c>
      <c r="M679" s="30">
        <v>0.1782357989334041</v>
      </c>
      <c r="N679" s="30">
        <v>0.4225589444791068</v>
      </c>
      <c r="O679" s="30">
        <v>0</v>
      </c>
    </row>
    <row r="680" spans="1:15" x14ac:dyDescent="0.45">
      <c r="A680" s="6" t="s">
        <v>14</v>
      </c>
      <c r="B680">
        <v>2020</v>
      </c>
      <c r="C680" t="s">
        <v>6</v>
      </c>
      <c r="D680">
        <v>679</v>
      </c>
      <c r="E680" s="2">
        <v>6</v>
      </c>
      <c r="F680" s="1">
        <v>7</v>
      </c>
      <c r="G680" s="1">
        <v>1</v>
      </c>
      <c r="H680" s="1">
        <v>3</v>
      </c>
      <c r="I680" s="1" t="str">
        <f t="shared" si="30"/>
        <v>4W7SU3</v>
      </c>
      <c r="J680" s="27">
        <v>44955</v>
      </c>
      <c r="K680" s="29" t="s">
        <v>259</v>
      </c>
      <c r="L680" s="29">
        <v>10112.5</v>
      </c>
      <c r="M680" s="30">
        <v>0.23498097679538921</v>
      </c>
      <c r="N680" s="30">
        <v>0.48412324854810368</v>
      </c>
      <c r="O680" s="30">
        <v>0</v>
      </c>
    </row>
    <row r="681" spans="1:15" x14ac:dyDescent="0.45">
      <c r="A681" s="6" t="s">
        <v>14</v>
      </c>
      <c r="B681">
        <v>2020</v>
      </c>
      <c r="C681" t="s">
        <v>6</v>
      </c>
      <c r="D681">
        <v>680</v>
      </c>
      <c r="E681" s="2">
        <v>7</v>
      </c>
      <c r="F681" s="1">
        <v>8</v>
      </c>
      <c r="G681" s="1">
        <v>1</v>
      </c>
      <c r="H681" s="1">
        <v>3</v>
      </c>
      <c r="I681" s="1" t="str">
        <f t="shared" si="30"/>
        <v>4W7SU3</v>
      </c>
      <c r="J681" s="27">
        <v>44955</v>
      </c>
      <c r="K681" s="29" t="s">
        <v>260</v>
      </c>
      <c r="L681" s="29">
        <v>10528.25</v>
      </c>
      <c r="M681" s="30">
        <v>0.28207180948164762</v>
      </c>
      <c r="N681" s="30">
        <v>0.50910842503590303</v>
      </c>
      <c r="O681" s="30">
        <v>0</v>
      </c>
    </row>
    <row r="682" spans="1:15" x14ac:dyDescent="0.45">
      <c r="A682" s="6" t="s">
        <v>14</v>
      </c>
      <c r="B682">
        <v>2020</v>
      </c>
      <c r="C682" t="s">
        <v>6</v>
      </c>
      <c r="D682">
        <v>681</v>
      </c>
      <c r="E682" s="2">
        <v>8</v>
      </c>
      <c r="F682" s="1">
        <v>9</v>
      </c>
      <c r="G682" s="1">
        <v>1</v>
      </c>
      <c r="H682" s="1">
        <v>3</v>
      </c>
      <c r="I682" s="1" t="str">
        <f t="shared" si="30"/>
        <v>4W7SU3</v>
      </c>
      <c r="J682" s="27">
        <v>44955</v>
      </c>
      <c r="K682" s="29" t="s">
        <v>261</v>
      </c>
      <c r="L682" s="29">
        <v>11235.25</v>
      </c>
      <c r="M682" s="30">
        <v>0.31319341905221421</v>
      </c>
      <c r="N682" s="30">
        <v>0.5568273304310547</v>
      </c>
      <c r="O682" s="30">
        <v>8.0347706851249923E-2</v>
      </c>
    </row>
    <row r="683" spans="1:15" x14ac:dyDescent="0.45">
      <c r="A683" s="6" t="s">
        <v>14</v>
      </c>
      <c r="B683">
        <v>2020</v>
      </c>
      <c r="C683" t="s">
        <v>6</v>
      </c>
      <c r="D683">
        <v>682</v>
      </c>
      <c r="E683" s="2">
        <v>9</v>
      </c>
      <c r="F683" s="1">
        <v>10</v>
      </c>
      <c r="G683" s="1">
        <v>1</v>
      </c>
      <c r="H683" s="1">
        <v>4</v>
      </c>
      <c r="I683" s="1" t="str">
        <f t="shared" si="30"/>
        <v>4W7SU4</v>
      </c>
      <c r="J683" s="27">
        <v>44955</v>
      </c>
      <c r="K683" s="29" t="s">
        <v>262</v>
      </c>
      <c r="L683" s="29">
        <v>11855</v>
      </c>
      <c r="M683" s="30">
        <v>0.33230116253233499</v>
      </c>
      <c r="N683" s="30">
        <v>0.59537439227954947</v>
      </c>
      <c r="O683" s="30">
        <v>0.24076583818647329</v>
      </c>
    </row>
    <row r="684" spans="1:15" x14ac:dyDescent="0.45">
      <c r="A684" s="6" t="s">
        <v>14</v>
      </c>
      <c r="B684">
        <v>2020</v>
      </c>
      <c r="C684" t="s">
        <v>6</v>
      </c>
      <c r="D684">
        <v>683</v>
      </c>
      <c r="E684" s="2">
        <v>10</v>
      </c>
      <c r="F684" s="1">
        <v>11</v>
      </c>
      <c r="G684" s="1">
        <v>1</v>
      </c>
      <c r="H684" s="1">
        <v>4</v>
      </c>
      <c r="I684" s="1" t="str">
        <f t="shared" si="30"/>
        <v>4W7SU4</v>
      </c>
      <c r="J684" s="27">
        <v>44955</v>
      </c>
      <c r="K684" s="29" t="s">
        <v>263</v>
      </c>
      <c r="L684" s="29">
        <v>12196.25</v>
      </c>
      <c r="M684" s="30">
        <v>0.30203566737445142</v>
      </c>
      <c r="N684" s="30">
        <v>0.59199453893546983</v>
      </c>
      <c r="O684" s="30">
        <v>0.38518579446740492</v>
      </c>
    </row>
    <row r="685" spans="1:15" x14ac:dyDescent="0.45">
      <c r="A685" s="6" t="s">
        <v>14</v>
      </c>
      <c r="B685">
        <v>2020</v>
      </c>
      <c r="C685" t="s">
        <v>6</v>
      </c>
      <c r="D685">
        <v>684</v>
      </c>
      <c r="E685" s="2">
        <v>11</v>
      </c>
      <c r="F685" s="1">
        <v>12</v>
      </c>
      <c r="G685" s="1">
        <v>1</v>
      </c>
      <c r="H685" s="1">
        <v>4</v>
      </c>
      <c r="I685" s="1" t="str">
        <f t="shared" si="30"/>
        <v>4W7SU4</v>
      </c>
      <c r="J685" s="27">
        <v>44955</v>
      </c>
      <c r="K685" s="29" t="s">
        <v>264</v>
      </c>
      <c r="L685" s="29">
        <v>12442.5</v>
      </c>
      <c r="M685" s="30">
        <v>0.26465227861837848</v>
      </c>
      <c r="N685" s="30">
        <v>0.61824935000980596</v>
      </c>
      <c r="O685" s="30">
        <v>0.47460808258507931</v>
      </c>
    </row>
    <row r="686" spans="1:15" x14ac:dyDescent="0.45">
      <c r="A686" s="6" t="s">
        <v>14</v>
      </c>
      <c r="B686">
        <v>2020</v>
      </c>
      <c r="C686" t="s">
        <v>6</v>
      </c>
      <c r="D686">
        <v>685</v>
      </c>
      <c r="E686" s="2">
        <v>12</v>
      </c>
      <c r="F686" s="1">
        <v>13</v>
      </c>
      <c r="G686" s="1">
        <v>1</v>
      </c>
      <c r="H686" s="1">
        <v>5</v>
      </c>
      <c r="I686" s="1" t="str">
        <f t="shared" si="30"/>
        <v>4W7SU5</v>
      </c>
      <c r="J686" s="27">
        <v>44955</v>
      </c>
      <c r="K686" s="29" t="s">
        <v>265</v>
      </c>
      <c r="L686" s="29">
        <v>12704.25</v>
      </c>
      <c r="M686" s="30">
        <v>0.27448878468551491</v>
      </c>
      <c r="N686" s="30">
        <v>0.60031136000256025</v>
      </c>
      <c r="O686" s="30">
        <v>0.49429050895556842</v>
      </c>
    </row>
    <row r="687" spans="1:15" x14ac:dyDescent="0.45">
      <c r="A687" s="6" t="s">
        <v>14</v>
      </c>
      <c r="B687">
        <v>2020</v>
      </c>
      <c r="C687" t="s">
        <v>6</v>
      </c>
      <c r="D687">
        <v>686</v>
      </c>
      <c r="E687" s="2">
        <v>13</v>
      </c>
      <c r="F687" s="1">
        <v>14</v>
      </c>
      <c r="G687" s="1">
        <v>1</v>
      </c>
      <c r="H687" s="1">
        <v>5</v>
      </c>
      <c r="I687" s="1" t="str">
        <f t="shared" si="30"/>
        <v>4W7SU5</v>
      </c>
      <c r="J687" s="27">
        <v>44955</v>
      </c>
      <c r="K687" s="29" t="s">
        <v>266</v>
      </c>
      <c r="L687" s="29">
        <v>12685.75</v>
      </c>
      <c r="M687" s="30">
        <v>0.27862878381665812</v>
      </c>
      <c r="N687" s="30">
        <v>0.5849119359956243</v>
      </c>
      <c r="O687" s="30">
        <v>0.43888844191207371</v>
      </c>
    </row>
    <row r="688" spans="1:15" x14ac:dyDescent="0.45">
      <c r="A688" s="6" t="s">
        <v>14</v>
      </c>
      <c r="B688">
        <v>2020</v>
      </c>
      <c r="C688" t="s">
        <v>6</v>
      </c>
      <c r="D688">
        <v>687</v>
      </c>
      <c r="E688" s="2">
        <v>14</v>
      </c>
      <c r="F688" s="1">
        <v>15</v>
      </c>
      <c r="G688" s="1">
        <v>1</v>
      </c>
      <c r="H688" s="1">
        <v>5</v>
      </c>
      <c r="I688" s="1" t="str">
        <f t="shared" si="30"/>
        <v>4W7SU5</v>
      </c>
      <c r="J688" s="27">
        <v>44955</v>
      </c>
      <c r="K688" s="29" t="s">
        <v>267</v>
      </c>
      <c r="L688" s="29">
        <v>12700.5</v>
      </c>
      <c r="M688" s="30">
        <v>0.25541512057951049</v>
      </c>
      <c r="N688" s="30">
        <v>0.5792467114269465</v>
      </c>
      <c r="O688" s="30">
        <v>0.32664595533558383</v>
      </c>
    </row>
    <row r="689" spans="1:15" x14ac:dyDescent="0.45">
      <c r="A689" s="6" t="s">
        <v>14</v>
      </c>
      <c r="B689">
        <v>2020</v>
      </c>
      <c r="C689" t="s">
        <v>6</v>
      </c>
      <c r="D689">
        <v>688</v>
      </c>
      <c r="E689" s="2">
        <v>15</v>
      </c>
      <c r="F689" s="1">
        <v>16</v>
      </c>
      <c r="G689" s="1">
        <v>1</v>
      </c>
      <c r="H689" s="1">
        <v>6</v>
      </c>
      <c r="I689" s="1" t="str">
        <f t="shared" si="30"/>
        <v>4W7SU6</v>
      </c>
      <c r="J689" s="27">
        <v>44955</v>
      </c>
      <c r="K689" s="29" t="s">
        <v>268</v>
      </c>
      <c r="L689" s="29">
        <v>12806.25</v>
      </c>
      <c r="M689" s="30">
        <v>0.26106874849888551</v>
      </c>
      <c r="N689" s="30">
        <v>0.68287114825446404</v>
      </c>
      <c r="O689" s="30">
        <v>0.17589643428158941</v>
      </c>
    </row>
    <row r="690" spans="1:15" x14ac:dyDescent="0.45">
      <c r="A690" s="6" t="s">
        <v>14</v>
      </c>
      <c r="B690">
        <v>2020</v>
      </c>
      <c r="C690" t="s">
        <v>6</v>
      </c>
      <c r="D690">
        <v>689</v>
      </c>
      <c r="E690" s="2">
        <v>16</v>
      </c>
      <c r="F690" s="1">
        <v>17</v>
      </c>
      <c r="G690" s="1">
        <v>1</v>
      </c>
      <c r="H690" s="1">
        <v>6</v>
      </c>
      <c r="I690" s="1" t="str">
        <f t="shared" si="30"/>
        <v>4W7SU6</v>
      </c>
      <c r="J690" s="27">
        <v>44955</v>
      </c>
      <c r="K690" s="29" t="s">
        <v>269</v>
      </c>
      <c r="L690" s="29">
        <v>13168.25</v>
      </c>
      <c r="M690" s="30">
        <v>0.29781610783331081</v>
      </c>
      <c r="N690" s="30">
        <v>0.73463827255944902</v>
      </c>
      <c r="O690" s="30">
        <v>0</v>
      </c>
    </row>
    <row r="691" spans="1:15" x14ac:dyDescent="0.45">
      <c r="A691" s="6" t="s">
        <v>14</v>
      </c>
      <c r="B691">
        <v>2020</v>
      </c>
      <c r="C691" t="s">
        <v>6</v>
      </c>
      <c r="D691">
        <v>690</v>
      </c>
      <c r="E691" s="2">
        <v>17</v>
      </c>
      <c r="F691" s="1">
        <v>18</v>
      </c>
      <c r="G691" s="1">
        <v>1</v>
      </c>
      <c r="H691" s="1">
        <v>6</v>
      </c>
      <c r="I691" s="1" t="str">
        <f t="shared" si="30"/>
        <v>4W7SU6</v>
      </c>
      <c r="J691" s="27">
        <v>44955</v>
      </c>
      <c r="K691" s="29" t="s">
        <v>270</v>
      </c>
      <c r="L691" s="29">
        <v>14165.75</v>
      </c>
      <c r="M691" s="30">
        <v>0.33356048350778378</v>
      </c>
      <c r="N691" s="30">
        <v>0.76400820135013248</v>
      </c>
      <c r="O691" s="30">
        <v>0</v>
      </c>
    </row>
    <row r="692" spans="1:15" x14ac:dyDescent="0.45">
      <c r="A692" s="6" t="s">
        <v>14</v>
      </c>
      <c r="B692">
        <v>2020</v>
      </c>
      <c r="C692" t="s">
        <v>6</v>
      </c>
      <c r="D692">
        <v>691</v>
      </c>
      <c r="E692" s="2">
        <v>18</v>
      </c>
      <c r="F692" s="1">
        <v>19</v>
      </c>
      <c r="G692" s="1">
        <v>1</v>
      </c>
      <c r="H692" s="1">
        <v>7</v>
      </c>
      <c r="I692" s="1" t="str">
        <f t="shared" si="30"/>
        <v>4W7SU7</v>
      </c>
      <c r="J692" s="27">
        <v>44955</v>
      </c>
      <c r="K692" s="29" t="s">
        <v>271</v>
      </c>
      <c r="L692" s="29">
        <v>14326.5</v>
      </c>
      <c r="M692" s="30">
        <v>0.33425627407820252</v>
      </c>
      <c r="N692" s="30">
        <v>0.80933486949932743</v>
      </c>
      <c r="O692" s="30">
        <v>0</v>
      </c>
    </row>
    <row r="693" spans="1:15" x14ac:dyDescent="0.45">
      <c r="A693" s="6" t="s">
        <v>14</v>
      </c>
      <c r="B693">
        <v>2020</v>
      </c>
      <c r="C693" t="s">
        <v>6</v>
      </c>
      <c r="D693">
        <v>692</v>
      </c>
      <c r="E693" s="2">
        <v>19</v>
      </c>
      <c r="F693" s="1">
        <v>20</v>
      </c>
      <c r="G693" s="1">
        <v>1</v>
      </c>
      <c r="H693" s="1">
        <v>7</v>
      </c>
      <c r="I693" s="1" t="str">
        <f t="shared" si="30"/>
        <v>4W7SU7</v>
      </c>
      <c r="J693" s="27">
        <v>44955</v>
      </c>
      <c r="K693" s="29" t="s">
        <v>272</v>
      </c>
      <c r="L693" s="29">
        <v>13733</v>
      </c>
      <c r="M693" s="30">
        <v>0.34054860051432428</v>
      </c>
      <c r="N693" s="30">
        <v>0.84144206290764312</v>
      </c>
      <c r="O693" s="30">
        <v>0</v>
      </c>
    </row>
    <row r="694" spans="1:15" x14ac:dyDescent="0.45">
      <c r="A694" s="6" t="s">
        <v>14</v>
      </c>
      <c r="B694">
        <v>2020</v>
      </c>
      <c r="C694" t="s">
        <v>6</v>
      </c>
      <c r="D694">
        <v>693</v>
      </c>
      <c r="E694" s="2">
        <v>20</v>
      </c>
      <c r="F694" s="1">
        <v>21</v>
      </c>
      <c r="G694" s="1">
        <v>1</v>
      </c>
      <c r="H694" s="1">
        <v>7</v>
      </c>
      <c r="I694" s="1" t="str">
        <f t="shared" si="30"/>
        <v>4W7SU7</v>
      </c>
      <c r="J694" s="27">
        <v>44955</v>
      </c>
      <c r="K694" s="29" t="s">
        <v>273</v>
      </c>
      <c r="L694" s="29">
        <v>13215.5</v>
      </c>
      <c r="M694" s="30">
        <v>0.33245185544685851</v>
      </c>
      <c r="N694" s="30">
        <v>0.83313535059911814</v>
      </c>
      <c r="O694" s="30">
        <v>0</v>
      </c>
    </row>
    <row r="695" spans="1:15" x14ac:dyDescent="0.45">
      <c r="A695" s="6" t="s">
        <v>14</v>
      </c>
      <c r="B695">
        <v>2020</v>
      </c>
      <c r="C695" t="s">
        <v>6</v>
      </c>
      <c r="D695">
        <v>694</v>
      </c>
      <c r="E695" s="2">
        <v>21</v>
      </c>
      <c r="F695" s="1">
        <v>22</v>
      </c>
      <c r="G695" s="1">
        <v>1</v>
      </c>
      <c r="H695" s="1">
        <v>8</v>
      </c>
      <c r="I695" s="1" t="str">
        <f t="shared" si="30"/>
        <v>4W7SU8</v>
      </c>
      <c r="J695" s="27">
        <v>44955</v>
      </c>
      <c r="K695" s="29" t="s">
        <v>274</v>
      </c>
      <c r="L695" s="29">
        <v>12673.25</v>
      </c>
      <c r="M695" s="30">
        <v>0.29568222920701309</v>
      </c>
      <c r="N695" s="30">
        <v>0.76667450516718805</v>
      </c>
      <c r="O695" s="30">
        <v>0</v>
      </c>
    </row>
    <row r="696" spans="1:15" x14ac:dyDescent="0.45">
      <c r="A696" s="6" t="s">
        <v>14</v>
      </c>
      <c r="B696">
        <v>2020</v>
      </c>
      <c r="C696" t="s">
        <v>6</v>
      </c>
      <c r="D696">
        <v>695</v>
      </c>
      <c r="E696" s="2">
        <v>22</v>
      </c>
      <c r="F696" s="1">
        <v>23</v>
      </c>
      <c r="G696" s="1">
        <v>1</v>
      </c>
      <c r="H696" s="1">
        <v>8</v>
      </c>
      <c r="I696" s="1" t="str">
        <f t="shared" si="30"/>
        <v>4W7SU8</v>
      </c>
      <c r="J696" s="27">
        <v>44955</v>
      </c>
      <c r="K696" s="29" t="s">
        <v>275</v>
      </c>
      <c r="L696" s="29">
        <v>11956</v>
      </c>
      <c r="M696" s="30">
        <v>0.2579914187038837</v>
      </c>
      <c r="N696" s="30">
        <v>0.65189906693012001</v>
      </c>
      <c r="O696" s="30">
        <v>0</v>
      </c>
    </row>
    <row r="697" spans="1:15" x14ac:dyDescent="0.45">
      <c r="A697" s="6" t="s">
        <v>14</v>
      </c>
      <c r="B697">
        <v>2020</v>
      </c>
      <c r="C697" t="s">
        <v>6</v>
      </c>
      <c r="D697">
        <v>696</v>
      </c>
      <c r="E697" s="2">
        <v>23</v>
      </c>
      <c r="F697" s="1">
        <v>24</v>
      </c>
      <c r="G697" s="1">
        <v>1</v>
      </c>
      <c r="H697" s="1">
        <v>8</v>
      </c>
      <c r="I697" s="1" t="str">
        <f t="shared" si="30"/>
        <v>4W7SU8</v>
      </c>
      <c r="J697" s="27">
        <v>44955</v>
      </c>
      <c r="K697" s="29" t="s">
        <v>276</v>
      </c>
      <c r="L697" s="29">
        <v>11261.5</v>
      </c>
      <c r="M697" s="30">
        <v>0.2459235302264087</v>
      </c>
      <c r="N697" s="30">
        <v>0.5325902190974493</v>
      </c>
      <c r="O697" s="30">
        <v>0</v>
      </c>
    </row>
    <row r="698" spans="1:15" x14ac:dyDescent="0.45">
      <c r="A698" s="6" t="s">
        <v>14</v>
      </c>
      <c r="B698">
        <v>2020</v>
      </c>
      <c r="C698" t="s">
        <v>0</v>
      </c>
      <c r="D698">
        <v>697</v>
      </c>
      <c r="E698" s="2">
        <v>0</v>
      </c>
      <c r="F698" s="1">
        <v>1</v>
      </c>
      <c r="G698" s="1">
        <v>1</v>
      </c>
      <c r="H698" s="1">
        <v>1</v>
      </c>
      <c r="I698" s="1" t="str">
        <f t="shared" si="30"/>
        <v>4W1MO1</v>
      </c>
      <c r="J698" s="27">
        <v>44956</v>
      </c>
      <c r="K698" s="29" t="s">
        <v>253</v>
      </c>
      <c r="L698" s="29">
        <v>10870.5</v>
      </c>
      <c r="M698" s="30">
        <v>0.23797219177096199</v>
      </c>
      <c r="N698" s="30">
        <v>0.46661507903216848</v>
      </c>
      <c r="O698" s="30">
        <v>0</v>
      </c>
    </row>
    <row r="699" spans="1:15" x14ac:dyDescent="0.45">
      <c r="A699" s="6" t="s">
        <v>14</v>
      </c>
      <c r="B699">
        <v>2020</v>
      </c>
      <c r="C699" t="s">
        <v>0</v>
      </c>
      <c r="D699">
        <v>698</v>
      </c>
      <c r="E699" s="2">
        <v>1</v>
      </c>
      <c r="F699" s="1">
        <v>2</v>
      </c>
      <c r="G699" s="1">
        <v>1</v>
      </c>
      <c r="H699" s="1">
        <v>1</v>
      </c>
      <c r="I699" s="1" t="str">
        <f t="shared" si="30"/>
        <v>4W1MO1</v>
      </c>
      <c r="J699" s="27">
        <v>44956</v>
      </c>
      <c r="K699" s="29" t="s">
        <v>254</v>
      </c>
      <c r="L699" s="29">
        <v>10314.5</v>
      </c>
      <c r="M699" s="30">
        <v>0.2067629343617744</v>
      </c>
      <c r="N699" s="30">
        <v>0.39822866067309909</v>
      </c>
      <c r="O699" s="30">
        <v>0</v>
      </c>
    </row>
    <row r="700" spans="1:15" x14ac:dyDescent="0.45">
      <c r="A700" s="6" t="s">
        <v>14</v>
      </c>
      <c r="B700">
        <v>2020</v>
      </c>
      <c r="C700" t="s">
        <v>0</v>
      </c>
      <c r="D700">
        <v>699</v>
      </c>
      <c r="E700" s="2">
        <v>2</v>
      </c>
      <c r="F700" s="1">
        <v>3</v>
      </c>
      <c r="G700" s="1">
        <v>1</v>
      </c>
      <c r="H700" s="1">
        <v>1</v>
      </c>
      <c r="I700" s="1" t="str">
        <f t="shared" si="30"/>
        <v>4W1MO1</v>
      </c>
      <c r="J700" s="27">
        <v>44956</v>
      </c>
      <c r="K700" s="29" t="s">
        <v>255</v>
      </c>
      <c r="L700" s="29">
        <v>10088.25</v>
      </c>
      <c r="M700" s="30">
        <v>0.2081631051680588</v>
      </c>
      <c r="N700" s="30">
        <v>0.3208196604809761</v>
      </c>
      <c r="O700" s="30">
        <v>0</v>
      </c>
    </row>
    <row r="701" spans="1:15" x14ac:dyDescent="0.45">
      <c r="A701" s="6" t="s">
        <v>14</v>
      </c>
      <c r="B701">
        <v>2020</v>
      </c>
      <c r="C701" t="s">
        <v>0</v>
      </c>
      <c r="D701">
        <v>700</v>
      </c>
      <c r="E701" s="2">
        <v>3</v>
      </c>
      <c r="F701" s="1">
        <v>4</v>
      </c>
      <c r="G701" s="1">
        <v>1</v>
      </c>
      <c r="H701" s="1">
        <v>2</v>
      </c>
      <c r="I701" s="1" t="str">
        <f t="shared" si="30"/>
        <v>4W1MO2</v>
      </c>
      <c r="J701" s="27">
        <v>44956</v>
      </c>
      <c r="K701" s="29" t="s">
        <v>256</v>
      </c>
      <c r="L701" s="29">
        <v>10101.75</v>
      </c>
      <c r="M701" s="30">
        <v>0.2419562660157166</v>
      </c>
      <c r="N701" s="30">
        <v>0.27075798305887611</v>
      </c>
      <c r="O701" s="30">
        <v>0</v>
      </c>
    </row>
    <row r="702" spans="1:15" x14ac:dyDescent="0.45">
      <c r="A702" s="6" t="s">
        <v>14</v>
      </c>
      <c r="B702">
        <v>2020</v>
      </c>
      <c r="C702" t="s">
        <v>0</v>
      </c>
      <c r="D702">
        <v>701</v>
      </c>
      <c r="E702" s="2">
        <v>4</v>
      </c>
      <c r="F702" s="1">
        <v>5</v>
      </c>
      <c r="G702" s="1">
        <v>1</v>
      </c>
      <c r="H702" s="1">
        <v>2</v>
      </c>
      <c r="I702" s="1" t="str">
        <f t="shared" si="30"/>
        <v>4W1MO2</v>
      </c>
      <c r="J702" s="27">
        <v>44956</v>
      </c>
      <c r="K702" s="29" t="s">
        <v>257</v>
      </c>
      <c r="L702" s="29">
        <v>10193.75</v>
      </c>
      <c r="M702" s="30">
        <v>0.22796930485949199</v>
      </c>
      <c r="N702" s="30">
        <v>0.28801282620262247</v>
      </c>
      <c r="O702" s="30">
        <v>0</v>
      </c>
    </row>
    <row r="703" spans="1:15" x14ac:dyDescent="0.45">
      <c r="A703" s="6" t="s">
        <v>14</v>
      </c>
      <c r="B703">
        <v>2020</v>
      </c>
      <c r="C703" t="s">
        <v>0</v>
      </c>
      <c r="D703">
        <v>702</v>
      </c>
      <c r="E703" s="2">
        <v>5</v>
      </c>
      <c r="F703" s="1">
        <v>6</v>
      </c>
      <c r="G703" s="1">
        <v>1</v>
      </c>
      <c r="H703" s="1">
        <v>2</v>
      </c>
      <c r="I703" s="1" t="str">
        <f t="shared" si="30"/>
        <v>4W1MO2</v>
      </c>
      <c r="J703" s="27">
        <v>44956</v>
      </c>
      <c r="K703" s="29" t="s">
        <v>258</v>
      </c>
      <c r="L703" s="29">
        <v>10606.5</v>
      </c>
      <c r="M703" s="30">
        <v>0.20915464963581429</v>
      </c>
      <c r="N703" s="30">
        <v>0.26500750471297102</v>
      </c>
      <c r="O703" s="30">
        <v>0</v>
      </c>
    </row>
    <row r="704" spans="1:15" x14ac:dyDescent="0.45">
      <c r="A704" s="6" t="s">
        <v>14</v>
      </c>
      <c r="B704">
        <v>2020</v>
      </c>
      <c r="C704" t="s">
        <v>0</v>
      </c>
      <c r="D704">
        <v>703</v>
      </c>
      <c r="E704" s="2">
        <v>6</v>
      </c>
      <c r="F704" s="1">
        <v>7</v>
      </c>
      <c r="G704" s="1">
        <v>1</v>
      </c>
      <c r="H704" s="1">
        <v>3</v>
      </c>
      <c r="I704" s="1" t="str">
        <f t="shared" si="30"/>
        <v>4W1MO3</v>
      </c>
      <c r="J704" s="27">
        <v>44956</v>
      </c>
      <c r="K704" s="29" t="s">
        <v>259</v>
      </c>
      <c r="L704" s="29">
        <v>11632.75</v>
      </c>
      <c r="M704" s="30">
        <v>0.20343609640563859</v>
      </c>
      <c r="N704" s="30">
        <v>0.22415498039918949</v>
      </c>
      <c r="O704" s="30">
        <v>0</v>
      </c>
    </row>
    <row r="705" spans="1:15" x14ac:dyDescent="0.45">
      <c r="A705" s="6" t="s">
        <v>14</v>
      </c>
      <c r="B705">
        <v>2020</v>
      </c>
      <c r="C705" t="s">
        <v>0</v>
      </c>
      <c r="D705">
        <v>704</v>
      </c>
      <c r="E705" s="2">
        <v>7</v>
      </c>
      <c r="F705" s="1">
        <v>8</v>
      </c>
      <c r="G705" s="1">
        <v>1</v>
      </c>
      <c r="H705" s="1">
        <v>3</v>
      </c>
      <c r="I705" s="1" t="str">
        <f t="shared" si="30"/>
        <v>4W1MO3</v>
      </c>
      <c r="J705" s="27">
        <v>44956</v>
      </c>
      <c r="K705" s="29" t="s">
        <v>260</v>
      </c>
      <c r="L705" s="29">
        <v>13326</v>
      </c>
      <c r="M705" s="30">
        <v>0.1862797169938836</v>
      </c>
      <c r="N705" s="30">
        <v>0.20037894369651421</v>
      </c>
      <c r="O705" s="30">
        <v>0</v>
      </c>
    </row>
    <row r="706" spans="1:15" x14ac:dyDescent="0.45">
      <c r="A706" s="6" t="s">
        <v>14</v>
      </c>
      <c r="B706">
        <v>2020</v>
      </c>
      <c r="C706" t="s">
        <v>0</v>
      </c>
      <c r="D706">
        <v>705</v>
      </c>
      <c r="E706" s="2">
        <v>8</v>
      </c>
      <c r="F706" s="1">
        <v>9</v>
      </c>
      <c r="G706" s="1">
        <v>1</v>
      </c>
      <c r="H706" s="1">
        <v>3</v>
      </c>
      <c r="I706" s="1" t="str">
        <f t="shared" si="30"/>
        <v>4W1MO3</v>
      </c>
      <c r="J706" s="27">
        <v>44956</v>
      </c>
      <c r="K706" s="29" t="s">
        <v>261</v>
      </c>
      <c r="L706" s="29">
        <v>14403.5</v>
      </c>
      <c r="M706" s="30">
        <v>0.15735089339795749</v>
      </c>
      <c r="N706" s="30">
        <v>0.20093779722944</v>
      </c>
      <c r="O706" s="30">
        <v>1.234642271616143E-2</v>
      </c>
    </row>
    <row r="707" spans="1:15" x14ac:dyDescent="0.45">
      <c r="A707" s="6" t="s">
        <v>14</v>
      </c>
      <c r="B707">
        <v>2020</v>
      </c>
      <c r="C707" t="s">
        <v>0</v>
      </c>
      <c r="D707">
        <v>706</v>
      </c>
      <c r="E707" s="2">
        <v>9</v>
      </c>
      <c r="F707" s="1">
        <v>10</v>
      </c>
      <c r="G707" s="1">
        <v>1</v>
      </c>
      <c r="H707" s="1">
        <v>4</v>
      </c>
      <c r="I707" s="1" t="str">
        <f t="shared" ref="I707:I770" si="31">A707&amp;C707&amp;H707</f>
        <v>4W1MO4</v>
      </c>
      <c r="J707" s="27">
        <v>44956</v>
      </c>
      <c r="K707" s="29" t="s">
        <v>262</v>
      </c>
      <c r="L707" s="29">
        <v>14187.75</v>
      </c>
      <c r="M707" s="30">
        <v>0.1386698243459511</v>
      </c>
      <c r="N707" s="30">
        <v>0.23512006490477549</v>
      </c>
      <c r="O707" s="30">
        <v>6.4354532082335214E-2</v>
      </c>
    </row>
    <row r="708" spans="1:15" x14ac:dyDescent="0.45">
      <c r="A708" s="6" t="s">
        <v>14</v>
      </c>
      <c r="B708">
        <v>2020</v>
      </c>
      <c r="C708" t="s">
        <v>0</v>
      </c>
      <c r="D708">
        <v>707</v>
      </c>
      <c r="E708" s="2">
        <v>10</v>
      </c>
      <c r="F708" s="1">
        <v>11</v>
      </c>
      <c r="G708" s="1">
        <v>1</v>
      </c>
      <c r="H708" s="1">
        <v>4</v>
      </c>
      <c r="I708" s="1" t="str">
        <f t="shared" si="31"/>
        <v>4W1MO4</v>
      </c>
      <c r="J708" s="27">
        <v>44956</v>
      </c>
      <c r="K708" s="29" t="s">
        <v>263</v>
      </c>
      <c r="L708" s="29">
        <v>13703</v>
      </c>
      <c r="M708" s="30">
        <v>6.762452900791828E-2</v>
      </c>
      <c r="N708" s="30">
        <v>0.25572537749617208</v>
      </c>
      <c r="O708" s="30">
        <v>0.1162334500329933</v>
      </c>
    </row>
    <row r="709" spans="1:15" x14ac:dyDescent="0.45">
      <c r="A709" s="6" t="s">
        <v>14</v>
      </c>
      <c r="B709">
        <v>2020</v>
      </c>
      <c r="C709" t="s">
        <v>0</v>
      </c>
      <c r="D709">
        <v>708</v>
      </c>
      <c r="E709" s="2">
        <v>11</v>
      </c>
      <c r="F709" s="1">
        <v>12</v>
      </c>
      <c r="G709" s="1">
        <v>1</v>
      </c>
      <c r="H709" s="1">
        <v>4</v>
      </c>
      <c r="I709" s="1" t="str">
        <f t="shared" si="31"/>
        <v>4W1MO4</v>
      </c>
      <c r="J709" s="27">
        <v>44956</v>
      </c>
      <c r="K709" s="29" t="s">
        <v>264</v>
      </c>
      <c r="L709" s="29">
        <v>13397</v>
      </c>
      <c r="M709" s="30">
        <v>5.3766119201152741E-2</v>
      </c>
      <c r="N709" s="30">
        <v>0.25415265363924949</v>
      </c>
      <c r="O709" s="30">
        <v>0.1473994124052303</v>
      </c>
    </row>
    <row r="710" spans="1:15" x14ac:dyDescent="0.45">
      <c r="A710" s="6" t="s">
        <v>14</v>
      </c>
      <c r="B710">
        <v>2020</v>
      </c>
      <c r="C710" t="s">
        <v>0</v>
      </c>
      <c r="D710">
        <v>709</v>
      </c>
      <c r="E710" s="2">
        <v>12</v>
      </c>
      <c r="F710" s="1">
        <v>13</v>
      </c>
      <c r="G710" s="1">
        <v>1</v>
      </c>
      <c r="H710" s="1">
        <v>5</v>
      </c>
      <c r="I710" s="1" t="str">
        <f t="shared" si="31"/>
        <v>4W1MO5</v>
      </c>
      <c r="J710" s="27">
        <v>44956</v>
      </c>
      <c r="K710" s="29" t="s">
        <v>265</v>
      </c>
      <c r="L710" s="29">
        <v>12777.75</v>
      </c>
      <c r="M710" s="30">
        <v>4.2183434564626497E-2</v>
      </c>
      <c r="N710" s="30">
        <v>0.215374172034144</v>
      </c>
      <c r="O710" s="30">
        <v>0.15303567955821509</v>
      </c>
    </row>
    <row r="711" spans="1:15" x14ac:dyDescent="0.45">
      <c r="A711" s="6" t="s">
        <v>14</v>
      </c>
      <c r="B711">
        <v>2020</v>
      </c>
      <c r="C711" t="s">
        <v>0</v>
      </c>
      <c r="D711">
        <v>710</v>
      </c>
      <c r="E711" s="2">
        <v>13</v>
      </c>
      <c r="F711" s="1">
        <v>14</v>
      </c>
      <c r="G711" s="1">
        <v>1</v>
      </c>
      <c r="H711" s="1">
        <v>5</v>
      </c>
      <c r="I711" s="1" t="str">
        <f t="shared" si="31"/>
        <v>4W1MO5</v>
      </c>
      <c r="J711" s="27">
        <v>44956</v>
      </c>
      <c r="K711" s="29" t="s">
        <v>266</v>
      </c>
      <c r="L711" s="29">
        <v>12516.75</v>
      </c>
      <c r="M711" s="30">
        <v>4.0953419598628527E-2</v>
      </c>
      <c r="N711" s="30">
        <v>0.17014619594409211</v>
      </c>
      <c r="O711" s="30">
        <v>0.13429953777405149</v>
      </c>
    </row>
    <row r="712" spans="1:15" x14ac:dyDescent="0.45">
      <c r="A712" s="6" t="s">
        <v>14</v>
      </c>
      <c r="B712">
        <v>2020</v>
      </c>
      <c r="C712" t="s">
        <v>0</v>
      </c>
      <c r="D712">
        <v>711</v>
      </c>
      <c r="E712" s="2">
        <v>14</v>
      </c>
      <c r="F712" s="1">
        <v>15</v>
      </c>
      <c r="G712" s="1">
        <v>1</v>
      </c>
      <c r="H712" s="1">
        <v>5</v>
      </c>
      <c r="I712" s="1" t="str">
        <f t="shared" si="31"/>
        <v>4W1MO5</v>
      </c>
      <c r="J712" s="27">
        <v>44956</v>
      </c>
      <c r="K712" s="29" t="s">
        <v>267</v>
      </c>
      <c r="L712" s="29">
        <v>12852.75</v>
      </c>
      <c r="M712" s="30">
        <v>3.8263953850331628E-2</v>
      </c>
      <c r="N712" s="30">
        <v>0.12868596192915679</v>
      </c>
      <c r="O712" s="30">
        <v>8.4968164197274682E-2</v>
      </c>
    </row>
    <row r="713" spans="1:15" x14ac:dyDescent="0.45">
      <c r="A713" s="6" t="s">
        <v>14</v>
      </c>
      <c r="B713">
        <v>2020</v>
      </c>
      <c r="C713" t="s">
        <v>0</v>
      </c>
      <c r="D713">
        <v>712</v>
      </c>
      <c r="E713" s="2">
        <v>15</v>
      </c>
      <c r="F713" s="1">
        <v>16</v>
      </c>
      <c r="G713" s="1">
        <v>1</v>
      </c>
      <c r="H713" s="1">
        <v>6</v>
      </c>
      <c r="I713" s="1" t="str">
        <f t="shared" si="31"/>
        <v>4W1MO6</v>
      </c>
      <c r="J713" s="27">
        <v>44956</v>
      </c>
      <c r="K713" s="29" t="s">
        <v>268</v>
      </c>
      <c r="L713" s="29">
        <v>13545.25</v>
      </c>
      <c r="M713" s="30">
        <v>3.5405494998142092E-2</v>
      </c>
      <c r="N713" s="30">
        <v>9.7022688925334402E-2</v>
      </c>
      <c r="O713" s="30">
        <v>3.1698359225352288E-2</v>
      </c>
    </row>
    <row r="714" spans="1:15" x14ac:dyDescent="0.45">
      <c r="A714" s="6" t="s">
        <v>14</v>
      </c>
      <c r="B714">
        <v>2020</v>
      </c>
      <c r="C714" t="s">
        <v>0</v>
      </c>
      <c r="D714">
        <v>713</v>
      </c>
      <c r="E714" s="2">
        <v>16</v>
      </c>
      <c r="F714" s="1">
        <v>17</v>
      </c>
      <c r="G714" s="1">
        <v>1</v>
      </c>
      <c r="H714" s="1">
        <v>6</v>
      </c>
      <c r="I714" s="1" t="str">
        <f t="shared" si="31"/>
        <v>4W1MO6</v>
      </c>
      <c r="J714" s="27">
        <v>44956</v>
      </c>
      <c r="K714" s="29" t="s">
        <v>269</v>
      </c>
      <c r="L714" s="29">
        <v>14471.75</v>
      </c>
      <c r="M714" s="30">
        <v>3.1952766579979509E-2</v>
      </c>
      <c r="N714" s="30">
        <v>7.9252046108689772E-2</v>
      </c>
      <c r="O714" s="30">
        <v>0</v>
      </c>
    </row>
    <row r="715" spans="1:15" x14ac:dyDescent="0.45">
      <c r="A715" s="6" t="s">
        <v>14</v>
      </c>
      <c r="B715">
        <v>2020</v>
      </c>
      <c r="C715" t="s">
        <v>0</v>
      </c>
      <c r="D715">
        <v>714</v>
      </c>
      <c r="E715" s="2">
        <v>17</v>
      </c>
      <c r="F715" s="1">
        <v>18</v>
      </c>
      <c r="G715" s="1">
        <v>1</v>
      </c>
      <c r="H715" s="1">
        <v>6</v>
      </c>
      <c r="I715" s="1" t="str">
        <f t="shared" si="31"/>
        <v>4W1MO6</v>
      </c>
      <c r="J715" s="27">
        <v>44956</v>
      </c>
      <c r="K715" s="29" t="s">
        <v>270</v>
      </c>
      <c r="L715" s="29">
        <v>15714.5</v>
      </c>
      <c r="M715" s="30">
        <v>3.1647338367832407E-2</v>
      </c>
      <c r="N715" s="30">
        <v>7.3563541472009608E-2</v>
      </c>
      <c r="O715" s="30">
        <v>0</v>
      </c>
    </row>
    <row r="716" spans="1:15" x14ac:dyDescent="0.45">
      <c r="A716" s="6" t="s">
        <v>14</v>
      </c>
      <c r="B716">
        <v>2020</v>
      </c>
      <c r="C716" t="s">
        <v>0</v>
      </c>
      <c r="D716">
        <v>715</v>
      </c>
      <c r="E716" s="2">
        <v>18</v>
      </c>
      <c r="F716" s="1">
        <v>19</v>
      </c>
      <c r="G716" s="1">
        <v>1</v>
      </c>
      <c r="H716" s="1">
        <v>7</v>
      </c>
      <c r="I716" s="1" t="str">
        <f t="shared" si="31"/>
        <v>4W1MO7</v>
      </c>
      <c r="J716" s="27">
        <v>44956</v>
      </c>
      <c r="K716" s="29" t="s">
        <v>271</v>
      </c>
      <c r="L716" s="29">
        <v>15659</v>
      </c>
      <c r="M716" s="30">
        <v>3.782936553055366E-2</v>
      </c>
      <c r="N716" s="30">
        <v>6.8434060909179389E-2</v>
      </c>
      <c r="O716" s="30">
        <v>0</v>
      </c>
    </row>
    <row r="717" spans="1:15" x14ac:dyDescent="0.45">
      <c r="A717" s="6" t="s">
        <v>14</v>
      </c>
      <c r="B717">
        <v>2020</v>
      </c>
      <c r="C717" t="s">
        <v>0</v>
      </c>
      <c r="D717">
        <v>716</v>
      </c>
      <c r="E717" s="2">
        <v>19</v>
      </c>
      <c r="F717" s="1">
        <v>20</v>
      </c>
      <c r="G717" s="1">
        <v>1</v>
      </c>
      <c r="H717" s="1">
        <v>7</v>
      </c>
      <c r="I717" s="1" t="str">
        <f t="shared" si="31"/>
        <v>4W1MO7</v>
      </c>
      <c r="J717" s="27">
        <v>44956</v>
      </c>
      <c r="K717" s="29" t="s">
        <v>272</v>
      </c>
      <c r="L717" s="29">
        <v>15048</v>
      </c>
      <c r="M717" s="30">
        <v>4.4485800307256677E-2</v>
      </c>
      <c r="N717" s="30">
        <v>7.001993670760609E-2</v>
      </c>
      <c r="O717" s="30">
        <v>0</v>
      </c>
    </row>
    <row r="718" spans="1:15" x14ac:dyDescent="0.45">
      <c r="A718" s="6" t="s">
        <v>14</v>
      </c>
      <c r="B718">
        <v>2020</v>
      </c>
      <c r="C718" t="s">
        <v>0</v>
      </c>
      <c r="D718">
        <v>717</v>
      </c>
      <c r="E718" s="2">
        <v>20</v>
      </c>
      <c r="F718" s="1">
        <v>21</v>
      </c>
      <c r="G718" s="1">
        <v>1</v>
      </c>
      <c r="H718" s="1">
        <v>7</v>
      </c>
      <c r="I718" s="1" t="str">
        <f t="shared" si="31"/>
        <v>4W1MO7</v>
      </c>
      <c r="J718" s="27">
        <v>44956</v>
      </c>
      <c r="K718" s="29" t="s">
        <v>273</v>
      </c>
      <c r="L718" s="29">
        <v>14307.5</v>
      </c>
      <c r="M718" s="30">
        <v>4.9786668167487433E-2</v>
      </c>
      <c r="N718" s="30">
        <v>6.5011685004691358E-2</v>
      </c>
      <c r="O718" s="30">
        <v>0</v>
      </c>
    </row>
    <row r="719" spans="1:15" x14ac:dyDescent="0.45">
      <c r="A719" s="6" t="s">
        <v>14</v>
      </c>
      <c r="B719">
        <v>2020</v>
      </c>
      <c r="C719" t="s">
        <v>0</v>
      </c>
      <c r="D719">
        <v>718</v>
      </c>
      <c r="E719" s="2">
        <v>21</v>
      </c>
      <c r="F719" s="1">
        <v>22</v>
      </c>
      <c r="G719" s="1">
        <v>1</v>
      </c>
      <c r="H719" s="1">
        <v>8</v>
      </c>
      <c r="I719" s="1" t="str">
        <f t="shared" si="31"/>
        <v>4W1MO8</v>
      </c>
      <c r="J719" s="27">
        <v>44956</v>
      </c>
      <c r="K719" s="29" t="s">
        <v>274</v>
      </c>
      <c r="L719" s="29">
        <v>13505.25</v>
      </c>
      <c r="M719" s="30">
        <v>5.2417871898395217E-2</v>
      </c>
      <c r="N719" s="30">
        <v>6.113324926492017E-2</v>
      </c>
      <c r="O719" s="30">
        <v>0</v>
      </c>
    </row>
    <row r="720" spans="1:15" x14ac:dyDescent="0.45">
      <c r="A720" s="6" t="s">
        <v>14</v>
      </c>
      <c r="B720">
        <v>2020</v>
      </c>
      <c r="C720" t="s">
        <v>0</v>
      </c>
      <c r="D720">
        <v>719</v>
      </c>
      <c r="E720" s="2">
        <v>22</v>
      </c>
      <c r="F720" s="1">
        <v>23</v>
      </c>
      <c r="G720" s="1">
        <v>1</v>
      </c>
      <c r="H720" s="1">
        <v>8</v>
      </c>
      <c r="I720" s="1" t="str">
        <f t="shared" si="31"/>
        <v>4W1MO8</v>
      </c>
      <c r="J720" s="27">
        <v>44956</v>
      </c>
      <c r="K720" s="29" t="s">
        <v>275</v>
      </c>
      <c r="L720" s="29">
        <v>12583</v>
      </c>
      <c r="M720" s="30">
        <v>5.2130676279775932E-2</v>
      </c>
      <c r="N720" s="30">
        <v>7.32358409094572E-2</v>
      </c>
      <c r="O720" s="30">
        <v>0</v>
      </c>
    </row>
    <row r="721" spans="1:15" x14ac:dyDescent="0.45">
      <c r="A721" s="6" t="s">
        <v>14</v>
      </c>
      <c r="B721">
        <v>2020</v>
      </c>
      <c r="C721" t="s">
        <v>0</v>
      </c>
      <c r="D721">
        <v>720</v>
      </c>
      <c r="E721" s="2">
        <v>23</v>
      </c>
      <c r="F721" s="1">
        <v>24</v>
      </c>
      <c r="G721" s="1">
        <v>1</v>
      </c>
      <c r="H721" s="1">
        <v>8</v>
      </c>
      <c r="I721" s="1" t="str">
        <f t="shared" si="31"/>
        <v>4W1MO8</v>
      </c>
      <c r="J721" s="27">
        <v>44956</v>
      </c>
      <c r="K721" s="29" t="s">
        <v>276</v>
      </c>
      <c r="L721" s="29">
        <v>11754.25</v>
      </c>
      <c r="M721" s="30">
        <v>5.9015027826927788E-2</v>
      </c>
      <c r="N721" s="30">
        <v>9.6546793065126355E-2</v>
      </c>
      <c r="O721" s="30">
        <v>0</v>
      </c>
    </row>
    <row r="722" spans="1:15" x14ac:dyDescent="0.45">
      <c r="A722" s="6" t="s">
        <v>14</v>
      </c>
      <c r="B722">
        <v>2020</v>
      </c>
      <c r="C722" t="s">
        <v>1</v>
      </c>
      <c r="D722">
        <v>721</v>
      </c>
      <c r="E722" s="2">
        <v>0</v>
      </c>
      <c r="F722" s="1">
        <v>1</v>
      </c>
      <c r="G722" s="1">
        <v>1</v>
      </c>
      <c r="H722" s="1">
        <v>1</v>
      </c>
      <c r="I722" s="1" t="str">
        <f t="shared" si="31"/>
        <v>4W2TU1</v>
      </c>
      <c r="J722" s="27">
        <v>44957</v>
      </c>
      <c r="K722" s="29" t="s">
        <v>253</v>
      </c>
      <c r="L722" s="29">
        <v>11109.5</v>
      </c>
      <c r="M722" s="30">
        <v>6.5067709637127727E-2</v>
      </c>
      <c r="N722" s="30">
        <v>0.1057118981089443</v>
      </c>
      <c r="O722" s="30">
        <v>0</v>
      </c>
    </row>
    <row r="723" spans="1:15" x14ac:dyDescent="0.45">
      <c r="A723" s="6" t="s">
        <v>14</v>
      </c>
      <c r="B723">
        <v>2020</v>
      </c>
      <c r="C723" t="s">
        <v>1</v>
      </c>
      <c r="D723">
        <v>722</v>
      </c>
      <c r="E723" s="2">
        <v>1</v>
      </c>
      <c r="F723" s="1">
        <v>2</v>
      </c>
      <c r="G723" s="1">
        <v>1</v>
      </c>
      <c r="H723" s="1">
        <v>1</v>
      </c>
      <c r="I723" s="1" t="str">
        <f t="shared" si="31"/>
        <v>4W2TU1</v>
      </c>
      <c r="J723" s="27">
        <v>44957</v>
      </c>
      <c r="K723" s="29" t="s">
        <v>254</v>
      </c>
      <c r="L723" s="29">
        <v>10919.25</v>
      </c>
      <c r="M723" s="30">
        <v>7.9458741324692786E-2</v>
      </c>
      <c r="N723" s="30">
        <v>0.1036451122814821</v>
      </c>
      <c r="O723" s="30">
        <v>0</v>
      </c>
    </row>
    <row r="724" spans="1:15" x14ac:dyDescent="0.45">
      <c r="A724" s="6" t="s">
        <v>14</v>
      </c>
      <c r="B724">
        <v>2020</v>
      </c>
      <c r="C724" t="s">
        <v>1</v>
      </c>
      <c r="D724">
        <v>723</v>
      </c>
      <c r="E724" s="2">
        <v>2</v>
      </c>
      <c r="F724" s="1">
        <v>3</v>
      </c>
      <c r="G724" s="1">
        <v>1</v>
      </c>
      <c r="H724" s="1">
        <v>1</v>
      </c>
      <c r="I724" s="1" t="str">
        <f t="shared" si="31"/>
        <v>4W2TU1</v>
      </c>
      <c r="J724" s="27">
        <v>44957</v>
      </c>
      <c r="K724" s="29" t="s">
        <v>255</v>
      </c>
      <c r="L724" s="29">
        <v>10620</v>
      </c>
      <c r="M724" s="30">
        <v>9.2984894294112802E-2</v>
      </c>
      <c r="N724" s="30">
        <v>0.1027015269646655</v>
      </c>
      <c r="O724" s="30">
        <v>0</v>
      </c>
    </row>
    <row r="725" spans="1:15" x14ac:dyDescent="0.45">
      <c r="A725" s="6" t="s">
        <v>14</v>
      </c>
      <c r="B725">
        <v>2020</v>
      </c>
      <c r="C725" t="s">
        <v>1</v>
      </c>
      <c r="D725">
        <v>724</v>
      </c>
      <c r="E725" s="2">
        <v>3</v>
      </c>
      <c r="F725" s="1">
        <v>4</v>
      </c>
      <c r="G725" s="1">
        <v>1</v>
      </c>
      <c r="H725" s="1">
        <v>2</v>
      </c>
      <c r="I725" s="1" t="str">
        <f t="shared" si="31"/>
        <v>4W2TU2</v>
      </c>
      <c r="J725" s="27">
        <v>44957</v>
      </c>
      <c r="K725" s="29" t="s">
        <v>256</v>
      </c>
      <c r="L725" s="29">
        <v>10440.75</v>
      </c>
      <c r="M725" s="30">
        <v>0.1167379635536698</v>
      </c>
      <c r="N725" s="30">
        <v>0.12591440031950221</v>
      </c>
      <c r="O725" s="30">
        <v>0</v>
      </c>
    </row>
    <row r="726" spans="1:15" x14ac:dyDescent="0.45">
      <c r="A726" s="6" t="s">
        <v>14</v>
      </c>
      <c r="B726">
        <v>2020</v>
      </c>
      <c r="C726" t="s">
        <v>1</v>
      </c>
      <c r="D726">
        <v>725</v>
      </c>
      <c r="E726" s="2">
        <v>4</v>
      </c>
      <c r="F726" s="1">
        <v>5</v>
      </c>
      <c r="G726" s="1">
        <v>1</v>
      </c>
      <c r="H726" s="1">
        <v>2</v>
      </c>
      <c r="I726" s="1" t="str">
        <f t="shared" si="31"/>
        <v>4W2TU2</v>
      </c>
      <c r="J726" s="27">
        <v>44957</v>
      </c>
      <c r="K726" s="29" t="s">
        <v>257</v>
      </c>
      <c r="L726" s="29">
        <v>10419.5</v>
      </c>
      <c r="M726" s="30">
        <v>0.12773690809011209</v>
      </c>
      <c r="N726" s="30">
        <v>0.14164057102589589</v>
      </c>
      <c r="O726" s="30">
        <v>0</v>
      </c>
    </row>
    <row r="727" spans="1:15" x14ac:dyDescent="0.45">
      <c r="A727" s="6" t="s">
        <v>14</v>
      </c>
      <c r="B727">
        <v>2020</v>
      </c>
      <c r="C727" t="s">
        <v>1</v>
      </c>
      <c r="D727">
        <v>726</v>
      </c>
      <c r="E727" s="2">
        <v>5</v>
      </c>
      <c r="F727" s="1">
        <v>6</v>
      </c>
      <c r="G727" s="1">
        <v>1</v>
      </c>
      <c r="H727" s="1">
        <v>2</v>
      </c>
      <c r="I727" s="1" t="str">
        <f t="shared" si="31"/>
        <v>4W2TU2</v>
      </c>
      <c r="J727" s="27">
        <v>44957</v>
      </c>
      <c r="K727" s="29" t="s">
        <v>258</v>
      </c>
      <c r="L727" s="29">
        <v>10759</v>
      </c>
      <c r="M727" s="30">
        <v>0.1420790095297696</v>
      </c>
      <c r="N727" s="30">
        <v>0.14319579436065069</v>
      </c>
      <c r="O727" s="30">
        <v>0</v>
      </c>
    </row>
    <row r="728" spans="1:15" x14ac:dyDescent="0.45">
      <c r="A728" s="6" t="s">
        <v>14</v>
      </c>
      <c r="B728">
        <v>2020</v>
      </c>
      <c r="C728" t="s">
        <v>1</v>
      </c>
      <c r="D728">
        <v>727</v>
      </c>
      <c r="E728" s="2">
        <v>6</v>
      </c>
      <c r="F728" s="1">
        <v>7</v>
      </c>
      <c r="G728" s="1">
        <v>1</v>
      </c>
      <c r="H728" s="1">
        <v>3</v>
      </c>
      <c r="I728" s="1" t="str">
        <f t="shared" si="31"/>
        <v>4W2TU3</v>
      </c>
      <c r="J728" s="27">
        <v>44957</v>
      </c>
      <c r="K728" s="29" t="s">
        <v>259</v>
      </c>
      <c r="L728" s="29">
        <v>11813.75</v>
      </c>
      <c r="M728" s="30">
        <v>0.171880154431134</v>
      </c>
      <c r="N728" s="30">
        <v>0.1271440191225349</v>
      </c>
      <c r="O728" s="30">
        <v>0</v>
      </c>
    </row>
    <row r="729" spans="1:15" x14ac:dyDescent="0.45">
      <c r="A729" s="6" t="s">
        <v>14</v>
      </c>
      <c r="B729">
        <v>2020</v>
      </c>
      <c r="C729" t="s">
        <v>1</v>
      </c>
      <c r="D729">
        <v>728</v>
      </c>
      <c r="E729" s="2">
        <v>7</v>
      </c>
      <c r="F729" s="1">
        <v>8</v>
      </c>
      <c r="G729" s="1">
        <v>1</v>
      </c>
      <c r="H729" s="1">
        <v>3</v>
      </c>
      <c r="I729" s="1" t="str">
        <f t="shared" si="31"/>
        <v>4W2TU3</v>
      </c>
      <c r="J729" s="27">
        <v>44957</v>
      </c>
      <c r="K729" s="29" t="s">
        <v>260</v>
      </c>
      <c r="L729" s="29">
        <v>13492.5</v>
      </c>
      <c r="M729" s="30">
        <v>0.19409232120185979</v>
      </c>
      <c r="N729" s="30">
        <v>0.13112244469049331</v>
      </c>
      <c r="O729" s="30">
        <v>0</v>
      </c>
    </row>
    <row r="730" spans="1:15" x14ac:dyDescent="0.45">
      <c r="A730" s="6" t="s">
        <v>14</v>
      </c>
      <c r="B730">
        <v>2020</v>
      </c>
      <c r="C730" t="s">
        <v>1</v>
      </c>
      <c r="D730">
        <v>729</v>
      </c>
      <c r="E730" s="2">
        <v>8</v>
      </c>
      <c r="F730" s="1">
        <v>9</v>
      </c>
      <c r="G730" s="1">
        <v>1</v>
      </c>
      <c r="H730" s="1">
        <v>3</v>
      </c>
      <c r="I730" s="1" t="str">
        <f t="shared" si="31"/>
        <v>4W2TU3</v>
      </c>
      <c r="J730" s="27">
        <v>44957</v>
      </c>
      <c r="K730" s="29" t="s">
        <v>261</v>
      </c>
      <c r="L730" s="29">
        <v>14632.25</v>
      </c>
      <c r="M730" s="30">
        <v>0.201129166022883</v>
      </c>
      <c r="N730" s="30">
        <v>0.14178228066663071</v>
      </c>
      <c r="O730" s="30">
        <v>7.5117981167863473E-2</v>
      </c>
    </row>
    <row r="731" spans="1:15" x14ac:dyDescent="0.45">
      <c r="A731" s="6" t="s">
        <v>14</v>
      </c>
      <c r="B731">
        <v>2020</v>
      </c>
      <c r="C731" t="s">
        <v>1</v>
      </c>
      <c r="D731">
        <v>730</v>
      </c>
      <c r="E731" s="2">
        <v>9</v>
      </c>
      <c r="F731" s="1">
        <v>10</v>
      </c>
      <c r="G731" s="1">
        <v>1</v>
      </c>
      <c r="H731" s="1">
        <v>4</v>
      </c>
      <c r="I731" s="1" t="str">
        <f t="shared" si="31"/>
        <v>4W2TU4</v>
      </c>
      <c r="J731" s="27">
        <v>44957</v>
      </c>
      <c r="K731" s="29" t="s">
        <v>262</v>
      </c>
      <c r="L731" s="29">
        <v>14903</v>
      </c>
      <c r="M731" s="30">
        <v>0.19356129865882291</v>
      </c>
      <c r="N731" s="30">
        <v>0.1483494760670177</v>
      </c>
      <c r="O731" s="30">
        <v>0.22707870588561979</v>
      </c>
    </row>
    <row r="732" spans="1:15" x14ac:dyDescent="0.45">
      <c r="A732" s="6" t="s">
        <v>14</v>
      </c>
      <c r="B732">
        <v>2020</v>
      </c>
      <c r="C732" t="s">
        <v>1</v>
      </c>
      <c r="D732">
        <v>731</v>
      </c>
      <c r="E732" s="2">
        <v>10</v>
      </c>
      <c r="F732" s="1">
        <v>11</v>
      </c>
      <c r="G732" s="1">
        <v>1</v>
      </c>
      <c r="H732" s="1">
        <v>4</v>
      </c>
      <c r="I732" s="1" t="str">
        <f t="shared" si="31"/>
        <v>4W2TU4</v>
      </c>
      <c r="J732" s="27">
        <v>44957</v>
      </c>
      <c r="K732" s="29" t="s">
        <v>263</v>
      </c>
      <c r="L732" s="29">
        <v>14342.5</v>
      </c>
      <c r="M732" s="30">
        <v>0.1674539850928809</v>
      </c>
      <c r="N732" s="30">
        <v>0.12671429047614871</v>
      </c>
      <c r="O732" s="30">
        <v>0.41200658950083552</v>
      </c>
    </row>
    <row r="733" spans="1:15" x14ac:dyDescent="0.45">
      <c r="A733" s="6" t="s">
        <v>14</v>
      </c>
      <c r="B733">
        <v>2020</v>
      </c>
      <c r="C733" t="s">
        <v>1</v>
      </c>
      <c r="D733">
        <v>732</v>
      </c>
      <c r="E733" s="2">
        <v>11</v>
      </c>
      <c r="F733" s="1">
        <v>12</v>
      </c>
      <c r="G733" s="1">
        <v>1</v>
      </c>
      <c r="H733" s="1">
        <v>4</v>
      </c>
      <c r="I733" s="1" t="str">
        <f t="shared" si="31"/>
        <v>4W2TU4</v>
      </c>
      <c r="J733" s="27">
        <v>44957</v>
      </c>
      <c r="K733" s="29" t="s">
        <v>264</v>
      </c>
      <c r="L733" s="29">
        <v>14274</v>
      </c>
      <c r="M733" s="30">
        <v>0.1613854110559183</v>
      </c>
      <c r="N733" s="30">
        <v>0.13516844428201291</v>
      </c>
      <c r="O733" s="30">
        <v>0.53887118275516044</v>
      </c>
    </row>
    <row r="734" spans="1:15" x14ac:dyDescent="0.45">
      <c r="A734" s="6" t="s">
        <v>14</v>
      </c>
      <c r="B734">
        <v>2020</v>
      </c>
      <c r="C734" t="s">
        <v>1</v>
      </c>
      <c r="D734">
        <v>733</v>
      </c>
      <c r="E734" s="2">
        <v>12</v>
      </c>
      <c r="F734" s="1">
        <v>13</v>
      </c>
      <c r="G734" s="1">
        <v>1</v>
      </c>
      <c r="H734" s="1">
        <v>5</v>
      </c>
      <c r="I734" s="1" t="str">
        <f t="shared" si="31"/>
        <v>4W2TU5</v>
      </c>
      <c r="J734" s="27">
        <v>44957</v>
      </c>
      <c r="K734" s="29" t="s">
        <v>265</v>
      </c>
      <c r="L734" s="29">
        <v>14316.5</v>
      </c>
      <c r="M734" s="30">
        <v>0.12778543631517489</v>
      </c>
      <c r="N734" s="30">
        <v>0.15827682626673351</v>
      </c>
      <c r="O734" s="30">
        <v>0.56868343172561742</v>
      </c>
    </row>
    <row r="735" spans="1:15" x14ac:dyDescent="0.45">
      <c r="A735" s="6" t="s">
        <v>14</v>
      </c>
      <c r="B735">
        <v>2020</v>
      </c>
      <c r="C735" t="s">
        <v>1</v>
      </c>
      <c r="D735">
        <v>734</v>
      </c>
      <c r="E735" s="2">
        <v>13</v>
      </c>
      <c r="F735" s="1">
        <v>14</v>
      </c>
      <c r="G735" s="1">
        <v>1</v>
      </c>
      <c r="H735" s="1">
        <v>5</v>
      </c>
      <c r="I735" s="1" t="str">
        <f t="shared" si="31"/>
        <v>4W2TU5</v>
      </c>
      <c r="J735" s="27">
        <v>44957</v>
      </c>
      <c r="K735" s="29" t="s">
        <v>266</v>
      </c>
      <c r="L735" s="29">
        <v>13972.25</v>
      </c>
      <c r="M735" s="30">
        <v>0.12618200178624289</v>
      </c>
      <c r="N735" s="30">
        <v>0.16787070527251799</v>
      </c>
      <c r="O735" s="30">
        <v>0.52624270753444824</v>
      </c>
    </row>
    <row r="736" spans="1:15" x14ac:dyDescent="0.45">
      <c r="A736" s="6" t="s">
        <v>14</v>
      </c>
      <c r="B736">
        <v>2020</v>
      </c>
      <c r="C736" t="s">
        <v>1</v>
      </c>
      <c r="D736">
        <v>735</v>
      </c>
      <c r="E736" s="2">
        <v>14</v>
      </c>
      <c r="F736" s="1">
        <v>15</v>
      </c>
      <c r="G736" s="1">
        <v>1</v>
      </c>
      <c r="H736" s="1">
        <v>5</v>
      </c>
      <c r="I736" s="1" t="str">
        <f t="shared" si="31"/>
        <v>4W2TU5</v>
      </c>
      <c r="J736" s="27">
        <v>44957</v>
      </c>
      <c r="K736" s="29" t="s">
        <v>267</v>
      </c>
      <c r="L736" s="29">
        <v>13621</v>
      </c>
      <c r="M736" s="30">
        <v>0.117055749179449</v>
      </c>
      <c r="N736" s="30">
        <v>0.17782329910857</v>
      </c>
      <c r="O736" s="30">
        <v>0.41246025151680821</v>
      </c>
    </row>
    <row r="737" spans="1:15" x14ac:dyDescent="0.45">
      <c r="A737" s="6" t="s">
        <v>14</v>
      </c>
      <c r="B737">
        <v>2020</v>
      </c>
      <c r="C737" t="s">
        <v>1</v>
      </c>
      <c r="D737">
        <v>736</v>
      </c>
      <c r="E737" s="2">
        <v>15</v>
      </c>
      <c r="F737" s="1">
        <v>16</v>
      </c>
      <c r="G737" s="1">
        <v>1</v>
      </c>
      <c r="H737" s="1">
        <v>6</v>
      </c>
      <c r="I737" s="1" t="str">
        <f t="shared" si="31"/>
        <v>4W2TU6</v>
      </c>
      <c r="J737" s="27">
        <v>44957</v>
      </c>
      <c r="K737" s="29" t="s">
        <v>268</v>
      </c>
      <c r="L737" s="29">
        <v>13972</v>
      </c>
      <c r="M737" s="30">
        <v>8.7898194229458035E-2</v>
      </c>
      <c r="N737" s="30">
        <v>0.1971173389152428</v>
      </c>
      <c r="O737" s="30">
        <v>0.22982236908598769</v>
      </c>
    </row>
    <row r="738" spans="1:15" x14ac:dyDescent="0.45">
      <c r="A738" s="6" t="s">
        <v>14</v>
      </c>
      <c r="B738">
        <v>2020</v>
      </c>
      <c r="C738" t="s">
        <v>1</v>
      </c>
      <c r="D738">
        <v>737</v>
      </c>
      <c r="E738" s="2">
        <v>16</v>
      </c>
      <c r="F738" s="1">
        <v>17</v>
      </c>
      <c r="G738" s="1">
        <v>1</v>
      </c>
      <c r="H738" s="1">
        <v>6</v>
      </c>
      <c r="I738" s="1" t="str">
        <f t="shared" si="31"/>
        <v>4W2TU6</v>
      </c>
      <c r="J738" s="27">
        <v>44957</v>
      </c>
      <c r="K738" s="29" t="s">
        <v>269</v>
      </c>
      <c r="L738" s="29">
        <v>14575.75</v>
      </c>
      <c r="M738" s="30">
        <v>8.6338672421468393E-2</v>
      </c>
      <c r="N738" s="30">
        <v>0.26178018567061589</v>
      </c>
      <c r="O738" s="30">
        <v>0</v>
      </c>
    </row>
    <row r="739" spans="1:15" x14ac:dyDescent="0.45">
      <c r="A739" s="6" t="s">
        <v>14</v>
      </c>
      <c r="B739">
        <v>2020</v>
      </c>
      <c r="C739" t="s">
        <v>1</v>
      </c>
      <c r="D739">
        <v>738</v>
      </c>
      <c r="E739" s="2">
        <v>17</v>
      </c>
      <c r="F739" s="1">
        <v>18</v>
      </c>
      <c r="G739" s="1">
        <v>1</v>
      </c>
      <c r="H739" s="1">
        <v>6</v>
      </c>
      <c r="I739" s="1" t="str">
        <f t="shared" si="31"/>
        <v>4W2TU6</v>
      </c>
      <c r="J739" s="27">
        <v>44957</v>
      </c>
      <c r="K739" s="29" t="s">
        <v>270</v>
      </c>
      <c r="L739" s="29">
        <v>15702</v>
      </c>
      <c r="M739" s="30">
        <v>0.12541999282110711</v>
      </c>
      <c r="N739" s="30">
        <v>0.36220481888712802</v>
      </c>
      <c r="O739" s="30">
        <v>0</v>
      </c>
    </row>
    <row r="740" spans="1:15" x14ac:dyDescent="0.45">
      <c r="A740" s="6" t="s">
        <v>14</v>
      </c>
      <c r="B740">
        <v>2020</v>
      </c>
      <c r="C740" t="s">
        <v>1</v>
      </c>
      <c r="D740">
        <v>739</v>
      </c>
      <c r="E740" s="2">
        <v>18</v>
      </c>
      <c r="F740" s="1">
        <v>19</v>
      </c>
      <c r="G740" s="1">
        <v>1</v>
      </c>
      <c r="H740" s="1">
        <v>7</v>
      </c>
      <c r="I740" s="1" t="str">
        <f t="shared" si="31"/>
        <v>4W2TU7</v>
      </c>
      <c r="J740" s="27">
        <v>44957</v>
      </c>
      <c r="K740" s="29" t="s">
        <v>271</v>
      </c>
      <c r="L740" s="29">
        <v>15592.75</v>
      </c>
      <c r="M740" s="30">
        <v>0.17764797842067381</v>
      </c>
      <c r="N740" s="30">
        <v>0.46928822332821418</v>
      </c>
      <c r="O740" s="30">
        <v>0</v>
      </c>
    </row>
    <row r="741" spans="1:15" x14ac:dyDescent="0.45">
      <c r="A741" s="6" t="s">
        <v>14</v>
      </c>
      <c r="B741">
        <v>2020</v>
      </c>
      <c r="C741" t="s">
        <v>1</v>
      </c>
      <c r="D741">
        <v>740</v>
      </c>
      <c r="E741" s="2">
        <v>19</v>
      </c>
      <c r="F741" s="1">
        <v>20</v>
      </c>
      <c r="G741" s="1">
        <v>1</v>
      </c>
      <c r="H741" s="1">
        <v>7</v>
      </c>
      <c r="I741" s="1" t="str">
        <f t="shared" si="31"/>
        <v>4W2TU7</v>
      </c>
      <c r="J741" s="27">
        <v>44957</v>
      </c>
      <c r="K741" s="29" t="s">
        <v>272</v>
      </c>
      <c r="L741" s="29">
        <v>14954.5</v>
      </c>
      <c r="M741" s="30">
        <v>0.2148367628088528</v>
      </c>
      <c r="N741" s="30">
        <v>0.57376708737686566</v>
      </c>
      <c r="O741" s="30">
        <v>0</v>
      </c>
    </row>
    <row r="742" spans="1:15" x14ac:dyDescent="0.45">
      <c r="A742" s="6" t="s">
        <v>14</v>
      </c>
      <c r="B742">
        <v>2020</v>
      </c>
      <c r="C742" t="s">
        <v>1</v>
      </c>
      <c r="D742">
        <v>741</v>
      </c>
      <c r="E742" s="2">
        <v>20</v>
      </c>
      <c r="F742" s="1">
        <v>21</v>
      </c>
      <c r="G742" s="1">
        <v>1</v>
      </c>
      <c r="H742" s="1">
        <v>7</v>
      </c>
      <c r="I742" s="1" t="str">
        <f t="shared" si="31"/>
        <v>4W2TU7</v>
      </c>
      <c r="J742" s="27">
        <v>44957</v>
      </c>
      <c r="K742" s="29" t="s">
        <v>273</v>
      </c>
      <c r="L742" s="29">
        <v>14295.5</v>
      </c>
      <c r="M742" s="30">
        <v>0.22716825899325299</v>
      </c>
      <c r="N742" s="30">
        <v>0.63182749977263242</v>
      </c>
      <c r="O742" s="30">
        <v>0</v>
      </c>
    </row>
    <row r="743" spans="1:15" x14ac:dyDescent="0.45">
      <c r="A743" s="6" t="s">
        <v>14</v>
      </c>
      <c r="B743">
        <v>2020</v>
      </c>
      <c r="C743" t="s">
        <v>1</v>
      </c>
      <c r="D743">
        <v>742</v>
      </c>
      <c r="E743" s="2">
        <v>21</v>
      </c>
      <c r="F743" s="1">
        <v>22</v>
      </c>
      <c r="G743" s="1">
        <v>1</v>
      </c>
      <c r="H743" s="1">
        <v>8</v>
      </c>
      <c r="I743" s="1" t="str">
        <f t="shared" si="31"/>
        <v>4W2TU8</v>
      </c>
      <c r="J743" s="27">
        <v>44957</v>
      </c>
      <c r="K743" s="29" t="s">
        <v>274</v>
      </c>
      <c r="L743" s="29">
        <v>13446</v>
      </c>
      <c r="M743" s="30">
        <v>0.2689981470796014</v>
      </c>
      <c r="N743" s="30">
        <v>0.66461546968909246</v>
      </c>
      <c r="O743" s="30">
        <v>0</v>
      </c>
    </row>
    <row r="744" spans="1:15" x14ac:dyDescent="0.45">
      <c r="A744" s="6" t="s">
        <v>14</v>
      </c>
      <c r="B744">
        <v>2020</v>
      </c>
      <c r="C744" t="s">
        <v>1</v>
      </c>
      <c r="D744">
        <v>743</v>
      </c>
      <c r="E744" s="2">
        <v>22</v>
      </c>
      <c r="F744" s="1">
        <v>23</v>
      </c>
      <c r="G744" s="1">
        <v>1</v>
      </c>
      <c r="H744" s="1">
        <v>8</v>
      </c>
      <c r="I744" s="1" t="str">
        <f t="shared" si="31"/>
        <v>4W2TU8</v>
      </c>
      <c r="J744" s="27">
        <v>44957</v>
      </c>
      <c r="K744" s="29" t="s">
        <v>275</v>
      </c>
      <c r="L744" s="29">
        <v>12560.25</v>
      </c>
      <c r="M744" s="30">
        <v>0.32950019401986769</v>
      </c>
      <c r="N744" s="30">
        <v>0.68591227095345131</v>
      </c>
      <c r="O744" s="30">
        <v>0</v>
      </c>
    </row>
    <row r="745" spans="1:15" x14ac:dyDescent="0.45">
      <c r="A745" s="6" t="s">
        <v>14</v>
      </c>
      <c r="B745">
        <v>2020</v>
      </c>
      <c r="C745" t="s">
        <v>1</v>
      </c>
      <c r="D745">
        <v>744</v>
      </c>
      <c r="E745" s="2">
        <v>23</v>
      </c>
      <c r="F745" s="1">
        <v>24</v>
      </c>
      <c r="G745" s="1">
        <v>1</v>
      </c>
      <c r="H745" s="1">
        <v>8</v>
      </c>
      <c r="I745" s="1" t="str">
        <f t="shared" si="31"/>
        <v>4W2TU8</v>
      </c>
      <c r="J745" s="27">
        <v>44957</v>
      </c>
      <c r="K745" s="29" t="s">
        <v>276</v>
      </c>
      <c r="L745" s="29">
        <v>11803.75</v>
      </c>
      <c r="M745" s="30">
        <v>0.40347835306503782</v>
      </c>
      <c r="N745" s="30">
        <v>0.79243951237110311</v>
      </c>
      <c r="O745" s="30">
        <v>0</v>
      </c>
    </row>
    <row r="746" spans="1:15" x14ac:dyDescent="0.45">
      <c r="A746" s="6" t="s">
        <v>14</v>
      </c>
      <c r="B746">
        <v>2020</v>
      </c>
      <c r="C746" t="s">
        <v>2</v>
      </c>
      <c r="D746">
        <v>745</v>
      </c>
      <c r="E746" s="2">
        <v>0</v>
      </c>
      <c r="F746" s="1">
        <v>1</v>
      </c>
      <c r="G746" s="1">
        <v>1</v>
      </c>
      <c r="H746" s="1">
        <v>1</v>
      </c>
      <c r="I746" s="1" t="str">
        <f t="shared" si="31"/>
        <v>4W3WE1</v>
      </c>
      <c r="J746" s="27">
        <v>44958</v>
      </c>
      <c r="K746" s="29" t="s">
        <v>253</v>
      </c>
      <c r="L746" s="29">
        <v>11320</v>
      </c>
      <c r="M746" s="30">
        <v>0.43245763043718499</v>
      </c>
      <c r="N746" s="30">
        <v>0.87695121659929387</v>
      </c>
      <c r="O746" s="30">
        <v>0</v>
      </c>
    </row>
    <row r="747" spans="1:15" x14ac:dyDescent="0.45">
      <c r="A747" s="6" t="s">
        <v>14</v>
      </c>
      <c r="B747">
        <v>2020</v>
      </c>
      <c r="C747" t="s">
        <v>2</v>
      </c>
      <c r="D747">
        <v>746</v>
      </c>
      <c r="E747" s="2">
        <v>1</v>
      </c>
      <c r="F747" s="1">
        <v>2</v>
      </c>
      <c r="G747" s="1">
        <v>1</v>
      </c>
      <c r="H747" s="1">
        <v>1</v>
      </c>
      <c r="I747" s="1" t="str">
        <f t="shared" si="31"/>
        <v>4W3WE1</v>
      </c>
      <c r="J747" s="27">
        <v>44958</v>
      </c>
      <c r="K747" s="29" t="s">
        <v>254</v>
      </c>
      <c r="L747" s="29">
        <v>10847.5</v>
      </c>
      <c r="M747" s="30">
        <v>0.43839528847645981</v>
      </c>
      <c r="N747" s="30">
        <v>0.89727941869186068</v>
      </c>
      <c r="O747" s="30">
        <v>0</v>
      </c>
    </row>
    <row r="748" spans="1:15" x14ac:dyDescent="0.45">
      <c r="A748" s="6" t="s">
        <v>14</v>
      </c>
      <c r="B748">
        <v>2020</v>
      </c>
      <c r="C748" t="s">
        <v>2</v>
      </c>
      <c r="D748">
        <v>747</v>
      </c>
      <c r="E748" s="2">
        <v>2</v>
      </c>
      <c r="F748" s="1">
        <v>3</v>
      </c>
      <c r="G748" s="1">
        <v>1</v>
      </c>
      <c r="H748" s="1">
        <v>1</v>
      </c>
      <c r="I748" s="1" t="str">
        <f t="shared" si="31"/>
        <v>4W3WE1</v>
      </c>
      <c r="J748" s="27">
        <v>44958</v>
      </c>
      <c r="K748" s="29" t="s">
        <v>255</v>
      </c>
      <c r="L748" s="29">
        <v>10553.75</v>
      </c>
      <c r="M748" s="30">
        <v>0.4704131926793072</v>
      </c>
      <c r="N748" s="30">
        <v>0.90254207486854243</v>
      </c>
      <c r="O748" s="30">
        <v>0</v>
      </c>
    </row>
    <row r="749" spans="1:15" x14ac:dyDescent="0.45">
      <c r="A749" s="6" t="s">
        <v>14</v>
      </c>
      <c r="B749">
        <v>2020</v>
      </c>
      <c r="C749" t="s">
        <v>2</v>
      </c>
      <c r="D749">
        <v>748</v>
      </c>
      <c r="E749" s="2">
        <v>3</v>
      </c>
      <c r="F749" s="1">
        <v>4</v>
      </c>
      <c r="G749" s="1">
        <v>1</v>
      </c>
      <c r="H749" s="1">
        <v>2</v>
      </c>
      <c r="I749" s="1" t="str">
        <f t="shared" si="31"/>
        <v>4W3WE2</v>
      </c>
      <c r="J749" s="27">
        <v>44958</v>
      </c>
      <c r="K749" s="29" t="s">
        <v>256</v>
      </c>
      <c r="L749" s="29">
        <v>10402.25</v>
      </c>
      <c r="M749" s="30">
        <v>0.47822760779967388</v>
      </c>
      <c r="N749" s="30">
        <v>0.88899007281615483</v>
      </c>
      <c r="O749" s="30">
        <v>0</v>
      </c>
    </row>
    <row r="750" spans="1:15" x14ac:dyDescent="0.45">
      <c r="A750" s="6" t="s">
        <v>14</v>
      </c>
      <c r="B750">
        <v>2020</v>
      </c>
      <c r="C750" t="s">
        <v>2</v>
      </c>
      <c r="D750">
        <v>749</v>
      </c>
      <c r="E750" s="2">
        <v>4</v>
      </c>
      <c r="F750" s="1">
        <v>5</v>
      </c>
      <c r="G750" s="1">
        <v>1</v>
      </c>
      <c r="H750" s="1">
        <v>2</v>
      </c>
      <c r="I750" s="1" t="str">
        <f t="shared" si="31"/>
        <v>4W3WE2</v>
      </c>
      <c r="J750" s="27">
        <v>44958</v>
      </c>
      <c r="K750" s="29" t="s">
        <v>257</v>
      </c>
      <c r="L750" s="29">
        <v>10409.25</v>
      </c>
      <c r="M750" s="30">
        <v>0.47712561856767438</v>
      </c>
      <c r="N750" s="30">
        <v>0.86443187439211999</v>
      </c>
      <c r="O750" s="30">
        <v>0</v>
      </c>
    </row>
    <row r="751" spans="1:15" x14ac:dyDescent="0.45">
      <c r="A751" s="6" t="s">
        <v>14</v>
      </c>
      <c r="B751">
        <v>2020</v>
      </c>
      <c r="C751" t="s">
        <v>2</v>
      </c>
      <c r="D751">
        <v>750</v>
      </c>
      <c r="E751" s="2">
        <v>5</v>
      </c>
      <c r="F751" s="1">
        <v>6</v>
      </c>
      <c r="G751" s="1">
        <v>1</v>
      </c>
      <c r="H751" s="1">
        <v>2</v>
      </c>
      <c r="I751" s="1" t="str">
        <f t="shared" si="31"/>
        <v>4W3WE2</v>
      </c>
      <c r="J751" s="27">
        <v>44958</v>
      </c>
      <c r="K751" s="29" t="s">
        <v>258</v>
      </c>
      <c r="L751" s="29">
        <v>10802.75</v>
      </c>
      <c r="M751" s="30">
        <v>0.46625278741070197</v>
      </c>
      <c r="N751" s="30">
        <v>0.84707160652355062</v>
      </c>
      <c r="O751" s="30">
        <v>0</v>
      </c>
    </row>
    <row r="752" spans="1:15" x14ac:dyDescent="0.45">
      <c r="A752" s="6" t="s">
        <v>14</v>
      </c>
      <c r="B752">
        <v>2020</v>
      </c>
      <c r="C752" t="s">
        <v>2</v>
      </c>
      <c r="D752">
        <v>751</v>
      </c>
      <c r="E752" s="2">
        <v>6</v>
      </c>
      <c r="F752" s="1">
        <v>7</v>
      </c>
      <c r="G752" s="1">
        <v>1</v>
      </c>
      <c r="H752" s="1">
        <v>3</v>
      </c>
      <c r="I752" s="1" t="str">
        <f t="shared" si="31"/>
        <v>4W3WE3</v>
      </c>
      <c r="J752" s="27">
        <v>44958</v>
      </c>
      <c r="K752" s="29" t="s">
        <v>259</v>
      </c>
      <c r="L752" s="29">
        <v>11890</v>
      </c>
      <c r="M752" s="30">
        <v>0.42472853145077272</v>
      </c>
      <c r="N752" s="30">
        <v>0.83718819639270592</v>
      </c>
      <c r="O752" s="30">
        <v>0</v>
      </c>
    </row>
    <row r="753" spans="1:15" x14ac:dyDescent="0.45">
      <c r="A753" s="6" t="s">
        <v>14</v>
      </c>
      <c r="B753">
        <v>2020</v>
      </c>
      <c r="C753" t="s">
        <v>2</v>
      </c>
      <c r="D753">
        <v>752</v>
      </c>
      <c r="E753" s="2">
        <v>7</v>
      </c>
      <c r="F753" s="1">
        <v>8</v>
      </c>
      <c r="G753" s="1">
        <v>1</v>
      </c>
      <c r="H753" s="1">
        <v>3</v>
      </c>
      <c r="I753" s="1" t="str">
        <f t="shared" si="31"/>
        <v>4W3WE3</v>
      </c>
      <c r="J753" s="27">
        <v>44958</v>
      </c>
      <c r="K753" s="29" t="s">
        <v>260</v>
      </c>
      <c r="L753" s="29">
        <v>13536.25</v>
      </c>
      <c r="M753" s="30">
        <v>0.35793992625175219</v>
      </c>
      <c r="N753" s="30">
        <v>0.76201756223886419</v>
      </c>
      <c r="O753" s="30">
        <v>0</v>
      </c>
    </row>
    <row r="754" spans="1:15" x14ac:dyDescent="0.45">
      <c r="A754" s="6" t="s">
        <v>14</v>
      </c>
      <c r="B754">
        <v>2020</v>
      </c>
      <c r="C754" t="s">
        <v>2</v>
      </c>
      <c r="D754">
        <v>753</v>
      </c>
      <c r="E754" s="2">
        <v>8</v>
      </c>
      <c r="F754" s="1">
        <v>9</v>
      </c>
      <c r="G754" s="1">
        <v>1</v>
      </c>
      <c r="H754" s="1">
        <v>3</v>
      </c>
      <c r="I754" s="1" t="str">
        <f t="shared" si="31"/>
        <v>4W3WE3</v>
      </c>
      <c r="J754" s="27">
        <v>44958</v>
      </c>
      <c r="K754" s="29" t="s">
        <v>261</v>
      </c>
      <c r="L754" s="29">
        <v>14545</v>
      </c>
      <c r="M754" s="30">
        <v>0.31615613069172621</v>
      </c>
      <c r="N754" s="30">
        <v>0.70285718529755514</v>
      </c>
      <c r="O754" s="30">
        <v>3.267313520364024E-3</v>
      </c>
    </row>
    <row r="755" spans="1:15" x14ac:dyDescent="0.45">
      <c r="A755" s="6" t="s">
        <v>14</v>
      </c>
      <c r="B755">
        <v>2020</v>
      </c>
      <c r="C755" t="s">
        <v>2</v>
      </c>
      <c r="D755">
        <v>754</v>
      </c>
      <c r="E755" s="2">
        <v>9</v>
      </c>
      <c r="F755" s="1">
        <v>10</v>
      </c>
      <c r="G755" s="1">
        <v>1</v>
      </c>
      <c r="H755" s="1">
        <v>4</v>
      </c>
      <c r="I755" s="1" t="str">
        <f t="shared" si="31"/>
        <v>4W3WE4</v>
      </c>
      <c r="J755" s="27">
        <v>44958</v>
      </c>
      <c r="K755" s="29" t="s">
        <v>262</v>
      </c>
      <c r="L755" s="29">
        <v>14404.75</v>
      </c>
      <c r="M755" s="30">
        <v>0.28506372864333618</v>
      </c>
      <c r="N755" s="30">
        <v>0.61381461180799302</v>
      </c>
      <c r="O755" s="30">
        <v>4.7108241809453583E-2</v>
      </c>
    </row>
    <row r="756" spans="1:15" x14ac:dyDescent="0.45">
      <c r="A756" s="6" t="s">
        <v>14</v>
      </c>
      <c r="B756">
        <v>2020</v>
      </c>
      <c r="C756" t="s">
        <v>2</v>
      </c>
      <c r="D756">
        <v>755</v>
      </c>
      <c r="E756" s="2">
        <v>10</v>
      </c>
      <c r="F756" s="1">
        <v>11</v>
      </c>
      <c r="G756" s="1">
        <v>1</v>
      </c>
      <c r="H756" s="1">
        <v>4</v>
      </c>
      <c r="I756" s="1" t="str">
        <f t="shared" si="31"/>
        <v>4W3WE4</v>
      </c>
      <c r="J756" s="27">
        <v>44958</v>
      </c>
      <c r="K756" s="29" t="s">
        <v>263</v>
      </c>
      <c r="L756" s="29">
        <v>14054</v>
      </c>
      <c r="M756" s="30">
        <v>0.19507133328177009</v>
      </c>
      <c r="N756" s="30">
        <v>0.51710245359926732</v>
      </c>
      <c r="O756" s="30">
        <v>0.1205940737751114</v>
      </c>
    </row>
    <row r="757" spans="1:15" x14ac:dyDescent="0.45">
      <c r="A757" s="6" t="s">
        <v>14</v>
      </c>
      <c r="B757">
        <v>2020</v>
      </c>
      <c r="C757" t="s">
        <v>2</v>
      </c>
      <c r="D757">
        <v>756</v>
      </c>
      <c r="E757" s="2">
        <v>11</v>
      </c>
      <c r="F757" s="1">
        <v>12</v>
      </c>
      <c r="G757" s="1">
        <v>1</v>
      </c>
      <c r="H757" s="1">
        <v>4</v>
      </c>
      <c r="I757" s="1" t="str">
        <f t="shared" si="31"/>
        <v>4W3WE4</v>
      </c>
      <c r="J757" s="27">
        <v>44958</v>
      </c>
      <c r="K757" s="29" t="s">
        <v>264</v>
      </c>
      <c r="L757" s="29">
        <v>14180.75</v>
      </c>
      <c r="M757" s="30">
        <v>0.16215010463390711</v>
      </c>
      <c r="N757" s="30">
        <v>0.42463462484469922</v>
      </c>
      <c r="O757" s="30">
        <v>0.15343811097309529</v>
      </c>
    </row>
    <row r="758" spans="1:15" x14ac:dyDescent="0.45">
      <c r="A758" s="6" t="s">
        <v>14</v>
      </c>
      <c r="B758">
        <v>2020</v>
      </c>
      <c r="C758" t="s">
        <v>2</v>
      </c>
      <c r="D758">
        <v>757</v>
      </c>
      <c r="E758" s="2">
        <v>12</v>
      </c>
      <c r="F758" s="1">
        <v>13</v>
      </c>
      <c r="G758" s="1">
        <v>1</v>
      </c>
      <c r="H758" s="1">
        <v>5</v>
      </c>
      <c r="I758" s="1" t="str">
        <f t="shared" si="31"/>
        <v>4W3WE5</v>
      </c>
      <c r="J758" s="27">
        <v>44958</v>
      </c>
      <c r="K758" s="29" t="s">
        <v>265</v>
      </c>
      <c r="L758" s="29">
        <v>14270</v>
      </c>
      <c r="M758" s="30">
        <v>0.12807053048393219</v>
      </c>
      <c r="N758" s="30">
        <v>0.36642193579854682</v>
      </c>
      <c r="O758" s="30">
        <v>0.11356305781186971</v>
      </c>
    </row>
    <row r="759" spans="1:15" x14ac:dyDescent="0.45">
      <c r="A759" s="6" t="s">
        <v>14</v>
      </c>
      <c r="B759">
        <v>2020</v>
      </c>
      <c r="C759" t="s">
        <v>2</v>
      </c>
      <c r="D759">
        <v>758</v>
      </c>
      <c r="E759" s="2">
        <v>13</v>
      </c>
      <c r="F759" s="1">
        <v>14</v>
      </c>
      <c r="G759" s="1">
        <v>1</v>
      </c>
      <c r="H759" s="1">
        <v>5</v>
      </c>
      <c r="I759" s="1" t="str">
        <f t="shared" si="31"/>
        <v>4W3WE5</v>
      </c>
      <c r="J759" s="27">
        <v>44958</v>
      </c>
      <c r="K759" s="29" t="s">
        <v>266</v>
      </c>
      <c r="L759" s="29">
        <v>14094.75</v>
      </c>
      <c r="M759" s="30">
        <v>8.4188938550587678E-2</v>
      </c>
      <c r="N759" s="30">
        <v>0.33285979629000317</v>
      </c>
      <c r="O759" s="30">
        <v>8.2702831634563156E-2</v>
      </c>
    </row>
    <row r="760" spans="1:15" x14ac:dyDescent="0.45">
      <c r="A760" s="6" t="s">
        <v>14</v>
      </c>
      <c r="B760">
        <v>2020</v>
      </c>
      <c r="C760" t="s">
        <v>2</v>
      </c>
      <c r="D760">
        <v>759</v>
      </c>
      <c r="E760" s="2">
        <v>14</v>
      </c>
      <c r="F760" s="1">
        <v>15</v>
      </c>
      <c r="G760" s="1">
        <v>1</v>
      </c>
      <c r="H760" s="1">
        <v>5</v>
      </c>
      <c r="I760" s="1" t="str">
        <f t="shared" si="31"/>
        <v>4W3WE5</v>
      </c>
      <c r="J760" s="27">
        <v>44958</v>
      </c>
      <c r="K760" s="29" t="s">
        <v>267</v>
      </c>
      <c r="L760" s="29">
        <v>13887.5</v>
      </c>
      <c r="M760" s="30">
        <v>5.1544562424319623E-2</v>
      </c>
      <c r="N760" s="30">
        <v>0.28050763892124148</v>
      </c>
      <c r="O760" s="30">
        <v>6.1462241078133563E-2</v>
      </c>
    </row>
    <row r="761" spans="1:15" x14ac:dyDescent="0.45">
      <c r="A761" s="6" t="s">
        <v>14</v>
      </c>
      <c r="B761">
        <v>2020</v>
      </c>
      <c r="C761" t="s">
        <v>2</v>
      </c>
      <c r="D761">
        <v>760</v>
      </c>
      <c r="E761" s="2">
        <v>15</v>
      </c>
      <c r="F761" s="1">
        <v>16</v>
      </c>
      <c r="G761" s="1">
        <v>1</v>
      </c>
      <c r="H761" s="1">
        <v>6</v>
      </c>
      <c r="I761" s="1" t="str">
        <f t="shared" si="31"/>
        <v>4W3WE6</v>
      </c>
      <c r="J761" s="27">
        <v>44958</v>
      </c>
      <c r="K761" s="29" t="s">
        <v>268</v>
      </c>
      <c r="L761" s="29">
        <v>14325.5</v>
      </c>
      <c r="M761" s="30">
        <v>4.5603959940466482E-2</v>
      </c>
      <c r="N761" s="30">
        <v>0.23427727724640759</v>
      </c>
      <c r="O761" s="30">
        <v>2.425993061163487E-2</v>
      </c>
    </row>
    <row r="762" spans="1:15" x14ac:dyDescent="0.45">
      <c r="A762" s="6" t="s">
        <v>14</v>
      </c>
      <c r="B762">
        <v>2020</v>
      </c>
      <c r="C762" t="s">
        <v>2</v>
      </c>
      <c r="D762">
        <v>761</v>
      </c>
      <c r="E762" s="2">
        <v>16</v>
      </c>
      <c r="F762" s="1">
        <v>17</v>
      </c>
      <c r="G762" s="1">
        <v>1</v>
      </c>
      <c r="H762" s="1">
        <v>6</v>
      </c>
      <c r="I762" s="1" t="str">
        <f t="shared" si="31"/>
        <v>4W3WE6</v>
      </c>
      <c r="J762" s="27">
        <v>44958</v>
      </c>
      <c r="K762" s="29" t="s">
        <v>269</v>
      </c>
      <c r="L762" s="29">
        <v>14835.25</v>
      </c>
      <c r="M762" s="30">
        <v>5.2511012430257638E-2</v>
      </c>
      <c r="N762" s="30">
        <v>0.23759147212075321</v>
      </c>
      <c r="O762" s="30">
        <v>0</v>
      </c>
    </row>
    <row r="763" spans="1:15" x14ac:dyDescent="0.45">
      <c r="A763" s="6" t="s">
        <v>14</v>
      </c>
      <c r="B763">
        <v>2020</v>
      </c>
      <c r="C763" t="s">
        <v>2</v>
      </c>
      <c r="D763">
        <v>762</v>
      </c>
      <c r="E763" s="2">
        <v>17</v>
      </c>
      <c r="F763" s="1">
        <v>18</v>
      </c>
      <c r="G763" s="1">
        <v>1</v>
      </c>
      <c r="H763" s="1">
        <v>6</v>
      </c>
      <c r="I763" s="1" t="str">
        <f t="shared" si="31"/>
        <v>4W3WE6</v>
      </c>
      <c r="J763" s="27">
        <v>44958</v>
      </c>
      <c r="K763" s="29" t="s">
        <v>270</v>
      </c>
      <c r="L763" s="29">
        <v>15803.25</v>
      </c>
      <c r="M763" s="30">
        <v>7.026650777566662E-2</v>
      </c>
      <c r="N763" s="30">
        <v>0.21652844585949721</v>
      </c>
      <c r="O763" s="30">
        <v>0</v>
      </c>
    </row>
    <row r="764" spans="1:15" x14ac:dyDescent="0.45">
      <c r="A764" s="6" t="s">
        <v>14</v>
      </c>
      <c r="B764">
        <v>2020</v>
      </c>
      <c r="C764" t="s">
        <v>2</v>
      </c>
      <c r="D764">
        <v>763</v>
      </c>
      <c r="E764" s="2">
        <v>18</v>
      </c>
      <c r="F764" s="1">
        <v>19</v>
      </c>
      <c r="G764" s="1">
        <v>1</v>
      </c>
      <c r="H764" s="1">
        <v>7</v>
      </c>
      <c r="I764" s="1" t="str">
        <f t="shared" si="31"/>
        <v>4W3WE7</v>
      </c>
      <c r="J764" s="27">
        <v>44958</v>
      </c>
      <c r="K764" s="29" t="s">
        <v>271</v>
      </c>
      <c r="L764" s="29">
        <v>15537.75</v>
      </c>
      <c r="M764" s="30">
        <v>9.1340718844946114E-2</v>
      </c>
      <c r="N764" s="30">
        <v>0.17445632407733269</v>
      </c>
      <c r="O764" s="30">
        <v>0</v>
      </c>
    </row>
    <row r="765" spans="1:15" x14ac:dyDescent="0.45">
      <c r="A765" s="6" t="s">
        <v>14</v>
      </c>
      <c r="B765">
        <v>2020</v>
      </c>
      <c r="C765" t="s">
        <v>2</v>
      </c>
      <c r="D765">
        <v>764</v>
      </c>
      <c r="E765" s="2">
        <v>19</v>
      </c>
      <c r="F765" s="1">
        <v>20</v>
      </c>
      <c r="G765" s="1">
        <v>1</v>
      </c>
      <c r="H765" s="1">
        <v>7</v>
      </c>
      <c r="I765" s="1" t="str">
        <f t="shared" si="31"/>
        <v>4W3WE7</v>
      </c>
      <c r="J765" s="27">
        <v>44958</v>
      </c>
      <c r="K765" s="29" t="s">
        <v>272</v>
      </c>
      <c r="L765" s="29">
        <v>14901.25</v>
      </c>
      <c r="M765" s="30">
        <v>9.6845456876950467E-2</v>
      </c>
      <c r="N765" s="30">
        <v>0.16374460403398691</v>
      </c>
      <c r="O765" s="30">
        <v>0</v>
      </c>
    </row>
    <row r="766" spans="1:15" x14ac:dyDescent="0.45">
      <c r="A766" s="6" t="s">
        <v>14</v>
      </c>
      <c r="B766">
        <v>2020</v>
      </c>
      <c r="C766" t="s">
        <v>2</v>
      </c>
      <c r="D766">
        <v>765</v>
      </c>
      <c r="E766" s="2">
        <v>20</v>
      </c>
      <c r="F766" s="1">
        <v>21</v>
      </c>
      <c r="G766" s="1">
        <v>1</v>
      </c>
      <c r="H766" s="1">
        <v>7</v>
      </c>
      <c r="I766" s="1" t="str">
        <f t="shared" si="31"/>
        <v>4W3WE7</v>
      </c>
      <c r="J766" s="27">
        <v>44958</v>
      </c>
      <c r="K766" s="29" t="s">
        <v>273</v>
      </c>
      <c r="L766" s="29">
        <v>14225.75</v>
      </c>
      <c r="M766" s="30">
        <v>8.7017215371478343E-2</v>
      </c>
      <c r="N766" s="30">
        <v>0.13799699314772329</v>
      </c>
      <c r="O766" s="30">
        <v>0</v>
      </c>
    </row>
    <row r="767" spans="1:15" x14ac:dyDescent="0.45">
      <c r="A767" s="6" t="s">
        <v>14</v>
      </c>
      <c r="B767">
        <v>2020</v>
      </c>
      <c r="C767" t="s">
        <v>2</v>
      </c>
      <c r="D767">
        <v>766</v>
      </c>
      <c r="E767" s="2">
        <v>21</v>
      </c>
      <c r="F767" s="1">
        <v>22</v>
      </c>
      <c r="G767" s="1">
        <v>1</v>
      </c>
      <c r="H767" s="1">
        <v>8</v>
      </c>
      <c r="I767" s="1" t="str">
        <f t="shared" si="31"/>
        <v>4W3WE8</v>
      </c>
      <c r="J767" s="27">
        <v>44958</v>
      </c>
      <c r="K767" s="29" t="s">
        <v>274</v>
      </c>
      <c r="L767" s="29">
        <v>13433.5</v>
      </c>
      <c r="M767" s="30">
        <v>5.8627834495947072E-2</v>
      </c>
      <c r="N767" s="30">
        <v>0.1056831833442687</v>
      </c>
      <c r="O767" s="30">
        <v>0</v>
      </c>
    </row>
    <row r="768" spans="1:15" x14ac:dyDescent="0.45">
      <c r="A768" s="6" t="s">
        <v>14</v>
      </c>
      <c r="B768">
        <v>2020</v>
      </c>
      <c r="C768" t="s">
        <v>2</v>
      </c>
      <c r="D768">
        <v>767</v>
      </c>
      <c r="E768" s="2">
        <v>22</v>
      </c>
      <c r="F768" s="1">
        <v>23</v>
      </c>
      <c r="G768" s="1">
        <v>1</v>
      </c>
      <c r="H768" s="1">
        <v>8</v>
      </c>
      <c r="I768" s="1" t="str">
        <f t="shared" si="31"/>
        <v>4W3WE8</v>
      </c>
      <c r="J768" s="27">
        <v>44958</v>
      </c>
      <c r="K768" s="29" t="s">
        <v>275</v>
      </c>
      <c r="L768" s="29">
        <v>12595.75</v>
      </c>
      <c r="M768" s="30">
        <v>4.4972481331341498E-2</v>
      </c>
      <c r="N768" s="30">
        <v>6.5938174595142104E-2</v>
      </c>
      <c r="O768" s="30">
        <v>0</v>
      </c>
    </row>
    <row r="769" spans="1:15" x14ac:dyDescent="0.45">
      <c r="A769" s="6" t="s">
        <v>14</v>
      </c>
      <c r="B769">
        <v>2020</v>
      </c>
      <c r="C769" t="s">
        <v>2</v>
      </c>
      <c r="D769">
        <v>768</v>
      </c>
      <c r="E769" s="2">
        <v>23</v>
      </c>
      <c r="F769" s="1">
        <v>24</v>
      </c>
      <c r="G769" s="1">
        <v>1</v>
      </c>
      <c r="H769" s="1">
        <v>8</v>
      </c>
      <c r="I769" s="1" t="str">
        <f t="shared" si="31"/>
        <v>4W3WE8</v>
      </c>
      <c r="J769" s="27">
        <v>44958</v>
      </c>
      <c r="K769" s="29" t="s">
        <v>276</v>
      </c>
      <c r="L769" s="29">
        <v>11746.5</v>
      </c>
      <c r="M769" s="30">
        <v>5.7825107331626269E-2</v>
      </c>
      <c r="N769" s="30">
        <v>6.5876100456440684E-2</v>
      </c>
      <c r="O769" s="30">
        <v>0</v>
      </c>
    </row>
    <row r="770" spans="1:15" x14ac:dyDescent="0.45">
      <c r="A770" s="6" t="s">
        <v>14</v>
      </c>
      <c r="B770">
        <v>2020</v>
      </c>
      <c r="C770" t="s">
        <v>3</v>
      </c>
      <c r="D770">
        <v>769</v>
      </c>
      <c r="E770" s="2">
        <v>0</v>
      </c>
      <c r="F770" s="1">
        <v>1</v>
      </c>
      <c r="G770" s="1">
        <v>1</v>
      </c>
      <c r="H770" s="1">
        <v>1</v>
      </c>
      <c r="I770" s="1" t="str">
        <f t="shared" si="31"/>
        <v>4W4TH1</v>
      </c>
      <c r="J770" s="27">
        <v>44959</v>
      </c>
      <c r="K770" s="29" t="s">
        <v>253</v>
      </c>
      <c r="L770" s="29">
        <v>11233.25</v>
      </c>
      <c r="M770" s="30">
        <v>8.4885707494081683E-2</v>
      </c>
      <c r="N770" s="30">
        <v>8.1834565510056717E-2</v>
      </c>
      <c r="O770" s="30">
        <v>0</v>
      </c>
    </row>
    <row r="771" spans="1:15" x14ac:dyDescent="0.45">
      <c r="A771" s="6" t="s">
        <v>14</v>
      </c>
      <c r="B771">
        <v>2020</v>
      </c>
      <c r="C771" t="s">
        <v>3</v>
      </c>
      <c r="D771">
        <v>770</v>
      </c>
      <c r="E771" s="2">
        <v>1</v>
      </c>
      <c r="F771" s="1">
        <v>2</v>
      </c>
      <c r="G771" s="1">
        <v>1</v>
      </c>
      <c r="H771" s="1">
        <v>1</v>
      </c>
      <c r="I771" s="1" t="str">
        <f t="shared" ref="I771:I834" si="32">A771&amp;C771&amp;H771</f>
        <v>4W4TH1</v>
      </c>
      <c r="J771" s="27">
        <v>44959</v>
      </c>
      <c r="K771" s="29" t="s">
        <v>254</v>
      </c>
      <c r="L771" s="29">
        <v>10698.25</v>
      </c>
      <c r="M771" s="30">
        <v>0.1024699246839717</v>
      </c>
      <c r="N771" s="30">
        <v>0.1200164302482052</v>
      </c>
      <c r="O771" s="30">
        <v>0</v>
      </c>
    </row>
    <row r="772" spans="1:15" x14ac:dyDescent="0.45">
      <c r="A772" s="6" t="s">
        <v>14</v>
      </c>
      <c r="B772">
        <v>2020</v>
      </c>
      <c r="C772" t="s">
        <v>3</v>
      </c>
      <c r="D772">
        <v>771</v>
      </c>
      <c r="E772" s="2">
        <v>2</v>
      </c>
      <c r="F772" s="1">
        <v>3</v>
      </c>
      <c r="G772" s="1">
        <v>1</v>
      </c>
      <c r="H772" s="1">
        <v>1</v>
      </c>
      <c r="I772" s="1" t="str">
        <f t="shared" si="32"/>
        <v>4W4TH1</v>
      </c>
      <c r="J772" s="27">
        <v>44959</v>
      </c>
      <c r="K772" s="29" t="s">
        <v>255</v>
      </c>
      <c r="L772" s="29">
        <v>10367.75</v>
      </c>
      <c r="M772" s="30">
        <v>0.1136850135013056</v>
      </c>
      <c r="N772" s="30">
        <v>0.18267972813452579</v>
      </c>
      <c r="O772" s="30">
        <v>0</v>
      </c>
    </row>
    <row r="773" spans="1:15" x14ac:dyDescent="0.45">
      <c r="A773" s="6" t="s">
        <v>14</v>
      </c>
      <c r="B773">
        <v>2020</v>
      </c>
      <c r="C773" t="s">
        <v>3</v>
      </c>
      <c r="D773">
        <v>772</v>
      </c>
      <c r="E773" s="2">
        <v>3</v>
      </c>
      <c r="F773" s="1">
        <v>4</v>
      </c>
      <c r="G773" s="1">
        <v>1</v>
      </c>
      <c r="H773" s="1">
        <v>2</v>
      </c>
      <c r="I773" s="1" t="str">
        <f t="shared" si="32"/>
        <v>4W4TH2</v>
      </c>
      <c r="J773" s="27">
        <v>44959</v>
      </c>
      <c r="K773" s="29" t="s">
        <v>256</v>
      </c>
      <c r="L773" s="29">
        <v>10227.25</v>
      </c>
      <c r="M773" s="30">
        <v>0.12227836409789219</v>
      </c>
      <c r="N773" s="30">
        <v>0.24984549508061479</v>
      </c>
      <c r="O773" s="30">
        <v>0</v>
      </c>
    </row>
    <row r="774" spans="1:15" x14ac:dyDescent="0.45">
      <c r="A774" s="6" t="s">
        <v>14</v>
      </c>
      <c r="B774">
        <v>2020</v>
      </c>
      <c r="C774" t="s">
        <v>3</v>
      </c>
      <c r="D774">
        <v>773</v>
      </c>
      <c r="E774" s="2">
        <v>4</v>
      </c>
      <c r="F774" s="1">
        <v>5</v>
      </c>
      <c r="G774" s="1">
        <v>1</v>
      </c>
      <c r="H774" s="1">
        <v>2</v>
      </c>
      <c r="I774" s="1" t="str">
        <f t="shared" si="32"/>
        <v>4W4TH2</v>
      </c>
      <c r="J774" s="27">
        <v>44959</v>
      </c>
      <c r="K774" s="29" t="s">
        <v>257</v>
      </c>
      <c r="L774" s="29">
        <v>10215.25</v>
      </c>
      <c r="M774" s="30">
        <v>0.1279059371305484</v>
      </c>
      <c r="N774" s="30">
        <v>0.29701998942621211</v>
      </c>
      <c r="O774" s="30">
        <v>0</v>
      </c>
    </row>
    <row r="775" spans="1:15" x14ac:dyDescent="0.45">
      <c r="A775" s="6" t="s">
        <v>14</v>
      </c>
      <c r="B775">
        <v>2020</v>
      </c>
      <c r="C775" t="s">
        <v>3</v>
      </c>
      <c r="D775">
        <v>774</v>
      </c>
      <c r="E775" s="2">
        <v>5</v>
      </c>
      <c r="F775" s="1">
        <v>6</v>
      </c>
      <c r="G775" s="1">
        <v>1</v>
      </c>
      <c r="H775" s="1">
        <v>2</v>
      </c>
      <c r="I775" s="1" t="str">
        <f t="shared" si="32"/>
        <v>4W4TH2</v>
      </c>
      <c r="J775" s="27">
        <v>44959</v>
      </c>
      <c r="K775" s="29" t="s">
        <v>258</v>
      </c>
      <c r="L775" s="29">
        <v>10683.5</v>
      </c>
      <c r="M775" s="30">
        <v>0.1230307679160811</v>
      </c>
      <c r="N775" s="30">
        <v>0.31237157060960508</v>
      </c>
      <c r="O775" s="30">
        <v>0</v>
      </c>
    </row>
    <row r="776" spans="1:15" x14ac:dyDescent="0.45">
      <c r="A776" s="6" t="s">
        <v>14</v>
      </c>
      <c r="B776">
        <v>2020</v>
      </c>
      <c r="C776" t="s">
        <v>3</v>
      </c>
      <c r="D776">
        <v>775</v>
      </c>
      <c r="E776" s="2">
        <v>6</v>
      </c>
      <c r="F776" s="1">
        <v>7</v>
      </c>
      <c r="G776" s="1">
        <v>1</v>
      </c>
      <c r="H776" s="1">
        <v>3</v>
      </c>
      <c r="I776" s="1" t="str">
        <f t="shared" si="32"/>
        <v>4W4TH3</v>
      </c>
      <c r="J776" s="27">
        <v>44959</v>
      </c>
      <c r="K776" s="29" t="s">
        <v>259</v>
      </c>
      <c r="L776" s="29">
        <v>11839.75</v>
      </c>
      <c r="M776" s="30">
        <v>0.1172825504417153</v>
      </c>
      <c r="N776" s="30">
        <v>0.32788252046833283</v>
      </c>
      <c r="O776" s="30">
        <v>0</v>
      </c>
    </row>
    <row r="777" spans="1:15" x14ac:dyDescent="0.45">
      <c r="A777" s="6" t="s">
        <v>14</v>
      </c>
      <c r="B777">
        <v>2020</v>
      </c>
      <c r="C777" t="s">
        <v>3</v>
      </c>
      <c r="D777">
        <v>776</v>
      </c>
      <c r="E777" s="2">
        <v>7</v>
      </c>
      <c r="F777" s="1">
        <v>8</v>
      </c>
      <c r="G777" s="1">
        <v>1</v>
      </c>
      <c r="H777" s="1">
        <v>3</v>
      </c>
      <c r="I777" s="1" t="str">
        <f t="shared" si="32"/>
        <v>4W4TH3</v>
      </c>
      <c r="J777" s="27">
        <v>44959</v>
      </c>
      <c r="K777" s="29" t="s">
        <v>260</v>
      </c>
      <c r="L777" s="29">
        <v>13430</v>
      </c>
      <c r="M777" s="30">
        <v>0.11276270699332069</v>
      </c>
      <c r="N777" s="30">
        <v>0.33348572733347781</v>
      </c>
      <c r="O777" s="30">
        <v>0</v>
      </c>
    </row>
    <row r="778" spans="1:15" x14ac:dyDescent="0.45">
      <c r="A778" s="6" t="s">
        <v>14</v>
      </c>
      <c r="B778">
        <v>2020</v>
      </c>
      <c r="C778" t="s">
        <v>3</v>
      </c>
      <c r="D778">
        <v>777</v>
      </c>
      <c r="E778" s="2">
        <v>8</v>
      </c>
      <c r="F778" s="1">
        <v>9</v>
      </c>
      <c r="G778" s="1">
        <v>1</v>
      </c>
      <c r="H778" s="1">
        <v>3</v>
      </c>
      <c r="I778" s="1" t="str">
        <f t="shared" si="32"/>
        <v>4W4TH3</v>
      </c>
      <c r="J778" s="27">
        <v>44959</v>
      </c>
      <c r="K778" s="29" t="s">
        <v>261</v>
      </c>
      <c r="L778" s="29">
        <v>14494.25</v>
      </c>
      <c r="M778" s="30">
        <v>0.1199280767177535</v>
      </c>
      <c r="N778" s="30">
        <v>0.36285602496810038</v>
      </c>
      <c r="O778" s="30">
        <v>6.0763856447926786E-3</v>
      </c>
    </row>
    <row r="779" spans="1:15" x14ac:dyDescent="0.45">
      <c r="A779" s="6" t="s">
        <v>14</v>
      </c>
      <c r="B779">
        <v>2020</v>
      </c>
      <c r="C779" t="s">
        <v>3</v>
      </c>
      <c r="D779">
        <v>778</v>
      </c>
      <c r="E779" s="2">
        <v>9</v>
      </c>
      <c r="F779" s="1">
        <v>10</v>
      </c>
      <c r="G779" s="1">
        <v>1</v>
      </c>
      <c r="H779" s="1">
        <v>4</v>
      </c>
      <c r="I779" s="1" t="str">
        <f t="shared" si="32"/>
        <v>4W4TH4</v>
      </c>
      <c r="J779" s="27">
        <v>44959</v>
      </c>
      <c r="K779" s="29" t="s">
        <v>262</v>
      </c>
      <c r="L779" s="29">
        <v>14739</v>
      </c>
      <c r="M779" s="30">
        <v>0.1173708376154721</v>
      </c>
      <c r="N779" s="30">
        <v>0.39438717279749269</v>
      </c>
      <c r="O779" s="30">
        <v>2.595833325543602E-2</v>
      </c>
    </row>
    <row r="780" spans="1:15" x14ac:dyDescent="0.45">
      <c r="A780" s="6" t="s">
        <v>14</v>
      </c>
      <c r="B780">
        <v>2020</v>
      </c>
      <c r="C780" t="s">
        <v>3</v>
      </c>
      <c r="D780">
        <v>779</v>
      </c>
      <c r="E780" s="2">
        <v>10</v>
      </c>
      <c r="F780" s="1">
        <v>11</v>
      </c>
      <c r="G780" s="1">
        <v>1</v>
      </c>
      <c r="H780" s="1">
        <v>4</v>
      </c>
      <c r="I780" s="1" t="str">
        <f t="shared" si="32"/>
        <v>4W4TH4</v>
      </c>
      <c r="J780" s="27">
        <v>44959</v>
      </c>
      <c r="K780" s="29" t="s">
        <v>263</v>
      </c>
      <c r="L780" s="29">
        <v>14316.25</v>
      </c>
      <c r="M780" s="30">
        <v>0.1067825105335032</v>
      </c>
      <c r="N780" s="30">
        <v>0.43650548802027828</v>
      </c>
      <c r="O780" s="30">
        <v>3.5558380240661047E-2</v>
      </c>
    </row>
    <row r="781" spans="1:15" x14ac:dyDescent="0.45">
      <c r="A781" s="6" t="s">
        <v>14</v>
      </c>
      <c r="B781">
        <v>2020</v>
      </c>
      <c r="C781" t="s">
        <v>3</v>
      </c>
      <c r="D781">
        <v>780</v>
      </c>
      <c r="E781" s="2">
        <v>11</v>
      </c>
      <c r="F781" s="1">
        <v>12</v>
      </c>
      <c r="G781" s="1">
        <v>1</v>
      </c>
      <c r="H781" s="1">
        <v>4</v>
      </c>
      <c r="I781" s="1" t="str">
        <f t="shared" si="32"/>
        <v>4W4TH4</v>
      </c>
      <c r="J781" s="27">
        <v>44959</v>
      </c>
      <c r="K781" s="29" t="s">
        <v>264</v>
      </c>
      <c r="L781" s="29">
        <v>14015.5</v>
      </c>
      <c r="M781" s="30">
        <v>9.8809578890364097E-2</v>
      </c>
      <c r="N781" s="30">
        <v>0.43432890681796371</v>
      </c>
      <c r="O781" s="30">
        <v>4.9208363448104968E-2</v>
      </c>
    </row>
    <row r="782" spans="1:15" x14ac:dyDescent="0.45">
      <c r="A782" s="6" t="s">
        <v>14</v>
      </c>
      <c r="B782">
        <v>2020</v>
      </c>
      <c r="C782" t="s">
        <v>3</v>
      </c>
      <c r="D782">
        <v>781</v>
      </c>
      <c r="E782" s="2">
        <v>12</v>
      </c>
      <c r="F782" s="1">
        <v>13</v>
      </c>
      <c r="G782" s="1">
        <v>1</v>
      </c>
      <c r="H782" s="1">
        <v>5</v>
      </c>
      <c r="I782" s="1" t="str">
        <f t="shared" si="32"/>
        <v>4W4TH5</v>
      </c>
      <c r="J782" s="27">
        <v>44959</v>
      </c>
      <c r="K782" s="29" t="s">
        <v>265</v>
      </c>
      <c r="L782" s="29">
        <v>14137.75</v>
      </c>
      <c r="M782" s="30">
        <v>9.3460742644532052E-2</v>
      </c>
      <c r="N782" s="30">
        <v>0.41337418660382291</v>
      </c>
      <c r="O782" s="30">
        <v>6.0553022053780978E-2</v>
      </c>
    </row>
    <row r="783" spans="1:15" x14ac:dyDescent="0.45">
      <c r="A783" s="6" t="s">
        <v>14</v>
      </c>
      <c r="B783">
        <v>2020</v>
      </c>
      <c r="C783" t="s">
        <v>3</v>
      </c>
      <c r="D783">
        <v>782</v>
      </c>
      <c r="E783" s="2">
        <v>13</v>
      </c>
      <c r="F783" s="1">
        <v>14</v>
      </c>
      <c r="G783" s="1">
        <v>1</v>
      </c>
      <c r="H783" s="1">
        <v>5</v>
      </c>
      <c r="I783" s="1" t="str">
        <f t="shared" si="32"/>
        <v>4W4TH5</v>
      </c>
      <c r="J783" s="27">
        <v>44959</v>
      </c>
      <c r="K783" s="29" t="s">
        <v>266</v>
      </c>
      <c r="L783" s="29">
        <v>14310.75</v>
      </c>
      <c r="M783" s="30">
        <v>9.0256782259022381E-2</v>
      </c>
      <c r="N783" s="30">
        <v>0.38355494467669682</v>
      </c>
      <c r="O783" s="30">
        <v>6.4245280474709357E-2</v>
      </c>
    </row>
    <row r="784" spans="1:15" x14ac:dyDescent="0.45">
      <c r="A784" s="6" t="s">
        <v>14</v>
      </c>
      <c r="B784">
        <v>2020</v>
      </c>
      <c r="C784" t="s">
        <v>3</v>
      </c>
      <c r="D784">
        <v>783</v>
      </c>
      <c r="E784" s="2">
        <v>14</v>
      </c>
      <c r="F784" s="1">
        <v>15</v>
      </c>
      <c r="G784" s="1">
        <v>1</v>
      </c>
      <c r="H784" s="1">
        <v>5</v>
      </c>
      <c r="I784" s="1" t="str">
        <f t="shared" si="32"/>
        <v>4W4TH5</v>
      </c>
      <c r="J784" s="27">
        <v>44959</v>
      </c>
      <c r="K784" s="29" t="s">
        <v>267</v>
      </c>
      <c r="L784" s="29">
        <v>14341.25</v>
      </c>
      <c r="M784" s="30">
        <v>7.677349904148581E-2</v>
      </c>
      <c r="N784" s="30">
        <v>0.35461875579603458</v>
      </c>
      <c r="O784" s="30">
        <v>5.6749610289708922E-2</v>
      </c>
    </row>
    <row r="785" spans="1:15" x14ac:dyDescent="0.45">
      <c r="A785" s="6" t="s">
        <v>14</v>
      </c>
      <c r="B785">
        <v>2020</v>
      </c>
      <c r="C785" t="s">
        <v>3</v>
      </c>
      <c r="D785">
        <v>784</v>
      </c>
      <c r="E785" s="2">
        <v>15</v>
      </c>
      <c r="F785" s="1">
        <v>16</v>
      </c>
      <c r="G785" s="1">
        <v>1</v>
      </c>
      <c r="H785" s="1">
        <v>6</v>
      </c>
      <c r="I785" s="1" t="str">
        <f t="shared" si="32"/>
        <v>4W4TH6</v>
      </c>
      <c r="J785" s="27">
        <v>44959</v>
      </c>
      <c r="K785" s="29" t="s">
        <v>268</v>
      </c>
      <c r="L785" s="29">
        <v>14386.5</v>
      </c>
      <c r="M785" s="30">
        <v>7.1805068120165474E-2</v>
      </c>
      <c r="N785" s="30">
        <v>0.32803888008117987</v>
      </c>
      <c r="O785" s="30">
        <v>2.8289219412997321E-2</v>
      </c>
    </row>
    <row r="786" spans="1:15" x14ac:dyDescent="0.45">
      <c r="A786" s="6" t="s">
        <v>14</v>
      </c>
      <c r="B786">
        <v>2020</v>
      </c>
      <c r="C786" t="s">
        <v>3</v>
      </c>
      <c r="D786">
        <v>785</v>
      </c>
      <c r="E786" s="2">
        <v>16</v>
      </c>
      <c r="F786" s="1">
        <v>17</v>
      </c>
      <c r="G786" s="1">
        <v>1</v>
      </c>
      <c r="H786" s="1">
        <v>6</v>
      </c>
      <c r="I786" s="1" t="str">
        <f t="shared" si="32"/>
        <v>4W4TH6</v>
      </c>
      <c r="J786" s="27">
        <v>44959</v>
      </c>
      <c r="K786" s="29" t="s">
        <v>269</v>
      </c>
      <c r="L786" s="29">
        <v>14672.25</v>
      </c>
      <c r="M786" s="30">
        <v>8.1943325534493044E-2</v>
      </c>
      <c r="N786" s="30">
        <v>0.3070154949654596</v>
      </c>
      <c r="O786" s="30">
        <v>0</v>
      </c>
    </row>
    <row r="787" spans="1:15" x14ac:dyDescent="0.45">
      <c r="A787" s="6" t="s">
        <v>14</v>
      </c>
      <c r="B787">
        <v>2020</v>
      </c>
      <c r="C787" t="s">
        <v>3</v>
      </c>
      <c r="D787">
        <v>786</v>
      </c>
      <c r="E787" s="2">
        <v>17</v>
      </c>
      <c r="F787" s="1">
        <v>18</v>
      </c>
      <c r="G787" s="1">
        <v>1</v>
      </c>
      <c r="H787" s="1">
        <v>6</v>
      </c>
      <c r="I787" s="1" t="str">
        <f t="shared" si="32"/>
        <v>4W4TH6</v>
      </c>
      <c r="J787" s="27">
        <v>44959</v>
      </c>
      <c r="K787" s="29" t="s">
        <v>270</v>
      </c>
      <c r="L787" s="29">
        <v>15563.5</v>
      </c>
      <c r="M787" s="30">
        <v>9.6416597036240961E-2</v>
      </c>
      <c r="N787" s="30">
        <v>0.3348533694786287</v>
      </c>
      <c r="O787" s="30">
        <v>0</v>
      </c>
    </row>
    <row r="788" spans="1:15" x14ac:dyDescent="0.45">
      <c r="A788" s="6" t="s">
        <v>14</v>
      </c>
      <c r="B788">
        <v>2020</v>
      </c>
      <c r="C788" t="s">
        <v>3</v>
      </c>
      <c r="D788">
        <v>787</v>
      </c>
      <c r="E788" s="2">
        <v>18</v>
      </c>
      <c r="F788" s="1">
        <v>19</v>
      </c>
      <c r="G788" s="1">
        <v>1</v>
      </c>
      <c r="H788" s="1">
        <v>7</v>
      </c>
      <c r="I788" s="1" t="str">
        <f t="shared" si="32"/>
        <v>4W4TH7</v>
      </c>
      <c r="J788" s="27">
        <v>44959</v>
      </c>
      <c r="K788" s="29" t="s">
        <v>271</v>
      </c>
      <c r="L788" s="29">
        <v>15418</v>
      </c>
      <c r="M788" s="30">
        <v>0.10337098146012851</v>
      </c>
      <c r="N788" s="30">
        <v>0.37187197687559032</v>
      </c>
      <c r="O788" s="30">
        <v>0</v>
      </c>
    </row>
    <row r="789" spans="1:15" x14ac:dyDescent="0.45">
      <c r="A789" s="6" t="s">
        <v>14</v>
      </c>
      <c r="B789">
        <v>2020</v>
      </c>
      <c r="C789" t="s">
        <v>3</v>
      </c>
      <c r="D789">
        <v>788</v>
      </c>
      <c r="E789" s="2">
        <v>19</v>
      </c>
      <c r="F789" s="1">
        <v>20</v>
      </c>
      <c r="G789" s="1">
        <v>1</v>
      </c>
      <c r="H789" s="1">
        <v>7</v>
      </c>
      <c r="I789" s="1" t="str">
        <f t="shared" si="32"/>
        <v>4W4TH7</v>
      </c>
      <c r="J789" s="27">
        <v>44959</v>
      </c>
      <c r="K789" s="29" t="s">
        <v>272</v>
      </c>
      <c r="L789" s="29">
        <v>14807.75</v>
      </c>
      <c r="M789" s="30">
        <v>0.10170826266981579</v>
      </c>
      <c r="N789" s="30">
        <v>0.40484122059708277</v>
      </c>
      <c r="O789" s="30">
        <v>0</v>
      </c>
    </row>
    <row r="790" spans="1:15" x14ac:dyDescent="0.45">
      <c r="A790" s="6" t="s">
        <v>14</v>
      </c>
      <c r="B790">
        <v>2020</v>
      </c>
      <c r="C790" t="s">
        <v>3</v>
      </c>
      <c r="D790">
        <v>789</v>
      </c>
      <c r="E790" s="2">
        <v>20</v>
      </c>
      <c r="F790" s="1">
        <v>21</v>
      </c>
      <c r="G790" s="1">
        <v>1</v>
      </c>
      <c r="H790" s="1">
        <v>7</v>
      </c>
      <c r="I790" s="1" t="str">
        <f t="shared" si="32"/>
        <v>4W4TH7</v>
      </c>
      <c r="J790" s="27">
        <v>44959</v>
      </c>
      <c r="K790" s="29" t="s">
        <v>273</v>
      </c>
      <c r="L790" s="29">
        <v>14153</v>
      </c>
      <c r="M790" s="30">
        <v>0.1035711796294025</v>
      </c>
      <c r="N790" s="30">
        <v>0.43080605830241231</v>
      </c>
      <c r="O790" s="30">
        <v>0</v>
      </c>
    </row>
    <row r="791" spans="1:15" x14ac:dyDescent="0.45">
      <c r="A791" s="6" t="s">
        <v>14</v>
      </c>
      <c r="B791">
        <v>2020</v>
      </c>
      <c r="C791" t="s">
        <v>3</v>
      </c>
      <c r="D791">
        <v>790</v>
      </c>
      <c r="E791" s="2">
        <v>21</v>
      </c>
      <c r="F791" s="1">
        <v>22</v>
      </c>
      <c r="G791" s="1">
        <v>1</v>
      </c>
      <c r="H791" s="1">
        <v>8</v>
      </c>
      <c r="I791" s="1" t="str">
        <f t="shared" si="32"/>
        <v>4W4TH8</v>
      </c>
      <c r="J791" s="27">
        <v>44959</v>
      </c>
      <c r="K791" s="29" t="s">
        <v>274</v>
      </c>
      <c r="L791" s="29">
        <v>13310.5</v>
      </c>
      <c r="M791" s="30">
        <v>0.1063570321877189</v>
      </c>
      <c r="N791" s="30">
        <v>0.43971489374887063</v>
      </c>
      <c r="O791" s="30">
        <v>0</v>
      </c>
    </row>
    <row r="792" spans="1:15" x14ac:dyDescent="0.45">
      <c r="A792" s="6" t="s">
        <v>14</v>
      </c>
      <c r="B792">
        <v>2020</v>
      </c>
      <c r="C792" t="s">
        <v>3</v>
      </c>
      <c r="D792">
        <v>791</v>
      </c>
      <c r="E792" s="2">
        <v>22</v>
      </c>
      <c r="F792" s="1">
        <v>23</v>
      </c>
      <c r="G792" s="1">
        <v>1</v>
      </c>
      <c r="H792" s="1">
        <v>8</v>
      </c>
      <c r="I792" s="1" t="str">
        <f t="shared" si="32"/>
        <v>4W4TH8</v>
      </c>
      <c r="J792" s="27">
        <v>44959</v>
      </c>
      <c r="K792" s="29" t="s">
        <v>275</v>
      </c>
      <c r="L792" s="29">
        <v>12466.5</v>
      </c>
      <c r="M792" s="30">
        <v>0.1052570964112377</v>
      </c>
      <c r="N792" s="30">
        <v>0.4789248056508747</v>
      </c>
      <c r="O792" s="30">
        <v>0</v>
      </c>
    </row>
    <row r="793" spans="1:15" x14ac:dyDescent="0.45">
      <c r="A793" s="6" t="s">
        <v>14</v>
      </c>
      <c r="B793">
        <v>2020</v>
      </c>
      <c r="C793" t="s">
        <v>3</v>
      </c>
      <c r="D793">
        <v>792</v>
      </c>
      <c r="E793" s="2">
        <v>23</v>
      </c>
      <c r="F793" s="1">
        <v>24</v>
      </c>
      <c r="G793" s="1">
        <v>1</v>
      </c>
      <c r="H793" s="1">
        <v>8</v>
      </c>
      <c r="I793" s="1" t="str">
        <f t="shared" si="32"/>
        <v>4W4TH8</v>
      </c>
      <c r="J793" s="27">
        <v>44959</v>
      </c>
      <c r="K793" s="29" t="s">
        <v>276</v>
      </c>
      <c r="L793" s="29">
        <v>11714.25</v>
      </c>
      <c r="M793" s="30">
        <v>0.13248788856405511</v>
      </c>
      <c r="N793" s="30">
        <v>0.48124039793972512</v>
      </c>
      <c r="O793" s="30">
        <v>0</v>
      </c>
    </row>
    <row r="794" spans="1:15" x14ac:dyDescent="0.45">
      <c r="A794" s="6" t="s">
        <v>14</v>
      </c>
      <c r="B794">
        <v>2020</v>
      </c>
      <c r="C794" t="s">
        <v>4</v>
      </c>
      <c r="D794">
        <v>793</v>
      </c>
      <c r="E794" s="2">
        <v>0</v>
      </c>
      <c r="F794" s="1">
        <v>1</v>
      </c>
      <c r="G794" s="1">
        <v>1</v>
      </c>
      <c r="H794" s="1">
        <v>1</v>
      </c>
      <c r="I794" s="1" t="str">
        <f t="shared" si="32"/>
        <v>4W5FR1</v>
      </c>
      <c r="J794" s="27">
        <v>44960</v>
      </c>
      <c r="K794" s="29" t="s">
        <v>253</v>
      </c>
      <c r="L794" s="29">
        <v>11003.5</v>
      </c>
      <c r="M794" s="30">
        <v>0.1711418080527139</v>
      </c>
      <c r="N794" s="30">
        <v>0.49647096092311022</v>
      </c>
      <c r="O794" s="30">
        <v>0</v>
      </c>
    </row>
    <row r="795" spans="1:15" x14ac:dyDescent="0.45">
      <c r="A795" s="6" t="s">
        <v>14</v>
      </c>
      <c r="B795">
        <v>2020</v>
      </c>
      <c r="C795" t="s">
        <v>4</v>
      </c>
      <c r="D795">
        <v>794</v>
      </c>
      <c r="E795" s="2">
        <v>1</v>
      </c>
      <c r="F795" s="1">
        <v>2</v>
      </c>
      <c r="G795" s="1">
        <v>1</v>
      </c>
      <c r="H795" s="1">
        <v>1</v>
      </c>
      <c r="I795" s="1" t="str">
        <f t="shared" si="32"/>
        <v>4W5FR1</v>
      </c>
      <c r="J795" s="27">
        <v>44960</v>
      </c>
      <c r="K795" s="29" t="s">
        <v>254</v>
      </c>
      <c r="L795" s="29">
        <v>10579.5</v>
      </c>
      <c r="M795" s="30">
        <v>0.22755831162856199</v>
      </c>
      <c r="N795" s="30">
        <v>0.50773189756238601</v>
      </c>
      <c r="O795" s="30">
        <v>0</v>
      </c>
    </row>
    <row r="796" spans="1:15" x14ac:dyDescent="0.45">
      <c r="A796" s="6" t="s">
        <v>14</v>
      </c>
      <c r="B796">
        <v>2020</v>
      </c>
      <c r="C796" t="s">
        <v>4</v>
      </c>
      <c r="D796">
        <v>795</v>
      </c>
      <c r="E796" s="2">
        <v>2</v>
      </c>
      <c r="F796" s="1">
        <v>3</v>
      </c>
      <c r="G796" s="1">
        <v>1</v>
      </c>
      <c r="H796" s="1">
        <v>1</v>
      </c>
      <c r="I796" s="1" t="str">
        <f t="shared" si="32"/>
        <v>4W5FR1</v>
      </c>
      <c r="J796" s="27">
        <v>44960</v>
      </c>
      <c r="K796" s="29" t="s">
        <v>255</v>
      </c>
      <c r="L796" s="29">
        <v>10244</v>
      </c>
      <c r="M796" s="30">
        <v>0.27609441230210818</v>
      </c>
      <c r="N796" s="30">
        <v>0.52671968333658592</v>
      </c>
      <c r="O796" s="30">
        <v>0</v>
      </c>
    </row>
    <row r="797" spans="1:15" x14ac:dyDescent="0.45">
      <c r="A797" s="6" t="s">
        <v>14</v>
      </c>
      <c r="B797">
        <v>2020</v>
      </c>
      <c r="C797" t="s">
        <v>4</v>
      </c>
      <c r="D797">
        <v>796</v>
      </c>
      <c r="E797" s="2">
        <v>3</v>
      </c>
      <c r="F797" s="1">
        <v>4</v>
      </c>
      <c r="G797" s="1">
        <v>1</v>
      </c>
      <c r="H797" s="1">
        <v>2</v>
      </c>
      <c r="I797" s="1" t="str">
        <f t="shared" si="32"/>
        <v>4W5FR2</v>
      </c>
      <c r="J797" s="27">
        <v>44960</v>
      </c>
      <c r="K797" s="29" t="s">
        <v>256</v>
      </c>
      <c r="L797" s="29">
        <v>10099.75</v>
      </c>
      <c r="M797" s="30">
        <v>0.28953691252751479</v>
      </c>
      <c r="N797" s="30">
        <v>0.48913601474066648</v>
      </c>
      <c r="O797" s="30">
        <v>0</v>
      </c>
    </row>
    <row r="798" spans="1:15" x14ac:dyDescent="0.45">
      <c r="A798" s="6" t="s">
        <v>14</v>
      </c>
      <c r="B798">
        <v>2020</v>
      </c>
      <c r="C798" t="s">
        <v>4</v>
      </c>
      <c r="D798">
        <v>797</v>
      </c>
      <c r="E798" s="2">
        <v>4</v>
      </c>
      <c r="F798" s="1">
        <v>5</v>
      </c>
      <c r="G798" s="1">
        <v>1</v>
      </c>
      <c r="H798" s="1">
        <v>2</v>
      </c>
      <c r="I798" s="1" t="str">
        <f t="shared" si="32"/>
        <v>4W5FR2</v>
      </c>
      <c r="J798" s="27">
        <v>44960</v>
      </c>
      <c r="K798" s="29" t="s">
        <v>257</v>
      </c>
      <c r="L798" s="29">
        <v>10183.5</v>
      </c>
      <c r="M798" s="30">
        <v>0.27709867833900881</v>
      </c>
      <c r="N798" s="30">
        <v>0.42272235667502672</v>
      </c>
      <c r="O798" s="30">
        <v>0</v>
      </c>
    </row>
    <row r="799" spans="1:15" x14ac:dyDescent="0.45">
      <c r="A799" s="6" t="s">
        <v>14</v>
      </c>
      <c r="B799">
        <v>2020</v>
      </c>
      <c r="C799" t="s">
        <v>4</v>
      </c>
      <c r="D799">
        <v>798</v>
      </c>
      <c r="E799" s="2">
        <v>5</v>
      </c>
      <c r="F799" s="1">
        <v>6</v>
      </c>
      <c r="G799" s="1">
        <v>1</v>
      </c>
      <c r="H799" s="1">
        <v>2</v>
      </c>
      <c r="I799" s="1" t="str">
        <f t="shared" si="32"/>
        <v>4W5FR2</v>
      </c>
      <c r="J799" s="27">
        <v>44960</v>
      </c>
      <c r="K799" s="29" t="s">
        <v>258</v>
      </c>
      <c r="L799" s="29">
        <v>10531</v>
      </c>
      <c r="M799" s="30">
        <v>0.24901768902228949</v>
      </c>
      <c r="N799" s="30">
        <v>0.37234809511678302</v>
      </c>
      <c r="O799" s="30">
        <v>0</v>
      </c>
    </row>
    <row r="800" spans="1:15" x14ac:dyDescent="0.45">
      <c r="A800" s="6" t="s">
        <v>14</v>
      </c>
      <c r="B800">
        <v>2020</v>
      </c>
      <c r="C800" t="s">
        <v>4</v>
      </c>
      <c r="D800">
        <v>799</v>
      </c>
      <c r="E800" s="2">
        <v>6</v>
      </c>
      <c r="F800" s="1">
        <v>7</v>
      </c>
      <c r="G800" s="1">
        <v>1</v>
      </c>
      <c r="H800" s="1">
        <v>3</v>
      </c>
      <c r="I800" s="1" t="str">
        <f t="shared" si="32"/>
        <v>4W5FR3</v>
      </c>
      <c r="J800" s="27">
        <v>44960</v>
      </c>
      <c r="K800" s="29" t="s">
        <v>259</v>
      </c>
      <c r="L800" s="29">
        <v>11624</v>
      </c>
      <c r="M800" s="30">
        <v>0.18810558987046319</v>
      </c>
      <c r="N800" s="30">
        <v>0.35483111789434141</v>
      </c>
      <c r="O800" s="30">
        <v>0</v>
      </c>
    </row>
    <row r="801" spans="1:15" x14ac:dyDescent="0.45">
      <c r="A801" s="6" t="s">
        <v>14</v>
      </c>
      <c r="B801">
        <v>2020</v>
      </c>
      <c r="C801" t="s">
        <v>4</v>
      </c>
      <c r="D801">
        <v>800</v>
      </c>
      <c r="E801" s="2">
        <v>7</v>
      </c>
      <c r="F801" s="1">
        <v>8</v>
      </c>
      <c r="G801" s="1">
        <v>1</v>
      </c>
      <c r="H801" s="1">
        <v>3</v>
      </c>
      <c r="I801" s="1" t="str">
        <f t="shared" si="32"/>
        <v>4W5FR3</v>
      </c>
      <c r="J801" s="27">
        <v>44960</v>
      </c>
      <c r="K801" s="29" t="s">
        <v>260</v>
      </c>
      <c r="L801" s="29">
        <v>13169.25</v>
      </c>
      <c r="M801" s="30">
        <v>0.14030255582902759</v>
      </c>
      <c r="N801" s="30">
        <v>0.30615122020445901</v>
      </c>
      <c r="O801" s="30">
        <v>0</v>
      </c>
    </row>
    <row r="802" spans="1:15" x14ac:dyDescent="0.45">
      <c r="A802" s="6" t="s">
        <v>14</v>
      </c>
      <c r="B802">
        <v>2020</v>
      </c>
      <c r="C802" t="s">
        <v>4</v>
      </c>
      <c r="D802">
        <v>801</v>
      </c>
      <c r="E802" s="2">
        <v>8</v>
      </c>
      <c r="F802" s="1">
        <v>9</v>
      </c>
      <c r="G802" s="1">
        <v>1</v>
      </c>
      <c r="H802" s="1">
        <v>3</v>
      </c>
      <c r="I802" s="1" t="str">
        <f t="shared" si="32"/>
        <v>4W5FR3</v>
      </c>
      <c r="J802" s="27">
        <v>44960</v>
      </c>
      <c r="K802" s="29" t="s">
        <v>261</v>
      </c>
      <c r="L802" s="29">
        <v>14278</v>
      </c>
      <c r="M802" s="30">
        <v>0.14890647330632961</v>
      </c>
      <c r="N802" s="30">
        <v>0.26702454204110582</v>
      </c>
      <c r="O802" s="30">
        <v>0.1105753579055635</v>
      </c>
    </row>
    <row r="803" spans="1:15" x14ac:dyDescent="0.45">
      <c r="A803" s="6" t="s">
        <v>14</v>
      </c>
      <c r="B803">
        <v>2020</v>
      </c>
      <c r="C803" t="s">
        <v>4</v>
      </c>
      <c r="D803">
        <v>802</v>
      </c>
      <c r="E803" s="2">
        <v>9</v>
      </c>
      <c r="F803" s="1">
        <v>10</v>
      </c>
      <c r="G803" s="1">
        <v>1</v>
      </c>
      <c r="H803" s="1">
        <v>4</v>
      </c>
      <c r="I803" s="1" t="str">
        <f t="shared" si="32"/>
        <v>4W5FR4</v>
      </c>
      <c r="J803" s="27">
        <v>44960</v>
      </c>
      <c r="K803" s="29" t="s">
        <v>262</v>
      </c>
      <c r="L803" s="29">
        <v>14656.75</v>
      </c>
      <c r="M803" s="30">
        <v>0.14517428531281329</v>
      </c>
      <c r="N803" s="30">
        <v>0.26544407518532032</v>
      </c>
      <c r="O803" s="30">
        <v>0.27516470115163122</v>
      </c>
    </row>
    <row r="804" spans="1:15" x14ac:dyDescent="0.45">
      <c r="A804" s="6" t="s">
        <v>14</v>
      </c>
      <c r="B804">
        <v>2020</v>
      </c>
      <c r="C804" t="s">
        <v>4</v>
      </c>
      <c r="D804">
        <v>803</v>
      </c>
      <c r="E804" s="2">
        <v>10</v>
      </c>
      <c r="F804" s="1">
        <v>11</v>
      </c>
      <c r="G804" s="1">
        <v>1</v>
      </c>
      <c r="H804" s="1">
        <v>4</v>
      </c>
      <c r="I804" s="1" t="str">
        <f t="shared" si="32"/>
        <v>4W5FR4</v>
      </c>
      <c r="J804" s="27">
        <v>44960</v>
      </c>
      <c r="K804" s="29" t="s">
        <v>263</v>
      </c>
      <c r="L804" s="29">
        <v>14410.75</v>
      </c>
      <c r="M804" s="30">
        <v>0.1202871731930371</v>
      </c>
      <c r="N804" s="30">
        <v>0.20422833356265549</v>
      </c>
      <c r="O804" s="30">
        <v>0.43314924199337951</v>
      </c>
    </row>
    <row r="805" spans="1:15" x14ac:dyDescent="0.45">
      <c r="A805" s="6" t="s">
        <v>14</v>
      </c>
      <c r="B805">
        <v>2020</v>
      </c>
      <c r="C805" t="s">
        <v>4</v>
      </c>
      <c r="D805">
        <v>804</v>
      </c>
      <c r="E805" s="2">
        <v>11</v>
      </c>
      <c r="F805" s="1">
        <v>12</v>
      </c>
      <c r="G805" s="1">
        <v>1</v>
      </c>
      <c r="H805" s="1">
        <v>4</v>
      </c>
      <c r="I805" s="1" t="str">
        <f t="shared" si="32"/>
        <v>4W5FR4</v>
      </c>
      <c r="J805" s="27">
        <v>44960</v>
      </c>
      <c r="K805" s="29" t="s">
        <v>264</v>
      </c>
      <c r="L805" s="29">
        <v>14063.75</v>
      </c>
      <c r="M805" s="30">
        <v>0.1364022433412706</v>
      </c>
      <c r="N805" s="30">
        <v>0.18852959904323879</v>
      </c>
      <c r="O805" s="30">
        <v>0.50376670223656728</v>
      </c>
    </row>
    <row r="806" spans="1:15" x14ac:dyDescent="0.45">
      <c r="A806" s="6" t="s">
        <v>14</v>
      </c>
      <c r="B806">
        <v>2020</v>
      </c>
      <c r="C806" t="s">
        <v>4</v>
      </c>
      <c r="D806">
        <v>805</v>
      </c>
      <c r="E806" s="2">
        <v>12</v>
      </c>
      <c r="F806" s="1">
        <v>13</v>
      </c>
      <c r="G806" s="1">
        <v>1</v>
      </c>
      <c r="H806" s="1">
        <v>5</v>
      </c>
      <c r="I806" s="1" t="str">
        <f t="shared" si="32"/>
        <v>4W5FR5</v>
      </c>
      <c r="J806" s="27">
        <v>44960</v>
      </c>
      <c r="K806" s="29" t="s">
        <v>265</v>
      </c>
      <c r="L806" s="29">
        <v>13877</v>
      </c>
      <c r="M806" s="30">
        <v>0.17722814264477929</v>
      </c>
      <c r="N806" s="30">
        <v>0.18702686268418889</v>
      </c>
      <c r="O806" s="30">
        <v>0.49456303686641367</v>
      </c>
    </row>
    <row r="807" spans="1:15" x14ac:dyDescent="0.45">
      <c r="A807" s="6" t="s">
        <v>14</v>
      </c>
      <c r="B807">
        <v>2020</v>
      </c>
      <c r="C807" t="s">
        <v>4</v>
      </c>
      <c r="D807">
        <v>806</v>
      </c>
      <c r="E807" s="2">
        <v>13</v>
      </c>
      <c r="F807" s="1">
        <v>14</v>
      </c>
      <c r="G807" s="1">
        <v>1</v>
      </c>
      <c r="H807" s="1">
        <v>5</v>
      </c>
      <c r="I807" s="1" t="str">
        <f t="shared" si="32"/>
        <v>4W5FR5</v>
      </c>
      <c r="J807" s="27">
        <v>44960</v>
      </c>
      <c r="K807" s="29" t="s">
        <v>266</v>
      </c>
      <c r="L807" s="29">
        <v>13774.75</v>
      </c>
      <c r="M807" s="30">
        <v>0.1467385677501159</v>
      </c>
      <c r="N807" s="30">
        <v>0.16100414965470811</v>
      </c>
      <c r="O807" s="30">
        <v>0.44859087585212493</v>
      </c>
    </row>
    <row r="808" spans="1:15" x14ac:dyDescent="0.45">
      <c r="A808" s="6" t="s">
        <v>14</v>
      </c>
      <c r="B808">
        <v>2020</v>
      </c>
      <c r="C808" t="s">
        <v>4</v>
      </c>
      <c r="D808">
        <v>807</v>
      </c>
      <c r="E808" s="2">
        <v>14</v>
      </c>
      <c r="F808" s="1">
        <v>15</v>
      </c>
      <c r="G808" s="1">
        <v>1</v>
      </c>
      <c r="H808" s="1">
        <v>5</v>
      </c>
      <c r="I808" s="1" t="str">
        <f t="shared" si="32"/>
        <v>4W5FR5</v>
      </c>
      <c r="J808" s="27">
        <v>44960</v>
      </c>
      <c r="K808" s="29" t="s">
        <v>267</v>
      </c>
      <c r="L808" s="29">
        <v>13803.5</v>
      </c>
      <c r="M808" s="30">
        <v>0.10693640197134489</v>
      </c>
      <c r="N808" s="30">
        <v>0.18005847330838981</v>
      </c>
      <c r="O808" s="30">
        <v>0.34257342377125499</v>
      </c>
    </row>
    <row r="809" spans="1:15" x14ac:dyDescent="0.45">
      <c r="A809" s="6" t="s">
        <v>14</v>
      </c>
      <c r="B809">
        <v>2020</v>
      </c>
      <c r="C809" t="s">
        <v>4</v>
      </c>
      <c r="D809">
        <v>808</v>
      </c>
      <c r="E809" s="2">
        <v>15</v>
      </c>
      <c r="F809" s="1">
        <v>16</v>
      </c>
      <c r="G809" s="1">
        <v>1</v>
      </c>
      <c r="H809" s="1">
        <v>6</v>
      </c>
      <c r="I809" s="1" t="str">
        <f t="shared" si="32"/>
        <v>4W5FR6</v>
      </c>
      <c r="J809" s="27">
        <v>44960</v>
      </c>
      <c r="K809" s="29" t="s">
        <v>268</v>
      </c>
      <c r="L809" s="29">
        <v>13880.5</v>
      </c>
      <c r="M809" s="30">
        <v>0.1217162805436357</v>
      </c>
      <c r="N809" s="30">
        <v>0.10691201904876189</v>
      </c>
      <c r="O809" s="30">
        <v>0.19448699464251629</v>
      </c>
    </row>
    <row r="810" spans="1:15" x14ac:dyDescent="0.45">
      <c r="A810" s="6" t="s">
        <v>14</v>
      </c>
      <c r="B810">
        <v>2020</v>
      </c>
      <c r="C810" t="s">
        <v>4</v>
      </c>
      <c r="D810">
        <v>809</v>
      </c>
      <c r="E810" s="2">
        <v>16</v>
      </c>
      <c r="F810" s="1">
        <v>17</v>
      </c>
      <c r="G810" s="1">
        <v>1</v>
      </c>
      <c r="H810" s="1">
        <v>6</v>
      </c>
      <c r="I810" s="1" t="str">
        <f t="shared" si="32"/>
        <v>4W5FR6</v>
      </c>
      <c r="J810" s="27">
        <v>44960</v>
      </c>
      <c r="K810" s="29" t="s">
        <v>269</v>
      </c>
      <c r="L810" s="29">
        <v>14161.75</v>
      </c>
      <c r="M810" s="30">
        <v>7.5345189914717337E-2</v>
      </c>
      <c r="N810" s="30">
        <v>0.1150293755585548</v>
      </c>
      <c r="O810" s="30">
        <v>0</v>
      </c>
    </row>
    <row r="811" spans="1:15" x14ac:dyDescent="0.45">
      <c r="A811" s="6" t="s">
        <v>14</v>
      </c>
      <c r="B811">
        <v>2020</v>
      </c>
      <c r="C811" t="s">
        <v>4</v>
      </c>
      <c r="D811">
        <v>810</v>
      </c>
      <c r="E811" s="2">
        <v>17</v>
      </c>
      <c r="F811" s="1">
        <v>18</v>
      </c>
      <c r="G811" s="1">
        <v>1</v>
      </c>
      <c r="H811" s="1">
        <v>6</v>
      </c>
      <c r="I811" s="1" t="str">
        <f t="shared" si="32"/>
        <v>4W5FR6</v>
      </c>
      <c r="J811" s="27">
        <v>44960</v>
      </c>
      <c r="K811" s="29" t="s">
        <v>270</v>
      </c>
      <c r="L811" s="29">
        <v>15128</v>
      </c>
      <c r="M811" s="30">
        <v>5.7994598447535579E-2</v>
      </c>
      <c r="N811" s="30">
        <v>0.21239717946450981</v>
      </c>
      <c r="O811" s="30">
        <v>0</v>
      </c>
    </row>
    <row r="812" spans="1:15" x14ac:dyDescent="0.45">
      <c r="A812" s="6" t="s">
        <v>14</v>
      </c>
      <c r="B812">
        <v>2020</v>
      </c>
      <c r="C812" t="s">
        <v>4</v>
      </c>
      <c r="D812">
        <v>811</v>
      </c>
      <c r="E812" s="2">
        <v>18</v>
      </c>
      <c r="F812" s="1">
        <v>19</v>
      </c>
      <c r="G812" s="1">
        <v>1</v>
      </c>
      <c r="H812" s="1">
        <v>7</v>
      </c>
      <c r="I812" s="1" t="str">
        <f t="shared" si="32"/>
        <v>4W5FR7</v>
      </c>
      <c r="J812" s="27">
        <v>44960</v>
      </c>
      <c r="K812" s="29" t="s">
        <v>271</v>
      </c>
      <c r="L812" s="29">
        <v>15137.5</v>
      </c>
      <c r="M812" s="30">
        <v>9.2491846596568963E-2</v>
      </c>
      <c r="N812" s="30">
        <v>0.34756381394979458</v>
      </c>
      <c r="O812" s="30">
        <v>0</v>
      </c>
    </row>
    <row r="813" spans="1:15" x14ac:dyDescent="0.45">
      <c r="A813" s="6" t="s">
        <v>14</v>
      </c>
      <c r="B813">
        <v>2020</v>
      </c>
      <c r="C813" t="s">
        <v>4</v>
      </c>
      <c r="D813">
        <v>812</v>
      </c>
      <c r="E813" s="2">
        <v>19</v>
      </c>
      <c r="F813" s="1">
        <v>20</v>
      </c>
      <c r="G813" s="1">
        <v>1</v>
      </c>
      <c r="H813" s="1">
        <v>7</v>
      </c>
      <c r="I813" s="1" t="str">
        <f t="shared" si="32"/>
        <v>4W5FR7</v>
      </c>
      <c r="J813" s="27">
        <v>44960</v>
      </c>
      <c r="K813" s="29" t="s">
        <v>272</v>
      </c>
      <c r="L813" s="29">
        <v>14457.75</v>
      </c>
      <c r="M813" s="30">
        <v>0.1344564524035381</v>
      </c>
      <c r="N813" s="30">
        <v>0.52092754301225364</v>
      </c>
      <c r="O813" s="30">
        <v>0</v>
      </c>
    </row>
    <row r="814" spans="1:15" x14ac:dyDescent="0.45">
      <c r="A814" s="6" t="s">
        <v>14</v>
      </c>
      <c r="B814">
        <v>2020</v>
      </c>
      <c r="C814" t="s">
        <v>4</v>
      </c>
      <c r="D814">
        <v>813</v>
      </c>
      <c r="E814" s="2">
        <v>20</v>
      </c>
      <c r="F814" s="1">
        <v>21</v>
      </c>
      <c r="G814" s="1">
        <v>1</v>
      </c>
      <c r="H814" s="1">
        <v>7</v>
      </c>
      <c r="I814" s="1" t="str">
        <f t="shared" si="32"/>
        <v>4W5FR7</v>
      </c>
      <c r="J814" s="27">
        <v>44960</v>
      </c>
      <c r="K814" s="29" t="s">
        <v>273</v>
      </c>
      <c r="L814" s="29">
        <v>13764.25</v>
      </c>
      <c r="M814" s="30">
        <v>0.15778112469597269</v>
      </c>
      <c r="N814" s="30">
        <v>0.66527961358371979</v>
      </c>
      <c r="O814" s="30">
        <v>0</v>
      </c>
    </row>
    <row r="815" spans="1:15" x14ac:dyDescent="0.45">
      <c r="A815" s="6" t="s">
        <v>14</v>
      </c>
      <c r="B815">
        <v>2020</v>
      </c>
      <c r="C815" t="s">
        <v>4</v>
      </c>
      <c r="D815">
        <v>814</v>
      </c>
      <c r="E815" s="2">
        <v>21</v>
      </c>
      <c r="F815" s="1">
        <v>22</v>
      </c>
      <c r="G815" s="1">
        <v>1</v>
      </c>
      <c r="H815" s="1">
        <v>8</v>
      </c>
      <c r="I815" s="1" t="str">
        <f t="shared" si="32"/>
        <v>4W5FR8</v>
      </c>
      <c r="J815" s="27">
        <v>44960</v>
      </c>
      <c r="K815" s="29" t="s">
        <v>274</v>
      </c>
      <c r="L815" s="29">
        <v>12929.75</v>
      </c>
      <c r="M815" s="30">
        <v>0.2063111217664669</v>
      </c>
      <c r="N815" s="30">
        <v>0.79259087523623806</v>
      </c>
      <c r="O815" s="30">
        <v>0</v>
      </c>
    </row>
    <row r="816" spans="1:15" x14ac:dyDescent="0.45">
      <c r="A816" s="6" t="s">
        <v>14</v>
      </c>
      <c r="B816">
        <v>2020</v>
      </c>
      <c r="C816" t="s">
        <v>4</v>
      </c>
      <c r="D816">
        <v>815</v>
      </c>
      <c r="E816" s="2">
        <v>22</v>
      </c>
      <c r="F816" s="1">
        <v>23</v>
      </c>
      <c r="G816" s="1">
        <v>1</v>
      </c>
      <c r="H816" s="1">
        <v>8</v>
      </c>
      <c r="I816" s="1" t="str">
        <f t="shared" si="32"/>
        <v>4W5FR8</v>
      </c>
      <c r="J816" s="27">
        <v>44960</v>
      </c>
      <c r="K816" s="29" t="s">
        <v>275</v>
      </c>
      <c r="L816" s="29">
        <v>12192.25</v>
      </c>
      <c r="M816" s="30">
        <v>0.39398689820229621</v>
      </c>
      <c r="N816" s="30">
        <v>0.89589342001578909</v>
      </c>
      <c r="O816" s="30">
        <v>0</v>
      </c>
    </row>
    <row r="817" spans="1:15" x14ac:dyDescent="0.45">
      <c r="A817" s="6" t="s">
        <v>14</v>
      </c>
      <c r="B817">
        <v>2020</v>
      </c>
      <c r="C817" t="s">
        <v>4</v>
      </c>
      <c r="D817">
        <v>816</v>
      </c>
      <c r="E817" s="2">
        <v>23</v>
      </c>
      <c r="F817" s="1">
        <v>24</v>
      </c>
      <c r="G817" s="1">
        <v>1</v>
      </c>
      <c r="H817" s="1">
        <v>8</v>
      </c>
      <c r="I817" s="1" t="str">
        <f t="shared" si="32"/>
        <v>4W5FR8</v>
      </c>
      <c r="J817" s="27">
        <v>44960</v>
      </c>
      <c r="K817" s="29" t="s">
        <v>276</v>
      </c>
      <c r="L817" s="29">
        <v>11523.5</v>
      </c>
      <c r="M817" s="30">
        <v>0.43869370569898658</v>
      </c>
      <c r="N817" s="30">
        <v>0.91658314960931975</v>
      </c>
      <c r="O817" s="30">
        <v>0</v>
      </c>
    </row>
    <row r="818" spans="1:15" x14ac:dyDescent="0.45">
      <c r="A818" s="6" t="s">
        <v>14</v>
      </c>
      <c r="B818">
        <v>2020</v>
      </c>
      <c r="C818" t="s">
        <v>5</v>
      </c>
      <c r="D818">
        <v>817</v>
      </c>
      <c r="E818" s="2">
        <v>0</v>
      </c>
      <c r="F818" s="1">
        <v>1</v>
      </c>
      <c r="G818" s="1">
        <v>1</v>
      </c>
      <c r="H818" s="1">
        <v>1</v>
      </c>
      <c r="I818" s="1" t="str">
        <f t="shared" si="32"/>
        <v>4W6SA1</v>
      </c>
      <c r="J818" s="27">
        <v>44961</v>
      </c>
      <c r="K818" s="29" t="s">
        <v>253</v>
      </c>
      <c r="L818" s="29">
        <v>11016</v>
      </c>
      <c r="M818" s="30">
        <v>0.4926454295330524</v>
      </c>
      <c r="N818" s="30">
        <v>0.9327220701474781</v>
      </c>
      <c r="O818" s="30">
        <v>0</v>
      </c>
    </row>
    <row r="819" spans="1:15" x14ac:dyDescent="0.45">
      <c r="A819" s="6" t="s">
        <v>14</v>
      </c>
      <c r="B819">
        <v>2020</v>
      </c>
      <c r="C819" t="s">
        <v>5</v>
      </c>
      <c r="D819">
        <v>818</v>
      </c>
      <c r="E819" s="2">
        <v>1</v>
      </c>
      <c r="F819" s="1">
        <v>2</v>
      </c>
      <c r="G819" s="1">
        <v>1</v>
      </c>
      <c r="H819" s="1">
        <v>1</v>
      </c>
      <c r="I819" s="1" t="str">
        <f t="shared" si="32"/>
        <v>4W6SA1</v>
      </c>
      <c r="J819" s="27">
        <v>44961</v>
      </c>
      <c r="K819" s="29" t="s">
        <v>254</v>
      </c>
      <c r="L819" s="29">
        <v>10571.25</v>
      </c>
      <c r="M819" s="30">
        <v>0.57075969593219444</v>
      </c>
      <c r="N819" s="30">
        <v>0.94175640844076469</v>
      </c>
      <c r="O819" s="30">
        <v>0</v>
      </c>
    </row>
    <row r="820" spans="1:15" x14ac:dyDescent="0.45">
      <c r="A820" s="6" t="s">
        <v>14</v>
      </c>
      <c r="B820">
        <v>2020</v>
      </c>
      <c r="C820" t="s">
        <v>5</v>
      </c>
      <c r="D820">
        <v>819</v>
      </c>
      <c r="E820" s="2">
        <v>2</v>
      </c>
      <c r="F820" s="1">
        <v>3</v>
      </c>
      <c r="G820" s="1">
        <v>1</v>
      </c>
      <c r="H820" s="1">
        <v>1</v>
      </c>
      <c r="I820" s="1" t="str">
        <f t="shared" si="32"/>
        <v>4W6SA1</v>
      </c>
      <c r="J820" s="27">
        <v>44961</v>
      </c>
      <c r="K820" s="29" t="s">
        <v>255</v>
      </c>
      <c r="L820" s="29">
        <v>10294</v>
      </c>
      <c r="M820" s="30">
        <v>0.62557860263238918</v>
      </c>
      <c r="N820" s="30">
        <v>0.94594364978295964</v>
      </c>
      <c r="O820" s="30">
        <v>0</v>
      </c>
    </row>
    <row r="821" spans="1:15" x14ac:dyDescent="0.45">
      <c r="A821" s="6" t="s">
        <v>14</v>
      </c>
      <c r="B821">
        <v>2020</v>
      </c>
      <c r="C821" t="s">
        <v>5</v>
      </c>
      <c r="D821">
        <v>820</v>
      </c>
      <c r="E821" s="2">
        <v>3</v>
      </c>
      <c r="F821" s="1">
        <v>4</v>
      </c>
      <c r="G821" s="1">
        <v>1</v>
      </c>
      <c r="H821" s="1">
        <v>2</v>
      </c>
      <c r="I821" s="1" t="str">
        <f t="shared" si="32"/>
        <v>4W6SA2</v>
      </c>
      <c r="J821" s="27">
        <v>44961</v>
      </c>
      <c r="K821" s="29" t="s">
        <v>256</v>
      </c>
      <c r="L821" s="29">
        <v>10103.75</v>
      </c>
      <c r="M821" s="30">
        <v>0.62752677218328556</v>
      </c>
      <c r="N821" s="30">
        <v>0.94634209344852105</v>
      </c>
      <c r="O821" s="30">
        <v>0</v>
      </c>
    </row>
    <row r="822" spans="1:15" x14ac:dyDescent="0.45">
      <c r="A822" s="6" t="s">
        <v>14</v>
      </c>
      <c r="B822">
        <v>2020</v>
      </c>
      <c r="C822" t="s">
        <v>5</v>
      </c>
      <c r="D822">
        <v>821</v>
      </c>
      <c r="E822" s="2">
        <v>4</v>
      </c>
      <c r="F822" s="1">
        <v>5</v>
      </c>
      <c r="G822" s="1">
        <v>1</v>
      </c>
      <c r="H822" s="1">
        <v>2</v>
      </c>
      <c r="I822" s="1" t="str">
        <f t="shared" si="32"/>
        <v>4W6SA2</v>
      </c>
      <c r="J822" s="27">
        <v>44961</v>
      </c>
      <c r="K822" s="29" t="s">
        <v>257</v>
      </c>
      <c r="L822" s="29">
        <v>10070</v>
      </c>
      <c r="M822" s="30">
        <v>0.66570756149509702</v>
      </c>
      <c r="N822" s="30">
        <v>0.94660374068010433</v>
      </c>
      <c r="O822" s="30">
        <v>0</v>
      </c>
    </row>
    <row r="823" spans="1:15" x14ac:dyDescent="0.45">
      <c r="A823" s="6" t="s">
        <v>14</v>
      </c>
      <c r="B823">
        <v>2020</v>
      </c>
      <c r="C823" t="s">
        <v>5</v>
      </c>
      <c r="D823">
        <v>822</v>
      </c>
      <c r="E823" s="2">
        <v>5</v>
      </c>
      <c r="F823" s="1">
        <v>6</v>
      </c>
      <c r="G823" s="1">
        <v>1</v>
      </c>
      <c r="H823" s="1">
        <v>2</v>
      </c>
      <c r="I823" s="1" t="str">
        <f t="shared" si="32"/>
        <v>4W6SA2</v>
      </c>
      <c r="J823" s="27">
        <v>44961</v>
      </c>
      <c r="K823" s="29" t="s">
        <v>258</v>
      </c>
      <c r="L823" s="29">
        <v>10154.75</v>
      </c>
      <c r="M823" s="30">
        <v>0.69052319611600255</v>
      </c>
      <c r="N823" s="30">
        <v>0.94659782747891019</v>
      </c>
      <c r="O823" s="30">
        <v>0</v>
      </c>
    </row>
    <row r="824" spans="1:15" x14ac:dyDescent="0.45">
      <c r="A824" s="6" t="s">
        <v>14</v>
      </c>
      <c r="B824">
        <v>2020</v>
      </c>
      <c r="C824" t="s">
        <v>5</v>
      </c>
      <c r="D824">
        <v>823</v>
      </c>
      <c r="E824" s="2">
        <v>6</v>
      </c>
      <c r="F824" s="1">
        <v>7</v>
      </c>
      <c r="G824" s="1">
        <v>1</v>
      </c>
      <c r="H824" s="1">
        <v>3</v>
      </c>
      <c r="I824" s="1" t="str">
        <f t="shared" si="32"/>
        <v>4W6SA3</v>
      </c>
      <c r="J824" s="27">
        <v>44961</v>
      </c>
      <c r="K824" s="29" t="s">
        <v>259</v>
      </c>
      <c r="L824" s="29">
        <v>10521.25</v>
      </c>
      <c r="M824" s="30">
        <v>0.72124527038413877</v>
      </c>
      <c r="N824" s="30">
        <v>0.94760107039084063</v>
      </c>
      <c r="O824" s="30">
        <v>0</v>
      </c>
    </row>
    <row r="825" spans="1:15" x14ac:dyDescent="0.45">
      <c r="A825" s="6" t="s">
        <v>14</v>
      </c>
      <c r="B825">
        <v>2020</v>
      </c>
      <c r="C825" t="s">
        <v>5</v>
      </c>
      <c r="D825">
        <v>824</v>
      </c>
      <c r="E825" s="2">
        <v>7</v>
      </c>
      <c r="F825" s="1">
        <v>8</v>
      </c>
      <c r="G825" s="1">
        <v>1</v>
      </c>
      <c r="H825" s="1">
        <v>3</v>
      </c>
      <c r="I825" s="1" t="str">
        <f t="shared" si="32"/>
        <v>4W6SA3</v>
      </c>
      <c r="J825" s="27">
        <v>44961</v>
      </c>
      <c r="K825" s="29" t="s">
        <v>260</v>
      </c>
      <c r="L825" s="29">
        <v>11129</v>
      </c>
      <c r="M825" s="30">
        <v>0.75181426220029779</v>
      </c>
      <c r="N825" s="30">
        <v>0.94855297017800222</v>
      </c>
      <c r="O825" s="30">
        <v>0</v>
      </c>
    </row>
    <row r="826" spans="1:15" x14ac:dyDescent="0.45">
      <c r="A826" s="6" t="s">
        <v>14</v>
      </c>
      <c r="B826">
        <v>2020</v>
      </c>
      <c r="C826" t="s">
        <v>5</v>
      </c>
      <c r="D826">
        <v>825</v>
      </c>
      <c r="E826" s="2">
        <v>8</v>
      </c>
      <c r="F826" s="1">
        <v>9</v>
      </c>
      <c r="G826" s="1">
        <v>1</v>
      </c>
      <c r="H826" s="1">
        <v>3</v>
      </c>
      <c r="I826" s="1" t="str">
        <f t="shared" si="32"/>
        <v>4W6SA3</v>
      </c>
      <c r="J826" s="27">
        <v>44961</v>
      </c>
      <c r="K826" s="29" t="s">
        <v>261</v>
      </c>
      <c r="L826" s="29">
        <v>11864.25</v>
      </c>
      <c r="M826" s="30">
        <v>0.79422671358421415</v>
      </c>
      <c r="N826" s="30">
        <v>0.94937022227972356</v>
      </c>
      <c r="O826" s="30">
        <v>2.4911121707919891E-2</v>
      </c>
    </row>
    <row r="827" spans="1:15" x14ac:dyDescent="0.45">
      <c r="A827" s="6" t="s">
        <v>14</v>
      </c>
      <c r="B827">
        <v>2020</v>
      </c>
      <c r="C827" t="s">
        <v>5</v>
      </c>
      <c r="D827">
        <v>826</v>
      </c>
      <c r="E827" s="2">
        <v>9</v>
      </c>
      <c r="F827" s="1">
        <v>10</v>
      </c>
      <c r="G827" s="1">
        <v>1</v>
      </c>
      <c r="H827" s="1">
        <v>4</v>
      </c>
      <c r="I827" s="1" t="str">
        <f t="shared" si="32"/>
        <v>4W6SA4</v>
      </c>
      <c r="J827" s="27">
        <v>44961</v>
      </c>
      <c r="K827" s="29" t="s">
        <v>262</v>
      </c>
      <c r="L827" s="29">
        <v>12191.5</v>
      </c>
      <c r="M827" s="30">
        <v>0.82538498653335091</v>
      </c>
      <c r="N827" s="30">
        <v>0.9497313961030962</v>
      </c>
      <c r="O827" s="30">
        <v>7.8611547640918253E-2</v>
      </c>
    </row>
    <row r="828" spans="1:15" x14ac:dyDescent="0.45">
      <c r="A828" s="6" t="s">
        <v>14</v>
      </c>
      <c r="B828">
        <v>2020</v>
      </c>
      <c r="C828" t="s">
        <v>5</v>
      </c>
      <c r="D828">
        <v>827</v>
      </c>
      <c r="E828" s="2">
        <v>10</v>
      </c>
      <c r="F828" s="1">
        <v>11</v>
      </c>
      <c r="G828" s="1">
        <v>1</v>
      </c>
      <c r="H828" s="1">
        <v>4</v>
      </c>
      <c r="I828" s="1" t="str">
        <f t="shared" si="32"/>
        <v>4W6SA4</v>
      </c>
      <c r="J828" s="27">
        <v>44961</v>
      </c>
      <c r="K828" s="29" t="s">
        <v>263</v>
      </c>
      <c r="L828" s="29">
        <v>11853.25</v>
      </c>
      <c r="M828" s="30">
        <v>0.82265757445857779</v>
      </c>
      <c r="N828" s="30">
        <v>0.94974767904501745</v>
      </c>
      <c r="O828" s="30">
        <v>0.11729771217855731</v>
      </c>
    </row>
    <row r="829" spans="1:15" x14ac:dyDescent="0.45">
      <c r="A829" s="6" t="s">
        <v>14</v>
      </c>
      <c r="B829">
        <v>2020</v>
      </c>
      <c r="C829" t="s">
        <v>5</v>
      </c>
      <c r="D829">
        <v>828</v>
      </c>
      <c r="E829" s="2">
        <v>11</v>
      </c>
      <c r="F829" s="1">
        <v>12</v>
      </c>
      <c r="G829" s="1">
        <v>1</v>
      </c>
      <c r="H829" s="1">
        <v>4</v>
      </c>
      <c r="I829" s="1" t="str">
        <f t="shared" si="32"/>
        <v>4W6SA4</v>
      </c>
      <c r="J829" s="27">
        <v>44961</v>
      </c>
      <c r="K829" s="29" t="s">
        <v>264</v>
      </c>
      <c r="L829" s="29">
        <v>11253.5</v>
      </c>
      <c r="M829" s="30">
        <v>0.81692463594576736</v>
      </c>
      <c r="N829" s="30">
        <v>0.94994590298212533</v>
      </c>
      <c r="O829" s="30">
        <v>0.124639905075656</v>
      </c>
    </row>
    <row r="830" spans="1:15" x14ac:dyDescent="0.45">
      <c r="A830" s="6" t="s">
        <v>14</v>
      </c>
      <c r="B830">
        <v>2020</v>
      </c>
      <c r="C830" t="s">
        <v>5</v>
      </c>
      <c r="D830">
        <v>829</v>
      </c>
      <c r="E830" s="2">
        <v>12</v>
      </c>
      <c r="F830" s="1">
        <v>13</v>
      </c>
      <c r="G830" s="1">
        <v>1</v>
      </c>
      <c r="H830" s="1">
        <v>5</v>
      </c>
      <c r="I830" s="1" t="str">
        <f t="shared" si="32"/>
        <v>4W6SA5</v>
      </c>
      <c r="J830" s="27">
        <v>44961</v>
      </c>
      <c r="K830" s="29" t="s">
        <v>265</v>
      </c>
      <c r="L830" s="29">
        <v>10671.75</v>
      </c>
      <c r="M830" s="30">
        <v>0.85500853010307976</v>
      </c>
      <c r="N830" s="30">
        <v>0.94988291431635941</v>
      </c>
      <c r="O830" s="30">
        <v>9.724633864540827E-2</v>
      </c>
    </row>
    <row r="831" spans="1:15" x14ac:dyDescent="0.45">
      <c r="A831" s="6" t="s">
        <v>14</v>
      </c>
      <c r="B831">
        <v>2020</v>
      </c>
      <c r="C831" t="s">
        <v>5</v>
      </c>
      <c r="D831">
        <v>830</v>
      </c>
      <c r="E831" s="2">
        <v>13</v>
      </c>
      <c r="F831" s="1">
        <v>14</v>
      </c>
      <c r="G831" s="1">
        <v>1</v>
      </c>
      <c r="H831" s="1">
        <v>5</v>
      </c>
      <c r="I831" s="1" t="str">
        <f t="shared" si="32"/>
        <v>4W6SA5</v>
      </c>
      <c r="J831" s="27">
        <v>44961</v>
      </c>
      <c r="K831" s="29" t="s">
        <v>266</v>
      </c>
      <c r="L831" s="29">
        <v>10493.5</v>
      </c>
      <c r="M831" s="30">
        <v>0.88385066415508329</v>
      </c>
      <c r="N831" s="30">
        <v>0.9498915806794872</v>
      </c>
      <c r="O831" s="30">
        <v>6.131436451552405E-2</v>
      </c>
    </row>
    <row r="832" spans="1:15" x14ac:dyDescent="0.45">
      <c r="A832" s="6" t="s">
        <v>14</v>
      </c>
      <c r="B832">
        <v>2020</v>
      </c>
      <c r="C832" t="s">
        <v>5</v>
      </c>
      <c r="D832">
        <v>831</v>
      </c>
      <c r="E832" s="2">
        <v>14</v>
      </c>
      <c r="F832" s="1">
        <v>15</v>
      </c>
      <c r="G832" s="1">
        <v>1</v>
      </c>
      <c r="H832" s="1">
        <v>5</v>
      </c>
      <c r="I832" s="1" t="str">
        <f t="shared" si="32"/>
        <v>4W6SA5</v>
      </c>
      <c r="J832" s="27">
        <v>44961</v>
      </c>
      <c r="K832" s="29" t="s">
        <v>267</v>
      </c>
      <c r="L832" s="29">
        <v>10711.25</v>
      </c>
      <c r="M832" s="30">
        <v>0.89632835206117689</v>
      </c>
      <c r="N832" s="30">
        <v>0.9494749630160626</v>
      </c>
      <c r="O832" s="30">
        <v>3.4694463639182292E-2</v>
      </c>
    </row>
    <row r="833" spans="1:15" x14ac:dyDescent="0.45">
      <c r="A833" s="6" t="s">
        <v>14</v>
      </c>
      <c r="B833">
        <v>2020</v>
      </c>
      <c r="C833" t="s">
        <v>5</v>
      </c>
      <c r="D833">
        <v>832</v>
      </c>
      <c r="E833" s="2">
        <v>15</v>
      </c>
      <c r="F833" s="1">
        <v>16</v>
      </c>
      <c r="G833" s="1">
        <v>1</v>
      </c>
      <c r="H833" s="1">
        <v>6</v>
      </c>
      <c r="I833" s="1" t="str">
        <f t="shared" si="32"/>
        <v>4W6SA6</v>
      </c>
      <c r="J833" s="27">
        <v>44961</v>
      </c>
      <c r="K833" s="29" t="s">
        <v>268</v>
      </c>
      <c r="L833" s="29">
        <v>11299.25</v>
      </c>
      <c r="M833" s="30">
        <v>0.89743645419554807</v>
      </c>
      <c r="N833" s="30">
        <v>0.94969583007785574</v>
      </c>
      <c r="O833" s="30">
        <v>1.196806468093228E-2</v>
      </c>
    </row>
    <row r="834" spans="1:15" x14ac:dyDescent="0.45">
      <c r="A834" s="6" t="s">
        <v>14</v>
      </c>
      <c r="B834">
        <v>2020</v>
      </c>
      <c r="C834" t="s">
        <v>5</v>
      </c>
      <c r="D834">
        <v>833</v>
      </c>
      <c r="E834" s="2">
        <v>16</v>
      </c>
      <c r="F834" s="1">
        <v>17</v>
      </c>
      <c r="G834" s="1">
        <v>1</v>
      </c>
      <c r="H834" s="1">
        <v>6</v>
      </c>
      <c r="I834" s="1" t="str">
        <f t="shared" si="32"/>
        <v>4W6SA6</v>
      </c>
      <c r="J834" s="27">
        <v>44961</v>
      </c>
      <c r="K834" s="29" t="s">
        <v>269</v>
      </c>
      <c r="L834" s="29">
        <v>12403.5</v>
      </c>
      <c r="M834" s="30">
        <v>0.89081960800239435</v>
      </c>
      <c r="N834" s="30">
        <v>0.94990074518124334</v>
      </c>
      <c r="O834" s="30">
        <v>0</v>
      </c>
    </row>
    <row r="835" spans="1:15" x14ac:dyDescent="0.45">
      <c r="A835" s="6" t="s">
        <v>14</v>
      </c>
      <c r="B835">
        <v>2020</v>
      </c>
      <c r="C835" t="s">
        <v>5</v>
      </c>
      <c r="D835">
        <v>834</v>
      </c>
      <c r="E835" s="2">
        <v>17</v>
      </c>
      <c r="F835" s="1">
        <v>18</v>
      </c>
      <c r="G835" s="1">
        <v>1</v>
      </c>
      <c r="H835" s="1">
        <v>6</v>
      </c>
      <c r="I835" s="1" t="str">
        <f t="shared" ref="I835:I898" si="33">A835&amp;C835&amp;H835</f>
        <v>4W6SA6</v>
      </c>
      <c r="J835" s="27">
        <v>44961</v>
      </c>
      <c r="K835" s="29" t="s">
        <v>270</v>
      </c>
      <c r="L835" s="29">
        <v>13685.75</v>
      </c>
      <c r="M835" s="30">
        <v>0.87690047897917267</v>
      </c>
      <c r="N835" s="30">
        <v>0.94999004985597546</v>
      </c>
      <c r="O835" s="30">
        <v>0</v>
      </c>
    </row>
    <row r="836" spans="1:15" x14ac:dyDescent="0.45">
      <c r="A836" s="6" t="s">
        <v>14</v>
      </c>
      <c r="B836">
        <v>2020</v>
      </c>
      <c r="C836" t="s">
        <v>5</v>
      </c>
      <c r="D836">
        <v>835</v>
      </c>
      <c r="E836" s="2">
        <v>18</v>
      </c>
      <c r="F836" s="1">
        <v>19</v>
      </c>
      <c r="G836" s="1">
        <v>1</v>
      </c>
      <c r="H836" s="1">
        <v>7</v>
      </c>
      <c r="I836" s="1" t="str">
        <f t="shared" si="33"/>
        <v>4W6SA7</v>
      </c>
      <c r="J836" s="27">
        <v>44961</v>
      </c>
      <c r="K836" s="29" t="s">
        <v>271</v>
      </c>
      <c r="L836" s="29">
        <v>13988</v>
      </c>
      <c r="M836" s="30">
        <v>0.85972864588554687</v>
      </c>
      <c r="N836" s="30">
        <v>0.94983870354829469</v>
      </c>
      <c r="O836" s="30">
        <v>0</v>
      </c>
    </row>
    <row r="837" spans="1:15" x14ac:dyDescent="0.45">
      <c r="A837" s="6" t="s">
        <v>14</v>
      </c>
      <c r="B837">
        <v>2020</v>
      </c>
      <c r="C837" t="s">
        <v>5</v>
      </c>
      <c r="D837">
        <v>836</v>
      </c>
      <c r="E837" s="2">
        <v>19</v>
      </c>
      <c r="F837" s="1">
        <v>20</v>
      </c>
      <c r="G837" s="1">
        <v>1</v>
      </c>
      <c r="H837" s="1">
        <v>7</v>
      </c>
      <c r="I837" s="1" t="str">
        <f t="shared" si="33"/>
        <v>4W6SA7</v>
      </c>
      <c r="J837" s="27">
        <v>44961</v>
      </c>
      <c r="K837" s="29" t="s">
        <v>272</v>
      </c>
      <c r="L837" s="29">
        <v>13427.75</v>
      </c>
      <c r="M837" s="30">
        <v>0.83970981615870122</v>
      </c>
      <c r="N837" s="30">
        <v>0.92282721696782954</v>
      </c>
      <c r="O837" s="30">
        <v>0</v>
      </c>
    </row>
    <row r="838" spans="1:15" x14ac:dyDescent="0.45">
      <c r="A838" s="6" t="s">
        <v>14</v>
      </c>
      <c r="B838">
        <v>2020</v>
      </c>
      <c r="C838" t="s">
        <v>5</v>
      </c>
      <c r="D838">
        <v>837</v>
      </c>
      <c r="E838" s="2">
        <v>20</v>
      </c>
      <c r="F838" s="1">
        <v>21</v>
      </c>
      <c r="G838" s="1">
        <v>1</v>
      </c>
      <c r="H838" s="1">
        <v>7</v>
      </c>
      <c r="I838" s="1" t="str">
        <f t="shared" si="33"/>
        <v>4W6SA7</v>
      </c>
      <c r="J838" s="27">
        <v>44961</v>
      </c>
      <c r="K838" s="29" t="s">
        <v>273</v>
      </c>
      <c r="L838" s="29">
        <v>12853</v>
      </c>
      <c r="M838" s="30">
        <v>0.81199508414332944</v>
      </c>
      <c r="N838" s="30">
        <v>0.75422130839584356</v>
      </c>
      <c r="O838" s="30">
        <v>0</v>
      </c>
    </row>
    <row r="839" spans="1:15" x14ac:dyDescent="0.45">
      <c r="A839" s="6" t="s">
        <v>14</v>
      </c>
      <c r="B839">
        <v>2020</v>
      </c>
      <c r="C839" t="s">
        <v>5</v>
      </c>
      <c r="D839">
        <v>838</v>
      </c>
      <c r="E839" s="2">
        <v>21</v>
      </c>
      <c r="F839" s="1">
        <v>22</v>
      </c>
      <c r="G839" s="1">
        <v>1</v>
      </c>
      <c r="H839" s="1">
        <v>8</v>
      </c>
      <c r="I839" s="1" t="str">
        <f t="shared" si="33"/>
        <v>4W6SA8</v>
      </c>
      <c r="J839" s="27">
        <v>44961</v>
      </c>
      <c r="K839" s="29" t="s">
        <v>274</v>
      </c>
      <c r="L839" s="29">
        <v>12268</v>
      </c>
      <c r="M839" s="30">
        <v>0.77040539926683249</v>
      </c>
      <c r="N839" s="30">
        <v>0.52459861503467864</v>
      </c>
      <c r="O839" s="30">
        <v>0</v>
      </c>
    </row>
    <row r="840" spans="1:15" x14ac:dyDescent="0.45">
      <c r="A840" s="6" t="s">
        <v>14</v>
      </c>
      <c r="B840">
        <v>2020</v>
      </c>
      <c r="C840" t="s">
        <v>5</v>
      </c>
      <c r="D840">
        <v>839</v>
      </c>
      <c r="E840" s="2">
        <v>22</v>
      </c>
      <c r="F840" s="1">
        <v>23</v>
      </c>
      <c r="G840" s="1">
        <v>1</v>
      </c>
      <c r="H840" s="1">
        <v>8</v>
      </c>
      <c r="I840" s="1" t="str">
        <f t="shared" si="33"/>
        <v>4W6SA8</v>
      </c>
      <c r="J840" s="27">
        <v>44961</v>
      </c>
      <c r="K840" s="29" t="s">
        <v>275</v>
      </c>
      <c r="L840" s="29">
        <v>11698.75</v>
      </c>
      <c r="M840" s="30">
        <v>0.62761752064930121</v>
      </c>
      <c r="N840" s="30">
        <v>0.40387710414611611</v>
      </c>
      <c r="O840" s="30">
        <v>0</v>
      </c>
    </row>
    <row r="841" spans="1:15" x14ac:dyDescent="0.45">
      <c r="A841" s="6" t="s">
        <v>14</v>
      </c>
      <c r="B841">
        <v>2020</v>
      </c>
      <c r="C841" t="s">
        <v>5</v>
      </c>
      <c r="D841">
        <v>840</v>
      </c>
      <c r="E841" s="2">
        <v>23</v>
      </c>
      <c r="F841" s="1">
        <v>24</v>
      </c>
      <c r="G841" s="1">
        <v>1</v>
      </c>
      <c r="H841" s="1">
        <v>8</v>
      </c>
      <c r="I841" s="1" t="str">
        <f t="shared" si="33"/>
        <v>4W6SA8</v>
      </c>
      <c r="J841" s="27">
        <v>44961</v>
      </c>
      <c r="K841" s="29" t="s">
        <v>276</v>
      </c>
      <c r="L841" s="29">
        <v>11134.25</v>
      </c>
      <c r="M841" s="30">
        <v>0.4916354234964998</v>
      </c>
      <c r="N841" s="30">
        <v>0.27676099638570051</v>
      </c>
      <c r="O841" s="30">
        <v>0</v>
      </c>
    </row>
    <row r="842" spans="1:15" x14ac:dyDescent="0.45">
      <c r="A842" s="6" t="s">
        <v>14</v>
      </c>
      <c r="B842">
        <v>2020</v>
      </c>
      <c r="C842" t="s">
        <v>6</v>
      </c>
      <c r="D842">
        <v>841</v>
      </c>
      <c r="E842" s="2">
        <v>0</v>
      </c>
      <c r="F842" s="1">
        <v>1</v>
      </c>
      <c r="G842" s="1">
        <v>1</v>
      </c>
      <c r="H842" s="1">
        <v>1</v>
      </c>
      <c r="I842" s="1" t="str">
        <f t="shared" si="33"/>
        <v>4W7SU1</v>
      </c>
      <c r="J842" s="27">
        <v>44962</v>
      </c>
      <c r="K842" s="29" t="s">
        <v>253</v>
      </c>
      <c r="L842" s="29">
        <v>10688</v>
      </c>
      <c r="M842" s="30">
        <v>0.36554930481720821</v>
      </c>
      <c r="N842" s="30">
        <v>0.22807164942198679</v>
      </c>
      <c r="O842" s="30">
        <v>0</v>
      </c>
    </row>
    <row r="843" spans="1:15" x14ac:dyDescent="0.45">
      <c r="A843" s="6" t="s">
        <v>14</v>
      </c>
      <c r="B843">
        <v>2020</v>
      </c>
      <c r="C843" t="s">
        <v>6</v>
      </c>
      <c r="D843">
        <v>842</v>
      </c>
      <c r="E843" s="2">
        <v>1</v>
      </c>
      <c r="F843" s="1">
        <v>2</v>
      </c>
      <c r="G843" s="1">
        <v>1</v>
      </c>
      <c r="H843" s="1">
        <v>1</v>
      </c>
      <c r="I843" s="1" t="str">
        <f t="shared" si="33"/>
        <v>4W7SU1</v>
      </c>
      <c r="J843" s="27">
        <v>44962</v>
      </c>
      <c r="K843" s="29" t="s">
        <v>254</v>
      </c>
      <c r="L843" s="29">
        <v>10185.5</v>
      </c>
      <c r="M843" s="30">
        <v>0.29109445021307467</v>
      </c>
      <c r="N843" s="30">
        <v>0.19569309570230339</v>
      </c>
      <c r="O843" s="30">
        <v>0</v>
      </c>
    </row>
    <row r="844" spans="1:15" x14ac:dyDescent="0.45">
      <c r="A844" s="6" t="s">
        <v>14</v>
      </c>
      <c r="B844">
        <v>2020</v>
      </c>
      <c r="C844" t="s">
        <v>6</v>
      </c>
      <c r="D844">
        <v>843</v>
      </c>
      <c r="E844" s="2">
        <v>2</v>
      </c>
      <c r="F844" s="1">
        <v>3</v>
      </c>
      <c r="G844" s="1">
        <v>1</v>
      </c>
      <c r="H844" s="1">
        <v>1</v>
      </c>
      <c r="I844" s="1" t="str">
        <f t="shared" si="33"/>
        <v>4W7SU1</v>
      </c>
      <c r="J844" s="27">
        <v>44962</v>
      </c>
      <c r="K844" s="29" t="s">
        <v>255</v>
      </c>
      <c r="L844" s="29">
        <v>9846.75</v>
      </c>
      <c r="M844" s="30">
        <v>0.26727692678344622</v>
      </c>
      <c r="N844" s="30">
        <v>0.174108388960591</v>
      </c>
      <c r="O844" s="30">
        <v>0</v>
      </c>
    </row>
    <row r="845" spans="1:15" x14ac:dyDescent="0.45">
      <c r="A845" s="6" t="s">
        <v>14</v>
      </c>
      <c r="B845">
        <v>2020</v>
      </c>
      <c r="C845" t="s">
        <v>6</v>
      </c>
      <c r="D845">
        <v>844</v>
      </c>
      <c r="E845" s="2">
        <v>3</v>
      </c>
      <c r="F845" s="1">
        <v>4</v>
      </c>
      <c r="G845" s="1">
        <v>1</v>
      </c>
      <c r="H845" s="1">
        <v>2</v>
      </c>
      <c r="I845" s="1" t="str">
        <f t="shared" si="33"/>
        <v>4W7SU2</v>
      </c>
      <c r="J845" s="27">
        <v>44962</v>
      </c>
      <c r="K845" s="29" t="s">
        <v>256</v>
      </c>
      <c r="L845" s="29">
        <v>9707.5</v>
      </c>
      <c r="M845" s="30">
        <v>0.27100593463602191</v>
      </c>
      <c r="N845" s="30">
        <v>0.16000781114578741</v>
      </c>
      <c r="O845" s="30">
        <v>0</v>
      </c>
    </row>
    <row r="846" spans="1:15" x14ac:dyDescent="0.45">
      <c r="A846" s="6" t="s">
        <v>14</v>
      </c>
      <c r="B846">
        <v>2020</v>
      </c>
      <c r="C846" t="s">
        <v>6</v>
      </c>
      <c r="D846">
        <v>845</v>
      </c>
      <c r="E846" s="2">
        <v>4</v>
      </c>
      <c r="F846" s="1">
        <v>5</v>
      </c>
      <c r="G846" s="1">
        <v>1</v>
      </c>
      <c r="H846" s="1">
        <v>2</v>
      </c>
      <c r="I846" s="1" t="str">
        <f t="shared" si="33"/>
        <v>4W7SU2</v>
      </c>
      <c r="J846" s="27">
        <v>44962</v>
      </c>
      <c r="K846" s="29" t="s">
        <v>257</v>
      </c>
      <c r="L846" s="29">
        <v>9550</v>
      </c>
      <c r="M846" s="30">
        <v>0.27274252644172498</v>
      </c>
      <c r="N846" s="30">
        <v>0.16343839367083951</v>
      </c>
      <c r="O846" s="30">
        <v>0</v>
      </c>
    </row>
    <row r="847" spans="1:15" x14ac:dyDescent="0.45">
      <c r="A847" s="6" t="s">
        <v>14</v>
      </c>
      <c r="B847">
        <v>2020</v>
      </c>
      <c r="C847" t="s">
        <v>6</v>
      </c>
      <c r="D847">
        <v>846</v>
      </c>
      <c r="E847" s="2">
        <v>5</v>
      </c>
      <c r="F847" s="1">
        <v>6</v>
      </c>
      <c r="G847" s="1">
        <v>1</v>
      </c>
      <c r="H847" s="1">
        <v>2</v>
      </c>
      <c r="I847" s="1" t="str">
        <f t="shared" si="33"/>
        <v>4W7SU2</v>
      </c>
      <c r="J847" s="27">
        <v>44962</v>
      </c>
      <c r="K847" s="29" t="s">
        <v>258</v>
      </c>
      <c r="L847" s="29">
        <v>9743.75</v>
      </c>
      <c r="M847" s="30">
        <v>0.27553774872752501</v>
      </c>
      <c r="N847" s="30">
        <v>0.16900506501759621</v>
      </c>
      <c r="O847" s="30">
        <v>0</v>
      </c>
    </row>
    <row r="848" spans="1:15" x14ac:dyDescent="0.45">
      <c r="A848" s="6" t="s">
        <v>14</v>
      </c>
      <c r="B848">
        <v>2020</v>
      </c>
      <c r="C848" t="s">
        <v>6</v>
      </c>
      <c r="D848">
        <v>847</v>
      </c>
      <c r="E848" s="2">
        <v>6</v>
      </c>
      <c r="F848" s="1">
        <v>7</v>
      </c>
      <c r="G848" s="1">
        <v>1</v>
      </c>
      <c r="H848" s="1">
        <v>3</v>
      </c>
      <c r="I848" s="1" t="str">
        <f t="shared" si="33"/>
        <v>4W7SU3</v>
      </c>
      <c r="J848" s="27">
        <v>44962</v>
      </c>
      <c r="K848" s="29" t="s">
        <v>259</v>
      </c>
      <c r="L848" s="29">
        <v>9960.5</v>
      </c>
      <c r="M848" s="30">
        <v>0.27124896404413651</v>
      </c>
      <c r="N848" s="30">
        <v>0.18725301529583629</v>
      </c>
      <c r="O848" s="30">
        <v>0</v>
      </c>
    </row>
    <row r="849" spans="1:15" x14ac:dyDescent="0.45">
      <c r="A849" s="6" t="s">
        <v>14</v>
      </c>
      <c r="B849">
        <v>2020</v>
      </c>
      <c r="C849" t="s">
        <v>6</v>
      </c>
      <c r="D849">
        <v>848</v>
      </c>
      <c r="E849" s="2">
        <v>7</v>
      </c>
      <c r="F849" s="1">
        <v>8</v>
      </c>
      <c r="G849" s="1">
        <v>1</v>
      </c>
      <c r="H849" s="1">
        <v>3</v>
      </c>
      <c r="I849" s="1" t="str">
        <f t="shared" si="33"/>
        <v>4W7SU3</v>
      </c>
      <c r="J849" s="27">
        <v>44962</v>
      </c>
      <c r="K849" s="29" t="s">
        <v>260</v>
      </c>
      <c r="L849" s="29">
        <v>10450.25</v>
      </c>
      <c r="M849" s="30">
        <v>0.27084391799684049</v>
      </c>
      <c r="N849" s="30">
        <v>0.19693290135183969</v>
      </c>
      <c r="O849" s="30">
        <v>0</v>
      </c>
    </row>
    <row r="850" spans="1:15" x14ac:dyDescent="0.45">
      <c r="A850" s="6" t="s">
        <v>14</v>
      </c>
      <c r="B850">
        <v>2020</v>
      </c>
      <c r="C850" t="s">
        <v>6</v>
      </c>
      <c r="D850">
        <v>849</v>
      </c>
      <c r="E850" s="2">
        <v>8</v>
      </c>
      <c r="F850" s="1">
        <v>9</v>
      </c>
      <c r="G850" s="1">
        <v>1</v>
      </c>
      <c r="H850" s="1">
        <v>3</v>
      </c>
      <c r="I850" s="1" t="str">
        <f t="shared" si="33"/>
        <v>4W7SU3</v>
      </c>
      <c r="J850" s="27">
        <v>44962</v>
      </c>
      <c r="K850" s="29" t="s">
        <v>261</v>
      </c>
      <c r="L850" s="29">
        <v>10909.25</v>
      </c>
      <c r="M850" s="30">
        <v>0.2485641734772869</v>
      </c>
      <c r="N850" s="30">
        <v>0.17130383673228389</v>
      </c>
      <c r="O850" s="30">
        <v>1.462089120550676E-2</v>
      </c>
    </row>
    <row r="851" spans="1:15" x14ac:dyDescent="0.45">
      <c r="A851" s="6" t="s">
        <v>14</v>
      </c>
      <c r="B851">
        <v>2020</v>
      </c>
      <c r="C851" t="s">
        <v>6</v>
      </c>
      <c r="D851">
        <v>850</v>
      </c>
      <c r="E851" s="2">
        <v>9</v>
      </c>
      <c r="F851" s="1">
        <v>10</v>
      </c>
      <c r="G851" s="1">
        <v>1</v>
      </c>
      <c r="H851" s="1">
        <v>4</v>
      </c>
      <c r="I851" s="1" t="str">
        <f t="shared" si="33"/>
        <v>4W7SU4</v>
      </c>
      <c r="J851" s="27">
        <v>44962</v>
      </c>
      <c r="K851" s="29" t="s">
        <v>262</v>
      </c>
      <c r="L851" s="29">
        <v>11052</v>
      </c>
      <c r="M851" s="30">
        <v>0.21261504262469211</v>
      </c>
      <c r="N851" s="30">
        <v>0.1541289578159199</v>
      </c>
      <c r="O851" s="30">
        <v>5.3397469048572628E-2</v>
      </c>
    </row>
    <row r="852" spans="1:15" x14ac:dyDescent="0.45">
      <c r="A852" s="6" t="s">
        <v>14</v>
      </c>
      <c r="B852">
        <v>2020</v>
      </c>
      <c r="C852" t="s">
        <v>6</v>
      </c>
      <c r="D852">
        <v>851</v>
      </c>
      <c r="E852" s="2">
        <v>10</v>
      </c>
      <c r="F852" s="1">
        <v>11</v>
      </c>
      <c r="G852" s="1">
        <v>1</v>
      </c>
      <c r="H852" s="1">
        <v>4</v>
      </c>
      <c r="I852" s="1" t="str">
        <f t="shared" si="33"/>
        <v>4W7SU4</v>
      </c>
      <c r="J852" s="27">
        <v>44962</v>
      </c>
      <c r="K852" s="29" t="s">
        <v>263</v>
      </c>
      <c r="L852" s="29">
        <v>10862.75</v>
      </c>
      <c r="M852" s="30">
        <v>0.17050682060947281</v>
      </c>
      <c r="N852" s="30">
        <v>0.15318613815886031</v>
      </c>
      <c r="O852" s="30">
        <v>0.1001216350818806</v>
      </c>
    </row>
    <row r="853" spans="1:15" x14ac:dyDescent="0.45">
      <c r="A853" s="6" t="s">
        <v>14</v>
      </c>
      <c r="B853">
        <v>2020</v>
      </c>
      <c r="C853" t="s">
        <v>6</v>
      </c>
      <c r="D853">
        <v>852</v>
      </c>
      <c r="E853" s="2">
        <v>11</v>
      </c>
      <c r="F853" s="1">
        <v>12</v>
      </c>
      <c r="G853" s="1">
        <v>1</v>
      </c>
      <c r="H853" s="1">
        <v>4</v>
      </c>
      <c r="I853" s="1" t="str">
        <f t="shared" si="33"/>
        <v>4W7SU4</v>
      </c>
      <c r="J853" s="27">
        <v>44962</v>
      </c>
      <c r="K853" s="29" t="s">
        <v>264</v>
      </c>
      <c r="L853" s="29">
        <v>10533.75</v>
      </c>
      <c r="M853" s="30">
        <v>0.16657482242516949</v>
      </c>
      <c r="N853" s="30">
        <v>0.1510346683204771</v>
      </c>
      <c r="O853" s="30">
        <v>0.13041984151237901</v>
      </c>
    </row>
    <row r="854" spans="1:15" x14ac:dyDescent="0.45">
      <c r="A854" s="6" t="s">
        <v>14</v>
      </c>
      <c r="B854">
        <v>2020</v>
      </c>
      <c r="C854" t="s">
        <v>6</v>
      </c>
      <c r="D854">
        <v>853</v>
      </c>
      <c r="E854" s="2">
        <v>12</v>
      </c>
      <c r="F854" s="1">
        <v>13</v>
      </c>
      <c r="G854" s="1">
        <v>1</v>
      </c>
      <c r="H854" s="1">
        <v>5</v>
      </c>
      <c r="I854" s="1" t="str">
        <f t="shared" si="33"/>
        <v>4W7SU5</v>
      </c>
      <c r="J854" s="27">
        <v>44962</v>
      </c>
      <c r="K854" s="29" t="s">
        <v>265</v>
      </c>
      <c r="L854" s="29">
        <v>10259</v>
      </c>
      <c r="M854" s="30">
        <v>0.15313053699079809</v>
      </c>
      <c r="N854" s="30">
        <v>0.1495265035130291</v>
      </c>
      <c r="O854" s="30">
        <v>0.13819646028760671</v>
      </c>
    </row>
    <row r="855" spans="1:15" x14ac:dyDescent="0.45">
      <c r="A855" s="6" t="s">
        <v>14</v>
      </c>
      <c r="B855">
        <v>2020</v>
      </c>
      <c r="C855" t="s">
        <v>6</v>
      </c>
      <c r="D855">
        <v>854</v>
      </c>
      <c r="E855" s="2">
        <v>13</v>
      </c>
      <c r="F855" s="1">
        <v>14</v>
      </c>
      <c r="G855" s="1">
        <v>1</v>
      </c>
      <c r="H855" s="1">
        <v>5</v>
      </c>
      <c r="I855" s="1" t="str">
        <f t="shared" si="33"/>
        <v>4W7SU5</v>
      </c>
      <c r="J855" s="27">
        <v>44962</v>
      </c>
      <c r="K855" s="29" t="s">
        <v>266</v>
      </c>
      <c r="L855" s="29">
        <v>9978.5</v>
      </c>
      <c r="M855" s="30">
        <v>0.14733844085706799</v>
      </c>
      <c r="N855" s="30">
        <v>0.1610687052295596</v>
      </c>
      <c r="O855" s="30">
        <v>0.12690647000553071</v>
      </c>
    </row>
    <row r="856" spans="1:15" x14ac:dyDescent="0.45">
      <c r="A856" s="6" t="s">
        <v>14</v>
      </c>
      <c r="B856">
        <v>2020</v>
      </c>
      <c r="C856" t="s">
        <v>6</v>
      </c>
      <c r="D856">
        <v>855</v>
      </c>
      <c r="E856" s="2">
        <v>14</v>
      </c>
      <c r="F856" s="1">
        <v>15</v>
      </c>
      <c r="G856" s="1">
        <v>1</v>
      </c>
      <c r="H856" s="1">
        <v>5</v>
      </c>
      <c r="I856" s="1" t="str">
        <f t="shared" si="33"/>
        <v>4W7SU5</v>
      </c>
      <c r="J856" s="27">
        <v>44962</v>
      </c>
      <c r="K856" s="29" t="s">
        <v>267</v>
      </c>
      <c r="L856" s="29">
        <v>9936.5</v>
      </c>
      <c r="M856" s="30">
        <v>0.1126881116149807</v>
      </c>
      <c r="N856" s="30">
        <v>0.205053434177625</v>
      </c>
      <c r="O856" s="30">
        <v>9.1403643090867404E-2</v>
      </c>
    </row>
    <row r="857" spans="1:15" x14ac:dyDescent="0.45">
      <c r="A857" s="6" t="s">
        <v>14</v>
      </c>
      <c r="B857">
        <v>2020</v>
      </c>
      <c r="C857" t="s">
        <v>6</v>
      </c>
      <c r="D857">
        <v>856</v>
      </c>
      <c r="E857" s="2">
        <v>15</v>
      </c>
      <c r="F857" s="1">
        <v>16</v>
      </c>
      <c r="G857" s="1">
        <v>1</v>
      </c>
      <c r="H857" s="1">
        <v>6</v>
      </c>
      <c r="I857" s="1" t="str">
        <f t="shared" si="33"/>
        <v>4W7SU6</v>
      </c>
      <c r="J857" s="27">
        <v>44962</v>
      </c>
      <c r="K857" s="29" t="s">
        <v>268</v>
      </c>
      <c r="L857" s="29">
        <v>10547.25</v>
      </c>
      <c r="M857" s="30">
        <v>0.1037488495863769</v>
      </c>
      <c r="N857" s="30">
        <v>0.28751614362922429</v>
      </c>
      <c r="O857" s="30">
        <v>5.0736175864426122E-2</v>
      </c>
    </row>
    <row r="858" spans="1:15" x14ac:dyDescent="0.45">
      <c r="A858" s="6" t="s">
        <v>14</v>
      </c>
      <c r="B858">
        <v>2020</v>
      </c>
      <c r="C858" t="s">
        <v>6</v>
      </c>
      <c r="D858">
        <v>857</v>
      </c>
      <c r="E858" s="2">
        <v>16</v>
      </c>
      <c r="F858" s="1">
        <v>17</v>
      </c>
      <c r="G858" s="1">
        <v>1</v>
      </c>
      <c r="H858" s="1">
        <v>6</v>
      </c>
      <c r="I858" s="1" t="str">
        <f t="shared" si="33"/>
        <v>4W7SU6</v>
      </c>
      <c r="J858" s="27">
        <v>44962</v>
      </c>
      <c r="K858" s="29" t="s">
        <v>269</v>
      </c>
      <c r="L858" s="29">
        <v>11649.5</v>
      </c>
      <c r="M858" s="30">
        <v>0.11336647618086269</v>
      </c>
      <c r="N858" s="30">
        <v>0.4260243954330496</v>
      </c>
      <c r="O858" s="30">
        <v>1.933016405018663E-3</v>
      </c>
    </row>
    <row r="859" spans="1:15" x14ac:dyDescent="0.45">
      <c r="A859" s="6" t="s">
        <v>14</v>
      </c>
      <c r="B859">
        <v>2020</v>
      </c>
      <c r="C859" t="s">
        <v>6</v>
      </c>
      <c r="D859">
        <v>858</v>
      </c>
      <c r="E859" s="2">
        <v>17</v>
      </c>
      <c r="F859" s="1">
        <v>18</v>
      </c>
      <c r="G859" s="1">
        <v>1</v>
      </c>
      <c r="H859" s="1">
        <v>6</v>
      </c>
      <c r="I859" s="1" t="str">
        <f t="shared" si="33"/>
        <v>4W7SU6</v>
      </c>
      <c r="J859" s="27">
        <v>44962</v>
      </c>
      <c r="K859" s="29" t="s">
        <v>270</v>
      </c>
      <c r="L859" s="29">
        <v>13355.75</v>
      </c>
      <c r="M859" s="30">
        <v>0.16749029906371449</v>
      </c>
      <c r="N859" s="30">
        <v>0.60982607936522404</v>
      </c>
      <c r="O859" s="30">
        <v>0</v>
      </c>
    </row>
    <row r="860" spans="1:15" x14ac:dyDescent="0.45">
      <c r="A860" s="6" t="s">
        <v>14</v>
      </c>
      <c r="B860">
        <v>2020</v>
      </c>
      <c r="C860" t="s">
        <v>6</v>
      </c>
      <c r="D860">
        <v>859</v>
      </c>
      <c r="E860" s="2">
        <v>18</v>
      </c>
      <c r="F860" s="1">
        <v>19</v>
      </c>
      <c r="G860" s="1">
        <v>1</v>
      </c>
      <c r="H860" s="1">
        <v>7</v>
      </c>
      <c r="I860" s="1" t="str">
        <f t="shared" si="33"/>
        <v>4W7SU7</v>
      </c>
      <c r="J860" s="27">
        <v>44962</v>
      </c>
      <c r="K860" s="29" t="s">
        <v>271</v>
      </c>
      <c r="L860" s="29">
        <v>13941.25</v>
      </c>
      <c r="M860" s="30">
        <v>0.22367939688796329</v>
      </c>
      <c r="N860" s="30">
        <v>0.72123691777452026</v>
      </c>
      <c r="O860" s="30">
        <v>0</v>
      </c>
    </row>
    <row r="861" spans="1:15" x14ac:dyDescent="0.45">
      <c r="A861" s="6" t="s">
        <v>14</v>
      </c>
      <c r="B861">
        <v>2020</v>
      </c>
      <c r="C861" t="s">
        <v>6</v>
      </c>
      <c r="D861">
        <v>860</v>
      </c>
      <c r="E861" s="2">
        <v>19</v>
      </c>
      <c r="F861" s="1">
        <v>20</v>
      </c>
      <c r="G861" s="1">
        <v>1</v>
      </c>
      <c r="H861" s="1">
        <v>7</v>
      </c>
      <c r="I861" s="1" t="str">
        <f t="shared" si="33"/>
        <v>4W7SU7</v>
      </c>
      <c r="J861" s="27">
        <v>44962</v>
      </c>
      <c r="K861" s="29" t="s">
        <v>272</v>
      </c>
      <c r="L861" s="29">
        <v>13444</v>
      </c>
      <c r="M861" s="30">
        <v>0.26062141159375207</v>
      </c>
      <c r="N861" s="30">
        <v>0.81761838988138691</v>
      </c>
      <c r="O861" s="30">
        <v>0</v>
      </c>
    </row>
    <row r="862" spans="1:15" x14ac:dyDescent="0.45">
      <c r="A862" s="6" t="s">
        <v>14</v>
      </c>
      <c r="B862">
        <v>2020</v>
      </c>
      <c r="C862" t="s">
        <v>6</v>
      </c>
      <c r="D862">
        <v>861</v>
      </c>
      <c r="E862" s="2">
        <v>20</v>
      </c>
      <c r="F862" s="1">
        <v>21</v>
      </c>
      <c r="G862" s="1">
        <v>1</v>
      </c>
      <c r="H862" s="1">
        <v>7</v>
      </c>
      <c r="I862" s="1" t="str">
        <f t="shared" si="33"/>
        <v>4W7SU7</v>
      </c>
      <c r="J862" s="27">
        <v>44962</v>
      </c>
      <c r="K862" s="29" t="s">
        <v>273</v>
      </c>
      <c r="L862" s="29">
        <v>12953.75</v>
      </c>
      <c r="M862" s="30">
        <v>0.28083375139575473</v>
      </c>
      <c r="N862" s="30">
        <v>0.89019962048030066</v>
      </c>
      <c r="O862" s="30">
        <v>0</v>
      </c>
    </row>
    <row r="863" spans="1:15" x14ac:dyDescent="0.45">
      <c r="A863" s="6" t="s">
        <v>14</v>
      </c>
      <c r="B863">
        <v>2020</v>
      </c>
      <c r="C863" t="s">
        <v>6</v>
      </c>
      <c r="D863">
        <v>862</v>
      </c>
      <c r="E863" s="2">
        <v>21</v>
      </c>
      <c r="F863" s="1">
        <v>22</v>
      </c>
      <c r="G863" s="1">
        <v>1</v>
      </c>
      <c r="H863" s="1">
        <v>8</v>
      </c>
      <c r="I863" s="1" t="str">
        <f t="shared" si="33"/>
        <v>4W7SU8</v>
      </c>
      <c r="J863" s="27">
        <v>44962</v>
      </c>
      <c r="K863" s="29" t="s">
        <v>274</v>
      </c>
      <c r="L863" s="29">
        <v>12403.5</v>
      </c>
      <c r="M863" s="30">
        <v>0.29864681697946788</v>
      </c>
      <c r="N863" s="30">
        <v>0.91408095825866686</v>
      </c>
      <c r="O863" s="30">
        <v>0</v>
      </c>
    </row>
    <row r="864" spans="1:15" x14ac:dyDescent="0.45">
      <c r="A864" s="6" t="s">
        <v>14</v>
      </c>
      <c r="B864">
        <v>2020</v>
      </c>
      <c r="C864" t="s">
        <v>6</v>
      </c>
      <c r="D864">
        <v>863</v>
      </c>
      <c r="E864" s="2">
        <v>22</v>
      </c>
      <c r="F864" s="1">
        <v>23</v>
      </c>
      <c r="G864" s="1">
        <v>1</v>
      </c>
      <c r="H864" s="1">
        <v>8</v>
      </c>
      <c r="I864" s="1" t="str">
        <f t="shared" si="33"/>
        <v>4W7SU8</v>
      </c>
      <c r="J864" s="27">
        <v>44962</v>
      </c>
      <c r="K864" s="29" t="s">
        <v>275</v>
      </c>
      <c r="L864" s="29">
        <v>11713.75</v>
      </c>
      <c r="M864" s="30">
        <v>0.34870016277371041</v>
      </c>
      <c r="N864" s="30">
        <v>0.92045037943805719</v>
      </c>
      <c r="O864" s="30">
        <v>0</v>
      </c>
    </row>
    <row r="865" spans="1:15" x14ac:dyDescent="0.45">
      <c r="A865" s="6" t="s">
        <v>14</v>
      </c>
      <c r="B865">
        <v>2020</v>
      </c>
      <c r="C865" t="s">
        <v>6</v>
      </c>
      <c r="D865">
        <v>864</v>
      </c>
      <c r="E865" s="2">
        <v>23</v>
      </c>
      <c r="F865" s="1">
        <v>24</v>
      </c>
      <c r="G865" s="1">
        <v>1</v>
      </c>
      <c r="H865" s="1">
        <v>8</v>
      </c>
      <c r="I865" s="1" t="str">
        <f t="shared" si="33"/>
        <v>4W7SU8</v>
      </c>
      <c r="J865" s="27">
        <v>44962</v>
      </c>
      <c r="K865" s="29" t="s">
        <v>276</v>
      </c>
      <c r="L865" s="29">
        <v>11045.25</v>
      </c>
      <c r="M865" s="30">
        <v>0.4369330144058724</v>
      </c>
      <c r="N865" s="30">
        <v>0.93557127803375839</v>
      </c>
      <c r="O865" s="30">
        <v>0</v>
      </c>
    </row>
    <row r="866" spans="1:15" x14ac:dyDescent="0.45">
      <c r="A866" s="6" t="s">
        <v>14</v>
      </c>
      <c r="B866">
        <v>2020</v>
      </c>
      <c r="C866" t="s">
        <v>0</v>
      </c>
      <c r="D866">
        <v>865</v>
      </c>
      <c r="E866" s="2">
        <v>0</v>
      </c>
      <c r="F866" s="1">
        <v>1</v>
      </c>
      <c r="G866" s="1">
        <v>1</v>
      </c>
      <c r="H866" s="1">
        <v>1</v>
      </c>
      <c r="I866" s="1" t="str">
        <f t="shared" si="33"/>
        <v>4W1MO1</v>
      </c>
      <c r="J866" s="27">
        <v>44963</v>
      </c>
      <c r="K866" s="29" t="s">
        <v>253</v>
      </c>
      <c r="L866" s="29">
        <v>10585.25</v>
      </c>
      <c r="M866" s="30">
        <v>0.49297990499240618</v>
      </c>
      <c r="N866" s="30">
        <v>0.93842595762764613</v>
      </c>
      <c r="O866" s="30">
        <v>0</v>
      </c>
    </row>
    <row r="867" spans="1:15" x14ac:dyDescent="0.45">
      <c r="A867" s="6" t="s">
        <v>14</v>
      </c>
      <c r="B867">
        <v>2020</v>
      </c>
      <c r="C867" t="s">
        <v>0</v>
      </c>
      <c r="D867">
        <v>866</v>
      </c>
      <c r="E867" s="2">
        <v>1</v>
      </c>
      <c r="F867" s="1">
        <v>2</v>
      </c>
      <c r="G867" s="1">
        <v>1</v>
      </c>
      <c r="H867" s="1">
        <v>1</v>
      </c>
      <c r="I867" s="1" t="str">
        <f t="shared" si="33"/>
        <v>4W1MO1</v>
      </c>
      <c r="J867" s="27">
        <v>44963</v>
      </c>
      <c r="K867" s="29" t="s">
        <v>254</v>
      </c>
      <c r="L867" s="29">
        <v>10218.75</v>
      </c>
      <c r="M867" s="30">
        <v>0.53649566808493776</v>
      </c>
      <c r="N867" s="30">
        <v>0.94191703381618896</v>
      </c>
      <c r="O867" s="30">
        <v>0</v>
      </c>
    </row>
    <row r="868" spans="1:15" x14ac:dyDescent="0.45">
      <c r="A868" s="6" t="s">
        <v>14</v>
      </c>
      <c r="B868">
        <v>2020</v>
      </c>
      <c r="C868" t="s">
        <v>0</v>
      </c>
      <c r="D868">
        <v>867</v>
      </c>
      <c r="E868" s="2">
        <v>2</v>
      </c>
      <c r="F868" s="1">
        <v>3</v>
      </c>
      <c r="G868" s="1">
        <v>1</v>
      </c>
      <c r="H868" s="1">
        <v>1</v>
      </c>
      <c r="I868" s="1" t="str">
        <f t="shared" si="33"/>
        <v>4W1MO1</v>
      </c>
      <c r="J868" s="27">
        <v>44963</v>
      </c>
      <c r="K868" s="29" t="s">
        <v>255</v>
      </c>
      <c r="L868" s="29">
        <v>10038.5</v>
      </c>
      <c r="M868" s="30">
        <v>0.5719863854519972</v>
      </c>
      <c r="N868" s="30">
        <v>0.94443901288535947</v>
      </c>
      <c r="O868" s="30">
        <v>0</v>
      </c>
    </row>
    <row r="869" spans="1:15" x14ac:dyDescent="0.45">
      <c r="A869" s="6" t="s">
        <v>14</v>
      </c>
      <c r="B869">
        <v>2020</v>
      </c>
      <c r="C869" t="s">
        <v>0</v>
      </c>
      <c r="D869">
        <v>868</v>
      </c>
      <c r="E869" s="2">
        <v>3</v>
      </c>
      <c r="F869" s="1">
        <v>4</v>
      </c>
      <c r="G869" s="1">
        <v>1</v>
      </c>
      <c r="H869" s="1">
        <v>2</v>
      </c>
      <c r="I869" s="1" t="str">
        <f t="shared" si="33"/>
        <v>4W1MO2</v>
      </c>
      <c r="J869" s="27">
        <v>44963</v>
      </c>
      <c r="K869" s="29" t="s">
        <v>256</v>
      </c>
      <c r="L869" s="29">
        <v>10024.5</v>
      </c>
      <c r="M869" s="30">
        <v>0.6275961059281886</v>
      </c>
      <c r="N869" s="30">
        <v>0.94641281892326212</v>
      </c>
      <c r="O869" s="30">
        <v>0</v>
      </c>
    </row>
    <row r="870" spans="1:15" x14ac:dyDescent="0.45">
      <c r="A870" s="6" t="s">
        <v>14</v>
      </c>
      <c r="B870">
        <v>2020</v>
      </c>
      <c r="C870" t="s">
        <v>0</v>
      </c>
      <c r="D870">
        <v>869</v>
      </c>
      <c r="E870" s="2">
        <v>4</v>
      </c>
      <c r="F870" s="1">
        <v>5</v>
      </c>
      <c r="G870" s="1">
        <v>1</v>
      </c>
      <c r="H870" s="1">
        <v>2</v>
      </c>
      <c r="I870" s="1" t="str">
        <f t="shared" si="33"/>
        <v>4W1MO2</v>
      </c>
      <c r="J870" s="27">
        <v>44963</v>
      </c>
      <c r="K870" s="29" t="s">
        <v>257</v>
      </c>
      <c r="L870" s="29">
        <v>10153</v>
      </c>
      <c r="M870" s="30">
        <v>0.63193301273787905</v>
      </c>
      <c r="N870" s="30">
        <v>0.94678531555100975</v>
      </c>
      <c r="O870" s="30">
        <v>0</v>
      </c>
    </row>
    <row r="871" spans="1:15" x14ac:dyDescent="0.45">
      <c r="A871" s="6" t="s">
        <v>14</v>
      </c>
      <c r="B871">
        <v>2020</v>
      </c>
      <c r="C871" t="s">
        <v>0</v>
      </c>
      <c r="D871">
        <v>870</v>
      </c>
      <c r="E871" s="2">
        <v>5</v>
      </c>
      <c r="F871" s="1">
        <v>6</v>
      </c>
      <c r="G871" s="1">
        <v>1</v>
      </c>
      <c r="H871" s="1">
        <v>2</v>
      </c>
      <c r="I871" s="1" t="str">
        <f t="shared" si="33"/>
        <v>4W1MO2</v>
      </c>
      <c r="J871" s="27">
        <v>44963</v>
      </c>
      <c r="K871" s="29" t="s">
        <v>258</v>
      </c>
      <c r="L871" s="29">
        <v>10678.75</v>
      </c>
      <c r="M871" s="30">
        <v>0.64123556980864393</v>
      </c>
      <c r="N871" s="30">
        <v>0.94731980101595847</v>
      </c>
      <c r="O871" s="30">
        <v>0</v>
      </c>
    </row>
    <row r="872" spans="1:15" x14ac:dyDescent="0.45">
      <c r="A872" s="6" t="s">
        <v>14</v>
      </c>
      <c r="B872">
        <v>2020</v>
      </c>
      <c r="C872" t="s">
        <v>0</v>
      </c>
      <c r="D872">
        <v>871</v>
      </c>
      <c r="E872" s="2">
        <v>6</v>
      </c>
      <c r="F872" s="1">
        <v>7</v>
      </c>
      <c r="G872" s="1">
        <v>1</v>
      </c>
      <c r="H872" s="1">
        <v>3</v>
      </c>
      <c r="I872" s="1" t="str">
        <f t="shared" si="33"/>
        <v>4W1MO3</v>
      </c>
      <c r="J872" s="27">
        <v>44963</v>
      </c>
      <c r="K872" s="29" t="s">
        <v>259</v>
      </c>
      <c r="L872" s="29">
        <v>11855.75</v>
      </c>
      <c r="M872" s="30">
        <v>0.65554540963770302</v>
      </c>
      <c r="N872" s="30">
        <v>0.94726548939366773</v>
      </c>
      <c r="O872" s="30">
        <v>0</v>
      </c>
    </row>
    <row r="873" spans="1:15" x14ac:dyDescent="0.45">
      <c r="A873" s="6" t="s">
        <v>14</v>
      </c>
      <c r="B873">
        <v>2020</v>
      </c>
      <c r="C873" t="s">
        <v>0</v>
      </c>
      <c r="D873">
        <v>872</v>
      </c>
      <c r="E873" s="2">
        <v>7</v>
      </c>
      <c r="F873" s="1">
        <v>8</v>
      </c>
      <c r="G873" s="1">
        <v>1</v>
      </c>
      <c r="H873" s="1">
        <v>3</v>
      </c>
      <c r="I873" s="1" t="str">
        <f t="shared" si="33"/>
        <v>4W1MO3</v>
      </c>
      <c r="J873" s="27">
        <v>44963</v>
      </c>
      <c r="K873" s="29" t="s">
        <v>260</v>
      </c>
      <c r="L873" s="29">
        <v>13750.5</v>
      </c>
      <c r="M873" s="30">
        <v>0.65554710827304785</v>
      </c>
      <c r="N873" s="30">
        <v>0.94744236908851265</v>
      </c>
      <c r="O873" s="30">
        <v>0</v>
      </c>
    </row>
    <row r="874" spans="1:15" x14ac:dyDescent="0.45">
      <c r="A874" s="6" t="s">
        <v>14</v>
      </c>
      <c r="B874">
        <v>2020</v>
      </c>
      <c r="C874" t="s">
        <v>0</v>
      </c>
      <c r="D874">
        <v>873</v>
      </c>
      <c r="E874" s="2">
        <v>8</v>
      </c>
      <c r="F874" s="1">
        <v>9</v>
      </c>
      <c r="G874" s="1">
        <v>1</v>
      </c>
      <c r="H874" s="1">
        <v>3</v>
      </c>
      <c r="I874" s="1" t="str">
        <f t="shared" si="33"/>
        <v>4W1MO3</v>
      </c>
      <c r="J874" s="27">
        <v>44963</v>
      </c>
      <c r="K874" s="29" t="s">
        <v>261</v>
      </c>
      <c r="L874" s="29">
        <v>14880</v>
      </c>
      <c r="M874" s="30">
        <v>0.65086476852121111</v>
      </c>
      <c r="N874" s="30">
        <v>0.93664606001916517</v>
      </c>
      <c r="O874" s="30">
        <v>0</v>
      </c>
    </row>
    <row r="875" spans="1:15" x14ac:dyDescent="0.45">
      <c r="A875" s="6" t="s">
        <v>14</v>
      </c>
      <c r="B875">
        <v>2020</v>
      </c>
      <c r="C875" t="s">
        <v>0</v>
      </c>
      <c r="D875">
        <v>874</v>
      </c>
      <c r="E875" s="2">
        <v>9</v>
      </c>
      <c r="F875" s="1">
        <v>10</v>
      </c>
      <c r="G875" s="1">
        <v>1</v>
      </c>
      <c r="H875" s="1">
        <v>4</v>
      </c>
      <c r="I875" s="1" t="str">
        <f t="shared" si="33"/>
        <v>4W1MO4</v>
      </c>
      <c r="J875" s="27">
        <v>44963</v>
      </c>
      <c r="K875" s="29" t="s">
        <v>262</v>
      </c>
      <c r="L875" s="29">
        <v>14641</v>
      </c>
      <c r="M875" s="30">
        <v>0.63472677038644909</v>
      </c>
      <c r="N875" s="30">
        <v>0.88451916221414761</v>
      </c>
      <c r="O875" s="30">
        <v>6.3172575729534967E-4</v>
      </c>
    </row>
    <row r="876" spans="1:15" x14ac:dyDescent="0.45">
      <c r="A876" s="6" t="s">
        <v>14</v>
      </c>
      <c r="B876">
        <v>2020</v>
      </c>
      <c r="C876" t="s">
        <v>0</v>
      </c>
      <c r="D876">
        <v>875</v>
      </c>
      <c r="E876" s="2">
        <v>10</v>
      </c>
      <c r="F876" s="1">
        <v>11</v>
      </c>
      <c r="G876" s="1">
        <v>1</v>
      </c>
      <c r="H876" s="1">
        <v>4</v>
      </c>
      <c r="I876" s="1" t="str">
        <f t="shared" si="33"/>
        <v>4W1MO4</v>
      </c>
      <c r="J876" s="27">
        <v>44963</v>
      </c>
      <c r="K876" s="29" t="s">
        <v>263</v>
      </c>
      <c r="L876" s="29">
        <v>13270</v>
      </c>
      <c r="M876" s="30">
        <v>0.43120449350993378</v>
      </c>
      <c r="N876" s="30">
        <v>0.64035549619417864</v>
      </c>
      <c r="O876" s="30">
        <v>5.6740349507814723E-3</v>
      </c>
    </row>
    <row r="877" spans="1:15" x14ac:dyDescent="0.45">
      <c r="A877" s="6" t="s">
        <v>14</v>
      </c>
      <c r="B877">
        <v>2020</v>
      </c>
      <c r="C877" t="s">
        <v>0</v>
      </c>
      <c r="D877">
        <v>876</v>
      </c>
      <c r="E877" s="2">
        <v>11</v>
      </c>
      <c r="F877" s="1">
        <v>12</v>
      </c>
      <c r="G877" s="1">
        <v>1</v>
      </c>
      <c r="H877" s="1">
        <v>4</v>
      </c>
      <c r="I877" s="1" t="str">
        <f t="shared" si="33"/>
        <v>4W1MO4</v>
      </c>
      <c r="J877" s="27">
        <v>44963</v>
      </c>
      <c r="K877" s="29" t="s">
        <v>264</v>
      </c>
      <c r="L877" s="29">
        <v>11931</v>
      </c>
      <c r="M877" s="30">
        <v>0.40037696851736532</v>
      </c>
      <c r="N877" s="30">
        <v>0.46841900107876921</v>
      </c>
      <c r="O877" s="30">
        <v>1.0789257563995951E-2</v>
      </c>
    </row>
    <row r="878" spans="1:15" x14ac:dyDescent="0.45">
      <c r="A878" s="6" t="s">
        <v>14</v>
      </c>
      <c r="B878">
        <v>2020</v>
      </c>
      <c r="C878" t="s">
        <v>0</v>
      </c>
      <c r="D878">
        <v>877</v>
      </c>
      <c r="E878" s="2">
        <v>12</v>
      </c>
      <c r="F878" s="1">
        <v>13</v>
      </c>
      <c r="G878" s="1">
        <v>1</v>
      </c>
      <c r="H878" s="1">
        <v>5</v>
      </c>
      <c r="I878" s="1" t="str">
        <f t="shared" si="33"/>
        <v>4W1MO5</v>
      </c>
      <c r="J878" s="27">
        <v>44963</v>
      </c>
      <c r="K878" s="29" t="s">
        <v>265</v>
      </c>
      <c r="L878" s="29">
        <v>11197.5</v>
      </c>
      <c r="M878" s="30">
        <v>0.38571561311575631</v>
      </c>
      <c r="N878" s="30">
        <v>0.36376195643476161</v>
      </c>
      <c r="O878" s="30">
        <v>1.551070709663474E-2</v>
      </c>
    </row>
    <row r="879" spans="1:15" x14ac:dyDescent="0.45">
      <c r="A879" s="6" t="s">
        <v>14</v>
      </c>
      <c r="B879">
        <v>2020</v>
      </c>
      <c r="C879" t="s">
        <v>0</v>
      </c>
      <c r="D879">
        <v>878</v>
      </c>
      <c r="E879" s="2">
        <v>13</v>
      </c>
      <c r="F879" s="1">
        <v>14</v>
      </c>
      <c r="G879" s="1">
        <v>1</v>
      </c>
      <c r="H879" s="1">
        <v>5</v>
      </c>
      <c r="I879" s="1" t="str">
        <f t="shared" si="33"/>
        <v>4W1MO5</v>
      </c>
      <c r="J879" s="27">
        <v>44963</v>
      </c>
      <c r="K879" s="29" t="s">
        <v>266</v>
      </c>
      <c r="L879" s="29">
        <v>10960</v>
      </c>
      <c r="M879" s="30">
        <v>0.3343562797642235</v>
      </c>
      <c r="N879" s="30">
        <v>0.29472311446492439</v>
      </c>
      <c r="O879" s="30">
        <v>2.1749295137664802E-2</v>
      </c>
    </row>
    <row r="880" spans="1:15" x14ac:dyDescent="0.45">
      <c r="A880" s="6" t="s">
        <v>14</v>
      </c>
      <c r="B880">
        <v>2020</v>
      </c>
      <c r="C880" t="s">
        <v>0</v>
      </c>
      <c r="D880">
        <v>879</v>
      </c>
      <c r="E880" s="2">
        <v>14</v>
      </c>
      <c r="F880" s="1">
        <v>15</v>
      </c>
      <c r="G880" s="1">
        <v>1</v>
      </c>
      <c r="H880" s="1">
        <v>5</v>
      </c>
      <c r="I880" s="1" t="str">
        <f t="shared" si="33"/>
        <v>4W1MO5</v>
      </c>
      <c r="J880" s="27">
        <v>44963</v>
      </c>
      <c r="K880" s="29" t="s">
        <v>267</v>
      </c>
      <c r="L880" s="29">
        <v>11312.25</v>
      </c>
      <c r="M880" s="30">
        <v>0.29087836235501302</v>
      </c>
      <c r="N880" s="30">
        <v>0.2145443184887191</v>
      </c>
      <c r="O880" s="30">
        <v>1.638605037311789E-2</v>
      </c>
    </row>
    <row r="881" spans="1:15" x14ac:dyDescent="0.45">
      <c r="A881" s="6" t="s">
        <v>14</v>
      </c>
      <c r="B881">
        <v>2020</v>
      </c>
      <c r="C881" t="s">
        <v>0</v>
      </c>
      <c r="D881">
        <v>880</v>
      </c>
      <c r="E881" s="2">
        <v>15</v>
      </c>
      <c r="F881" s="1">
        <v>16</v>
      </c>
      <c r="G881" s="1">
        <v>1</v>
      </c>
      <c r="H881" s="1">
        <v>6</v>
      </c>
      <c r="I881" s="1" t="str">
        <f t="shared" si="33"/>
        <v>4W1MO6</v>
      </c>
      <c r="J881" s="27">
        <v>44963</v>
      </c>
      <c r="K881" s="29" t="s">
        <v>268</v>
      </c>
      <c r="L881" s="29">
        <v>12304.25</v>
      </c>
      <c r="M881" s="30">
        <v>0.26141651847039948</v>
      </c>
      <c r="N881" s="30">
        <v>0.19976856294760301</v>
      </c>
      <c r="O881" s="30">
        <v>3.163370337135111E-3</v>
      </c>
    </row>
    <row r="882" spans="1:15" x14ac:dyDescent="0.45">
      <c r="A882" s="6" t="s">
        <v>14</v>
      </c>
      <c r="B882">
        <v>2020</v>
      </c>
      <c r="C882" t="s">
        <v>0</v>
      </c>
      <c r="D882">
        <v>881</v>
      </c>
      <c r="E882" s="2">
        <v>16</v>
      </c>
      <c r="F882" s="1">
        <v>17</v>
      </c>
      <c r="G882" s="1">
        <v>1</v>
      </c>
      <c r="H882" s="1">
        <v>6</v>
      </c>
      <c r="I882" s="1" t="str">
        <f t="shared" si="33"/>
        <v>4W1MO6</v>
      </c>
      <c r="J882" s="27">
        <v>44963</v>
      </c>
      <c r="K882" s="29" t="s">
        <v>269</v>
      </c>
      <c r="L882" s="29">
        <v>13808</v>
      </c>
      <c r="M882" s="30">
        <v>0.24756829336229999</v>
      </c>
      <c r="N882" s="30">
        <v>0.21098576101010569</v>
      </c>
      <c r="O882" s="30">
        <v>0</v>
      </c>
    </row>
    <row r="883" spans="1:15" x14ac:dyDescent="0.45">
      <c r="A883" s="6" t="s">
        <v>14</v>
      </c>
      <c r="B883">
        <v>2020</v>
      </c>
      <c r="C883" t="s">
        <v>0</v>
      </c>
      <c r="D883">
        <v>882</v>
      </c>
      <c r="E883" s="2">
        <v>17</v>
      </c>
      <c r="F883" s="1">
        <v>18</v>
      </c>
      <c r="G883" s="1">
        <v>1</v>
      </c>
      <c r="H883" s="1">
        <v>6</v>
      </c>
      <c r="I883" s="1" t="str">
        <f t="shared" si="33"/>
        <v>4W1MO6</v>
      </c>
      <c r="J883" s="27">
        <v>44963</v>
      </c>
      <c r="K883" s="29" t="s">
        <v>270</v>
      </c>
      <c r="L883" s="29">
        <v>15525.5</v>
      </c>
      <c r="M883" s="30">
        <v>0.22728668323365511</v>
      </c>
      <c r="N883" s="30">
        <v>0.17604654662283359</v>
      </c>
      <c r="O883" s="30">
        <v>0</v>
      </c>
    </row>
    <row r="884" spans="1:15" x14ac:dyDescent="0.45">
      <c r="A884" s="6" t="s">
        <v>14</v>
      </c>
      <c r="B884">
        <v>2020</v>
      </c>
      <c r="C884" t="s">
        <v>0</v>
      </c>
      <c r="D884">
        <v>883</v>
      </c>
      <c r="E884" s="2">
        <v>18</v>
      </c>
      <c r="F884" s="1">
        <v>19</v>
      </c>
      <c r="G884" s="1">
        <v>1</v>
      </c>
      <c r="H884" s="1">
        <v>7</v>
      </c>
      <c r="I884" s="1" t="str">
        <f t="shared" si="33"/>
        <v>4W1MO7</v>
      </c>
      <c r="J884" s="27">
        <v>44963</v>
      </c>
      <c r="K884" s="29" t="s">
        <v>271</v>
      </c>
      <c r="L884" s="29">
        <v>15747.5</v>
      </c>
      <c r="M884" s="30">
        <v>0.19943508814152749</v>
      </c>
      <c r="N884" s="30">
        <v>0.15655509558819911</v>
      </c>
      <c r="O884" s="30">
        <v>0</v>
      </c>
    </row>
    <row r="885" spans="1:15" x14ac:dyDescent="0.45">
      <c r="A885" s="6" t="s">
        <v>14</v>
      </c>
      <c r="B885">
        <v>2020</v>
      </c>
      <c r="C885" t="s">
        <v>0</v>
      </c>
      <c r="D885">
        <v>884</v>
      </c>
      <c r="E885" s="2">
        <v>19</v>
      </c>
      <c r="F885" s="1">
        <v>20</v>
      </c>
      <c r="G885" s="1">
        <v>1</v>
      </c>
      <c r="H885" s="1">
        <v>7</v>
      </c>
      <c r="I885" s="1" t="str">
        <f t="shared" si="33"/>
        <v>4W1MO7</v>
      </c>
      <c r="J885" s="27">
        <v>44963</v>
      </c>
      <c r="K885" s="29" t="s">
        <v>272</v>
      </c>
      <c r="L885" s="29">
        <v>15142</v>
      </c>
      <c r="M885" s="30">
        <v>0.19405195923726379</v>
      </c>
      <c r="N885" s="30">
        <v>0.150438068398136</v>
      </c>
      <c r="O885" s="30">
        <v>0</v>
      </c>
    </row>
    <row r="886" spans="1:15" x14ac:dyDescent="0.45">
      <c r="A886" s="6" t="s">
        <v>14</v>
      </c>
      <c r="B886">
        <v>2020</v>
      </c>
      <c r="C886" t="s">
        <v>0</v>
      </c>
      <c r="D886">
        <v>885</v>
      </c>
      <c r="E886" s="2">
        <v>20</v>
      </c>
      <c r="F886" s="1">
        <v>21</v>
      </c>
      <c r="G886" s="1">
        <v>1</v>
      </c>
      <c r="H886" s="1">
        <v>7</v>
      </c>
      <c r="I886" s="1" t="str">
        <f t="shared" si="33"/>
        <v>4W1MO7</v>
      </c>
      <c r="J886" s="27">
        <v>44963</v>
      </c>
      <c r="K886" s="29" t="s">
        <v>273</v>
      </c>
      <c r="L886" s="29">
        <v>14430.75</v>
      </c>
      <c r="M886" s="30">
        <v>0.19593145633698059</v>
      </c>
      <c r="N886" s="30">
        <v>0.18935474757028481</v>
      </c>
      <c r="O886" s="30">
        <v>0</v>
      </c>
    </row>
    <row r="887" spans="1:15" x14ac:dyDescent="0.45">
      <c r="A887" s="6" t="s">
        <v>14</v>
      </c>
      <c r="B887">
        <v>2020</v>
      </c>
      <c r="C887" t="s">
        <v>0</v>
      </c>
      <c r="D887">
        <v>886</v>
      </c>
      <c r="E887" s="2">
        <v>21</v>
      </c>
      <c r="F887" s="1">
        <v>22</v>
      </c>
      <c r="G887" s="1">
        <v>1</v>
      </c>
      <c r="H887" s="1">
        <v>8</v>
      </c>
      <c r="I887" s="1" t="str">
        <f t="shared" si="33"/>
        <v>4W1MO8</v>
      </c>
      <c r="J887" s="27">
        <v>44963</v>
      </c>
      <c r="K887" s="29" t="s">
        <v>274</v>
      </c>
      <c r="L887" s="29">
        <v>13702.25</v>
      </c>
      <c r="M887" s="30">
        <v>0.224506123674626</v>
      </c>
      <c r="N887" s="30">
        <v>0.26722603260396433</v>
      </c>
      <c r="O887" s="30">
        <v>0</v>
      </c>
    </row>
    <row r="888" spans="1:15" x14ac:dyDescent="0.45">
      <c r="A888" s="6" t="s">
        <v>14</v>
      </c>
      <c r="B888">
        <v>2020</v>
      </c>
      <c r="C888" t="s">
        <v>0</v>
      </c>
      <c r="D888">
        <v>887</v>
      </c>
      <c r="E888" s="2">
        <v>22</v>
      </c>
      <c r="F888" s="1">
        <v>23</v>
      </c>
      <c r="G888" s="1">
        <v>1</v>
      </c>
      <c r="H888" s="1">
        <v>8</v>
      </c>
      <c r="I888" s="1" t="str">
        <f t="shared" si="33"/>
        <v>4W1MO8</v>
      </c>
      <c r="J888" s="27">
        <v>44963</v>
      </c>
      <c r="K888" s="29" t="s">
        <v>275</v>
      </c>
      <c r="L888" s="29">
        <v>12841</v>
      </c>
      <c r="M888" s="30">
        <v>0.20737583744729321</v>
      </c>
      <c r="N888" s="30">
        <v>0.26214295596707649</v>
      </c>
      <c r="O888" s="30">
        <v>0</v>
      </c>
    </row>
    <row r="889" spans="1:15" x14ac:dyDescent="0.45">
      <c r="A889" s="6" t="s">
        <v>14</v>
      </c>
      <c r="B889">
        <v>2020</v>
      </c>
      <c r="C889" t="s">
        <v>0</v>
      </c>
      <c r="D889">
        <v>888</v>
      </c>
      <c r="E889" s="2">
        <v>23</v>
      </c>
      <c r="F889" s="1">
        <v>24</v>
      </c>
      <c r="G889" s="1">
        <v>1</v>
      </c>
      <c r="H889" s="1">
        <v>8</v>
      </c>
      <c r="I889" s="1" t="str">
        <f t="shared" si="33"/>
        <v>4W1MO8</v>
      </c>
      <c r="J889" s="27">
        <v>44963</v>
      </c>
      <c r="K889" s="29" t="s">
        <v>276</v>
      </c>
      <c r="L889" s="29">
        <v>12025</v>
      </c>
      <c r="M889" s="30">
        <v>0.28070291846844331</v>
      </c>
      <c r="N889" s="30">
        <v>0.48200477584021711</v>
      </c>
      <c r="O889" s="30">
        <v>0</v>
      </c>
    </row>
    <row r="890" spans="1:15" x14ac:dyDescent="0.45">
      <c r="A890" s="6" t="s">
        <v>14</v>
      </c>
      <c r="B890">
        <v>2020</v>
      </c>
      <c r="C890" t="s">
        <v>1</v>
      </c>
      <c r="D890">
        <v>889</v>
      </c>
      <c r="E890" s="2">
        <v>0</v>
      </c>
      <c r="F890" s="1">
        <v>1</v>
      </c>
      <c r="G890" s="1">
        <v>1</v>
      </c>
      <c r="H890" s="1">
        <v>1</v>
      </c>
      <c r="I890" s="1" t="str">
        <f t="shared" si="33"/>
        <v>4W2TU1</v>
      </c>
      <c r="J890" s="27">
        <v>44964</v>
      </c>
      <c r="K890" s="29" t="s">
        <v>253</v>
      </c>
      <c r="L890" s="29">
        <v>11389</v>
      </c>
      <c r="M890" s="30">
        <v>0.36741896881333869</v>
      </c>
      <c r="N890" s="30">
        <v>0.64050592211277024</v>
      </c>
      <c r="O890" s="30">
        <v>0</v>
      </c>
    </row>
    <row r="891" spans="1:15" x14ac:dyDescent="0.45">
      <c r="A891" s="6" t="s">
        <v>14</v>
      </c>
      <c r="B891">
        <v>2020</v>
      </c>
      <c r="C891" t="s">
        <v>1</v>
      </c>
      <c r="D891">
        <v>890</v>
      </c>
      <c r="E891" s="2">
        <v>1</v>
      </c>
      <c r="F891" s="1">
        <v>2</v>
      </c>
      <c r="G891" s="1">
        <v>1</v>
      </c>
      <c r="H891" s="1">
        <v>1</v>
      </c>
      <c r="I891" s="1" t="str">
        <f t="shared" si="33"/>
        <v>4W2TU1</v>
      </c>
      <c r="J891" s="27">
        <v>44964</v>
      </c>
      <c r="K891" s="29" t="s">
        <v>254</v>
      </c>
      <c r="L891" s="29">
        <v>10946</v>
      </c>
      <c r="M891" s="30">
        <v>0.45757010135929249</v>
      </c>
      <c r="N891" s="30">
        <v>0.74987243208301002</v>
      </c>
      <c r="O891" s="30">
        <v>0</v>
      </c>
    </row>
    <row r="892" spans="1:15" x14ac:dyDescent="0.45">
      <c r="A892" s="6" t="s">
        <v>14</v>
      </c>
      <c r="B892">
        <v>2020</v>
      </c>
      <c r="C892" t="s">
        <v>1</v>
      </c>
      <c r="D892">
        <v>891</v>
      </c>
      <c r="E892" s="2">
        <v>2</v>
      </c>
      <c r="F892" s="1">
        <v>3</v>
      </c>
      <c r="G892" s="1">
        <v>1</v>
      </c>
      <c r="H892" s="1">
        <v>1</v>
      </c>
      <c r="I892" s="1" t="str">
        <f t="shared" si="33"/>
        <v>4W2TU1</v>
      </c>
      <c r="J892" s="27">
        <v>44964</v>
      </c>
      <c r="K892" s="29" t="s">
        <v>255</v>
      </c>
      <c r="L892" s="29">
        <v>10712.25</v>
      </c>
      <c r="M892" s="30">
        <v>0.56296279983085895</v>
      </c>
      <c r="N892" s="30">
        <v>0.90113748781857916</v>
      </c>
      <c r="O892" s="30">
        <v>0</v>
      </c>
    </row>
    <row r="893" spans="1:15" x14ac:dyDescent="0.45">
      <c r="A893" s="6" t="s">
        <v>14</v>
      </c>
      <c r="B893">
        <v>2020</v>
      </c>
      <c r="C893" t="s">
        <v>1</v>
      </c>
      <c r="D893">
        <v>892</v>
      </c>
      <c r="E893" s="2">
        <v>3</v>
      </c>
      <c r="F893" s="1">
        <v>4</v>
      </c>
      <c r="G893" s="1">
        <v>1</v>
      </c>
      <c r="H893" s="1">
        <v>2</v>
      </c>
      <c r="I893" s="1" t="str">
        <f t="shared" si="33"/>
        <v>4W2TU2</v>
      </c>
      <c r="J893" s="27">
        <v>44964</v>
      </c>
      <c r="K893" s="29" t="s">
        <v>256</v>
      </c>
      <c r="L893" s="29">
        <v>10587.25</v>
      </c>
      <c r="M893" s="30">
        <v>0.69068573541414935</v>
      </c>
      <c r="N893" s="30">
        <v>0.93399496188018927</v>
      </c>
      <c r="O893" s="30">
        <v>0</v>
      </c>
    </row>
    <row r="894" spans="1:15" x14ac:dyDescent="0.45">
      <c r="A894" s="6" t="s">
        <v>14</v>
      </c>
      <c r="B894">
        <v>2020</v>
      </c>
      <c r="C894" t="s">
        <v>1</v>
      </c>
      <c r="D894">
        <v>893</v>
      </c>
      <c r="E894" s="2">
        <v>4</v>
      </c>
      <c r="F894" s="1">
        <v>5</v>
      </c>
      <c r="G894" s="1">
        <v>1</v>
      </c>
      <c r="H894" s="1">
        <v>2</v>
      </c>
      <c r="I894" s="1" t="str">
        <f t="shared" si="33"/>
        <v>4W2TU2</v>
      </c>
      <c r="J894" s="27">
        <v>44964</v>
      </c>
      <c r="K894" s="29" t="s">
        <v>257</v>
      </c>
      <c r="L894" s="29">
        <v>10613.5</v>
      </c>
      <c r="M894" s="30">
        <v>0.80112085652490439</v>
      </c>
      <c r="N894" s="30">
        <v>0.94499873283730262</v>
      </c>
      <c r="O894" s="30">
        <v>0</v>
      </c>
    </row>
    <row r="895" spans="1:15" x14ac:dyDescent="0.45">
      <c r="A895" s="6" t="s">
        <v>14</v>
      </c>
      <c r="B895">
        <v>2020</v>
      </c>
      <c r="C895" t="s">
        <v>1</v>
      </c>
      <c r="D895">
        <v>894</v>
      </c>
      <c r="E895" s="2">
        <v>5</v>
      </c>
      <c r="F895" s="1">
        <v>6</v>
      </c>
      <c r="G895" s="1">
        <v>1</v>
      </c>
      <c r="H895" s="1">
        <v>2</v>
      </c>
      <c r="I895" s="1" t="str">
        <f t="shared" si="33"/>
        <v>4W2TU2</v>
      </c>
      <c r="J895" s="27">
        <v>44964</v>
      </c>
      <c r="K895" s="29" t="s">
        <v>258</v>
      </c>
      <c r="L895" s="29">
        <v>11042.75</v>
      </c>
      <c r="M895" s="30">
        <v>0.86121647508456234</v>
      </c>
      <c r="N895" s="30">
        <v>0.9492480604705118</v>
      </c>
      <c r="O895" s="30">
        <v>0</v>
      </c>
    </row>
    <row r="896" spans="1:15" x14ac:dyDescent="0.45">
      <c r="A896" s="6" t="s">
        <v>14</v>
      </c>
      <c r="B896">
        <v>2020</v>
      </c>
      <c r="C896" t="s">
        <v>1</v>
      </c>
      <c r="D896">
        <v>895</v>
      </c>
      <c r="E896" s="2">
        <v>6</v>
      </c>
      <c r="F896" s="1">
        <v>7</v>
      </c>
      <c r="G896" s="1">
        <v>1</v>
      </c>
      <c r="H896" s="1">
        <v>3</v>
      </c>
      <c r="I896" s="1" t="str">
        <f t="shared" si="33"/>
        <v>4W2TU3</v>
      </c>
      <c r="J896" s="27">
        <v>44964</v>
      </c>
      <c r="K896" s="29" t="s">
        <v>259</v>
      </c>
      <c r="L896" s="29">
        <v>12273.25</v>
      </c>
      <c r="M896" s="30">
        <v>0.88529678832497438</v>
      </c>
      <c r="N896" s="30">
        <v>0.94999727869788964</v>
      </c>
      <c r="O896" s="30">
        <v>0</v>
      </c>
    </row>
    <row r="897" spans="1:15" x14ac:dyDescent="0.45">
      <c r="A897" s="6" t="s">
        <v>14</v>
      </c>
      <c r="B897">
        <v>2020</v>
      </c>
      <c r="C897" t="s">
        <v>1</v>
      </c>
      <c r="D897">
        <v>896</v>
      </c>
      <c r="E897" s="2">
        <v>7</v>
      </c>
      <c r="F897" s="1">
        <v>8</v>
      </c>
      <c r="G897" s="1">
        <v>1</v>
      </c>
      <c r="H897" s="1">
        <v>3</v>
      </c>
      <c r="I897" s="1" t="str">
        <f t="shared" si="33"/>
        <v>4W2TU3</v>
      </c>
      <c r="J897" s="27">
        <v>44964</v>
      </c>
      <c r="K897" s="29" t="s">
        <v>260</v>
      </c>
      <c r="L897" s="29">
        <v>14228.75</v>
      </c>
      <c r="M897" s="30">
        <v>0.89994014927622801</v>
      </c>
      <c r="N897" s="30">
        <v>0.94999748212440971</v>
      </c>
      <c r="O897" s="30">
        <v>0</v>
      </c>
    </row>
    <row r="898" spans="1:15" x14ac:dyDescent="0.45">
      <c r="A898" s="6" t="s">
        <v>14</v>
      </c>
      <c r="B898">
        <v>2020</v>
      </c>
      <c r="C898" t="s">
        <v>1</v>
      </c>
      <c r="D898">
        <v>897</v>
      </c>
      <c r="E898" s="2">
        <v>8</v>
      </c>
      <c r="F898" s="1">
        <v>9</v>
      </c>
      <c r="G898" s="1">
        <v>1</v>
      </c>
      <c r="H898" s="1">
        <v>3</v>
      </c>
      <c r="I898" s="1" t="str">
        <f t="shared" si="33"/>
        <v>4W2TU3</v>
      </c>
      <c r="J898" s="27">
        <v>44964</v>
      </c>
      <c r="K898" s="29" t="s">
        <v>261</v>
      </c>
      <c r="L898" s="29">
        <v>15202.25</v>
      </c>
      <c r="M898" s="30">
        <v>0.90965480165865342</v>
      </c>
      <c r="N898" s="30">
        <v>0.94999770958297014</v>
      </c>
      <c r="O898" s="30">
        <v>1.2083840082149281E-2</v>
      </c>
    </row>
    <row r="899" spans="1:15" x14ac:dyDescent="0.45">
      <c r="A899" s="6" t="s">
        <v>14</v>
      </c>
      <c r="B899">
        <v>2020</v>
      </c>
      <c r="C899" t="s">
        <v>1</v>
      </c>
      <c r="D899">
        <v>898</v>
      </c>
      <c r="E899" s="2">
        <v>9</v>
      </c>
      <c r="F899" s="1">
        <v>10</v>
      </c>
      <c r="G899" s="1">
        <v>1</v>
      </c>
      <c r="H899" s="1">
        <v>4</v>
      </c>
      <c r="I899" s="1" t="str">
        <f t="shared" ref="I899:I962" si="34">A899&amp;C899&amp;H899</f>
        <v>4W2TU4</v>
      </c>
      <c r="J899" s="27">
        <v>44964</v>
      </c>
      <c r="K899" s="29" t="s">
        <v>262</v>
      </c>
      <c r="L899" s="29">
        <v>14306.5</v>
      </c>
      <c r="M899" s="30">
        <v>0.9135220938507288</v>
      </c>
      <c r="N899" s="30">
        <v>0.94996926817607286</v>
      </c>
      <c r="O899" s="30">
        <v>0.11014223737229061</v>
      </c>
    </row>
    <row r="900" spans="1:15" x14ac:dyDescent="0.45">
      <c r="A900" s="6" t="s">
        <v>14</v>
      </c>
      <c r="B900">
        <v>2020</v>
      </c>
      <c r="C900" t="s">
        <v>1</v>
      </c>
      <c r="D900">
        <v>899</v>
      </c>
      <c r="E900" s="2">
        <v>10</v>
      </c>
      <c r="F900" s="1">
        <v>11</v>
      </c>
      <c r="G900" s="1">
        <v>1</v>
      </c>
      <c r="H900" s="1">
        <v>4</v>
      </c>
      <c r="I900" s="1" t="str">
        <f t="shared" si="34"/>
        <v>4W2TU4</v>
      </c>
      <c r="J900" s="27">
        <v>44964</v>
      </c>
      <c r="K900" s="29" t="s">
        <v>263</v>
      </c>
      <c r="L900" s="29">
        <v>12533.25</v>
      </c>
      <c r="M900" s="30">
        <v>0.85639641827528945</v>
      </c>
      <c r="N900" s="30">
        <v>0.9497157588322902</v>
      </c>
      <c r="O900" s="30">
        <v>0.29641462414927688</v>
      </c>
    </row>
    <row r="901" spans="1:15" x14ac:dyDescent="0.45">
      <c r="A901" s="6" t="s">
        <v>14</v>
      </c>
      <c r="B901">
        <v>2020</v>
      </c>
      <c r="C901" t="s">
        <v>1</v>
      </c>
      <c r="D901">
        <v>900</v>
      </c>
      <c r="E901" s="2">
        <v>11</v>
      </c>
      <c r="F901" s="1">
        <v>12</v>
      </c>
      <c r="G901" s="1">
        <v>1</v>
      </c>
      <c r="H901" s="1">
        <v>4</v>
      </c>
      <c r="I901" s="1" t="str">
        <f t="shared" si="34"/>
        <v>4W2TU4</v>
      </c>
      <c r="J901" s="27">
        <v>44964</v>
      </c>
      <c r="K901" s="29" t="s">
        <v>264</v>
      </c>
      <c r="L901" s="29">
        <v>11176</v>
      </c>
      <c r="M901" s="30">
        <v>0.87935918880380703</v>
      </c>
      <c r="N901" s="30">
        <v>0.94664006234923237</v>
      </c>
      <c r="O901" s="30">
        <v>0.44673290074244559</v>
      </c>
    </row>
    <row r="902" spans="1:15" x14ac:dyDescent="0.45">
      <c r="A902" s="6" t="s">
        <v>14</v>
      </c>
      <c r="B902">
        <v>2020</v>
      </c>
      <c r="C902" t="s">
        <v>1</v>
      </c>
      <c r="D902">
        <v>901</v>
      </c>
      <c r="E902" s="2">
        <v>12</v>
      </c>
      <c r="F902" s="1">
        <v>13</v>
      </c>
      <c r="G902" s="1">
        <v>1</v>
      </c>
      <c r="H902" s="1">
        <v>5</v>
      </c>
      <c r="I902" s="1" t="str">
        <f t="shared" si="34"/>
        <v>4W2TU5</v>
      </c>
      <c r="J902" s="27">
        <v>44964</v>
      </c>
      <c r="K902" s="29" t="s">
        <v>265</v>
      </c>
      <c r="L902" s="29">
        <v>10166.75</v>
      </c>
      <c r="M902" s="30">
        <v>0.92766113966312003</v>
      </c>
      <c r="N902" s="30">
        <v>0.94421088125296704</v>
      </c>
      <c r="O902" s="30">
        <v>0.50812379697389409</v>
      </c>
    </row>
    <row r="903" spans="1:15" x14ac:dyDescent="0.45">
      <c r="A903" s="6" t="s">
        <v>14</v>
      </c>
      <c r="B903">
        <v>2020</v>
      </c>
      <c r="C903" t="s">
        <v>1</v>
      </c>
      <c r="D903">
        <v>902</v>
      </c>
      <c r="E903" s="2">
        <v>13</v>
      </c>
      <c r="F903" s="1">
        <v>14</v>
      </c>
      <c r="G903" s="1">
        <v>1</v>
      </c>
      <c r="H903" s="1">
        <v>5</v>
      </c>
      <c r="I903" s="1" t="str">
        <f t="shared" si="34"/>
        <v>4W2TU5</v>
      </c>
      <c r="J903" s="27">
        <v>44964</v>
      </c>
      <c r="K903" s="29" t="s">
        <v>266</v>
      </c>
      <c r="L903" s="29">
        <v>9832.25</v>
      </c>
      <c r="M903" s="30">
        <v>0.93689551256179771</v>
      </c>
      <c r="N903" s="30">
        <v>0.941082192971604</v>
      </c>
      <c r="O903" s="30">
        <v>0.44741169959815791</v>
      </c>
    </row>
    <row r="904" spans="1:15" x14ac:dyDescent="0.45">
      <c r="A904" s="6" t="s">
        <v>14</v>
      </c>
      <c r="B904">
        <v>2020</v>
      </c>
      <c r="C904" t="s">
        <v>1</v>
      </c>
      <c r="D904">
        <v>903</v>
      </c>
      <c r="E904" s="2">
        <v>14</v>
      </c>
      <c r="F904" s="1">
        <v>15</v>
      </c>
      <c r="G904" s="1">
        <v>1</v>
      </c>
      <c r="H904" s="1">
        <v>5</v>
      </c>
      <c r="I904" s="1" t="str">
        <f t="shared" si="34"/>
        <v>4W2TU5</v>
      </c>
      <c r="J904" s="27">
        <v>44964</v>
      </c>
      <c r="K904" s="29" t="s">
        <v>267</v>
      </c>
      <c r="L904" s="29">
        <v>10290.5</v>
      </c>
      <c r="M904" s="30">
        <v>0.93767682097924088</v>
      </c>
      <c r="N904" s="30">
        <v>0.94238210596848271</v>
      </c>
      <c r="O904" s="30">
        <v>0.32544132982879881</v>
      </c>
    </row>
    <row r="905" spans="1:15" x14ac:dyDescent="0.45">
      <c r="A905" s="6" t="s">
        <v>14</v>
      </c>
      <c r="B905">
        <v>2020</v>
      </c>
      <c r="C905" t="s">
        <v>1</v>
      </c>
      <c r="D905">
        <v>904</v>
      </c>
      <c r="E905" s="2">
        <v>15</v>
      </c>
      <c r="F905" s="1">
        <v>16</v>
      </c>
      <c r="G905" s="1">
        <v>1</v>
      </c>
      <c r="H905" s="1">
        <v>6</v>
      </c>
      <c r="I905" s="1" t="str">
        <f t="shared" si="34"/>
        <v>4W2TU6</v>
      </c>
      <c r="J905" s="27">
        <v>44964</v>
      </c>
      <c r="K905" s="29" t="s">
        <v>268</v>
      </c>
      <c r="L905" s="29">
        <v>11426.25</v>
      </c>
      <c r="M905" s="30">
        <v>0.93734373109798741</v>
      </c>
      <c r="N905" s="30">
        <v>0.94930276427214277</v>
      </c>
      <c r="O905" s="30">
        <v>0.18001979497693779</v>
      </c>
    </row>
    <row r="906" spans="1:15" x14ac:dyDescent="0.45">
      <c r="A906" s="6" t="s">
        <v>14</v>
      </c>
      <c r="B906">
        <v>2020</v>
      </c>
      <c r="C906" t="s">
        <v>1</v>
      </c>
      <c r="D906">
        <v>905</v>
      </c>
      <c r="E906" s="2">
        <v>16</v>
      </c>
      <c r="F906" s="1">
        <v>17</v>
      </c>
      <c r="G906" s="1">
        <v>1</v>
      </c>
      <c r="H906" s="1">
        <v>6</v>
      </c>
      <c r="I906" s="1" t="str">
        <f t="shared" si="34"/>
        <v>4W2TU6</v>
      </c>
      <c r="J906" s="27">
        <v>44964</v>
      </c>
      <c r="K906" s="29" t="s">
        <v>269</v>
      </c>
      <c r="L906" s="29">
        <v>13322.25</v>
      </c>
      <c r="M906" s="30">
        <v>0.92549429861303067</v>
      </c>
      <c r="N906" s="30">
        <v>0.94998400071111311</v>
      </c>
      <c r="O906" s="30">
        <v>2.8817457888515412E-2</v>
      </c>
    </row>
    <row r="907" spans="1:15" x14ac:dyDescent="0.45">
      <c r="A907" s="6" t="s">
        <v>14</v>
      </c>
      <c r="B907">
        <v>2020</v>
      </c>
      <c r="C907" t="s">
        <v>1</v>
      </c>
      <c r="D907">
        <v>906</v>
      </c>
      <c r="E907" s="2">
        <v>17</v>
      </c>
      <c r="F907" s="1">
        <v>18</v>
      </c>
      <c r="G907" s="1">
        <v>1</v>
      </c>
      <c r="H907" s="1">
        <v>6</v>
      </c>
      <c r="I907" s="1" t="str">
        <f t="shared" si="34"/>
        <v>4W2TU6</v>
      </c>
      <c r="J907" s="27">
        <v>44964</v>
      </c>
      <c r="K907" s="29" t="s">
        <v>270</v>
      </c>
      <c r="L907" s="29">
        <v>15552.25</v>
      </c>
      <c r="M907" s="30">
        <v>0.90843616616967005</v>
      </c>
      <c r="N907" s="30">
        <v>0.94999521349008265</v>
      </c>
      <c r="O907" s="30">
        <v>0</v>
      </c>
    </row>
    <row r="908" spans="1:15" x14ac:dyDescent="0.45">
      <c r="A908" s="6" t="s">
        <v>14</v>
      </c>
      <c r="B908">
        <v>2020</v>
      </c>
      <c r="C908" t="s">
        <v>1</v>
      </c>
      <c r="D908">
        <v>907</v>
      </c>
      <c r="E908" s="2">
        <v>18</v>
      </c>
      <c r="F908" s="1">
        <v>19</v>
      </c>
      <c r="G908" s="1">
        <v>1</v>
      </c>
      <c r="H908" s="1">
        <v>7</v>
      </c>
      <c r="I908" s="1" t="str">
        <f t="shared" si="34"/>
        <v>4W2TU7</v>
      </c>
      <c r="J908" s="27">
        <v>44964</v>
      </c>
      <c r="K908" s="29" t="s">
        <v>271</v>
      </c>
      <c r="L908" s="29">
        <v>15941.5</v>
      </c>
      <c r="M908" s="30">
        <v>0.88731991829970569</v>
      </c>
      <c r="N908" s="30">
        <v>0.94994944688907978</v>
      </c>
      <c r="O908" s="30">
        <v>0</v>
      </c>
    </row>
    <row r="909" spans="1:15" x14ac:dyDescent="0.45">
      <c r="A909" s="6" t="s">
        <v>14</v>
      </c>
      <c r="B909">
        <v>2020</v>
      </c>
      <c r="C909" t="s">
        <v>1</v>
      </c>
      <c r="D909">
        <v>908</v>
      </c>
      <c r="E909" s="2">
        <v>19</v>
      </c>
      <c r="F909" s="1">
        <v>20</v>
      </c>
      <c r="G909" s="1">
        <v>1</v>
      </c>
      <c r="H909" s="1">
        <v>7</v>
      </c>
      <c r="I909" s="1" t="str">
        <f t="shared" si="34"/>
        <v>4W2TU7</v>
      </c>
      <c r="J909" s="27">
        <v>44964</v>
      </c>
      <c r="K909" s="29" t="s">
        <v>272</v>
      </c>
      <c r="L909" s="29">
        <v>15358.25</v>
      </c>
      <c r="M909" s="30">
        <v>0.86295336626546792</v>
      </c>
      <c r="N909" s="30">
        <v>0.94982904530126677</v>
      </c>
      <c r="O909" s="30">
        <v>0</v>
      </c>
    </row>
    <row r="910" spans="1:15" x14ac:dyDescent="0.45">
      <c r="A910" s="6" t="s">
        <v>14</v>
      </c>
      <c r="B910">
        <v>2020</v>
      </c>
      <c r="C910" t="s">
        <v>1</v>
      </c>
      <c r="D910">
        <v>909</v>
      </c>
      <c r="E910" s="2">
        <v>20</v>
      </c>
      <c r="F910" s="1">
        <v>21</v>
      </c>
      <c r="G910" s="1">
        <v>1</v>
      </c>
      <c r="H910" s="1">
        <v>7</v>
      </c>
      <c r="I910" s="1" t="str">
        <f t="shared" si="34"/>
        <v>4W2TU7</v>
      </c>
      <c r="J910" s="27">
        <v>44964</v>
      </c>
      <c r="K910" s="29" t="s">
        <v>273</v>
      </c>
      <c r="L910" s="29">
        <v>14665.75</v>
      </c>
      <c r="M910" s="30">
        <v>0.83218087817407871</v>
      </c>
      <c r="N910" s="30">
        <v>0.94939455295653319</v>
      </c>
      <c r="O910" s="30">
        <v>0</v>
      </c>
    </row>
    <row r="911" spans="1:15" x14ac:dyDescent="0.45">
      <c r="A911" s="6" t="s">
        <v>14</v>
      </c>
      <c r="B911">
        <v>2020</v>
      </c>
      <c r="C911" t="s">
        <v>1</v>
      </c>
      <c r="D911">
        <v>910</v>
      </c>
      <c r="E911" s="2">
        <v>21</v>
      </c>
      <c r="F911" s="1">
        <v>22</v>
      </c>
      <c r="G911" s="1">
        <v>1</v>
      </c>
      <c r="H911" s="1">
        <v>8</v>
      </c>
      <c r="I911" s="1" t="str">
        <f t="shared" si="34"/>
        <v>4W2TU8</v>
      </c>
      <c r="J911" s="27">
        <v>44964</v>
      </c>
      <c r="K911" s="29" t="s">
        <v>274</v>
      </c>
      <c r="L911" s="29">
        <v>13943.75</v>
      </c>
      <c r="M911" s="30">
        <v>0.80443351375728112</v>
      </c>
      <c r="N911" s="30">
        <v>0.9490281788806092</v>
      </c>
      <c r="O911" s="30">
        <v>0</v>
      </c>
    </row>
    <row r="912" spans="1:15" x14ac:dyDescent="0.45">
      <c r="A912" s="6" t="s">
        <v>14</v>
      </c>
      <c r="B912">
        <v>2020</v>
      </c>
      <c r="C912" t="s">
        <v>1</v>
      </c>
      <c r="D912">
        <v>911</v>
      </c>
      <c r="E912" s="2">
        <v>22</v>
      </c>
      <c r="F912" s="1">
        <v>23</v>
      </c>
      <c r="G912" s="1">
        <v>1</v>
      </c>
      <c r="H912" s="1">
        <v>8</v>
      </c>
      <c r="I912" s="1" t="str">
        <f t="shared" si="34"/>
        <v>4W2TU8</v>
      </c>
      <c r="J912" s="27">
        <v>44964</v>
      </c>
      <c r="K912" s="29" t="s">
        <v>275</v>
      </c>
      <c r="L912" s="29">
        <v>13059.5</v>
      </c>
      <c r="M912" s="30">
        <v>0.78752586827515858</v>
      </c>
      <c r="N912" s="30">
        <v>0.94939510911206981</v>
      </c>
      <c r="O912" s="30">
        <v>0</v>
      </c>
    </row>
    <row r="913" spans="1:15" x14ac:dyDescent="0.45">
      <c r="A913" s="6" t="s">
        <v>14</v>
      </c>
      <c r="B913">
        <v>2020</v>
      </c>
      <c r="C913" t="s">
        <v>1</v>
      </c>
      <c r="D913">
        <v>912</v>
      </c>
      <c r="E913" s="2">
        <v>23</v>
      </c>
      <c r="F913" s="1">
        <v>24</v>
      </c>
      <c r="G913" s="1">
        <v>1</v>
      </c>
      <c r="H913" s="1">
        <v>8</v>
      </c>
      <c r="I913" s="1" t="str">
        <f t="shared" si="34"/>
        <v>4W2TU8</v>
      </c>
      <c r="J913" s="27">
        <v>44964</v>
      </c>
      <c r="K913" s="29" t="s">
        <v>276</v>
      </c>
      <c r="L913" s="29">
        <v>12267.25</v>
      </c>
      <c r="M913" s="30">
        <v>0.74806677237137154</v>
      </c>
      <c r="N913" s="30">
        <v>0.94522616984631802</v>
      </c>
      <c r="O913" s="30">
        <v>0</v>
      </c>
    </row>
    <row r="914" spans="1:15" x14ac:dyDescent="0.45">
      <c r="A914" s="6" t="s">
        <v>14</v>
      </c>
      <c r="B914">
        <v>2020</v>
      </c>
      <c r="C914" t="s">
        <v>2</v>
      </c>
      <c r="D914">
        <v>913</v>
      </c>
      <c r="E914" s="2">
        <v>0</v>
      </c>
      <c r="F914" s="1">
        <v>1</v>
      </c>
      <c r="G914" s="1">
        <v>1</v>
      </c>
      <c r="H914" s="1">
        <v>1</v>
      </c>
      <c r="I914" s="1" t="str">
        <f t="shared" si="34"/>
        <v>4W3WE1</v>
      </c>
      <c r="J914" s="27">
        <v>44965</v>
      </c>
      <c r="K914" s="29" t="s">
        <v>253</v>
      </c>
      <c r="L914" s="29">
        <v>11544.25</v>
      </c>
      <c r="M914" s="30">
        <v>0.7042743805713132</v>
      </c>
      <c r="N914" s="30">
        <v>0.93526338411353771</v>
      </c>
      <c r="O914" s="30">
        <v>0</v>
      </c>
    </row>
    <row r="915" spans="1:15" x14ac:dyDescent="0.45">
      <c r="A915" s="6" t="s">
        <v>14</v>
      </c>
      <c r="B915">
        <v>2020</v>
      </c>
      <c r="C915" t="s">
        <v>2</v>
      </c>
      <c r="D915">
        <v>914</v>
      </c>
      <c r="E915" s="2">
        <v>1</v>
      </c>
      <c r="F915" s="1">
        <v>2</v>
      </c>
      <c r="G915" s="1">
        <v>1</v>
      </c>
      <c r="H915" s="1">
        <v>1</v>
      </c>
      <c r="I915" s="1" t="str">
        <f t="shared" si="34"/>
        <v>4W3WE1</v>
      </c>
      <c r="J915" s="27">
        <v>44965</v>
      </c>
      <c r="K915" s="29" t="s">
        <v>254</v>
      </c>
      <c r="L915" s="29">
        <v>10995.5</v>
      </c>
      <c r="M915" s="30">
        <v>0.68155131400593738</v>
      </c>
      <c r="N915" s="30">
        <v>0.9295256426712718</v>
      </c>
      <c r="O915" s="30">
        <v>0</v>
      </c>
    </row>
    <row r="916" spans="1:15" x14ac:dyDescent="0.45">
      <c r="A916" s="6" t="s">
        <v>14</v>
      </c>
      <c r="B916">
        <v>2020</v>
      </c>
      <c r="C916" t="s">
        <v>2</v>
      </c>
      <c r="D916">
        <v>915</v>
      </c>
      <c r="E916" s="2">
        <v>2</v>
      </c>
      <c r="F916" s="1">
        <v>3</v>
      </c>
      <c r="G916" s="1">
        <v>1</v>
      </c>
      <c r="H916" s="1">
        <v>1</v>
      </c>
      <c r="I916" s="1" t="str">
        <f t="shared" si="34"/>
        <v>4W3WE1</v>
      </c>
      <c r="J916" s="27">
        <v>44965</v>
      </c>
      <c r="K916" s="29" t="s">
        <v>255</v>
      </c>
      <c r="L916" s="29">
        <v>10777.5</v>
      </c>
      <c r="M916" s="30">
        <v>0.668330731652369</v>
      </c>
      <c r="N916" s="30">
        <v>0.93318396184056662</v>
      </c>
      <c r="O916" s="30">
        <v>0</v>
      </c>
    </row>
    <row r="917" spans="1:15" x14ac:dyDescent="0.45">
      <c r="A917" s="6" t="s">
        <v>14</v>
      </c>
      <c r="B917">
        <v>2020</v>
      </c>
      <c r="C917" t="s">
        <v>2</v>
      </c>
      <c r="D917">
        <v>916</v>
      </c>
      <c r="E917" s="2">
        <v>3</v>
      </c>
      <c r="F917" s="1">
        <v>4</v>
      </c>
      <c r="G917" s="1">
        <v>1</v>
      </c>
      <c r="H917" s="1">
        <v>2</v>
      </c>
      <c r="I917" s="1" t="str">
        <f t="shared" si="34"/>
        <v>4W3WE2</v>
      </c>
      <c r="J917" s="27">
        <v>44965</v>
      </c>
      <c r="K917" s="29" t="s">
        <v>256</v>
      </c>
      <c r="L917" s="29">
        <v>10685</v>
      </c>
      <c r="M917" s="30">
        <v>0.67311644197818454</v>
      </c>
      <c r="N917" s="30">
        <v>0.9338187106999507</v>
      </c>
      <c r="O917" s="30">
        <v>0</v>
      </c>
    </row>
    <row r="918" spans="1:15" x14ac:dyDescent="0.45">
      <c r="A918" s="6" t="s">
        <v>14</v>
      </c>
      <c r="B918">
        <v>2020</v>
      </c>
      <c r="C918" t="s">
        <v>2</v>
      </c>
      <c r="D918">
        <v>917</v>
      </c>
      <c r="E918" s="2">
        <v>4</v>
      </c>
      <c r="F918" s="1">
        <v>5</v>
      </c>
      <c r="G918" s="1">
        <v>1</v>
      </c>
      <c r="H918" s="1">
        <v>2</v>
      </c>
      <c r="I918" s="1" t="str">
        <f t="shared" si="34"/>
        <v>4W3WE2</v>
      </c>
      <c r="J918" s="27">
        <v>44965</v>
      </c>
      <c r="K918" s="29" t="s">
        <v>257</v>
      </c>
      <c r="L918" s="29">
        <v>10740.25</v>
      </c>
      <c r="M918" s="30">
        <v>0.6964905897036554</v>
      </c>
      <c r="N918" s="30">
        <v>0.94000655426185276</v>
      </c>
      <c r="O918" s="30">
        <v>0</v>
      </c>
    </row>
    <row r="919" spans="1:15" x14ac:dyDescent="0.45">
      <c r="A919" s="6" t="s">
        <v>14</v>
      </c>
      <c r="B919">
        <v>2020</v>
      </c>
      <c r="C919" t="s">
        <v>2</v>
      </c>
      <c r="D919">
        <v>918</v>
      </c>
      <c r="E919" s="2">
        <v>5</v>
      </c>
      <c r="F919" s="1">
        <v>6</v>
      </c>
      <c r="G919" s="1">
        <v>1</v>
      </c>
      <c r="H919" s="1">
        <v>2</v>
      </c>
      <c r="I919" s="1" t="str">
        <f t="shared" si="34"/>
        <v>4W3WE2</v>
      </c>
      <c r="J919" s="27">
        <v>44965</v>
      </c>
      <c r="K919" s="29" t="s">
        <v>258</v>
      </c>
      <c r="L919" s="29">
        <v>11144.25</v>
      </c>
      <c r="M919" s="30">
        <v>0.71423817904718989</v>
      </c>
      <c r="N919" s="30">
        <v>0.9439767831203143</v>
      </c>
      <c r="O919" s="30">
        <v>0</v>
      </c>
    </row>
    <row r="920" spans="1:15" x14ac:dyDescent="0.45">
      <c r="A920" s="6" t="s">
        <v>14</v>
      </c>
      <c r="B920">
        <v>2020</v>
      </c>
      <c r="C920" t="s">
        <v>2</v>
      </c>
      <c r="D920">
        <v>919</v>
      </c>
      <c r="E920" s="2">
        <v>6</v>
      </c>
      <c r="F920" s="1">
        <v>7</v>
      </c>
      <c r="G920" s="1">
        <v>1</v>
      </c>
      <c r="H920" s="1">
        <v>3</v>
      </c>
      <c r="I920" s="1" t="str">
        <f t="shared" si="34"/>
        <v>4W3WE3</v>
      </c>
      <c r="J920" s="27">
        <v>44965</v>
      </c>
      <c r="K920" s="29" t="s">
        <v>259</v>
      </c>
      <c r="L920" s="29">
        <v>12382</v>
      </c>
      <c r="M920" s="30">
        <v>0.74857987866886966</v>
      </c>
      <c r="N920" s="30">
        <v>0.94818020450070217</v>
      </c>
      <c r="O920" s="30">
        <v>0</v>
      </c>
    </row>
    <row r="921" spans="1:15" x14ac:dyDescent="0.45">
      <c r="A921" s="6" t="s">
        <v>14</v>
      </c>
      <c r="B921">
        <v>2020</v>
      </c>
      <c r="C921" t="s">
        <v>2</v>
      </c>
      <c r="D921">
        <v>920</v>
      </c>
      <c r="E921" s="2">
        <v>7</v>
      </c>
      <c r="F921" s="1">
        <v>8</v>
      </c>
      <c r="G921" s="1">
        <v>1</v>
      </c>
      <c r="H921" s="1">
        <v>3</v>
      </c>
      <c r="I921" s="1" t="str">
        <f t="shared" si="34"/>
        <v>4W3WE3</v>
      </c>
      <c r="J921" s="27">
        <v>44965</v>
      </c>
      <c r="K921" s="29" t="s">
        <v>260</v>
      </c>
      <c r="L921" s="29">
        <v>14320.75</v>
      </c>
      <c r="M921" s="30">
        <v>0.7911031465231404</v>
      </c>
      <c r="N921" s="30">
        <v>0.94962806792286725</v>
      </c>
      <c r="O921" s="30">
        <v>0</v>
      </c>
    </row>
    <row r="922" spans="1:15" x14ac:dyDescent="0.45">
      <c r="A922" s="6" t="s">
        <v>14</v>
      </c>
      <c r="B922">
        <v>2020</v>
      </c>
      <c r="C922" t="s">
        <v>2</v>
      </c>
      <c r="D922">
        <v>921</v>
      </c>
      <c r="E922" s="2">
        <v>8</v>
      </c>
      <c r="F922" s="1">
        <v>9</v>
      </c>
      <c r="G922" s="1">
        <v>1</v>
      </c>
      <c r="H922" s="1">
        <v>3</v>
      </c>
      <c r="I922" s="1" t="str">
        <f t="shared" si="34"/>
        <v>4W3WE3</v>
      </c>
      <c r="J922" s="27">
        <v>44965</v>
      </c>
      <c r="K922" s="29" t="s">
        <v>261</v>
      </c>
      <c r="L922" s="29">
        <v>15203</v>
      </c>
      <c r="M922" s="30">
        <v>0.82288143432236527</v>
      </c>
      <c r="N922" s="30">
        <v>0.94998973749653337</v>
      </c>
      <c r="O922" s="30">
        <v>6.2993608726047466E-3</v>
      </c>
    </row>
    <row r="923" spans="1:15" x14ac:dyDescent="0.45">
      <c r="A923" s="6" t="s">
        <v>14</v>
      </c>
      <c r="B923">
        <v>2020</v>
      </c>
      <c r="C923" t="s">
        <v>2</v>
      </c>
      <c r="D923">
        <v>922</v>
      </c>
      <c r="E923" s="2">
        <v>9</v>
      </c>
      <c r="F923" s="1">
        <v>10</v>
      </c>
      <c r="G923" s="1">
        <v>1</v>
      </c>
      <c r="H923" s="1">
        <v>4</v>
      </c>
      <c r="I923" s="1" t="str">
        <f t="shared" si="34"/>
        <v>4W3WE4</v>
      </c>
      <c r="J923" s="27">
        <v>44965</v>
      </c>
      <c r="K923" s="29" t="s">
        <v>262</v>
      </c>
      <c r="L923" s="29">
        <v>13942.5</v>
      </c>
      <c r="M923" s="30">
        <v>0.84766073880144732</v>
      </c>
      <c r="N923" s="30">
        <v>0.94999994265776988</v>
      </c>
      <c r="O923" s="30">
        <v>2.3944790796041761E-2</v>
      </c>
    </row>
    <row r="924" spans="1:15" x14ac:dyDescent="0.45">
      <c r="A924" s="6" t="s">
        <v>14</v>
      </c>
      <c r="B924">
        <v>2020</v>
      </c>
      <c r="C924" t="s">
        <v>2</v>
      </c>
      <c r="D924">
        <v>923</v>
      </c>
      <c r="E924" s="2">
        <v>10</v>
      </c>
      <c r="F924" s="1">
        <v>11</v>
      </c>
      <c r="G924" s="1">
        <v>1</v>
      </c>
      <c r="H924" s="1">
        <v>4</v>
      </c>
      <c r="I924" s="1" t="str">
        <f t="shared" si="34"/>
        <v>4W3WE4</v>
      </c>
      <c r="J924" s="27">
        <v>44965</v>
      </c>
      <c r="K924" s="29" t="s">
        <v>263</v>
      </c>
      <c r="L924" s="29">
        <v>12145</v>
      </c>
      <c r="M924" s="30">
        <v>0.85381985127927151</v>
      </c>
      <c r="N924" s="30">
        <v>0.94999997331537456</v>
      </c>
      <c r="O924" s="30">
        <v>3.3000969226858863E-2</v>
      </c>
    </row>
    <row r="925" spans="1:15" x14ac:dyDescent="0.45">
      <c r="A925" s="6" t="s">
        <v>14</v>
      </c>
      <c r="B925">
        <v>2020</v>
      </c>
      <c r="C925" t="s">
        <v>2</v>
      </c>
      <c r="D925">
        <v>924</v>
      </c>
      <c r="E925" s="2">
        <v>11</v>
      </c>
      <c r="F925" s="1">
        <v>12</v>
      </c>
      <c r="G925" s="1">
        <v>1</v>
      </c>
      <c r="H925" s="1">
        <v>4</v>
      </c>
      <c r="I925" s="1" t="str">
        <f t="shared" si="34"/>
        <v>4W3WE4</v>
      </c>
      <c r="J925" s="27">
        <v>44965</v>
      </c>
      <c r="K925" s="29" t="s">
        <v>264</v>
      </c>
      <c r="L925" s="29">
        <v>10710.75</v>
      </c>
      <c r="M925" s="30">
        <v>0.88489852215364684</v>
      </c>
      <c r="N925" s="30">
        <v>0.94997274470131132</v>
      </c>
      <c r="O925" s="30">
        <v>4.2373873141891637E-2</v>
      </c>
    </row>
    <row r="926" spans="1:15" x14ac:dyDescent="0.45">
      <c r="A926" s="6" t="s">
        <v>14</v>
      </c>
      <c r="B926">
        <v>2020</v>
      </c>
      <c r="C926" t="s">
        <v>2</v>
      </c>
      <c r="D926">
        <v>925</v>
      </c>
      <c r="E926" s="2">
        <v>12</v>
      </c>
      <c r="F926" s="1">
        <v>13</v>
      </c>
      <c r="G926" s="1">
        <v>1</v>
      </c>
      <c r="H926" s="1">
        <v>5</v>
      </c>
      <c r="I926" s="1" t="str">
        <f t="shared" si="34"/>
        <v>4W3WE5</v>
      </c>
      <c r="J926" s="27">
        <v>44965</v>
      </c>
      <c r="K926" s="29" t="s">
        <v>265</v>
      </c>
      <c r="L926" s="29">
        <v>9842.25</v>
      </c>
      <c r="M926" s="30">
        <v>0.91019011281953344</v>
      </c>
      <c r="N926" s="30">
        <v>0.94960902385995705</v>
      </c>
      <c r="O926" s="30">
        <v>5.3661831655098143E-2</v>
      </c>
    </row>
    <row r="927" spans="1:15" x14ac:dyDescent="0.45">
      <c r="A927" s="6" t="s">
        <v>14</v>
      </c>
      <c r="B927">
        <v>2020</v>
      </c>
      <c r="C927" t="s">
        <v>2</v>
      </c>
      <c r="D927">
        <v>926</v>
      </c>
      <c r="E927" s="2">
        <v>13</v>
      </c>
      <c r="F927" s="1">
        <v>14</v>
      </c>
      <c r="G927" s="1">
        <v>1</v>
      </c>
      <c r="H927" s="1">
        <v>5</v>
      </c>
      <c r="I927" s="1" t="str">
        <f t="shared" si="34"/>
        <v>4W3WE5</v>
      </c>
      <c r="J927" s="27">
        <v>44965</v>
      </c>
      <c r="K927" s="29" t="s">
        <v>266</v>
      </c>
      <c r="L927" s="29">
        <v>9745.25</v>
      </c>
      <c r="M927" s="30">
        <v>0.91472041197788623</v>
      </c>
      <c r="N927" s="30">
        <v>0.94853936035031539</v>
      </c>
      <c r="O927" s="30">
        <v>4.580667855582355E-2</v>
      </c>
    </row>
    <row r="928" spans="1:15" x14ac:dyDescent="0.45">
      <c r="A928" s="6" t="s">
        <v>14</v>
      </c>
      <c r="B928">
        <v>2020</v>
      </c>
      <c r="C928" t="s">
        <v>2</v>
      </c>
      <c r="D928">
        <v>927</v>
      </c>
      <c r="E928" s="2">
        <v>14</v>
      </c>
      <c r="F928" s="1">
        <v>15</v>
      </c>
      <c r="G928" s="1">
        <v>1</v>
      </c>
      <c r="H928" s="1">
        <v>5</v>
      </c>
      <c r="I928" s="1" t="str">
        <f t="shared" si="34"/>
        <v>4W3WE5</v>
      </c>
      <c r="J928" s="27">
        <v>44965</v>
      </c>
      <c r="K928" s="29" t="s">
        <v>267</v>
      </c>
      <c r="L928" s="29">
        <v>10203.75</v>
      </c>
      <c r="M928" s="30">
        <v>0.91906065512791335</v>
      </c>
      <c r="N928" s="30">
        <v>0.94236013979382327</v>
      </c>
      <c r="O928" s="30">
        <v>2.7881473874014559E-2</v>
      </c>
    </row>
    <row r="929" spans="1:15" x14ac:dyDescent="0.45">
      <c r="A929" s="6" t="s">
        <v>14</v>
      </c>
      <c r="B929">
        <v>2020</v>
      </c>
      <c r="C929" t="s">
        <v>2</v>
      </c>
      <c r="D929">
        <v>928</v>
      </c>
      <c r="E929" s="2">
        <v>15</v>
      </c>
      <c r="F929" s="1">
        <v>16</v>
      </c>
      <c r="G929" s="1">
        <v>1</v>
      </c>
      <c r="H929" s="1">
        <v>6</v>
      </c>
      <c r="I929" s="1" t="str">
        <f t="shared" si="34"/>
        <v>4W3WE6</v>
      </c>
      <c r="J929" s="27">
        <v>44965</v>
      </c>
      <c r="K929" s="29" t="s">
        <v>268</v>
      </c>
      <c r="L929" s="29">
        <v>11374.5</v>
      </c>
      <c r="M929" s="30">
        <v>0.92540699217354039</v>
      </c>
      <c r="N929" s="30">
        <v>0.92422442612988676</v>
      </c>
      <c r="O929" s="30">
        <v>1.2136125622601969E-2</v>
      </c>
    </row>
    <row r="930" spans="1:15" x14ac:dyDescent="0.45">
      <c r="A930" s="6" t="s">
        <v>14</v>
      </c>
      <c r="B930">
        <v>2020</v>
      </c>
      <c r="C930" t="s">
        <v>2</v>
      </c>
      <c r="D930">
        <v>929</v>
      </c>
      <c r="E930" s="2">
        <v>16</v>
      </c>
      <c r="F930" s="1">
        <v>17</v>
      </c>
      <c r="G930" s="1">
        <v>1</v>
      </c>
      <c r="H930" s="1">
        <v>6</v>
      </c>
      <c r="I930" s="1" t="str">
        <f t="shared" si="34"/>
        <v>4W3WE6</v>
      </c>
      <c r="J930" s="27">
        <v>44965</v>
      </c>
      <c r="K930" s="29" t="s">
        <v>269</v>
      </c>
      <c r="L930" s="29">
        <v>13213.75</v>
      </c>
      <c r="M930" s="30">
        <v>0.93083835358319356</v>
      </c>
      <c r="N930" s="30">
        <v>0.89540747168813595</v>
      </c>
      <c r="O930" s="30">
        <v>0</v>
      </c>
    </row>
    <row r="931" spans="1:15" x14ac:dyDescent="0.45">
      <c r="A931" s="6" t="s">
        <v>14</v>
      </c>
      <c r="B931">
        <v>2020</v>
      </c>
      <c r="C931" t="s">
        <v>2</v>
      </c>
      <c r="D931">
        <v>930</v>
      </c>
      <c r="E931" s="2">
        <v>17</v>
      </c>
      <c r="F931" s="1">
        <v>18</v>
      </c>
      <c r="G931" s="1">
        <v>1</v>
      </c>
      <c r="H931" s="1">
        <v>6</v>
      </c>
      <c r="I931" s="1" t="str">
        <f t="shared" si="34"/>
        <v>4W3WE6</v>
      </c>
      <c r="J931" s="27">
        <v>44965</v>
      </c>
      <c r="K931" s="29" t="s">
        <v>270</v>
      </c>
      <c r="L931" s="29">
        <v>15432.5</v>
      </c>
      <c r="M931" s="30">
        <v>0.93463202782776134</v>
      </c>
      <c r="N931" s="30">
        <v>0.89057994323480605</v>
      </c>
      <c r="O931" s="30">
        <v>0</v>
      </c>
    </row>
    <row r="932" spans="1:15" x14ac:dyDescent="0.45">
      <c r="A932" s="6" t="s">
        <v>14</v>
      </c>
      <c r="B932">
        <v>2020</v>
      </c>
      <c r="C932" t="s">
        <v>2</v>
      </c>
      <c r="D932">
        <v>931</v>
      </c>
      <c r="E932" s="2">
        <v>18</v>
      </c>
      <c r="F932" s="1">
        <v>19</v>
      </c>
      <c r="G932" s="1">
        <v>1</v>
      </c>
      <c r="H932" s="1">
        <v>7</v>
      </c>
      <c r="I932" s="1" t="str">
        <f t="shared" si="34"/>
        <v>4W3WE7</v>
      </c>
      <c r="J932" s="27">
        <v>44965</v>
      </c>
      <c r="K932" s="29" t="s">
        <v>271</v>
      </c>
      <c r="L932" s="29">
        <v>15834.25</v>
      </c>
      <c r="M932" s="30">
        <v>0.93676180270995302</v>
      </c>
      <c r="N932" s="30">
        <v>0.90175532012700155</v>
      </c>
      <c r="O932" s="30">
        <v>0</v>
      </c>
    </row>
    <row r="933" spans="1:15" x14ac:dyDescent="0.45">
      <c r="A933" s="6" t="s">
        <v>14</v>
      </c>
      <c r="B933">
        <v>2020</v>
      </c>
      <c r="C933" t="s">
        <v>2</v>
      </c>
      <c r="D933">
        <v>932</v>
      </c>
      <c r="E933" s="2">
        <v>19</v>
      </c>
      <c r="F933" s="1">
        <v>20</v>
      </c>
      <c r="G933" s="1">
        <v>1</v>
      </c>
      <c r="H933" s="1">
        <v>7</v>
      </c>
      <c r="I933" s="1" t="str">
        <f t="shared" si="34"/>
        <v>4W3WE7</v>
      </c>
      <c r="J933" s="27">
        <v>44965</v>
      </c>
      <c r="K933" s="29" t="s">
        <v>272</v>
      </c>
      <c r="L933" s="29">
        <v>15254.75</v>
      </c>
      <c r="M933" s="30">
        <v>0.93844700072770837</v>
      </c>
      <c r="N933" s="30">
        <v>0.89018801505912948</v>
      </c>
      <c r="O933" s="30">
        <v>0</v>
      </c>
    </row>
    <row r="934" spans="1:15" x14ac:dyDescent="0.45">
      <c r="A934" s="6" t="s">
        <v>14</v>
      </c>
      <c r="B934">
        <v>2020</v>
      </c>
      <c r="C934" t="s">
        <v>2</v>
      </c>
      <c r="D934">
        <v>933</v>
      </c>
      <c r="E934" s="2">
        <v>20</v>
      </c>
      <c r="F934" s="1">
        <v>21</v>
      </c>
      <c r="G934" s="1">
        <v>1</v>
      </c>
      <c r="H934" s="1">
        <v>7</v>
      </c>
      <c r="I934" s="1" t="str">
        <f t="shared" si="34"/>
        <v>4W3WE7</v>
      </c>
      <c r="J934" s="27">
        <v>44965</v>
      </c>
      <c r="K934" s="29" t="s">
        <v>273</v>
      </c>
      <c r="L934" s="29">
        <v>14530.75</v>
      </c>
      <c r="M934" s="30">
        <v>0.93893558305947655</v>
      </c>
      <c r="N934" s="30">
        <v>0.8783572675195932</v>
      </c>
      <c r="O934" s="30">
        <v>0</v>
      </c>
    </row>
    <row r="935" spans="1:15" x14ac:dyDescent="0.45">
      <c r="A935" s="6" t="s">
        <v>14</v>
      </c>
      <c r="B935">
        <v>2020</v>
      </c>
      <c r="C935" t="s">
        <v>2</v>
      </c>
      <c r="D935">
        <v>934</v>
      </c>
      <c r="E935" s="2">
        <v>21</v>
      </c>
      <c r="F935" s="1">
        <v>22</v>
      </c>
      <c r="G935" s="1">
        <v>1</v>
      </c>
      <c r="H935" s="1">
        <v>8</v>
      </c>
      <c r="I935" s="1" t="str">
        <f t="shared" si="34"/>
        <v>4W3WE8</v>
      </c>
      <c r="J935" s="27">
        <v>44965</v>
      </c>
      <c r="K935" s="29" t="s">
        <v>274</v>
      </c>
      <c r="L935" s="29">
        <v>13758.75</v>
      </c>
      <c r="M935" s="30">
        <v>0.93960279365853716</v>
      </c>
      <c r="N935" s="30">
        <v>0.9063277072241247</v>
      </c>
      <c r="O935" s="30">
        <v>0</v>
      </c>
    </row>
    <row r="936" spans="1:15" x14ac:dyDescent="0.45">
      <c r="A936" s="6" t="s">
        <v>14</v>
      </c>
      <c r="B936">
        <v>2020</v>
      </c>
      <c r="C936" t="s">
        <v>2</v>
      </c>
      <c r="D936">
        <v>935</v>
      </c>
      <c r="E936" s="2">
        <v>22</v>
      </c>
      <c r="F936" s="1">
        <v>23</v>
      </c>
      <c r="G936" s="1">
        <v>1</v>
      </c>
      <c r="H936" s="1">
        <v>8</v>
      </c>
      <c r="I936" s="1" t="str">
        <f t="shared" si="34"/>
        <v>4W3WE8</v>
      </c>
      <c r="J936" s="27">
        <v>44965</v>
      </c>
      <c r="K936" s="29" t="s">
        <v>275</v>
      </c>
      <c r="L936" s="29">
        <v>12868.5</v>
      </c>
      <c r="M936" s="30">
        <v>0.9391416166137817</v>
      </c>
      <c r="N936" s="30">
        <v>0.93732146406971451</v>
      </c>
      <c r="O936" s="30">
        <v>0</v>
      </c>
    </row>
    <row r="937" spans="1:15" x14ac:dyDescent="0.45">
      <c r="A937" s="6" t="s">
        <v>14</v>
      </c>
      <c r="B937">
        <v>2020</v>
      </c>
      <c r="C937" t="s">
        <v>2</v>
      </c>
      <c r="D937">
        <v>936</v>
      </c>
      <c r="E937" s="2">
        <v>23</v>
      </c>
      <c r="F937" s="1">
        <v>24</v>
      </c>
      <c r="G937" s="1">
        <v>1</v>
      </c>
      <c r="H937" s="1">
        <v>8</v>
      </c>
      <c r="I937" s="1" t="str">
        <f t="shared" si="34"/>
        <v>4W3WE8</v>
      </c>
      <c r="J937" s="27">
        <v>44965</v>
      </c>
      <c r="K937" s="29" t="s">
        <v>276</v>
      </c>
      <c r="L937" s="29">
        <v>12049.75</v>
      </c>
      <c r="M937" s="30">
        <v>0.93449509747897552</v>
      </c>
      <c r="N937" s="30">
        <v>0.94949262114139565</v>
      </c>
      <c r="O937" s="30">
        <v>0</v>
      </c>
    </row>
    <row r="938" spans="1:15" x14ac:dyDescent="0.45">
      <c r="A938" s="6" t="s">
        <v>14</v>
      </c>
      <c r="B938">
        <v>2020</v>
      </c>
      <c r="C938" t="s">
        <v>3</v>
      </c>
      <c r="D938">
        <v>937</v>
      </c>
      <c r="E938" s="2">
        <v>0</v>
      </c>
      <c r="F938" s="1">
        <v>1</v>
      </c>
      <c r="G938" s="1">
        <v>1</v>
      </c>
      <c r="H938" s="1">
        <v>1</v>
      </c>
      <c r="I938" s="1" t="str">
        <f t="shared" si="34"/>
        <v>4W4TH1</v>
      </c>
      <c r="J938" s="27">
        <v>44966</v>
      </c>
      <c r="K938" s="29" t="s">
        <v>253</v>
      </c>
      <c r="L938" s="29">
        <v>11319.25</v>
      </c>
      <c r="M938" s="30">
        <v>0.92589113320922911</v>
      </c>
      <c r="N938" s="30">
        <v>0.94999121873675407</v>
      </c>
      <c r="O938" s="30">
        <v>0</v>
      </c>
    </row>
    <row r="939" spans="1:15" x14ac:dyDescent="0.45">
      <c r="A939" s="6" t="s">
        <v>14</v>
      </c>
      <c r="B939">
        <v>2020</v>
      </c>
      <c r="C939" t="s">
        <v>3</v>
      </c>
      <c r="D939">
        <v>938</v>
      </c>
      <c r="E939" s="2">
        <v>1</v>
      </c>
      <c r="F939" s="1">
        <v>2</v>
      </c>
      <c r="G939" s="1">
        <v>1</v>
      </c>
      <c r="H939" s="1">
        <v>1</v>
      </c>
      <c r="I939" s="1" t="str">
        <f t="shared" si="34"/>
        <v>4W4TH1</v>
      </c>
      <c r="J939" s="27">
        <v>44966</v>
      </c>
      <c r="K939" s="29" t="s">
        <v>254</v>
      </c>
      <c r="L939" s="29">
        <v>10884.75</v>
      </c>
      <c r="M939" s="30">
        <v>0.91433582132427971</v>
      </c>
      <c r="N939" s="30">
        <v>0.94999926347826702</v>
      </c>
      <c r="O939" s="30">
        <v>0</v>
      </c>
    </row>
    <row r="940" spans="1:15" x14ac:dyDescent="0.45">
      <c r="A940" s="6" t="s">
        <v>14</v>
      </c>
      <c r="B940">
        <v>2020</v>
      </c>
      <c r="C940" t="s">
        <v>3</v>
      </c>
      <c r="D940">
        <v>939</v>
      </c>
      <c r="E940" s="2">
        <v>2</v>
      </c>
      <c r="F940" s="1">
        <v>3</v>
      </c>
      <c r="G940" s="1">
        <v>1</v>
      </c>
      <c r="H940" s="1">
        <v>1</v>
      </c>
      <c r="I940" s="1" t="str">
        <f t="shared" si="34"/>
        <v>4W4TH1</v>
      </c>
      <c r="J940" s="27">
        <v>44966</v>
      </c>
      <c r="K940" s="29" t="s">
        <v>255</v>
      </c>
      <c r="L940" s="29">
        <v>10638.75</v>
      </c>
      <c r="M940" s="30">
        <v>0.90671692886225363</v>
      </c>
      <c r="N940" s="30">
        <v>0.94999999546997427</v>
      </c>
      <c r="O940" s="30">
        <v>0</v>
      </c>
    </row>
    <row r="941" spans="1:15" x14ac:dyDescent="0.45">
      <c r="A941" s="6" t="s">
        <v>14</v>
      </c>
      <c r="B941">
        <v>2020</v>
      </c>
      <c r="C941" t="s">
        <v>3</v>
      </c>
      <c r="D941">
        <v>940</v>
      </c>
      <c r="E941" s="2">
        <v>3</v>
      </c>
      <c r="F941" s="1">
        <v>4</v>
      </c>
      <c r="G941" s="1">
        <v>1</v>
      </c>
      <c r="H941" s="1">
        <v>2</v>
      </c>
      <c r="I941" s="1" t="str">
        <f t="shared" si="34"/>
        <v>4W4TH2</v>
      </c>
      <c r="J941" s="27">
        <v>44966</v>
      </c>
      <c r="K941" s="29" t="s">
        <v>256</v>
      </c>
      <c r="L941" s="29">
        <v>10527</v>
      </c>
      <c r="M941" s="30">
        <v>0.91269915646834976</v>
      </c>
      <c r="N941" s="30">
        <v>0.95</v>
      </c>
      <c r="O941" s="30">
        <v>0</v>
      </c>
    </row>
    <row r="942" spans="1:15" x14ac:dyDescent="0.45">
      <c r="A942" s="6" t="s">
        <v>14</v>
      </c>
      <c r="B942">
        <v>2020</v>
      </c>
      <c r="C942" t="s">
        <v>3</v>
      </c>
      <c r="D942">
        <v>941</v>
      </c>
      <c r="E942" s="2">
        <v>4</v>
      </c>
      <c r="F942" s="1">
        <v>5</v>
      </c>
      <c r="G942" s="1">
        <v>1</v>
      </c>
      <c r="H942" s="1">
        <v>2</v>
      </c>
      <c r="I942" s="1" t="str">
        <f t="shared" si="34"/>
        <v>4W4TH2</v>
      </c>
      <c r="J942" s="27">
        <v>44966</v>
      </c>
      <c r="K942" s="29" t="s">
        <v>257</v>
      </c>
      <c r="L942" s="29">
        <v>10584</v>
      </c>
      <c r="M942" s="30">
        <v>0.91644220386945974</v>
      </c>
      <c r="N942" s="30">
        <v>0.95</v>
      </c>
      <c r="O942" s="30">
        <v>0</v>
      </c>
    </row>
    <row r="943" spans="1:15" x14ac:dyDescent="0.45">
      <c r="A943" s="6" t="s">
        <v>14</v>
      </c>
      <c r="B943">
        <v>2020</v>
      </c>
      <c r="C943" t="s">
        <v>3</v>
      </c>
      <c r="D943">
        <v>942</v>
      </c>
      <c r="E943" s="2">
        <v>5</v>
      </c>
      <c r="F943" s="1">
        <v>6</v>
      </c>
      <c r="G943" s="1">
        <v>1</v>
      </c>
      <c r="H943" s="1">
        <v>2</v>
      </c>
      <c r="I943" s="1" t="str">
        <f t="shared" si="34"/>
        <v>4W4TH2</v>
      </c>
      <c r="J943" s="27">
        <v>44966</v>
      </c>
      <c r="K943" s="29" t="s">
        <v>258</v>
      </c>
      <c r="L943" s="29">
        <v>10927.75</v>
      </c>
      <c r="M943" s="30">
        <v>0.9201745677014499</v>
      </c>
      <c r="N943" s="30">
        <v>0.94998123965324899</v>
      </c>
      <c r="O943" s="30">
        <v>0</v>
      </c>
    </row>
    <row r="944" spans="1:15" x14ac:dyDescent="0.45">
      <c r="A944" s="6" t="s">
        <v>14</v>
      </c>
      <c r="B944">
        <v>2020</v>
      </c>
      <c r="C944" t="s">
        <v>3</v>
      </c>
      <c r="D944">
        <v>943</v>
      </c>
      <c r="E944" s="2">
        <v>6</v>
      </c>
      <c r="F944" s="1">
        <v>7</v>
      </c>
      <c r="G944" s="1">
        <v>1</v>
      </c>
      <c r="H944" s="1">
        <v>3</v>
      </c>
      <c r="I944" s="1" t="str">
        <f t="shared" si="34"/>
        <v>4W4TH3</v>
      </c>
      <c r="J944" s="27">
        <v>44966</v>
      </c>
      <c r="K944" s="29" t="s">
        <v>259</v>
      </c>
      <c r="L944" s="29">
        <v>12131.25</v>
      </c>
      <c r="M944" s="30">
        <v>0.92560392793975033</v>
      </c>
      <c r="N944" s="30">
        <v>0.94970079030989607</v>
      </c>
      <c r="O944" s="30">
        <v>0</v>
      </c>
    </row>
    <row r="945" spans="1:15" x14ac:dyDescent="0.45">
      <c r="A945" s="6" t="s">
        <v>14</v>
      </c>
      <c r="B945">
        <v>2020</v>
      </c>
      <c r="C945" t="s">
        <v>3</v>
      </c>
      <c r="D945">
        <v>944</v>
      </c>
      <c r="E945" s="2">
        <v>7</v>
      </c>
      <c r="F945" s="1">
        <v>8</v>
      </c>
      <c r="G945" s="1">
        <v>1</v>
      </c>
      <c r="H945" s="1">
        <v>3</v>
      </c>
      <c r="I945" s="1" t="str">
        <f t="shared" si="34"/>
        <v>4W4TH3</v>
      </c>
      <c r="J945" s="27">
        <v>44966</v>
      </c>
      <c r="K945" s="29" t="s">
        <v>260</v>
      </c>
      <c r="L945" s="29">
        <v>14008.75</v>
      </c>
      <c r="M945" s="30">
        <v>0.93198401005225551</v>
      </c>
      <c r="N945" s="30">
        <v>0.94461188820367314</v>
      </c>
      <c r="O945" s="30">
        <v>0</v>
      </c>
    </row>
    <row r="946" spans="1:15" x14ac:dyDescent="0.45">
      <c r="A946" s="6" t="s">
        <v>14</v>
      </c>
      <c r="B946">
        <v>2020</v>
      </c>
      <c r="C946" t="s">
        <v>3</v>
      </c>
      <c r="D946">
        <v>945</v>
      </c>
      <c r="E946" s="2">
        <v>8</v>
      </c>
      <c r="F946" s="1">
        <v>9</v>
      </c>
      <c r="G946" s="1">
        <v>1</v>
      </c>
      <c r="H946" s="1">
        <v>3</v>
      </c>
      <c r="I946" s="1" t="str">
        <f t="shared" si="34"/>
        <v>4W4TH3</v>
      </c>
      <c r="J946" s="27">
        <v>44966</v>
      </c>
      <c r="K946" s="29" t="s">
        <v>261</v>
      </c>
      <c r="L946" s="29">
        <v>14841.25</v>
      </c>
      <c r="M946" s="30">
        <v>0.93629231167901028</v>
      </c>
      <c r="N946" s="30">
        <v>0.92737316604317521</v>
      </c>
      <c r="O946" s="30">
        <v>0.11574277950290519</v>
      </c>
    </row>
    <row r="947" spans="1:15" x14ac:dyDescent="0.45">
      <c r="A947" s="6" t="s">
        <v>14</v>
      </c>
      <c r="B947">
        <v>2020</v>
      </c>
      <c r="C947" t="s">
        <v>3</v>
      </c>
      <c r="D947">
        <v>946</v>
      </c>
      <c r="E947" s="2">
        <v>9</v>
      </c>
      <c r="F947" s="1">
        <v>10</v>
      </c>
      <c r="G947" s="1">
        <v>1</v>
      </c>
      <c r="H947" s="1">
        <v>4</v>
      </c>
      <c r="I947" s="1" t="str">
        <f t="shared" si="34"/>
        <v>4W4TH4</v>
      </c>
      <c r="J947" s="27">
        <v>44966</v>
      </c>
      <c r="K947" s="29" t="s">
        <v>262</v>
      </c>
      <c r="L947" s="29">
        <v>14297</v>
      </c>
      <c r="M947" s="30">
        <v>0.93992363991076677</v>
      </c>
      <c r="N947" s="30">
        <v>0.91153365326092273</v>
      </c>
      <c r="O947" s="30">
        <v>0.27242787471576191</v>
      </c>
    </row>
    <row r="948" spans="1:15" x14ac:dyDescent="0.45">
      <c r="A948" s="6" t="s">
        <v>14</v>
      </c>
      <c r="B948">
        <v>2020</v>
      </c>
      <c r="C948" t="s">
        <v>3</v>
      </c>
      <c r="D948">
        <v>947</v>
      </c>
      <c r="E948" s="2">
        <v>10</v>
      </c>
      <c r="F948" s="1">
        <v>11</v>
      </c>
      <c r="G948" s="1">
        <v>1</v>
      </c>
      <c r="H948" s="1">
        <v>4</v>
      </c>
      <c r="I948" s="1" t="str">
        <f t="shared" si="34"/>
        <v>4W4TH4</v>
      </c>
      <c r="J948" s="27">
        <v>44966</v>
      </c>
      <c r="K948" s="29" t="s">
        <v>263</v>
      </c>
      <c r="L948" s="29">
        <v>13140.25</v>
      </c>
      <c r="M948" s="30">
        <v>0.93685067751100626</v>
      </c>
      <c r="N948" s="30">
        <v>0.92017852110034715</v>
      </c>
      <c r="O948" s="30">
        <v>0.39321368769062143</v>
      </c>
    </row>
    <row r="949" spans="1:15" x14ac:dyDescent="0.45">
      <c r="A949" s="6" t="s">
        <v>14</v>
      </c>
      <c r="B949">
        <v>2020</v>
      </c>
      <c r="C949" t="s">
        <v>3</v>
      </c>
      <c r="D949">
        <v>948</v>
      </c>
      <c r="E949" s="2">
        <v>11</v>
      </c>
      <c r="F949" s="1">
        <v>12</v>
      </c>
      <c r="G949" s="1">
        <v>1</v>
      </c>
      <c r="H949" s="1">
        <v>4</v>
      </c>
      <c r="I949" s="1" t="str">
        <f t="shared" si="34"/>
        <v>4W4TH4</v>
      </c>
      <c r="J949" s="27">
        <v>44966</v>
      </c>
      <c r="K949" s="29" t="s">
        <v>264</v>
      </c>
      <c r="L949" s="29">
        <v>12269.75</v>
      </c>
      <c r="M949" s="30">
        <v>0.93946480989487902</v>
      </c>
      <c r="N949" s="30">
        <v>0.93949621949430795</v>
      </c>
      <c r="O949" s="30">
        <v>0.43981972229241129</v>
      </c>
    </row>
    <row r="950" spans="1:15" x14ac:dyDescent="0.45">
      <c r="A950" s="6" t="s">
        <v>14</v>
      </c>
      <c r="B950">
        <v>2020</v>
      </c>
      <c r="C950" t="s">
        <v>3</v>
      </c>
      <c r="D950">
        <v>949</v>
      </c>
      <c r="E950" s="2">
        <v>12</v>
      </c>
      <c r="F950" s="1">
        <v>13</v>
      </c>
      <c r="G950" s="1">
        <v>1</v>
      </c>
      <c r="H950" s="1">
        <v>5</v>
      </c>
      <c r="I950" s="1" t="str">
        <f t="shared" si="34"/>
        <v>4W4TH5</v>
      </c>
      <c r="J950" s="27">
        <v>44966</v>
      </c>
      <c r="K950" s="29" t="s">
        <v>265</v>
      </c>
      <c r="L950" s="29">
        <v>11926</v>
      </c>
      <c r="M950" s="30">
        <v>0.9403618466186846</v>
      </c>
      <c r="N950" s="30">
        <v>0.94434666696637826</v>
      </c>
      <c r="O950" s="30">
        <v>0.46385996095221149</v>
      </c>
    </row>
    <row r="951" spans="1:15" x14ac:dyDescent="0.45">
      <c r="A951" s="6" t="s">
        <v>14</v>
      </c>
      <c r="B951">
        <v>2020</v>
      </c>
      <c r="C951" t="s">
        <v>3</v>
      </c>
      <c r="D951">
        <v>950</v>
      </c>
      <c r="E951" s="2">
        <v>13</v>
      </c>
      <c r="F951" s="1">
        <v>14</v>
      </c>
      <c r="G951" s="1">
        <v>1</v>
      </c>
      <c r="H951" s="1">
        <v>5</v>
      </c>
      <c r="I951" s="1" t="str">
        <f t="shared" si="34"/>
        <v>4W4TH5</v>
      </c>
      <c r="J951" s="27">
        <v>44966</v>
      </c>
      <c r="K951" s="29" t="s">
        <v>266</v>
      </c>
      <c r="L951" s="29">
        <v>12572.75</v>
      </c>
      <c r="M951" s="30">
        <v>0.94067594189644355</v>
      </c>
      <c r="N951" s="30">
        <v>0.94529563963266616</v>
      </c>
      <c r="O951" s="30">
        <v>0.45938875136774732</v>
      </c>
    </row>
    <row r="952" spans="1:15" x14ac:dyDescent="0.45">
      <c r="A952" s="6" t="s">
        <v>14</v>
      </c>
      <c r="B952">
        <v>2020</v>
      </c>
      <c r="C952" t="s">
        <v>3</v>
      </c>
      <c r="D952">
        <v>951</v>
      </c>
      <c r="E952" s="2">
        <v>14</v>
      </c>
      <c r="F952" s="1">
        <v>15</v>
      </c>
      <c r="G952" s="1">
        <v>1</v>
      </c>
      <c r="H952" s="1">
        <v>5</v>
      </c>
      <c r="I952" s="1" t="str">
        <f t="shared" si="34"/>
        <v>4W4TH5</v>
      </c>
      <c r="J952" s="27">
        <v>44966</v>
      </c>
      <c r="K952" s="29" t="s">
        <v>267</v>
      </c>
      <c r="L952" s="29">
        <v>13568</v>
      </c>
      <c r="M952" s="30">
        <v>0.93999631224801783</v>
      </c>
      <c r="N952" s="30">
        <v>0.94725030466099991</v>
      </c>
      <c r="O952" s="30">
        <v>0.3749859382006403</v>
      </c>
    </row>
    <row r="953" spans="1:15" x14ac:dyDescent="0.45">
      <c r="A953" s="6" t="s">
        <v>14</v>
      </c>
      <c r="B953">
        <v>2020</v>
      </c>
      <c r="C953" t="s">
        <v>3</v>
      </c>
      <c r="D953">
        <v>952</v>
      </c>
      <c r="E953" s="2">
        <v>15</v>
      </c>
      <c r="F953" s="1">
        <v>16</v>
      </c>
      <c r="G953" s="1">
        <v>1</v>
      </c>
      <c r="H953" s="1">
        <v>6</v>
      </c>
      <c r="I953" s="1" t="str">
        <f t="shared" si="34"/>
        <v>4W4TH6</v>
      </c>
      <c r="J953" s="27">
        <v>44966</v>
      </c>
      <c r="K953" s="29" t="s">
        <v>268</v>
      </c>
      <c r="L953" s="29">
        <v>14406.75</v>
      </c>
      <c r="M953" s="30">
        <v>0.93878145003102942</v>
      </c>
      <c r="N953" s="30">
        <v>0.94873759095780974</v>
      </c>
      <c r="O953" s="30">
        <v>0.21519702381759481</v>
      </c>
    </row>
    <row r="954" spans="1:15" x14ac:dyDescent="0.45">
      <c r="A954" s="6" t="s">
        <v>14</v>
      </c>
      <c r="B954">
        <v>2020</v>
      </c>
      <c r="C954" t="s">
        <v>3</v>
      </c>
      <c r="D954">
        <v>953</v>
      </c>
      <c r="E954" s="2">
        <v>16</v>
      </c>
      <c r="F954" s="1">
        <v>17</v>
      </c>
      <c r="G954" s="1">
        <v>1</v>
      </c>
      <c r="H954" s="1">
        <v>6</v>
      </c>
      <c r="I954" s="1" t="str">
        <f t="shared" si="34"/>
        <v>4W4TH6</v>
      </c>
      <c r="J954" s="27">
        <v>44966</v>
      </c>
      <c r="K954" s="29" t="s">
        <v>269</v>
      </c>
      <c r="L954" s="29">
        <v>15066</v>
      </c>
      <c r="M954" s="30">
        <v>0.93243547610834521</v>
      </c>
      <c r="N954" s="30">
        <v>0.94991704022549395</v>
      </c>
      <c r="O954" s="30">
        <v>5.6567009069176222E-2</v>
      </c>
    </row>
    <row r="955" spans="1:15" x14ac:dyDescent="0.45">
      <c r="A955" s="6" t="s">
        <v>14</v>
      </c>
      <c r="B955">
        <v>2020</v>
      </c>
      <c r="C955" t="s">
        <v>3</v>
      </c>
      <c r="D955">
        <v>954</v>
      </c>
      <c r="E955" s="2">
        <v>17</v>
      </c>
      <c r="F955" s="1">
        <v>18</v>
      </c>
      <c r="G955" s="1">
        <v>1</v>
      </c>
      <c r="H955" s="1">
        <v>6</v>
      </c>
      <c r="I955" s="1" t="str">
        <f t="shared" si="34"/>
        <v>4W4TH6</v>
      </c>
      <c r="J955" s="27">
        <v>44966</v>
      </c>
      <c r="K955" s="29" t="s">
        <v>270</v>
      </c>
      <c r="L955" s="29">
        <v>15901.75</v>
      </c>
      <c r="M955" s="30">
        <v>0.92413048535253117</v>
      </c>
      <c r="N955" s="30">
        <v>0.94999480066488373</v>
      </c>
      <c r="O955" s="30">
        <v>0</v>
      </c>
    </row>
    <row r="956" spans="1:15" x14ac:dyDescent="0.45">
      <c r="A956" s="6" t="s">
        <v>14</v>
      </c>
      <c r="B956">
        <v>2020</v>
      </c>
      <c r="C956" t="s">
        <v>3</v>
      </c>
      <c r="D956">
        <v>955</v>
      </c>
      <c r="E956" s="2">
        <v>18</v>
      </c>
      <c r="F956" s="1">
        <v>19</v>
      </c>
      <c r="G956" s="1">
        <v>1</v>
      </c>
      <c r="H956" s="1">
        <v>7</v>
      </c>
      <c r="I956" s="1" t="str">
        <f t="shared" si="34"/>
        <v>4W4TH7</v>
      </c>
      <c r="J956" s="27">
        <v>44966</v>
      </c>
      <c r="K956" s="29" t="s">
        <v>271</v>
      </c>
      <c r="L956" s="29">
        <v>15924.5</v>
      </c>
      <c r="M956" s="30">
        <v>0.91482608023819212</v>
      </c>
      <c r="N956" s="30">
        <v>0.94999975513710733</v>
      </c>
      <c r="O956" s="30">
        <v>0</v>
      </c>
    </row>
    <row r="957" spans="1:15" x14ac:dyDescent="0.45">
      <c r="A957" s="6" t="s">
        <v>14</v>
      </c>
      <c r="B957">
        <v>2020</v>
      </c>
      <c r="C957" t="s">
        <v>3</v>
      </c>
      <c r="D957">
        <v>956</v>
      </c>
      <c r="E957" s="2">
        <v>19</v>
      </c>
      <c r="F957" s="1">
        <v>20</v>
      </c>
      <c r="G957" s="1">
        <v>1</v>
      </c>
      <c r="H957" s="1">
        <v>7</v>
      </c>
      <c r="I957" s="1" t="str">
        <f t="shared" si="34"/>
        <v>4W4TH7</v>
      </c>
      <c r="J957" s="27">
        <v>44966</v>
      </c>
      <c r="K957" s="29" t="s">
        <v>272</v>
      </c>
      <c r="L957" s="29">
        <v>15299.5</v>
      </c>
      <c r="M957" s="30">
        <v>0.9009463200751755</v>
      </c>
      <c r="N957" s="30">
        <v>0.94999951065689836</v>
      </c>
      <c r="O957" s="30">
        <v>0</v>
      </c>
    </row>
    <row r="958" spans="1:15" x14ac:dyDescent="0.45">
      <c r="A958" s="6" t="s">
        <v>14</v>
      </c>
      <c r="B958">
        <v>2020</v>
      </c>
      <c r="C958" t="s">
        <v>3</v>
      </c>
      <c r="D958">
        <v>957</v>
      </c>
      <c r="E958" s="2">
        <v>20</v>
      </c>
      <c r="F958" s="1">
        <v>21</v>
      </c>
      <c r="G958" s="1">
        <v>1</v>
      </c>
      <c r="H958" s="1">
        <v>7</v>
      </c>
      <c r="I958" s="1" t="str">
        <f t="shared" si="34"/>
        <v>4W4TH7</v>
      </c>
      <c r="J958" s="27">
        <v>44966</v>
      </c>
      <c r="K958" s="29" t="s">
        <v>273</v>
      </c>
      <c r="L958" s="29">
        <v>14543.75</v>
      </c>
      <c r="M958" s="30">
        <v>0.87558497540140545</v>
      </c>
      <c r="N958" s="30">
        <v>0.94999285939591505</v>
      </c>
      <c r="O958" s="30">
        <v>0</v>
      </c>
    </row>
    <row r="959" spans="1:15" x14ac:dyDescent="0.45">
      <c r="A959" s="6" t="s">
        <v>14</v>
      </c>
      <c r="B959">
        <v>2020</v>
      </c>
      <c r="C959" t="s">
        <v>3</v>
      </c>
      <c r="D959">
        <v>958</v>
      </c>
      <c r="E959" s="2">
        <v>21</v>
      </c>
      <c r="F959" s="1">
        <v>22</v>
      </c>
      <c r="G959" s="1">
        <v>1</v>
      </c>
      <c r="H959" s="1">
        <v>8</v>
      </c>
      <c r="I959" s="1" t="str">
        <f t="shared" si="34"/>
        <v>4W4TH8</v>
      </c>
      <c r="J959" s="27">
        <v>44966</v>
      </c>
      <c r="K959" s="29" t="s">
        <v>274</v>
      </c>
      <c r="L959" s="29">
        <v>13729</v>
      </c>
      <c r="M959" s="30">
        <v>0.84780536550712349</v>
      </c>
      <c r="N959" s="30">
        <v>0.94993480985181356</v>
      </c>
      <c r="O959" s="30">
        <v>0</v>
      </c>
    </row>
    <row r="960" spans="1:15" x14ac:dyDescent="0.45">
      <c r="A960" s="6" t="s">
        <v>14</v>
      </c>
      <c r="B960">
        <v>2020</v>
      </c>
      <c r="C960" t="s">
        <v>3</v>
      </c>
      <c r="D960">
        <v>959</v>
      </c>
      <c r="E960" s="2">
        <v>22</v>
      </c>
      <c r="F960" s="1">
        <v>23</v>
      </c>
      <c r="G960" s="1">
        <v>1</v>
      </c>
      <c r="H960" s="1">
        <v>8</v>
      </c>
      <c r="I960" s="1" t="str">
        <f t="shared" si="34"/>
        <v>4W4TH8</v>
      </c>
      <c r="J960" s="27">
        <v>44966</v>
      </c>
      <c r="K960" s="29" t="s">
        <v>275</v>
      </c>
      <c r="L960" s="29">
        <v>12754.75</v>
      </c>
      <c r="M960" s="30">
        <v>0.81384369098600129</v>
      </c>
      <c r="N960" s="30">
        <v>0.94977286450384923</v>
      </c>
      <c r="O960" s="30">
        <v>0</v>
      </c>
    </row>
    <row r="961" spans="1:15" x14ac:dyDescent="0.45">
      <c r="A961" s="6" t="s">
        <v>14</v>
      </c>
      <c r="B961">
        <v>2020</v>
      </c>
      <c r="C961" t="s">
        <v>3</v>
      </c>
      <c r="D961">
        <v>960</v>
      </c>
      <c r="E961" s="2">
        <v>23</v>
      </c>
      <c r="F961" s="1">
        <v>24</v>
      </c>
      <c r="G961" s="1">
        <v>1</v>
      </c>
      <c r="H961" s="1">
        <v>8</v>
      </c>
      <c r="I961" s="1" t="str">
        <f t="shared" si="34"/>
        <v>4W4TH8</v>
      </c>
      <c r="J961" s="27">
        <v>44966</v>
      </c>
      <c r="K961" s="29" t="s">
        <v>276</v>
      </c>
      <c r="L961" s="29">
        <v>11976.25</v>
      </c>
      <c r="M961" s="30">
        <v>0.76873523078937966</v>
      </c>
      <c r="N961" s="30">
        <v>0.94871115305391363</v>
      </c>
      <c r="O961" s="30">
        <v>0</v>
      </c>
    </row>
    <row r="962" spans="1:15" x14ac:dyDescent="0.45">
      <c r="A962" s="6" t="s">
        <v>14</v>
      </c>
      <c r="B962">
        <v>2020</v>
      </c>
      <c r="C962" t="s">
        <v>4</v>
      </c>
      <c r="D962">
        <v>961</v>
      </c>
      <c r="E962" s="2">
        <v>0</v>
      </c>
      <c r="F962" s="1">
        <v>1</v>
      </c>
      <c r="G962" s="1">
        <v>1</v>
      </c>
      <c r="H962" s="1">
        <v>1</v>
      </c>
      <c r="I962" s="1" t="str">
        <f t="shared" si="34"/>
        <v>4W5FR1</v>
      </c>
      <c r="J962" s="27">
        <v>44967</v>
      </c>
      <c r="K962" s="29" t="s">
        <v>253</v>
      </c>
      <c r="L962" s="29">
        <v>11227.25</v>
      </c>
      <c r="M962" s="30">
        <v>0.71847726704632198</v>
      </c>
      <c r="N962" s="30">
        <v>0.94470427000884927</v>
      </c>
      <c r="O962" s="30">
        <v>0</v>
      </c>
    </row>
    <row r="963" spans="1:15" x14ac:dyDescent="0.45">
      <c r="A963" s="6" t="s">
        <v>14</v>
      </c>
      <c r="B963">
        <v>2020</v>
      </c>
      <c r="C963" t="s">
        <v>4</v>
      </c>
      <c r="D963">
        <v>962</v>
      </c>
      <c r="E963" s="2">
        <v>1</v>
      </c>
      <c r="F963" s="1">
        <v>2</v>
      </c>
      <c r="G963" s="1">
        <v>1</v>
      </c>
      <c r="H963" s="1">
        <v>1</v>
      </c>
      <c r="I963" s="1" t="str">
        <f t="shared" ref="I963:I1026" si="35">A963&amp;C963&amp;H963</f>
        <v>4W5FR1</v>
      </c>
      <c r="J963" s="27">
        <v>44967</v>
      </c>
      <c r="K963" s="29" t="s">
        <v>254</v>
      </c>
      <c r="L963" s="29">
        <v>10774.5</v>
      </c>
      <c r="M963" s="30">
        <v>0.66190182448501023</v>
      </c>
      <c r="N963" s="30">
        <v>0.93139765435075783</v>
      </c>
      <c r="O963" s="30">
        <v>0</v>
      </c>
    </row>
    <row r="964" spans="1:15" x14ac:dyDescent="0.45">
      <c r="A964" s="6" t="s">
        <v>14</v>
      </c>
      <c r="B964">
        <v>2020</v>
      </c>
      <c r="C964" t="s">
        <v>4</v>
      </c>
      <c r="D964">
        <v>963</v>
      </c>
      <c r="E964" s="2">
        <v>2</v>
      </c>
      <c r="F964" s="1">
        <v>3</v>
      </c>
      <c r="G964" s="1">
        <v>1</v>
      </c>
      <c r="H964" s="1">
        <v>1</v>
      </c>
      <c r="I964" s="1" t="str">
        <f t="shared" si="35"/>
        <v>4W5FR1</v>
      </c>
      <c r="J964" s="27">
        <v>44967</v>
      </c>
      <c r="K964" s="29" t="s">
        <v>255</v>
      </c>
      <c r="L964" s="29">
        <v>10501</v>
      </c>
      <c r="M964" s="30">
        <v>0.59806385092198533</v>
      </c>
      <c r="N964" s="30">
        <v>0.89195237314444631</v>
      </c>
      <c r="O964" s="30">
        <v>0</v>
      </c>
    </row>
    <row r="965" spans="1:15" x14ac:dyDescent="0.45">
      <c r="A965" s="6" t="s">
        <v>14</v>
      </c>
      <c r="B965">
        <v>2020</v>
      </c>
      <c r="C965" t="s">
        <v>4</v>
      </c>
      <c r="D965">
        <v>964</v>
      </c>
      <c r="E965" s="2">
        <v>3</v>
      </c>
      <c r="F965" s="1">
        <v>4</v>
      </c>
      <c r="G965" s="1">
        <v>1</v>
      </c>
      <c r="H965" s="1">
        <v>2</v>
      </c>
      <c r="I965" s="1" t="str">
        <f t="shared" si="35"/>
        <v>4W5FR2</v>
      </c>
      <c r="J965" s="27">
        <v>44967</v>
      </c>
      <c r="K965" s="29" t="s">
        <v>256</v>
      </c>
      <c r="L965" s="29">
        <v>10392.5</v>
      </c>
      <c r="M965" s="30">
        <v>0.51418870369719039</v>
      </c>
      <c r="N965" s="30">
        <v>0.71851773137744368</v>
      </c>
      <c r="O965" s="30">
        <v>0</v>
      </c>
    </row>
    <row r="966" spans="1:15" x14ac:dyDescent="0.45">
      <c r="A966" s="6" t="s">
        <v>14</v>
      </c>
      <c r="B966">
        <v>2020</v>
      </c>
      <c r="C966" t="s">
        <v>4</v>
      </c>
      <c r="D966">
        <v>965</v>
      </c>
      <c r="E966" s="2">
        <v>4</v>
      </c>
      <c r="F966" s="1">
        <v>5</v>
      </c>
      <c r="G966" s="1">
        <v>1</v>
      </c>
      <c r="H966" s="1">
        <v>2</v>
      </c>
      <c r="I966" s="1" t="str">
        <f t="shared" si="35"/>
        <v>4W5FR2</v>
      </c>
      <c r="J966" s="27">
        <v>44967</v>
      </c>
      <c r="K966" s="29" t="s">
        <v>257</v>
      </c>
      <c r="L966" s="29">
        <v>10408.5</v>
      </c>
      <c r="M966" s="30">
        <v>0.45735156345941902</v>
      </c>
      <c r="N966" s="30">
        <v>0.49162688343306532</v>
      </c>
      <c r="O966" s="30">
        <v>0</v>
      </c>
    </row>
    <row r="967" spans="1:15" x14ac:dyDescent="0.45">
      <c r="A967" s="6" t="s">
        <v>14</v>
      </c>
      <c r="B967">
        <v>2020</v>
      </c>
      <c r="C967" t="s">
        <v>4</v>
      </c>
      <c r="D967">
        <v>966</v>
      </c>
      <c r="E967" s="2">
        <v>5</v>
      </c>
      <c r="F967" s="1">
        <v>6</v>
      </c>
      <c r="G967" s="1">
        <v>1</v>
      </c>
      <c r="H967" s="1">
        <v>2</v>
      </c>
      <c r="I967" s="1" t="str">
        <f t="shared" si="35"/>
        <v>4W5FR2</v>
      </c>
      <c r="J967" s="27">
        <v>44967</v>
      </c>
      <c r="K967" s="29" t="s">
        <v>258</v>
      </c>
      <c r="L967" s="29">
        <v>10741.5</v>
      </c>
      <c r="M967" s="30">
        <v>0.39625434286504679</v>
      </c>
      <c r="N967" s="30">
        <v>0.28630327246481302</v>
      </c>
      <c r="O967" s="30">
        <v>0</v>
      </c>
    </row>
    <row r="968" spans="1:15" x14ac:dyDescent="0.45">
      <c r="A968" s="6" t="s">
        <v>14</v>
      </c>
      <c r="B968">
        <v>2020</v>
      </c>
      <c r="C968" t="s">
        <v>4</v>
      </c>
      <c r="D968">
        <v>967</v>
      </c>
      <c r="E968" s="2">
        <v>6</v>
      </c>
      <c r="F968" s="1">
        <v>7</v>
      </c>
      <c r="G968" s="1">
        <v>1</v>
      </c>
      <c r="H968" s="1">
        <v>3</v>
      </c>
      <c r="I968" s="1" t="str">
        <f t="shared" si="35"/>
        <v>4W5FR3</v>
      </c>
      <c r="J968" s="27">
        <v>44967</v>
      </c>
      <c r="K968" s="29" t="s">
        <v>259</v>
      </c>
      <c r="L968" s="29">
        <v>11944.5</v>
      </c>
      <c r="M968" s="30">
        <v>0.38003474746687071</v>
      </c>
      <c r="N968" s="30">
        <v>0.162110143357313</v>
      </c>
      <c r="O968" s="30">
        <v>0</v>
      </c>
    </row>
    <row r="969" spans="1:15" x14ac:dyDescent="0.45">
      <c r="A969" s="6" t="s">
        <v>14</v>
      </c>
      <c r="B969">
        <v>2020</v>
      </c>
      <c r="C969" t="s">
        <v>4</v>
      </c>
      <c r="D969">
        <v>968</v>
      </c>
      <c r="E969" s="2">
        <v>7</v>
      </c>
      <c r="F969" s="1">
        <v>8</v>
      </c>
      <c r="G969" s="1">
        <v>1</v>
      </c>
      <c r="H969" s="1">
        <v>3</v>
      </c>
      <c r="I969" s="1" t="str">
        <f t="shared" si="35"/>
        <v>4W5FR3</v>
      </c>
      <c r="J969" s="27">
        <v>44967</v>
      </c>
      <c r="K969" s="29" t="s">
        <v>260</v>
      </c>
      <c r="L969" s="29">
        <v>13805</v>
      </c>
      <c r="M969" s="30">
        <v>0.38572843208365842</v>
      </c>
      <c r="N969" s="30">
        <v>0.15122599380807439</v>
      </c>
      <c r="O969" s="30">
        <v>0</v>
      </c>
    </row>
    <row r="970" spans="1:15" x14ac:dyDescent="0.45">
      <c r="A970" s="6" t="s">
        <v>14</v>
      </c>
      <c r="B970">
        <v>2020</v>
      </c>
      <c r="C970" t="s">
        <v>4</v>
      </c>
      <c r="D970">
        <v>969</v>
      </c>
      <c r="E970" s="2">
        <v>8</v>
      </c>
      <c r="F970" s="1">
        <v>9</v>
      </c>
      <c r="G970" s="1">
        <v>1</v>
      </c>
      <c r="H970" s="1">
        <v>3</v>
      </c>
      <c r="I970" s="1" t="str">
        <f t="shared" si="35"/>
        <v>4W5FR3</v>
      </c>
      <c r="J970" s="27">
        <v>44967</v>
      </c>
      <c r="K970" s="29" t="s">
        <v>261</v>
      </c>
      <c r="L970" s="29">
        <v>14836.5</v>
      </c>
      <c r="M970" s="30">
        <v>0.37244343818518588</v>
      </c>
      <c r="N970" s="30">
        <v>0.14961709479046739</v>
      </c>
      <c r="O970" s="30">
        <v>0</v>
      </c>
    </row>
    <row r="971" spans="1:15" x14ac:dyDescent="0.45">
      <c r="A971" s="6" t="s">
        <v>14</v>
      </c>
      <c r="B971">
        <v>2020</v>
      </c>
      <c r="C971" t="s">
        <v>4</v>
      </c>
      <c r="D971">
        <v>970</v>
      </c>
      <c r="E971" s="2">
        <v>9</v>
      </c>
      <c r="F971" s="1">
        <v>10</v>
      </c>
      <c r="G971" s="1">
        <v>1</v>
      </c>
      <c r="H971" s="1">
        <v>4</v>
      </c>
      <c r="I971" s="1" t="str">
        <f t="shared" si="35"/>
        <v>4W5FR4</v>
      </c>
      <c r="J971" s="27">
        <v>44967</v>
      </c>
      <c r="K971" s="29" t="s">
        <v>262</v>
      </c>
      <c r="L971" s="29">
        <v>14502.5</v>
      </c>
      <c r="M971" s="30">
        <v>0.34027230101196709</v>
      </c>
      <c r="N971" s="30">
        <v>0.16016452451569879</v>
      </c>
      <c r="O971" s="30">
        <v>2.7173657052780272E-3</v>
      </c>
    </row>
    <row r="972" spans="1:15" x14ac:dyDescent="0.45">
      <c r="A972" s="6" t="s">
        <v>14</v>
      </c>
      <c r="B972">
        <v>2020</v>
      </c>
      <c r="C972" t="s">
        <v>4</v>
      </c>
      <c r="D972">
        <v>971</v>
      </c>
      <c r="E972" s="2">
        <v>10</v>
      </c>
      <c r="F972" s="1">
        <v>11</v>
      </c>
      <c r="G972" s="1">
        <v>1</v>
      </c>
      <c r="H972" s="1">
        <v>4</v>
      </c>
      <c r="I972" s="1" t="str">
        <f t="shared" si="35"/>
        <v>4W5FR4</v>
      </c>
      <c r="J972" s="27">
        <v>44967</v>
      </c>
      <c r="K972" s="29" t="s">
        <v>263</v>
      </c>
      <c r="L972" s="29">
        <v>13060.25</v>
      </c>
      <c r="M972" s="30">
        <v>0.2042007788253021</v>
      </c>
      <c r="N972" s="30">
        <v>9.1848957536574294E-2</v>
      </c>
      <c r="O972" s="30">
        <v>1.016096948427443E-2</v>
      </c>
    </row>
    <row r="973" spans="1:15" x14ac:dyDescent="0.45">
      <c r="A973" s="6" t="s">
        <v>14</v>
      </c>
      <c r="B973">
        <v>2020</v>
      </c>
      <c r="C973" t="s">
        <v>4</v>
      </c>
      <c r="D973">
        <v>972</v>
      </c>
      <c r="E973" s="2">
        <v>11</v>
      </c>
      <c r="F973" s="1">
        <v>12</v>
      </c>
      <c r="G973" s="1">
        <v>1</v>
      </c>
      <c r="H973" s="1">
        <v>4</v>
      </c>
      <c r="I973" s="1" t="str">
        <f t="shared" si="35"/>
        <v>4W5FR4</v>
      </c>
      <c r="J973" s="27">
        <v>44967</v>
      </c>
      <c r="K973" s="29" t="s">
        <v>264</v>
      </c>
      <c r="L973" s="29">
        <v>11414</v>
      </c>
      <c r="M973" s="30">
        <v>0.2149183223190011</v>
      </c>
      <c r="N973" s="30">
        <v>9.0937008930447621E-2</v>
      </c>
      <c r="O973" s="30">
        <v>2.4748878451776531E-2</v>
      </c>
    </row>
    <row r="974" spans="1:15" x14ac:dyDescent="0.45">
      <c r="A974" s="6" t="s">
        <v>14</v>
      </c>
      <c r="B974">
        <v>2020</v>
      </c>
      <c r="C974" t="s">
        <v>4</v>
      </c>
      <c r="D974">
        <v>973</v>
      </c>
      <c r="E974" s="2">
        <v>12</v>
      </c>
      <c r="F974" s="1">
        <v>13</v>
      </c>
      <c r="G974" s="1">
        <v>1</v>
      </c>
      <c r="H974" s="1">
        <v>5</v>
      </c>
      <c r="I974" s="1" t="str">
        <f t="shared" si="35"/>
        <v>4W5FR5</v>
      </c>
      <c r="J974" s="27">
        <v>44967</v>
      </c>
      <c r="K974" s="29" t="s">
        <v>265</v>
      </c>
      <c r="L974" s="29">
        <v>10599.25</v>
      </c>
      <c r="M974" s="30">
        <v>0.2479369200029917</v>
      </c>
      <c r="N974" s="30">
        <v>0.1215967470890414</v>
      </c>
      <c r="O974" s="30">
        <v>4.8187426576738773E-2</v>
      </c>
    </row>
    <row r="975" spans="1:15" x14ac:dyDescent="0.45">
      <c r="A975" s="6" t="s">
        <v>14</v>
      </c>
      <c r="B975">
        <v>2020</v>
      </c>
      <c r="C975" t="s">
        <v>4</v>
      </c>
      <c r="D975">
        <v>974</v>
      </c>
      <c r="E975" s="2">
        <v>13</v>
      </c>
      <c r="F975" s="1">
        <v>14</v>
      </c>
      <c r="G975" s="1">
        <v>1</v>
      </c>
      <c r="H975" s="1">
        <v>5</v>
      </c>
      <c r="I975" s="1" t="str">
        <f t="shared" si="35"/>
        <v>4W5FR5</v>
      </c>
      <c r="J975" s="27">
        <v>44967</v>
      </c>
      <c r="K975" s="29" t="s">
        <v>266</v>
      </c>
      <c r="L975" s="29">
        <v>10579.5</v>
      </c>
      <c r="M975" s="30">
        <v>0.30088402228333999</v>
      </c>
      <c r="N975" s="30">
        <v>0.2347766414857024</v>
      </c>
      <c r="O975" s="30">
        <v>6.900655159935043E-2</v>
      </c>
    </row>
    <row r="976" spans="1:15" x14ac:dyDescent="0.45">
      <c r="A976" s="6" t="s">
        <v>14</v>
      </c>
      <c r="B976">
        <v>2020</v>
      </c>
      <c r="C976" t="s">
        <v>4</v>
      </c>
      <c r="D976">
        <v>975</v>
      </c>
      <c r="E976" s="2">
        <v>14</v>
      </c>
      <c r="F976" s="1">
        <v>15</v>
      </c>
      <c r="G976" s="1">
        <v>1</v>
      </c>
      <c r="H976" s="1">
        <v>5</v>
      </c>
      <c r="I976" s="1" t="str">
        <f t="shared" si="35"/>
        <v>4W5FR5</v>
      </c>
      <c r="J976" s="27">
        <v>44967</v>
      </c>
      <c r="K976" s="29" t="s">
        <v>267</v>
      </c>
      <c r="L976" s="29">
        <v>10886.25</v>
      </c>
      <c r="M976" s="30">
        <v>0.36919723063842708</v>
      </c>
      <c r="N976" s="30">
        <v>0.33813126029311091</v>
      </c>
      <c r="O976" s="30">
        <v>5.1994858330756462E-2</v>
      </c>
    </row>
    <row r="977" spans="1:15" x14ac:dyDescent="0.45">
      <c r="A977" s="6" t="s">
        <v>14</v>
      </c>
      <c r="B977">
        <v>2020</v>
      </c>
      <c r="C977" t="s">
        <v>4</v>
      </c>
      <c r="D977">
        <v>976</v>
      </c>
      <c r="E977" s="2">
        <v>15</v>
      </c>
      <c r="F977" s="1">
        <v>16</v>
      </c>
      <c r="G977" s="1">
        <v>1</v>
      </c>
      <c r="H977" s="1">
        <v>6</v>
      </c>
      <c r="I977" s="1" t="str">
        <f t="shared" si="35"/>
        <v>4W5FR6</v>
      </c>
      <c r="J977" s="27">
        <v>44967</v>
      </c>
      <c r="K977" s="29" t="s">
        <v>268</v>
      </c>
      <c r="L977" s="29">
        <v>11926.25</v>
      </c>
      <c r="M977" s="30">
        <v>0.37553153475025569</v>
      </c>
      <c r="N977" s="30">
        <v>0.47028853351573091</v>
      </c>
      <c r="O977" s="30">
        <v>1.354623267921215E-2</v>
      </c>
    </row>
    <row r="978" spans="1:15" x14ac:dyDescent="0.45">
      <c r="A978" s="6" t="s">
        <v>14</v>
      </c>
      <c r="B978">
        <v>2020</v>
      </c>
      <c r="C978" t="s">
        <v>4</v>
      </c>
      <c r="D978">
        <v>977</v>
      </c>
      <c r="E978" s="2">
        <v>16</v>
      </c>
      <c r="F978" s="1">
        <v>17</v>
      </c>
      <c r="G978" s="1">
        <v>1</v>
      </c>
      <c r="H978" s="1">
        <v>6</v>
      </c>
      <c r="I978" s="1" t="str">
        <f t="shared" si="35"/>
        <v>4W5FR6</v>
      </c>
      <c r="J978" s="27">
        <v>44967</v>
      </c>
      <c r="K978" s="29" t="s">
        <v>269</v>
      </c>
      <c r="L978" s="29">
        <v>13669</v>
      </c>
      <c r="M978" s="30">
        <v>0.34456267596890472</v>
      </c>
      <c r="N978" s="30">
        <v>0.61730755401456938</v>
      </c>
      <c r="O978" s="30">
        <v>0</v>
      </c>
    </row>
    <row r="979" spans="1:15" x14ac:dyDescent="0.45">
      <c r="A979" s="6" t="s">
        <v>14</v>
      </c>
      <c r="B979">
        <v>2020</v>
      </c>
      <c r="C979" t="s">
        <v>4</v>
      </c>
      <c r="D979">
        <v>978</v>
      </c>
      <c r="E979" s="2">
        <v>17</v>
      </c>
      <c r="F979" s="1">
        <v>18</v>
      </c>
      <c r="G979" s="1">
        <v>1</v>
      </c>
      <c r="H979" s="1">
        <v>6</v>
      </c>
      <c r="I979" s="1" t="str">
        <f t="shared" si="35"/>
        <v>4W5FR6</v>
      </c>
      <c r="J979" s="27">
        <v>44967</v>
      </c>
      <c r="K979" s="29" t="s">
        <v>270</v>
      </c>
      <c r="L979" s="29">
        <v>15108.5</v>
      </c>
      <c r="M979" s="30">
        <v>0.38200453370580417</v>
      </c>
      <c r="N979" s="30">
        <v>0.83906066696746162</v>
      </c>
      <c r="O979" s="30">
        <v>0</v>
      </c>
    </row>
    <row r="980" spans="1:15" x14ac:dyDescent="0.45">
      <c r="A980" s="6" t="s">
        <v>14</v>
      </c>
      <c r="B980">
        <v>2020</v>
      </c>
      <c r="C980" t="s">
        <v>4</v>
      </c>
      <c r="D980">
        <v>979</v>
      </c>
      <c r="E980" s="2">
        <v>18</v>
      </c>
      <c r="F980" s="1">
        <v>19</v>
      </c>
      <c r="G980" s="1">
        <v>1</v>
      </c>
      <c r="H980" s="1">
        <v>7</v>
      </c>
      <c r="I980" s="1" t="str">
        <f t="shared" si="35"/>
        <v>4W5FR7</v>
      </c>
      <c r="J980" s="27">
        <v>44967</v>
      </c>
      <c r="K980" s="29" t="s">
        <v>271</v>
      </c>
      <c r="L980" s="29">
        <v>15198.25</v>
      </c>
      <c r="M980" s="30">
        <v>0.49495924102574718</v>
      </c>
      <c r="N980" s="30">
        <v>0.92143914939066862</v>
      </c>
      <c r="O980" s="30">
        <v>0</v>
      </c>
    </row>
    <row r="981" spans="1:15" x14ac:dyDescent="0.45">
      <c r="A981" s="6" t="s">
        <v>14</v>
      </c>
      <c r="B981">
        <v>2020</v>
      </c>
      <c r="C981" t="s">
        <v>4</v>
      </c>
      <c r="D981">
        <v>980</v>
      </c>
      <c r="E981" s="2">
        <v>19</v>
      </c>
      <c r="F981" s="1">
        <v>20</v>
      </c>
      <c r="G981" s="1">
        <v>1</v>
      </c>
      <c r="H981" s="1">
        <v>7</v>
      </c>
      <c r="I981" s="1" t="str">
        <f t="shared" si="35"/>
        <v>4W5FR7</v>
      </c>
      <c r="J981" s="27">
        <v>44967</v>
      </c>
      <c r="K981" s="29" t="s">
        <v>272</v>
      </c>
      <c r="L981" s="29">
        <v>14529.5</v>
      </c>
      <c r="M981" s="30">
        <v>0.63413801079294352</v>
      </c>
      <c r="N981" s="30">
        <v>0.93381507839368472</v>
      </c>
      <c r="O981" s="30">
        <v>0</v>
      </c>
    </row>
    <row r="982" spans="1:15" x14ac:dyDescent="0.45">
      <c r="A982" s="6" t="s">
        <v>14</v>
      </c>
      <c r="B982">
        <v>2020</v>
      </c>
      <c r="C982" t="s">
        <v>4</v>
      </c>
      <c r="D982">
        <v>981</v>
      </c>
      <c r="E982" s="2">
        <v>20</v>
      </c>
      <c r="F982" s="1">
        <v>21</v>
      </c>
      <c r="G982" s="1">
        <v>1</v>
      </c>
      <c r="H982" s="1">
        <v>7</v>
      </c>
      <c r="I982" s="1" t="str">
        <f t="shared" si="35"/>
        <v>4W5FR7</v>
      </c>
      <c r="J982" s="27">
        <v>44967</v>
      </c>
      <c r="K982" s="29" t="s">
        <v>273</v>
      </c>
      <c r="L982" s="29">
        <v>13762.75</v>
      </c>
      <c r="M982" s="30">
        <v>0.71538724839964185</v>
      </c>
      <c r="N982" s="30">
        <v>0.93847274288714821</v>
      </c>
      <c r="O982" s="30">
        <v>0</v>
      </c>
    </row>
    <row r="983" spans="1:15" x14ac:dyDescent="0.45">
      <c r="A983" s="6" t="s">
        <v>14</v>
      </c>
      <c r="B983">
        <v>2020</v>
      </c>
      <c r="C983" t="s">
        <v>4</v>
      </c>
      <c r="D983">
        <v>982</v>
      </c>
      <c r="E983" s="2">
        <v>21</v>
      </c>
      <c r="F983" s="1">
        <v>22</v>
      </c>
      <c r="G983" s="1">
        <v>1</v>
      </c>
      <c r="H983" s="1">
        <v>8</v>
      </c>
      <c r="I983" s="1" t="str">
        <f t="shared" si="35"/>
        <v>4W5FR8</v>
      </c>
      <c r="J983" s="27">
        <v>44967</v>
      </c>
      <c r="K983" s="29" t="s">
        <v>274</v>
      </c>
      <c r="L983" s="29">
        <v>13013</v>
      </c>
      <c r="M983" s="30">
        <v>0.73301835460489473</v>
      </c>
      <c r="N983" s="30">
        <v>0.93824921157432484</v>
      </c>
      <c r="O983" s="30">
        <v>0</v>
      </c>
    </row>
    <row r="984" spans="1:15" x14ac:dyDescent="0.45">
      <c r="A984" s="6" t="s">
        <v>14</v>
      </c>
      <c r="B984">
        <v>2020</v>
      </c>
      <c r="C984" t="s">
        <v>4</v>
      </c>
      <c r="D984">
        <v>983</v>
      </c>
      <c r="E984" s="2">
        <v>22</v>
      </c>
      <c r="F984" s="1">
        <v>23</v>
      </c>
      <c r="G984" s="1">
        <v>1</v>
      </c>
      <c r="H984" s="1">
        <v>8</v>
      </c>
      <c r="I984" s="1" t="str">
        <f t="shared" si="35"/>
        <v>4W5FR8</v>
      </c>
      <c r="J984" s="27">
        <v>44967</v>
      </c>
      <c r="K984" s="29" t="s">
        <v>275</v>
      </c>
      <c r="L984" s="29">
        <v>12155</v>
      </c>
      <c r="M984" s="30">
        <v>0.74332806585663891</v>
      </c>
      <c r="N984" s="30">
        <v>0.94840474531003405</v>
      </c>
      <c r="O984" s="30">
        <v>0</v>
      </c>
    </row>
    <row r="985" spans="1:15" x14ac:dyDescent="0.45">
      <c r="A985" s="6" t="s">
        <v>14</v>
      </c>
      <c r="B985">
        <v>2020</v>
      </c>
      <c r="C985" t="s">
        <v>4</v>
      </c>
      <c r="D985">
        <v>984</v>
      </c>
      <c r="E985" s="2">
        <v>23</v>
      </c>
      <c r="F985" s="1">
        <v>24</v>
      </c>
      <c r="G985" s="1">
        <v>1</v>
      </c>
      <c r="H985" s="1">
        <v>8</v>
      </c>
      <c r="I985" s="1" t="str">
        <f t="shared" si="35"/>
        <v>4W5FR8</v>
      </c>
      <c r="J985" s="27">
        <v>44967</v>
      </c>
      <c r="K985" s="29" t="s">
        <v>276</v>
      </c>
      <c r="L985" s="29">
        <v>11433</v>
      </c>
      <c r="M985" s="30">
        <v>0.71763445925790825</v>
      </c>
      <c r="N985" s="30">
        <v>0.94782411252195176</v>
      </c>
      <c r="O985" s="30">
        <v>0</v>
      </c>
    </row>
    <row r="986" spans="1:15" x14ac:dyDescent="0.45">
      <c r="A986" s="6" t="s">
        <v>14</v>
      </c>
      <c r="B986">
        <v>2020</v>
      </c>
      <c r="C986" t="s">
        <v>5</v>
      </c>
      <c r="D986">
        <v>985</v>
      </c>
      <c r="E986" s="2">
        <v>0</v>
      </c>
      <c r="F986" s="1">
        <v>1</v>
      </c>
      <c r="G986" s="1">
        <v>1</v>
      </c>
      <c r="H986" s="1">
        <v>1</v>
      </c>
      <c r="I986" s="1" t="str">
        <f t="shared" si="35"/>
        <v>4W6SA1</v>
      </c>
      <c r="J986" s="27">
        <v>44968</v>
      </c>
      <c r="K986" s="29" t="s">
        <v>253</v>
      </c>
      <c r="L986" s="29">
        <v>10687.5</v>
      </c>
      <c r="M986" s="30">
        <v>0.71527290427459655</v>
      </c>
      <c r="N986" s="30">
        <v>0.94721804417881805</v>
      </c>
      <c r="O986" s="30">
        <v>0</v>
      </c>
    </row>
    <row r="987" spans="1:15" x14ac:dyDescent="0.45">
      <c r="A987" s="6" t="s">
        <v>14</v>
      </c>
      <c r="B987">
        <v>2020</v>
      </c>
      <c r="C987" t="s">
        <v>5</v>
      </c>
      <c r="D987">
        <v>986</v>
      </c>
      <c r="E987" s="2">
        <v>1</v>
      </c>
      <c r="F987" s="1">
        <v>2</v>
      </c>
      <c r="G987" s="1">
        <v>1</v>
      </c>
      <c r="H987" s="1">
        <v>1</v>
      </c>
      <c r="I987" s="1" t="str">
        <f t="shared" si="35"/>
        <v>4W6SA1</v>
      </c>
      <c r="J987" s="27">
        <v>44968</v>
      </c>
      <c r="K987" s="29" t="s">
        <v>254</v>
      </c>
      <c r="L987" s="29">
        <v>10249.5</v>
      </c>
      <c r="M987" s="30">
        <v>0.72580952433449963</v>
      </c>
      <c r="N987" s="30">
        <v>0.93847452519864505</v>
      </c>
      <c r="O987" s="30">
        <v>0</v>
      </c>
    </row>
    <row r="988" spans="1:15" x14ac:dyDescent="0.45">
      <c r="A988" s="6" t="s">
        <v>14</v>
      </c>
      <c r="B988">
        <v>2020</v>
      </c>
      <c r="C988" t="s">
        <v>5</v>
      </c>
      <c r="D988">
        <v>987</v>
      </c>
      <c r="E988" s="2">
        <v>2</v>
      </c>
      <c r="F988" s="1">
        <v>3</v>
      </c>
      <c r="G988" s="1">
        <v>1</v>
      </c>
      <c r="H988" s="1">
        <v>1</v>
      </c>
      <c r="I988" s="1" t="str">
        <f t="shared" si="35"/>
        <v>4W6SA1</v>
      </c>
      <c r="J988" s="27">
        <v>44968</v>
      </c>
      <c r="K988" s="29" t="s">
        <v>255</v>
      </c>
      <c r="L988" s="29">
        <v>9956.5</v>
      </c>
      <c r="M988" s="30">
        <v>0.70319796879390362</v>
      </c>
      <c r="N988" s="30">
        <v>0.91709870390335291</v>
      </c>
      <c r="O988" s="30">
        <v>0</v>
      </c>
    </row>
    <row r="989" spans="1:15" x14ac:dyDescent="0.45">
      <c r="A989" s="6" t="s">
        <v>14</v>
      </c>
      <c r="B989">
        <v>2020</v>
      </c>
      <c r="C989" t="s">
        <v>5</v>
      </c>
      <c r="D989">
        <v>988</v>
      </c>
      <c r="E989" s="2">
        <v>3</v>
      </c>
      <c r="F989" s="1">
        <v>4</v>
      </c>
      <c r="G989" s="1">
        <v>1</v>
      </c>
      <c r="H989" s="1">
        <v>2</v>
      </c>
      <c r="I989" s="1" t="str">
        <f t="shared" si="35"/>
        <v>4W6SA2</v>
      </c>
      <c r="J989" s="27">
        <v>44968</v>
      </c>
      <c r="K989" s="29" t="s">
        <v>256</v>
      </c>
      <c r="L989" s="29">
        <v>9808.25</v>
      </c>
      <c r="M989" s="30">
        <v>0.68582403567387684</v>
      </c>
      <c r="N989" s="30">
        <v>0.87660409225337177</v>
      </c>
      <c r="O989" s="30">
        <v>0</v>
      </c>
    </row>
    <row r="990" spans="1:15" x14ac:dyDescent="0.45">
      <c r="A990" s="6" t="s">
        <v>14</v>
      </c>
      <c r="B990">
        <v>2020</v>
      </c>
      <c r="C990" t="s">
        <v>5</v>
      </c>
      <c r="D990">
        <v>989</v>
      </c>
      <c r="E990" s="2">
        <v>4</v>
      </c>
      <c r="F990" s="1">
        <v>5</v>
      </c>
      <c r="G990" s="1">
        <v>1</v>
      </c>
      <c r="H990" s="1">
        <v>2</v>
      </c>
      <c r="I990" s="1" t="str">
        <f t="shared" si="35"/>
        <v>4W6SA2</v>
      </c>
      <c r="J990" s="27">
        <v>44968</v>
      </c>
      <c r="K990" s="29" t="s">
        <v>257</v>
      </c>
      <c r="L990" s="29">
        <v>9729.5</v>
      </c>
      <c r="M990" s="30">
        <v>0.64318275472849173</v>
      </c>
      <c r="N990" s="30">
        <v>0.83004344868013591</v>
      </c>
      <c r="O990" s="30">
        <v>0</v>
      </c>
    </row>
    <row r="991" spans="1:15" x14ac:dyDescent="0.45">
      <c r="A991" s="6" t="s">
        <v>14</v>
      </c>
      <c r="B991">
        <v>2020</v>
      </c>
      <c r="C991" t="s">
        <v>5</v>
      </c>
      <c r="D991">
        <v>990</v>
      </c>
      <c r="E991" s="2">
        <v>5</v>
      </c>
      <c r="F991" s="1">
        <v>6</v>
      </c>
      <c r="G991" s="1">
        <v>1</v>
      </c>
      <c r="H991" s="1">
        <v>2</v>
      </c>
      <c r="I991" s="1" t="str">
        <f t="shared" si="35"/>
        <v>4W6SA2</v>
      </c>
      <c r="J991" s="27">
        <v>44968</v>
      </c>
      <c r="K991" s="29" t="s">
        <v>258</v>
      </c>
      <c r="L991" s="29">
        <v>9881.25</v>
      </c>
      <c r="M991" s="30">
        <v>0.58606913091912771</v>
      </c>
      <c r="N991" s="30">
        <v>0.85991033305562192</v>
      </c>
      <c r="O991" s="30">
        <v>0</v>
      </c>
    </row>
    <row r="992" spans="1:15" x14ac:dyDescent="0.45">
      <c r="A992" s="6" t="s">
        <v>14</v>
      </c>
      <c r="B992">
        <v>2020</v>
      </c>
      <c r="C992" t="s">
        <v>5</v>
      </c>
      <c r="D992">
        <v>991</v>
      </c>
      <c r="E992" s="2">
        <v>6</v>
      </c>
      <c r="F992" s="1">
        <v>7</v>
      </c>
      <c r="G992" s="1">
        <v>1</v>
      </c>
      <c r="H992" s="1">
        <v>3</v>
      </c>
      <c r="I992" s="1" t="str">
        <f t="shared" si="35"/>
        <v>4W6SA3</v>
      </c>
      <c r="J992" s="27">
        <v>44968</v>
      </c>
      <c r="K992" s="29" t="s">
        <v>259</v>
      </c>
      <c r="L992" s="29">
        <v>10259.5</v>
      </c>
      <c r="M992" s="30">
        <v>0.5922868056389663</v>
      </c>
      <c r="N992" s="30">
        <v>0.84415010744599028</v>
      </c>
      <c r="O992" s="30">
        <v>0</v>
      </c>
    </row>
    <row r="993" spans="1:15" x14ac:dyDescent="0.45">
      <c r="A993" s="6" t="s">
        <v>14</v>
      </c>
      <c r="B993">
        <v>2020</v>
      </c>
      <c r="C993" t="s">
        <v>5</v>
      </c>
      <c r="D993">
        <v>992</v>
      </c>
      <c r="E993" s="2">
        <v>7</v>
      </c>
      <c r="F993" s="1">
        <v>8</v>
      </c>
      <c r="G993" s="1">
        <v>1</v>
      </c>
      <c r="H993" s="1">
        <v>3</v>
      </c>
      <c r="I993" s="1" t="str">
        <f t="shared" si="35"/>
        <v>4W6SA3</v>
      </c>
      <c r="J993" s="27">
        <v>44968</v>
      </c>
      <c r="K993" s="29" t="s">
        <v>260</v>
      </c>
      <c r="L993" s="29">
        <v>10962.5</v>
      </c>
      <c r="M993" s="30">
        <v>0.57549664879163809</v>
      </c>
      <c r="N993" s="30">
        <v>0.77345906342286463</v>
      </c>
      <c r="O993" s="30">
        <v>0</v>
      </c>
    </row>
    <row r="994" spans="1:15" x14ac:dyDescent="0.45">
      <c r="A994" s="6" t="s">
        <v>14</v>
      </c>
      <c r="B994">
        <v>2020</v>
      </c>
      <c r="C994" t="s">
        <v>5</v>
      </c>
      <c r="D994">
        <v>993</v>
      </c>
      <c r="E994" s="2">
        <v>8</v>
      </c>
      <c r="F994" s="1">
        <v>9</v>
      </c>
      <c r="G994" s="1">
        <v>1</v>
      </c>
      <c r="H994" s="1">
        <v>3</v>
      </c>
      <c r="I994" s="1" t="str">
        <f t="shared" si="35"/>
        <v>4W6SA3</v>
      </c>
      <c r="J994" s="27">
        <v>44968</v>
      </c>
      <c r="K994" s="29" t="s">
        <v>261</v>
      </c>
      <c r="L994" s="29">
        <v>11729.75</v>
      </c>
      <c r="M994" s="30">
        <v>0.55514892151885487</v>
      </c>
      <c r="N994" s="30">
        <v>0.73246903641987848</v>
      </c>
      <c r="O994" s="30">
        <v>8.7740396993624306E-2</v>
      </c>
    </row>
    <row r="995" spans="1:15" x14ac:dyDescent="0.45">
      <c r="A995" s="6" t="s">
        <v>14</v>
      </c>
      <c r="B995">
        <v>2020</v>
      </c>
      <c r="C995" t="s">
        <v>5</v>
      </c>
      <c r="D995">
        <v>994</v>
      </c>
      <c r="E995" s="2">
        <v>9</v>
      </c>
      <c r="F995" s="1">
        <v>10</v>
      </c>
      <c r="G995" s="1">
        <v>1</v>
      </c>
      <c r="H995" s="1">
        <v>4</v>
      </c>
      <c r="I995" s="1" t="str">
        <f t="shared" si="35"/>
        <v>4W6SA4</v>
      </c>
      <c r="J995" s="27">
        <v>44968</v>
      </c>
      <c r="K995" s="29" t="s">
        <v>262</v>
      </c>
      <c r="L995" s="29">
        <v>12234</v>
      </c>
      <c r="M995" s="30">
        <v>0.54784227116016104</v>
      </c>
      <c r="N995" s="30">
        <v>0.72246559687651657</v>
      </c>
      <c r="O995" s="30">
        <v>0.26520302166178572</v>
      </c>
    </row>
    <row r="996" spans="1:15" x14ac:dyDescent="0.45">
      <c r="A996" s="6" t="s">
        <v>14</v>
      </c>
      <c r="B996">
        <v>2020</v>
      </c>
      <c r="C996" t="s">
        <v>5</v>
      </c>
      <c r="D996">
        <v>995</v>
      </c>
      <c r="E996" s="2">
        <v>10</v>
      </c>
      <c r="F996" s="1">
        <v>11</v>
      </c>
      <c r="G996" s="1">
        <v>1</v>
      </c>
      <c r="H996" s="1">
        <v>4</v>
      </c>
      <c r="I996" s="1" t="str">
        <f t="shared" si="35"/>
        <v>4W6SA4</v>
      </c>
      <c r="J996" s="27">
        <v>44968</v>
      </c>
      <c r="K996" s="29" t="s">
        <v>263</v>
      </c>
      <c r="L996" s="29">
        <v>12191.25</v>
      </c>
      <c r="M996" s="30">
        <v>0.55232142423053654</v>
      </c>
      <c r="N996" s="30">
        <v>0.72296608790765837</v>
      </c>
      <c r="O996" s="30">
        <v>0.4417171485273102</v>
      </c>
    </row>
    <row r="997" spans="1:15" x14ac:dyDescent="0.45">
      <c r="A997" s="6" t="s">
        <v>14</v>
      </c>
      <c r="B997">
        <v>2020</v>
      </c>
      <c r="C997" t="s">
        <v>5</v>
      </c>
      <c r="D997">
        <v>996</v>
      </c>
      <c r="E997" s="2">
        <v>11</v>
      </c>
      <c r="F997" s="1">
        <v>12</v>
      </c>
      <c r="G997" s="1">
        <v>1</v>
      </c>
      <c r="H997" s="1">
        <v>4</v>
      </c>
      <c r="I997" s="1" t="str">
        <f t="shared" si="35"/>
        <v>4W6SA4</v>
      </c>
      <c r="J997" s="27">
        <v>44968</v>
      </c>
      <c r="K997" s="29" t="s">
        <v>264</v>
      </c>
      <c r="L997" s="29">
        <v>11867.75</v>
      </c>
      <c r="M997" s="30">
        <v>0.56727729715795006</v>
      </c>
      <c r="N997" s="30">
        <v>0.69138433710574698</v>
      </c>
      <c r="O997" s="30">
        <v>0.54899080520868682</v>
      </c>
    </row>
    <row r="998" spans="1:15" x14ac:dyDescent="0.45">
      <c r="A998" s="6" t="s">
        <v>14</v>
      </c>
      <c r="B998">
        <v>2020</v>
      </c>
      <c r="C998" t="s">
        <v>5</v>
      </c>
      <c r="D998">
        <v>997</v>
      </c>
      <c r="E998" s="2">
        <v>12</v>
      </c>
      <c r="F998" s="1">
        <v>13</v>
      </c>
      <c r="G998" s="1">
        <v>1</v>
      </c>
      <c r="H998" s="1">
        <v>5</v>
      </c>
      <c r="I998" s="1" t="str">
        <f t="shared" si="35"/>
        <v>4W6SA5</v>
      </c>
      <c r="J998" s="27">
        <v>44968</v>
      </c>
      <c r="K998" s="29" t="s">
        <v>265</v>
      </c>
      <c r="L998" s="29">
        <v>11694.25</v>
      </c>
      <c r="M998" s="30">
        <v>0.60845076788894181</v>
      </c>
      <c r="N998" s="30">
        <v>0.61737089555626012</v>
      </c>
      <c r="O998" s="30">
        <v>0.57704800740837026</v>
      </c>
    </row>
    <row r="999" spans="1:15" x14ac:dyDescent="0.45">
      <c r="A999" s="6" t="s">
        <v>14</v>
      </c>
      <c r="B999">
        <v>2020</v>
      </c>
      <c r="C999" t="s">
        <v>5</v>
      </c>
      <c r="D999">
        <v>998</v>
      </c>
      <c r="E999" s="2">
        <v>13</v>
      </c>
      <c r="F999" s="1">
        <v>14</v>
      </c>
      <c r="G999" s="1">
        <v>1</v>
      </c>
      <c r="H999" s="1">
        <v>5</v>
      </c>
      <c r="I999" s="1" t="str">
        <f t="shared" si="35"/>
        <v>4W6SA5</v>
      </c>
      <c r="J999" s="27">
        <v>44968</v>
      </c>
      <c r="K999" s="29" t="s">
        <v>266</v>
      </c>
      <c r="L999" s="29">
        <v>11296.75</v>
      </c>
      <c r="M999" s="30">
        <v>0.55736017086557998</v>
      </c>
      <c r="N999" s="30">
        <v>0.60191368649615151</v>
      </c>
      <c r="O999" s="30">
        <v>0.54418781050821319</v>
      </c>
    </row>
    <row r="1000" spans="1:15" x14ac:dyDescent="0.45">
      <c r="A1000" s="6" t="s">
        <v>14</v>
      </c>
      <c r="B1000">
        <v>2020</v>
      </c>
      <c r="C1000" t="s">
        <v>5</v>
      </c>
      <c r="D1000">
        <v>999</v>
      </c>
      <c r="E1000" s="2">
        <v>14</v>
      </c>
      <c r="F1000" s="1">
        <v>15</v>
      </c>
      <c r="G1000" s="1">
        <v>1</v>
      </c>
      <c r="H1000" s="1">
        <v>5</v>
      </c>
      <c r="I1000" s="1" t="str">
        <f t="shared" si="35"/>
        <v>4W6SA5</v>
      </c>
      <c r="J1000" s="27">
        <v>44968</v>
      </c>
      <c r="K1000" s="29" t="s">
        <v>267</v>
      </c>
      <c r="L1000" s="29">
        <v>11182.25</v>
      </c>
      <c r="M1000" s="30">
        <v>0.55363929245937604</v>
      </c>
      <c r="N1000" s="30">
        <v>0.59608839681543757</v>
      </c>
      <c r="O1000" s="30">
        <v>0.45737052304825532</v>
      </c>
    </row>
    <row r="1001" spans="1:15" x14ac:dyDescent="0.45">
      <c r="A1001" s="6" t="s">
        <v>14</v>
      </c>
      <c r="B1001">
        <v>2020</v>
      </c>
      <c r="C1001" t="s">
        <v>5</v>
      </c>
      <c r="D1001">
        <v>1000</v>
      </c>
      <c r="E1001" s="2">
        <v>15</v>
      </c>
      <c r="F1001" s="1">
        <v>16</v>
      </c>
      <c r="G1001" s="1">
        <v>1</v>
      </c>
      <c r="H1001" s="1">
        <v>6</v>
      </c>
      <c r="I1001" s="1" t="str">
        <f t="shared" si="35"/>
        <v>4W6SA6</v>
      </c>
      <c r="J1001" s="27">
        <v>44968</v>
      </c>
      <c r="K1001" s="29" t="s">
        <v>268</v>
      </c>
      <c r="L1001" s="29">
        <v>11466</v>
      </c>
      <c r="M1001" s="30">
        <v>0.46904795572949209</v>
      </c>
      <c r="N1001" s="30">
        <v>0.67958669675523997</v>
      </c>
      <c r="O1001" s="30">
        <v>0.28839687113845519</v>
      </c>
    </row>
    <row r="1002" spans="1:15" x14ac:dyDescent="0.45">
      <c r="A1002" s="6" t="s">
        <v>14</v>
      </c>
      <c r="B1002">
        <v>2020</v>
      </c>
      <c r="C1002" t="s">
        <v>5</v>
      </c>
      <c r="D1002">
        <v>1001</v>
      </c>
      <c r="E1002" s="2">
        <v>16</v>
      </c>
      <c r="F1002" s="1">
        <v>17</v>
      </c>
      <c r="G1002" s="1">
        <v>1</v>
      </c>
      <c r="H1002" s="1">
        <v>6</v>
      </c>
      <c r="I1002" s="1" t="str">
        <f t="shared" si="35"/>
        <v>4W6SA6</v>
      </c>
      <c r="J1002" s="27">
        <v>44968</v>
      </c>
      <c r="K1002" s="29" t="s">
        <v>269</v>
      </c>
      <c r="L1002" s="29">
        <v>12254.5</v>
      </c>
      <c r="M1002" s="30">
        <v>0.52707959687938133</v>
      </c>
      <c r="N1002" s="30">
        <v>0.66124942798700403</v>
      </c>
      <c r="O1002" s="30">
        <v>0.10320983316843731</v>
      </c>
    </row>
    <row r="1003" spans="1:15" x14ac:dyDescent="0.45">
      <c r="A1003" s="6" t="s">
        <v>14</v>
      </c>
      <c r="B1003">
        <v>2020</v>
      </c>
      <c r="C1003" t="s">
        <v>5</v>
      </c>
      <c r="D1003">
        <v>1002</v>
      </c>
      <c r="E1003" s="2">
        <v>17</v>
      </c>
      <c r="F1003" s="1">
        <v>18</v>
      </c>
      <c r="G1003" s="1">
        <v>1</v>
      </c>
      <c r="H1003" s="1">
        <v>6</v>
      </c>
      <c r="I1003" s="1" t="str">
        <f t="shared" si="35"/>
        <v>4W6SA6</v>
      </c>
      <c r="J1003" s="27">
        <v>44968</v>
      </c>
      <c r="K1003" s="29" t="s">
        <v>270</v>
      </c>
      <c r="L1003" s="29">
        <v>13470.25</v>
      </c>
      <c r="M1003" s="30">
        <v>0.43600476165303409</v>
      </c>
      <c r="N1003" s="30">
        <v>0.51913956567473418</v>
      </c>
      <c r="O1003" s="30">
        <v>0</v>
      </c>
    </row>
    <row r="1004" spans="1:15" x14ac:dyDescent="0.45">
      <c r="A1004" s="6" t="s">
        <v>14</v>
      </c>
      <c r="B1004">
        <v>2020</v>
      </c>
      <c r="C1004" t="s">
        <v>5</v>
      </c>
      <c r="D1004">
        <v>1003</v>
      </c>
      <c r="E1004" s="2">
        <v>18</v>
      </c>
      <c r="F1004" s="1">
        <v>19</v>
      </c>
      <c r="G1004" s="1">
        <v>1</v>
      </c>
      <c r="H1004" s="1">
        <v>7</v>
      </c>
      <c r="I1004" s="1" t="str">
        <f t="shared" si="35"/>
        <v>4W6SA7</v>
      </c>
      <c r="J1004" s="27">
        <v>44968</v>
      </c>
      <c r="K1004" s="29" t="s">
        <v>271</v>
      </c>
      <c r="L1004" s="29">
        <v>13885</v>
      </c>
      <c r="M1004" s="30">
        <v>0.28902194950142529</v>
      </c>
      <c r="N1004" s="30">
        <v>0.48525196446243679</v>
      </c>
      <c r="O1004" s="30">
        <v>0</v>
      </c>
    </row>
    <row r="1005" spans="1:15" x14ac:dyDescent="0.45">
      <c r="A1005" s="6" t="s">
        <v>14</v>
      </c>
      <c r="B1005">
        <v>2020</v>
      </c>
      <c r="C1005" t="s">
        <v>5</v>
      </c>
      <c r="D1005">
        <v>1004</v>
      </c>
      <c r="E1005" s="2">
        <v>19</v>
      </c>
      <c r="F1005" s="1">
        <v>20</v>
      </c>
      <c r="G1005" s="1">
        <v>1</v>
      </c>
      <c r="H1005" s="1">
        <v>7</v>
      </c>
      <c r="I1005" s="1" t="str">
        <f t="shared" si="35"/>
        <v>4W6SA7</v>
      </c>
      <c r="J1005" s="27">
        <v>44968</v>
      </c>
      <c r="K1005" s="29" t="s">
        <v>272</v>
      </c>
      <c r="L1005" s="29">
        <v>13313.75</v>
      </c>
      <c r="M1005" s="30">
        <v>0.28749247126259458</v>
      </c>
      <c r="N1005" s="30">
        <v>0.50937826081498372</v>
      </c>
      <c r="O1005" s="30">
        <v>0</v>
      </c>
    </row>
    <row r="1006" spans="1:15" x14ac:dyDescent="0.45">
      <c r="A1006" s="6" t="s">
        <v>14</v>
      </c>
      <c r="B1006">
        <v>2020</v>
      </c>
      <c r="C1006" t="s">
        <v>5</v>
      </c>
      <c r="D1006">
        <v>1005</v>
      </c>
      <c r="E1006" s="2">
        <v>20</v>
      </c>
      <c r="F1006" s="1">
        <v>21</v>
      </c>
      <c r="G1006" s="1">
        <v>1</v>
      </c>
      <c r="H1006" s="1">
        <v>7</v>
      </c>
      <c r="I1006" s="1" t="str">
        <f t="shared" si="35"/>
        <v>4W6SA7</v>
      </c>
      <c r="J1006" s="27">
        <v>44968</v>
      </c>
      <c r="K1006" s="29" t="s">
        <v>273</v>
      </c>
      <c r="L1006" s="29">
        <v>12671.75</v>
      </c>
      <c r="M1006" s="30">
        <v>0.33920111704287742</v>
      </c>
      <c r="N1006" s="30">
        <v>0.45737258156266869</v>
      </c>
      <c r="O1006" s="30">
        <v>0</v>
      </c>
    </row>
    <row r="1007" spans="1:15" x14ac:dyDescent="0.45">
      <c r="A1007" s="6" t="s">
        <v>14</v>
      </c>
      <c r="B1007">
        <v>2020</v>
      </c>
      <c r="C1007" t="s">
        <v>5</v>
      </c>
      <c r="D1007">
        <v>1006</v>
      </c>
      <c r="E1007" s="2">
        <v>21</v>
      </c>
      <c r="F1007" s="1">
        <v>22</v>
      </c>
      <c r="G1007" s="1">
        <v>1</v>
      </c>
      <c r="H1007" s="1">
        <v>8</v>
      </c>
      <c r="I1007" s="1" t="str">
        <f t="shared" si="35"/>
        <v>4W6SA8</v>
      </c>
      <c r="J1007" s="27">
        <v>44968</v>
      </c>
      <c r="K1007" s="29" t="s">
        <v>274</v>
      </c>
      <c r="L1007" s="29">
        <v>12097.5</v>
      </c>
      <c r="M1007" s="30">
        <v>0.28991368058527728</v>
      </c>
      <c r="N1007" s="30">
        <v>0.41501280401773277</v>
      </c>
      <c r="O1007" s="30">
        <v>0</v>
      </c>
    </row>
    <row r="1008" spans="1:15" x14ac:dyDescent="0.45">
      <c r="A1008" s="6" t="s">
        <v>14</v>
      </c>
      <c r="B1008">
        <v>2020</v>
      </c>
      <c r="C1008" t="s">
        <v>5</v>
      </c>
      <c r="D1008">
        <v>1007</v>
      </c>
      <c r="E1008" s="2">
        <v>22</v>
      </c>
      <c r="F1008" s="1">
        <v>23</v>
      </c>
      <c r="G1008" s="1">
        <v>1</v>
      </c>
      <c r="H1008" s="1">
        <v>8</v>
      </c>
      <c r="I1008" s="1" t="str">
        <f t="shared" si="35"/>
        <v>4W6SA8</v>
      </c>
      <c r="J1008" s="27">
        <v>44968</v>
      </c>
      <c r="K1008" s="29" t="s">
        <v>275</v>
      </c>
      <c r="L1008" s="29">
        <v>11527.5</v>
      </c>
      <c r="M1008" s="30">
        <v>0.20866271693555299</v>
      </c>
      <c r="N1008" s="30">
        <v>0.42151660192019269</v>
      </c>
      <c r="O1008" s="30">
        <v>0</v>
      </c>
    </row>
    <row r="1009" spans="1:15" x14ac:dyDescent="0.45">
      <c r="A1009" s="6" t="s">
        <v>14</v>
      </c>
      <c r="B1009">
        <v>2020</v>
      </c>
      <c r="C1009" t="s">
        <v>5</v>
      </c>
      <c r="D1009">
        <v>1008</v>
      </c>
      <c r="E1009" s="2">
        <v>23</v>
      </c>
      <c r="F1009" s="1">
        <v>24</v>
      </c>
      <c r="G1009" s="1">
        <v>1</v>
      </c>
      <c r="H1009" s="1">
        <v>8</v>
      </c>
      <c r="I1009" s="1" t="str">
        <f t="shared" si="35"/>
        <v>4W6SA8</v>
      </c>
      <c r="J1009" s="27">
        <v>44968</v>
      </c>
      <c r="K1009" s="29" t="s">
        <v>276</v>
      </c>
      <c r="L1009" s="29">
        <v>10940.25</v>
      </c>
      <c r="M1009" s="30">
        <v>0.28817284545502392</v>
      </c>
      <c r="N1009" s="30">
        <v>0.4794947860420366</v>
      </c>
      <c r="O1009" s="30">
        <v>0</v>
      </c>
    </row>
    <row r="1010" spans="1:15" x14ac:dyDescent="0.45">
      <c r="A1010" s="6" t="s">
        <v>14</v>
      </c>
      <c r="B1010">
        <v>2020</v>
      </c>
      <c r="C1010" t="s">
        <v>6</v>
      </c>
      <c r="D1010">
        <v>1009</v>
      </c>
      <c r="E1010" s="2">
        <v>0</v>
      </c>
      <c r="F1010" s="1">
        <v>1</v>
      </c>
      <c r="G1010" s="1">
        <v>1</v>
      </c>
      <c r="H1010" s="1">
        <v>1</v>
      </c>
      <c r="I1010" s="1" t="str">
        <f t="shared" si="35"/>
        <v>4W7SU1</v>
      </c>
      <c r="J1010" s="27">
        <v>44969</v>
      </c>
      <c r="K1010" s="29" t="s">
        <v>253</v>
      </c>
      <c r="L1010" s="29">
        <v>10419.75</v>
      </c>
      <c r="M1010" s="30">
        <v>0.33162696700130889</v>
      </c>
      <c r="N1010" s="30">
        <v>0.39551109162209891</v>
      </c>
      <c r="O1010" s="30">
        <v>0</v>
      </c>
    </row>
    <row r="1011" spans="1:15" x14ac:dyDescent="0.45">
      <c r="A1011" s="6" t="s">
        <v>14</v>
      </c>
      <c r="B1011">
        <v>2020</v>
      </c>
      <c r="C1011" t="s">
        <v>6</v>
      </c>
      <c r="D1011">
        <v>1010</v>
      </c>
      <c r="E1011" s="2">
        <v>1</v>
      </c>
      <c r="F1011" s="1">
        <v>2</v>
      </c>
      <c r="G1011" s="1">
        <v>1</v>
      </c>
      <c r="H1011" s="1">
        <v>1</v>
      </c>
      <c r="I1011" s="1" t="str">
        <f t="shared" si="35"/>
        <v>4W7SU1</v>
      </c>
      <c r="J1011" s="27">
        <v>44969</v>
      </c>
      <c r="K1011" s="29" t="s">
        <v>254</v>
      </c>
      <c r="L1011" s="29">
        <v>10034.25</v>
      </c>
      <c r="M1011" s="30">
        <v>0.32481140681234261</v>
      </c>
      <c r="N1011" s="30">
        <v>0.35101686000662741</v>
      </c>
      <c r="O1011" s="30">
        <v>0</v>
      </c>
    </row>
    <row r="1012" spans="1:15" x14ac:dyDescent="0.45">
      <c r="A1012" s="6" t="s">
        <v>14</v>
      </c>
      <c r="B1012">
        <v>2020</v>
      </c>
      <c r="C1012" t="s">
        <v>6</v>
      </c>
      <c r="D1012">
        <v>1011</v>
      </c>
      <c r="E1012" s="2">
        <v>2</v>
      </c>
      <c r="F1012" s="1">
        <v>3</v>
      </c>
      <c r="G1012" s="1">
        <v>1</v>
      </c>
      <c r="H1012" s="1">
        <v>1</v>
      </c>
      <c r="I1012" s="1" t="str">
        <f t="shared" si="35"/>
        <v>4W7SU1</v>
      </c>
      <c r="J1012" s="27">
        <v>44969</v>
      </c>
      <c r="K1012" s="29" t="s">
        <v>255</v>
      </c>
      <c r="L1012" s="29">
        <v>9822.5</v>
      </c>
      <c r="M1012" s="30">
        <v>0.32916044159375102</v>
      </c>
      <c r="N1012" s="30">
        <v>0.30442392619436381</v>
      </c>
      <c r="O1012" s="30">
        <v>0</v>
      </c>
    </row>
    <row r="1013" spans="1:15" x14ac:dyDescent="0.45">
      <c r="A1013" s="6" t="s">
        <v>14</v>
      </c>
      <c r="B1013">
        <v>2020</v>
      </c>
      <c r="C1013" t="s">
        <v>6</v>
      </c>
      <c r="D1013">
        <v>1012</v>
      </c>
      <c r="E1013" s="2">
        <v>3</v>
      </c>
      <c r="F1013" s="1">
        <v>4</v>
      </c>
      <c r="G1013" s="1">
        <v>1</v>
      </c>
      <c r="H1013" s="1">
        <v>2</v>
      </c>
      <c r="I1013" s="1" t="str">
        <f t="shared" si="35"/>
        <v>4W7SU2</v>
      </c>
      <c r="J1013" s="27">
        <v>44969</v>
      </c>
      <c r="K1013" s="29" t="s">
        <v>256</v>
      </c>
      <c r="L1013" s="29">
        <v>9729</v>
      </c>
      <c r="M1013" s="30">
        <v>0.27670855758831792</v>
      </c>
      <c r="N1013" s="30">
        <v>0.29912160765742002</v>
      </c>
      <c r="O1013" s="30">
        <v>0</v>
      </c>
    </row>
    <row r="1014" spans="1:15" x14ac:dyDescent="0.45">
      <c r="A1014" s="6" t="s">
        <v>14</v>
      </c>
      <c r="B1014">
        <v>2020</v>
      </c>
      <c r="C1014" t="s">
        <v>6</v>
      </c>
      <c r="D1014">
        <v>1013</v>
      </c>
      <c r="E1014" s="2">
        <v>4</v>
      </c>
      <c r="F1014" s="1">
        <v>5</v>
      </c>
      <c r="G1014" s="1">
        <v>1</v>
      </c>
      <c r="H1014" s="1">
        <v>2</v>
      </c>
      <c r="I1014" s="1" t="str">
        <f t="shared" si="35"/>
        <v>4W7SU2</v>
      </c>
      <c r="J1014" s="27">
        <v>44969</v>
      </c>
      <c r="K1014" s="29" t="s">
        <v>257</v>
      </c>
      <c r="L1014" s="29">
        <v>9674.75</v>
      </c>
      <c r="M1014" s="30">
        <v>0.23130634826750501</v>
      </c>
      <c r="N1014" s="30">
        <v>0.31420705727140558</v>
      </c>
      <c r="O1014" s="30">
        <v>0</v>
      </c>
    </row>
    <row r="1015" spans="1:15" x14ac:dyDescent="0.45">
      <c r="A1015" s="6" t="s">
        <v>14</v>
      </c>
      <c r="B1015">
        <v>2020</v>
      </c>
      <c r="C1015" t="s">
        <v>6</v>
      </c>
      <c r="D1015">
        <v>1014</v>
      </c>
      <c r="E1015" s="2">
        <v>5</v>
      </c>
      <c r="F1015" s="1">
        <v>6</v>
      </c>
      <c r="G1015" s="1">
        <v>1</v>
      </c>
      <c r="H1015" s="1">
        <v>2</v>
      </c>
      <c r="I1015" s="1" t="str">
        <f t="shared" si="35"/>
        <v>4W7SU2</v>
      </c>
      <c r="J1015" s="27">
        <v>44969</v>
      </c>
      <c r="K1015" s="29" t="s">
        <v>258</v>
      </c>
      <c r="L1015" s="29">
        <v>9641.75</v>
      </c>
      <c r="M1015" s="30">
        <v>0.2092139393488841</v>
      </c>
      <c r="N1015" s="30">
        <v>0.36021300213197599</v>
      </c>
      <c r="O1015" s="30">
        <v>0</v>
      </c>
    </row>
    <row r="1016" spans="1:15" x14ac:dyDescent="0.45">
      <c r="A1016" s="6" t="s">
        <v>14</v>
      </c>
      <c r="B1016">
        <v>2020</v>
      </c>
      <c r="C1016" t="s">
        <v>6</v>
      </c>
      <c r="D1016">
        <v>1015</v>
      </c>
      <c r="E1016" s="2">
        <v>6</v>
      </c>
      <c r="F1016" s="1">
        <v>7</v>
      </c>
      <c r="G1016" s="1">
        <v>1</v>
      </c>
      <c r="H1016" s="1">
        <v>3</v>
      </c>
      <c r="I1016" s="1" t="str">
        <f t="shared" si="35"/>
        <v>4W7SU3</v>
      </c>
      <c r="J1016" s="27">
        <v>44969</v>
      </c>
      <c r="K1016" s="29" t="s">
        <v>259</v>
      </c>
      <c r="L1016" s="29">
        <v>9846.5</v>
      </c>
      <c r="M1016" s="30">
        <v>0.19343292814730439</v>
      </c>
      <c r="N1016" s="30">
        <v>0.43976293414647799</v>
      </c>
      <c r="O1016" s="30">
        <v>0</v>
      </c>
    </row>
    <row r="1017" spans="1:15" x14ac:dyDescent="0.45">
      <c r="A1017" s="6" t="s">
        <v>14</v>
      </c>
      <c r="B1017">
        <v>2020</v>
      </c>
      <c r="C1017" t="s">
        <v>6</v>
      </c>
      <c r="D1017">
        <v>1016</v>
      </c>
      <c r="E1017" s="2">
        <v>7</v>
      </c>
      <c r="F1017" s="1">
        <v>8</v>
      </c>
      <c r="G1017" s="1">
        <v>1</v>
      </c>
      <c r="H1017" s="1">
        <v>3</v>
      </c>
      <c r="I1017" s="1" t="str">
        <f t="shared" si="35"/>
        <v>4W7SU3</v>
      </c>
      <c r="J1017" s="27">
        <v>44969</v>
      </c>
      <c r="K1017" s="29" t="s">
        <v>260</v>
      </c>
      <c r="L1017" s="29">
        <v>10242.5</v>
      </c>
      <c r="M1017" s="30">
        <v>0.21193619946688641</v>
      </c>
      <c r="N1017" s="30">
        <v>0.49166252229982582</v>
      </c>
      <c r="O1017" s="30">
        <v>0</v>
      </c>
    </row>
    <row r="1018" spans="1:15" x14ac:dyDescent="0.45">
      <c r="A1018" s="6" t="s">
        <v>14</v>
      </c>
      <c r="B1018">
        <v>2020</v>
      </c>
      <c r="C1018" t="s">
        <v>6</v>
      </c>
      <c r="D1018">
        <v>1017</v>
      </c>
      <c r="E1018" s="2">
        <v>8</v>
      </c>
      <c r="F1018" s="1">
        <v>9</v>
      </c>
      <c r="G1018" s="1">
        <v>1</v>
      </c>
      <c r="H1018" s="1">
        <v>3</v>
      </c>
      <c r="I1018" s="1" t="str">
        <f t="shared" si="35"/>
        <v>4W7SU3</v>
      </c>
      <c r="J1018" s="27">
        <v>44969</v>
      </c>
      <c r="K1018" s="29" t="s">
        <v>261</v>
      </c>
      <c r="L1018" s="29">
        <v>10870</v>
      </c>
      <c r="M1018" s="30">
        <v>0.1961588321039342</v>
      </c>
      <c r="N1018" s="30">
        <v>0.49414863586103658</v>
      </c>
      <c r="O1018" s="30">
        <v>3.6255970857297509E-2</v>
      </c>
    </row>
    <row r="1019" spans="1:15" x14ac:dyDescent="0.45">
      <c r="A1019" s="6" t="s">
        <v>14</v>
      </c>
      <c r="B1019">
        <v>2020</v>
      </c>
      <c r="C1019" t="s">
        <v>6</v>
      </c>
      <c r="D1019">
        <v>1018</v>
      </c>
      <c r="E1019" s="2">
        <v>9</v>
      </c>
      <c r="F1019" s="1">
        <v>10</v>
      </c>
      <c r="G1019" s="1">
        <v>1</v>
      </c>
      <c r="H1019" s="1">
        <v>4</v>
      </c>
      <c r="I1019" s="1" t="str">
        <f t="shared" si="35"/>
        <v>4W7SU4</v>
      </c>
      <c r="J1019" s="27">
        <v>44969</v>
      </c>
      <c r="K1019" s="29" t="s">
        <v>262</v>
      </c>
      <c r="L1019" s="29">
        <v>11287.25</v>
      </c>
      <c r="M1019" s="30">
        <v>0.19209680039491761</v>
      </c>
      <c r="N1019" s="30">
        <v>0.55169049661491598</v>
      </c>
      <c r="O1019" s="30">
        <v>0.12266893776386099</v>
      </c>
    </row>
    <row r="1020" spans="1:15" x14ac:dyDescent="0.45">
      <c r="A1020" s="6" t="s">
        <v>14</v>
      </c>
      <c r="B1020">
        <v>2020</v>
      </c>
      <c r="C1020" t="s">
        <v>6</v>
      </c>
      <c r="D1020">
        <v>1019</v>
      </c>
      <c r="E1020" s="2">
        <v>10</v>
      </c>
      <c r="F1020" s="1">
        <v>11</v>
      </c>
      <c r="G1020" s="1">
        <v>1</v>
      </c>
      <c r="H1020" s="1">
        <v>4</v>
      </c>
      <c r="I1020" s="1" t="str">
        <f t="shared" si="35"/>
        <v>4W7SU4</v>
      </c>
      <c r="J1020" s="27">
        <v>44969</v>
      </c>
      <c r="K1020" s="29" t="s">
        <v>263</v>
      </c>
      <c r="L1020" s="29">
        <v>11477.75</v>
      </c>
      <c r="M1020" s="30">
        <v>0.16204753980270989</v>
      </c>
      <c r="N1020" s="30">
        <v>0.64250431908276495</v>
      </c>
      <c r="O1020" s="30">
        <v>0.22337558575641231</v>
      </c>
    </row>
    <row r="1021" spans="1:15" x14ac:dyDescent="0.45">
      <c r="A1021" s="6" t="s">
        <v>14</v>
      </c>
      <c r="B1021">
        <v>2020</v>
      </c>
      <c r="C1021" t="s">
        <v>6</v>
      </c>
      <c r="D1021">
        <v>1020</v>
      </c>
      <c r="E1021" s="2">
        <v>11</v>
      </c>
      <c r="F1021" s="1">
        <v>12</v>
      </c>
      <c r="G1021" s="1">
        <v>1</v>
      </c>
      <c r="H1021" s="1">
        <v>4</v>
      </c>
      <c r="I1021" s="1" t="str">
        <f t="shared" si="35"/>
        <v>4W7SU4</v>
      </c>
      <c r="J1021" s="27">
        <v>44969</v>
      </c>
      <c r="K1021" s="29" t="s">
        <v>264</v>
      </c>
      <c r="L1021" s="29">
        <v>11488.5</v>
      </c>
      <c r="M1021" s="30">
        <v>0.23094376874496431</v>
      </c>
      <c r="N1021" s="30">
        <v>0.66885107512002417</v>
      </c>
      <c r="O1021" s="30">
        <v>0.37035337448864603</v>
      </c>
    </row>
    <row r="1022" spans="1:15" x14ac:dyDescent="0.45">
      <c r="A1022" s="6" t="s">
        <v>14</v>
      </c>
      <c r="B1022">
        <v>2020</v>
      </c>
      <c r="C1022" t="s">
        <v>6</v>
      </c>
      <c r="D1022">
        <v>1021</v>
      </c>
      <c r="E1022" s="2">
        <v>12</v>
      </c>
      <c r="F1022" s="1">
        <v>13</v>
      </c>
      <c r="G1022" s="1">
        <v>1</v>
      </c>
      <c r="H1022" s="1">
        <v>5</v>
      </c>
      <c r="I1022" s="1" t="str">
        <f t="shared" si="35"/>
        <v>4W7SU5</v>
      </c>
      <c r="J1022" s="27">
        <v>44969</v>
      </c>
      <c r="K1022" s="29" t="s">
        <v>265</v>
      </c>
      <c r="L1022" s="29">
        <v>11569.25</v>
      </c>
      <c r="M1022" s="30">
        <v>0.31019467672669121</v>
      </c>
      <c r="N1022" s="30">
        <v>0.6639142145324175</v>
      </c>
      <c r="O1022" s="30">
        <v>0.43525767856511011</v>
      </c>
    </row>
    <row r="1023" spans="1:15" x14ac:dyDescent="0.45">
      <c r="A1023" s="6" t="s">
        <v>14</v>
      </c>
      <c r="B1023">
        <v>2020</v>
      </c>
      <c r="C1023" t="s">
        <v>6</v>
      </c>
      <c r="D1023">
        <v>1022</v>
      </c>
      <c r="E1023" s="2">
        <v>13</v>
      </c>
      <c r="F1023" s="1">
        <v>14</v>
      </c>
      <c r="G1023" s="1">
        <v>1</v>
      </c>
      <c r="H1023" s="1">
        <v>5</v>
      </c>
      <c r="I1023" s="1" t="str">
        <f t="shared" si="35"/>
        <v>4W7SU5</v>
      </c>
      <c r="J1023" s="27">
        <v>44969</v>
      </c>
      <c r="K1023" s="29" t="s">
        <v>266</v>
      </c>
      <c r="L1023" s="29">
        <v>11639</v>
      </c>
      <c r="M1023" s="30">
        <v>0.34624010937872979</v>
      </c>
      <c r="N1023" s="30">
        <v>0.7814069345075445</v>
      </c>
      <c r="O1023" s="30">
        <v>0.36284901711674111</v>
      </c>
    </row>
    <row r="1024" spans="1:15" x14ac:dyDescent="0.45">
      <c r="A1024" s="6" t="s">
        <v>14</v>
      </c>
      <c r="B1024">
        <v>2020</v>
      </c>
      <c r="C1024" t="s">
        <v>6</v>
      </c>
      <c r="D1024">
        <v>1023</v>
      </c>
      <c r="E1024" s="2">
        <v>14</v>
      </c>
      <c r="F1024" s="1">
        <v>15</v>
      </c>
      <c r="G1024" s="1">
        <v>1</v>
      </c>
      <c r="H1024" s="1">
        <v>5</v>
      </c>
      <c r="I1024" s="1" t="str">
        <f t="shared" si="35"/>
        <v>4W7SU5</v>
      </c>
      <c r="J1024" s="27">
        <v>44969</v>
      </c>
      <c r="K1024" s="29" t="s">
        <v>267</v>
      </c>
      <c r="L1024" s="29">
        <v>11727</v>
      </c>
      <c r="M1024" s="30">
        <v>0.35328191269032172</v>
      </c>
      <c r="N1024" s="30">
        <v>0.830509192856139</v>
      </c>
      <c r="O1024" s="30">
        <v>0.2917520504025794</v>
      </c>
    </row>
    <row r="1025" spans="1:15" x14ac:dyDescent="0.45">
      <c r="A1025" s="6" t="s">
        <v>14</v>
      </c>
      <c r="B1025">
        <v>2020</v>
      </c>
      <c r="C1025" t="s">
        <v>6</v>
      </c>
      <c r="D1025">
        <v>1024</v>
      </c>
      <c r="E1025" s="2">
        <v>15</v>
      </c>
      <c r="F1025" s="1">
        <v>16</v>
      </c>
      <c r="G1025" s="1">
        <v>1</v>
      </c>
      <c r="H1025" s="1">
        <v>6</v>
      </c>
      <c r="I1025" s="1" t="str">
        <f t="shared" si="35"/>
        <v>4W7SU6</v>
      </c>
      <c r="J1025" s="27">
        <v>44969</v>
      </c>
      <c r="K1025" s="29" t="s">
        <v>268</v>
      </c>
      <c r="L1025" s="29">
        <v>11894.75</v>
      </c>
      <c r="M1025" s="30">
        <v>0.34405889151371299</v>
      </c>
      <c r="N1025" s="30">
        <v>0.87330285042517297</v>
      </c>
      <c r="O1025" s="30">
        <v>0.19020665331369979</v>
      </c>
    </row>
    <row r="1026" spans="1:15" x14ac:dyDescent="0.45">
      <c r="A1026" s="6" t="s">
        <v>14</v>
      </c>
      <c r="B1026">
        <v>2020</v>
      </c>
      <c r="C1026" t="s">
        <v>6</v>
      </c>
      <c r="D1026">
        <v>1025</v>
      </c>
      <c r="E1026" s="2">
        <v>16</v>
      </c>
      <c r="F1026" s="1">
        <v>17</v>
      </c>
      <c r="G1026" s="1">
        <v>1</v>
      </c>
      <c r="H1026" s="1">
        <v>6</v>
      </c>
      <c r="I1026" s="1" t="str">
        <f t="shared" si="35"/>
        <v>4W7SU6</v>
      </c>
      <c r="J1026" s="27">
        <v>44969</v>
      </c>
      <c r="K1026" s="29" t="s">
        <v>269</v>
      </c>
      <c r="L1026" s="29">
        <v>12382.75</v>
      </c>
      <c r="M1026" s="30">
        <v>0.36005242733234732</v>
      </c>
      <c r="N1026" s="30">
        <v>0.90802723833357857</v>
      </c>
      <c r="O1026" s="30">
        <v>6.6651589406259412E-2</v>
      </c>
    </row>
    <row r="1027" spans="1:15" x14ac:dyDescent="0.45">
      <c r="A1027" s="6" t="s">
        <v>14</v>
      </c>
      <c r="B1027">
        <v>2020</v>
      </c>
      <c r="C1027" t="s">
        <v>6</v>
      </c>
      <c r="D1027">
        <v>1026</v>
      </c>
      <c r="E1027" s="2">
        <v>17</v>
      </c>
      <c r="F1027" s="1">
        <v>18</v>
      </c>
      <c r="G1027" s="1">
        <v>1</v>
      </c>
      <c r="H1027" s="1">
        <v>6</v>
      </c>
      <c r="I1027" s="1" t="str">
        <f t="shared" ref="I1027:I1090" si="36">A1027&amp;C1027&amp;H1027</f>
        <v>4W7SU6</v>
      </c>
      <c r="J1027" s="27">
        <v>44969</v>
      </c>
      <c r="K1027" s="29" t="s">
        <v>270</v>
      </c>
      <c r="L1027" s="29">
        <v>13490.75</v>
      </c>
      <c r="M1027" s="30">
        <v>0.42596121511120538</v>
      </c>
      <c r="N1027" s="30">
        <v>0.92159983383308719</v>
      </c>
      <c r="O1027" s="30">
        <v>0</v>
      </c>
    </row>
    <row r="1028" spans="1:15" x14ac:dyDescent="0.45">
      <c r="A1028" s="6" t="s">
        <v>14</v>
      </c>
      <c r="B1028">
        <v>2020</v>
      </c>
      <c r="C1028" t="s">
        <v>6</v>
      </c>
      <c r="D1028">
        <v>1027</v>
      </c>
      <c r="E1028" s="2">
        <v>18</v>
      </c>
      <c r="F1028" s="1">
        <v>19</v>
      </c>
      <c r="G1028" s="1">
        <v>1</v>
      </c>
      <c r="H1028" s="1">
        <v>7</v>
      </c>
      <c r="I1028" s="1" t="str">
        <f t="shared" si="36"/>
        <v>4W7SU7</v>
      </c>
      <c r="J1028" s="27">
        <v>44969</v>
      </c>
      <c r="K1028" s="29" t="s">
        <v>271</v>
      </c>
      <c r="L1028" s="29">
        <v>13929</v>
      </c>
      <c r="M1028" s="30">
        <v>0.49355013752082499</v>
      </c>
      <c r="N1028" s="30">
        <v>0.92636270840721147</v>
      </c>
      <c r="O1028" s="30">
        <v>0</v>
      </c>
    </row>
    <row r="1029" spans="1:15" x14ac:dyDescent="0.45">
      <c r="A1029" s="6" t="s">
        <v>14</v>
      </c>
      <c r="B1029">
        <v>2020</v>
      </c>
      <c r="C1029" t="s">
        <v>6</v>
      </c>
      <c r="D1029">
        <v>1028</v>
      </c>
      <c r="E1029" s="2">
        <v>19</v>
      </c>
      <c r="F1029" s="1">
        <v>20</v>
      </c>
      <c r="G1029" s="1">
        <v>1</v>
      </c>
      <c r="H1029" s="1">
        <v>7</v>
      </c>
      <c r="I1029" s="1" t="str">
        <f t="shared" si="36"/>
        <v>4W7SU7</v>
      </c>
      <c r="J1029" s="27">
        <v>44969</v>
      </c>
      <c r="K1029" s="29" t="s">
        <v>272</v>
      </c>
      <c r="L1029" s="29">
        <v>13456.75</v>
      </c>
      <c r="M1029" s="30">
        <v>0.53642876278345186</v>
      </c>
      <c r="N1029" s="30">
        <v>0.93452041434179378</v>
      </c>
      <c r="O1029" s="30">
        <v>0</v>
      </c>
    </row>
    <row r="1030" spans="1:15" x14ac:dyDescent="0.45">
      <c r="A1030" s="6" t="s">
        <v>14</v>
      </c>
      <c r="B1030">
        <v>2020</v>
      </c>
      <c r="C1030" t="s">
        <v>6</v>
      </c>
      <c r="D1030">
        <v>1029</v>
      </c>
      <c r="E1030" s="2">
        <v>20</v>
      </c>
      <c r="F1030" s="1">
        <v>21</v>
      </c>
      <c r="G1030" s="1">
        <v>1</v>
      </c>
      <c r="H1030" s="1">
        <v>7</v>
      </c>
      <c r="I1030" s="1" t="str">
        <f t="shared" si="36"/>
        <v>4W7SU7</v>
      </c>
      <c r="J1030" s="27">
        <v>44969</v>
      </c>
      <c r="K1030" s="29" t="s">
        <v>273</v>
      </c>
      <c r="L1030" s="29">
        <v>12931.75</v>
      </c>
      <c r="M1030" s="30">
        <v>0.5650800727202403</v>
      </c>
      <c r="N1030" s="30">
        <v>0.93692775974025433</v>
      </c>
      <c r="O1030" s="30">
        <v>0</v>
      </c>
    </row>
    <row r="1031" spans="1:15" x14ac:dyDescent="0.45">
      <c r="A1031" s="6" t="s">
        <v>14</v>
      </c>
      <c r="B1031">
        <v>2020</v>
      </c>
      <c r="C1031" t="s">
        <v>6</v>
      </c>
      <c r="D1031">
        <v>1030</v>
      </c>
      <c r="E1031" s="2">
        <v>21</v>
      </c>
      <c r="F1031" s="1">
        <v>22</v>
      </c>
      <c r="G1031" s="1">
        <v>1</v>
      </c>
      <c r="H1031" s="1">
        <v>8</v>
      </c>
      <c r="I1031" s="1" t="str">
        <f t="shared" si="36"/>
        <v>4W7SU8</v>
      </c>
      <c r="J1031" s="27">
        <v>44969</v>
      </c>
      <c r="K1031" s="29" t="s">
        <v>274</v>
      </c>
      <c r="L1031" s="29">
        <v>12281.75</v>
      </c>
      <c r="M1031" s="30">
        <v>0.57432508367205348</v>
      </c>
      <c r="N1031" s="30">
        <v>0.92856366716565308</v>
      </c>
      <c r="O1031" s="30">
        <v>0</v>
      </c>
    </row>
    <row r="1032" spans="1:15" x14ac:dyDescent="0.45">
      <c r="A1032" s="6" t="s">
        <v>14</v>
      </c>
      <c r="B1032">
        <v>2020</v>
      </c>
      <c r="C1032" t="s">
        <v>6</v>
      </c>
      <c r="D1032">
        <v>1031</v>
      </c>
      <c r="E1032" s="2">
        <v>22</v>
      </c>
      <c r="F1032" s="1">
        <v>23</v>
      </c>
      <c r="G1032" s="1">
        <v>1</v>
      </c>
      <c r="H1032" s="1">
        <v>8</v>
      </c>
      <c r="I1032" s="1" t="str">
        <f t="shared" si="36"/>
        <v>4W7SU8</v>
      </c>
      <c r="J1032" s="27">
        <v>44969</v>
      </c>
      <c r="K1032" s="29" t="s">
        <v>275</v>
      </c>
      <c r="L1032" s="29">
        <v>11628</v>
      </c>
      <c r="M1032" s="30">
        <v>0.55663993886882357</v>
      </c>
      <c r="N1032" s="30">
        <v>0.92125371354888186</v>
      </c>
      <c r="O1032" s="30">
        <v>0</v>
      </c>
    </row>
    <row r="1033" spans="1:15" x14ac:dyDescent="0.45">
      <c r="A1033" s="6" t="s">
        <v>14</v>
      </c>
      <c r="B1033">
        <v>2020</v>
      </c>
      <c r="C1033" t="s">
        <v>6</v>
      </c>
      <c r="D1033">
        <v>1032</v>
      </c>
      <c r="E1033" s="2">
        <v>23</v>
      </c>
      <c r="F1033" s="1">
        <v>24</v>
      </c>
      <c r="G1033" s="1">
        <v>1</v>
      </c>
      <c r="H1033" s="1">
        <v>8</v>
      </c>
      <c r="I1033" s="1" t="str">
        <f t="shared" si="36"/>
        <v>4W7SU8</v>
      </c>
      <c r="J1033" s="27">
        <v>44969</v>
      </c>
      <c r="K1033" s="29" t="s">
        <v>276</v>
      </c>
      <c r="L1033" s="29">
        <v>10919.25</v>
      </c>
      <c r="M1033" s="30">
        <v>0.49128873137586432</v>
      </c>
      <c r="N1033" s="30">
        <v>0.91538033576511801</v>
      </c>
      <c r="O1033" s="30">
        <v>0</v>
      </c>
    </row>
    <row r="1034" spans="1:15" x14ac:dyDescent="0.45">
      <c r="A1034" s="6" t="s">
        <v>14</v>
      </c>
      <c r="B1034">
        <v>2020</v>
      </c>
      <c r="C1034" t="s">
        <v>0</v>
      </c>
      <c r="D1034">
        <v>1033</v>
      </c>
      <c r="E1034" s="2">
        <v>0</v>
      </c>
      <c r="F1034" s="1">
        <v>1</v>
      </c>
      <c r="G1034" s="1">
        <v>1</v>
      </c>
      <c r="H1034" s="1">
        <v>1</v>
      </c>
      <c r="I1034" s="1" t="str">
        <f t="shared" si="36"/>
        <v>4W1MO1</v>
      </c>
      <c r="J1034" s="27">
        <v>44970</v>
      </c>
      <c r="K1034" s="29" t="s">
        <v>253</v>
      </c>
      <c r="L1034" s="29">
        <v>10506.25</v>
      </c>
      <c r="M1034" s="30">
        <v>0.43213310599694371</v>
      </c>
      <c r="N1034" s="30">
        <v>0.90200524741823651</v>
      </c>
      <c r="O1034" s="30">
        <v>0</v>
      </c>
    </row>
    <row r="1035" spans="1:15" x14ac:dyDescent="0.45">
      <c r="A1035" s="6" t="s">
        <v>14</v>
      </c>
      <c r="B1035">
        <v>2020</v>
      </c>
      <c r="C1035" t="s">
        <v>0</v>
      </c>
      <c r="D1035">
        <v>1034</v>
      </c>
      <c r="E1035" s="2">
        <v>1</v>
      </c>
      <c r="F1035" s="1">
        <v>2</v>
      </c>
      <c r="G1035" s="1">
        <v>1</v>
      </c>
      <c r="H1035" s="1">
        <v>1</v>
      </c>
      <c r="I1035" s="1" t="str">
        <f t="shared" si="36"/>
        <v>4W1MO1</v>
      </c>
      <c r="J1035" s="27">
        <v>44970</v>
      </c>
      <c r="K1035" s="29" t="s">
        <v>254</v>
      </c>
      <c r="L1035" s="29">
        <v>10196</v>
      </c>
      <c r="M1035" s="30">
        <v>0.42831116419465071</v>
      </c>
      <c r="N1035" s="30">
        <v>0.8987480341850631</v>
      </c>
      <c r="O1035" s="30">
        <v>0</v>
      </c>
    </row>
    <row r="1036" spans="1:15" x14ac:dyDescent="0.45">
      <c r="A1036" s="6" t="s">
        <v>14</v>
      </c>
      <c r="B1036">
        <v>2020</v>
      </c>
      <c r="C1036" t="s">
        <v>0</v>
      </c>
      <c r="D1036">
        <v>1035</v>
      </c>
      <c r="E1036" s="2">
        <v>2</v>
      </c>
      <c r="F1036" s="1">
        <v>3</v>
      </c>
      <c r="G1036" s="1">
        <v>1</v>
      </c>
      <c r="H1036" s="1">
        <v>1</v>
      </c>
      <c r="I1036" s="1" t="str">
        <f t="shared" si="36"/>
        <v>4W1MO1</v>
      </c>
      <c r="J1036" s="27">
        <v>44970</v>
      </c>
      <c r="K1036" s="29" t="s">
        <v>255</v>
      </c>
      <c r="L1036" s="29">
        <v>10026.5</v>
      </c>
      <c r="M1036" s="30">
        <v>0.4310473706036842</v>
      </c>
      <c r="N1036" s="30">
        <v>0.8989300495227972</v>
      </c>
      <c r="O1036" s="30">
        <v>0</v>
      </c>
    </row>
    <row r="1037" spans="1:15" x14ac:dyDescent="0.45">
      <c r="A1037" s="6" t="s">
        <v>14</v>
      </c>
      <c r="B1037">
        <v>2020</v>
      </c>
      <c r="C1037" t="s">
        <v>0</v>
      </c>
      <c r="D1037">
        <v>1036</v>
      </c>
      <c r="E1037" s="2">
        <v>3</v>
      </c>
      <c r="F1037" s="1">
        <v>4</v>
      </c>
      <c r="G1037" s="1">
        <v>1</v>
      </c>
      <c r="H1037" s="1">
        <v>2</v>
      </c>
      <c r="I1037" s="1" t="str">
        <f t="shared" si="36"/>
        <v>4W1MO2</v>
      </c>
      <c r="J1037" s="27">
        <v>44970</v>
      </c>
      <c r="K1037" s="29" t="s">
        <v>256</v>
      </c>
      <c r="L1037" s="29">
        <v>9984.75</v>
      </c>
      <c r="M1037" s="30">
        <v>0.46510727062189022</v>
      </c>
      <c r="N1037" s="30">
        <v>0.90668883872313011</v>
      </c>
      <c r="O1037" s="30">
        <v>0</v>
      </c>
    </row>
    <row r="1038" spans="1:15" x14ac:dyDescent="0.45">
      <c r="A1038" s="6" t="s">
        <v>14</v>
      </c>
      <c r="B1038">
        <v>2020</v>
      </c>
      <c r="C1038" t="s">
        <v>0</v>
      </c>
      <c r="D1038">
        <v>1037</v>
      </c>
      <c r="E1038" s="2">
        <v>4</v>
      </c>
      <c r="F1038" s="1">
        <v>5</v>
      </c>
      <c r="G1038" s="1">
        <v>1</v>
      </c>
      <c r="H1038" s="1">
        <v>2</v>
      </c>
      <c r="I1038" s="1" t="str">
        <f t="shared" si="36"/>
        <v>4W1MO2</v>
      </c>
      <c r="J1038" s="27">
        <v>44970</v>
      </c>
      <c r="K1038" s="29" t="s">
        <v>257</v>
      </c>
      <c r="L1038" s="29">
        <v>10072</v>
      </c>
      <c r="M1038" s="30">
        <v>0.44843901126730951</v>
      </c>
      <c r="N1038" s="30">
        <v>0.89626785038883361</v>
      </c>
      <c r="O1038" s="30">
        <v>0</v>
      </c>
    </row>
    <row r="1039" spans="1:15" x14ac:dyDescent="0.45">
      <c r="A1039" s="6" t="s">
        <v>14</v>
      </c>
      <c r="B1039">
        <v>2020</v>
      </c>
      <c r="C1039" t="s">
        <v>0</v>
      </c>
      <c r="D1039">
        <v>1038</v>
      </c>
      <c r="E1039" s="2">
        <v>5</v>
      </c>
      <c r="F1039" s="1">
        <v>6</v>
      </c>
      <c r="G1039" s="1">
        <v>1</v>
      </c>
      <c r="H1039" s="1">
        <v>2</v>
      </c>
      <c r="I1039" s="1" t="str">
        <f t="shared" si="36"/>
        <v>4W1MO2</v>
      </c>
      <c r="J1039" s="27">
        <v>44970</v>
      </c>
      <c r="K1039" s="29" t="s">
        <v>258</v>
      </c>
      <c r="L1039" s="29">
        <v>10426</v>
      </c>
      <c r="M1039" s="30">
        <v>0.41566553216781799</v>
      </c>
      <c r="N1039" s="30">
        <v>0.87508421043938922</v>
      </c>
      <c r="O1039" s="30">
        <v>0</v>
      </c>
    </row>
    <row r="1040" spans="1:15" x14ac:dyDescent="0.45">
      <c r="A1040" s="6" t="s">
        <v>14</v>
      </c>
      <c r="B1040">
        <v>2020</v>
      </c>
      <c r="C1040" t="s">
        <v>0</v>
      </c>
      <c r="D1040">
        <v>1039</v>
      </c>
      <c r="E1040" s="2">
        <v>6</v>
      </c>
      <c r="F1040" s="1">
        <v>7</v>
      </c>
      <c r="G1040" s="1">
        <v>1</v>
      </c>
      <c r="H1040" s="1">
        <v>3</v>
      </c>
      <c r="I1040" s="1" t="str">
        <f t="shared" si="36"/>
        <v>4W1MO3</v>
      </c>
      <c r="J1040" s="27">
        <v>44970</v>
      </c>
      <c r="K1040" s="29" t="s">
        <v>259</v>
      </c>
      <c r="L1040" s="29">
        <v>11551.25</v>
      </c>
      <c r="M1040" s="30">
        <v>0.38500343575819362</v>
      </c>
      <c r="N1040" s="30">
        <v>0.86051380284313228</v>
      </c>
      <c r="O1040" s="30">
        <v>0</v>
      </c>
    </row>
    <row r="1041" spans="1:15" x14ac:dyDescent="0.45">
      <c r="A1041" s="6" t="s">
        <v>14</v>
      </c>
      <c r="B1041">
        <v>2020</v>
      </c>
      <c r="C1041" t="s">
        <v>0</v>
      </c>
      <c r="D1041">
        <v>1040</v>
      </c>
      <c r="E1041" s="2">
        <v>7</v>
      </c>
      <c r="F1041" s="1">
        <v>8</v>
      </c>
      <c r="G1041" s="1">
        <v>1</v>
      </c>
      <c r="H1041" s="1">
        <v>3</v>
      </c>
      <c r="I1041" s="1" t="str">
        <f t="shared" si="36"/>
        <v>4W1MO3</v>
      </c>
      <c r="J1041" s="27">
        <v>44970</v>
      </c>
      <c r="K1041" s="29" t="s">
        <v>260</v>
      </c>
      <c r="L1041" s="29">
        <v>13461.25</v>
      </c>
      <c r="M1041" s="30">
        <v>0.37256295489018831</v>
      </c>
      <c r="N1041" s="30">
        <v>0.82691904984821407</v>
      </c>
      <c r="O1041" s="30">
        <v>0</v>
      </c>
    </row>
    <row r="1042" spans="1:15" x14ac:dyDescent="0.45">
      <c r="A1042" s="6" t="s">
        <v>14</v>
      </c>
      <c r="B1042">
        <v>2020</v>
      </c>
      <c r="C1042" t="s">
        <v>0</v>
      </c>
      <c r="D1042">
        <v>1041</v>
      </c>
      <c r="E1042" s="2">
        <v>8</v>
      </c>
      <c r="F1042" s="1">
        <v>9</v>
      </c>
      <c r="G1042" s="1">
        <v>1</v>
      </c>
      <c r="H1042" s="1">
        <v>3</v>
      </c>
      <c r="I1042" s="1" t="str">
        <f t="shared" si="36"/>
        <v>4W1MO3</v>
      </c>
      <c r="J1042" s="27">
        <v>44970</v>
      </c>
      <c r="K1042" s="29" t="s">
        <v>261</v>
      </c>
      <c r="L1042" s="29">
        <v>14468.25</v>
      </c>
      <c r="M1042" s="30">
        <v>0.36878868312301022</v>
      </c>
      <c r="N1042" s="30">
        <v>0.80549883515373122</v>
      </c>
      <c r="O1042" s="30">
        <v>3.5916822140871058E-3</v>
      </c>
    </row>
    <row r="1043" spans="1:15" x14ac:dyDescent="0.45">
      <c r="A1043" s="6" t="s">
        <v>14</v>
      </c>
      <c r="B1043">
        <v>2020</v>
      </c>
      <c r="C1043" t="s">
        <v>0</v>
      </c>
      <c r="D1043">
        <v>1042</v>
      </c>
      <c r="E1043" s="2">
        <v>9</v>
      </c>
      <c r="F1043" s="1">
        <v>10</v>
      </c>
      <c r="G1043" s="1">
        <v>1</v>
      </c>
      <c r="H1043" s="1">
        <v>4</v>
      </c>
      <c r="I1043" s="1" t="str">
        <f t="shared" si="36"/>
        <v>4W1MO4</v>
      </c>
      <c r="J1043" s="27">
        <v>44970</v>
      </c>
      <c r="K1043" s="29" t="s">
        <v>262</v>
      </c>
      <c r="L1043" s="29">
        <v>14000</v>
      </c>
      <c r="M1043" s="30">
        <v>0.36265279869107442</v>
      </c>
      <c r="N1043" s="30">
        <v>0.88739506120789868</v>
      </c>
      <c r="O1043" s="30">
        <v>3.0816863749571339E-2</v>
      </c>
    </row>
    <row r="1044" spans="1:15" x14ac:dyDescent="0.45">
      <c r="A1044" s="6" t="s">
        <v>14</v>
      </c>
      <c r="B1044">
        <v>2020</v>
      </c>
      <c r="C1044" t="s">
        <v>0</v>
      </c>
      <c r="D1044">
        <v>1043</v>
      </c>
      <c r="E1044" s="2">
        <v>10</v>
      </c>
      <c r="F1044" s="1">
        <v>11</v>
      </c>
      <c r="G1044" s="1">
        <v>1</v>
      </c>
      <c r="H1044" s="1">
        <v>4</v>
      </c>
      <c r="I1044" s="1" t="str">
        <f t="shared" si="36"/>
        <v>4W1MO4</v>
      </c>
      <c r="J1044" s="27">
        <v>44970</v>
      </c>
      <c r="K1044" s="29" t="s">
        <v>263</v>
      </c>
      <c r="L1044" s="29">
        <v>12745</v>
      </c>
      <c r="M1044" s="30">
        <v>0.34934427030541038</v>
      </c>
      <c r="N1044" s="30">
        <v>0.87419450160022516</v>
      </c>
      <c r="O1044" s="30">
        <v>8.4079949477882998E-2</v>
      </c>
    </row>
    <row r="1045" spans="1:15" x14ac:dyDescent="0.45">
      <c r="A1045" s="6" t="s">
        <v>14</v>
      </c>
      <c r="B1045">
        <v>2020</v>
      </c>
      <c r="C1045" t="s">
        <v>0</v>
      </c>
      <c r="D1045">
        <v>1044</v>
      </c>
      <c r="E1045" s="2">
        <v>11</v>
      </c>
      <c r="F1045" s="1">
        <v>12</v>
      </c>
      <c r="G1045" s="1">
        <v>1</v>
      </c>
      <c r="H1045" s="1">
        <v>4</v>
      </c>
      <c r="I1045" s="1" t="str">
        <f t="shared" si="36"/>
        <v>4W1MO4</v>
      </c>
      <c r="J1045" s="27">
        <v>44970</v>
      </c>
      <c r="K1045" s="29" t="s">
        <v>264</v>
      </c>
      <c r="L1045" s="29">
        <v>11567.5</v>
      </c>
      <c r="M1045" s="30">
        <v>0.3482674083347172</v>
      </c>
      <c r="N1045" s="30">
        <v>0.88962637335736983</v>
      </c>
      <c r="O1045" s="30">
        <v>0.13942155197323031</v>
      </c>
    </row>
    <row r="1046" spans="1:15" x14ac:dyDescent="0.45">
      <c r="A1046" s="6" t="s">
        <v>14</v>
      </c>
      <c r="B1046">
        <v>2020</v>
      </c>
      <c r="C1046" t="s">
        <v>0</v>
      </c>
      <c r="D1046">
        <v>1045</v>
      </c>
      <c r="E1046" s="2">
        <v>12</v>
      </c>
      <c r="F1046" s="1">
        <v>13</v>
      </c>
      <c r="G1046" s="1">
        <v>1</v>
      </c>
      <c r="H1046" s="1">
        <v>5</v>
      </c>
      <c r="I1046" s="1" t="str">
        <f t="shared" si="36"/>
        <v>4W1MO5</v>
      </c>
      <c r="J1046" s="27">
        <v>44970</v>
      </c>
      <c r="K1046" s="29" t="s">
        <v>265</v>
      </c>
      <c r="L1046" s="29">
        <v>10653</v>
      </c>
      <c r="M1046" s="30">
        <v>0.32628926661730612</v>
      </c>
      <c r="N1046" s="30">
        <v>0.88707350071873603</v>
      </c>
      <c r="O1046" s="30">
        <v>0.1289211756077796</v>
      </c>
    </row>
    <row r="1047" spans="1:15" x14ac:dyDescent="0.45">
      <c r="A1047" s="6" t="s">
        <v>14</v>
      </c>
      <c r="B1047">
        <v>2020</v>
      </c>
      <c r="C1047" t="s">
        <v>0</v>
      </c>
      <c r="D1047">
        <v>1046</v>
      </c>
      <c r="E1047" s="2">
        <v>13</v>
      </c>
      <c r="F1047" s="1">
        <v>14</v>
      </c>
      <c r="G1047" s="1">
        <v>1</v>
      </c>
      <c r="H1047" s="1">
        <v>5</v>
      </c>
      <c r="I1047" s="1" t="str">
        <f t="shared" si="36"/>
        <v>4W1MO5</v>
      </c>
      <c r="J1047" s="27">
        <v>44970</v>
      </c>
      <c r="K1047" s="29" t="s">
        <v>266</v>
      </c>
      <c r="L1047" s="29">
        <v>10200</v>
      </c>
      <c r="M1047" s="30">
        <v>0.31012205428829398</v>
      </c>
      <c r="N1047" s="30">
        <v>0.90128151811951662</v>
      </c>
      <c r="O1047" s="30">
        <v>9.210166189425037E-2</v>
      </c>
    </row>
    <row r="1048" spans="1:15" x14ac:dyDescent="0.45">
      <c r="A1048" s="6" t="s">
        <v>14</v>
      </c>
      <c r="B1048">
        <v>2020</v>
      </c>
      <c r="C1048" t="s">
        <v>0</v>
      </c>
      <c r="D1048">
        <v>1047</v>
      </c>
      <c r="E1048" s="2">
        <v>14</v>
      </c>
      <c r="F1048" s="1">
        <v>15</v>
      </c>
      <c r="G1048" s="1">
        <v>1</v>
      </c>
      <c r="H1048" s="1">
        <v>5</v>
      </c>
      <c r="I1048" s="1" t="str">
        <f t="shared" si="36"/>
        <v>4W1MO5</v>
      </c>
      <c r="J1048" s="27">
        <v>44970</v>
      </c>
      <c r="K1048" s="29" t="s">
        <v>267</v>
      </c>
      <c r="L1048" s="29">
        <v>10265</v>
      </c>
      <c r="M1048" s="30">
        <v>0.28232396183256508</v>
      </c>
      <c r="N1048" s="30">
        <v>0.90699229990003549</v>
      </c>
      <c r="O1048" s="30">
        <v>6.9850244798300196E-2</v>
      </c>
    </row>
    <row r="1049" spans="1:15" x14ac:dyDescent="0.45">
      <c r="A1049" s="6" t="s">
        <v>14</v>
      </c>
      <c r="B1049">
        <v>2020</v>
      </c>
      <c r="C1049" t="s">
        <v>0</v>
      </c>
      <c r="D1049">
        <v>1048</v>
      </c>
      <c r="E1049" s="2">
        <v>15</v>
      </c>
      <c r="F1049" s="1">
        <v>16</v>
      </c>
      <c r="G1049" s="1">
        <v>1</v>
      </c>
      <c r="H1049" s="1">
        <v>6</v>
      </c>
      <c r="I1049" s="1" t="str">
        <f t="shared" si="36"/>
        <v>4W1MO6</v>
      </c>
      <c r="J1049" s="27">
        <v>44970</v>
      </c>
      <c r="K1049" s="29" t="s">
        <v>268</v>
      </c>
      <c r="L1049" s="29">
        <v>11105</v>
      </c>
      <c r="M1049" s="30">
        <v>0.26533958131829788</v>
      </c>
      <c r="N1049" s="30">
        <v>0.90980975113878304</v>
      </c>
      <c r="O1049" s="30">
        <v>4.2409756190520821E-2</v>
      </c>
    </row>
    <row r="1050" spans="1:15" x14ac:dyDescent="0.45">
      <c r="A1050" s="6" t="s">
        <v>14</v>
      </c>
      <c r="B1050">
        <v>2020</v>
      </c>
      <c r="C1050" t="s">
        <v>0</v>
      </c>
      <c r="D1050">
        <v>1049</v>
      </c>
      <c r="E1050" s="2">
        <v>16</v>
      </c>
      <c r="F1050" s="1">
        <v>17</v>
      </c>
      <c r="G1050" s="1">
        <v>1</v>
      </c>
      <c r="H1050" s="1">
        <v>6</v>
      </c>
      <c r="I1050" s="1" t="str">
        <f t="shared" si="36"/>
        <v>4W1MO6</v>
      </c>
      <c r="J1050" s="27">
        <v>44970</v>
      </c>
      <c r="K1050" s="29" t="s">
        <v>269</v>
      </c>
      <c r="L1050" s="29">
        <v>12681.75</v>
      </c>
      <c r="M1050" s="30">
        <v>0.28155095133030811</v>
      </c>
      <c r="N1050" s="30">
        <v>0.9159704155090751</v>
      </c>
      <c r="O1050" s="30">
        <v>8.3124033515900239E-3</v>
      </c>
    </row>
    <row r="1051" spans="1:15" x14ac:dyDescent="0.45">
      <c r="A1051" s="6" t="s">
        <v>14</v>
      </c>
      <c r="B1051">
        <v>2020</v>
      </c>
      <c r="C1051" t="s">
        <v>0</v>
      </c>
      <c r="D1051">
        <v>1050</v>
      </c>
      <c r="E1051" s="2">
        <v>17</v>
      </c>
      <c r="F1051" s="1">
        <v>18</v>
      </c>
      <c r="G1051" s="1">
        <v>1</v>
      </c>
      <c r="H1051" s="1">
        <v>6</v>
      </c>
      <c r="I1051" s="1" t="str">
        <f t="shared" si="36"/>
        <v>4W1MO6</v>
      </c>
      <c r="J1051" s="27">
        <v>44970</v>
      </c>
      <c r="K1051" s="29" t="s">
        <v>270</v>
      </c>
      <c r="L1051" s="29">
        <v>14730.5</v>
      </c>
      <c r="M1051" s="30">
        <v>0.3144390521124385</v>
      </c>
      <c r="N1051" s="30">
        <v>0.92048731631339153</v>
      </c>
      <c r="O1051" s="30">
        <v>0</v>
      </c>
    </row>
    <row r="1052" spans="1:15" x14ac:dyDescent="0.45">
      <c r="A1052" s="6" t="s">
        <v>14</v>
      </c>
      <c r="B1052">
        <v>2020</v>
      </c>
      <c r="C1052" t="s">
        <v>0</v>
      </c>
      <c r="D1052">
        <v>1051</v>
      </c>
      <c r="E1052" s="2">
        <v>18</v>
      </c>
      <c r="F1052" s="1">
        <v>19</v>
      </c>
      <c r="G1052" s="1">
        <v>1</v>
      </c>
      <c r="H1052" s="1">
        <v>7</v>
      </c>
      <c r="I1052" s="1" t="str">
        <f t="shared" si="36"/>
        <v>4W1MO7</v>
      </c>
      <c r="J1052" s="27">
        <v>44970</v>
      </c>
      <c r="K1052" s="29" t="s">
        <v>271</v>
      </c>
      <c r="L1052" s="29">
        <v>15235.5</v>
      </c>
      <c r="M1052" s="30">
        <v>0.33858729024050321</v>
      </c>
      <c r="N1052" s="30">
        <v>0.91993805216183233</v>
      </c>
      <c r="O1052" s="30">
        <v>0</v>
      </c>
    </row>
    <row r="1053" spans="1:15" x14ac:dyDescent="0.45">
      <c r="A1053" s="6" t="s">
        <v>14</v>
      </c>
      <c r="B1053">
        <v>2020</v>
      </c>
      <c r="C1053" t="s">
        <v>0</v>
      </c>
      <c r="D1053">
        <v>1052</v>
      </c>
      <c r="E1053" s="2">
        <v>19</v>
      </c>
      <c r="F1053" s="1">
        <v>20</v>
      </c>
      <c r="G1053" s="1">
        <v>1</v>
      </c>
      <c r="H1053" s="1">
        <v>7</v>
      </c>
      <c r="I1053" s="1" t="str">
        <f t="shared" si="36"/>
        <v>4W1MO7</v>
      </c>
      <c r="J1053" s="27">
        <v>44970</v>
      </c>
      <c r="K1053" s="29" t="s">
        <v>272</v>
      </c>
      <c r="L1053" s="29">
        <v>14560</v>
      </c>
      <c r="M1053" s="30">
        <v>0.3626371820929849</v>
      </c>
      <c r="N1053" s="30">
        <v>0.9173595497099678</v>
      </c>
      <c r="O1053" s="30">
        <v>0</v>
      </c>
    </row>
    <row r="1054" spans="1:15" x14ac:dyDescent="0.45">
      <c r="A1054" s="6" t="s">
        <v>14</v>
      </c>
      <c r="B1054">
        <v>2020</v>
      </c>
      <c r="C1054" t="s">
        <v>0</v>
      </c>
      <c r="D1054">
        <v>1053</v>
      </c>
      <c r="E1054" s="2">
        <v>20</v>
      </c>
      <c r="F1054" s="1">
        <v>21</v>
      </c>
      <c r="G1054" s="1">
        <v>1</v>
      </c>
      <c r="H1054" s="1">
        <v>7</v>
      </c>
      <c r="I1054" s="1" t="str">
        <f t="shared" si="36"/>
        <v>4W1MO7</v>
      </c>
      <c r="J1054" s="27">
        <v>44970</v>
      </c>
      <c r="K1054" s="29" t="s">
        <v>273</v>
      </c>
      <c r="L1054" s="29">
        <v>13991.5</v>
      </c>
      <c r="M1054" s="30">
        <v>0.36070878225036113</v>
      </c>
      <c r="N1054" s="30">
        <v>0.91185762085904765</v>
      </c>
      <c r="O1054" s="30">
        <v>0</v>
      </c>
    </row>
    <row r="1055" spans="1:15" x14ac:dyDescent="0.45">
      <c r="A1055" s="6" t="s">
        <v>14</v>
      </c>
      <c r="B1055">
        <v>2020</v>
      </c>
      <c r="C1055" t="s">
        <v>0</v>
      </c>
      <c r="D1055">
        <v>1054</v>
      </c>
      <c r="E1055" s="2">
        <v>21</v>
      </c>
      <c r="F1055" s="1">
        <v>22</v>
      </c>
      <c r="G1055" s="1">
        <v>1</v>
      </c>
      <c r="H1055" s="1">
        <v>8</v>
      </c>
      <c r="I1055" s="1" t="str">
        <f t="shared" si="36"/>
        <v>4W1MO8</v>
      </c>
      <c r="J1055" s="27">
        <v>44970</v>
      </c>
      <c r="K1055" s="29" t="s">
        <v>274</v>
      </c>
      <c r="L1055" s="29">
        <v>13249.5</v>
      </c>
      <c r="M1055" s="30">
        <v>0.35204104020433619</v>
      </c>
      <c r="N1055" s="30">
        <v>0.90572634381481576</v>
      </c>
      <c r="O1055" s="30">
        <v>0</v>
      </c>
    </row>
    <row r="1056" spans="1:15" x14ac:dyDescent="0.45">
      <c r="A1056" s="6" t="s">
        <v>14</v>
      </c>
      <c r="B1056">
        <v>2020</v>
      </c>
      <c r="C1056" t="s">
        <v>0</v>
      </c>
      <c r="D1056">
        <v>1055</v>
      </c>
      <c r="E1056" s="2">
        <v>22</v>
      </c>
      <c r="F1056" s="1">
        <v>23</v>
      </c>
      <c r="G1056" s="1">
        <v>1</v>
      </c>
      <c r="H1056" s="1">
        <v>8</v>
      </c>
      <c r="I1056" s="1" t="str">
        <f t="shared" si="36"/>
        <v>4W1MO8</v>
      </c>
      <c r="J1056" s="27">
        <v>44970</v>
      </c>
      <c r="K1056" s="29" t="s">
        <v>275</v>
      </c>
      <c r="L1056" s="29">
        <v>12390</v>
      </c>
      <c r="M1056" s="30">
        <v>0.34308338259675741</v>
      </c>
      <c r="N1056" s="30">
        <v>0.89471773504533259</v>
      </c>
      <c r="O1056" s="30">
        <v>0</v>
      </c>
    </row>
    <row r="1057" spans="1:15" x14ac:dyDescent="0.45">
      <c r="A1057" s="6" t="s">
        <v>14</v>
      </c>
      <c r="B1057">
        <v>2020</v>
      </c>
      <c r="C1057" t="s">
        <v>0</v>
      </c>
      <c r="D1057">
        <v>1056</v>
      </c>
      <c r="E1057" s="2">
        <v>23</v>
      </c>
      <c r="F1057" s="1">
        <v>24</v>
      </c>
      <c r="G1057" s="1">
        <v>1</v>
      </c>
      <c r="H1057" s="1">
        <v>8</v>
      </c>
      <c r="I1057" s="1" t="str">
        <f t="shared" si="36"/>
        <v>4W1MO8</v>
      </c>
      <c r="J1057" s="27">
        <v>44970</v>
      </c>
      <c r="K1057" s="29" t="s">
        <v>276</v>
      </c>
      <c r="L1057" s="29">
        <v>11607.25</v>
      </c>
      <c r="M1057" s="30">
        <v>0.31449912454774609</v>
      </c>
      <c r="N1057" s="30">
        <v>0.88038891996094426</v>
      </c>
      <c r="O1057" s="30">
        <v>0</v>
      </c>
    </row>
    <row r="1058" spans="1:15" x14ac:dyDescent="0.45">
      <c r="A1058" s="6" t="s">
        <v>14</v>
      </c>
      <c r="B1058">
        <v>2020</v>
      </c>
      <c r="C1058" t="s">
        <v>1</v>
      </c>
      <c r="D1058">
        <v>1057</v>
      </c>
      <c r="E1058" s="2">
        <v>0</v>
      </c>
      <c r="F1058" s="1">
        <v>1</v>
      </c>
      <c r="G1058" s="1">
        <v>1</v>
      </c>
      <c r="H1058" s="1">
        <v>1</v>
      </c>
      <c r="I1058" s="1" t="str">
        <f t="shared" si="36"/>
        <v>4W2TU1</v>
      </c>
      <c r="J1058" s="27">
        <v>44971</v>
      </c>
      <c r="K1058" s="29" t="s">
        <v>253</v>
      </c>
      <c r="L1058" s="29">
        <v>11035.75</v>
      </c>
      <c r="M1058" s="30">
        <v>0.29388558984698487</v>
      </c>
      <c r="N1058" s="30">
        <v>0.85857071625747461</v>
      </c>
      <c r="O1058" s="30">
        <v>0</v>
      </c>
    </row>
    <row r="1059" spans="1:15" x14ac:dyDescent="0.45">
      <c r="A1059" s="6" t="s">
        <v>14</v>
      </c>
      <c r="B1059">
        <v>2020</v>
      </c>
      <c r="C1059" t="s">
        <v>1</v>
      </c>
      <c r="D1059">
        <v>1058</v>
      </c>
      <c r="E1059" s="2">
        <v>1</v>
      </c>
      <c r="F1059" s="1">
        <v>2</v>
      </c>
      <c r="G1059" s="1">
        <v>1</v>
      </c>
      <c r="H1059" s="1">
        <v>1</v>
      </c>
      <c r="I1059" s="1" t="str">
        <f t="shared" si="36"/>
        <v>4W2TU1</v>
      </c>
      <c r="J1059" s="27">
        <v>44971</v>
      </c>
      <c r="K1059" s="29" t="s">
        <v>254</v>
      </c>
      <c r="L1059" s="29">
        <v>10694</v>
      </c>
      <c r="M1059" s="30">
        <v>0.28143072533541419</v>
      </c>
      <c r="N1059" s="30">
        <v>0.83336907250345615</v>
      </c>
      <c r="O1059" s="30">
        <v>0</v>
      </c>
    </row>
    <row r="1060" spans="1:15" x14ac:dyDescent="0.45">
      <c r="A1060" s="6" t="s">
        <v>14</v>
      </c>
      <c r="B1060">
        <v>2020</v>
      </c>
      <c r="C1060" t="s">
        <v>1</v>
      </c>
      <c r="D1060">
        <v>1059</v>
      </c>
      <c r="E1060" s="2">
        <v>2</v>
      </c>
      <c r="F1060" s="1">
        <v>3</v>
      </c>
      <c r="G1060" s="1">
        <v>1</v>
      </c>
      <c r="H1060" s="1">
        <v>1</v>
      </c>
      <c r="I1060" s="1" t="str">
        <f t="shared" si="36"/>
        <v>4W2TU1</v>
      </c>
      <c r="J1060" s="27">
        <v>44971</v>
      </c>
      <c r="K1060" s="29" t="s">
        <v>255</v>
      </c>
      <c r="L1060" s="29">
        <v>10521.5</v>
      </c>
      <c r="M1060" s="30">
        <v>0.2374853879550525</v>
      </c>
      <c r="N1060" s="30">
        <v>0.8201821661392088</v>
      </c>
      <c r="O1060" s="30">
        <v>0</v>
      </c>
    </row>
    <row r="1061" spans="1:15" x14ac:dyDescent="0.45">
      <c r="A1061" s="6" t="s">
        <v>14</v>
      </c>
      <c r="B1061">
        <v>2020</v>
      </c>
      <c r="C1061" t="s">
        <v>1</v>
      </c>
      <c r="D1061">
        <v>1060</v>
      </c>
      <c r="E1061" s="2">
        <v>3</v>
      </c>
      <c r="F1061" s="1">
        <v>4</v>
      </c>
      <c r="G1061" s="1">
        <v>1</v>
      </c>
      <c r="H1061" s="1">
        <v>2</v>
      </c>
      <c r="I1061" s="1" t="str">
        <f t="shared" si="36"/>
        <v>4W2TU2</v>
      </c>
      <c r="J1061" s="27">
        <v>44971</v>
      </c>
      <c r="K1061" s="29" t="s">
        <v>256</v>
      </c>
      <c r="L1061" s="29">
        <v>10413</v>
      </c>
      <c r="M1061" s="30">
        <v>0.20642941662260539</v>
      </c>
      <c r="N1061" s="30">
        <v>0.80471233873506287</v>
      </c>
      <c r="O1061" s="30">
        <v>0</v>
      </c>
    </row>
    <row r="1062" spans="1:15" x14ac:dyDescent="0.45">
      <c r="A1062" s="6" t="s">
        <v>14</v>
      </c>
      <c r="B1062">
        <v>2020</v>
      </c>
      <c r="C1062" t="s">
        <v>1</v>
      </c>
      <c r="D1062">
        <v>1061</v>
      </c>
      <c r="E1062" s="2">
        <v>4</v>
      </c>
      <c r="F1062" s="1">
        <v>5</v>
      </c>
      <c r="G1062" s="1">
        <v>1</v>
      </c>
      <c r="H1062" s="1">
        <v>2</v>
      </c>
      <c r="I1062" s="1" t="str">
        <f t="shared" si="36"/>
        <v>4W2TU2</v>
      </c>
      <c r="J1062" s="27">
        <v>44971</v>
      </c>
      <c r="K1062" s="29" t="s">
        <v>257</v>
      </c>
      <c r="L1062" s="29">
        <v>10444</v>
      </c>
      <c r="M1062" s="30">
        <v>0.1892313178944158</v>
      </c>
      <c r="N1062" s="30">
        <v>0.75070034024496002</v>
      </c>
      <c r="O1062" s="30">
        <v>0</v>
      </c>
    </row>
    <row r="1063" spans="1:15" x14ac:dyDescent="0.45">
      <c r="A1063" s="6" t="s">
        <v>14</v>
      </c>
      <c r="B1063">
        <v>2020</v>
      </c>
      <c r="C1063" t="s">
        <v>1</v>
      </c>
      <c r="D1063">
        <v>1062</v>
      </c>
      <c r="E1063" s="2">
        <v>5</v>
      </c>
      <c r="F1063" s="1">
        <v>6</v>
      </c>
      <c r="G1063" s="1">
        <v>1</v>
      </c>
      <c r="H1063" s="1">
        <v>2</v>
      </c>
      <c r="I1063" s="1" t="str">
        <f t="shared" si="36"/>
        <v>4W2TU2</v>
      </c>
      <c r="J1063" s="27">
        <v>44971</v>
      </c>
      <c r="K1063" s="29" t="s">
        <v>258</v>
      </c>
      <c r="L1063" s="29">
        <v>10737.25</v>
      </c>
      <c r="M1063" s="30">
        <v>0.17829778364883789</v>
      </c>
      <c r="N1063" s="30">
        <v>0.64668506952089777</v>
      </c>
      <c r="O1063" s="30">
        <v>0</v>
      </c>
    </row>
    <row r="1064" spans="1:15" x14ac:dyDescent="0.45">
      <c r="A1064" s="6" t="s">
        <v>14</v>
      </c>
      <c r="B1064">
        <v>2020</v>
      </c>
      <c r="C1064" t="s">
        <v>1</v>
      </c>
      <c r="D1064">
        <v>1063</v>
      </c>
      <c r="E1064" s="2">
        <v>6</v>
      </c>
      <c r="F1064" s="1">
        <v>7</v>
      </c>
      <c r="G1064" s="1">
        <v>1</v>
      </c>
      <c r="H1064" s="1">
        <v>3</v>
      </c>
      <c r="I1064" s="1" t="str">
        <f t="shared" si="36"/>
        <v>4W2TU3</v>
      </c>
      <c r="J1064" s="27">
        <v>44971</v>
      </c>
      <c r="K1064" s="29" t="s">
        <v>259</v>
      </c>
      <c r="L1064" s="29">
        <v>12004</v>
      </c>
      <c r="M1064" s="30">
        <v>0.17135370026953431</v>
      </c>
      <c r="N1064" s="30">
        <v>0.52489687760211323</v>
      </c>
      <c r="O1064" s="30">
        <v>0</v>
      </c>
    </row>
    <row r="1065" spans="1:15" x14ac:dyDescent="0.45">
      <c r="A1065" s="6" t="s">
        <v>14</v>
      </c>
      <c r="B1065">
        <v>2020</v>
      </c>
      <c r="C1065" t="s">
        <v>1</v>
      </c>
      <c r="D1065">
        <v>1064</v>
      </c>
      <c r="E1065" s="2">
        <v>7</v>
      </c>
      <c r="F1065" s="1">
        <v>8</v>
      </c>
      <c r="G1065" s="1">
        <v>1</v>
      </c>
      <c r="H1065" s="1">
        <v>3</v>
      </c>
      <c r="I1065" s="1" t="str">
        <f t="shared" si="36"/>
        <v>4W2TU3</v>
      </c>
      <c r="J1065" s="27">
        <v>44971</v>
      </c>
      <c r="K1065" s="29" t="s">
        <v>260</v>
      </c>
      <c r="L1065" s="29">
        <v>13828.5</v>
      </c>
      <c r="M1065" s="30">
        <v>0.18631983637481661</v>
      </c>
      <c r="N1065" s="30">
        <v>0.44746782652652373</v>
      </c>
      <c r="O1065" s="30">
        <v>0</v>
      </c>
    </row>
    <row r="1066" spans="1:15" x14ac:dyDescent="0.45">
      <c r="A1066" s="6" t="s">
        <v>14</v>
      </c>
      <c r="B1066">
        <v>2020</v>
      </c>
      <c r="C1066" t="s">
        <v>1</v>
      </c>
      <c r="D1066">
        <v>1065</v>
      </c>
      <c r="E1066" s="2">
        <v>8</v>
      </c>
      <c r="F1066" s="1">
        <v>9</v>
      </c>
      <c r="G1066" s="1">
        <v>1</v>
      </c>
      <c r="H1066" s="1">
        <v>3</v>
      </c>
      <c r="I1066" s="1" t="str">
        <f t="shared" si="36"/>
        <v>4W2TU3</v>
      </c>
      <c r="J1066" s="27">
        <v>44971</v>
      </c>
      <c r="K1066" s="29" t="s">
        <v>261</v>
      </c>
      <c r="L1066" s="29">
        <v>14469.75</v>
      </c>
      <c r="M1066" s="30">
        <v>0.2086216904989146</v>
      </c>
      <c r="N1066" s="30">
        <v>0.40974001354953149</v>
      </c>
      <c r="O1066" s="30">
        <v>0.17619765453491179</v>
      </c>
    </row>
    <row r="1067" spans="1:15" x14ac:dyDescent="0.45">
      <c r="A1067" s="6" t="s">
        <v>14</v>
      </c>
      <c r="B1067">
        <v>2020</v>
      </c>
      <c r="C1067" t="s">
        <v>1</v>
      </c>
      <c r="D1067">
        <v>1066</v>
      </c>
      <c r="E1067" s="2">
        <v>9</v>
      </c>
      <c r="F1067" s="1">
        <v>10</v>
      </c>
      <c r="G1067" s="1">
        <v>1</v>
      </c>
      <c r="H1067" s="1">
        <v>4</v>
      </c>
      <c r="I1067" s="1" t="str">
        <f t="shared" si="36"/>
        <v>4W2TU4</v>
      </c>
      <c r="J1067" s="27">
        <v>44971</v>
      </c>
      <c r="K1067" s="29" t="s">
        <v>262</v>
      </c>
      <c r="L1067" s="29">
        <v>13126.25</v>
      </c>
      <c r="M1067" s="30">
        <v>0.1971495369461258</v>
      </c>
      <c r="N1067" s="30">
        <v>0.36332059146109208</v>
      </c>
      <c r="O1067" s="30">
        <v>0.36302008593237878</v>
      </c>
    </row>
    <row r="1068" spans="1:15" x14ac:dyDescent="0.45">
      <c r="A1068" s="6" t="s">
        <v>14</v>
      </c>
      <c r="B1068">
        <v>2020</v>
      </c>
      <c r="C1068" t="s">
        <v>1</v>
      </c>
      <c r="D1068">
        <v>1067</v>
      </c>
      <c r="E1068" s="2">
        <v>10</v>
      </c>
      <c r="F1068" s="1">
        <v>11</v>
      </c>
      <c r="G1068" s="1">
        <v>1</v>
      </c>
      <c r="H1068" s="1">
        <v>4</v>
      </c>
      <c r="I1068" s="1" t="str">
        <f t="shared" si="36"/>
        <v>4W2TU4</v>
      </c>
      <c r="J1068" s="27">
        <v>44971</v>
      </c>
      <c r="K1068" s="29" t="s">
        <v>263</v>
      </c>
      <c r="L1068" s="29">
        <v>11275</v>
      </c>
      <c r="M1068" s="30">
        <v>0.1076944284109007</v>
      </c>
      <c r="N1068" s="30">
        <v>0.26516054981023918</v>
      </c>
      <c r="O1068" s="30">
        <v>0.51319172015146963</v>
      </c>
    </row>
    <row r="1069" spans="1:15" x14ac:dyDescent="0.45">
      <c r="A1069" s="6" t="s">
        <v>14</v>
      </c>
      <c r="B1069">
        <v>2020</v>
      </c>
      <c r="C1069" t="s">
        <v>1</v>
      </c>
      <c r="D1069">
        <v>1068</v>
      </c>
      <c r="E1069" s="2">
        <v>11</v>
      </c>
      <c r="F1069" s="1">
        <v>12</v>
      </c>
      <c r="G1069" s="1">
        <v>1</v>
      </c>
      <c r="H1069" s="1">
        <v>4</v>
      </c>
      <c r="I1069" s="1" t="str">
        <f t="shared" si="36"/>
        <v>4W2TU4</v>
      </c>
      <c r="J1069" s="27">
        <v>44971</v>
      </c>
      <c r="K1069" s="29" t="s">
        <v>264</v>
      </c>
      <c r="L1069" s="29">
        <v>9861.75</v>
      </c>
      <c r="M1069" s="30">
        <v>9.3476076447626094E-2</v>
      </c>
      <c r="N1069" s="30">
        <v>0.3013004849485249</v>
      </c>
      <c r="O1069" s="30">
        <v>0.60450376178684206</v>
      </c>
    </row>
    <row r="1070" spans="1:15" x14ac:dyDescent="0.45">
      <c r="A1070" s="6" t="s">
        <v>14</v>
      </c>
      <c r="B1070">
        <v>2020</v>
      </c>
      <c r="C1070" t="s">
        <v>1</v>
      </c>
      <c r="D1070">
        <v>1069</v>
      </c>
      <c r="E1070" s="2">
        <v>12</v>
      </c>
      <c r="F1070" s="1">
        <v>13</v>
      </c>
      <c r="G1070" s="1">
        <v>1</v>
      </c>
      <c r="H1070" s="1">
        <v>5</v>
      </c>
      <c r="I1070" s="1" t="str">
        <f t="shared" si="36"/>
        <v>4W2TU5</v>
      </c>
      <c r="J1070" s="27">
        <v>44971</v>
      </c>
      <c r="K1070" s="29" t="s">
        <v>265</v>
      </c>
      <c r="L1070" s="29">
        <v>9071.75</v>
      </c>
      <c r="M1070" s="30">
        <v>7.8667766320313526E-2</v>
      </c>
      <c r="N1070" s="30">
        <v>0.32313524480601119</v>
      </c>
      <c r="O1070" s="30">
        <v>0.62245907994262717</v>
      </c>
    </row>
    <row r="1071" spans="1:15" x14ac:dyDescent="0.45">
      <c r="A1071" s="6" t="s">
        <v>14</v>
      </c>
      <c r="B1071">
        <v>2020</v>
      </c>
      <c r="C1071" t="s">
        <v>1</v>
      </c>
      <c r="D1071">
        <v>1070</v>
      </c>
      <c r="E1071" s="2">
        <v>13</v>
      </c>
      <c r="F1071" s="1">
        <v>14</v>
      </c>
      <c r="G1071" s="1">
        <v>1</v>
      </c>
      <c r="H1071" s="1">
        <v>5</v>
      </c>
      <c r="I1071" s="1" t="str">
        <f t="shared" si="36"/>
        <v>4W2TU5</v>
      </c>
      <c r="J1071" s="27">
        <v>44971</v>
      </c>
      <c r="K1071" s="29" t="s">
        <v>266</v>
      </c>
      <c r="L1071" s="29">
        <v>8975.5</v>
      </c>
      <c r="M1071" s="30">
        <v>6.5009804252236486E-2</v>
      </c>
      <c r="N1071" s="30">
        <v>0.33252140799765828</v>
      </c>
      <c r="O1071" s="30">
        <v>0.57678256676707307</v>
      </c>
    </row>
    <row r="1072" spans="1:15" x14ac:dyDescent="0.45">
      <c r="A1072" s="6" t="s">
        <v>14</v>
      </c>
      <c r="B1072">
        <v>2020</v>
      </c>
      <c r="C1072" t="s">
        <v>1</v>
      </c>
      <c r="D1072">
        <v>1071</v>
      </c>
      <c r="E1072" s="2">
        <v>14</v>
      </c>
      <c r="F1072" s="1">
        <v>15</v>
      </c>
      <c r="G1072" s="1">
        <v>1</v>
      </c>
      <c r="H1072" s="1">
        <v>5</v>
      </c>
      <c r="I1072" s="1" t="str">
        <f t="shared" si="36"/>
        <v>4W2TU5</v>
      </c>
      <c r="J1072" s="27">
        <v>44971</v>
      </c>
      <c r="K1072" s="29" t="s">
        <v>267</v>
      </c>
      <c r="L1072" s="29">
        <v>9500</v>
      </c>
      <c r="M1072" s="30">
        <v>4.9704874458829047E-2</v>
      </c>
      <c r="N1072" s="30">
        <v>0.33474126851702579</v>
      </c>
      <c r="O1072" s="30">
        <v>0.46760459694845907</v>
      </c>
    </row>
    <row r="1073" spans="1:15" x14ac:dyDescent="0.45">
      <c r="A1073" s="6" t="s">
        <v>14</v>
      </c>
      <c r="B1073">
        <v>2020</v>
      </c>
      <c r="C1073" t="s">
        <v>1</v>
      </c>
      <c r="D1073">
        <v>1072</v>
      </c>
      <c r="E1073" s="2">
        <v>15</v>
      </c>
      <c r="F1073" s="1">
        <v>16</v>
      </c>
      <c r="G1073" s="1">
        <v>1</v>
      </c>
      <c r="H1073" s="1">
        <v>6</v>
      </c>
      <c r="I1073" s="1" t="str">
        <f t="shared" si="36"/>
        <v>4W2TU6</v>
      </c>
      <c r="J1073" s="27">
        <v>44971</v>
      </c>
      <c r="K1073" s="29" t="s">
        <v>268</v>
      </c>
      <c r="L1073" s="29">
        <v>10669</v>
      </c>
      <c r="M1073" s="30">
        <v>4.1736995932158613E-2</v>
      </c>
      <c r="N1073" s="30">
        <v>0.34505917283338933</v>
      </c>
      <c r="O1073" s="30">
        <v>0.30046724007233883</v>
      </c>
    </row>
    <row r="1074" spans="1:15" x14ac:dyDescent="0.45">
      <c r="A1074" s="6" t="s">
        <v>14</v>
      </c>
      <c r="B1074">
        <v>2020</v>
      </c>
      <c r="C1074" t="s">
        <v>1</v>
      </c>
      <c r="D1074">
        <v>1073</v>
      </c>
      <c r="E1074" s="2">
        <v>16</v>
      </c>
      <c r="F1074" s="1">
        <v>17</v>
      </c>
      <c r="G1074" s="1">
        <v>1</v>
      </c>
      <c r="H1074" s="1">
        <v>6</v>
      </c>
      <c r="I1074" s="1" t="str">
        <f t="shared" si="36"/>
        <v>4W2TU6</v>
      </c>
      <c r="J1074" s="27">
        <v>44971</v>
      </c>
      <c r="K1074" s="29" t="s">
        <v>269</v>
      </c>
      <c r="L1074" s="29">
        <v>12517</v>
      </c>
      <c r="M1074" s="30">
        <v>5.4067973685075543E-2</v>
      </c>
      <c r="N1074" s="30">
        <v>0.35724107834782848</v>
      </c>
      <c r="O1074" s="30">
        <v>0.1161711623790473</v>
      </c>
    </row>
    <row r="1075" spans="1:15" x14ac:dyDescent="0.45">
      <c r="A1075" s="6" t="s">
        <v>14</v>
      </c>
      <c r="B1075">
        <v>2020</v>
      </c>
      <c r="C1075" t="s">
        <v>1</v>
      </c>
      <c r="D1075">
        <v>1074</v>
      </c>
      <c r="E1075" s="2">
        <v>17</v>
      </c>
      <c r="F1075" s="1">
        <v>18</v>
      </c>
      <c r="G1075" s="1">
        <v>1</v>
      </c>
      <c r="H1075" s="1">
        <v>6</v>
      </c>
      <c r="I1075" s="1" t="str">
        <f t="shared" si="36"/>
        <v>4W2TU6</v>
      </c>
      <c r="J1075" s="27">
        <v>44971</v>
      </c>
      <c r="K1075" s="29" t="s">
        <v>270</v>
      </c>
      <c r="L1075" s="29">
        <v>14693.25</v>
      </c>
      <c r="M1075" s="30">
        <v>7.1536972392352044E-2</v>
      </c>
      <c r="N1075" s="30">
        <v>0.33783653037353212</v>
      </c>
      <c r="O1075" s="30">
        <v>0</v>
      </c>
    </row>
    <row r="1076" spans="1:15" x14ac:dyDescent="0.45">
      <c r="A1076" s="6" t="s">
        <v>14</v>
      </c>
      <c r="B1076">
        <v>2020</v>
      </c>
      <c r="C1076" t="s">
        <v>1</v>
      </c>
      <c r="D1076">
        <v>1075</v>
      </c>
      <c r="E1076" s="2">
        <v>18</v>
      </c>
      <c r="F1076" s="1">
        <v>19</v>
      </c>
      <c r="G1076" s="1">
        <v>1</v>
      </c>
      <c r="H1076" s="1">
        <v>7</v>
      </c>
      <c r="I1076" s="1" t="str">
        <f t="shared" si="36"/>
        <v>4W2TU7</v>
      </c>
      <c r="J1076" s="27">
        <v>44971</v>
      </c>
      <c r="K1076" s="29" t="s">
        <v>271</v>
      </c>
      <c r="L1076" s="29">
        <v>15289</v>
      </c>
      <c r="M1076" s="30">
        <v>9.6470438263389982E-2</v>
      </c>
      <c r="N1076" s="30">
        <v>0.31490160191341399</v>
      </c>
      <c r="O1076" s="30">
        <v>0</v>
      </c>
    </row>
    <row r="1077" spans="1:15" x14ac:dyDescent="0.45">
      <c r="A1077" s="6" t="s">
        <v>14</v>
      </c>
      <c r="B1077">
        <v>2020</v>
      </c>
      <c r="C1077" t="s">
        <v>1</v>
      </c>
      <c r="D1077">
        <v>1076</v>
      </c>
      <c r="E1077" s="2">
        <v>19</v>
      </c>
      <c r="F1077" s="1">
        <v>20</v>
      </c>
      <c r="G1077" s="1">
        <v>1</v>
      </c>
      <c r="H1077" s="1">
        <v>7</v>
      </c>
      <c r="I1077" s="1" t="str">
        <f t="shared" si="36"/>
        <v>4W2TU7</v>
      </c>
      <c r="J1077" s="27">
        <v>44971</v>
      </c>
      <c r="K1077" s="29" t="s">
        <v>272</v>
      </c>
      <c r="L1077" s="29">
        <v>14862</v>
      </c>
      <c r="M1077" s="30">
        <v>0.11903876431135239</v>
      </c>
      <c r="N1077" s="30">
        <v>0.31465796756562542</v>
      </c>
      <c r="O1077" s="30">
        <v>0</v>
      </c>
    </row>
    <row r="1078" spans="1:15" x14ac:dyDescent="0.45">
      <c r="A1078" s="6" t="s">
        <v>14</v>
      </c>
      <c r="B1078">
        <v>2020</v>
      </c>
      <c r="C1078" t="s">
        <v>1</v>
      </c>
      <c r="D1078">
        <v>1077</v>
      </c>
      <c r="E1078" s="2">
        <v>20</v>
      </c>
      <c r="F1078" s="1">
        <v>21</v>
      </c>
      <c r="G1078" s="1">
        <v>1</v>
      </c>
      <c r="H1078" s="1">
        <v>7</v>
      </c>
      <c r="I1078" s="1" t="str">
        <f t="shared" si="36"/>
        <v>4W2TU7</v>
      </c>
      <c r="J1078" s="27">
        <v>44971</v>
      </c>
      <c r="K1078" s="29" t="s">
        <v>273</v>
      </c>
      <c r="L1078" s="29">
        <v>14208.75</v>
      </c>
      <c r="M1078" s="30">
        <v>0.1416289909172605</v>
      </c>
      <c r="N1078" s="30">
        <v>0.35662870690654441</v>
      </c>
      <c r="O1078" s="30">
        <v>0</v>
      </c>
    </row>
    <row r="1079" spans="1:15" x14ac:dyDescent="0.45">
      <c r="A1079" s="6" t="s">
        <v>14</v>
      </c>
      <c r="B1079">
        <v>2020</v>
      </c>
      <c r="C1079" t="s">
        <v>1</v>
      </c>
      <c r="D1079">
        <v>1078</v>
      </c>
      <c r="E1079" s="2">
        <v>21</v>
      </c>
      <c r="F1079" s="1">
        <v>22</v>
      </c>
      <c r="G1079" s="1">
        <v>1</v>
      </c>
      <c r="H1079" s="1">
        <v>8</v>
      </c>
      <c r="I1079" s="1" t="str">
        <f t="shared" si="36"/>
        <v>4W2TU8</v>
      </c>
      <c r="J1079" s="27">
        <v>44971</v>
      </c>
      <c r="K1079" s="29" t="s">
        <v>274</v>
      </c>
      <c r="L1079" s="29">
        <v>13480</v>
      </c>
      <c r="M1079" s="30">
        <v>0.17019140373475089</v>
      </c>
      <c r="N1079" s="30">
        <v>0.43136907718799772</v>
      </c>
      <c r="O1079" s="30">
        <v>0</v>
      </c>
    </row>
    <row r="1080" spans="1:15" x14ac:dyDescent="0.45">
      <c r="A1080" s="6" t="s">
        <v>14</v>
      </c>
      <c r="B1080">
        <v>2020</v>
      </c>
      <c r="C1080" t="s">
        <v>1</v>
      </c>
      <c r="D1080">
        <v>1079</v>
      </c>
      <c r="E1080" s="2">
        <v>22</v>
      </c>
      <c r="F1080" s="1">
        <v>23</v>
      </c>
      <c r="G1080" s="1">
        <v>1</v>
      </c>
      <c r="H1080" s="1">
        <v>8</v>
      </c>
      <c r="I1080" s="1" t="str">
        <f t="shared" si="36"/>
        <v>4W2TU8</v>
      </c>
      <c r="J1080" s="27">
        <v>44971</v>
      </c>
      <c r="K1080" s="29" t="s">
        <v>275</v>
      </c>
      <c r="L1080" s="29">
        <v>12630.25</v>
      </c>
      <c r="M1080" s="30">
        <v>0.16796669075510631</v>
      </c>
      <c r="N1080" s="30">
        <v>0.51049270739825914</v>
      </c>
      <c r="O1080" s="30">
        <v>0</v>
      </c>
    </row>
    <row r="1081" spans="1:15" x14ac:dyDescent="0.45">
      <c r="A1081" s="6" t="s">
        <v>14</v>
      </c>
      <c r="B1081">
        <v>2020</v>
      </c>
      <c r="C1081" t="s">
        <v>1</v>
      </c>
      <c r="D1081">
        <v>1080</v>
      </c>
      <c r="E1081" s="2">
        <v>23</v>
      </c>
      <c r="F1081" s="1">
        <v>24</v>
      </c>
      <c r="G1081" s="1">
        <v>1</v>
      </c>
      <c r="H1081" s="1">
        <v>8</v>
      </c>
      <c r="I1081" s="1" t="str">
        <f t="shared" si="36"/>
        <v>4W2TU8</v>
      </c>
      <c r="J1081" s="27">
        <v>44971</v>
      </c>
      <c r="K1081" s="29" t="s">
        <v>276</v>
      </c>
      <c r="L1081" s="29">
        <v>11823.75</v>
      </c>
      <c r="M1081" s="30">
        <v>0.15558689566828099</v>
      </c>
      <c r="N1081" s="30">
        <v>0.57040583981217063</v>
      </c>
      <c r="O1081" s="30">
        <v>0</v>
      </c>
    </row>
    <row r="1082" spans="1:15" x14ac:dyDescent="0.45">
      <c r="A1082" s="6" t="s">
        <v>14</v>
      </c>
      <c r="B1082">
        <v>2020</v>
      </c>
      <c r="C1082" t="s">
        <v>2</v>
      </c>
      <c r="D1082">
        <v>1081</v>
      </c>
      <c r="E1082" s="2">
        <v>0</v>
      </c>
      <c r="F1082" s="1">
        <v>1</v>
      </c>
      <c r="G1082" s="1">
        <v>1</v>
      </c>
      <c r="H1082" s="1">
        <v>1</v>
      </c>
      <c r="I1082" s="1" t="str">
        <f t="shared" si="36"/>
        <v>4W3WE1</v>
      </c>
      <c r="J1082" s="27">
        <v>44972</v>
      </c>
      <c r="K1082" s="29" t="s">
        <v>253</v>
      </c>
      <c r="L1082" s="29">
        <v>11182</v>
      </c>
      <c r="M1082" s="30">
        <v>0.1493991031845685</v>
      </c>
      <c r="N1082" s="30">
        <v>0.56220539350974774</v>
      </c>
      <c r="O1082" s="30">
        <v>0</v>
      </c>
    </row>
    <row r="1083" spans="1:15" x14ac:dyDescent="0.45">
      <c r="A1083" s="6" t="s">
        <v>14</v>
      </c>
      <c r="B1083">
        <v>2020</v>
      </c>
      <c r="C1083" t="s">
        <v>2</v>
      </c>
      <c r="D1083">
        <v>1082</v>
      </c>
      <c r="E1083" s="2">
        <v>1</v>
      </c>
      <c r="F1083" s="1">
        <v>2</v>
      </c>
      <c r="G1083" s="1">
        <v>1</v>
      </c>
      <c r="H1083" s="1">
        <v>1</v>
      </c>
      <c r="I1083" s="1" t="str">
        <f t="shared" si="36"/>
        <v>4W3WE1</v>
      </c>
      <c r="J1083" s="27">
        <v>44972</v>
      </c>
      <c r="K1083" s="29" t="s">
        <v>254</v>
      </c>
      <c r="L1083" s="29">
        <v>10751.75</v>
      </c>
      <c r="M1083" s="30">
        <v>0.15695784646738131</v>
      </c>
      <c r="N1083" s="30">
        <v>0.51238164939625097</v>
      </c>
      <c r="O1083" s="30">
        <v>0</v>
      </c>
    </row>
    <row r="1084" spans="1:15" x14ac:dyDescent="0.45">
      <c r="A1084" s="6" t="s">
        <v>14</v>
      </c>
      <c r="B1084">
        <v>2020</v>
      </c>
      <c r="C1084" t="s">
        <v>2</v>
      </c>
      <c r="D1084">
        <v>1083</v>
      </c>
      <c r="E1084" s="2">
        <v>2</v>
      </c>
      <c r="F1084" s="1">
        <v>3</v>
      </c>
      <c r="G1084" s="1">
        <v>1</v>
      </c>
      <c r="H1084" s="1">
        <v>1</v>
      </c>
      <c r="I1084" s="1" t="str">
        <f t="shared" si="36"/>
        <v>4W3WE1</v>
      </c>
      <c r="J1084" s="27">
        <v>44972</v>
      </c>
      <c r="K1084" s="29" t="s">
        <v>255</v>
      </c>
      <c r="L1084" s="29">
        <v>10515</v>
      </c>
      <c r="M1084" s="30">
        <v>0.16597468840048199</v>
      </c>
      <c r="N1084" s="30">
        <v>0.42717063125981453</v>
      </c>
      <c r="O1084" s="30">
        <v>0</v>
      </c>
    </row>
    <row r="1085" spans="1:15" x14ac:dyDescent="0.45">
      <c r="A1085" s="6" t="s">
        <v>14</v>
      </c>
      <c r="B1085">
        <v>2020</v>
      </c>
      <c r="C1085" t="s">
        <v>2</v>
      </c>
      <c r="D1085">
        <v>1084</v>
      </c>
      <c r="E1085" s="2">
        <v>3</v>
      </c>
      <c r="F1085" s="1">
        <v>4</v>
      </c>
      <c r="G1085" s="1">
        <v>1</v>
      </c>
      <c r="H1085" s="1">
        <v>2</v>
      </c>
      <c r="I1085" s="1" t="str">
        <f t="shared" si="36"/>
        <v>4W3WE2</v>
      </c>
      <c r="J1085" s="27">
        <v>44972</v>
      </c>
      <c r="K1085" s="29" t="s">
        <v>256</v>
      </c>
      <c r="L1085" s="29">
        <v>10392.5</v>
      </c>
      <c r="M1085" s="30">
        <v>0.16993700213971641</v>
      </c>
      <c r="N1085" s="30">
        <v>0.3572546117438552</v>
      </c>
      <c r="O1085" s="30">
        <v>0</v>
      </c>
    </row>
    <row r="1086" spans="1:15" x14ac:dyDescent="0.45">
      <c r="A1086" s="6" t="s">
        <v>14</v>
      </c>
      <c r="B1086">
        <v>2020</v>
      </c>
      <c r="C1086" t="s">
        <v>2</v>
      </c>
      <c r="D1086">
        <v>1085</v>
      </c>
      <c r="E1086" s="2">
        <v>4</v>
      </c>
      <c r="F1086" s="1">
        <v>5</v>
      </c>
      <c r="G1086" s="1">
        <v>1</v>
      </c>
      <c r="H1086" s="1">
        <v>2</v>
      </c>
      <c r="I1086" s="1" t="str">
        <f t="shared" si="36"/>
        <v>4W3WE2</v>
      </c>
      <c r="J1086" s="27">
        <v>44972</v>
      </c>
      <c r="K1086" s="29" t="s">
        <v>257</v>
      </c>
      <c r="L1086" s="29">
        <v>10419.75</v>
      </c>
      <c r="M1086" s="30">
        <v>0.18106407926860391</v>
      </c>
      <c r="N1086" s="30">
        <v>0.34424390561202228</v>
      </c>
      <c r="O1086" s="30">
        <v>0</v>
      </c>
    </row>
    <row r="1087" spans="1:15" x14ac:dyDescent="0.45">
      <c r="A1087" s="6" t="s">
        <v>14</v>
      </c>
      <c r="B1087">
        <v>2020</v>
      </c>
      <c r="C1087" t="s">
        <v>2</v>
      </c>
      <c r="D1087">
        <v>1086</v>
      </c>
      <c r="E1087" s="2">
        <v>5</v>
      </c>
      <c r="F1087" s="1">
        <v>6</v>
      </c>
      <c r="G1087" s="1">
        <v>1</v>
      </c>
      <c r="H1087" s="1">
        <v>2</v>
      </c>
      <c r="I1087" s="1" t="str">
        <f t="shared" si="36"/>
        <v>4W3WE2</v>
      </c>
      <c r="J1087" s="27">
        <v>44972</v>
      </c>
      <c r="K1087" s="29" t="s">
        <v>258</v>
      </c>
      <c r="L1087" s="29">
        <v>10775.25</v>
      </c>
      <c r="M1087" s="30">
        <v>0.19640338168953089</v>
      </c>
      <c r="N1087" s="30">
        <v>0.38260119150680749</v>
      </c>
      <c r="O1087" s="30">
        <v>0</v>
      </c>
    </row>
    <row r="1088" spans="1:15" x14ac:dyDescent="0.45">
      <c r="A1088" s="6" t="s">
        <v>14</v>
      </c>
      <c r="B1088">
        <v>2020</v>
      </c>
      <c r="C1088" t="s">
        <v>2</v>
      </c>
      <c r="D1088">
        <v>1087</v>
      </c>
      <c r="E1088" s="2">
        <v>6</v>
      </c>
      <c r="F1088" s="1">
        <v>7</v>
      </c>
      <c r="G1088" s="1">
        <v>1</v>
      </c>
      <c r="H1088" s="1">
        <v>3</v>
      </c>
      <c r="I1088" s="1" t="str">
        <f t="shared" si="36"/>
        <v>4W3WE3</v>
      </c>
      <c r="J1088" s="27">
        <v>44972</v>
      </c>
      <c r="K1088" s="29" t="s">
        <v>259</v>
      </c>
      <c r="L1088" s="29">
        <v>12023</v>
      </c>
      <c r="M1088" s="30">
        <v>0.21166860560805259</v>
      </c>
      <c r="N1088" s="30">
        <v>0.45905113373918199</v>
      </c>
      <c r="O1088" s="30">
        <v>0</v>
      </c>
    </row>
    <row r="1089" spans="1:15" x14ac:dyDescent="0.45">
      <c r="A1089" s="6" t="s">
        <v>14</v>
      </c>
      <c r="B1089">
        <v>2020</v>
      </c>
      <c r="C1089" t="s">
        <v>2</v>
      </c>
      <c r="D1089">
        <v>1088</v>
      </c>
      <c r="E1089" s="2">
        <v>7</v>
      </c>
      <c r="F1089" s="1">
        <v>8</v>
      </c>
      <c r="G1089" s="1">
        <v>1</v>
      </c>
      <c r="H1089" s="1">
        <v>3</v>
      </c>
      <c r="I1089" s="1" t="str">
        <f t="shared" si="36"/>
        <v>4W3WE3</v>
      </c>
      <c r="J1089" s="27">
        <v>44972</v>
      </c>
      <c r="K1089" s="29" t="s">
        <v>260</v>
      </c>
      <c r="L1089" s="29">
        <v>13766.5</v>
      </c>
      <c r="M1089" s="30">
        <v>0.23456488995564981</v>
      </c>
      <c r="N1089" s="30">
        <v>0.54365641053632852</v>
      </c>
      <c r="O1089" s="30">
        <v>0</v>
      </c>
    </row>
    <row r="1090" spans="1:15" x14ac:dyDescent="0.45">
      <c r="A1090" s="6" t="s">
        <v>14</v>
      </c>
      <c r="B1090">
        <v>2020</v>
      </c>
      <c r="C1090" t="s">
        <v>2</v>
      </c>
      <c r="D1090">
        <v>1089</v>
      </c>
      <c r="E1090" s="2">
        <v>8</v>
      </c>
      <c r="F1090" s="1">
        <v>9</v>
      </c>
      <c r="G1090" s="1">
        <v>1</v>
      </c>
      <c r="H1090" s="1">
        <v>3</v>
      </c>
      <c r="I1090" s="1" t="str">
        <f t="shared" si="36"/>
        <v>4W3WE3</v>
      </c>
      <c r="J1090" s="27">
        <v>44972</v>
      </c>
      <c r="K1090" s="29" t="s">
        <v>261</v>
      </c>
      <c r="L1090" s="29">
        <v>14232</v>
      </c>
      <c r="M1090" s="30">
        <v>0.25440813181033711</v>
      </c>
      <c r="N1090" s="30">
        <v>0.66346235515826069</v>
      </c>
      <c r="O1090" s="30">
        <v>0.19436598168785749</v>
      </c>
    </row>
    <row r="1091" spans="1:15" x14ac:dyDescent="0.45">
      <c r="A1091" s="6" t="s">
        <v>14</v>
      </c>
      <c r="B1091">
        <v>2020</v>
      </c>
      <c r="C1091" t="s">
        <v>2</v>
      </c>
      <c r="D1091">
        <v>1090</v>
      </c>
      <c r="E1091" s="2">
        <v>9</v>
      </c>
      <c r="F1091" s="1">
        <v>10</v>
      </c>
      <c r="G1091" s="1">
        <v>1</v>
      </c>
      <c r="H1091" s="1">
        <v>4</v>
      </c>
      <c r="I1091" s="1" t="str">
        <f t="shared" ref="I1091:I1154" si="37">A1091&amp;C1091&amp;H1091</f>
        <v>4W3WE4</v>
      </c>
      <c r="J1091" s="27">
        <v>44972</v>
      </c>
      <c r="K1091" s="29" t="s">
        <v>262</v>
      </c>
      <c r="L1091" s="29">
        <v>13065.5</v>
      </c>
      <c r="M1091" s="30">
        <v>0.24263599011759879</v>
      </c>
      <c r="N1091" s="30">
        <v>0.73553437870553795</v>
      </c>
      <c r="O1091" s="30">
        <v>0.39204325334178108</v>
      </c>
    </row>
    <row r="1092" spans="1:15" x14ac:dyDescent="0.45">
      <c r="A1092" s="6" t="s">
        <v>14</v>
      </c>
      <c r="B1092">
        <v>2020</v>
      </c>
      <c r="C1092" t="s">
        <v>2</v>
      </c>
      <c r="D1092">
        <v>1091</v>
      </c>
      <c r="E1092" s="2">
        <v>10</v>
      </c>
      <c r="F1092" s="1">
        <v>11</v>
      </c>
      <c r="G1092" s="1">
        <v>1</v>
      </c>
      <c r="H1092" s="1">
        <v>4</v>
      </c>
      <c r="I1092" s="1" t="str">
        <f t="shared" si="37"/>
        <v>4W3WE4</v>
      </c>
      <c r="J1092" s="27">
        <v>44972</v>
      </c>
      <c r="K1092" s="29" t="s">
        <v>263</v>
      </c>
      <c r="L1092" s="29">
        <v>11538</v>
      </c>
      <c r="M1092" s="30">
        <v>0.1543244707744659</v>
      </c>
      <c r="N1092" s="30">
        <v>0.60178952637265604</v>
      </c>
      <c r="O1092" s="30">
        <v>0.53382851399026943</v>
      </c>
    </row>
    <row r="1093" spans="1:15" x14ac:dyDescent="0.45">
      <c r="A1093" s="6" t="s">
        <v>14</v>
      </c>
      <c r="B1093">
        <v>2020</v>
      </c>
      <c r="C1093" t="s">
        <v>2</v>
      </c>
      <c r="D1093">
        <v>1092</v>
      </c>
      <c r="E1093" s="2">
        <v>11</v>
      </c>
      <c r="F1093" s="1">
        <v>12</v>
      </c>
      <c r="G1093" s="1">
        <v>1</v>
      </c>
      <c r="H1093" s="1">
        <v>4</v>
      </c>
      <c r="I1093" s="1" t="str">
        <f t="shared" si="37"/>
        <v>4W3WE4</v>
      </c>
      <c r="J1093" s="27">
        <v>44972</v>
      </c>
      <c r="K1093" s="29" t="s">
        <v>264</v>
      </c>
      <c r="L1093" s="29">
        <v>10357</v>
      </c>
      <c r="M1093" s="30">
        <v>0.12953131819790581</v>
      </c>
      <c r="N1093" s="30">
        <v>0.56931203964551624</v>
      </c>
      <c r="O1093" s="30">
        <v>0.61322688538810877</v>
      </c>
    </row>
    <row r="1094" spans="1:15" x14ac:dyDescent="0.45">
      <c r="A1094" s="6" t="s">
        <v>14</v>
      </c>
      <c r="B1094">
        <v>2020</v>
      </c>
      <c r="C1094" t="s">
        <v>2</v>
      </c>
      <c r="D1094">
        <v>1093</v>
      </c>
      <c r="E1094" s="2">
        <v>12</v>
      </c>
      <c r="F1094" s="1">
        <v>13</v>
      </c>
      <c r="G1094" s="1">
        <v>1</v>
      </c>
      <c r="H1094" s="1">
        <v>5</v>
      </c>
      <c r="I1094" s="1" t="str">
        <f t="shared" si="37"/>
        <v>4W3WE5</v>
      </c>
      <c r="J1094" s="27">
        <v>44972</v>
      </c>
      <c r="K1094" s="29" t="s">
        <v>265</v>
      </c>
      <c r="L1094" s="29">
        <v>9742.25</v>
      </c>
      <c r="M1094" s="30">
        <v>0.11848452384059199</v>
      </c>
      <c r="N1094" s="30">
        <v>0.58831900640117607</v>
      </c>
      <c r="O1094" s="30">
        <v>0.62827353097354943</v>
      </c>
    </row>
    <row r="1095" spans="1:15" x14ac:dyDescent="0.45">
      <c r="A1095" s="6" t="s">
        <v>14</v>
      </c>
      <c r="B1095">
        <v>2020</v>
      </c>
      <c r="C1095" t="s">
        <v>2</v>
      </c>
      <c r="D1095">
        <v>1094</v>
      </c>
      <c r="E1095" s="2">
        <v>13</v>
      </c>
      <c r="F1095" s="1">
        <v>14</v>
      </c>
      <c r="G1095" s="1">
        <v>1</v>
      </c>
      <c r="H1095" s="1">
        <v>5</v>
      </c>
      <c r="I1095" s="1" t="str">
        <f t="shared" si="37"/>
        <v>4W3WE5</v>
      </c>
      <c r="J1095" s="27">
        <v>44972</v>
      </c>
      <c r="K1095" s="29" t="s">
        <v>266</v>
      </c>
      <c r="L1095" s="29">
        <v>9847.25</v>
      </c>
      <c r="M1095" s="30">
        <v>0.11153288557155119</v>
      </c>
      <c r="N1095" s="30">
        <v>0.6646567381889974</v>
      </c>
      <c r="O1095" s="30">
        <v>0.58207476112074452</v>
      </c>
    </row>
    <row r="1096" spans="1:15" x14ac:dyDescent="0.45">
      <c r="A1096" s="6" t="s">
        <v>14</v>
      </c>
      <c r="B1096">
        <v>2020</v>
      </c>
      <c r="C1096" t="s">
        <v>2</v>
      </c>
      <c r="D1096">
        <v>1095</v>
      </c>
      <c r="E1096" s="2">
        <v>14</v>
      </c>
      <c r="F1096" s="1">
        <v>15</v>
      </c>
      <c r="G1096" s="1">
        <v>1</v>
      </c>
      <c r="H1096" s="1">
        <v>5</v>
      </c>
      <c r="I1096" s="1" t="str">
        <f t="shared" si="37"/>
        <v>4W3WE5</v>
      </c>
      <c r="J1096" s="27">
        <v>44972</v>
      </c>
      <c r="K1096" s="29" t="s">
        <v>267</v>
      </c>
      <c r="L1096" s="29">
        <v>10807.5</v>
      </c>
      <c r="M1096" s="30">
        <v>0.12868458221498111</v>
      </c>
      <c r="N1096" s="30">
        <v>0.70858300815520503</v>
      </c>
      <c r="O1096" s="30">
        <v>0.4728401202673056</v>
      </c>
    </row>
    <row r="1097" spans="1:15" x14ac:dyDescent="0.45">
      <c r="A1097" s="6" t="s">
        <v>14</v>
      </c>
      <c r="B1097">
        <v>2020</v>
      </c>
      <c r="C1097" t="s">
        <v>2</v>
      </c>
      <c r="D1097">
        <v>1096</v>
      </c>
      <c r="E1097" s="2">
        <v>15</v>
      </c>
      <c r="F1097" s="1">
        <v>16</v>
      </c>
      <c r="G1097" s="1">
        <v>1</v>
      </c>
      <c r="H1097" s="1">
        <v>6</v>
      </c>
      <c r="I1097" s="1" t="str">
        <f t="shared" si="37"/>
        <v>4W3WE6</v>
      </c>
      <c r="J1097" s="27">
        <v>44972</v>
      </c>
      <c r="K1097" s="29" t="s">
        <v>268</v>
      </c>
      <c r="L1097" s="29">
        <v>11896</v>
      </c>
      <c r="M1097" s="30">
        <v>0.1546595232361562</v>
      </c>
      <c r="N1097" s="30">
        <v>0.66407293436727932</v>
      </c>
      <c r="O1097" s="30">
        <v>0.30668276285428342</v>
      </c>
    </row>
    <row r="1098" spans="1:15" x14ac:dyDescent="0.45">
      <c r="A1098" s="6" t="s">
        <v>14</v>
      </c>
      <c r="B1098">
        <v>2020</v>
      </c>
      <c r="C1098" t="s">
        <v>2</v>
      </c>
      <c r="D1098">
        <v>1097</v>
      </c>
      <c r="E1098" s="2">
        <v>16</v>
      </c>
      <c r="F1098" s="1">
        <v>17</v>
      </c>
      <c r="G1098" s="1">
        <v>1</v>
      </c>
      <c r="H1098" s="1">
        <v>6</v>
      </c>
      <c r="I1098" s="1" t="str">
        <f t="shared" si="37"/>
        <v>4W3WE6</v>
      </c>
      <c r="J1098" s="27">
        <v>44972</v>
      </c>
      <c r="K1098" s="29" t="s">
        <v>269</v>
      </c>
      <c r="L1098" s="29">
        <v>13359.5</v>
      </c>
      <c r="M1098" s="30">
        <v>0.1963577011208211</v>
      </c>
      <c r="N1098" s="30">
        <v>0.59952095939931616</v>
      </c>
      <c r="O1098" s="30">
        <v>0.1200663559670396</v>
      </c>
    </row>
    <row r="1099" spans="1:15" x14ac:dyDescent="0.45">
      <c r="A1099" s="6" t="s">
        <v>14</v>
      </c>
      <c r="B1099">
        <v>2020</v>
      </c>
      <c r="C1099" t="s">
        <v>2</v>
      </c>
      <c r="D1099">
        <v>1098</v>
      </c>
      <c r="E1099" s="2">
        <v>17</v>
      </c>
      <c r="F1099" s="1">
        <v>18</v>
      </c>
      <c r="G1099" s="1">
        <v>1</v>
      </c>
      <c r="H1099" s="1">
        <v>6</v>
      </c>
      <c r="I1099" s="1" t="str">
        <f t="shared" si="37"/>
        <v>4W3WE6</v>
      </c>
      <c r="J1099" s="27">
        <v>44972</v>
      </c>
      <c r="K1099" s="29" t="s">
        <v>270</v>
      </c>
      <c r="L1099" s="29">
        <v>14867.75</v>
      </c>
      <c r="M1099" s="30">
        <v>0.2475730514820349</v>
      </c>
      <c r="N1099" s="30">
        <v>0.60274789552455088</v>
      </c>
      <c r="O1099" s="30">
        <v>0</v>
      </c>
    </row>
    <row r="1100" spans="1:15" x14ac:dyDescent="0.45">
      <c r="A1100" s="6" t="s">
        <v>14</v>
      </c>
      <c r="B1100">
        <v>2020</v>
      </c>
      <c r="C1100" t="s">
        <v>2</v>
      </c>
      <c r="D1100">
        <v>1099</v>
      </c>
      <c r="E1100" s="2">
        <v>18</v>
      </c>
      <c r="F1100" s="1">
        <v>19</v>
      </c>
      <c r="G1100" s="1">
        <v>1</v>
      </c>
      <c r="H1100" s="1">
        <v>7</v>
      </c>
      <c r="I1100" s="1" t="str">
        <f t="shared" si="37"/>
        <v>4W3WE7</v>
      </c>
      <c r="J1100" s="27">
        <v>44972</v>
      </c>
      <c r="K1100" s="29" t="s">
        <v>271</v>
      </c>
      <c r="L1100" s="29">
        <v>15194.25</v>
      </c>
      <c r="M1100" s="30">
        <v>0.29203087639609349</v>
      </c>
      <c r="N1100" s="30">
        <v>0.67535614968114643</v>
      </c>
      <c r="O1100" s="30">
        <v>0</v>
      </c>
    </row>
    <row r="1101" spans="1:15" x14ac:dyDescent="0.45">
      <c r="A1101" s="6" t="s">
        <v>14</v>
      </c>
      <c r="B1101">
        <v>2020</v>
      </c>
      <c r="C1101" t="s">
        <v>2</v>
      </c>
      <c r="D1101">
        <v>1100</v>
      </c>
      <c r="E1101" s="2">
        <v>19</v>
      </c>
      <c r="F1101" s="1">
        <v>20</v>
      </c>
      <c r="G1101" s="1">
        <v>1</v>
      </c>
      <c r="H1101" s="1">
        <v>7</v>
      </c>
      <c r="I1101" s="1" t="str">
        <f t="shared" si="37"/>
        <v>4W3WE7</v>
      </c>
      <c r="J1101" s="27">
        <v>44972</v>
      </c>
      <c r="K1101" s="29" t="s">
        <v>272</v>
      </c>
      <c r="L1101" s="29">
        <v>14674.25</v>
      </c>
      <c r="M1101" s="30">
        <v>0.32043584711603529</v>
      </c>
      <c r="N1101" s="30">
        <v>0.74737349799232466</v>
      </c>
      <c r="O1101" s="30">
        <v>0</v>
      </c>
    </row>
    <row r="1102" spans="1:15" x14ac:dyDescent="0.45">
      <c r="A1102" s="6" t="s">
        <v>14</v>
      </c>
      <c r="B1102">
        <v>2020</v>
      </c>
      <c r="C1102" t="s">
        <v>2</v>
      </c>
      <c r="D1102">
        <v>1101</v>
      </c>
      <c r="E1102" s="2">
        <v>20</v>
      </c>
      <c r="F1102" s="1">
        <v>21</v>
      </c>
      <c r="G1102" s="1">
        <v>1</v>
      </c>
      <c r="H1102" s="1">
        <v>7</v>
      </c>
      <c r="I1102" s="1" t="str">
        <f t="shared" si="37"/>
        <v>4W3WE7</v>
      </c>
      <c r="J1102" s="27">
        <v>44972</v>
      </c>
      <c r="K1102" s="29" t="s">
        <v>273</v>
      </c>
      <c r="L1102" s="29">
        <v>14012.25</v>
      </c>
      <c r="M1102" s="30">
        <v>0.33273529996974821</v>
      </c>
      <c r="N1102" s="30">
        <v>0.78605121034289283</v>
      </c>
      <c r="O1102" s="30">
        <v>0</v>
      </c>
    </row>
    <row r="1103" spans="1:15" x14ac:dyDescent="0.45">
      <c r="A1103" s="6" t="s">
        <v>14</v>
      </c>
      <c r="B1103">
        <v>2020</v>
      </c>
      <c r="C1103" t="s">
        <v>2</v>
      </c>
      <c r="D1103">
        <v>1102</v>
      </c>
      <c r="E1103" s="2">
        <v>21</v>
      </c>
      <c r="F1103" s="1">
        <v>22</v>
      </c>
      <c r="G1103" s="1">
        <v>1</v>
      </c>
      <c r="H1103" s="1">
        <v>8</v>
      </c>
      <c r="I1103" s="1" t="str">
        <f t="shared" si="37"/>
        <v>4W3WE8</v>
      </c>
      <c r="J1103" s="27">
        <v>44972</v>
      </c>
      <c r="K1103" s="29" t="s">
        <v>274</v>
      </c>
      <c r="L1103" s="29">
        <v>13299.75</v>
      </c>
      <c r="M1103" s="30">
        <v>0.35698235477678281</v>
      </c>
      <c r="N1103" s="30">
        <v>0.80966601844040176</v>
      </c>
      <c r="O1103" s="30">
        <v>0</v>
      </c>
    </row>
    <row r="1104" spans="1:15" x14ac:dyDescent="0.45">
      <c r="A1104" s="6" t="s">
        <v>14</v>
      </c>
      <c r="B1104">
        <v>2020</v>
      </c>
      <c r="C1104" t="s">
        <v>2</v>
      </c>
      <c r="D1104">
        <v>1103</v>
      </c>
      <c r="E1104" s="2">
        <v>22</v>
      </c>
      <c r="F1104" s="1">
        <v>23</v>
      </c>
      <c r="G1104" s="1">
        <v>1</v>
      </c>
      <c r="H1104" s="1">
        <v>8</v>
      </c>
      <c r="I1104" s="1" t="str">
        <f t="shared" si="37"/>
        <v>4W3WE8</v>
      </c>
      <c r="J1104" s="27">
        <v>44972</v>
      </c>
      <c r="K1104" s="29" t="s">
        <v>275</v>
      </c>
      <c r="L1104" s="29">
        <v>12431.75</v>
      </c>
      <c r="M1104" s="30">
        <v>0.33579794118985501</v>
      </c>
      <c r="N1104" s="30">
        <v>0.73567607012951597</v>
      </c>
      <c r="O1104" s="30">
        <v>0</v>
      </c>
    </row>
    <row r="1105" spans="1:15" x14ac:dyDescent="0.45">
      <c r="A1105" s="6" t="s">
        <v>14</v>
      </c>
      <c r="B1105">
        <v>2020</v>
      </c>
      <c r="C1105" t="s">
        <v>2</v>
      </c>
      <c r="D1105">
        <v>1104</v>
      </c>
      <c r="E1105" s="2">
        <v>23</v>
      </c>
      <c r="F1105" s="1">
        <v>24</v>
      </c>
      <c r="G1105" s="1">
        <v>1</v>
      </c>
      <c r="H1105" s="1">
        <v>8</v>
      </c>
      <c r="I1105" s="1" t="str">
        <f t="shared" si="37"/>
        <v>4W3WE8</v>
      </c>
      <c r="J1105" s="27">
        <v>44972</v>
      </c>
      <c r="K1105" s="29" t="s">
        <v>276</v>
      </c>
      <c r="L1105" s="29">
        <v>11644.75</v>
      </c>
      <c r="M1105" s="30">
        <v>0.36786701889040552</v>
      </c>
      <c r="N1105" s="30">
        <v>0.77310240157305565</v>
      </c>
      <c r="O1105" s="30">
        <v>0</v>
      </c>
    </row>
    <row r="1106" spans="1:15" x14ac:dyDescent="0.45">
      <c r="A1106" s="6" t="s">
        <v>14</v>
      </c>
      <c r="B1106">
        <v>2020</v>
      </c>
      <c r="C1106" t="s">
        <v>3</v>
      </c>
      <c r="D1106">
        <v>1105</v>
      </c>
      <c r="E1106" s="2">
        <v>0</v>
      </c>
      <c r="F1106" s="1">
        <v>1</v>
      </c>
      <c r="G1106" s="1">
        <v>1</v>
      </c>
      <c r="H1106" s="1">
        <v>1</v>
      </c>
      <c r="I1106" s="1" t="str">
        <f t="shared" si="37"/>
        <v>4W4TH1</v>
      </c>
      <c r="J1106" s="27">
        <v>44973</v>
      </c>
      <c r="K1106" s="29" t="s">
        <v>253</v>
      </c>
      <c r="L1106" s="29">
        <v>10984</v>
      </c>
      <c r="M1106" s="30">
        <v>0.38902068537603218</v>
      </c>
      <c r="N1106" s="30">
        <v>0.82439387284839816</v>
      </c>
      <c r="O1106" s="30">
        <v>0</v>
      </c>
    </row>
    <row r="1107" spans="1:15" x14ac:dyDescent="0.45">
      <c r="A1107" s="6" t="s">
        <v>14</v>
      </c>
      <c r="B1107">
        <v>2020</v>
      </c>
      <c r="C1107" t="s">
        <v>3</v>
      </c>
      <c r="D1107">
        <v>1106</v>
      </c>
      <c r="E1107" s="2">
        <v>1</v>
      </c>
      <c r="F1107" s="1">
        <v>2</v>
      </c>
      <c r="G1107" s="1">
        <v>1</v>
      </c>
      <c r="H1107" s="1">
        <v>1</v>
      </c>
      <c r="I1107" s="1" t="str">
        <f t="shared" si="37"/>
        <v>4W4TH1</v>
      </c>
      <c r="J1107" s="27">
        <v>44973</v>
      </c>
      <c r="K1107" s="29" t="s">
        <v>254</v>
      </c>
      <c r="L1107" s="29">
        <v>10552</v>
      </c>
      <c r="M1107" s="30">
        <v>0.41747023194865007</v>
      </c>
      <c r="N1107" s="30">
        <v>0.87732218607336721</v>
      </c>
      <c r="O1107" s="30">
        <v>0</v>
      </c>
    </row>
    <row r="1108" spans="1:15" x14ac:dyDescent="0.45">
      <c r="A1108" s="6" t="s">
        <v>14</v>
      </c>
      <c r="B1108">
        <v>2020</v>
      </c>
      <c r="C1108" t="s">
        <v>3</v>
      </c>
      <c r="D1108">
        <v>1107</v>
      </c>
      <c r="E1108" s="2">
        <v>2</v>
      </c>
      <c r="F1108" s="1">
        <v>3</v>
      </c>
      <c r="G1108" s="1">
        <v>1</v>
      </c>
      <c r="H1108" s="1">
        <v>1</v>
      </c>
      <c r="I1108" s="1" t="str">
        <f t="shared" si="37"/>
        <v>4W4TH1</v>
      </c>
      <c r="J1108" s="27">
        <v>44973</v>
      </c>
      <c r="K1108" s="29" t="s">
        <v>255</v>
      </c>
      <c r="L1108" s="29">
        <v>10295.75</v>
      </c>
      <c r="M1108" s="30">
        <v>0.42424297818528839</v>
      </c>
      <c r="N1108" s="30">
        <v>0.88842129723357388</v>
      </c>
      <c r="O1108" s="30">
        <v>0</v>
      </c>
    </row>
    <row r="1109" spans="1:15" x14ac:dyDescent="0.45">
      <c r="A1109" s="6" t="s">
        <v>14</v>
      </c>
      <c r="B1109">
        <v>2020</v>
      </c>
      <c r="C1109" t="s">
        <v>3</v>
      </c>
      <c r="D1109">
        <v>1108</v>
      </c>
      <c r="E1109" s="2">
        <v>3</v>
      </c>
      <c r="F1109" s="1">
        <v>4</v>
      </c>
      <c r="G1109" s="1">
        <v>1</v>
      </c>
      <c r="H1109" s="1">
        <v>2</v>
      </c>
      <c r="I1109" s="1" t="str">
        <f t="shared" si="37"/>
        <v>4W4TH2</v>
      </c>
      <c r="J1109" s="27">
        <v>44973</v>
      </c>
      <c r="K1109" s="29" t="s">
        <v>256</v>
      </c>
      <c r="L1109" s="29">
        <v>10122.25</v>
      </c>
      <c r="M1109" s="30">
        <v>0.4310084033448407</v>
      </c>
      <c r="N1109" s="30">
        <v>0.88367935189398095</v>
      </c>
      <c r="O1109" s="30">
        <v>0</v>
      </c>
    </row>
    <row r="1110" spans="1:15" x14ac:dyDescent="0.45">
      <c r="A1110" s="6" t="s">
        <v>14</v>
      </c>
      <c r="B1110">
        <v>2020</v>
      </c>
      <c r="C1110" t="s">
        <v>3</v>
      </c>
      <c r="D1110">
        <v>1109</v>
      </c>
      <c r="E1110" s="2">
        <v>4</v>
      </c>
      <c r="F1110" s="1">
        <v>5</v>
      </c>
      <c r="G1110" s="1">
        <v>1</v>
      </c>
      <c r="H1110" s="1">
        <v>2</v>
      </c>
      <c r="I1110" s="1" t="str">
        <f t="shared" si="37"/>
        <v>4W4TH2</v>
      </c>
      <c r="J1110" s="27">
        <v>44973</v>
      </c>
      <c r="K1110" s="29" t="s">
        <v>257</v>
      </c>
      <c r="L1110" s="29">
        <v>10116.5</v>
      </c>
      <c r="M1110" s="30">
        <v>0.41730774622435512</v>
      </c>
      <c r="N1110" s="30">
        <v>0.86675123435243862</v>
      </c>
      <c r="O1110" s="30">
        <v>0</v>
      </c>
    </row>
    <row r="1111" spans="1:15" x14ac:dyDescent="0.45">
      <c r="A1111" s="6" t="s">
        <v>14</v>
      </c>
      <c r="B1111">
        <v>2020</v>
      </c>
      <c r="C1111" t="s">
        <v>3</v>
      </c>
      <c r="D1111">
        <v>1110</v>
      </c>
      <c r="E1111" s="2">
        <v>5</v>
      </c>
      <c r="F1111" s="1">
        <v>6</v>
      </c>
      <c r="G1111" s="1">
        <v>1</v>
      </c>
      <c r="H1111" s="1">
        <v>2</v>
      </c>
      <c r="I1111" s="1" t="str">
        <f t="shared" si="37"/>
        <v>4W4TH2</v>
      </c>
      <c r="J1111" s="27">
        <v>44973</v>
      </c>
      <c r="K1111" s="29" t="s">
        <v>258</v>
      </c>
      <c r="L1111" s="29">
        <v>10497.75</v>
      </c>
      <c r="M1111" s="30">
        <v>0.41835071390803807</v>
      </c>
      <c r="N1111" s="30">
        <v>0.87108320555842123</v>
      </c>
      <c r="O1111" s="30">
        <v>0</v>
      </c>
    </row>
    <row r="1112" spans="1:15" x14ac:dyDescent="0.45">
      <c r="A1112" s="6" t="s">
        <v>14</v>
      </c>
      <c r="B1112">
        <v>2020</v>
      </c>
      <c r="C1112" t="s">
        <v>3</v>
      </c>
      <c r="D1112">
        <v>1111</v>
      </c>
      <c r="E1112" s="2">
        <v>6</v>
      </c>
      <c r="F1112" s="1">
        <v>7</v>
      </c>
      <c r="G1112" s="1">
        <v>1</v>
      </c>
      <c r="H1112" s="1">
        <v>3</v>
      </c>
      <c r="I1112" s="1" t="str">
        <f t="shared" si="37"/>
        <v>4W4TH3</v>
      </c>
      <c r="J1112" s="27">
        <v>44973</v>
      </c>
      <c r="K1112" s="29" t="s">
        <v>259</v>
      </c>
      <c r="L1112" s="29">
        <v>11560</v>
      </c>
      <c r="M1112" s="30">
        <v>0.42980855144228503</v>
      </c>
      <c r="N1112" s="30">
        <v>0.88658797750769125</v>
      </c>
      <c r="O1112" s="30">
        <v>0</v>
      </c>
    </row>
    <row r="1113" spans="1:15" x14ac:dyDescent="0.45">
      <c r="A1113" s="6" t="s">
        <v>14</v>
      </c>
      <c r="B1113">
        <v>2020</v>
      </c>
      <c r="C1113" t="s">
        <v>3</v>
      </c>
      <c r="D1113">
        <v>1112</v>
      </c>
      <c r="E1113" s="2">
        <v>7</v>
      </c>
      <c r="F1113" s="1">
        <v>8</v>
      </c>
      <c r="G1113" s="1">
        <v>1</v>
      </c>
      <c r="H1113" s="1">
        <v>3</v>
      </c>
      <c r="I1113" s="1" t="str">
        <f t="shared" si="37"/>
        <v>4W4TH3</v>
      </c>
      <c r="J1113" s="27">
        <v>44973</v>
      </c>
      <c r="K1113" s="29" t="s">
        <v>260</v>
      </c>
      <c r="L1113" s="29">
        <v>13297.75</v>
      </c>
      <c r="M1113" s="30">
        <v>0.43768845583192151</v>
      </c>
      <c r="N1113" s="30">
        <v>0.89186843143730199</v>
      </c>
      <c r="O1113" s="30">
        <v>0</v>
      </c>
    </row>
    <row r="1114" spans="1:15" x14ac:dyDescent="0.45">
      <c r="A1114" s="6" t="s">
        <v>14</v>
      </c>
      <c r="B1114">
        <v>2020</v>
      </c>
      <c r="C1114" t="s">
        <v>3</v>
      </c>
      <c r="D1114">
        <v>1113</v>
      </c>
      <c r="E1114" s="2">
        <v>8</v>
      </c>
      <c r="F1114" s="1">
        <v>9</v>
      </c>
      <c r="G1114" s="1">
        <v>1</v>
      </c>
      <c r="H1114" s="1">
        <v>3</v>
      </c>
      <c r="I1114" s="1" t="str">
        <f t="shared" si="37"/>
        <v>4W4TH3</v>
      </c>
      <c r="J1114" s="27">
        <v>44973</v>
      </c>
      <c r="K1114" s="29" t="s">
        <v>261</v>
      </c>
      <c r="L1114" s="29">
        <v>14306</v>
      </c>
      <c r="M1114" s="30">
        <v>0.42333167148699219</v>
      </c>
      <c r="N1114" s="30">
        <v>0.88801373303532372</v>
      </c>
      <c r="O1114" s="30">
        <v>0.19767237513730301</v>
      </c>
    </row>
    <row r="1115" spans="1:15" x14ac:dyDescent="0.45">
      <c r="A1115" s="6" t="s">
        <v>14</v>
      </c>
      <c r="B1115">
        <v>2020</v>
      </c>
      <c r="C1115" t="s">
        <v>3</v>
      </c>
      <c r="D1115">
        <v>1114</v>
      </c>
      <c r="E1115" s="2">
        <v>9</v>
      </c>
      <c r="F1115" s="1">
        <v>10</v>
      </c>
      <c r="G1115" s="1">
        <v>1</v>
      </c>
      <c r="H1115" s="1">
        <v>4</v>
      </c>
      <c r="I1115" s="1" t="str">
        <f t="shared" si="37"/>
        <v>4W4TH4</v>
      </c>
      <c r="J1115" s="27">
        <v>44973</v>
      </c>
      <c r="K1115" s="29" t="s">
        <v>262</v>
      </c>
      <c r="L1115" s="29">
        <v>14655</v>
      </c>
      <c r="M1115" s="30">
        <v>0.4009651555963038</v>
      </c>
      <c r="N1115" s="30">
        <v>0.88406507803047629</v>
      </c>
      <c r="O1115" s="30">
        <v>0.39394466335182188</v>
      </c>
    </row>
    <row r="1116" spans="1:15" x14ac:dyDescent="0.45">
      <c r="A1116" s="6" t="s">
        <v>14</v>
      </c>
      <c r="B1116">
        <v>2020</v>
      </c>
      <c r="C1116" t="s">
        <v>3</v>
      </c>
      <c r="D1116">
        <v>1115</v>
      </c>
      <c r="E1116" s="2">
        <v>10</v>
      </c>
      <c r="F1116" s="1">
        <v>11</v>
      </c>
      <c r="G1116" s="1">
        <v>1</v>
      </c>
      <c r="H1116" s="1">
        <v>4</v>
      </c>
      <c r="I1116" s="1" t="str">
        <f t="shared" si="37"/>
        <v>4W4TH4</v>
      </c>
      <c r="J1116" s="27">
        <v>44973</v>
      </c>
      <c r="K1116" s="29" t="s">
        <v>263</v>
      </c>
      <c r="L1116" s="29">
        <v>14368.25</v>
      </c>
      <c r="M1116" s="30">
        <v>0.22219040596089229</v>
      </c>
      <c r="N1116" s="30">
        <v>0.76705682502662675</v>
      </c>
      <c r="O1116" s="30">
        <v>0.53690186806149853</v>
      </c>
    </row>
    <row r="1117" spans="1:15" x14ac:dyDescent="0.45">
      <c r="A1117" s="6" t="s">
        <v>14</v>
      </c>
      <c r="B1117">
        <v>2020</v>
      </c>
      <c r="C1117" t="s">
        <v>3</v>
      </c>
      <c r="D1117">
        <v>1116</v>
      </c>
      <c r="E1117" s="2">
        <v>11</v>
      </c>
      <c r="F1117" s="1">
        <v>12</v>
      </c>
      <c r="G1117" s="1">
        <v>1</v>
      </c>
      <c r="H1117" s="1">
        <v>4</v>
      </c>
      <c r="I1117" s="1" t="str">
        <f t="shared" si="37"/>
        <v>4W4TH4</v>
      </c>
      <c r="J1117" s="27">
        <v>44973</v>
      </c>
      <c r="K1117" s="29" t="s">
        <v>264</v>
      </c>
      <c r="L1117" s="29">
        <v>13857.75</v>
      </c>
      <c r="M1117" s="30">
        <v>0.19264175065269129</v>
      </c>
      <c r="N1117" s="30">
        <v>0.81463853081861815</v>
      </c>
      <c r="O1117" s="30">
        <v>0.61267796019942655</v>
      </c>
    </row>
    <row r="1118" spans="1:15" x14ac:dyDescent="0.45">
      <c r="A1118" s="6" t="s">
        <v>14</v>
      </c>
      <c r="B1118">
        <v>2020</v>
      </c>
      <c r="C1118" t="s">
        <v>3</v>
      </c>
      <c r="D1118">
        <v>1117</v>
      </c>
      <c r="E1118" s="2">
        <v>12</v>
      </c>
      <c r="F1118" s="1">
        <v>13</v>
      </c>
      <c r="G1118" s="1">
        <v>1</v>
      </c>
      <c r="H1118" s="1">
        <v>5</v>
      </c>
      <c r="I1118" s="1" t="str">
        <f t="shared" si="37"/>
        <v>4W4TH5</v>
      </c>
      <c r="J1118" s="27">
        <v>44973</v>
      </c>
      <c r="K1118" s="29" t="s">
        <v>265</v>
      </c>
      <c r="L1118" s="29">
        <v>13064.75</v>
      </c>
      <c r="M1118" s="30">
        <v>0.18084216709350251</v>
      </c>
      <c r="N1118" s="30">
        <v>0.84606939361224409</v>
      </c>
      <c r="O1118" s="30">
        <v>0.61682497544920734</v>
      </c>
    </row>
    <row r="1119" spans="1:15" x14ac:dyDescent="0.45">
      <c r="A1119" s="6" t="s">
        <v>14</v>
      </c>
      <c r="B1119">
        <v>2020</v>
      </c>
      <c r="C1119" t="s">
        <v>3</v>
      </c>
      <c r="D1119">
        <v>1118</v>
      </c>
      <c r="E1119" s="2">
        <v>13</v>
      </c>
      <c r="F1119" s="1">
        <v>14</v>
      </c>
      <c r="G1119" s="1">
        <v>1</v>
      </c>
      <c r="H1119" s="1">
        <v>5</v>
      </c>
      <c r="I1119" s="1" t="str">
        <f t="shared" si="37"/>
        <v>4W4TH5</v>
      </c>
      <c r="J1119" s="27">
        <v>44973</v>
      </c>
      <c r="K1119" s="29" t="s">
        <v>266</v>
      </c>
      <c r="L1119" s="29">
        <v>11981</v>
      </c>
      <c r="M1119" s="30">
        <v>0.1811798763090324</v>
      </c>
      <c r="N1119" s="30">
        <v>0.85119344142095221</v>
      </c>
      <c r="O1119" s="30">
        <v>0.55977325079496831</v>
      </c>
    </row>
    <row r="1120" spans="1:15" x14ac:dyDescent="0.45">
      <c r="A1120" s="6" t="s">
        <v>14</v>
      </c>
      <c r="B1120">
        <v>2020</v>
      </c>
      <c r="C1120" t="s">
        <v>3</v>
      </c>
      <c r="D1120">
        <v>1119</v>
      </c>
      <c r="E1120" s="2">
        <v>14</v>
      </c>
      <c r="F1120" s="1">
        <v>15</v>
      </c>
      <c r="G1120" s="1">
        <v>1</v>
      </c>
      <c r="H1120" s="1">
        <v>5</v>
      </c>
      <c r="I1120" s="1" t="str">
        <f t="shared" si="37"/>
        <v>4W4TH5</v>
      </c>
      <c r="J1120" s="27">
        <v>44973</v>
      </c>
      <c r="K1120" s="29" t="s">
        <v>267</v>
      </c>
      <c r="L1120" s="29">
        <v>12126</v>
      </c>
      <c r="M1120" s="30">
        <v>0.17836721263408259</v>
      </c>
      <c r="N1120" s="30">
        <v>0.81310763350846404</v>
      </c>
      <c r="O1120" s="30">
        <v>0.44911366942481862</v>
      </c>
    </row>
    <row r="1121" spans="1:15" x14ac:dyDescent="0.45">
      <c r="A1121" s="6" t="s">
        <v>14</v>
      </c>
      <c r="B1121">
        <v>2020</v>
      </c>
      <c r="C1121" t="s">
        <v>3</v>
      </c>
      <c r="D1121">
        <v>1120</v>
      </c>
      <c r="E1121" s="2">
        <v>15</v>
      </c>
      <c r="F1121" s="1">
        <v>16</v>
      </c>
      <c r="G1121" s="1">
        <v>1</v>
      </c>
      <c r="H1121" s="1">
        <v>6</v>
      </c>
      <c r="I1121" s="1" t="str">
        <f t="shared" si="37"/>
        <v>4W4TH6</v>
      </c>
      <c r="J1121" s="27">
        <v>44973</v>
      </c>
      <c r="K1121" s="29" t="s">
        <v>268</v>
      </c>
      <c r="L1121" s="29">
        <v>13065.25</v>
      </c>
      <c r="M1121" s="30">
        <v>0.18437267819293759</v>
      </c>
      <c r="N1121" s="30">
        <v>0.75453933150305441</v>
      </c>
      <c r="O1121" s="30">
        <v>0.28111960839242911</v>
      </c>
    </row>
    <row r="1122" spans="1:15" x14ac:dyDescent="0.45">
      <c r="A1122" s="6" t="s">
        <v>14</v>
      </c>
      <c r="B1122">
        <v>2020</v>
      </c>
      <c r="C1122" t="s">
        <v>3</v>
      </c>
      <c r="D1122">
        <v>1121</v>
      </c>
      <c r="E1122" s="2">
        <v>16</v>
      </c>
      <c r="F1122" s="1">
        <v>17</v>
      </c>
      <c r="G1122" s="1">
        <v>1</v>
      </c>
      <c r="H1122" s="1">
        <v>6</v>
      </c>
      <c r="I1122" s="1" t="str">
        <f t="shared" si="37"/>
        <v>4W4TH6</v>
      </c>
      <c r="J1122" s="27">
        <v>44973</v>
      </c>
      <c r="K1122" s="29" t="s">
        <v>269</v>
      </c>
      <c r="L1122" s="29">
        <v>14036.25</v>
      </c>
      <c r="M1122" s="30">
        <v>0.18860762734729991</v>
      </c>
      <c r="N1122" s="30">
        <v>0.7069859415710934</v>
      </c>
      <c r="O1122" s="30">
        <v>0.1036310717880643</v>
      </c>
    </row>
    <row r="1123" spans="1:15" x14ac:dyDescent="0.45">
      <c r="A1123" s="6" t="s">
        <v>14</v>
      </c>
      <c r="B1123">
        <v>2020</v>
      </c>
      <c r="C1123" t="s">
        <v>3</v>
      </c>
      <c r="D1123">
        <v>1122</v>
      </c>
      <c r="E1123" s="2">
        <v>17</v>
      </c>
      <c r="F1123" s="1">
        <v>18</v>
      </c>
      <c r="G1123" s="1">
        <v>1</v>
      </c>
      <c r="H1123" s="1">
        <v>6</v>
      </c>
      <c r="I1123" s="1" t="str">
        <f t="shared" si="37"/>
        <v>4W4TH6</v>
      </c>
      <c r="J1123" s="27">
        <v>44973</v>
      </c>
      <c r="K1123" s="29" t="s">
        <v>270</v>
      </c>
      <c r="L1123" s="29">
        <v>15141.25</v>
      </c>
      <c r="M1123" s="30">
        <v>0.20382768226030321</v>
      </c>
      <c r="N1123" s="30">
        <v>0.69949832658592659</v>
      </c>
      <c r="O1123" s="30">
        <v>0</v>
      </c>
    </row>
    <row r="1124" spans="1:15" x14ac:dyDescent="0.45">
      <c r="A1124" s="6" t="s">
        <v>14</v>
      </c>
      <c r="B1124">
        <v>2020</v>
      </c>
      <c r="C1124" t="s">
        <v>3</v>
      </c>
      <c r="D1124">
        <v>1123</v>
      </c>
      <c r="E1124" s="2">
        <v>18</v>
      </c>
      <c r="F1124" s="1">
        <v>19</v>
      </c>
      <c r="G1124" s="1">
        <v>1</v>
      </c>
      <c r="H1124" s="1">
        <v>7</v>
      </c>
      <c r="I1124" s="1" t="str">
        <f t="shared" si="37"/>
        <v>4W4TH7</v>
      </c>
      <c r="J1124" s="27">
        <v>44973</v>
      </c>
      <c r="K1124" s="29" t="s">
        <v>271</v>
      </c>
      <c r="L1124" s="29">
        <v>15243.25</v>
      </c>
      <c r="M1124" s="30">
        <v>0.20712058537632641</v>
      </c>
      <c r="N1124" s="30">
        <v>0.69203296376539281</v>
      </c>
      <c r="O1124" s="30">
        <v>0</v>
      </c>
    </row>
    <row r="1125" spans="1:15" x14ac:dyDescent="0.45">
      <c r="A1125" s="6" t="s">
        <v>14</v>
      </c>
      <c r="B1125">
        <v>2020</v>
      </c>
      <c r="C1125" t="s">
        <v>3</v>
      </c>
      <c r="D1125">
        <v>1124</v>
      </c>
      <c r="E1125" s="2">
        <v>19</v>
      </c>
      <c r="F1125" s="1">
        <v>20</v>
      </c>
      <c r="G1125" s="1">
        <v>1</v>
      </c>
      <c r="H1125" s="1">
        <v>7</v>
      </c>
      <c r="I1125" s="1" t="str">
        <f t="shared" si="37"/>
        <v>4W4TH7</v>
      </c>
      <c r="J1125" s="27">
        <v>44973</v>
      </c>
      <c r="K1125" s="29" t="s">
        <v>272</v>
      </c>
      <c r="L1125" s="29">
        <v>14731.25</v>
      </c>
      <c r="M1125" s="30">
        <v>0.18436271240649729</v>
      </c>
      <c r="N1125" s="30">
        <v>0.6988816441977741</v>
      </c>
      <c r="O1125" s="30">
        <v>0</v>
      </c>
    </row>
    <row r="1126" spans="1:15" x14ac:dyDescent="0.45">
      <c r="A1126" s="6" t="s">
        <v>14</v>
      </c>
      <c r="B1126">
        <v>2020</v>
      </c>
      <c r="C1126" t="s">
        <v>3</v>
      </c>
      <c r="D1126">
        <v>1125</v>
      </c>
      <c r="E1126" s="2">
        <v>20</v>
      </c>
      <c r="F1126" s="1">
        <v>21</v>
      </c>
      <c r="G1126" s="1">
        <v>1</v>
      </c>
      <c r="H1126" s="1">
        <v>7</v>
      </c>
      <c r="I1126" s="1" t="str">
        <f t="shared" si="37"/>
        <v>4W4TH7</v>
      </c>
      <c r="J1126" s="27">
        <v>44973</v>
      </c>
      <c r="K1126" s="29" t="s">
        <v>273</v>
      </c>
      <c r="L1126" s="29">
        <v>14042.75</v>
      </c>
      <c r="M1126" s="30">
        <v>0.16662702732673201</v>
      </c>
      <c r="N1126" s="30">
        <v>0.70186612121013869</v>
      </c>
      <c r="O1126" s="30">
        <v>0</v>
      </c>
    </row>
    <row r="1127" spans="1:15" x14ac:dyDescent="0.45">
      <c r="A1127" s="6" t="s">
        <v>14</v>
      </c>
      <c r="B1127">
        <v>2020</v>
      </c>
      <c r="C1127" t="s">
        <v>3</v>
      </c>
      <c r="D1127">
        <v>1126</v>
      </c>
      <c r="E1127" s="2">
        <v>21</v>
      </c>
      <c r="F1127" s="1">
        <v>22</v>
      </c>
      <c r="G1127" s="1">
        <v>1</v>
      </c>
      <c r="H1127" s="1">
        <v>8</v>
      </c>
      <c r="I1127" s="1" t="str">
        <f t="shared" si="37"/>
        <v>4W4TH8</v>
      </c>
      <c r="J1127" s="27">
        <v>44973</v>
      </c>
      <c r="K1127" s="29" t="s">
        <v>274</v>
      </c>
      <c r="L1127" s="29">
        <v>13279</v>
      </c>
      <c r="M1127" s="30">
        <v>0.16191718448331971</v>
      </c>
      <c r="N1127" s="30">
        <v>0.68563227770894364</v>
      </c>
      <c r="O1127" s="30">
        <v>0</v>
      </c>
    </row>
    <row r="1128" spans="1:15" x14ac:dyDescent="0.45">
      <c r="A1128" s="6" t="s">
        <v>14</v>
      </c>
      <c r="B1128">
        <v>2020</v>
      </c>
      <c r="C1128" t="s">
        <v>3</v>
      </c>
      <c r="D1128">
        <v>1127</v>
      </c>
      <c r="E1128" s="2">
        <v>22</v>
      </c>
      <c r="F1128" s="1">
        <v>23</v>
      </c>
      <c r="G1128" s="1">
        <v>1</v>
      </c>
      <c r="H1128" s="1">
        <v>8</v>
      </c>
      <c r="I1128" s="1" t="str">
        <f t="shared" si="37"/>
        <v>4W4TH8</v>
      </c>
      <c r="J1128" s="27">
        <v>44973</v>
      </c>
      <c r="K1128" s="29" t="s">
        <v>275</v>
      </c>
      <c r="L1128" s="29">
        <v>12451.75</v>
      </c>
      <c r="M1128" s="30">
        <v>0.1566303804714626</v>
      </c>
      <c r="N1128" s="30">
        <v>0.66145706432129459</v>
      </c>
      <c r="O1128" s="30">
        <v>0</v>
      </c>
    </row>
    <row r="1129" spans="1:15" x14ac:dyDescent="0.45">
      <c r="A1129" s="6" t="s">
        <v>14</v>
      </c>
      <c r="B1129">
        <v>2020</v>
      </c>
      <c r="C1129" t="s">
        <v>3</v>
      </c>
      <c r="D1129">
        <v>1128</v>
      </c>
      <c r="E1129" s="2">
        <v>23</v>
      </c>
      <c r="F1129" s="1">
        <v>24</v>
      </c>
      <c r="G1129" s="1">
        <v>1</v>
      </c>
      <c r="H1129" s="1">
        <v>8</v>
      </c>
      <c r="I1129" s="1" t="str">
        <f t="shared" si="37"/>
        <v>4W4TH8</v>
      </c>
      <c r="J1129" s="27">
        <v>44973</v>
      </c>
      <c r="K1129" s="29" t="s">
        <v>276</v>
      </c>
      <c r="L1129" s="29">
        <v>11719.5</v>
      </c>
      <c r="M1129" s="30">
        <v>0.15331431065299159</v>
      </c>
      <c r="N1129" s="30">
        <v>0.62731167093428764</v>
      </c>
      <c r="O1129" s="30">
        <v>0</v>
      </c>
    </row>
    <row r="1130" spans="1:15" x14ac:dyDescent="0.45">
      <c r="A1130" s="6" t="s">
        <v>14</v>
      </c>
      <c r="B1130">
        <v>2020</v>
      </c>
      <c r="C1130" t="s">
        <v>4</v>
      </c>
      <c r="D1130">
        <v>1129</v>
      </c>
      <c r="E1130" s="2">
        <v>0</v>
      </c>
      <c r="F1130" s="1">
        <v>1</v>
      </c>
      <c r="G1130" s="1">
        <v>1</v>
      </c>
      <c r="H1130" s="1">
        <v>1</v>
      </c>
      <c r="I1130" s="1" t="str">
        <f t="shared" si="37"/>
        <v>4W5FR1</v>
      </c>
      <c r="J1130" s="27">
        <v>44974</v>
      </c>
      <c r="K1130" s="29" t="s">
        <v>253</v>
      </c>
      <c r="L1130" s="29">
        <v>10870</v>
      </c>
      <c r="M1130" s="30">
        <v>0.13979364101098421</v>
      </c>
      <c r="N1130" s="30">
        <v>0.56533851427481663</v>
      </c>
      <c r="O1130" s="30">
        <v>0</v>
      </c>
    </row>
    <row r="1131" spans="1:15" x14ac:dyDescent="0.45">
      <c r="A1131" s="6" t="s">
        <v>14</v>
      </c>
      <c r="B1131">
        <v>2020</v>
      </c>
      <c r="C1131" t="s">
        <v>4</v>
      </c>
      <c r="D1131">
        <v>1130</v>
      </c>
      <c r="E1131" s="2">
        <v>1</v>
      </c>
      <c r="F1131" s="1">
        <v>2</v>
      </c>
      <c r="G1131" s="1">
        <v>1</v>
      </c>
      <c r="H1131" s="1">
        <v>1</v>
      </c>
      <c r="I1131" s="1" t="str">
        <f t="shared" si="37"/>
        <v>4W5FR1</v>
      </c>
      <c r="J1131" s="27">
        <v>44974</v>
      </c>
      <c r="K1131" s="29" t="s">
        <v>254</v>
      </c>
      <c r="L1131" s="29">
        <v>10469.5</v>
      </c>
      <c r="M1131" s="30">
        <v>0.13371806268132799</v>
      </c>
      <c r="N1131" s="30">
        <v>0.50569844295869748</v>
      </c>
      <c r="O1131" s="30">
        <v>0</v>
      </c>
    </row>
    <row r="1132" spans="1:15" x14ac:dyDescent="0.45">
      <c r="A1132" s="6" t="s">
        <v>14</v>
      </c>
      <c r="B1132">
        <v>2020</v>
      </c>
      <c r="C1132" t="s">
        <v>4</v>
      </c>
      <c r="D1132">
        <v>1131</v>
      </c>
      <c r="E1132" s="2">
        <v>2</v>
      </c>
      <c r="F1132" s="1">
        <v>3</v>
      </c>
      <c r="G1132" s="1">
        <v>1</v>
      </c>
      <c r="H1132" s="1">
        <v>1</v>
      </c>
      <c r="I1132" s="1" t="str">
        <f t="shared" si="37"/>
        <v>4W5FR1</v>
      </c>
      <c r="J1132" s="27">
        <v>44974</v>
      </c>
      <c r="K1132" s="29" t="s">
        <v>255</v>
      </c>
      <c r="L1132" s="29">
        <v>10251.25</v>
      </c>
      <c r="M1132" s="30">
        <v>0.125962228565204</v>
      </c>
      <c r="N1132" s="30">
        <v>0.48309910299398728</v>
      </c>
      <c r="O1132" s="30">
        <v>0</v>
      </c>
    </row>
    <row r="1133" spans="1:15" x14ac:dyDescent="0.45">
      <c r="A1133" s="6" t="s">
        <v>14</v>
      </c>
      <c r="B1133">
        <v>2020</v>
      </c>
      <c r="C1133" t="s">
        <v>4</v>
      </c>
      <c r="D1133">
        <v>1132</v>
      </c>
      <c r="E1133" s="2">
        <v>3</v>
      </c>
      <c r="F1133" s="1">
        <v>4</v>
      </c>
      <c r="G1133" s="1">
        <v>1</v>
      </c>
      <c r="H1133" s="1">
        <v>2</v>
      </c>
      <c r="I1133" s="1" t="str">
        <f t="shared" si="37"/>
        <v>4W5FR2</v>
      </c>
      <c r="J1133" s="27">
        <v>44974</v>
      </c>
      <c r="K1133" s="29" t="s">
        <v>256</v>
      </c>
      <c r="L1133" s="29">
        <v>10131.25</v>
      </c>
      <c r="M1133" s="30">
        <v>0.13136595008091809</v>
      </c>
      <c r="N1133" s="30">
        <v>0.53218650982116444</v>
      </c>
      <c r="O1133" s="30">
        <v>0</v>
      </c>
    </row>
    <row r="1134" spans="1:15" x14ac:dyDescent="0.45">
      <c r="A1134" s="6" t="s">
        <v>14</v>
      </c>
      <c r="B1134">
        <v>2020</v>
      </c>
      <c r="C1134" t="s">
        <v>4</v>
      </c>
      <c r="D1134">
        <v>1133</v>
      </c>
      <c r="E1134" s="2">
        <v>4</v>
      </c>
      <c r="F1134" s="1">
        <v>5</v>
      </c>
      <c r="G1134" s="1">
        <v>1</v>
      </c>
      <c r="H1134" s="1">
        <v>2</v>
      </c>
      <c r="I1134" s="1" t="str">
        <f t="shared" si="37"/>
        <v>4W5FR2</v>
      </c>
      <c r="J1134" s="27">
        <v>44974</v>
      </c>
      <c r="K1134" s="29" t="s">
        <v>257</v>
      </c>
      <c r="L1134" s="29">
        <v>10144</v>
      </c>
      <c r="M1134" s="30">
        <v>0.15481563599821141</v>
      </c>
      <c r="N1134" s="30">
        <v>0.61918695980752325</v>
      </c>
      <c r="O1134" s="30">
        <v>0</v>
      </c>
    </row>
    <row r="1135" spans="1:15" x14ac:dyDescent="0.45">
      <c r="A1135" s="6" t="s">
        <v>14</v>
      </c>
      <c r="B1135">
        <v>2020</v>
      </c>
      <c r="C1135" t="s">
        <v>4</v>
      </c>
      <c r="D1135">
        <v>1134</v>
      </c>
      <c r="E1135" s="2">
        <v>5</v>
      </c>
      <c r="F1135" s="1">
        <v>6</v>
      </c>
      <c r="G1135" s="1">
        <v>1</v>
      </c>
      <c r="H1135" s="1">
        <v>2</v>
      </c>
      <c r="I1135" s="1" t="str">
        <f t="shared" si="37"/>
        <v>4W5FR2</v>
      </c>
      <c r="J1135" s="27">
        <v>44974</v>
      </c>
      <c r="K1135" s="29" t="s">
        <v>258</v>
      </c>
      <c r="L1135" s="29">
        <v>10509.5</v>
      </c>
      <c r="M1135" s="30">
        <v>0.20267371094723269</v>
      </c>
      <c r="N1135" s="30">
        <v>0.70680036980291661</v>
      </c>
      <c r="O1135" s="30">
        <v>0</v>
      </c>
    </row>
    <row r="1136" spans="1:15" x14ac:dyDescent="0.45">
      <c r="A1136" s="6" t="s">
        <v>14</v>
      </c>
      <c r="B1136">
        <v>2020</v>
      </c>
      <c r="C1136" t="s">
        <v>4</v>
      </c>
      <c r="D1136">
        <v>1135</v>
      </c>
      <c r="E1136" s="2">
        <v>6</v>
      </c>
      <c r="F1136" s="1">
        <v>7</v>
      </c>
      <c r="G1136" s="1">
        <v>1</v>
      </c>
      <c r="H1136" s="1">
        <v>3</v>
      </c>
      <c r="I1136" s="1" t="str">
        <f t="shared" si="37"/>
        <v>4W5FR3</v>
      </c>
      <c r="J1136" s="27">
        <v>44974</v>
      </c>
      <c r="K1136" s="29" t="s">
        <v>259</v>
      </c>
      <c r="L1136" s="29">
        <v>11581.25</v>
      </c>
      <c r="M1136" s="30">
        <v>0.26056124398579972</v>
      </c>
      <c r="N1136" s="30">
        <v>0.76853112605728624</v>
      </c>
      <c r="O1136" s="30">
        <v>0</v>
      </c>
    </row>
    <row r="1137" spans="1:15" x14ac:dyDescent="0.45">
      <c r="A1137" s="6" t="s">
        <v>14</v>
      </c>
      <c r="B1137">
        <v>2020</v>
      </c>
      <c r="C1137" t="s">
        <v>4</v>
      </c>
      <c r="D1137">
        <v>1136</v>
      </c>
      <c r="E1137" s="2">
        <v>7</v>
      </c>
      <c r="F1137" s="1">
        <v>8</v>
      </c>
      <c r="G1137" s="1">
        <v>1</v>
      </c>
      <c r="H1137" s="1">
        <v>3</v>
      </c>
      <c r="I1137" s="1" t="str">
        <f t="shared" si="37"/>
        <v>4W5FR3</v>
      </c>
      <c r="J1137" s="27">
        <v>44974</v>
      </c>
      <c r="K1137" s="29" t="s">
        <v>260</v>
      </c>
      <c r="L1137" s="29">
        <v>13114</v>
      </c>
      <c r="M1137" s="30">
        <v>0.31281467196709178</v>
      </c>
      <c r="N1137" s="30">
        <v>0.83259125929266486</v>
      </c>
      <c r="O1137" s="30">
        <v>0</v>
      </c>
    </row>
    <row r="1138" spans="1:15" x14ac:dyDescent="0.45">
      <c r="A1138" s="6" t="s">
        <v>14</v>
      </c>
      <c r="B1138">
        <v>2020</v>
      </c>
      <c r="C1138" t="s">
        <v>4</v>
      </c>
      <c r="D1138">
        <v>1137</v>
      </c>
      <c r="E1138" s="2">
        <v>8</v>
      </c>
      <c r="F1138" s="1">
        <v>9</v>
      </c>
      <c r="G1138" s="1">
        <v>1</v>
      </c>
      <c r="H1138" s="1">
        <v>3</v>
      </c>
      <c r="I1138" s="1" t="str">
        <f t="shared" si="37"/>
        <v>4W5FR3</v>
      </c>
      <c r="J1138" s="27">
        <v>44974</v>
      </c>
      <c r="K1138" s="29" t="s">
        <v>261</v>
      </c>
      <c r="L1138" s="29">
        <v>14056.75</v>
      </c>
      <c r="M1138" s="30">
        <v>0.33679827373767118</v>
      </c>
      <c r="N1138" s="30">
        <v>0.87503023548447767</v>
      </c>
      <c r="O1138" s="30">
        <v>0.1917497426736785</v>
      </c>
    </row>
    <row r="1139" spans="1:15" x14ac:dyDescent="0.45">
      <c r="A1139" s="6" t="s">
        <v>14</v>
      </c>
      <c r="B1139">
        <v>2020</v>
      </c>
      <c r="C1139" t="s">
        <v>4</v>
      </c>
      <c r="D1139">
        <v>1138</v>
      </c>
      <c r="E1139" s="2">
        <v>9</v>
      </c>
      <c r="F1139" s="1">
        <v>10</v>
      </c>
      <c r="G1139" s="1">
        <v>1</v>
      </c>
      <c r="H1139" s="1">
        <v>4</v>
      </c>
      <c r="I1139" s="1" t="str">
        <f t="shared" si="37"/>
        <v>4W5FR4</v>
      </c>
      <c r="J1139" s="27">
        <v>44974</v>
      </c>
      <c r="K1139" s="29" t="s">
        <v>262</v>
      </c>
      <c r="L1139" s="29">
        <v>14341.75</v>
      </c>
      <c r="M1139" s="30">
        <v>0.33983590385824641</v>
      </c>
      <c r="N1139" s="30">
        <v>0.89664364616591663</v>
      </c>
      <c r="O1139" s="30">
        <v>0.38309651661293109</v>
      </c>
    </row>
    <row r="1140" spans="1:15" x14ac:dyDescent="0.45">
      <c r="A1140" s="6" t="s">
        <v>14</v>
      </c>
      <c r="B1140">
        <v>2020</v>
      </c>
      <c r="C1140" t="s">
        <v>4</v>
      </c>
      <c r="D1140">
        <v>1139</v>
      </c>
      <c r="E1140" s="2">
        <v>10</v>
      </c>
      <c r="F1140" s="1">
        <v>11</v>
      </c>
      <c r="G1140" s="1">
        <v>1</v>
      </c>
      <c r="H1140" s="1">
        <v>4</v>
      </c>
      <c r="I1140" s="1" t="str">
        <f t="shared" si="37"/>
        <v>4W5FR4</v>
      </c>
      <c r="J1140" s="27">
        <v>44974</v>
      </c>
      <c r="K1140" s="29" t="s">
        <v>263</v>
      </c>
      <c r="L1140" s="29">
        <v>13960.25</v>
      </c>
      <c r="M1140" s="30">
        <v>0.26004410796973559</v>
      </c>
      <c r="N1140" s="30">
        <v>0.88812671484009853</v>
      </c>
      <c r="O1140" s="30">
        <v>0.53083094262762076</v>
      </c>
    </row>
    <row r="1141" spans="1:15" x14ac:dyDescent="0.45">
      <c r="A1141" s="6" t="s">
        <v>14</v>
      </c>
      <c r="B1141">
        <v>2020</v>
      </c>
      <c r="C1141" t="s">
        <v>4</v>
      </c>
      <c r="D1141">
        <v>1140</v>
      </c>
      <c r="E1141" s="2">
        <v>11</v>
      </c>
      <c r="F1141" s="1">
        <v>12</v>
      </c>
      <c r="G1141" s="1">
        <v>1</v>
      </c>
      <c r="H1141" s="1">
        <v>4</v>
      </c>
      <c r="I1141" s="1" t="str">
        <f t="shared" si="37"/>
        <v>4W5FR4</v>
      </c>
      <c r="J1141" s="27">
        <v>44974</v>
      </c>
      <c r="K1141" s="29" t="s">
        <v>264</v>
      </c>
      <c r="L1141" s="29">
        <v>13742</v>
      </c>
      <c r="M1141" s="30">
        <v>0.22006650835791719</v>
      </c>
      <c r="N1141" s="30">
        <v>0.90415334298734162</v>
      </c>
      <c r="O1141" s="30">
        <v>0.61555477490685384</v>
      </c>
    </row>
    <row r="1142" spans="1:15" x14ac:dyDescent="0.45">
      <c r="A1142" s="6" t="s">
        <v>14</v>
      </c>
      <c r="B1142">
        <v>2020</v>
      </c>
      <c r="C1142" t="s">
        <v>4</v>
      </c>
      <c r="D1142">
        <v>1141</v>
      </c>
      <c r="E1142" s="2">
        <v>12</v>
      </c>
      <c r="F1142" s="1">
        <v>13</v>
      </c>
      <c r="G1142" s="1">
        <v>1</v>
      </c>
      <c r="H1142" s="1">
        <v>5</v>
      </c>
      <c r="I1142" s="1" t="str">
        <f t="shared" si="37"/>
        <v>4W5FR5</v>
      </c>
      <c r="J1142" s="27">
        <v>44974</v>
      </c>
      <c r="K1142" s="29" t="s">
        <v>265</v>
      </c>
      <c r="L1142" s="29">
        <v>13618</v>
      </c>
      <c r="M1142" s="30">
        <v>0.2066256649140919</v>
      </c>
      <c r="N1142" s="30">
        <v>0.90927144080676547</v>
      </c>
      <c r="O1142" s="30">
        <v>0.60541288956441952</v>
      </c>
    </row>
    <row r="1143" spans="1:15" x14ac:dyDescent="0.45">
      <c r="A1143" s="6" t="s">
        <v>14</v>
      </c>
      <c r="B1143">
        <v>2020</v>
      </c>
      <c r="C1143" t="s">
        <v>4</v>
      </c>
      <c r="D1143">
        <v>1142</v>
      </c>
      <c r="E1143" s="2">
        <v>13</v>
      </c>
      <c r="F1143" s="1">
        <v>14</v>
      </c>
      <c r="G1143" s="1">
        <v>1</v>
      </c>
      <c r="H1143" s="1">
        <v>5</v>
      </c>
      <c r="I1143" s="1" t="str">
        <f t="shared" si="37"/>
        <v>4W5FR5</v>
      </c>
      <c r="J1143" s="27">
        <v>44974</v>
      </c>
      <c r="K1143" s="29" t="s">
        <v>266</v>
      </c>
      <c r="L1143" s="29">
        <v>13490.75</v>
      </c>
      <c r="M1143" s="30">
        <v>0.19377001757795209</v>
      </c>
      <c r="N1143" s="30">
        <v>0.90535644202843424</v>
      </c>
      <c r="O1143" s="30">
        <v>0.52151178855236391</v>
      </c>
    </row>
    <row r="1144" spans="1:15" x14ac:dyDescent="0.45">
      <c r="A1144" s="6" t="s">
        <v>14</v>
      </c>
      <c r="B1144">
        <v>2020</v>
      </c>
      <c r="C1144" t="s">
        <v>4</v>
      </c>
      <c r="D1144">
        <v>1143</v>
      </c>
      <c r="E1144" s="2">
        <v>14</v>
      </c>
      <c r="F1144" s="1">
        <v>15</v>
      </c>
      <c r="G1144" s="1">
        <v>1</v>
      </c>
      <c r="H1144" s="1">
        <v>5</v>
      </c>
      <c r="I1144" s="1" t="str">
        <f t="shared" si="37"/>
        <v>4W5FR5</v>
      </c>
      <c r="J1144" s="27">
        <v>44974</v>
      </c>
      <c r="K1144" s="29" t="s">
        <v>267</v>
      </c>
      <c r="L1144" s="29">
        <v>13373.5</v>
      </c>
      <c r="M1144" s="30">
        <v>0.20157454069684549</v>
      </c>
      <c r="N1144" s="30">
        <v>0.90056257587239275</v>
      </c>
      <c r="O1144" s="30">
        <v>0.4163944679678736</v>
      </c>
    </row>
    <row r="1145" spans="1:15" x14ac:dyDescent="0.45">
      <c r="A1145" s="6" t="s">
        <v>14</v>
      </c>
      <c r="B1145">
        <v>2020</v>
      </c>
      <c r="C1145" t="s">
        <v>4</v>
      </c>
      <c r="D1145">
        <v>1144</v>
      </c>
      <c r="E1145" s="2">
        <v>15</v>
      </c>
      <c r="F1145" s="1">
        <v>16</v>
      </c>
      <c r="G1145" s="1">
        <v>1</v>
      </c>
      <c r="H1145" s="1">
        <v>6</v>
      </c>
      <c r="I1145" s="1" t="str">
        <f t="shared" si="37"/>
        <v>4W5FR6</v>
      </c>
      <c r="J1145" s="27">
        <v>44974</v>
      </c>
      <c r="K1145" s="29" t="s">
        <v>268</v>
      </c>
      <c r="L1145" s="29">
        <v>13249.75</v>
      </c>
      <c r="M1145" s="30">
        <v>0.26022787173470752</v>
      </c>
      <c r="N1145" s="30">
        <v>0.90261559541559044</v>
      </c>
      <c r="O1145" s="30">
        <v>0.27478530211472091</v>
      </c>
    </row>
    <row r="1146" spans="1:15" x14ac:dyDescent="0.45">
      <c r="A1146" s="6" t="s">
        <v>14</v>
      </c>
      <c r="B1146">
        <v>2020</v>
      </c>
      <c r="C1146" t="s">
        <v>4</v>
      </c>
      <c r="D1146">
        <v>1145</v>
      </c>
      <c r="E1146" s="2">
        <v>16</v>
      </c>
      <c r="F1146" s="1">
        <v>17</v>
      </c>
      <c r="G1146" s="1">
        <v>1</v>
      </c>
      <c r="H1146" s="1">
        <v>6</v>
      </c>
      <c r="I1146" s="1" t="str">
        <f t="shared" si="37"/>
        <v>4W5FR6</v>
      </c>
      <c r="J1146" s="27">
        <v>44974</v>
      </c>
      <c r="K1146" s="29" t="s">
        <v>269</v>
      </c>
      <c r="L1146" s="29">
        <v>13576.75</v>
      </c>
      <c r="M1146" s="30">
        <v>0.32769970880148808</v>
      </c>
      <c r="N1146" s="30">
        <v>0.90548887673160239</v>
      </c>
      <c r="O1146" s="30">
        <v>0.1090869181658491</v>
      </c>
    </row>
    <row r="1147" spans="1:15" x14ac:dyDescent="0.45">
      <c r="A1147" s="6" t="s">
        <v>14</v>
      </c>
      <c r="B1147">
        <v>2020</v>
      </c>
      <c r="C1147" t="s">
        <v>4</v>
      </c>
      <c r="D1147">
        <v>1146</v>
      </c>
      <c r="E1147" s="2">
        <v>17</v>
      </c>
      <c r="F1147" s="1">
        <v>18</v>
      </c>
      <c r="G1147" s="1">
        <v>1</v>
      </c>
      <c r="H1147" s="1">
        <v>6</v>
      </c>
      <c r="I1147" s="1" t="str">
        <f t="shared" si="37"/>
        <v>4W5FR6</v>
      </c>
      <c r="J1147" s="27">
        <v>44974</v>
      </c>
      <c r="K1147" s="29" t="s">
        <v>270</v>
      </c>
      <c r="L1147" s="29">
        <v>14591.25</v>
      </c>
      <c r="M1147" s="30">
        <v>0.38014054550360649</v>
      </c>
      <c r="N1147" s="30">
        <v>0.90713199713967918</v>
      </c>
      <c r="O1147" s="30">
        <v>0</v>
      </c>
    </row>
    <row r="1148" spans="1:15" x14ac:dyDescent="0.45">
      <c r="A1148" s="6" t="s">
        <v>14</v>
      </c>
      <c r="B1148">
        <v>2020</v>
      </c>
      <c r="C1148" t="s">
        <v>4</v>
      </c>
      <c r="D1148">
        <v>1147</v>
      </c>
      <c r="E1148" s="2">
        <v>18</v>
      </c>
      <c r="F1148" s="1">
        <v>19</v>
      </c>
      <c r="G1148" s="1">
        <v>1</v>
      </c>
      <c r="H1148" s="1">
        <v>7</v>
      </c>
      <c r="I1148" s="1" t="str">
        <f t="shared" si="37"/>
        <v>4W5FR7</v>
      </c>
      <c r="J1148" s="27">
        <v>44974</v>
      </c>
      <c r="K1148" s="29" t="s">
        <v>271</v>
      </c>
      <c r="L1148" s="29">
        <v>14821.5</v>
      </c>
      <c r="M1148" s="30">
        <v>0.3945883480292694</v>
      </c>
      <c r="N1148" s="30">
        <v>0.90706384123640404</v>
      </c>
      <c r="O1148" s="30">
        <v>0</v>
      </c>
    </row>
    <row r="1149" spans="1:15" x14ac:dyDescent="0.45">
      <c r="A1149" s="6" t="s">
        <v>14</v>
      </c>
      <c r="B1149">
        <v>2020</v>
      </c>
      <c r="C1149" t="s">
        <v>4</v>
      </c>
      <c r="D1149">
        <v>1148</v>
      </c>
      <c r="E1149" s="2">
        <v>19</v>
      </c>
      <c r="F1149" s="1">
        <v>20</v>
      </c>
      <c r="G1149" s="1">
        <v>1</v>
      </c>
      <c r="H1149" s="1">
        <v>7</v>
      </c>
      <c r="I1149" s="1" t="str">
        <f t="shared" si="37"/>
        <v>4W5FR7</v>
      </c>
      <c r="J1149" s="27">
        <v>44974</v>
      </c>
      <c r="K1149" s="29" t="s">
        <v>272</v>
      </c>
      <c r="L1149" s="29">
        <v>14219.75</v>
      </c>
      <c r="M1149" s="30">
        <v>0.3993384588778548</v>
      </c>
      <c r="N1149" s="30">
        <v>0.91323273734120602</v>
      </c>
      <c r="O1149" s="30">
        <v>0</v>
      </c>
    </row>
    <row r="1150" spans="1:15" x14ac:dyDescent="0.45">
      <c r="A1150" s="6" t="s">
        <v>14</v>
      </c>
      <c r="B1150">
        <v>2020</v>
      </c>
      <c r="C1150" t="s">
        <v>4</v>
      </c>
      <c r="D1150">
        <v>1149</v>
      </c>
      <c r="E1150" s="2">
        <v>20</v>
      </c>
      <c r="F1150" s="1">
        <v>21</v>
      </c>
      <c r="G1150" s="1">
        <v>1</v>
      </c>
      <c r="H1150" s="1">
        <v>7</v>
      </c>
      <c r="I1150" s="1" t="str">
        <f t="shared" si="37"/>
        <v>4W5FR7</v>
      </c>
      <c r="J1150" s="27">
        <v>44974</v>
      </c>
      <c r="K1150" s="29" t="s">
        <v>273</v>
      </c>
      <c r="L1150" s="29">
        <v>13524.25</v>
      </c>
      <c r="M1150" s="30">
        <v>0.39684869157498398</v>
      </c>
      <c r="N1150" s="30">
        <v>0.91320103813082487</v>
      </c>
      <c r="O1150" s="30">
        <v>0</v>
      </c>
    </row>
    <row r="1151" spans="1:15" x14ac:dyDescent="0.45">
      <c r="A1151" s="6" t="s">
        <v>14</v>
      </c>
      <c r="B1151">
        <v>2020</v>
      </c>
      <c r="C1151" t="s">
        <v>4</v>
      </c>
      <c r="D1151">
        <v>1150</v>
      </c>
      <c r="E1151" s="2">
        <v>21</v>
      </c>
      <c r="F1151" s="1">
        <v>22</v>
      </c>
      <c r="G1151" s="1">
        <v>1</v>
      </c>
      <c r="H1151" s="1">
        <v>8</v>
      </c>
      <c r="I1151" s="1" t="str">
        <f t="shared" si="37"/>
        <v>4W5FR8</v>
      </c>
      <c r="J1151" s="27">
        <v>44974</v>
      </c>
      <c r="K1151" s="29" t="s">
        <v>274</v>
      </c>
      <c r="L1151" s="29">
        <v>12805.5</v>
      </c>
      <c r="M1151" s="30">
        <v>0.38579316823727478</v>
      </c>
      <c r="N1151" s="30">
        <v>0.89176392257889803</v>
      </c>
      <c r="O1151" s="30">
        <v>0</v>
      </c>
    </row>
    <row r="1152" spans="1:15" x14ac:dyDescent="0.45">
      <c r="A1152" s="6" t="s">
        <v>14</v>
      </c>
      <c r="B1152">
        <v>2020</v>
      </c>
      <c r="C1152" t="s">
        <v>4</v>
      </c>
      <c r="D1152">
        <v>1151</v>
      </c>
      <c r="E1152" s="2">
        <v>22</v>
      </c>
      <c r="F1152" s="1">
        <v>23</v>
      </c>
      <c r="G1152" s="1">
        <v>1</v>
      </c>
      <c r="H1152" s="1">
        <v>8</v>
      </c>
      <c r="I1152" s="1" t="str">
        <f t="shared" si="37"/>
        <v>4W5FR8</v>
      </c>
      <c r="J1152" s="27">
        <v>44974</v>
      </c>
      <c r="K1152" s="29" t="s">
        <v>275</v>
      </c>
      <c r="L1152" s="29">
        <v>11991.5</v>
      </c>
      <c r="M1152" s="30">
        <v>0.4150298248599264</v>
      </c>
      <c r="N1152" s="30">
        <v>0.8852339462730312</v>
      </c>
      <c r="O1152" s="30">
        <v>0</v>
      </c>
    </row>
    <row r="1153" spans="1:15" x14ac:dyDescent="0.45">
      <c r="A1153" s="6" t="s">
        <v>14</v>
      </c>
      <c r="B1153">
        <v>2020</v>
      </c>
      <c r="C1153" t="s">
        <v>4</v>
      </c>
      <c r="D1153">
        <v>1152</v>
      </c>
      <c r="E1153" s="2">
        <v>23</v>
      </c>
      <c r="F1153" s="1">
        <v>24</v>
      </c>
      <c r="G1153" s="1">
        <v>1</v>
      </c>
      <c r="H1153" s="1">
        <v>8</v>
      </c>
      <c r="I1153" s="1" t="str">
        <f t="shared" si="37"/>
        <v>4W5FR8</v>
      </c>
      <c r="J1153" s="27">
        <v>44974</v>
      </c>
      <c r="K1153" s="29" t="s">
        <v>276</v>
      </c>
      <c r="L1153" s="29">
        <v>11347.75</v>
      </c>
      <c r="M1153" s="30">
        <v>0.36362182256863251</v>
      </c>
      <c r="N1153" s="30">
        <v>0.82658664128111625</v>
      </c>
      <c r="O1153" s="30">
        <v>0</v>
      </c>
    </row>
    <row r="1154" spans="1:15" x14ac:dyDescent="0.45">
      <c r="A1154" s="6" t="s">
        <v>14</v>
      </c>
      <c r="B1154">
        <v>2020</v>
      </c>
      <c r="C1154" t="s">
        <v>5</v>
      </c>
      <c r="D1154">
        <v>1153</v>
      </c>
      <c r="E1154" s="2">
        <v>0</v>
      </c>
      <c r="F1154" s="1">
        <v>1</v>
      </c>
      <c r="G1154" s="1">
        <v>1</v>
      </c>
      <c r="H1154" s="1">
        <v>1</v>
      </c>
      <c r="I1154" s="1" t="str">
        <f t="shared" si="37"/>
        <v>4W6SA1</v>
      </c>
      <c r="J1154" s="27">
        <v>44975</v>
      </c>
      <c r="K1154" s="29" t="s">
        <v>253</v>
      </c>
      <c r="L1154" s="29">
        <v>10705.5</v>
      </c>
      <c r="M1154" s="30">
        <v>0.30214624344058688</v>
      </c>
      <c r="N1154" s="30">
        <v>0.72810789293835121</v>
      </c>
      <c r="O1154" s="30">
        <v>0</v>
      </c>
    </row>
    <row r="1155" spans="1:15" x14ac:dyDescent="0.45">
      <c r="A1155" s="6" t="s">
        <v>14</v>
      </c>
      <c r="B1155">
        <v>2020</v>
      </c>
      <c r="C1155" t="s">
        <v>5</v>
      </c>
      <c r="D1155">
        <v>1154</v>
      </c>
      <c r="E1155" s="2">
        <v>1</v>
      </c>
      <c r="F1155" s="1">
        <v>2</v>
      </c>
      <c r="G1155" s="1">
        <v>1</v>
      </c>
      <c r="H1155" s="1">
        <v>1</v>
      </c>
      <c r="I1155" s="1" t="str">
        <f t="shared" ref="I1155:I1218" si="38">A1155&amp;C1155&amp;H1155</f>
        <v>4W6SA1</v>
      </c>
      <c r="J1155" s="27">
        <v>44975</v>
      </c>
      <c r="K1155" s="29" t="s">
        <v>254</v>
      </c>
      <c r="L1155" s="29">
        <v>10369.5</v>
      </c>
      <c r="M1155" s="30">
        <v>0.2325491342002117</v>
      </c>
      <c r="N1155" s="30">
        <v>0.6313736235224473</v>
      </c>
      <c r="O1155" s="30">
        <v>0</v>
      </c>
    </row>
    <row r="1156" spans="1:15" x14ac:dyDescent="0.45">
      <c r="A1156" s="6" t="s">
        <v>14</v>
      </c>
      <c r="B1156">
        <v>2020</v>
      </c>
      <c r="C1156" t="s">
        <v>5</v>
      </c>
      <c r="D1156">
        <v>1155</v>
      </c>
      <c r="E1156" s="2">
        <v>2</v>
      </c>
      <c r="F1156" s="1">
        <v>3</v>
      </c>
      <c r="G1156" s="1">
        <v>1</v>
      </c>
      <c r="H1156" s="1">
        <v>1</v>
      </c>
      <c r="I1156" s="1" t="str">
        <f t="shared" si="38"/>
        <v>4W6SA1</v>
      </c>
      <c r="J1156" s="27">
        <v>44975</v>
      </c>
      <c r="K1156" s="29" t="s">
        <v>255</v>
      </c>
      <c r="L1156" s="29">
        <v>10154.5</v>
      </c>
      <c r="M1156" s="30">
        <v>0.17788946859902191</v>
      </c>
      <c r="N1156" s="30">
        <v>0.56562103881176728</v>
      </c>
      <c r="O1156" s="30">
        <v>0</v>
      </c>
    </row>
    <row r="1157" spans="1:15" x14ac:dyDescent="0.45">
      <c r="A1157" s="6" t="s">
        <v>14</v>
      </c>
      <c r="B1157">
        <v>2020</v>
      </c>
      <c r="C1157" t="s">
        <v>5</v>
      </c>
      <c r="D1157">
        <v>1156</v>
      </c>
      <c r="E1157" s="2">
        <v>3</v>
      </c>
      <c r="F1157" s="1">
        <v>4</v>
      </c>
      <c r="G1157" s="1">
        <v>1</v>
      </c>
      <c r="H1157" s="1">
        <v>2</v>
      </c>
      <c r="I1157" s="1" t="str">
        <f t="shared" si="38"/>
        <v>4W6SA2</v>
      </c>
      <c r="J1157" s="27">
        <v>44975</v>
      </c>
      <c r="K1157" s="29" t="s">
        <v>256</v>
      </c>
      <c r="L1157" s="29">
        <v>9938.5</v>
      </c>
      <c r="M1157" s="30">
        <v>0.15458264437939009</v>
      </c>
      <c r="N1157" s="30">
        <v>0.53968618753284414</v>
      </c>
      <c r="O1157" s="30">
        <v>0</v>
      </c>
    </row>
    <row r="1158" spans="1:15" x14ac:dyDescent="0.45">
      <c r="A1158" s="6" t="s">
        <v>14</v>
      </c>
      <c r="B1158">
        <v>2020</v>
      </c>
      <c r="C1158" t="s">
        <v>5</v>
      </c>
      <c r="D1158">
        <v>1157</v>
      </c>
      <c r="E1158" s="2">
        <v>4</v>
      </c>
      <c r="F1158" s="1">
        <v>5</v>
      </c>
      <c r="G1158" s="1">
        <v>1</v>
      </c>
      <c r="H1158" s="1">
        <v>2</v>
      </c>
      <c r="I1158" s="1" t="str">
        <f t="shared" si="38"/>
        <v>4W6SA2</v>
      </c>
      <c r="J1158" s="27">
        <v>44975</v>
      </c>
      <c r="K1158" s="29" t="s">
        <v>257</v>
      </c>
      <c r="L1158" s="29">
        <v>9776.5</v>
      </c>
      <c r="M1158" s="30">
        <v>0.15328955485051049</v>
      </c>
      <c r="N1158" s="30">
        <v>0.52487034896342966</v>
      </c>
      <c r="O1158" s="30">
        <v>0</v>
      </c>
    </row>
    <row r="1159" spans="1:15" x14ac:dyDescent="0.45">
      <c r="A1159" s="6" t="s">
        <v>14</v>
      </c>
      <c r="B1159">
        <v>2020</v>
      </c>
      <c r="C1159" t="s">
        <v>5</v>
      </c>
      <c r="D1159">
        <v>1158</v>
      </c>
      <c r="E1159" s="2">
        <v>5</v>
      </c>
      <c r="F1159" s="1">
        <v>6</v>
      </c>
      <c r="G1159" s="1">
        <v>1</v>
      </c>
      <c r="H1159" s="1">
        <v>2</v>
      </c>
      <c r="I1159" s="1" t="str">
        <f t="shared" si="38"/>
        <v>4W6SA2</v>
      </c>
      <c r="J1159" s="27">
        <v>44975</v>
      </c>
      <c r="K1159" s="29" t="s">
        <v>258</v>
      </c>
      <c r="L1159" s="29">
        <v>9700</v>
      </c>
      <c r="M1159" s="30">
        <v>0.1688283792864855</v>
      </c>
      <c r="N1159" s="30">
        <v>0.54145094371881131</v>
      </c>
      <c r="O1159" s="30">
        <v>0</v>
      </c>
    </row>
    <row r="1160" spans="1:15" x14ac:dyDescent="0.45">
      <c r="A1160" s="6" t="s">
        <v>14</v>
      </c>
      <c r="B1160">
        <v>2020</v>
      </c>
      <c r="C1160" t="s">
        <v>5</v>
      </c>
      <c r="D1160">
        <v>1159</v>
      </c>
      <c r="E1160" s="2">
        <v>6</v>
      </c>
      <c r="F1160" s="1">
        <v>7</v>
      </c>
      <c r="G1160" s="1">
        <v>1</v>
      </c>
      <c r="H1160" s="1">
        <v>3</v>
      </c>
      <c r="I1160" s="1" t="str">
        <f t="shared" si="38"/>
        <v>4W6SA3</v>
      </c>
      <c r="J1160" s="27">
        <v>44975</v>
      </c>
      <c r="K1160" s="29" t="s">
        <v>259</v>
      </c>
      <c r="L1160" s="29">
        <v>10174</v>
      </c>
      <c r="M1160" s="30">
        <v>0.20100083219707751</v>
      </c>
      <c r="N1160" s="30">
        <v>0.62330745578796931</v>
      </c>
      <c r="O1160" s="30">
        <v>0</v>
      </c>
    </row>
    <row r="1161" spans="1:15" x14ac:dyDescent="0.45">
      <c r="A1161" s="6" t="s">
        <v>14</v>
      </c>
      <c r="B1161">
        <v>2020</v>
      </c>
      <c r="C1161" t="s">
        <v>5</v>
      </c>
      <c r="D1161">
        <v>1160</v>
      </c>
      <c r="E1161" s="2">
        <v>7</v>
      </c>
      <c r="F1161" s="1">
        <v>8</v>
      </c>
      <c r="G1161" s="1">
        <v>1</v>
      </c>
      <c r="H1161" s="1">
        <v>3</v>
      </c>
      <c r="I1161" s="1" t="str">
        <f t="shared" si="38"/>
        <v>4W6SA3</v>
      </c>
      <c r="J1161" s="27">
        <v>44975</v>
      </c>
      <c r="K1161" s="29" t="s">
        <v>260</v>
      </c>
      <c r="L1161" s="29">
        <v>10788</v>
      </c>
      <c r="M1161" s="30">
        <v>0.237240762273904</v>
      </c>
      <c r="N1161" s="30">
        <v>0.69185296754907055</v>
      </c>
      <c r="O1161" s="30">
        <v>0</v>
      </c>
    </row>
    <row r="1162" spans="1:15" x14ac:dyDescent="0.45">
      <c r="A1162" s="6" t="s">
        <v>14</v>
      </c>
      <c r="B1162">
        <v>2020</v>
      </c>
      <c r="C1162" t="s">
        <v>5</v>
      </c>
      <c r="D1162">
        <v>1161</v>
      </c>
      <c r="E1162" s="2">
        <v>8</v>
      </c>
      <c r="F1162" s="1">
        <v>9</v>
      </c>
      <c r="G1162" s="1">
        <v>1</v>
      </c>
      <c r="H1162" s="1">
        <v>3</v>
      </c>
      <c r="I1162" s="1" t="str">
        <f t="shared" si="38"/>
        <v>4W6SA3</v>
      </c>
      <c r="J1162" s="27">
        <v>44975</v>
      </c>
      <c r="K1162" s="29" t="s">
        <v>261</v>
      </c>
      <c r="L1162" s="29">
        <v>11505.25</v>
      </c>
      <c r="M1162" s="30">
        <v>0.24730594885111951</v>
      </c>
      <c r="N1162" s="30">
        <v>0.71612249391672789</v>
      </c>
      <c r="O1162" s="30">
        <v>0.19358315464272069</v>
      </c>
    </row>
    <row r="1163" spans="1:15" x14ac:dyDescent="0.45">
      <c r="A1163" s="6" t="s">
        <v>14</v>
      </c>
      <c r="B1163">
        <v>2020</v>
      </c>
      <c r="C1163" t="s">
        <v>5</v>
      </c>
      <c r="D1163">
        <v>1162</v>
      </c>
      <c r="E1163" s="2">
        <v>9</v>
      </c>
      <c r="F1163" s="1">
        <v>10</v>
      </c>
      <c r="G1163" s="1">
        <v>1</v>
      </c>
      <c r="H1163" s="1">
        <v>4</v>
      </c>
      <c r="I1163" s="1" t="str">
        <f t="shared" si="38"/>
        <v>4W6SA4</v>
      </c>
      <c r="J1163" s="27">
        <v>44975</v>
      </c>
      <c r="K1163" s="29" t="s">
        <v>262</v>
      </c>
      <c r="L1163" s="29">
        <v>12087.75</v>
      </c>
      <c r="M1163" s="30">
        <v>0.22354236702523089</v>
      </c>
      <c r="N1163" s="30">
        <v>0.71411505863506242</v>
      </c>
      <c r="O1163" s="30">
        <v>0.36746540925770071</v>
      </c>
    </row>
    <row r="1164" spans="1:15" x14ac:dyDescent="0.45">
      <c r="A1164" s="6" t="s">
        <v>14</v>
      </c>
      <c r="B1164">
        <v>2020</v>
      </c>
      <c r="C1164" t="s">
        <v>5</v>
      </c>
      <c r="D1164">
        <v>1163</v>
      </c>
      <c r="E1164" s="2">
        <v>10</v>
      </c>
      <c r="F1164" s="1">
        <v>11</v>
      </c>
      <c r="G1164" s="1">
        <v>1</v>
      </c>
      <c r="H1164" s="1">
        <v>4</v>
      </c>
      <c r="I1164" s="1" t="str">
        <f t="shared" si="38"/>
        <v>4W6SA4</v>
      </c>
      <c r="J1164" s="27">
        <v>44975</v>
      </c>
      <c r="K1164" s="29" t="s">
        <v>263</v>
      </c>
      <c r="L1164" s="29">
        <v>12233.5</v>
      </c>
      <c r="M1164" s="30">
        <v>0.14227439072893491</v>
      </c>
      <c r="N1164" s="30">
        <v>0.65855964360144859</v>
      </c>
      <c r="O1164" s="30">
        <v>0.5112080743556785</v>
      </c>
    </row>
    <row r="1165" spans="1:15" x14ac:dyDescent="0.45">
      <c r="A1165" s="6" t="s">
        <v>14</v>
      </c>
      <c r="B1165">
        <v>2020</v>
      </c>
      <c r="C1165" t="s">
        <v>5</v>
      </c>
      <c r="D1165">
        <v>1164</v>
      </c>
      <c r="E1165" s="2">
        <v>11</v>
      </c>
      <c r="F1165" s="1">
        <v>12</v>
      </c>
      <c r="G1165" s="1">
        <v>1</v>
      </c>
      <c r="H1165" s="1">
        <v>4</v>
      </c>
      <c r="I1165" s="1" t="str">
        <f t="shared" si="38"/>
        <v>4W6SA4</v>
      </c>
      <c r="J1165" s="27">
        <v>44975</v>
      </c>
      <c r="K1165" s="29" t="s">
        <v>264</v>
      </c>
      <c r="L1165" s="29">
        <v>12033</v>
      </c>
      <c r="M1165" s="30">
        <v>0.1102924396577717</v>
      </c>
      <c r="N1165" s="30">
        <v>0.63921823188473914</v>
      </c>
      <c r="O1165" s="30">
        <v>0.60532626708682713</v>
      </c>
    </row>
    <row r="1166" spans="1:15" x14ac:dyDescent="0.45">
      <c r="A1166" s="6" t="s">
        <v>14</v>
      </c>
      <c r="B1166">
        <v>2020</v>
      </c>
      <c r="C1166" t="s">
        <v>5</v>
      </c>
      <c r="D1166">
        <v>1165</v>
      </c>
      <c r="E1166" s="2">
        <v>12</v>
      </c>
      <c r="F1166" s="1">
        <v>13</v>
      </c>
      <c r="G1166" s="1">
        <v>1</v>
      </c>
      <c r="H1166" s="1">
        <v>5</v>
      </c>
      <c r="I1166" s="1" t="str">
        <f t="shared" si="38"/>
        <v>4W6SA5</v>
      </c>
      <c r="J1166" s="27">
        <v>44975</v>
      </c>
      <c r="K1166" s="29" t="s">
        <v>265</v>
      </c>
      <c r="L1166" s="29">
        <v>11756</v>
      </c>
      <c r="M1166" s="30">
        <v>9.8169520950614916E-2</v>
      </c>
      <c r="N1166" s="30">
        <v>0.61426753246185439</v>
      </c>
      <c r="O1166" s="30">
        <v>0.61934258071510029</v>
      </c>
    </row>
    <row r="1167" spans="1:15" x14ac:dyDescent="0.45">
      <c r="A1167" s="6" t="s">
        <v>14</v>
      </c>
      <c r="B1167">
        <v>2020</v>
      </c>
      <c r="C1167" t="s">
        <v>5</v>
      </c>
      <c r="D1167">
        <v>1166</v>
      </c>
      <c r="E1167" s="2">
        <v>13</v>
      </c>
      <c r="F1167" s="1">
        <v>14</v>
      </c>
      <c r="G1167" s="1">
        <v>1</v>
      </c>
      <c r="H1167" s="1">
        <v>5</v>
      </c>
      <c r="I1167" s="1" t="str">
        <f t="shared" si="38"/>
        <v>4W6SA5</v>
      </c>
      <c r="J1167" s="27">
        <v>44975</v>
      </c>
      <c r="K1167" s="29" t="s">
        <v>266</v>
      </c>
      <c r="L1167" s="29">
        <v>11223</v>
      </c>
      <c r="M1167" s="30">
        <v>8.3501157867108697E-2</v>
      </c>
      <c r="N1167" s="30">
        <v>0.60599540506327165</v>
      </c>
      <c r="O1167" s="30">
        <v>0.56176106582889884</v>
      </c>
    </row>
    <row r="1168" spans="1:15" x14ac:dyDescent="0.45">
      <c r="A1168" s="6" t="s">
        <v>14</v>
      </c>
      <c r="B1168">
        <v>2020</v>
      </c>
      <c r="C1168" t="s">
        <v>5</v>
      </c>
      <c r="D1168">
        <v>1167</v>
      </c>
      <c r="E1168" s="2">
        <v>14</v>
      </c>
      <c r="F1168" s="1">
        <v>15</v>
      </c>
      <c r="G1168" s="1">
        <v>1</v>
      </c>
      <c r="H1168" s="1">
        <v>5</v>
      </c>
      <c r="I1168" s="1" t="str">
        <f t="shared" si="38"/>
        <v>4W6SA5</v>
      </c>
      <c r="J1168" s="27">
        <v>44975</v>
      </c>
      <c r="K1168" s="29" t="s">
        <v>267</v>
      </c>
      <c r="L1168" s="29">
        <v>10987.25</v>
      </c>
      <c r="M1168" s="30">
        <v>6.3919938838365595E-2</v>
      </c>
      <c r="N1168" s="30">
        <v>0.56905644009159528</v>
      </c>
      <c r="O1168" s="30">
        <v>0.44833884989258371</v>
      </c>
    </row>
    <row r="1169" spans="1:15" x14ac:dyDescent="0.45">
      <c r="A1169" s="6" t="s">
        <v>14</v>
      </c>
      <c r="B1169">
        <v>2020</v>
      </c>
      <c r="C1169" t="s">
        <v>5</v>
      </c>
      <c r="D1169">
        <v>1168</v>
      </c>
      <c r="E1169" s="2">
        <v>15</v>
      </c>
      <c r="F1169" s="1">
        <v>16</v>
      </c>
      <c r="G1169" s="1">
        <v>1</v>
      </c>
      <c r="H1169" s="1">
        <v>6</v>
      </c>
      <c r="I1169" s="1" t="str">
        <f t="shared" si="38"/>
        <v>4W6SA6</v>
      </c>
      <c r="J1169" s="27">
        <v>44975</v>
      </c>
      <c r="K1169" s="29" t="s">
        <v>268</v>
      </c>
      <c r="L1169" s="29">
        <v>11261.5</v>
      </c>
      <c r="M1169" s="30">
        <v>5.4329923300164687E-2</v>
      </c>
      <c r="N1169" s="30">
        <v>0.56628126682288704</v>
      </c>
      <c r="O1169" s="30">
        <v>0.29269330136555832</v>
      </c>
    </row>
    <row r="1170" spans="1:15" x14ac:dyDescent="0.45">
      <c r="A1170" s="6" t="s">
        <v>14</v>
      </c>
      <c r="B1170">
        <v>2020</v>
      </c>
      <c r="C1170" t="s">
        <v>5</v>
      </c>
      <c r="D1170">
        <v>1169</v>
      </c>
      <c r="E1170" s="2">
        <v>16</v>
      </c>
      <c r="F1170" s="1">
        <v>17</v>
      </c>
      <c r="G1170" s="1">
        <v>1</v>
      </c>
      <c r="H1170" s="1">
        <v>6</v>
      </c>
      <c r="I1170" s="1" t="str">
        <f t="shared" si="38"/>
        <v>4W6SA6</v>
      </c>
      <c r="J1170" s="27">
        <v>44975</v>
      </c>
      <c r="K1170" s="29" t="s">
        <v>269</v>
      </c>
      <c r="L1170" s="29">
        <v>11998</v>
      </c>
      <c r="M1170" s="30">
        <v>6.2918191506605312E-2</v>
      </c>
      <c r="N1170" s="30">
        <v>0.5684732598306611</v>
      </c>
      <c r="O1170" s="30">
        <v>0.11726098370533369</v>
      </c>
    </row>
    <row r="1171" spans="1:15" x14ac:dyDescent="0.45">
      <c r="A1171" s="6" t="s">
        <v>14</v>
      </c>
      <c r="B1171">
        <v>2020</v>
      </c>
      <c r="C1171" t="s">
        <v>5</v>
      </c>
      <c r="D1171">
        <v>1170</v>
      </c>
      <c r="E1171" s="2">
        <v>17</v>
      </c>
      <c r="F1171" s="1">
        <v>18</v>
      </c>
      <c r="G1171" s="1">
        <v>1</v>
      </c>
      <c r="H1171" s="1">
        <v>6</v>
      </c>
      <c r="I1171" s="1" t="str">
        <f t="shared" si="38"/>
        <v>4W6SA6</v>
      </c>
      <c r="J1171" s="27">
        <v>44975</v>
      </c>
      <c r="K1171" s="29" t="s">
        <v>270</v>
      </c>
      <c r="L1171" s="29">
        <v>13056.25</v>
      </c>
      <c r="M1171" s="30">
        <v>9.0494467348380264E-2</v>
      </c>
      <c r="N1171" s="30">
        <v>0.5345606491273307</v>
      </c>
      <c r="O1171" s="30">
        <v>0</v>
      </c>
    </row>
    <row r="1172" spans="1:15" x14ac:dyDescent="0.45">
      <c r="A1172" s="6" t="s">
        <v>14</v>
      </c>
      <c r="B1172">
        <v>2020</v>
      </c>
      <c r="C1172" t="s">
        <v>5</v>
      </c>
      <c r="D1172">
        <v>1171</v>
      </c>
      <c r="E1172" s="2">
        <v>18</v>
      </c>
      <c r="F1172" s="1">
        <v>19</v>
      </c>
      <c r="G1172" s="1">
        <v>1</v>
      </c>
      <c r="H1172" s="1">
        <v>7</v>
      </c>
      <c r="I1172" s="1" t="str">
        <f t="shared" si="38"/>
        <v>4W6SA7</v>
      </c>
      <c r="J1172" s="27">
        <v>44975</v>
      </c>
      <c r="K1172" s="29" t="s">
        <v>271</v>
      </c>
      <c r="L1172" s="29">
        <v>13489</v>
      </c>
      <c r="M1172" s="30">
        <v>0.117287580808669</v>
      </c>
      <c r="N1172" s="30">
        <v>0.51939109186832688</v>
      </c>
      <c r="O1172" s="30">
        <v>0</v>
      </c>
    </row>
    <row r="1173" spans="1:15" x14ac:dyDescent="0.45">
      <c r="A1173" s="6" t="s">
        <v>14</v>
      </c>
      <c r="B1173">
        <v>2020</v>
      </c>
      <c r="C1173" t="s">
        <v>5</v>
      </c>
      <c r="D1173">
        <v>1172</v>
      </c>
      <c r="E1173" s="2">
        <v>19</v>
      </c>
      <c r="F1173" s="1">
        <v>20</v>
      </c>
      <c r="G1173" s="1">
        <v>1</v>
      </c>
      <c r="H1173" s="1">
        <v>7</v>
      </c>
      <c r="I1173" s="1" t="str">
        <f t="shared" si="38"/>
        <v>4W6SA7</v>
      </c>
      <c r="J1173" s="27">
        <v>44975</v>
      </c>
      <c r="K1173" s="29" t="s">
        <v>272</v>
      </c>
      <c r="L1173" s="29">
        <v>12984</v>
      </c>
      <c r="M1173" s="30">
        <v>0.1465823932224177</v>
      </c>
      <c r="N1173" s="30">
        <v>0.56824909451585415</v>
      </c>
      <c r="O1173" s="30">
        <v>0</v>
      </c>
    </row>
    <row r="1174" spans="1:15" x14ac:dyDescent="0.45">
      <c r="A1174" s="6" t="s">
        <v>14</v>
      </c>
      <c r="B1174">
        <v>2020</v>
      </c>
      <c r="C1174" t="s">
        <v>5</v>
      </c>
      <c r="D1174">
        <v>1173</v>
      </c>
      <c r="E1174" s="2">
        <v>20</v>
      </c>
      <c r="F1174" s="1">
        <v>21</v>
      </c>
      <c r="G1174" s="1">
        <v>1</v>
      </c>
      <c r="H1174" s="1">
        <v>7</v>
      </c>
      <c r="I1174" s="1" t="str">
        <f t="shared" si="38"/>
        <v>4W6SA7</v>
      </c>
      <c r="J1174" s="27">
        <v>44975</v>
      </c>
      <c r="K1174" s="29" t="s">
        <v>273</v>
      </c>
      <c r="L1174" s="29">
        <v>12381.25</v>
      </c>
      <c r="M1174" s="30">
        <v>0.1612854092968348</v>
      </c>
      <c r="N1174" s="30">
        <v>0.68049164739953505</v>
      </c>
      <c r="O1174" s="30">
        <v>0</v>
      </c>
    </row>
    <row r="1175" spans="1:15" x14ac:dyDescent="0.45">
      <c r="A1175" s="6" t="s">
        <v>14</v>
      </c>
      <c r="B1175">
        <v>2020</v>
      </c>
      <c r="C1175" t="s">
        <v>5</v>
      </c>
      <c r="D1175">
        <v>1174</v>
      </c>
      <c r="E1175" s="2">
        <v>21</v>
      </c>
      <c r="F1175" s="1">
        <v>22</v>
      </c>
      <c r="G1175" s="1">
        <v>1</v>
      </c>
      <c r="H1175" s="1">
        <v>8</v>
      </c>
      <c r="I1175" s="1" t="str">
        <f t="shared" si="38"/>
        <v>4W6SA8</v>
      </c>
      <c r="J1175" s="27">
        <v>44975</v>
      </c>
      <c r="K1175" s="29" t="s">
        <v>274</v>
      </c>
      <c r="L1175" s="29">
        <v>11791.25</v>
      </c>
      <c r="M1175" s="30">
        <v>0.1820543067148003</v>
      </c>
      <c r="N1175" s="30">
        <v>0.81834984895082419</v>
      </c>
      <c r="O1175" s="30">
        <v>0</v>
      </c>
    </row>
    <row r="1176" spans="1:15" x14ac:dyDescent="0.45">
      <c r="A1176" s="6" t="s">
        <v>14</v>
      </c>
      <c r="B1176">
        <v>2020</v>
      </c>
      <c r="C1176" t="s">
        <v>5</v>
      </c>
      <c r="D1176">
        <v>1175</v>
      </c>
      <c r="E1176" s="2">
        <v>22</v>
      </c>
      <c r="F1176" s="1">
        <v>23</v>
      </c>
      <c r="G1176" s="1">
        <v>1</v>
      </c>
      <c r="H1176" s="1">
        <v>8</v>
      </c>
      <c r="I1176" s="1" t="str">
        <f t="shared" si="38"/>
        <v>4W6SA8</v>
      </c>
      <c r="J1176" s="27">
        <v>44975</v>
      </c>
      <c r="K1176" s="29" t="s">
        <v>275</v>
      </c>
      <c r="L1176" s="29">
        <v>11263.25</v>
      </c>
      <c r="M1176" s="30">
        <v>0.2143713068809901</v>
      </c>
      <c r="N1176" s="30">
        <v>0.85382280589116621</v>
      </c>
      <c r="O1176" s="30">
        <v>0</v>
      </c>
    </row>
    <row r="1177" spans="1:15" x14ac:dyDescent="0.45">
      <c r="A1177" s="6" t="s">
        <v>14</v>
      </c>
      <c r="B1177">
        <v>2020</v>
      </c>
      <c r="C1177" t="s">
        <v>5</v>
      </c>
      <c r="D1177">
        <v>1176</v>
      </c>
      <c r="E1177" s="2">
        <v>23</v>
      </c>
      <c r="F1177" s="1">
        <v>24</v>
      </c>
      <c r="G1177" s="1">
        <v>1</v>
      </c>
      <c r="H1177" s="1">
        <v>8</v>
      </c>
      <c r="I1177" s="1" t="str">
        <f t="shared" si="38"/>
        <v>4W6SA8</v>
      </c>
      <c r="J1177" s="27">
        <v>44975</v>
      </c>
      <c r="K1177" s="29" t="s">
        <v>276</v>
      </c>
      <c r="L1177" s="29">
        <v>10663.5</v>
      </c>
      <c r="M1177" s="30">
        <v>0.27157864275944071</v>
      </c>
      <c r="N1177" s="30">
        <v>0.87522686689323415</v>
      </c>
      <c r="O1177" s="30">
        <v>0</v>
      </c>
    </row>
    <row r="1178" spans="1:15" x14ac:dyDescent="0.45">
      <c r="A1178" s="6" t="s">
        <v>14</v>
      </c>
      <c r="B1178">
        <v>2020</v>
      </c>
      <c r="C1178" t="s">
        <v>6</v>
      </c>
      <c r="D1178">
        <v>1177</v>
      </c>
      <c r="E1178" s="2">
        <v>0</v>
      </c>
      <c r="F1178" s="1">
        <v>1</v>
      </c>
      <c r="G1178" s="1">
        <v>1</v>
      </c>
      <c r="H1178" s="1">
        <v>1</v>
      </c>
      <c r="I1178" s="1" t="str">
        <f t="shared" si="38"/>
        <v>4W7SU1</v>
      </c>
      <c r="J1178" s="27">
        <v>44976</v>
      </c>
      <c r="K1178" s="29" t="s">
        <v>253</v>
      </c>
      <c r="L1178" s="29">
        <v>10232.25</v>
      </c>
      <c r="M1178" s="30">
        <v>0.33806980530458258</v>
      </c>
      <c r="N1178" s="30">
        <v>0.85487377227837591</v>
      </c>
      <c r="O1178" s="30">
        <v>0</v>
      </c>
    </row>
    <row r="1179" spans="1:15" x14ac:dyDescent="0.45">
      <c r="A1179" s="6" t="s">
        <v>14</v>
      </c>
      <c r="B1179">
        <v>2020</v>
      </c>
      <c r="C1179" t="s">
        <v>6</v>
      </c>
      <c r="D1179">
        <v>1178</v>
      </c>
      <c r="E1179" s="2">
        <v>1</v>
      </c>
      <c r="F1179" s="1">
        <v>2</v>
      </c>
      <c r="G1179" s="1">
        <v>1</v>
      </c>
      <c r="H1179" s="1">
        <v>1</v>
      </c>
      <c r="I1179" s="1" t="str">
        <f t="shared" si="38"/>
        <v>4W7SU1</v>
      </c>
      <c r="J1179" s="27">
        <v>44976</v>
      </c>
      <c r="K1179" s="29" t="s">
        <v>254</v>
      </c>
      <c r="L1179" s="29">
        <v>9833.25</v>
      </c>
      <c r="M1179" s="30">
        <v>0.34487751885134632</v>
      </c>
      <c r="N1179" s="30">
        <v>0.86323000840285846</v>
      </c>
      <c r="O1179" s="30">
        <v>0</v>
      </c>
    </row>
    <row r="1180" spans="1:15" x14ac:dyDescent="0.45">
      <c r="A1180" s="6" t="s">
        <v>14</v>
      </c>
      <c r="B1180">
        <v>2020</v>
      </c>
      <c r="C1180" t="s">
        <v>6</v>
      </c>
      <c r="D1180">
        <v>1179</v>
      </c>
      <c r="E1180" s="2">
        <v>2</v>
      </c>
      <c r="F1180" s="1">
        <v>3</v>
      </c>
      <c r="G1180" s="1">
        <v>1</v>
      </c>
      <c r="H1180" s="1">
        <v>1</v>
      </c>
      <c r="I1180" s="1" t="str">
        <f t="shared" si="38"/>
        <v>4W7SU1</v>
      </c>
      <c r="J1180" s="27">
        <v>44976</v>
      </c>
      <c r="K1180" s="29" t="s">
        <v>255</v>
      </c>
      <c r="L1180" s="29">
        <v>9515.25</v>
      </c>
      <c r="M1180" s="30">
        <v>0.35162220944872091</v>
      </c>
      <c r="N1180" s="30">
        <v>0.90937991209499114</v>
      </c>
      <c r="O1180" s="30">
        <v>0</v>
      </c>
    </row>
    <row r="1181" spans="1:15" x14ac:dyDescent="0.45">
      <c r="A1181" s="6" t="s">
        <v>14</v>
      </c>
      <c r="B1181">
        <v>2020</v>
      </c>
      <c r="C1181" t="s">
        <v>6</v>
      </c>
      <c r="D1181">
        <v>1180</v>
      </c>
      <c r="E1181" s="2">
        <v>3</v>
      </c>
      <c r="F1181" s="1">
        <v>4</v>
      </c>
      <c r="G1181" s="1">
        <v>1</v>
      </c>
      <c r="H1181" s="1">
        <v>2</v>
      </c>
      <c r="I1181" s="1" t="str">
        <f t="shared" si="38"/>
        <v>4W7SU2</v>
      </c>
      <c r="J1181" s="27">
        <v>44976</v>
      </c>
      <c r="K1181" s="29" t="s">
        <v>256</v>
      </c>
      <c r="L1181" s="29">
        <v>9382.25</v>
      </c>
      <c r="M1181" s="30">
        <v>0.42030735845350597</v>
      </c>
      <c r="N1181" s="30">
        <v>0.92030332311586771</v>
      </c>
      <c r="O1181" s="30">
        <v>0</v>
      </c>
    </row>
    <row r="1182" spans="1:15" x14ac:dyDescent="0.45">
      <c r="A1182" s="6" t="s">
        <v>14</v>
      </c>
      <c r="B1182">
        <v>2020</v>
      </c>
      <c r="C1182" t="s">
        <v>6</v>
      </c>
      <c r="D1182">
        <v>1181</v>
      </c>
      <c r="E1182" s="2">
        <v>4</v>
      </c>
      <c r="F1182" s="1">
        <v>5</v>
      </c>
      <c r="G1182" s="1">
        <v>1</v>
      </c>
      <c r="H1182" s="1">
        <v>2</v>
      </c>
      <c r="I1182" s="1" t="str">
        <f t="shared" si="38"/>
        <v>4W7SU2</v>
      </c>
      <c r="J1182" s="27">
        <v>44976</v>
      </c>
      <c r="K1182" s="29" t="s">
        <v>257</v>
      </c>
      <c r="L1182" s="29">
        <v>9375.5</v>
      </c>
      <c r="M1182" s="30">
        <v>0.46651026512243138</v>
      </c>
      <c r="N1182" s="30">
        <v>0.92707882969511646</v>
      </c>
      <c r="O1182" s="30">
        <v>0</v>
      </c>
    </row>
    <row r="1183" spans="1:15" x14ac:dyDescent="0.45">
      <c r="A1183" s="6" t="s">
        <v>14</v>
      </c>
      <c r="B1183">
        <v>2020</v>
      </c>
      <c r="C1183" t="s">
        <v>6</v>
      </c>
      <c r="D1183">
        <v>1182</v>
      </c>
      <c r="E1183" s="2">
        <v>5</v>
      </c>
      <c r="F1183" s="1">
        <v>6</v>
      </c>
      <c r="G1183" s="1">
        <v>1</v>
      </c>
      <c r="H1183" s="1">
        <v>2</v>
      </c>
      <c r="I1183" s="1" t="str">
        <f t="shared" si="38"/>
        <v>4W7SU2</v>
      </c>
      <c r="J1183" s="27">
        <v>44976</v>
      </c>
      <c r="K1183" s="29" t="s">
        <v>258</v>
      </c>
      <c r="L1183" s="29">
        <v>9375.5</v>
      </c>
      <c r="M1183" s="30">
        <v>0.50243846906208844</v>
      </c>
      <c r="N1183" s="30">
        <v>0.93460402405397325</v>
      </c>
      <c r="O1183" s="30">
        <v>0</v>
      </c>
    </row>
    <row r="1184" spans="1:15" x14ac:dyDescent="0.45">
      <c r="A1184" s="6" t="s">
        <v>14</v>
      </c>
      <c r="B1184">
        <v>2020</v>
      </c>
      <c r="C1184" t="s">
        <v>6</v>
      </c>
      <c r="D1184">
        <v>1183</v>
      </c>
      <c r="E1184" s="2">
        <v>6</v>
      </c>
      <c r="F1184" s="1">
        <v>7</v>
      </c>
      <c r="G1184" s="1">
        <v>1</v>
      </c>
      <c r="H1184" s="1">
        <v>3</v>
      </c>
      <c r="I1184" s="1" t="str">
        <f t="shared" si="38"/>
        <v>4W7SU3</v>
      </c>
      <c r="J1184" s="27">
        <v>44976</v>
      </c>
      <c r="K1184" s="29" t="s">
        <v>259</v>
      </c>
      <c r="L1184" s="29">
        <v>9589</v>
      </c>
      <c r="M1184" s="30">
        <v>0.53425720204615168</v>
      </c>
      <c r="N1184" s="30">
        <v>0.93329661523863261</v>
      </c>
      <c r="O1184" s="30">
        <v>0</v>
      </c>
    </row>
    <row r="1185" spans="1:15" x14ac:dyDescent="0.45">
      <c r="A1185" s="6" t="s">
        <v>14</v>
      </c>
      <c r="B1185">
        <v>2020</v>
      </c>
      <c r="C1185" t="s">
        <v>6</v>
      </c>
      <c r="D1185">
        <v>1184</v>
      </c>
      <c r="E1185" s="2">
        <v>7</v>
      </c>
      <c r="F1185" s="1">
        <v>8</v>
      </c>
      <c r="G1185" s="1">
        <v>1</v>
      </c>
      <c r="H1185" s="1">
        <v>3</v>
      </c>
      <c r="I1185" s="1" t="str">
        <f t="shared" si="38"/>
        <v>4W7SU3</v>
      </c>
      <c r="J1185" s="27">
        <v>44976</v>
      </c>
      <c r="K1185" s="29" t="s">
        <v>260</v>
      </c>
      <c r="L1185" s="29">
        <v>10012</v>
      </c>
      <c r="M1185" s="30">
        <v>0.53130483815348539</v>
      </c>
      <c r="N1185" s="30">
        <v>0.9249685568082916</v>
      </c>
      <c r="O1185" s="30">
        <v>0</v>
      </c>
    </row>
    <row r="1186" spans="1:15" x14ac:dyDescent="0.45">
      <c r="A1186" s="6" t="s">
        <v>14</v>
      </c>
      <c r="B1186">
        <v>2020</v>
      </c>
      <c r="C1186" t="s">
        <v>6</v>
      </c>
      <c r="D1186">
        <v>1185</v>
      </c>
      <c r="E1186" s="2">
        <v>8</v>
      </c>
      <c r="F1186" s="1">
        <v>9</v>
      </c>
      <c r="G1186" s="1">
        <v>1</v>
      </c>
      <c r="H1186" s="1">
        <v>3</v>
      </c>
      <c r="I1186" s="1" t="str">
        <f t="shared" si="38"/>
        <v>4W7SU3</v>
      </c>
      <c r="J1186" s="27">
        <v>44976</v>
      </c>
      <c r="K1186" s="29" t="s">
        <v>261</v>
      </c>
      <c r="L1186" s="29">
        <v>10553.75</v>
      </c>
      <c r="M1186" s="30">
        <v>0.51802012186900459</v>
      </c>
      <c r="N1186" s="30">
        <v>0.91374669958490728</v>
      </c>
      <c r="O1186" s="30">
        <v>0.1417329887721043</v>
      </c>
    </row>
    <row r="1187" spans="1:15" x14ac:dyDescent="0.45">
      <c r="A1187" s="6" t="s">
        <v>14</v>
      </c>
      <c r="B1187">
        <v>2020</v>
      </c>
      <c r="C1187" t="s">
        <v>6</v>
      </c>
      <c r="D1187">
        <v>1186</v>
      </c>
      <c r="E1187" s="2">
        <v>9</v>
      </c>
      <c r="F1187" s="1">
        <v>10</v>
      </c>
      <c r="G1187" s="1">
        <v>1</v>
      </c>
      <c r="H1187" s="1">
        <v>4</v>
      </c>
      <c r="I1187" s="1" t="str">
        <f t="shared" si="38"/>
        <v>4W7SU4</v>
      </c>
      <c r="J1187" s="27">
        <v>44976</v>
      </c>
      <c r="K1187" s="29" t="s">
        <v>262</v>
      </c>
      <c r="L1187" s="29">
        <v>10739.5</v>
      </c>
      <c r="M1187" s="30">
        <v>0.53242206763268374</v>
      </c>
      <c r="N1187" s="30">
        <v>0.90431740290305895</v>
      </c>
      <c r="O1187" s="30">
        <v>0.14972694788944019</v>
      </c>
    </row>
    <row r="1188" spans="1:15" x14ac:dyDescent="0.45">
      <c r="A1188" s="6" t="s">
        <v>14</v>
      </c>
      <c r="B1188">
        <v>2020</v>
      </c>
      <c r="C1188" t="s">
        <v>6</v>
      </c>
      <c r="D1188">
        <v>1187</v>
      </c>
      <c r="E1188" s="2">
        <v>10</v>
      </c>
      <c r="F1188" s="1">
        <v>11</v>
      </c>
      <c r="G1188" s="1">
        <v>1</v>
      </c>
      <c r="H1188" s="1">
        <v>4</v>
      </c>
      <c r="I1188" s="1" t="str">
        <f t="shared" si="38"/>
        <v>4W7SU4</v>
      </c>
      <c r="J1188" s="27">
        <v>44976</v>
      </c>
      <c r="K1188" s="29" t="s">
        <v>263</v>
      </c>
      <c r="L1188" s="29">
        <v>10675.75</v>
      </c>
      <c r="M1188" s="30">
        <v>0.52268799341957917</v>
      </c>
      <c r="N1188" s="30">
        <v>0.86077035325684614</v>
      </c>
      <c r="O1188" s="30">
        <v>0.1187657895112367</v>
      </c>
    </row>
    <row r="1189" spans="1:15" x14ac:dyDescent="0.45">
      <c r="A1189" s="6" t="s">
        <v>14</v>
      </c>
      <c r="B1189">
        <v>2020</v>
      </c>
      <c r="C1189" t="s">
        <v>6</v>
      </c>
      <c r="D1189">
        <v>1188</v>
      </c>
      <c r="E1189" s="2">
        <v>11</v>
      </c>
      <c r="F1189" s="1">
        <v>12</v>
      </c>
      <c r="G1189" s="1">
        <v>1</v>
      </c>
      <c r="H1189" s="1">
        <v>4</v>
      </c>
      <c r="I1189" s="1" t="str">
        <f t="shared" si="38"/>
        <v>4W7SU4</v>
      </c>
      <c r="J1189" s="27">
        <v>44976</v>
      </c>
      <c r="K1189" s="29" t="s">
        <v>264</v>
      </c>
      <c r="L1189" s="29">
        <v>10568.5</v>
      </c>
      <c r="M1189" s="30">
        <v>0.50232527332591248</v>
      </c>
      <c r="N1189" s="30">
        <v>0.85086548927328465</v>
      </c>
      <c r="O1189" s="30">
        <v>0.1200468485740292</v>
      </c>
    </row>
    <row r="1190" spans="1:15" x14ac:dyDescent="0.45">
      <c r="A1190" s="6" t="s">
        <v>14</v>
      </c>
      <c r="B1190">
        <v>2020</v>
      </c>
      <c r="C1190" t="s">
        <v>6</v>
      </c>
      <c r="D1190">
        <v>1189</v>
      </c>
      <c r="E1190" s="2">
        <v>12</v>
      </c>
      <c r="F1190" s="1">
        <v>13</v>
      </c>
      <c r="G1190" s="1">
        <v>1</v>
      </c>
      <c r="H1190" s="1">
        <v>5</v>
      </c>
      <c r="I1190" s="1" t="str">
        <f t="shared" si="38"/>
        <v>4W7SU5</v>
      </c>
      <c r="J1190" s="27">
        <v>44976</v>
      </c>
      <c r="K1190" s="29" t="s">
        <v>265</v>
      </c>
      <c r="L1190" s="29">
        <v>10566.75</v>
      </c>
      <c r="M1190" s="30">
        <v>0.4817244187729528</v>
      </c>
      <c r="N1190" s="30">
        <v>0.85610708144405601</v>
      </c>
      <c r="O1190" s="30">
        <v>0.13776992829289869</v>
      </c>
    </row>
    <row r="1191" spans="1:15" x14ac:dyDescent="0.45">
      <c r="A1191" s="6" t="s">
        <v>14</v>
      </c>
      <c r="B1191">
        <v>2020</v>
      </c>
      <c r="C1191" t="s">
        <v>6</v>
      </c>
      <c r="D1191">
        <v>1190</v>
      </c>
      <c r="E1191" s="2">
        <v>13</v>
      </c>
      <c r="F1191" s="1">
        <v>14</v>
      </c>
      <c r="G1191" s="1">
        <v>1</v>
      </c>
      <c r="H1191" s="1">
        <v>5</v>
      </c>
      <c r="I1191" s="1" t="str">
        <f t="shared" si="38"/>
        <v>4W7SU5</v>
      </c>
      <c r="J1191" s="27">
        <v>44976</v>
      </c>
      <c r="K1191" s="29" t="s">
        <v>266</v>
      </c>
      <c r="L1191" s="29">
        <v>10654.25</v>
      </c>
      <c r="M1191" s="30">
        <v>0.49930473826947253</v>
      </c>
      <c r="N1191" s="30">
        <v>0.86176540323590789</v>
      </c>
      <c r="O1191" s="30">
        <v>0.14312347852889959</v>
      </c>
    </row>
    <row r="1192" spans="1:15" x14ac:dyDescent="0.45">
      <c r="A1192" s="6" t="s">
        <v>14</v>
      </c>
      <c r="B1192">
        <v>2020</v>
      </c>
      <c r="C1192" t="s">
        <v>6</v>
      </c>
      <c r="D1192">
        <v>1191</v>
      </c>
      <c r="E1192" s="2">
        <v>14</v>
      </c>
      <c r="F1192" s="1">
        <v>15</v>
      </c>
      <c r="G1192" s="1">
        <v>1</v>
      </c>
      <c r="H1192" s="1">
        <v>5</v>
      </c>
      <c r="I1192" s="1" t="str">
        <f t="shared" si="38"/>
        <v>4W7SU5</v>
      </c>
      <c r="J1192" s="27">
        <v>44976</v>
      </c>
      <c r="K1192" s="29" t="s">
        <v>267</v>
      </c>
      <c r="L1192" s="29">
        <v>10785.5</v>
      </c>
      <c r="M1192" s="30">
        <v>0.51421139539911376</v>
      </c>
      <c r="N1192" s="30">
        <v>0.85416660119574739</v>
      </c>
      <c r="O1192" s="30">
        <v>0.1248612374104317</v>
      </c>
    </row>
    <row r="1193" spans="1:15" x14ac:dyDescent="0.45">
      <c r="A1193" s="6" t="s">
        <v>14</v>
      </c>
      <c r="B1193">
        <v>2020</v>
      </c>
      <c r="C1193" t="s">
        <v>6</v>
      </c>
      <c r="D1193">
        <v>1192</v>
      </c>
      <c r="E1193" s="2">
        <v>15</v>
      </c>
      <c r="F1193" s="1">
        <v>16</v>
      </c>
      <c r="G1193" s="1">
        <v>1</v>
      </c>
      <c r="H1193" s="1">
        <v>6</v>
      </c>
      <c r="I1193" s="1" t="str">
        <f t="shared" si="38"/>
        <v>4W7SU6</v>
      </c>
      <c r="J1193" s="27">
        <v>44976</v>
      </c>
      <c r="K1193" s="29" t="s">
        <v>268</v>
      </c>
      <c r="L1193" s="29">
        <v>10928.25</v>
      </c>
      <c r="M1193" s="30">
        <v>0.51152797812708117</v>
      </c>
      <c r="N1193" s="30">
        <v>0.83321691582324819</v>
      </c>
      <c r="O1193" s="30">
        <v>8.7174442476265906E-2</v>
      </c>
    </row>
    <row r="1194" spans="1:15" x14ac:dyDescent="0.45">
      <c r="A1194" s="6" t="s">
        <v>14</v>
      </c>
      <c r="B1194">
        <v>2020</v>
      </c>
      <c r="C1194" t="s">
        <v>6</v>
      </c>
      <c r="D1194">
        <v>1193</v>
      </c>
      <c r="E1194" s="2">
        <v>16</v>
      </c>
      <c r="F1194" s="1">
        <v>17</v>
      </c>
      <c r="G1194" s="1">
        <v>1</v>
      </c>
      <c r="H1194" s="1">
        <v>6</v>
      </c>
      <c r="I1194" s="1" t="str">
        <f t="shared" si="38"/>
        <v>4W7SU6</v>
      </c>
      <c r="J1194" s="27">
        <v>44976</v>
      </c>
      <c r="K1194" s="29" t="s">
        <v>269</v>
      </c>
      <c r="L1194" s="29">
        <v>11574.5</v>
      </c>
      <c r="M1194" s="30">
        <v>0.46648353422648459</v>
      </c>
      <c r="N1194" s="30">
        <v>0.76504072417594216</v>
      </c>
      <c r="O1194" s="30">
        <v>3.2102828942344917E-2</v>
      </c>
    </row>
    <row r="1195" spans="1:15" x14ac:dyDescent="0.45">
      <c r="A1195" s="6" t="s">
        <v>14</v>
      </c>
      <c r="B1195">
        <v>2020</v>
      </c>
      <c r="C1195" t="s">
        <v>6</v>
      </c>
      <c r="D1195">
        <v>1194</v>
      </c>
      <c r="E1195" s="2">
        <v>17</v>
      </c>
      <c r="F1195" s="1">
        <v>18</v>
      </c>
      <c r="G1195" s="1">
        <v>1</v>
      </c>
      <c r="H1195" s="1">
        <v>6</v>
      </c>
      <c r="I1195" s="1" t="str">
        <f t="shared" si="38"/>
        <v>4W7SU6</v>
      </c>
      <c r="J1195" s="27">
        <v>44976</v>
      </c>
      <c r="K1195" s="29" t="s">
        <v>270</v>
      </c>
      <c r="L1195" s="29">
        <v>12892.25</v>
      </c>
      <c r="M1195" s="30">
        <v>0.41328049453067561</v>
      </c>
      <c r="N1195" s="30">
        <v>0.6723485894625042</v>
      </c>
      <c r="O1195" s="30">
        <v>0</v>
      </c>
    </row>
    <row r="1196" spans="1:15" x14ac:dyDescent="0.45">
      <c r="A1196" s="6" t="s">
        <v>14</v>
      </c>
      <c r="B1196">
        <v>2020</v>
      </c>
      <c r="C1196" t="s">
        <v>6</v>
      </c>
      <c r="D1196">
        <v>1195</v>
      </c>
      <c r="E1196" s="2">
        <v>18</v>
      </c>
      <c r="F1196" s="1">
        <v>19</v>
      </c>
      <c r="G1196" s="1">
        <v>1</v>
      </c>
      <c r="H1196" s="1">
        <v>7</v>
      </c>
      <c r="I1196" s="1" t="str">
        <f t="shared" si="38"/>
        <v>4W7SU7</v>
      </c>
      <c r="J1196" s="27">
        <v>44976</v>
      </c>
      <c r="K1196" s="29" t="s">
        <v>271</v>
      </c>
      <c r="L1196" s="29">
        <v>13496.25</v>
      </c>
      <c r="M1196" s="30">
        <v>0.37764553873285678</v>
      </c>
      <c r="N1196" s="30">
        <v>0.63111975612104754</v>
      </c>
      <c r="O1196" s="30">
        <v>0</v>
      </c>
    </row>
    <row r="1197" spans="1:15" x14ac:dyDescent="0.45">
      <c r="A1197" s="6" t="s">
        <v>14</v>
      </c>
      <c r="B1197">
        <v>2020</v>
      </c>
      <c r="C1197" t="s">
        <v>6</v>
      </c>
      <c r="D1197">
        <v>1196</v>
      </c>
      <c r="E1197" s="2">
        <v>19</v>
      </c>
      <c r="F1197" s="1">
        <v>20</v>
      </c>
      <c r="G1197" s="1">
        <v>1</v>
      </c>
      <c r="H1197" s="1">
        <v>7</v>
      </c>
      <c r="I1197" s="1" t="str">
        <f t="shared" si="38"/>
        <v>4W7SU7</v>
      </c>
      <c r="J1197" s="27">
        <v>44976</v>
      </c>
      <c r="K1197" s="29" t="s">
        <v>272</v>
      </c>
      <c r="L1197" s="29">
        <v>13164.5</v>
      </c>
      <c r="M1197" s="30">
        <v>0.35532534051633069</v>
      </c>
      <c r="N1197" s="30">
        <v>0.64645193050983174</v>
      </c>
      <c r="O1197" s="30">
        <v>0</v>
      </c>
    </row>
    <row r="1198" spans="1:15" x14ac:dyDescent="0.45">
      <c r="A1198" s="6" t="s">
        <v>14</v>
      </c>
      <c r="B1198">
        <v>2020</v>
      </c>
      <c r="C1198" t="s">
        <v>6</v>
      </c>
      <c r="D1198">
        <v>1197</v>
      </c>
      <c r="E1198" s="2">
        <v>20</v>
      </c>
      <c r="F1198" s="1">
        <v>21</v>
      </c>
      <c r="G1198" s="1">
        <v>1</v>
      </c>
      <c r="H1198" s="1">
        <v>7</v>
      </c>
      <c r="I1198" s="1" t="str">
        <f t="shared" si="38"/>
        <v>4W7SU7</v>
      </c>
      <c r="J1198" s="27">
        <v>44976</v>
      </c>
      <c r="K1198" s="29" t="s">
        <v>273</v>
      </c>
      <c r="L1198" s="29">
        <v>12619.75</v>
      </c>
      <c r="M1198" s="30">
        <v>0.34113718174284741</v>
      </c>
      <c r="N1198" s="30">
        <v>0.6907858528019174</v>
      </c>
      <c r="O1198" s="30">
        <v>0</v>
      </c>
    </row>
    <row r="1199" spans="1:15" x14ac:dyDescent="0.45">
      <c r="A1199" s="6" t="s">
        <v>14</v>
      </c>
      <c r="B1199">
        <v>2020</v>
      </c>
      <c r="C1199" t="s">
        <v>6</v>
      </c>
      <c r="D1199">
        <v>1198</v>
      </c>
      <c r="E1199" s="2">
        <v>21</v>
      </c>
      <c r="F1199" s="1">
        <v>22</v>
      </c>
      <c r="G1199" s="1">
        <v>1</v>
      </c>
      <c r="H1199" s="1">
        <v>8</v>
      </c>
      <c r="I1199" s="1" t="str">
        <f t="shared" si="38"/>
        <v>4W7SU8</v>
      </c>
      <c r="J1199" s="27">
        <v>44976</v>
      </c>
      <c r="K1199" s="29" t="s">
        <v>274</v>
      </c>
      <c r="L1199" s="29">
        <v>12053.75</v>
      </c>
      <c r="M1199" s="30">
        <v>0.34707574934150243</v>
      </c>
      <c r="N1199" s="30">
        <v>0.72088295767292421</v>
      </c>
      <c r="O1199" s="30">
        <v>0</v>
      </c>
    </row>
    <row r="1200" spans="1:15" x14ac:dyDescent="0.45">
      <c r="A1200" s="6" t="s">
        <v>14</v>
      </c>
      <c r="B1200">
        <v>2020</v>
      </c>
      <c r="C1200" t="s">
        <v>6</v>
      </c>
      <c r="D1200">
        <v>1199</v>
      </c>
      <c r="E1200" s="2">
        <v>22</v>
      </c>
      <c r="F1200" s="1">
        <v>23</v>
      </c>
      <c r="G1200" s="1">
        <v>1</v>
      </c>
      <c r="H1200" s="1">
        <v>8</v>
      </c>
      <c r="I1200" s="1" t="str">
        <f t="shared" si="38"/>
        <v>4W7SU8</v>
      </c>
      <c r="J1200" s="27">
        <v>44976</v>
      </c>
      <c r="K1200" s="29" t="s">
        <v>275</v>
      </c>
      <c r="L1200" s="29">
        <v>11445.75</v>
      </c>
      <c r="M1200" s="30">
        <v>0.33710400967103099</v>
      </c>
      <c r="N1200" s="30">
        <v>0.75707493276558102</v>
      </c>
      <c r="O1200" s="30">
        <v>0</v>
      </c>
    </row>
    <row r="1201" spans="1:15" x14ac:dyDescent="0.45">
      <c r="A1201" s="6" t="s">
        <v>14</v>
      </c>
      <c r="B1201">
        <v>2020</v>
      </c>
      <c r="C1201" t="s">
        <v>6</v>
      </c>
      <c r="D1201">
        <v>1200</v>
      </c>
      <c r="E1201" s="2">
        <v>23</v>
      </c>
      <c r="F1201" s="1">
        <v>24</v>
      </c>
      <c r="G1201" s="1">
        <v>1</v>
      </c>
      <c r="H1201" s="1">
        <v>8</v>
      </c>
      <c r="I1201" s="1" t="str">
        <f t="shared" si="38"/>
        <v>4W7SU8</v>
      </c>
      <c r="J1201" s="27">
        <v>44976</v>
      </c>
      <c r="K1201" s="29" t="s">
        <v>276</v>
      </c>
      <c r="L1201" s="29">
        <v>10855.25</v>
      </c>
      <c r="M1201" s="30">
        <v>0.38029953846637721</v>
      </c>
      <c r="N1201" s="30">
        <v>0.80428007202029816</v>
      </c>
      <c r="O1201" s="30">
        <v>0</v>
      </c>
    </row>
    <row r="1202" spans="1:15" x14ac:dyDescent="0.45">
      <c r="A1202" s="6" t="s">
        <v>14</v>
      </c>
      <c r="B1202">
        <v>2020</v>
      </c>
      <c r="C1202" t="s">
        <v>0</v>
      </c>
      <c r="D1202">
        <v>1201</v>
      </c>
      <c r="E1202" s="2">
        <v>0</v>
      </c>
      <c r="F1202" s="1">
        <v>1</v>
      </c>
      <c r="G1202" s="1">
        <v>1</v>
      </c>
      <c r="H1202" s="1">
        <v>1</v>
      </c>
      <c r="I1202" s="1" t="str">
        <f t="shared" si="38"/>
        <v>4W1MO1</v>
      </c>
      <c r="J1202" s="27">
        <v>44977</v>
      </c>
      <c r="K1202" s="29" t="s">
        <v>253</v>
      </c>
      <c r="L1202" s="29">
        <v>10354.25</v>
      </c>
      <c r="M1202" s="30">
        <v>0.3917378536958287</v>
      </c>
      <c r="N1202" s="30">
        <v>0.83313194402301449</v>
      </c>
      <c r="O1202" s="30">
        <v>0</v>
      </c>
    </row>
    <row r="1203" spans="1:15" x14ac:dyDescent="0.45">
      <c r="A1203" s="6" t="s">
        <v>14</v>
      </c>
      <c r="B1203">
        <v>2020</v>
      </c>
      <c r="C1203" t="s">
        <v>0</v>
      </c>
      <c r="D1203">
        <v>1202</v>
      </c>
      <c r="E1203" s="2">
        <v>1</v>
      </c>
      <c r="F1203" s="1">
        <v>2</v>
      </c>
      <c r="G1203" s="1">
        <v>1</v>
      </c>
      <c r="H1203" s="1">
        <v>1</v>
      </c>
      <c r="I1203" s="1" t="str">
        <f t="shared" si="38"/>
        <v>4W1MO1</v>
      </c>
      <c r="J1203" s="27">
        <v>44977</v>
      </c>
      <c r="K1203" s="29" t="s">
        <v>254</v>
      </c>
      <c r="L1203" s="29">
        <v>10062.75</v>
      </c>
      <c r="M1203" s="30">
        <v>0.37457420022131682</v>
      </c>
      <c r="N1203" s="30">
        <v>0.84672024401188228</v>
      </c>
      <c r="O1203" s="30">
        <v>0</v>
      </c>
    </row>
    <row r="1204" spans="1:15" x14ac:dyDescent="0.45">
      <c r="A1204" s="6" t="s">
        <v>14</v>
      </c>
      <c r="B1204">
        <v>2020</v>
      </c>
      <c r="C1204" t="s">
        <v>0</v>
      </c>
      <c r="D1204">
        <v>1203</v>
      </c>
      <c r="E1204" s="2">
        <v>2</v>
      </c>
      <c r="F1204" s="1">
        <v>3</v>
      </c>
      <c r="G1204" s="1">
        <v>1</v>
      </c>
      <c r="H1204" s="1">
        <v>1</v>
      </c>
      <c r="I1204" s="1" t="str">
        <f t="shared" si="38"/>
        <v>4W1MO1</v>
      </c>
      <c r="J1204" s="27">
        <v>44977</v>
      </c>
      <c r="K1204" s="29" t="s">
        <v>255</v>
      </c>
      <c r="L1204" s="29">
        <v>9967.25</v>
      </c>
      <c r="M1204" s="30">
        <v>0.37249406427149762</v>
      </c>
      <c r="N1204" s="30">
        <v>0.84435437203709673</v>
      </c>
      <c r="O1204" s="30">
        <v>0</v>
      </c>
    </row>
    <row r="1205" spans="1:15" x14ac:dyDescent="0.45">
      <c r="A1205" s="6" t="s">
        <v>14</v>
      </c>
      <c r="B1205">
        <v>2020</v>
      </c>
      <c r="C1205" t="s">
        <v>0</v>
      </c>
      <c r="D1205">
        <v>1204</v>
      </c>
      <c r="E1205" s="2">
        <v>3</v>
      </c>
      <c r="F1205" s="1">
        <v>4</v>
      </c>
      <c r="G1205" s="1">
        <v>1</v>
      </c>
      <c r="H1205" s="1">
        <v>2</v>
      </c>
      <c r="I1205" s="1" t="str">
        <f t="shared" si="38"/>
        <v>4W1MO2</v>
      </c>
      <c r="J1205" s="27">
        <v>44977</v>
      </c>
      <c r="K1205" s="29" t="s">
        <v>256</v>
      </c>
      <c r="L1205" s="29">
        <v>9907.75</v>
      </c>
      <c r="M1205" s="30">
        <v>0.3548235116746189</v>
      </c>
      <c r="N1205" s="30">
        <v>0.82338715185450295</v>
      </c>
      <c r="O1205" s="30">
        <v>0</v>
      </c>
    </row>
    <row r="1206" spans="1:15" x14ac:dyDescent="0.45">
      <c r="A1206" s="6" t="s">
        <v>14</v>
      </c>
      <c r="B1206">
        <v>2020</v>
      </c>
      <c r="C1206" t="s">
        <v>0</v>
      </c>
      <c r="D1206">
        <v>1205</v>
      </c>
      <c r="E1206" s="2">
        <v>4</v>
      </c>
      <c r="F1206" s="1">
        <v>5</v>
      </c>
      <c r="G1206" s="1">
        <v>1</v>
      </c>
      <c r="H1206" s="1">
        <v>2</v>
      </c>
      <c r="I1206" s="1" t="str">
        <f t="shared" si="38"/>
        <v>4W1MO2</v>
      </c>
      <c r="J1206" s="27">
        <v>44977</v>
      </c>
      <c r="K1206" s="29" t="s">
        <v>257</v>
      </c>
      <c r="L1206" s="29">
        <v>9942.5</v>
      </c>
      <c r="M1206" s="30">
        <v>0.30431206873157779</v>
      </c>
      <c r="N1206" s="30">
        <v>0.76054301378511946</v>
      </c>
      <c r="O1206" s="30">
        <v>0</v>
      </c>
    </row>
    <row r="1207" spans="1:15" x14ac:dyDescent="0.45">
      <c r="A1207" s="6" t="s">
        <v>14</v>
      </c>
      <c r="B1207">
        <v>2020</v>
      </c>
      <c r="C1207" t="s">
        <v>0</v>
      </c>
      <c r="D1207">
        <v>1206</v>
      </c>
      <c r="E1207" s="2">
        <v>5</v>
      </c>
      <c r="F1207" s="1">
        <v>6</v>
      </c>
      <c r="G1207" s="1">
        <v>1</v>
      </c>
      <c r="H1207" s="1">
        <v>2</v>
      </c>
      <c r="I1207" s="1" t="str">
        <f t="shared" si="38"/>
        <v>4W1MO2</v>
      </c>
      <c r="J1207" s="27">
        <v>44977</v>
      </c>
      <c r="K1207" s="29" t="s">
        <v>258</v>
      </c>
      <c r="L1207" s="29">
        <v>10327</v>
      </c>
      <c r="M1207" s="30">
        <v>0.29276537942513781</v>
      </c>
      <c r="N1207" s="30">
        <v>0.72594580812772169</v>
      </c>
      <c r="O1207" s="30">
        <v>0</v>
      </c>
    </row>
    <row r="1208" spans="1:15" x14ac:dyDescent="0.45">
      <c r="A1208" s="6" t="s">
        <v>14</v>
      </c>
      <c r="B1208">
        <v>2020</v>
      </c>
      <c r="C1208" t="s">
        <v>0</v>
      </c>
      <c r="D1208">
        <v>1207</v>
      </c>
      <c r="E1208" s="2">
        <v>6</v>
      </c>
      <c r="F1208" s="1">
        <v>7</v>
      </c>
      <c r="G1208" s="1">
        <v>1</v>
      </c>
      <c r="H1208" s="1">
        <v>3</v>
      </c>
      <c r="I1208" s="1" t="str">
        <f t="shared" si="38"/>
        <v>4W1MO3</v>
      </c>
      <c r="J1208" s="27">
        <v>44977</v>
      </c>
      <c r="K1208" s="29" t="s">
        <v>259</v>
      </c>
      <c r="L1208" s="29">
        <v>11527.25</v>
      </c>
      <c r="M1208" s="30">
        <v>0.30301550747154932</v>
      </c>
      <c r="N1208" s="30">
        <v>0.72996069245502437</v>
      </c>
      <c r="O1208" s="30">
        <v>0</v>
      </c>
    </row>
    <row r="1209" spans="1:15" x14ac:dyDescent="0.45">
      <c r="A1209" s="6" t="s">
        <v>14</v>
      </c>
      <c r="B1209">
        <v>2020</v>
      </c>
      <c r="C1209" t="s">
        <v>0</v>
      </c>
      <c r="D1209">
        <v>1208</v>
      </c>
      <c r="E1209" s="2">
        <v>7</v>
      </c>
      <c r="F1209" s="1">
        <v>8</v>
      </c>
      <c r="G1209" s="1">
        <v>1</v>
      </c>
      <c r="H1209" s="1">
        <v>3</v>
      </c>
      <c r="I1209" s="1" t="str">
        <f t="shared" si="38"/>
        <v>4W1MO3</v>
      </c>
      <c r="J1209" s="27">
        <v>44977</v>
      </c>
      <c r="K1209" s="29" t="s">
        <v>260</v>
      </c>
      <c r="L1209" s="29">
        <v>12839.25</v>
      </c>
      <c r="M1209" s="30">
        <v>0.30853779841364221</v>
      </c>
      <c r="N1209" s="30">
        <v>0.78494183728833566</v>
      </c>
      <c r="O1209" s="30">
        <v>0</v>
      </c>
    </row>
    <row r="1210" spans="1:15" x14ac:dyDescent="0.45">
      <c r="A1210" s="6" t="s">
        <v>14</v>
      </c>
      <c r="B1210">
        <v>2020</v>
      </c>
      <c r="C1210" t="s">
        <v>0</v>
      </c>
      <c r="D1210">
        <v>1209</v>
      </c>
      <c r="E1210" s="2">
        <v>8</v>
      </c>
      <c r="F1210" s="1">
        <v>9</v>
      </c>
      <c r="G1210" s="1">
        <v>1</v>
      </c>
      <c r="H1210" s="1">
        <v>3</v>
      </c>
      <c r="I1210" s="1" t="str">
        <f t="shared" si="38"/>
        <v>4W1MO3</v>
      </c>
      <c r="J1210" s="27">
        <v>44977</v>
      </c>
      <c r="K1210" s="29" t="s">
        <v>261</v>
      </c>
      <c r="L1210" s="29">
        <v>13688.25</v>
      </c>
      <c r="M1210" s="30">
        <v>0.30788202911284612</v>
      </c>
      <c r="N1210" s="30">
        <v>0.84521593372603632</v>
      </c>
      <c r="O1210" s="30">
        <v>4.7724893579883299E-2</v>
      </c>
    </row>
    <row r="1211" spans="1:15" x14ac:dyDescent="0.45">
      <c r="A1211" s="6" t="s">
        <v>14</v>
      </c>
      <c r="B1211">
        <v>2020</v>
      </c>
      <c r="C1211" t="s">
        <v>0</v>
      </c>
      <c r="D1211">
        <v>1210</v>
      </c>
      <c r="E1211" s="2">
        <v>9</v>
      </c>
      <c r="F1211" s="1">
        <v>10</v>
      </c>
      <c r="G1211" s="1">
        <v>1</v>
      </c>
      <c r="H1211" s="1">
        <v>4</v>
      </c>
      <c r="I1211" s="1" t="str">
        <f t="shared" si="38"/>
        <v>4W1MO4</v>
      </c>
      <c r="J1211" s="27">
        <v>44977</v>
      </c>
      <c r="K1211" s="29" t="s">
        <v>262</v>
      </c>
      <c r="L1211" s="29">
        <v>13898.25</v>
      </c>
      <c r="M1211" s="30">
        <v>0.33802722745031222</v>
      </c>
      <c r="N1211" s="30">
        <v>0.88303874377555713</v>
      </c>
      <c r="O1211" s="30">
        <v>0.11239672064985019</v>
      </c>
    </row>
    <row r="1212" spans="1:15" x14ac:dyDescent="0.45">
      <c r="A1212" s="6" t="s">
        <v>14</v>
      </c>
      <c r="B1212">
        <v>2020</v>
      </c>
      <c r="C1212" t="s">
        <v>0</v>
      </c>
      <c r="D1212">
        <v>1211</v>
      </c>
      <c r="E1212" s="2">
        <v>10</v>
      </c>
      <c r="F1212" s="1">
        <v>11</v>
      </c>
      <c r="G1212" s="1">
        <v>1</v>
      </c>
      <c r="H1212" s="1">
        <v>4</v>
      </c>
      <c r="I1212" s="1" t="str">
        <f t="shared" si="38"/>
        <v>4W1MO4</v>
      </c>
      <c r="J1212" s="27">
        <v>44977</v>
      </c>
      <c r="K1212" s="29" t="s">
        <v>263</v>
      </c>
      <c r="L1212" s="29">
        <v>13808.5</v>
      </c>
      <c r="M1212" s="30">
        <v>0.24942965888772239</v>
      </c>
      <c r="N1212" s="30">
        <v>0.89383079088695194</v>
      </c>
      <c r="O1212" s="30">
        <v>0.11896253144348259</v>
      </c>
    </row>
    <row r="1213" spans="1:15" x14ac:dyDescent="0.45">
      <c r="A1213" s="6" t="s">
        <v>14</v>
      </c>
      <c r="B1213">
        <v>2020</v>
      </c>
      <c r="C1213" t="s">
        <v>0</v>
      </c>
      <c r="D1213">
        <v>1212</v>
      </c>
      <c r="E1213" s="2">
        <v>11</v>
      </c>
      <c r="F1213" s="1">
        <v>12</v>
      </c>
      <c r="G1213" s="1">
        <v>1</v>
      </c>
      <c r="H1213" s="1">
        <v>4</v>
      </c>
      <c r="I1213" s="1" t="str">
        <f t="shared" si="38"/>
        <v>4W1MO4</v>
      </c>
      <c r="J1213" s="27">
        <v>44977</v>
      </c>
      <c r="K1213" s="29" t="s">
        <v>264</v>
      </c>
      <c r="L1213" s="29">
        <v>13687.75</v>
      </c>
      <c r="M1213" s="30">
        <v>0.25155406649183498</v>
      </c>
      <c r="N1213" s="30">
        <v>0.91152829292821747</v>
      </c>
      <c r="O1213" s="30">
        <v>0.1039140427646698</v>
      </c>
    </row>
    <row r="1214" spans="1:15" x14ac:dyDescent="0.45">
      <c r="A1214" s="6" t="s">
        <v>14</v>
      </c>
      <c r="B1214">
        <v>2020</v>
      </c>
      <c r="C1214" t="s">
        <v>0</v>
      </c>
      <c r="D1214">
        <v>1213</v>
      </c>
      <c r="E1214" s="2">
        <v>12</v>
      </c>
      <c r="F1214" s="1">
        <v>13</v>
      </c>
      <c r="G1214" s="1">
        <v>1</v>
      </c>
      <c r="H1214" s="1">
        <v>5</v>
      </c>
      <c r="I1214" s="1" t="str">
        <f t="shared" si="38"/>
        <v>4W1MO5</v>
      </c>
      <c r="J1214" s="27">
        <v>44977</v>
      </c>
      <c r="K1214" s="29" t="s">
        <v>265</v>
      </c>
      <c r="L1214" s="29">
        <v>13418.5</v>
      </c>
      <c r="M1214" s="30">
        <v>0.26635002704958682</v>
      </c>
      <c r="N1214" s="30">
        <v>0.92212463351310114</v>
      </c>
      <c r="O1214" s="30">
        <v>0.1789359868151677</v>
      </c>
    </row>
    <row r="1215" spans="1:15" x14ac:dyDescent="0.45">
      <c r="A1215" s="6" t="s">
        <v>14</v>
      </c>
      <c r="B1215">
        <v>2020</v>
      </c>
      <c r="C1215" t="s">
        <v>0</v>
      </c>
      <c r="D1215">
        <v>1214</v>
      </c>
      <c r="E1215" s="2">
        <v>13</v>
      </c>
      <c r="F1215" s="1">
        <v>14</v>
      </c>
      <c r="G1215" s="1">
        <v>1</v>
      </c>
      <c r="H1215" s="1">
        <v>5</v>
      </c>
      <c r="I1215" s="1" t="str">
        <f t="shared" si="38"/>
        <v>4W1MO5</v>
      </c>
      <c r="J1215" s="27">
        <v>44977</v>
      </c>
      <c r="K1215" s="29" t="s">
        <v>266</v>
      </c>
      <c r="L1215" s="29">
        <v>13213</v>
      </c>
      <c r="M1215" s="30">
        <v>0.30197860483742273</v>
      </c>
      <c r="N1215" s="30">
        <v>0.92695514719282179</v>
      </c>
      <c r="O1215" s="30">
        <v>0.33106687050613198</v>
      </c>
    </row>
    <row r="1216" spans="1:15" x14ac:dyDescent="0.45">
      <c r="A1216" s="6" t="s">
        <v>14</v>
      </c>
      <c r="B1216">
        <v>2020</v>
      </c>
      <c r="C1216" t="s">
        <v>0</v>
      </c>
      <c r="D1216">
        <v>1215</v>
      </c>
      <c r="E1216" s="2">
        <v>14</v>
      </c>
      <c r="F1216" s="1">
        <v>15</v>
      </c>
      <c r="G1216" s="1">
        <v>1</v>
      </c>
      <c r="H1216" s="1">
        <v>5</v>
      </c>
      <c r="I1216" s="1" t="str">
        <f t="shared" si="38"/>
        <v>4W1MO5</v>
      </c>
      <c r="J1216" s="27">
        <v>44977</v>
      </c>
      <c r="K1216" s="29" t="s">
        <v>267</v>
      </c>
      <c r="L1216" s="29">
        <v>13176.25</v>
      </c>
      <c r="M1216" s="30">
        <v>0.29196406616596182</v>
      </c>
      <c r="N1216" s="30">
        <v>0.92023699562818606</v>
      </c>
      <c r="O1216" s="30">
        <v>0.34039341281480312</v>
      </c>
    </row>
    <row r="1217" spans="1:15" x14ac:dyDescent="0.45">
      <c r="A1217" s="6" t="s">
        <v>14</v>
      </c>
      <c r="B1217">
        <v>2020</v>
      </c>
      <c r="C1217" t="s">
        <v>0</v>
      </c>
      <c r="D1217">
        <v>1216</v>
      </c>
      <c r="E1217" s="2">
        <v>15</v>
      </c>
      <c r="F1217" s="1">
        <v>16</v>
      </c>
      <c r="G1217" s="1">
        <v>1</v>
      </c>
      <c r="H1217" s="1">
        <v>6</v>
      </c>
      <c r="I1217" s="1" t="str">
        <f t="shared" si="38"/>
        <v>4W1MO6</v>
      </c>
      <c r="J1217" s="27">
        <v>44977</v>
      </c>
      <c r="K1217" s="29" t="s">
        <v>268</v>
      </c>
      <c r="L1217" s="29">
        <v>13372.75</v>
      </c>
      <c r="M1217" s="30">
        <v>0.30027107041939127</v>
      </c>
      <c r="N1217" s="30">
        <v>0.912593406910716</v>
      </c>
      <c r="O1217" s="30">
        <v>0.20869018262247069</v>
      </c>
    </row>
    <row r="1218" spans="1:15" x14ac:dyDescent="0.45">
      <c r="A1218" s="6" t="s">
        <v>14</v>
      </c>
      <c r="B1218">
        <v>2020</v>
      </c>
      <c r="C1218" t="s">
        <v>0</v>
      </c>
      <c r="D1218">
        <v>1217</v>
      </c>
      <c r="E1218" s="2">
        <v>16</v>
      </c>
      <c r="F1218" s="1">
        <v>17</v>
      </c>
      <c r="G1218" s="1">
        <v>1</v>
      </c>
      <c r="H1218" s="1">
        <v>6</v>
      </c>
      <c r="I1218" s="1" t="str">
        <f t="shared" si="38"/>
        <v>4W1MO6</v>
      </c>
      <c r="J1218" s="27">
        <v>44977</v>
      </c>
      <c r="K1218" s="29" t="s">
        <v>269</v>
      </c>
      <c r="L1218" s="29">
        <v>13896.25</v>
      </c>
      <c r="M1218" s="30">
        <v>0.3380599985323135</v>
      </c>
      <c r="N1218" s="30">
        <v>0.90034753683175484</v>
      </c>
      <c r="O1218" s="30">
        <v>6.9658876105508735E-2</v>
      </c>
    </row>
    <row r="1219" spans="1:15" x14ac:dyDescent="0.45">
      <c r="A1219" s="6" t="s">
        <v>14</v>
      </c>
      <c r="B1219">
        <v>2020</v>
      </c>
      <c r="C1219" t="s">
        <v>0</v>
      </c>
      <c r="D1219">
        <v>1218</v>
      </c>
      <c r="E1219" s="2">
        <v>17</v>
      </c>
      <c r="F1219" s="1">
        <v>18</v>
      </c>
      <c r="G1219" s="1">
        <v>1</v>
      </c>
      <c r="H1219" s="1">
        <v>6</v>
      </c>
      <c r="I1219" s="1" t="str">
        <f t="shared" ref="I1219:I1282" si="39">A1219&amp;C1219&amp;H1219</f>
        <v>4W1MO6</v>
      </c>
      <c r="J1219" s="27">
        <v>44977</v>
      </c>
      <c r="K1219" s="29" t="s">
        <v>270</v>
      </c>
      <c r="L1219" s="29">
        <v>14796.25</v>
      </c>
      <c r="M1219" s="30">
        <v>0.34631521731164999</v>
      </c>
      <c r="N1219" s="30">
        <v>0.90305282448909652</v>
      </c>
      <c r="O1219" s="30">
        <v>0</v>
      </c>
    </row>
    <row r="1220" spans="1:15" x14ac:dyDescent="0.45">
      <c r="A1220" s="6" t="s">
        <v>14</v>
      </c>
      <c r="B1220">
        <v>2020</v>
      </c>
      <c r="C1220" t="s">
        <v>0</v>
      </c>
      <c r="D1220">
        <v>1219</v>
      </c>
      <c r="E1220" s="2">
        <v>18</v>
      </c>
      <c r="F1220" s="1">
        <v>19</v>
      </c>
      <c r="G1220" s="1">
        <v>1</v>
      </c>
      <c r="H1220" s="1">
        <v>7</v>
      </c>
      <c r="I1220" s="1" t="str">
        <f t="shared" si="39"/>
        <v>4W1MO7</v>
      </c>
      <c r="J1220" s="27">
        <v>44977</v>
      </c>
      <c r="K1220" s="29" t="s">
        <v>271</v>
      </c>
      <c r="L1220" s="29">
        <v>14975.25</v>
      </c>
      <c r="M1220" s="30">
        <v>0.34890556386421889</v>
      </c>
      <c r="N1220" s="30">
        <v>0.91429144003638685</v>
      </c>
      <c r="O1220" s="30">
        <v>0</v>
      </c>
    </row>
    <row r="1221" spans="1:15" x14ac:dyDescent="0.45">
      <c r="A1221" s="6" t="s">
        <v>14</v>
      </c>
      <c r="B1221">
        <v>2020</v>
      </c>
      <c r="C1221" t="s">
        <v>0</v>
      </c>
      <c r="D1221">
        <v>1220</v>
      </c>
      <c r="E1221" s="2">
        <v>19</v>
      </c>
      <c r="F1221" s="1">
        <v>20</v>
      </c>
      <c r="G1221" s="1">
        <v>1</v>
      </c>
      <c r="H1221" s="1">
        <v>7</v>
      </c>
      <c r="I1221" s="1" t="str">
        <f t="shared" si="39"/>
        <v>4W1MO7</v>
      </c>
      <c r="J1221" s="27">
        <v>44977</v>
      </c>
      <c r="K1221" s="29" t="s">
        <v>272</v>
      </c>
      <c r="L1221" s="29">
        <v>14452.75</v>
      </c>
      <c r="M1221" s="30">
        <v>0.37296917575951732</v>
      </c>
      <c r="N1221" s="30">
        <v>0.91887065415085079</v>
      </c>
      <c r="O1221" s="30">
        <v>0</v>
      </c>
    </row>
    <row r="1222" spans="1:15" x14ac:dyDescent="0.45">
      <c r="A1222" s="6" t="s">
        <v>14</v>
      </c>
      <c r="B1222">
        <v>2020</v>
      </c>
      <c r="C1222" t="s">
        <v>0</v>
      </c>
      <c r="D1222">
        <v>1221</v>
      </c>
      <c r="E1222" s="2">
        <v>20</v>
      </c>
      <c r="F1222" s="1">
        <v>21</v>
      </c>
      <c r="G1222" s="1">
        <v>1</v>
      </c>
      <c r="H1222" s="1">
        <v>7</v>
      </c>
      <c r="I1222" s="1" t="str">
        <f t="shared" si="39"/>
        <v>4W1MO7</v>
      </c>
      <c r="J1222" s="27">
        <v>44977</v>
      </c>
      <c r="K1222" s="29" t="s">
        <v>273</v>
      </c>
      <c r="L1222" s="29">
        <v>13701.5</v>
      </c>
      <c r="M1222" s="30">
        <v>0.38653410536716809</v>
      </c>
      <c r="N1222" s="30">
        <v>0.91836370890902463</v>
      </c>
      <c r="O1222" s="30">
        <v>0</v>
      </c>
    </row>
    <row r="1223" spans="1:15" x14ac:dyDescent="0.45">
      <c r="A1223" s="6" t="s">
        <v>14</v>
      </c>
      <c r="B1223">
        <v>2020</v>
      </c>
      <c r="C1223" t="s">
        <v>0</v>
      </c>
      <c r="D1223">
        <v>1222</v>
      </c>
      <c r="E1223" s="2">
        <v>21</v>
      </c>
      <c r="F1223" s="1">
        <v>22</v>
      </c>
      <c r="G1223" s="1">
        <v>1</v>
      </c>
      <c r="H1223" s="1">
        <v>8</v>
      </c>
      <c r="I1223" s="1" t="str">
        <f t="shared" si="39"/>
        <v>4W1MO8</v>
      </c>
      <c r="J1223" s="27">
        <v>44977</v>
      </c>
      <c r="K1223" s="29" t="s">
        <v>274</v>
      </c>
      <c r="L1223" s="29">
        <v>12931.5</v>
      </c>
      <c r="M1223" s="30">
        <v>0.40227963467584948</v>
      </c>
      <c r="N1223" s="30">
        <v>0.92061336500783186</v>
      </c>
      <c r="O1223" s="30">
        <v>0</v>
      </c>
    </row>
    <row r="1224" spans="1:15" x14ac:dyDescent="0.45">
      <c r="A1224" s="6" t="s">
        <v>14</v>
      </c>
      <c r="B1224">
        <v>2020</v>
      </c>
      <c r="C1224" t="s">
        <v>0</v>
      </c>
      <c r="D1224">
        <v>1223</v>
      </c>
      <c r="E1224" s="2">
        <v>22</v>
      </c>
      <c r="F1224" s="1">
        <v>23</v>
      </c>
      <c r="G1224" s="1">
        <v>1</v>
      </c>
      <c r="H1224" s="1">
        <v>8</v>
      </c>
      <c r="I1224" s="1" t="str">
        <f t="shared" si="39"/>
        <v>4W1MO8</v>
      </c>
      <c r="J1224" s="27">
        <v>44977</v>
      </c>
      <c r="K1224" s="29" t="s">
        <v>275</v>
      </c>
      <c r="L1224" s="29">
        <v>12077.25</v>
      </c>
      <c r="M1224" s="30">
        <v>0.49976296310224932</v>
      </c>
      <c r="N1224" s="30">
        <v>0.93150759139356754</v>
      </c>
      <c r="O1224" s="30">
        <v>0</v>
      </c>
    </row>
    <row r="1225" spans="1:15" x14ac:dyDescent="0.45">
      <c r="A1225" s="6" t="s">
        <v>14</v>
      </c>
      <c r="B1225">
        <v>2020</v>
      </c>
      <c r="C1225" t="s">
        <v>0</v>
      </c>
      <c r="D1225">
        <v>1224</v>
      </c>
      <c r="E1225" s="2">
        <v>23</v>
      </c>
      <c r="F1225" s="1">
        <v>24</v>
      </c>
      <c r="G1225" s="1">
        <v>1</v>
      </c>
      <c r="H1225" s="1">
        <v>8</v>
      </c>
      <c r="I1225" s="1" t="str">
        <f t="shared" si="39"/>
        <v>4W1MO8</v>
      </c>
      <c r="J1225" s="27">
        <v>44977</v>
      </c>
      <c r="K1225" s="29" t="s">
        <v>276</v>
      </c>
      <c r="L1225" s="29">
        <v>11415</v>
      </c>
      <c r="M1225" s="30">
        <v>0.49414132078640921</v>
      </c>
      <c r="N1225" s="30">
        <v>0.92062080464626717</v>
      </c>
      <c r="O1225" s="30">
        <v>0</v>
      </c>
    </row>
    <row r="1226" spans="1:15" x14ac:dyDescent="0.45">
      <c r="A1226" s="6" t="s">
        <v>14</v>
      </c>
      <c r="B1226">
        <v>2020</v>
      </c>
      <c r="C1226" t="s">
        <v>1</v>
      </c>
      <c r="D1226">
        <v>1225</v>
      </c>
      <c r="E1226" s="2">
        <v>0</v>
      </c>
      <c r="F1226" s="1">
        <v>1</v>
      </c>
      <c r="G1226" s="1">
        <v>1</v>
      </c>
      <c r="H1226" s="1">
        <v>1</v>
      </c>
      <c r="I1226" s="1" t="str">
        <f t="shared" si="39"/>
        <v>4W2TU1</v>
      </c>
      <c r="J1226" s="27">
        <v>44978</v>
      </c>
      <c r="K1226" s="29" t="s">
        <v>253</v>
      </c>
      <c r="L1226" s="29">
        <v>10807</v>
      </c>
      <c r="M1226" s="30">
        <v>0.47578883519443549</v>
      </c>
      <c r="N1226" s="30">
        <v>0.91592631273962255</v>
      </c>
      <c r="O1226" s="30">
        <v>0</v>
      </c>
    </row>
    <row r="1227" spans="1:15" x14ac:dyDescent="0.45">
      <c r="A1227" s="6" t="s">
        <v>14</v>
      </c>
      <c r="B1227">
        <v>2020</v>
      </c>
      <c r="C1227" t="s">
        <v>1</v>
      </c>
      <c r="D1227">
        <v>1226</v>
      </c>
      <c r="E1227" s="2">
        <v>1</v>
      </c>
      <c r="F1227" s="1">
        <v>2</v>
      </c>
      <c r="G1227" s="1">
        <v>1</v>
      </c>
      <c r="H1227" s="1">
        <v>1</v>
      </c>
      <c r="I1227" s="1" t="str">
        <f t="shared" si="39"/>
        <v>4W2TU1</v>
      </c>
      <c r="J1227" s="27">
        <v>44978</v>
      </c>
      <c r="K1227" s="29" t="s">
        <v>254</v>
      </c>
      <c r="L1227" s="29">
        <v>10386.25</v>
      </c>
      <c r="M1227" s="30">
        <v>0.4611890843455983</v>
      </c>
      <c r="N1227" s="30">
        <v>0.91736345366666772</v>
      </c>
      <c r="O1227" s="30">
        <v>0</v>
      </c>
    </row>
    <row r="1228" spans="1:15" x14ac:dyDescent="0.45">
      <c r="A1228" s="6" t="s">
        <v>14</v>
      </c>
      <c r="B1228">
        <v>2020</v>
      </c>
      <c r="C1228" t="s">
        <v>1</v>
      </c>
      <c r="D1228">
        <v>1227</v>
      </c>
      <c r="E1228" s="2">
        <v>2</v>
      </c>
      <c r="F1228" s="1">
        <v>3</v>
      </c>
      <c r="G1228" s="1">
        <v>1</v>
      </c>
      <c r="H1228" s="1">
        <v>1</v>
      </c>
      <c r="I1228" s="1" t="str">
        <f t="shared" si="39"/>
        <v>4W2TU1</v>
      </c>
      <c r="J1228" s="27">
        <v>44978</v>
      </c>
      <c r="K1228" s="29" t="s">
        <v>255</v>
      </c>
      <c r="L1228" s="29">
        <v>10162.75</v>
      </c>
      <c r="M1228" s="30">
        <v>0.44544491551205911</v>
      </c>
      <c r="N1228" s="30">
        <v>0.90995740569907191</v>
      </c>
      <c r="O1228" s="30">
        <v>0</v>
      </c>
    </row>
    <row r="1229" spans="1:15" x14ac:dyDescent="0.45">
      <c r="A1229" s="6" t="s">
        <v>14</v>
      </c>
      <c r="B1229">
        <v>2020</v>
      </c>
      <c r="C1229" t="s">
        <v>1</v>
      </c>
      <c r="D1229">
        <v>1228</v>
      </c>
      <c r="E1229" s="2">
        <v>3</v>
      </c>
      <c r="F1229" s="1">
        <v>4</v>
      </c>
      <c r="G1229" s="1">
        <v>1</v>
      </c>
      <c r="H1229" s="1">
        <v>2</v>
      </c>
      <c r="I1229" s="1" t="str">
        <f t="shared" si="39"/>
        <v>4W2TU2</v>
      </c>
      <c r="J1229" s="27">
        <v>44978</v>
      </c>
      <c r="K1229" s="29" t="s">
        <v>256</v>
      </c>
      <c r="L1229" s="29">
        <v>9873.5</v>
      </c>
      <c r="M1229" s="30">
        <v>0.4574832261443782</v>
      </c>
      <c r="N1229" s="30">
        <v>0.90476706487463376</v>
      </c>
      <c r="O1229" s="30">
        <v>0</v>
      </c>
    </row>
    <row r="1230" spans="1:15" x14ac:dyDescent="0.45">
      <c r="A1230" s="6" t="s">
        <v>14</v>
      </c>
      <c r="B1230">
        <v>2020</v>
      </c>
      <c r="C1230" t="s">
        <v>1</v>
      </c>
      <c r="D1230">
        <v>1229</v>
      </c>
      <c r="E1230" s="2">
        <v>4</v>
      </c>
      <c r="F1230" s="1">
        <v>5</v>
      </c>
      <c r="G1230" s="1">
        <v>1</v>
      </c>
      <c r="H1230" s="1">
        <v>2</v>
      </c>
      <c r="I1230" s="1" t="str">
        <f t="shared" si="39"/>
        <v>4W2TU2</v>
      </c>
      <c r="J1230" s="27">
        <v>44978</v>
      </c>
      <c r="K1230" s="29" t="s">
        <v>257</v>
      </c>
      <c r="L1230" s="29">
        <v>9916.75</v>
      </c>
      <c r="M1230" s="30">
        <v>0.45610998969508609</v>
      </c>
      <c r="N1230" s="30">
        <v>0.89644607514274088</v>
      </c>
      <c r="O1230" s="30">
        <v>0</v>
      </c>
    </row>
    <row r="1231" spans="1:15" x14ac:dyDescent="0.45">
      <c r="A1231" s="6" t="s">
        <v>14</v>
      </c>
      <c r="B1231">
        <v>2020</v>
      </c>
      <c r="C1231" t="s">
        <v>1</v>
      </c>
      <c r="D1231">
        <v>1230</v>
      </c>
      <c r="E1231" s="2">
        <v>5</v>
      </c>
      <c r="F1231" s="1">
        <v>6</v>
      </c>
      <c r="G1231" s="1">
        <v>1</v>
      </c>
      <c r="H1231" s="1">
        <v>2</v>
      </c>
      <c r="I1231" s="1" t="str">
        <f t="shared" si="39"/>
        <v>4W2TU2</v>
      </c>
      <c r="J1231" s="27">
        <v>44978</v>
      </c>
      <c r="K1231" s="29" t="s">
        <v>258</v>
      </c>
      <c r="L1231" s="29">
        <v>10340.25</v>
      </c>
      <c r="M1231" s="30">
        <v>0.43598257778544453</v>
      </c>
      <c r="N1231" s="30">
        <v>0.88423961257119998</v>
      </c>
      <c r="O1231" s="30">
        <v>0</v>
      </c>
    </row>
    <row r="1232" spans="1:15" x14ac:dyDescent="0.45">
      <c r="A1232" s="6" t="s">
        <v>14</v>
      </c>
      <c r="B1232">
        <v>2020</v>
      </c>
      <c r="C1232" t="s">
        <v>1</v>
      </c>
      <c r="D1232">
        <v>1231</v>
      </c>
      <c r="E1232" s="2">
        <v>6</v>
      </c>
      <c r="F1232" s="1">
        <v>7</v>
      </c>
      <c r="G1232" s="1">
        <v>1</v>
      </c>
      <c r="H1232" s="1">
        <v>3</v>
      </c>
      <c r="I1232" s="1" t="str">
        <f t="shared" si="39"/>
        <v>4W2TU3</v>
      </c>
      <c r="J1232" s="27">
        <v>44978</v>
      </c>
      <c r="K1232" s="29" t="s">
        <v>259</v>
      </c>
      <c r="L1232" s="29">
        <v>11316</v>
      </c>
      <c r="M1232" s="30">
        <v>0.41329254579638858</v>
      </c>
      <c r="N1232" s="30">
        <v>0.88504714690086783</v>
      </c>
      <c r="O1232" s="30">
        <v>0</v>
      </c>
    </row>
    <row r="1233" spans="1:15" x14ac:dyDescent="0.45">
      <c r="A1233" s="6" t="s">
        <v>14</v>
      </c>
      <c r="B1233">
        <v>2020</v>
      </c>
      <c r="C1233" t="s">
        <v>1</v>
      </c>
      <c r="D1233">
        <v>1232</v>
      </c>
      <c r="E1233" s="2">
        <v>7</v>
      </c>
      <c r="F1233" s="1">
        <v>8</v>
      </c>
      <c r="G1233" s="1">
        <v>1</v>
      </c>
      <c r="H1233" s="1">
        <v>3</v>
      </c>
      <c r="I1233" s="1" t="str">
        <f t="shared" si="39"/>
        <v>4W2TU3</v>
      </c>
      <c r="J1233" s="27">
        <v>44978</v>
      </c>
      <c r="K1233" s="29" t="s">
        <v>260</v>
      </c>
      <c r="L1233" s="29">
        <v>12975.25</v>
      </c>
      <c r="M1233" s="30">
        <v>0.42034680398416208</v>
      </c>
      <c r="N1233" s="30">
        <v>0.89325561894699346</v>
      </c>
      <c r="O1233" s="30">
        <v>0</v>
      </c>
    </row>
    <row r="1234" spans="1:15" x14ac:dyDescent="0.45">
      <c r="A1234" s="6" t="s">
        <v>14</v>
      </c>
      <c r="B1234">
        <v>2020</v>
      </c>
      <c r="C1234" t="s">
        <v>1</v>
      </c>
      <c r="D1234">
        <v>1233</v>
      </c>
      <c r="E1234" s="2">
        <v>8</v>
      </c>
      <c r="F1234" s="1">
        <v>9</v>
      </c>
      <c r="G1234" s="1">
        <v>1</v>
      </c>
      <c r="H1234" s="1">
        <v>3</v>
      </c>
      <c r="I1234" s="1" t="str">
        <f t="shared" si="39"/>
        <v>4W2TU3</v>
      </c>
      <c r="J1234" s="27">
        <v>44978</v>
      </c>
      <c r="K1234" s="29" t="s">
        <v>261</v>
      </c>
      <c r="L1234" s="29">
        <v>14057.5</v>
      </c>
      <c r="M1234" s="30">
        <v>0.38954575851263962</v>
      </c>
      <c r="N1234" s="30">
        <v>0.89045081299929985</v>
      </c>
      <c r="O1234" s="30">
        <v>4.6207493070158791E-2</v>
      </c>
    </row>
    <row r="1235" spans="1:15" x14ac:dyDescent="0.45">
      <c r="A1235" s="6" t="s">
        <v>14</v>
      </c>
      <c r="B1235">
        <v>2020</v>
      </c>
      <c r="C1235" t="s">
        <v>1</v>
      </c>
      <c r="D1235">
        <v>1234</v>
      </c>
      <c r="E1235" s="2">
        <v>9</v>
      </c>
      <c r="F1235" s="1">
        <v>10</v>
      </c>
      <c r="G1235" s="1">
        <v>1</v>
      </c>
      <c r="H1235" s="1">
        <v>4</v>
      </c>
      <c r="I1235" s="1" t="str">
        <f t="shared" si="39"/>
        <v>4W2TU4</v>
      </c>
      <c r="J1235" s="27">
        <v>44978</v>
      </c>
      <c r="K1235" s="29" t="s">
        <v>262</v>
      </c>
      <c r="L1235" s="29">
        <v>14263.25</v>
      </c>
      <c r="M1235" s="30">
        <v>0.39084482424116801</v>
      </c>
      <c r="N1235" s="30">
        <v>0.89261835286574309</v>
      </c>
      <c r="O1235" s="30">
        <v>8.7458142588467375E-2</v>
      </c>
    </row>
    <row r="1236" spans="1:15" x14ac:dyDescent="0.45">
      <c r="A1236" s="6" t="s">
        <v>14</v>
      </c>
      <c r="B1236">
        <v>2020</v>
      </c>
      <c r="C1236" t="s">
        <v>1</v>
      </c>
      <c r="D1236">
        <v>1235</v>
      </c>
      <c r="E1236" s="2">
        <v>10</v>
      </c>
      <c r="F1236" s="1">
        <v>11</v>
      </c>
      <c r="G1236" s="1">
        <v>1</v>
      </c>
      <c r="H1236" s="1">
        <v>4</v>
      </c>
      <c r="I1236" s="1" t="str">
        <f t="shared" si="39"/>
        <v>4W2TU4</v>
      </c>
      <c r="J1236" s="27">
        <v>44978</v>
      </c>
      <c r="K1236" s="29" t="s">
        <v>263</v>
      </c>
      <c r="L1236" s="29">
        <v>14052.25</v>
      </c>
      <c r="M1236" s="30">
        <v>0.3685984757527615</v>
      </c>
      <c r="N1236" s="30">
        <v>0.8416283144037926</v>
      </c>
      <c r="O1236" s="30">
        <v>0.111469013670824</v>
      </c>
    </row>
    <row r="1237" spans="1:15" x14ac:dyDescent="0.45">
      <c r="A1237" s="6" t="s">
        <v>14</v>
      </c>
      <c r="B1237">
        <v>2020</v>
      </c>
      <c r="C1237" t="s">
        <v>1</v>
      </c>
      <c r="D1237">
        <v>1236</v>
      </c>
      <c r="E1237" s="2">
        <v>11</v>
      </c>
      <c r="F1237" s="1">
        <v>12</v>
      </c>
      <c r="G1237" s="1">
        <v>1</v>
      </c>
      <c r="H1237" s="1">
        <v>4</v>
      </c>
      <c r="I1237" s="1" t="str">
        <f t="shared" si="39"/>
        <v>4W2TU4</v>
      </c>
      <c r="J1237" s="27">
        <v>44978</v>
      </c>
      <c r="K1237" s="29" t="s">
        <v>264</v>
      </c>
      <c r="L1237" s="29">
        <v>13917.75</v>
      </c>
      <c r="M1237" s="30">
        <v>0.42577860400594691</v>
      </c>
      <c r="N1237" s="30">
        <v>0.83511930002147472</v>
      </c>
      <c r="O1237" s="30">
        <v>0.1091237898548206</v>
      </c>
    </row>
    <row r="1238" spans="1:15" x14ac:dyDescent="0.45">
      <c r="A1238" s="6" t="s">
        <v>14</v>
      </c>
      <c r="B1238">
        <v>2020</v>
      </c>
      <c r="C1238" t="s">
        <v>1</v>
      </c>
      <c r="D1238">
        <v>1237</v>
      </c>
      <c r="E1238" s="2">
        <v>12</v>
      </c>
      <c r="F1238" s="1">
        <v>13</v>
      </c>
      <c r="G1238" s="1">
        <v>1</v>
      </c>
      <c r="H1238" s="1">
        <v>5</v>
      </c>
      <c r="I1238" s="1" t="str">
        <f t="shared" si="39"/>
        <v>4W2TU5</v>
      </c>
      <c r="J1238" s="27">
        <v>44978</v>
      </c>
      <c r="K1238" s="29" t="s">
        <v>265</v>
      </c>
      <c r="L1238" s="29">
        <v>13780.5</v>
      </c>
      <c r="M1238" s="30">
        <v>0.41283687922308271</v>
      </c>
      <c r="N1238" s="30">
        <v>0.80453040226329886</v>
      </c>
      <c r="O1238" s="30">
        <v>7.9358388084387124E-2</v>
      </c>
    </row>
    <row r="1239" spans="1:15" x14ac:dyDescent="0.45">
      <c r="A1239" s="6" t="s">
        <v>14</v>
      </c>
      <c r="B1239">
        <v>2020</v>
      </c>
      <c r="C1239" t="s">
        <v>1</v>
      </c>
      <c r="D1239">
        <v>1238</v>
      </c>
      <c r="E1239" s="2">
        <v>13</v>
      </c>
      <c r="F1239" s="1">
        <v>14</v>
      </c>
      <c r="G1239" s="1">
        <v>1</v>
      </c>
      <c r="H1239" s="1">
        <v>5</v>
      </c>
      <c r="I1239" s="1" t="str">
        <f t="shared" si="39"/>
        <v>4W2TU5</v>
      </c>
      <c r="J1239" s="27">
        <v>44978</v>
      </c>
      <c r="K1239" s="29" t="s">
        <v>266</v>
      </c>
      <c r="L1239" s="29">
        <v>13833</v>
      </c>
      <c r="M1239" s="30">
        <v>0.35029509285216831</v>
      </c>
      <c r="N1239" s="30">
        <v>0.76442833571931779</v>
      </c>
      <c r="O1239" s="30">
        <v>4.9826497708202952E-2</v>
      </c>
    </row>
    <row r="1240" spans="1:15" x14ac:dyDescent="0.45">
      <c r="A1240" s="6" t="s">
        <v>14</v>
      </c>
      <c r="B1240">
        <v>2020</v>
      </c>
      <c r="C1240" t="s">
        <v>1</v>
      </c>
      <c r="D1240">
        <v>1239</v>
      </c>
      <c r="E1240" s="2">
        <v>14</v>
      </c>
      <c r="F1240" s="1">
        <v>15</v>
      </c>
      <c r="G1240" s="1">
        <v>1</v>
      </c>
      <c r="H1240" s="1">
        <v>5</v>
      </c>
      <c r="I1240" s="1" t="str">
        <f t="shared" si="39"/>
        <v>4W2TU5</v>
      </c>
      <c r="J1240" s="27">
        <v>44978</v>
      </c>
      <c r="K1240" s="29" t="s">
        <v>267</v>
      </c>
      <c r="L1240" s="29">
        <v>13840.25</v>
      </c>
      <c r="M1240" s="30">
        <v>0.29745310359738741</v>
      </c>
      <c r="N1240" s="30">
        <v>0.73510252437512869</v>
      </c>
      <c r="O1240" s="30">
        <v>3.7781122621570198E-2</v>
      </c>
    </row>
    <row r="1241" spans="1:15" x14ac:dyDescent="0.45">
      <c r="A1241" s="6" t="s">
        <v>14</v>
      </c>
      <c r="B1241">
        <v>2020</v>
      </c>
      <c r="C1241" t="s">
        <v>1</v>
      </c>
      <c r="D1241">
        <v>1240</v>
      </c>
      <c r="E1241" s="2">
        <v>15</v>
      </c>
      <c r="F1241" s="1">
        <v>16</v>
      </c>
      <c r="G1241" s="1">
        <v>1</v>
      </c>
      <c r="H1241" s="1">
        <v>6</v>
      </c>
      <c r="I1241" s="1" t="str">
        <f t="shared" si="39"/>
        <v>4W2TU6</v>
      </c>
      <c r="J1241" s="27">
        <v>44978</v>
      </c>
      <c r="K1241" s="29" t="s">
        <v>268</v>
      </c>
      <c r="L1241" s="29">
        <v>13970.5</v>
      </c>
      <c r="M1241" s="30">
        <v>0.27592126417500917</v>
      </c>
      <c r="N1241" s="30">
        <v>0.68291195983843278</v>
      </c>
      <c r="O1241" s="30">
        <v>1.9297298528650749E-2</v>
      </c>
    </row>
    <row r="1242" spans="1:15" x14ac:dyDescent="0.45">
      <c r="A1242" s="6" t="s">
        <v>14</v>
      </c>
      <c r="B1242">
        <v>2020</v>
      </c>
      <c r="C1242" t="s">
        <v>1</v>
      </c>
      <c r="D1242">
        <v>1241</v>
      </c>
      <c r="E1242" s="2">
        <v>16</v>
      </c>
      <c r="F1242" s="1">
        <v>17</v>
      </c>
      <c r="G1242" s="1">
        <v>1</v>
      </c>
      <c r="H1242" s="1">
        <v>6</v>
      </c>
      <c r="I1242" s="1" t="str">
        <f t="shared" si="39"/>
        <v>4W2TU6</v>
      </c>
      <c r="J1242" s="27">
        <v>44978</v>
      </c>
      <c r="K1242" s="29" t="s">
        <v>269</v>
      </c>
      <c r="L1242" s="29">
        <v>14371.5</v>
      </c>
      <c r="M1242" s="30">
        <v>0.2438641153175056</v>
      </c>
      <c r="N1242" s="30">
        <v>0.57722104910106165</v>
      </c>
      <c r="O1242" s="30">
        <v>6.1457791671820855E-4</v>
      </c>
    </row>
    <row r="1243" spans="1:15" x14ac:dyDescent="0.45">
      <c r="A1243" s="6" t="s">
        <v>14</v>
      </c>
      <c r="B1243">
        <v>2020</v>
      </c>
      <c r="C1243" t="s">
        <v>1</v>
      </c>
      <c r="D1243">
        <v>1242</v>
      </c>
      <c r="E1243" s="2">
        <v>17</v>
      </c>
      <c r="F1243" s="1">
        <v>18</v>
      </c>
      <c r="G1243" s="1">
        <v>1</v>
      </c>
      <c r="H1243" s="1">
        <v>6</v>
      </c>
      <c r="I1243" s="1" t="str">
        <f t="shared" si="39"/>
        <v>4W2TU6</v>
      </c>
      <c r="J1243" s="27">
        <v>44978</v>
      </c>
      <c r="K1243" s="29" t="s">
        <v>270</v>
      </c>
      <c r="L1243" s="29">
        <v>15184.5</v>
      </c>
      <c r="M1243" s="30">
        <v>0.19982140376408</v>
      </c>
      <c r="N1243" s="30">
        <v>0.50360503864666528</v>
      </c>
      <c r="O1243" s="30">
        <v>0</v>
      </c>
    </row>
    <row r="1244" spans="1:15" x14ac:dyDescent="0.45">
      <c r="A1244" s="6" t="s">
        <v>14</v>
      </c>
      <c r="B1244">
        <v>2020</v>
      </c>
      <c r="C1244" t="s">
        <v>1</v>
      </c>
      <c r="D1244">
        <v>1243</v>
      </c>
      <c r="E1244" s="2">
        <v>18</v>
      </c>
      <c r="F1244" s="1">
        <v>19</v>
      </c>
      <c r="G1244" s="1">
        <v>1</v>
      </c>
      <c r="H1244" s="1">
        <v>7</v>
      </c>
      <c r="I1244" s="1" t="str">
        <f t="shared" si="39"/>
        <v>4W2TU7</v>
      </c>
      <c r="J1244" s="27">
        <v>44978</v>
      </c>
      <c r="K1244" s="29" t="s">
        <v>271</v>
      </c>
      <c r="L1244" s="29">
        <v>15195.25</v>
      </c>
      <c r="M1244" s="30">
        <v>0.1884733914826125</v>
      </c>
      <c r="N1244" s="30">
        <v>0.46925925290199733</v>
      </c>
      <c r="O1244" s="30">
        <v>0</v>
      </c>
    </row>
    <row r="1245" spans="1:15" x14ac:dyDescent="0.45">
      <c r="A1245" s="6" t="s">
        <v>14</v>
      </c>
      <c r="B1245">
        <v>2020</v>
      </c>
      <c r="C1245" t="s">
        <v>1</v>
      </c>
      <c r="D1245">
        <v>1244</v>
      </c>
      <c r="E1245" s="2">
        <v>19</v>
      </c>
      <c r="F1245" s="1">
        <v>20</v>
      </c>
      <c r="G1245" s="1">
        <v>1</v>
      </c>
      <c r="H1245" s="1">
        <v>7</v>
      </c>
      <c r="I1245" s="1" t="str">
        <f t="shared" si="39"/>
        <v>4W2TU7</v>
      </c>
      <c r="J1245" s="27">
        <v>44978</v>
      </c>
      <c r="K1245" s="29" t="s">
        <v>272</v>
      </c>
      <c r="L1245" s="29">
        <v>14687.25</v>
      </c>
      <c r="M1245" s="30">
        <v>0.1898019261652267</v>
      </c>
      <c r="N1245" s="30">
        <v>0.38482181379908498</v>
      </c>
      <c r="O1245" s="30">
        <v>0</v>
      </c>
    </row>
    <row r="1246" spans="1:15" x14ac:dyDescent="0.45">
      <c r="A1246" s="6" t="s">
        <v>14</v>
      </c>
      <c r="B1246">
        <v>2020</v>
      </c>
      <c r="C1246" t="s">
        <v>1</v>
      </c>
      <c r="D1246">
        <v>1245</v>
      </c>
      <c r="E1246" s="2">
        <v>20</v>
      </c>
      <c r="F1246" s="1">
        <v>21</v>
      </c>
      <c r="G1246" s="1">
        <v>1</v>
      </c>
      <c r="H1246" s="1">
        <v>7</v>
      </c>
      <c r="I1246" s="1" t="str">
        <f t="shared" si="39"/>
        <v>4W2TU7</v>
      </c>
      <c r="J1246" s="27">
        <v>44978</v>
      </c>
      <c r="K1246" s="29" t="s">
        <v>273</v>
      </c>
      <c r="L1246" s="29">
        <v>13977</v>
      </c>
      <c r="M1246" s="30">
        <v>0.15119713575632171</v>
      </c>
      <c r="N1246" s="30">
        <v>0.27651883391533377</v>
      </c>
      <c r="O1246" s="30">
        <v>0</v>
      </c>
    </row>
    <row r="1247" spans="1:15" x14ac:dyDescent="0.45">
      <c r="A1247" s="6" t="s">
        <v>14</v>
      </c>
      <c r="B1247">
        <v>2020</v>
      </c>
      <c r="C1247" t="s">
        <v>1</v>
      </c>
      <c r="D1247">
        <v>1246</v>
      </c>
      <c r="E1247" s="2">
        <v>21</v>
      </c>
      <c r="F1247" s="1">
        <v>22</v>
      </c>
      <c r="G1247" s="1">
        <v>1</v>
      </c>
      <c r="H1247" s="1">
        <v>8</v>
      </c>
      <c r="I1247" s="1" t="str">
        <f t="shared" si="39"/>
        <v>4W2TU8</v>
      </c>
      <c r="J1247" s="27">
        <v>44978</v>
      </c>
      <c r="K1247" s="29" t="s">
        <v>274</v>
      </c>
      <c r="L1247" s="29">
        <v>13191.5</v>
      </c>
      <c r="M1247" s="30">
        <v>0.10234097961932991</v>
      </c>
      <c r="N1247" s="30">
        <v>0.21608153558944379</v>
      </c>
      <c r="O1247" s="30">
        <v>0</v>
      </c>
    </row>
    <row r="1248" spans="1:15" x14ac:dyDescent="0.45">
      <c r="A1248" s="6" t="s">
        <v>14</v>
      </c>
      <c r="B1248">
        <v>2020</v>
      </c>
      <c r="C1248" t="s">
        <v>1</v>
      </c>
      <c r="D1248">
        <v>1247</v>
      </c>
      <c r="E1248" s="2">
        <v>22</v>
      </c>
      <c r="F1248" s="1">
        <v>23</v>
      </c>
      <c r="G1248" s="1">
        <v>1</v>
      </c>
      <c r="H1248" s="1">
        <v>8</v>
      </c>
      <c r="I1248" s="1" t="str">
        <f t="shared" si="39"/>
        <v>4W2TU8</v>
      </c>
      <c r="J1248" s="27">
        <v>44978</v>
      </c>
      <c r="K1248" s="29" t="s">
        <v>275</v>
      </c>
      <c r="L1248" s="29">
        <v>12353.5</v>
      </c>
      <c r="M1248" s="30">
        <v>7.0076080769645901E-2</v>
      </c>
      <c r="N1248" s="30">
        <v>0.1686899967069162</v>
      </c>
      <c r="O1248" s="30">
        <v>0</v>
      </c>
    </row>
    <row r="1249" spans="1:15" x14ac:dyDescent="0.45">
      <c r="A1249" s="6" t="s">
        <v>14</v>
      </c>
      <c r="B1249">
        <v>2020</v>
      </c>
      <c r="C1249" t="s">
        <v>1</v>
      </c>
      <c r="D1249">
        <v>1248</v>
      </c>
      <c r="E1249" s="2">
        <v>23</v>
      </c>
      <c r="F1249" s="1">
        <v>24</v>
      </c>
      <c r="G1249" s="1">
        <v>1</v>
      </c>
      <c r="H1249" s="1">
        <v>8</v>
      </c>
      <c r="I1249" s="1" t="str">
        <f t="shared" si="39"/>
        <v>4W2TU8</v>
      </c>
      <c r="J1249" s="27">
        <v>44978</v>
      </c>
      <c r="K1249" s="29" t="s">
        <v>276</v>
      </c>
      <c r="L1249" s="29">
        <v>11513.5</v>
      </c>
      <c r="M1249" s="30">
        <v>6.6272537921321859E-2</v>
      </c>
      <c r="N1249" s="30">
        <v>0.1198941196866062</v>
      </c>
      <c r="O1249" s="30">
        <v>0</v>
      </c>
    </row>
    <row r="1250" spans="1:15" x14ac:dyDescent="0.45">
      <c r="A1250" s="6" t="s">
        <v>14</v>
      </c>
      <c r="B1250">
        <v>2020</v>
      </c>
      <c r="C1250" t="s">
        <v>2</v>
      </c>
      <c r="D1250">
        <v>1249</v>
      </c>
      <c r="E1250" s="2">
        <v>0</v>
      </c>
      <c r="F1250" s="1">
        <v>1</v>
      </c>
      <c r="G1250" s="1">
        <v>1</v>
      </c>
      <c r="H1250" s="1">
        <v>1</v>
      </c>
      <c r="I1250" s="1" t="str">
        <f t="shared" si="39"/>
        <v>4W3WE1</v>
      </c>
      <c r="J1250" s="27">
        <v>44979</v>
      </c>
      <c r="K1250" s="29" t="s">
        <v>253</v>
      </c>
      <c r="L1250" s="29">
        <v>10846.5</v>
      </c>
      <c r="M1250" s="30">
        <v>6.0348352606117692E-2</v>
      </c>
      <c r="N1250" s="30">
        <v>8.7506800434399332E-2</v>
      </c>
      <c r="O1250" s="30">
        <v>0</v>
      </c>
    </row>
    <row r="1251" spans="1:15" x14ac:dyDescent="0.45">
      <c r="A1251" s="6" t="s">
        <v>14</v>
      </c>
      <c r="B1251">
        <v>2020</v>
      </c>
      <c r="C1251" t="s">
        <v>2</v>
      </c>
      <c r="D1251">
        <v>1250</v>
      </c>
      <c r="E1251" s="2">
        <v>1</v>
      </c>
      <c r="F1251" s="1">
        <v>2</v>
      </c>
      <c r="G1251" s="1">
        <v>1</v>
      </c>
      <c r="H1251" s="1">
        <v>1</v>
      </c>
      <c r="I1251" s="1" t="str">
        <f t="shared" si="39"/>
        <v>4W3WE1</v>
      </c>
      <c r="J1251" s="27">
        <v>44979</v>
      </c>
      <c r="K1251" s="29" t="s">
        <v>254</v>
      </c>
      <c r="L1251" s="29">
        <v>10397.75</v>
      </c>
      <c r="M1251" s="30">
        <v>5.6479345240703263E-2</v>
      </c>
      <c r="N1251" s="30">
        <v>4.9868910718108637E-2</v>
      </c>
      <c r="O1251" s="30">
        <v>0</v>
      </c>
    </row>
    <row r="1252" spans="1:15" x14ac:dyDescent="0.45">
      <c r="A1252" s="6" t="s">
        <v>14</v>
      </c>
      <c r="B1252">
        <v>2020</v>
      </c>
      <c r="C1252" t="s">
        <v>2</v>
      </c>
      <c r="D1252">
        <v>1251</v>
      </c>
      <c r="E1252" s="2">
        <v>2</v>
      </c>
      <c r="F1252" s="1">
        <v>3</v>
      </c>
      <c r="G1252" s="1">
        <v>1</v>
      </c>
      <c r="H1252" s="1">
        <v>1</v>
      </c>
      <c r="I1252" s="1" t="str">
        <f t="shared" si="39"/>
        <v>4W3WE1</v>
      </c>
      <c r="J1252" s="27">
        <v>44979</v>
      </c>
      <c r="K1252" s="29" t="s">
        <v>255</v>
      </c>
      <c r="L1252" s="29">
        <v>10180.5</v>
      </c>
      <c r="M1252" s="30">
        <v>3.976482388506717E-2</v>
      </c>
      <c r="N1252" s="30">
        <v>2.327478443352117E-2</v>
      </c>
      <c r="O1252" s="30">
        <v>0</v>
      </c>
    </row>
    <row r="1253" spans="1:15" x14ac:dyDescent="0.45">
      <c r="A1253" s="6" t="s">
        <v>14</v>
      </c>
      <c r="B1253">
        <v>2020</v>
      </c>
      <c r="C1253" t="s">
        <v>2</v>
      </c>
      <c r="D1253">
        <v>1252</v>
      </c>
      <c r="E1253" s="2">
        <v>3</v>
      </c>
      <c r="F1253" s="1">
        <v>4</v>
      </c>
      <c r="G1253" s="1">
        <v>1</v>
      </c>
      <c r="H1253" s="1">
        <v>2</v>
      </c>
      <c r="I1253" s="1" t="str">
        <f t="shared" si="39"/>
        <v>4W3WE2</v>
      </c>
      <c r="J1253" s="27">
        <v>44979</v>
      </c>
      <c r="K1253" s="29" t="s">
        <v>256</v>
      </c>
      <c r="L1253" s="29">
        <v>10128</v>
      </c>
      <c r="M1253" s="30">
        <v>2.9874770446118758E-2</v>
      </c>
      <c r="N1253" s="30">
        <v>5.7278190387071983E-3</v>
      </c>
      <c r="O1253" s="30">
        <v>0</v>
      </c>
    </row>
    <row r="1254" spans="1:15" x14ac:dyDescent="0.45">
      <c r="A1254" s="6" t="s">
        <v>14</v>
      </c>
      <c r="B1254">
        <v>2020</v>
      </c>
      <c r="C1254" t="s">
        <v>2</v>
      </c>
      <c r="D1254">
        <v>1253</v>
      </c>
      <c r="E1254" s="2">
        <v>4</v>
      </c>
      <c r="F1254" s="1">
        <v>5</v>
      </c>
      <c r="G1254" s="1">
        <v>1</v>
      </c>
      <c r="H1254" s="1">
        <v>2</v>
      </c>
      <c r="I1254" s="1" t="str">
        <f t="shared" si="39"/>
        <v>4W3WE2</v>
      </c>
      <c r="J1254" s="27">
        <v>44979</v>
      </c>
      <c r="K1254" s="29" t="s">
        <v>257</v>
      </c>
      <c r="L1254" s="29">
        <v>10144</v>
      </c>
      <c r="M1254" s="30">
        <v>1.7269209131541629E-2</v>
      </c>
      <c r="N1254" s="30">
        <v>1.983973937826448E-3</v>
      </c>
      <c r="O1254" s="30">
        <v>0</v>
      </c>
    </row>
    <row r="1255" spans="1:15" x14ac:dyDescent="0.45">
      <c r="A1255" s="6" t="s">
        <v>14</v>
      </c>
      <c r="B1255">
        <v>2020</v>
      </c>
      <c r="C1255" t="s">
        <v>2</v>
      </c>
      <c r="D1255">
        <v>1254</v>
      </c>
      <c r="E1255" s="2">
        <v>5</v>
      </c>
      <c r="F1255" s="1">
        <v>6</v>
      </c>
      <c r="G1255" s="1">
        <v>1</v>
      </c>
      <c r="H1255" s="1">
        <v>2</v>
      </c>
      <c r="I1255" s="1" t="str">
        <f t="shared" si="39"/>
        <v>4W3WE2</v>
      </c>
      <c r="J1255" s="27">
        <v>44979</v>
      </c>
      <c r="K1255" s="29" t="s">
        <v>258</v>
      </c>
      <c r="L1255" s="29">
        <v>10532</v>
      </c>
      <c r="M1255" s="30">
        <v>1.083650971779497E-2</v>
      </c>
      <c r="N1255" s="30">
        <v>1.3836411113605741E-3</v>
      </c>
      <c r="O1255" s="30">
        <v>0</v>
      </c>
    </row>
    <row r="1256" spans="1:15" x14ac:dyDescent="0.45">
      <c r="A1256" s="6" t="s">
        <v>14</v>
      </c>
      <c r="B1256">
        <v>2020</v>
      </c>
      <c r="C1256" t="s">
        <v>2</v>
      </c>
      <c r="D1256">
        <v>1255</v>
      </c>
      <c r="E1256" s="2">
        <v>6</v>
      </c>
      <c r="F1256" s="1">
        <v>7</v>
      </c>
      <c r="G1256" s="1">
        <v>1</v>
      </c>
      <c r="H1256" s="1">
        <v>3</v>
      </c>
      <c r="I1256" s="1" t="str">
        <f t="shared" si="39"/>
        <v>4W3WE3</v>
      </c>
      <c r="J1256" s="27">
        <v>44979</v>
      </c>
      <c r="K1256" s="29" t="s">
        <v>259</v>
      </c>
      <c r="L1256" s="29">
        <v>11499.75</v>
      </c>
      <c r="M1256" s="30">
        <v>7.8205297659004625E-3</v>
      </c>
      <c r="N1256" s="30">
        <v>1.8151028754952851E-3</v>
      </c>
      <c r="O1256" s="30">
        <v>0</v>
      </c>
    </row>
    <row r="1257" spans="1:15" x14ac:dyDescent="0.45">
      <c r="A1257" s="6" t="s">
        <v>14</v>
      </c>
      <c r="B1257">
        <v>2020</v>
      </c>
      <c r="C1257" t="s">
        <v>2</v>
      </c>
      <c r="D1257">
        <v>1256</v>
      </c>
      <c r="E1257" s="2">
        <v>7</v>
      </c>
      <c r="F1257" s="1">
        <v>8</v>
      </c>
      <c r="G1257" s="1">
        <v>1</v>
      </c>
      <c r="H1257" s="1">
        <v>3</v>
      </c>
      <c r="I1257" s="1" t="str">
        <f t="shared" si="39"/>
        <v>4W3WE3</v>
      </c>
      <c r="J1257" s="27">
        <v>44979</v>
      </c>
      <c r="K1257" s="29" t="s">
        <v>260</v>
      </c>
      <c r="L1257" s="29">
        <v>13178</v>
      </c>
      <c r="M1257" s="30">
        <v>1.172092068435638E-2</v>
      </c>
      <c r="N1257" s="30">
        <v>7.1344236859589381E-3</v>
      </c>
      <c r="O1257" s="30">
        <v>0</v>
      </c>
    </row>
    <row r="1258" spans="1:15" x14ac:dyDescent="0.45">
      <c r="A1258" s="6" t="s">
        <v>14</v>
      </c>
      <c r="B1258">
        <v>2020</v>
      </c>
      <c r="C1258" t="s">
        <v>2</v>
      </c>
      <c r="D1258">
        <v>1257</v>
      </c>
      <c r="E1258" s="2">
        <v>8</v>
      </c>
      <c r="F1258" s="1">
        <v>9</v>
      </c>
      <c r="G1258" s="1">
        <v>1</v>
      </c>
      <c r="H1258" s="1">
        <v>3</v>
      </c>
      <c r="I1258" s="1" t="str">
        <f t="shared" si="39"/>
        <v>4W3WE3</v>
      </c>
      <c r="J1258" s="27">
        <v>44979</v>
      </c>
      <c r="K1258" s="29" t="s">
        <v>261</v>
      </c>
      <c r="L1258" s="29">
        <v>14122</v>
      </c>
      <c r="M1258" s="30">
        <v>1.115400187928698E-2</v>
      </c>
      <c r="N1258" s="30">
        <v>1.5743784950885759E-2</v>
      </c>
      <c r="O1258" s="30">
        <v>4.172572058792326E-2</v>
      </c>
    </row>
    <row r="1259" spans="1:15" x14ac:dyDescent="0.45">
      <c r="A1259" s="6" t="s">
        <v>14</v>
      </c>
      <c r="B1259">
        <v>2020</v>
      </c>
      <c r="C1259" t="s">
        <v>2</v>
      </c>
      <c r="D1259">
        <v>1258</v>
      </c>
      <c r="E1259" s="2">
        <v>9</v>
      </c>
      <c r="F1259" s="1">
        <v>10</v>
      </c>
      <c r="G1259" s="1">
        <v>1</v>
      </c>
      <c r="H1259" s="1">
        <v>4</v>
      </c>
      <c r="I1259" s="1" t="str">
        <f t="shared" si="39"/>
        <v>4W3WE4</v>
      </c>
      <c r="J1259" s="27">
        <v>44979</v>
      </c>
      <c r="K1259" s="29" t="s">
        <v>262</v>
      </c>
      <c r="L1259" s="29">
        <v>14017.25</v>
      </c>
      <c r="M1259" s="30">
        <v>2.8587816597996848E-3</v>
      </c>
      <c r="N1259" s="30">
        <v>4.9652896832195453E-2</v>
      </c>
      <c r="O1259" s="30">
        <v>0.1052840278100514</v>
      </c>
    </row>
    <row r="1260" spans="1:15" x14ac:dyDescent="0.45">
      <c r="A1260" s="6" t="s">
        <v>14</v>
      </c>
      <c r="B1260">
        <v>2020</v>
      </c>
      <c r="C1260" t="s">
        <v>2</v>
      </c>
      <c r="D1260">
        <v>1259</v>
      </c>
      <c r="E1260" s="2">
        <v>10</v>
      </c>
      <c r="F1260" s="1">
        <v>11</v>
      </c>
      <c r="G1260" s="1">
        <v>1</v>
      </c>
      <c r="H1260" s="1">
        <v>4</v>
      </c>
      <c r="I1260" s="1" t="str">
        <f t="shared" si="39"/>
        <v>4W3WE4</v>
      </c>
      <c r="J1260" s="27">
        <v>44979</v>
      </c>
      <c r="K1260" s="29" t="s">
        <v>263</v>
      </c>
      <c r="L1260" s="29">
        <v>13253.75</v>
      </c>
      <c r="M1260" s="30">
        <v>3.2870774179431799E-3</v>
      </c>
      <c r="N1260" s="30">
        <v>0.1211274465755368</v>
      </c>
      <c r="O1260" s="30">
        <v>0.15349487335454731</v>
      </c>
    </row>
    <row r="1261" spans="1:15" x14ac:dyDescent="0.45">
      <c r="A1261" s="6" t="s">
        <v>14</v>
      </c>
      <c r="B1261">
        <v>2020</v>
      </c>
      <c r="C1261" t="s">
        <v>2</v>
      </c>
      <c r="D1261">
        <v>1260</v>
      </c>
      <c r="E1261" s="2">
        <v>11</v>
      </c>
      <c r="F1261" s="1">
        <v>12</v>
      </c>
      <c r="G1261" s="1">
        <v>1</v>
      </c>
      <c r="H1261" s="1">
        <v>4</v>
      </c>
      <c r="I1261" s="1" t="str">
        <f t="shared" si="39"/>
        <v>4W3WE4</v>
      </c>
      <c r="J1261" s="27">
        <v>44979</v>
      </c>
      <c r="K1261" s="29" t="s">
        <v>264</v>
      </c>
      <c r="L1261" s="29">
        <v>12514.25</v>
      </c>
      <c r="M1261" s="30">
        <v>2.3681247735053779E-3</v>
      </c>
      <c r="N1261" s="30">
        <v>0.13885014607634419</v>
      </c>
      <c r="O1261" s="30">
        <v>0.20213295770879491</v>
      </c>
    </row>
    <row r="1262" spans="1:15" x14ac:dyDescent="0.45">
      <c r="A1262" s="6" t="s">
        <v>14</v>
      </c>
      <c r="B1262">
        <v>2020</v>
      </c>
      <c r="C1262" t="s">
        <v>2</v>
      </c>
      <c r="D1262">
        <v>1261</v>
      </c>
      <c r="E1262" s="2">
        <v>12</v>
      </c>
      <c r="F1262" s="1">
        <v>13</v>
      </c>
      <c r="G1262" s="1">
        <v>1</v>
      </c>
      <c r="H1262" s="1">
        <v>5</v>
      </c>
      <c r="I1262" s="1" t="str">
        <f t="shared" si="39"/>
        <v>4W3WE5</v>
      </c>
      <c r="J1262" s="27">
        <v>44979</v>
      </c>
      <c r="K1262" s="29" t="s">
        <v>265</v>
      </c>
      <c r="L1262" s="29">
        <v>12107.5</v>
      </c>
      <c r="M1262" s="30">
        <v>3.1062182733490652E-3</v>
      </c>
      <c r="N1262" s="30">
        <v>0.13799931217950229</v>
      </c>
      <c r="O1262" s="30">
        <v>0.25451711420931372</v>
      </c>
    </row>
    <row r="1263" spans="1:15" x14ac:dyDescent="0.45">
      <c r="A1263" s="6" t="s">
        <v>14</v>
      </c>
      <c r="B1263">
        <v>2020</v>
      </c>
      <c r="C1263" t="s">
        <v>2</v>
      </c>
      <c r="D1263">
        <v>1262</v>
      </c>
      <c r="E1263" s="2">
        <v>13</v>
      </c>
      <c r="F1263" s="1">
        <v>14</v>
      </c>
      <c r="G1263" s="1">
        <v>1</v>
      </c>
      <c r="H1263" s="1">
        <v>5</v>
      </c>
      <c r="I1263" s="1" t="str">
        <f t="shared" si="39"/>
        <v>4W3WE5</v>
      </c>
      <c r="J1263" s="27">
        <v>44979</v>
      </c>
      <c r="K1263" s="29" t="s">
        <v>266</v>
      </c>
      <c r="L1263" s="29">
        <v>12220.75</v>
      </c>
      <c r="M1263" s="30">
        <v>4.8604605751419797E-3</v>
      </c>
      <c r="N1263" s="30">
        <v>0.10251877737525281</v>
      </c>
      <c r="O1263" s="30">
        <v>0.24187906506758641</v>
      </c>
    </row>
    <row r="1264" spans="1:15" x14ac:dyDescent="0.45">
      <c r="A1264" s="6" t="s">
        <v>14</v>
      </c>
      <c r="B1264">
        <v>2020</v>
      </c>
      <c r="C1264" t="s">
        <v>2</v>
      </c>
      <c r="D1264">
        <v>1263</v>
      </c>
      <c r="E1264" s="2">
        <v>14</v>
      </c>
      <c r="F1264" s="1">
        <v>15</v>
      </c>
      <c r="G1264" s="1">
        <v>1</v>
      </c>
      <c r="H1264" s="1">
        <v>5</v>
      </c>
      <c r="I1264" s="1" t="str">
        <f t="shared" si="39"/>
        <v>4W3WE5</v>
      </c>
      <c r="J1264" s="27">
        <v>44979</v>
      </c>
      <c r="K1264" s="29" t="s">
        <v>267</v>
      </c>
      <c r="L1264" s="29">
        <v>12847.75</v>
      </c>
      <c r="M1264" s="30">
        <v>7.2218784087666379E-3</v>
      </c>
      <c r="N1264" s="30">
        <v>7.3218456882377742E-2</v>
      </c>
      <c r="O1264" s="30">
        <v>0.18226043709383019</v>
      </c>
    </row>
    <row r="1265" spans="1:15" x14ac:dyDescent="0.45">
      <c r="A1265" s="6" t="s">
        <v>14</v>
      </c>
      <c r="B1265">
        <v>2020</v>
      </c>
      <c r="C1265" t="s">
        <v>2</v>
      </c>
      <c r="D1265">
        <v>1264</v>
      </c>
      <c r="E1265" s="2">
        <v>15</v>
      </c>
      <c r="F1265" s="1">
        <v>16</v>
      </c>
      <c r="G1265" s="1">
        <v>1</v>
      </c>
      <c r="H1265" s="1">
        <v>6</v>
      </c>
      <c r="I1265" s="1" t="str">
        <f t="shared" si="39"/>
        <v>4W3WE6</v>
      </c>
      <c r="J1265" s="27">
        <v>44979</v>
      </c>
      <c r="K1265" s="29" t="s">
        <v>268</v>
      </c>
      <c r="L1265" s="29">
        <v>13443.5</v>
      </c>
      <c r="M1265" s="30">
        <v>1.147331397540239E-2</v>
      </c>
      <c r="N1265" s="30">
        <v>6.3117713560936609E-2</v>
      </c>
      <c r="O1265" s="30">
        <v>0.11273994560707799</v>
      </c>
    </row>
    <row r="1266" spans="1:15" x14ac:dyDescent="0.45">
      <c r="A1266" s="6" t="s">
        <v>14</v>
      </c>
      <c r="B1266">
        <v>2020</v>
      </c>
      <c r="C1266" t="s">
        <v>2</v>
      </c>
      <c r="D1266">
        <v>1265</v>
      </c>
      <c r="E1266" s="2">
        <v>16</v>
      </c>
      <c r="F1266" s="1">
        <v>17</v>
      </c>
      <c r="G1266" s="1">
        <v>1</v>
      </c>
      <c r="H1266" s="1">
        <v>6</v>
      </c>
      <c r="I1266" s="1" t="str">
        <f t="shared" si="39"/>
        <v>4W3WE6</v>
      </c>
      <c r="J1266" s="27">
        <v>44979</v>
      </c>
      <c r="K1266" s="29" t="s">
        <v>269</v>
      </c>
      <c r="L1266" s="29">
        <v>14126.25</v>
      </c>
      <c r="M1266" s="30">
        <v>1.5381766292171681E-2</v>
      </c>
      <c r="N1266" s="30">
        <v>5.1005031569352703E-2</v>
      </c>
      <c r="O1266" s="30">
        <v>3.5098684958577098E-2</v>
      </c>
    </row>
    <row r="1267" spans="1:15" x14ac:dyDescent="0.45">
      <c r="A1267" s="6" t="s">
        <v>14</v>
      </c>
      <c r="B1267">
        <v>2020</v>
      </c>
      <c r="C1267" t="s">
        <v>2</v>
      </c>
      <c r="D1267">
        <v>1266</v>
      </c>
      <c r="E1267" s="2">
        <v>17</v>
      </c>
      <c r="F1267" s="1">
        <v>18</v>
      </c>
      <c r="G1267" s="1">
        <v>1</v>
      </c>
      <c r="H1267" s="1">
        <v>6</v>
      </c>
      <c r="I1267" s="1" t="str">
        <f t="shared" si="39"/>
        <v>4W3WE6</v>
      </c>
      <c r="J1267" s="27">
        <v>44979</v>
      </c>
      <c r="K1267" s="29" t="s">
        <v>270</v>
      </c>
      <c r="L1267" s="29">
        <v>15091.25</v>
      </c>
      <c r="M1267" s="30">
        <v>3.3294959237213068E-2</v>
      </c>
      <c r="N1267" s="30">
        <v>4.4709954693329758E-2</v>
      </c>
      <c r="O1267" s="30">
        <v>0</v>
      </c>
    </row>
    <row r="1268" spans="1:15" x14ac:dyDescent="0.45">
      <c r="A1268" s="6" t="s">
        <v>14</v>
      </c>
      <c r="B1268">
        <v>2020</v>
      </c>
      <c r="C1268" t="s">
        <v>2</v>
      </c>
      <c r="D1268">
        <v>1267</v>
      </c>
      <c r="E1268" s="2">
        <v>18</v>
      </c>
      <c r="F1268" s="1">
        <v>19</v>
      </c>
      <c r="G1268" s="1">
        <v>1</v>
      </c>
      <c r="H1268" s="1">
        <v>7</v>
      </c>
      <c r="I1268" s="1" t="str">
        <f t="shared" si="39"/>
        <v>4W3WE7</v>
      </c>
      <c r="J1268" s="27">
        <v>44979</v>
      </c>
      <c r="K1268" s="29" t="s">
        <v>271</v>
      </c>
      <c r="L1268" s="29">
        <v>15246.5</v>
      </c>
      <c r="M1268" s="30">
        <v>6.6494629950772294E-2</v>
      </c>
      <c r="N1268" s="30">
        <v>5.2642489161202358E-2</v>
      </c>
      <c r="O1268" s="30">
        <v>0</v>
      </c>
    </row>
    <row r="1269" spans="1:15" x14ac:dyDescent="0.45">
      <c r="A1269" s="6" t="s">
        <v>14</v>
      </c>
      <c r="B1269">
        <v>2020</v>
      </c>
      <c r="C1269" t="s">
        <v>2</v>
      </c>
      <c r="D1269">
        <v>1268</v>
      </c>
      <c r="E1269" s="2">
        <v>19</v>
      </c>
      <c r="F1269" s="1">
        <v>20</v>
      </c>
      <c r="G1269" s="1">
        <v>1</v>
      </c>
      <c r="H1269" s="1">
        <v>7</v>
      </c>
      <c r="I1269" s="1" t="str">
        <f t="shared" si="39"/>
        <v>4W3WE7</v>
      </c>
      <c r="J1269" s="27">
        <v>44979</v>
      </c>
      <c r="K1269" s="29" t="s">
        <v>272</v>
      </c>
      <c r="L1269" s="29">
        <v>14740</v>
      </c>
      <c r="M1269" s="30">
        <v>9.8660202585723916E-2</v>
      </c>
      <c r="N1269" s="30">
        <v>9.8901795633972528E-2</v>
      </c>
      <c r="O1269" s="30">
        <v>0</v>
      </c>
    </row>
    <row r="1270" spans="1:15" x14ac:dyDescent="0.45">
      <c r="A1270" s="6" t="s">
        <v>14</v>
      </c>
      <c r="B1270">
        <v>2020</v>
      </c>
      <c r="C1270" t="s">
        <v>2</v>
      </c>
      <c r="D1270">
        <v>1269</v>
      </c>
      <c r="E1270" s="2">
        <v>20</v>
      </c>
      <c r="F1270" s="1">
        <v>21</v>
      </c>
      <c r="G1270" s="1">
        <v>1</v>
      </c>
      <c r="H1270" s="1">
        <v>7</v>
      </c>
      <c r="I1270" s="1" t="str">
        <f t="shared" si="39"/>
        <v>4W3WE7</v>
      </c>
      <c r="J1270" s="27">
        <v>44979</v>
      </c>
      <c r="K1270" s="29" t="s">
        <v>273</v>
      </c>
      <c r="L1270" s="29">
        <v>14051.5</v>
      </c>
      <c r="M1270" s="30">
        <v>0.13622282195176849</v>
      </c>
      <c r="N1270" s="30">
        <v>0.19315147837292779</v>
      </c>
      <c r="O1270" s="30">
        <v>0</v>
      </c>
    </row>
    <row r="1271" spans="1:15" x14ac:dyDescent="0.45">
      <c r="A1271" s="6" t="s">
        <v>14</v>
      </c>
      <c r="B1271">
        <v>2020</v>
      </c>
      <c r="C1271" t="s">
        <v>2</v>
      </c>
      <c r="D1271">
        <v>1270</v>
      </c>
      <c r="E1271" s="2">
        <v>21</v>
      </c>
      <c r="F1271" s="1">
        <v>22</v>
      </c>
      <c r="G1271" s="1">
        <v>1</v>
      </c>
      <c r="H1271" s="1">
        <v>8</v>
      </c>
      <c r="I1271" s="1" t="str">
        <f t="shared" si="39"/>
        <v>4W3WE8</v>
      </c>
      <c r="J1271" s="27">
        <v>44979</v>
      </c>
      <c r="K1271" s="29" t="s">
        <v>274</v>
      </c>
      <c r="L1271" s="29">
        <v>13346.5</v>
      </c>
      <c r="M1271" s="30">
        <v>0.1766961556592142</v>
      </c>
      <c r="N1271" s="30">
        <v>0.33921493621626791</v>
      </c>
      <c r="O1271" s="30">
        <v>0</v>
      </c>
    </row>
    <row r="1272" spans="1:15" x14ac:dyDescent="0.45">
      <c r="A1272" s="6" t="s">
        <v>14</v>
      </c>
      <c r="B1272">
        <v>2020</v>
      </c>
      <c r="C1272" t="s">
        <v>2</v>
      </c>
      <c r="D1272">
        <v>1271</v>
      </c>
      <c r="E1272" s="2">
        <v>22</v>
      </c>
      <c r="F1272" s="1">
        <v>23</v>
      </c>
      <c r="G1272" s="1">
        <v>1</v>
      </c>
      <c r="H1272" s="1">
        <v>8</v>
      </c>
      <c r="I1272" s="1" t="str">
        <f t="shared" si="39"/>
        <v>4W3WE8</v>
      </c>
      <c r="J1272" s="27">
        <v>44979</v>
      </c>
      <c r="K1272" s="29" t="s">
        <v>275</v>
      </c>
      <c r="L1272" s="29">
        <v>12522.25</v>
      </c>
      <c r="M1272" s="30">
        <v>0.18924087373519191</v>
      </c>
      <c r="N1272" s="30">
        <v>0.48440808188605899</v>
      </c>
      <c r="O1272" s="30">
        <v>0</v>
      </c>
    </row>
    <row r="1273" spans="1:15" x14ac:dyDescent="0.45">
      <c r="A1273" s="6" t="s">
        <v>14</v>
      </c>
      <c r="B1273">
        <v>2020</v>
      </c>
      <c r="C1273" t="s">
        <v>2</v>
      </c>
      <c r="D1273">
        <v>1272</v>
      </c>
      <c r="E1273" s="2">
        <v>23</v>
      </c>
      <c r="F1273" s="1">
        <v>24</v>
      </c>
      <c r="G1273" s="1">
        <v>1</v>
      </c>
      <c r="H1273" s="1">
        <v>8</v>
      </c>
      <c r="I1273" s="1" t="str">
        <f t="shared" si="39"/>
        <v>4W3WE8</v>
      </c>
      <c r="J1273" s="27">
        <v>44979</v>
      </c>
      <c r="K1273" s="29" t="s">
        <v>276</v>
      </c>
      <c r="L1273" s="29">
        <v>11667</v>
      </c>
      <c r="M1273" s="30">
        <v>0.2080141346283497</v>
      </c>
      <c r="N1273" s="30">
        <v>0.5749293103066101</v>
      </c>
      <c r="O1273" s="30">
        <v>0</v>
      </c>
    </row>
    <row r="1274" spans="1:15" x14ac:dyDescent="0.45">
      <c r="A1274" s="6" t="s">
        <v>14</v>
      </c>
      <c r="B1274">
        <v>2020</v>
      </c>
      <c r="C1274" t="s">
        <v>3</v>
      </c>
      <c r="D1274">
        <v>1273</v>
      </c>
      <c r="E1274" s="2">
        <v>0</v>
      </c>
      <c r="F1274" s="1">
        <v>1</v>
      </c>
      <c r="G1274" s="1">
        <v>1</v>
      </c>
      <c r="H1274" s="1">
        <v>1</v>
      </c>
      <c r="I1274" s="1" t="str">
        <f t="shared" si="39"/>
        <v>4W4TH1</v>
      </c>
      <c r="J1274" s="27">
        <v>44980</v>
      </c>
      <c r="K1274" s="29" t="s">
        <v>253</v>
      </c>
      <c r="L1274" s="29">
        <v>10937.25</v>
      </c>
      <c r="M1274" s="30">
        <v>0.2221977898054176</v>
      </c>
      <c r="N1274" s="30">
        <v>0.58331022031634394</v>
      </c>
      <c r="O1274" s="30">
        <v>0</v>
      </c>
    </row>
    <row r="1275" spans="1:15" x14ac:dyDescent="0.45">
      <c r="A1275" s="6" t="s">
        <v>14</v>
      </c>
      <c r="B1275">
        <v>2020</v>
      </c>
      <c r="C1275" t="s">
        <v>3</v>
      </c>
      <c r="D1275">
        <v>1274</v>
      </c>
      <c r="E1275" s="2">
        <v>1</v>
      </c>
      <c r="F1275" s="1">
        <v>2</v>
      </c>
      <c r="G1275" s="1">
        <v>1</v>
      </c>
      <c r="H1275" s="1">
        <v>1</v>
      </c>
      <c r="I1275" s="1" t="str">
        <f t="shared" si="39"/>
        <v>4W4TH1</v>
      </c>
      <c r="J1275" s="27">
        <v>44980</v>
      </c>
      <c r="K1275" s="29" t="s">
        <v>254</v>
      </c>
      <c r="L1275" s="29">
        <v>10474.25</v>
      </c>
      <c r="M1275" s="30">
        <v>0.22250966679009729</v>
      </c>
      <c r="N1275" s="30">
        <v>0.54171711716653426</v>
      </c>
      <c r="O1275" s="30">
        <v>0</v>
      </c>
    </row>
    <row r="1276" spans="1:15" x14ac:dyDescent="0.45">
      <c r="A1276" s="6" t="s">
        <v>14</v>
      </c>
      <c r="B1276">
        <v>2020</v>
      </c>
      <c r="C1276" t="s">
        <v>3</v>
      </c>
      <c r="D1276">
        <v>1275</v>
      </c>
      <c r="E1276" s="2">
        <v>2</v>
      </c>
      <c r="F1276" s="1">
        <v>3</v>
      </c>
      <c r="G1276" s="1">
        <v>1</v>
      </c>
      <c r="H1276" s="1">
        <v>1</v>
      </c>
      <c r="I1276" s="1" t="str">
        <f t="shared" si="39"/>
        <v>4W4TH1</v>
      </c>
      <c r="J1276" s="27">
        <v>44980</v>
      </c>
      <c r="K1276" s="29" t="s">
        <v>255</v>
      </c>
      <c r="L1276" s="29">
        <v>10280.75</v>
      </c>
      <c r="M1276" s="30">
        <v>0.21619044690228059</v>
      </c>
      <c r="N1276" s="30">
        <v>0.52243808331128827</v>
      </c>
      <c r="O1276" s="30">
        <v>0</v>
      </c>
    </row>
    <row r="1277" spans="1:15" x14ac:dyDescent="0.45">
      <c r="A1277" s="6" t="s">
        <v>14</v>
      </c>
      <c r="B1277">
        <v>2020</v>
      </c>
      <c r="C1277" t="s">
        <v>3</v>
      </c>
      <c r="D1277">
        <v>1276</v>
      </c>
      <c r="E1277" s="2">
        <v>3</v>
      </c>
      <c r="F1277" s="1">
        <v>4</v>
      </c>
      <c r="G1277" s="1">
        <v>1</v>
      </c>
      <c r="H1277" s="1">
        <v>2</v>
      </c>
      <c r="I1277" s="1" t="str">
        <f t="shared" si="39"/>
        <v>4W4TH2</v>
      </c>
      <c r="J1277" s="27">
        <v>44980</v>
      </c>
      <c r="K1277" s="29" t="s">
        <v>256</v>
      </c>
      <c r="L1277" s="29">
        <v>10168.75</v>
      </c>
      <c r="M1277" s="30">
        <v>0.1804236513572916</v>
      </c>
      <c r="N1277" s="30">
        <v>0.51518276913321093</v>
      </c>
      <c r="O1277" s="30">
        <v>0</v>
      </c>
    </row>
    <row r="1278" spans="1:15" x14ac:dyDescent="0.45">
      <c r="A1278" s="6" t="s">
        <v>14</v>
      </c>
      <c r="B1278">
        <v>2020</v>
      </c>
      <c r="C1278" t="s">
        <v>3</v>
      </c>
      <c r="D1278">
        <v>1277</v>
      </c>
      <c r="E1278" s="2">
        <v>4</v>
      </c>
      <c r="F1278" s="1">
        <v>5</v>
      </c>
      <c r="G1278" s="1">
        <v>1</v>
      </c>
      <c r="H1278" s="1">
        <v>2</v>
      </c>
      <c r="I1278" s="1" t="str">
        <f t="shared" si="39"/>
        <v>4W4TH2</v>
      </c>
      <c r="J1278" s="27">
        <v>44980</v>
      </c>
      <c r="K1278" s="29" t="s">
        <v>257</v>
      </c>
      <c r="L1278" s="29">
        <v>10194.25</v>
      </c>
      <c r="M1278" s="30">
        <v>0.14997859797880009</v>
      </c>
      <c r="N1278" s="30">
        <v>0.54399218142743799</v>
      </c>
      <c r="O1278" s="30">
        <v>0</v>
      </c>
    </row>
    <row r="1279" spans="1:15" x14ac:dyDescent="0.45">
      <c r="A1279" s="6" t="s">
        <v>14</v>
      </c>
      <c r="B1279">
        <v>2020</v>
      </c>
      <c r="C1279" t="s">
        <v>3</v>
      </c>
      <c r="D1279">
        <v>1278</v>
      </c>
      <c r="E1279" s="2">
        <v>5</v>
      </c>
      <c r="F1279" s="1">
        <v>6</v>
      </c>
      <c r="G1279" s="1">
        <v>1</v>
      </c>
      <c r="H1279" s="1">
        <v>2</v>
      </c>
      <c r="I1279" s="1" t="str">
        <f t="shared" si="39"/>
        <v>4W4TH2</v>
      </c>
      <c r="J1279" s="27">
        <v>44980</v>
      </c>
      <c r="K1279" s="29" t="s">
        <v>258</v>
      </c>
      <c r="L1279" s="29">
        <v>10564</v>
      </c>
      <c r="M1279" s="30">
        <v>0.1658579794931388</v>
      </c>
      <c r="N1279" s="30">
        <v>0.59616034477265756</v>
      </c>
      <c r="O1279" s="30">
        <v>0</v>
      </c>
    </row>
    <row r="1280" spans="1:15" x14ac:dyDescent="0.45">
      <c r="A1280" s="6" t="s">
        <v>14</v>
      </c>
      <c r="B1280">
        <v>2020</v>
      </c>
      <c r="C1280" t="s">
        <v>3</v>
      </c>
      <c r="D1280">
        <v>1279</v>
      </c>
      <c r="E1280" s="2">
        <v>6</v>
      </c>
      <c r="F1280" s="1">
        <v>7</v>
      </c>
      <c r="G1280" s="1">
        <v>1</v>
      </c>
      <c r="H1280" s="1">
        <v>3</v>
      </c>
      <c r="I1280" s="1" t="str">
        <f t="shared" si="39"/>
        <v>4W4TH3</v>
      </c>
      <c r="J1280" s="27">
        <v>44980</v>
      </c>
      <c r="K1280" s="29" t="s">
        <v>259</v>
      </c>
      <c r="L1280" s="29">
        <v>11639.75</v>
      </c>
      <c r="M1280" s="30">
        <v>0.2027074504797737</v>
      </c>
      <c r="N1280" s="30">
        <v>0.62813684082574994</v>
      </c>
      <c r="O1280" s="30">
        <v>0</v>
      </c>
    </row>
    <row r="1281" spans="1:15" x14ac:dyDescent="0.45">
      <c r="A1281" s="6" t="s">
        <v>14</v>
      </c>
      <c r="B1281">
        <v>2020</v>
      </c>
      <c r="C1281" t="s">
        <v>3</v>
      </c>
      <c r="D1281">
        <v>1280</v>
      </c>
      <c r="E1281" s="2">
        <v>7</v>
      </c>
      <c r="F1281" s="1">
        <v>8</v>
      </c>
      <c r="G1281" s="1">
        <v>1</v>
      </c>
      <c r="H1281" s="1">
        <v>3</v>
      </c>
      <c r="I1281" s="1" t="str">
        <f t="shared" si="39"/>
        <v>4W4TH3</v>
      </c>
      <c r="J1281" s="27">
        <v>44980</v>
      </c>
      <c r="K1281" s="29" t="s">
        <v>260</v>
      </c>
      <c r="L1281" s="29">
        <v>13255.5</v>
      </c>
      <c r="M1281" s="30">
        <v>0.25475607664533317</v>
      </c>
      <c r="N1281" s="30">
        <v>0.67037578513537788</v>
      </c>
      <c r="O1281" s="30">
        <v>6.8076328731205976E-3</v>
      </c>
    </row>
    <row r="1282" spans="1:15" x14ac:dyDescent="0.45">
      <c r="A1282" s="6" t="s">
        <v>14</v>
      </c>
      <c r="B1282">
        <v>2020</v>
      </c>
      <c r="C1282" t="s">
        <v>3</v>
      </c>
      <c r="D1282">
        <v>1281</v>
      </c>
      <c r="E1282" s="2">
        <v>8</v>
      </c>
      <c r="F1282" s="1">
        <v>9</v>
      </c>
      <c r="G1282" s="1">
        <v>1</v>
      </c>
      <c r="H1282" s="1">
        <v>3</v>
      </c>
      <c r="I1282" s="1" t="str">
        <f t="shared" si="39"/>
        <v>4W4TH3</v>
      </c>
      <c r="J1282" s="27">
        <v>44980</v>
      </c>
      <c r="K1282" s="29" t="s">
        <v>261</v>
      </c>
      <c r="L1282" s="29">
        <v>14290.25</v>
      </c>
      <c r="M1282" s="30">
        <v>0.27878255431827198</v>
      </c>
      <c r="N1282" s="30">
        <v>0.72977727453650854</v>
      </c>
      <c r="O1282" s="30">
        <v>0.218542446985004</v>
      </c>
    </row>
    <row r="1283" spans="1:15" x14ac:dyDescent="0.45">
      <c r="A1283" s="6" t="s">
        <v>14</v>
      </c>
      <c r="B1283">
        <v>2020</v>
      </c>
      <c r="C1283" t="s">
        <v>3</v>
      </c>
      <c r="D1283">
        <v>1282</v>
      </c>
      <c r="E1283" s="2">
        <v>9</v>
      </c>
      <c r="F1283" s="1">
        <v>10</v>
      </c>
      <c r="G1283" s="1">
        <v>1</v>
      </c>
      <c r="H1283" s="1">
        <v>4</v>
      </c>
      <c r="I1283" s="1" t="str">
        <f t="shared" ref="I1283:I1346" si="40">A1283&amp;C1283&amp;H1283</f>
        <v>4W4TH4</v>
      </c>
      <c r="J1283" s="27">
        <v>44980</v>
      </c>
      <c r="K1283" s="29" t="s">
        <v>262</v>
      </c>
      <c r="L1283" s="29">
        <v>14469.25</v>
      </c>
      <c r="M1283" s="30">
        <v>0.1988563897346452</v>
      </c>
      <c r="N1283" s="30">
        <v>0.76561192140034429</v>
      </c>
      <c r="O1283" s="30">
        <v>0.41139474730108988</v>
      </c>
    </row>
    <row r="1284" spans="1:15" x14ac:dyDescent="0.45">
      <c r="A1284" s="6" t="s">
        <v>14</v>
      </c>
      <c r="B1284">
        <v>2020</v>
      </c>
      <c r="C1284" t="s">
        <v>3</v>
      </c>
      <c r="D1284">
        <v>1283</v>
      </c>
      <c r="E1284" s="2">
        <v>10</v>
      </c>
      <c r="F1284" s="1">
        <v>11</v>
      </c>
      <c r="G1284" s="1">
        <v>1</v>
      </c>
      <c r="H1284" s="1">
        <v>4</v>
      </c>
      <c r="I1284" s="1" t="str">
        <f t="shared" si="40"/>
        <v>4W4TH4</v>
      </c>
      <c r="J1284" s="27">
        <v>44980</v>
      </c>
      <c r="K1284" s="29" t="s">
        <v>263</v>
      </c>
      <c r="L1284" s="29">
        <v>14201.5</v>
      </c>
      <c r="M1284" s="30">
        <v>0.1156251901658976</v>
      </c>
      <c r="N1284" s="30">
        <v>0.61992253572391509</v>
      </c>
      <c r="O1284" s="30">
        <v>0.55277522505811794</v>
      </c>
    </row>
    <row r="1285" spans="1:15" x14ac:dyDescent="0.45">
      <c r="A1285" s="6" t="s">
        <v>14</v>
      </c>
      <c r="B1285">
        <v>2020</v>
      </c>
      <c r="C1285" t="s">
        <v>3</v>
      </c>
      <c r="D1285">
        <v>1284</v>
      </c>
      <c r="E1285" s="2">
        <v>11</v>
      </c>
      <c r="F1285" s="1">
        <v>12</v>
      </c>
      <c r="G1285" s="1">
        <v>1</v>
      </c>
      <c r="H1285" s="1">
        <v>4</v>
      </c>
      <c r="I1285" s="1" t="str">
        <f t="shared" si="40"/>
        <v>4W4TH4</v>
      </c>
      <c r="J1285" s="27">
        <v>44980</v>
      </c>
      <c r="K1285" s="29" t="s">
        <v>264</v>
      </c>
      <c r="L1285" s="29">
        <v>13803.75</v>
      </c>
      <c r="M1285" s="30">
        <v>8.6755137805616819E-2</v>
      </c>
      <c r="N1285" s="30">
        <v>0.54456148396936099</v>
      </c>
      <c r="O1285" s="30">
        <v>0.63460251379152599</v>
      </c>
    </row>
    <row r="1286" spans="1:15" x14ac:dyDescent="0.45">
      <c r="A1286" s="6" t="s">
        <v>14</v>
      </c>
      <c r="B1286">
        <v>2020</v>
      </c>
      <c r="C1286" t="s">
        <v>3</v>
      </c>
      <c r="D1286">
        <v>1285</v>
      </c>
      <c r="E1286" s="2">
        <v>12</v>
      </c>
      <c r="F1286" s="1">
        <v>13</v>
      </c>
      <c r="G1286" s="1">
        <v>1</v>
      </c>
      <c r="H1286" s="1">
        <v>5</v>
      </c>
      <c r="I1286" s="1" t="str">
        <f t="shared" si="40"/>
        <v>4W4TH5</v>
      </c>
      <c r="J1286" s="27">
        <v>44980</v>
      </c>
      <c r="K1286" s="29" t="s">
        <v>265</v>
      </c>
      <c r="L1286" s="29">
        <v>13546.5</v>
      </c>
      <c r="M1286" s="30">
        <v>6.313430644356989E-2</v>
      </c>
      <c r="N1286" s="30">
        <v>0.46879672857204319</v>
      </c>
      <c r="O1286" s="30">
        <v>0.65327910324090277</v>
      </c>
    </row>
    <row r="1287" spans="1:15" x14ac:dyDescent="0.45">
      <c r="A1287" s="6" t="s">
        <v>14</v>
      </c>
      <c r="B1287">
        <v>2020</v>
      </c>
      <c r="C1287" t="s">
        <v>3</v>
      </c>
      <c r="D1287">
        <v>1286</v>
      </c>
      <c r="E1287" s="2">
        <v>13</v>
      </c>
      <c r="F1287" s="1">
        <v>14</v>
      </c>
      <c r="G1287" s="1">
        <v>1</v>
      </c>
      <c r="H1287" s="1">
        <v>5</v>
      </c>
      <c r="I1287" s="1" t="str">
        <f t="shared" si="40"/>
        <v>4W4TH5</v>
      </c>
      <c r="J1287" s="27">
        <v>44980</v>
      </c>
      <c r="K1287" s="29" t="s">
        <v>266</v>
      </c>
      <c r="L1287" s="29">
        <v>13442.25</v>
      </c>
      <c r="M1287" s="30">
        <v>4.4889865648453653E-2</v>
      </c>
      <c r="N1287" s="30">
        <v>0.37020377156317019</v>
      </c>
      <c r="O1287" s="30">
        <v>0.60877603084524645</v>
      </c>
    </row>
    <row r="1288" spans="1:15" x14ac:dyDescent="0.45">
      <c r="A1288" s="6" t="s">
        <v>14</v>
      </c>
      <c r="B1288">
        <v>2020</v>
      </c>
      <c r="C1288" t="s">
        <v>3</v>
      </c>
      <c r="D1288">
        <v>1287</v>
      </c>
      <c r="E1288" s="2">
        <v>14</v>
      </c>
      <c r="F1288" s="1">
        <v>15</v>
      </c>
      <c r="G1288" s="1">
        <v>1</v>
      </c>
      <c r="H1288" s="1">
        <v>5</v>
      </c>
      <c r="I1288" s="1" t="str">
        <f t="shared" si="40"/>
        <v>4W4TH5</v>
      </c>
      <c r="J1288" s="27">
        <v>44980</v>
      </c>
      <c r="K1288" s="29" t="s">
        <v>267</v>
      </c>
      <c r="L1288" s="29">
        <v>13562.5</v>
      </c>
      <c r="M1288" s="30">
        <v>3.7500186029775062E-2</v>
      </c>
      <c r="N1288" s="30">
        <v>0.26400369006005642</v>
      </c>
      <c r="O1288" s="30">
        <v>0.50332147316943543</v>
      </c>
    </row>
    <row r="1289" spans="1:15" x14ac:dyDescent="0.45">
      <c r="A1289" s="6" t="s">
        <v>14</v>
      </c>
      <c r="B1289">
        <v>2020</v>
      </c>
      <c r="C1289" t="s">
        <v>3</v>
      </c>
      <c r="D1289">
        <v>1288</v>
      </c>
      <c r="E1289" s="2">
        <v>15</v>
      </c>
      <c r="F1289" s="1">
        <v>16</v>
      </c>
      <c r="G1289" s="1">
        <v>1</v>
      </c>
      <c r="H1289" s="1">
        <v>6</v>
      </c>
      <c r="I1289" s="1" t="str">
        <f t="shared" si="40"/>
        <v>4W4TH6</v>
      </c>
      <c r="J1289" s="27">
        <v>44980</v>
      </c>
      <c r="K1289" s="29" t="s">
        <v>268</v>
      </c>
      <c r="L1289" s="29">
        <v>13829.25</v>
      </c>
      <c r="M1289" s="30">
        <v>4.6881550143409313E-2</v>
      </c>
      <c r="N1289" s="30">
        <v>0.22887939326458739</v>
      </c>
      <c r="O1289" s="30">
        <v>0.34080480295823817</v>
      </c>
    </row>
    <row r="1290" spans="1:15" x14ac:dyDescent="0.45">
      <c r="A1290" s="6" t="s">
        <v>14</v>
      </c>
      <c r="B1290">
        <v>2020</v>
      </c>
      <c r="C1290" t="s">
        <v>3</v>
      </c>
      <c r="D1290">
        <v>1289</v>
      </c>
      <c r="E1290" s="2">
        <v>16</v>
      </c>
      <c r="F1290" s="1">
        <v>17</v>
      </c>
      <c r="G1290" s="1">
        <v>1</v>
      </c>
      <c r="H1290" s="1">
        <v>6</v>
      </c>
      <c r="I1290" s="1" t="str">
        <f t="shared" si="40"/>
        <v>4W4TH6</v>
      </c>
      <c r="J1290" s="27">
        <v>44980</v>
      </c>
      <c r="K1290" s="29" t="s">
        <v>269</v>
      </c>
      <c r="L1290" s="29">
        <v>14296.5</v>
      </c>
      <c r="M1290" s="30">
        <v>8.0991493231345635E-2</v>
      </c>
      <c r="N1290" s="30">
        <v>0.26131238190571737</v>
      </c>
      <c r="O1290" s="30">
        <v>0.14505427963402601</v>
      </c>
    </row>
    <row r="1291" spans="1:15" x14ac:dyDescent="0.45">
      <c r="A1291" s="6" t="s">
        <v>14</v>
      </c>
      <c r="B1291">
        <v>2020</v>
      </c>
      <c r="C1291" t="s">
        <v>3</v>
      </c>
      <c r="D1291">
        <v>1290</v>
      </c>
      <c r="E1291" s="2">
        <v>17</v>
      </c>
      <c r="F1291" s="1">
        <v>18</v>
      </c>
      <c r="G1291" s="1">
        <v>1</v>
      </c>
      <c r="H1291" s="1">
        <v>6</v>
      </c>
      <c r="I1291" s="1" t="str">
        <f t="shared" si="40"/>
        <v>4W4TH6</v>
      </c>
      <c r="J1291" s="27">
        <v>44980</v>
      </c>
      <c r="K1291" s="29" t="s">
        <v>270</v>
      </c>
      <c r="L1291" s="29">
        <v>15131.5</v>
      </c>
      <c r="M1291" s="30">
        <v>0.17845756906385851</v>
      </c>
      <c r="N1291" s="30">
        <v>0.4153288190885579</v>
      </c>
      <c r="O1291" s="30">
        <v>0</v>
      </c>
    </row>
    <row r="1292" spans="1:15" x14ac:dyDescent="0.45">
      <c r="A1292" s="6" t="s">
        <v>14</v>
      </c>
      <c r="B1292">
        <v>2020</v>
      </c>
      <c r="C1292" t="s">
        <v>3</v>
      </c>
      <c r="D1292">
        <v>1291</v>
      </c>
      <c r="E1292" s="2">
        <v>18</v>
      </c>
      <c r="F1292" s="1">
        <v>19</v>
      </c>
      <c r="G1292" s="1">
        <v>1</v>
      </c>
      <c r="H1292" s="1">
        <v>7</v>
      </c>
      <c r="I1292" s="1" t="str">
        <f t="shared" si="40"/>
        <v>4W4TH7</v>
      </c>
      <c r="J1292" s="27">
        <v>44980</v>
      </c>
      <c r="K1292" s="29" t="s">
        <v>271</v>
      </c>
      <c r="L1292" s="29">
        <v>15282.75</v>
      </c>
      <c r="M1292" s="30">
        <v>0.28037393547260792</v>
      </c>
      <c r="N1292" s="30">
        <v>0.62294066082958233</v>
      </c>
      <c r="O1292" s="30">
        <v>0</v>
      </c>
    </row>
    <row r="1293" spans="1:15" x14ac:dyDescent="0.45">
      <c r="A1293" s="6" t="s">
        <v>14</v>
      </c>
      <c r="B1293">
        <v>2020</v>
      </c>
      <c r="C1293" t="s">
        <v>3</v>
      </c>
      <c r="D1293">
        <v>1292</v>
      </c>
      <c r="E1293" s="2">
        <v>19</v>
      </c>
      <c r="F1293" s="1">
        <v>20</v>
      </c>
      <c r="G1293" s="1">
        <v>1</v>
      </c>
      <c r="H1293" s="1">
        <v>7</v>
      </c>
      <c r="I1293" s="1" t="str">
        <f t="shared" si="40"/>
        <v>4W4TH7</v>
      </c>
      <c r="J1293" s="27">
        <v>44980</v>
      </c>
      <c r="K1293" s="29" t="s">
        <v>272</v>
      </c>
      <c r="L1293" s="29">
        <v>14896</v>
      </c>
      <c r="M1293" s="30">
        <v>0.30832409482022399</v>
      </c>
      <c r="N1293" s="30">
        <v>0.74285349534009237</v>
      </c>
      <c r="O1293" s="30">
        <v>0</v>
      </c>
    </row>
    <row r="1294" spans="1:15" x14ac:dyDescent="0.45">
      <c r="A1294" s="6" t="s">
        <v>14</v>
      </c>
      <c r="B1294">
        <v>2020</v>
      </c>
      <c r="C1294" t="s">
        <v>3</v>
      </c>
      <c r="D1294">
        <v>1293</v>
      </c>
      <c r="E1294" s="2">
        <v>20</v>
      </c>
      <c r="F1294" s="1">
        <v>21</v>
      </c>
      <c r="G1294" s="1">
        <v>1</v>
      </c>
      <c r="H1294" s="1">
        <v>7</v>
      </c>
      <c r="I1294" s="1" t="str">
        <f t="shared" si="40"/>
        <v>4W4TH7</v>
      </c>
      <c r="J1294" s="27">
        <v>44980</v>
      </c>
      <c r="K1294" s="29" t="s">
        <v>273</v>
      </c>
      <c r="L1294" s="29">
        <v>14269.25</v>
      </c>
      <c r="M1294" s="30">
        <v>0.26710835695175839</v>
      </c>
      <c r="N1294" s="30">
        <v>0.75350119478634681</v>
      </c>
      <c r="O1294" s="30">
        <v>0</v>
      </c>
    </row>
    <row r="1295" spans="1:15" x14ac:dyDescent="0.45">
      <c r="A1295" s="6" t="s">
        <v>14</v>
      </c>
      <c r="B1295">
        <v>2020</v>
      </c>
      <c r="C1295" t="s">
        <v>3</v>
      </c>
      <c r="D1295">
        <v>1294</v>
      </c>
      <c r="E1295" s="2">
        <v>21</v>
      </c>
      <c r="F1295" s="1">
        <v>22</v>
      </c>
      <c r="G1295" s="1">
        <v>1</v>
      </c>
      <c r="H1295" s="1">
        <v>8</v>
      </c>
      <c r="I1295" s="1" t="str">
        <f t="shared" si="40"/>
        <v>4W4TH8</v>
      </c>
      <c r="J1295" s="27">
        <v>44980</v>
      </c>
      <c r="K1295" s="29" t="s">
        <v>274</v>
      </c>
      <c r="L1295" s="29">
        <v>13522.5</v>
      </c>
      <c r="M1295" s="30">
        <v>0.233264456186313</v>
      </c>
      <c r="N1295" s="30">
        <v>0.70552585457823169</v>
      </c>
      <c r="O1295" s="30">
        <v>0</v>
      </c>
    </row>
    <row r="1296" spans="1:15" x14ac:dyDescent="0.45">
      <c r="A1296" s="6" t="s">
        <v>14</v>
      </c>
      <c r="B1296">
        <v>2020</v>
      </c>
      <c r="C1296" t="s">
        <v>3</v>
      </c>
      <c r="D1296">
        <v>1295</v>
      </c>
      <c r="E1296" s="2">
        <v>22</v>
      </c>
      <c r="F1296" s="1">
        <v>23</v>
      </c>
      <c r="G1296" s="1">
        <v>1</v>
      </c>
      <c r="H1296" s="1">
        <v>8</v>
      </c>
      <c r="I1296" s="1" t="str">
        <f t="shared" si="40"/>
        <v>4W4TH8</v>
      </c>
      <c r="J1296" s="27">
        <v>44980</v>
      </c>
      <c r="K1296" s="29" t="s">
        <v>275</v>
      </c>
      <c r="L1296" s="29">
        <v>12675.25</v>
      </c>
      <c r="M1296" s="30">
        <v>0.19794028691371959</v>
      </c>
      <c r="N1296" s="30">
        <v>0.56756691324616715</v>
      </c>
      <c r="O1296" s="30">
        <v>0</v>
      </c>
    </row>
    <row r="1297" spans="1:15" x14ac:dyDescent="0.45">
      <c r="A1297" s="6" t="s">
        <v>14</v>
      </c>
      <c r="B1297">
        <v>2020</v>
      </c>
      <c r="C1297" t="s">
        <v>3</v>
      </c>
      <c r="D1297">
        <v>1296</v>
      </c>
      <c r="E1297" s="2">
        <v>23</v>
      </c>
      <c r="F1297" s="1">
        <v>24</v>
      </c>
      <c r="G1297" s="1">
        <v>1</v>
      </c>
      <c r="H1297" s="1">
        <v>8</v>
      </c>
      <c r="I1297" s="1" t="str">
        <f t="shared" si="40"/>
        <v>4W4TH8</v>
      </c>
      <c r="J1297" s="27">
        <v>44980</v>
      </c>
      <c r="K1297" s="29" t="s">
        <v>276</v>
      </c>
      <c r="L1297" s="29">
        <v>11933.25</v>
      </c>
      <c r="M1297" s="30">
        <v>0.19409710515099621</v>
      </c>
      <c r="N1297" s="30">
        <v>0.39963763621595771</v>
      </c>
      <c r="O1297" s="30">
        <v>0</v>
      </c>
    </row>
    <row r="1298" spans="1:15" x14ac:dyDescent="0.45">
      <c r="A1298" s="6" t="s">
        <v>14</v>
      </c>
      <c r="B1298">
        <v>2020</v>
      </c>
      <c r="C1298" t="s">
        <v>4</v>
      </c>
      <c r="D1298">
        <v>1297</v>
      </c>
      <c r="E1298" s="2">
        <v>0</v>
      </c>
      <c r="F1298" s="1">
        <v>1</v>
      </c>
      <c r="G1298" s="1">
        <v>1</v>
      </c>
      <c r="H1298" s="1">
        <v>1</v>
      </c>
      <c r="I1298" s="1" t="str">
        <f t="shared" si="40"/>
        <v>4W5FR1</v>
      </c>
      <c r="J1298" s="27">
        <v>44981</v>
      </c>
      <c r="K1298" s="29" t="s">
        <v>253</v>
      </c>
      <c r="L1298" s="29">
        <v>11163.25</v>
      </c>
      <c r="M1298" s="30">
        <v>0.15845560553244439</v>
      </c>
      <c r="N1298" s="30">
        <v>0.25988977439600519</v>
      </c>
      <c r="O1298" s="30">
        <v>0</v>
      </c>
    </row>
    <row r="1299" spans="1:15" x14ac:dyDescent="0.45">
      <c r="A1299" s="6" t="s">
        <v>14</v>
      </c>
      <c r="B1299">
        <v>2020</v>
      </c>
      <c r="C1299" t="s">
        <v>4</v>
      </c>
      <c r="D1299">
        <v>1298</v>
      </c>
      <c r="E1299" s="2">
        <v>1</v>
      </c>
      <c r="F1299" s="1">
        <v>2</v>
      </c>
      <c r="G1299" s="1">
        <v>1</v>
      </c>
      <c r="H1299" s="1">
        <v>1</v>
      </c>
      <c r="I1299" s="1" t="str">
        <f t="shared" si="40"/>
        <v>4W5FR1</v>
      </c>
      <c r="J1299" s="27">
        <v>44981</v>
      </c>
      <c r="K1299" s="29" t="s">
        <v>254</v>
      </c>
      <c r="L1299" s="29">
        <v>10621.25</v>
      </c>
      <c r="M1299" s="30">
        <v>0.12352257958034971</v>
      </c>
      <c r="N1299" s="30">
        <v>0.1632511219776622</v>
      </c>
      <c r="O1299" s="30">
        <v>0</v>
      </c>
    </row>
    <row r="1300" spans="1:15" x14ac:dyDescent="0.45">
      <c r="A1300" s="6" t="s">
        <v>14</v>
      </c>
      <c r="B1300">
        <v>2020</v>
      </c>
      <c r="C1300" t="s">
        <v>4</v>
      </c>
      <c r="D1300">
        <v>1299</v>
      </c>
      <c r="E1300" s="2">
        <v>2</v>
      </c>
      <c r="F1300" s="1">
        <v>3</v>
      </c>
      <c r="G1300" s="1">
        <v>1</v>
      </c>
      <c r="H1300" s="1">
        <v>1</v>
      </c>
      <c r="I1300" s="1" t="str">
        <f t="shared" si="40"/>
        <v>4W5FR1</v>
      </c>
      <c r="J1300" s="27">
        <v>44981</v>
      </c>
      <c r="K1300" s="29" t="s">
        <v>255</v>
      </c>
      <c r="L1300" s="29">
        <v>10484.75</v>
      </c>
      <c r="M1300" s="30">
        <v>0.12026061964258671</v>
      </c>
      <c r="N1300" s="30">
        <v>0.1010233725681034</v>
      </c>
      <c r="O1300" s="30">
        <v>0</v>
      </c>
    </row>
    <row r="1301" spans="1:15" x14ac:dyDescent="0.45">
      <c r="A1301" s="6" t="s">
        <v>14</v>
      </c>
      <c r="B1301">
        <v>2020</v>
      </c>
      <c r="C1301" t="s">
        <v>4</v>
      </c>
      <c r="D1301">
        <v>1300</v>
      </c>
      <c r="E1301" s="2">
        <v>3</v>
      </c>
      <c r="F1301" s="1">
        <v>4</v>
      </c>
      <c r="G1301" s="1">
        <v>1</v>
      </c>
      <c r="H1301" s="1">
        <v>2</v>
      </c>
      <c r="I1301" s="1" t="str">
        <f t="shared" si="40"/>
        <v>4W5FR2</v>
      </c>
      <c r="J1301" s="27">
        <v>44981</v>
      </c>
      <c r="K1301" s="29" t="s">
        <v>256</v>
      </c>
      <c r="L1301" s="29">
        <v>10296.5</v>
      </c>
      <c r="M1301" s="30">
        <v>0.11884700431596749</v>
      </c>
      <c r="N1301" s="30">
        <v>5.4073802151870583E-2</v>
      </c>
      <c r="O1301" s="30">
        <v>0</v>
      </c>
    </row>
    <row r="1302" spans="1:15" x14ac:dyDescent="0.45">
      <c r="A1302" s="6" t="s">
        <v>14</v>
      </c>
      <c r="B1302">
        <v>2020</v>
      </c>
      <c r="C1302" t="s">
        <v>4</v>
      </c>
      <c r="D1302">
        <v>1301</v>
      </c>
      <c r="E1302" s="2">
        <v>4</v>
      </c>
      <c r="F1302" s="1">
        <v>5</v>
      </c>
      <c r="G1302" s="1">
        <v>1</v>
      </c>
      <c r="H1302" s="1">
        <v>2</v>
      </c>
      <c r="I1302" s="1" t="str">
        <f t="shared" si="40"/>
        <v>4W5FR2</v>
      </c>
      <c r="J1302" s="27">
        <v>44981</v>
      </c>
      <c r="K1302" s="29" t="s">
        <v>257</v>
      </c>
      <c r="L1302" s="29">
        <v>10365</v>
      </c>
      <c r="M1302" s="30">
        <v>8.927525793356117E-2</v>
      </c>
      <c r="N1302" s="30">
        <v>1.899297610413506E-2</v>
      </c>
      <c r="O1302" s="30">
        <v>0</v>
      </c>
    </row>
    <row r="1303" spans="1:15" x14ac:dyDescent="0.45">
      <c r="A1303" s="6" t="s">
        <v>14</v>
      </c>
      <c r="B1303">
        <v>2020</v>
      </c>
      <c r="C1303" t="s">
        <v>4</v>
      </c>
      <c r="D1303">
        <v>1302</v>
      </c>
      <c r="E1303" s="2">
        <v>5</v>
      </c>
      <c r="F1303" s="1">
        <v>6</v>
      </c>
      <c r="G1303" s="1">
        <v>1</v>
      </c>
      <c r="H1303" s="1">
        <v>2</v>
      </c>
      <c r="I1303" s="1" t="str">
        <f t="shared" si="40"/>
        <v>4W5FR2</v>
      </c>
      <c r="J1303" s="27">
        <v>44981</v>
      </c>
      <c r="K1303" s="29" t="s">
        <v>258</v>
      </c>
      <c r="L1303" s="29">
        <v>10735</v>
      </c>
      <c r="M1303" s="30">
        <v>7.191124475331305E-2</v>
      </c>
      <c r="N1303" s="30">
        <v>7.6622991139741912E-3</v>
      </c>
      <c r="O1303" s="30">
        <v>0</v>
      </c>
    </row>
    <row r="1304" spans="1:15" x14ac:dyDescent="0.45">
      <c r="A1304" s="6" t="s">
        <v>14</v>
      </c>
      <c r="B1304">
        <v>2020</v>
      </c>
      <c r="C1304" t="s">
        <v>4</v>
      </c>
      <c r="D1304">
        <v>1303</v>
      </c>
      <c r="E1304" s="2">
        <v>6</v>
      </c>
      <c r="F1304" s="1">
        <v>7</v>
      </c>
      <c r="G1304" s="1">
        <v>1</v>
      </c>
      <c r="H1304" s="1">
        <v>3</v>
      </c>
      <c r="I1304" s="1" t="str">
        <f t="shared" si="40"/>
        <v>4W5FR3</v>
      </c>
      <c r="J1304" s="27">
        <v>44981</v>
      </c>
      <c r="K1304" s="29" t="s">
        <v>259</v>
      </c>
      <c r="L1304" s="29">
        <v>11678.25</v>
      </c>
      <c r="M1304" s="30">
        <v>5.965864341445859E-2</v>
      </c>
      <c r="N1304" s="30">
        <v>3.300549851126077E-3</v>
      </c>
      <c r="O1304" s="30">
        <v>0</v>
      </c>
    </row>
    <row r="1305" spans="1:15" x14ac:dyDescent="0.45">
      <c r="A1305" s="6" t="s">
        <v>14</v>
      </c>
      <c r="B1305">
        <v>2020</v>
      </c>
      <c r="C1305" t="s">
        <v>4</v>
      </c>
      <c r="D1305">
        <v>1304</v>
      </c>
      <c r="E1305" s="2">
        <v>7</v>
      </c>
      <c r="F1305" s="1">
        <v>8</v>
      </c>
      <c r="G1305" s="1">
        <v>1</v>
      </c>
      <c r="H1305" s="1">
        <v>3</v>
      </c>
      <c r="I1305" s="1" t="str">
        <f t="shared" si="40"/>
        <v>4W5FR3</v>
      </c>
      <c r="J1305" s="27">
        <v>44981</v>
      </c>
      <c r="K1305" s="29" t="s">
        <v>260</v>
      </c>
      <c r="L1305" s="29">
        <v>13146.25</v>
      </c>
      <c r="M1305" s="30">
        <v>4.6210286198302343E-2</v>
      </c>
      <c r="N1305" s="30">
        <v>9.5385122417139252E-4</v>
      </c>
      <c r="O1305" s="30">
        <v>2.783216978303648E-2</v>
      </c>
    </row>
    <row r="1306" spans="1:15" x14ac:dyDescent="0.45">
      <c r="A1306" s="6" t="s">
        <v>14</v>
      </c>
      <c r="B1306">
        <v>2020</v>
      </c>
      <c r="C1306" t="s">
        <v>4</v>
      </c>
      <c r="D1306">
        <v>1305</v>
      </c>
      <c r="E1306" s="2">
        <v>8</v>
      </c>
      <c r="F1306" s="1">
        <v>9</v>
      </c>
      <c r="G1306" s="1">
        <v>1</v>
      </c>
      <c r="H1306" s="1">
        <v>3</v>
      </c>
      <c r="I1306" s="1" t="str">
        <f t="shared" si="40"/>
        <v>4W5FR3</v>
      </c>
      <c r="J1306" s="27">
        <v>44981</v>
      </c>
      <c r="K1306" s="29" t="s">
        <v>261</v>
      </c>
      <c r="L1306" s="29">
        <v>14181</v>
      </c>
      <c r="M1306" s="30">
        <v>3.4550401550488961E-2</v>
      </c>
      <c r="N1306" s="30">
        <v>3.2640139673619422E-4</v>
      </c>
      <c r="O1306" s="30">
        <v>0.23935341940020019</v>
      </c>
    </row>
    <row r="1307" spans="1:15" x14ac:dyDescent="0.45">
      <c r="A1307" s="6" t="s">
        <v>14</v>
      </c>
      <c r="B1307">
        <v>2020</v>
      </c>
      <c r="C1307" t="s">
        <v>4</v>
      </c>
      <c r="D1307">
        <v>1306</v>
      </c>
      <c r="E1307" s="2">
        <v>9</v>
      </c>
      <c r="F1307" s="1">
        <v>10</v>
      </c>
      <c r="G1307" s="1">
        <v>1</v>
      </c>
      <c r="H1307" s="1">
        <v>4</v>
      </c>
      <c r="I1307" s="1" t="str">
        <f t="shared" si="40"/>
        <v>4W5FR4</v>
      </c>
      <c r="J1307" s="27">
        <v>44981</v>
      </c>
      <c r="K1307" s="29" t="s">
        <v>262</v>
      </c>
      <c r="L1307" s="29">
        <v>14021</v>
      </c>
      <c r="M1307" s="30">
        <v>1.0646633143401019E-2</v>
      </c>
      <c r="N1307" s="30">
        <v>6.8427316887799893E-4</v>
      </c>
      <c r="O1307" s="30">
        <v>0.43344689671229469</v>
      </c>
    </row>
    <row r="1308" spans="1:15" x14ac:dyDescent="0.45">
      <c r="A1308" s="6" t="s">
        <v>14</v>
      </c>
      <c r="B1308">
        <v>2020</v>
      </c>
      <c r="C1308" t="s">
        <v>4</v>
      </c>
      <c r="D1308">
        <v>1307</v>
      </c>
      <c r="E1308" s="2">
        <v>10</v>
      </c>
      <c r="F1308" s="1">
        <v>11</v>
      </c>
      <c r="G1308" s="1">
        <v>1</v>
      </c>
      <c r="H1308" s="1">
        <v>4</v>
      </c>
      <c r="I1308" s="1" t="str">
        <f t="shared" si="40"/>
        <v>4W5FR4</v>
      </c>
      <c r="J1308" s="27">
        <v>44981</v>
      </c>
      <c r="K1308" s="29" t="s">
        <v>263</v>
      </c>
      <c r="L1308" s="29">
        <v>14184.25</v>
      </c>
      <c r="M1308" s="30">
        <v>6.0191258435028953E-3</v>
      </c>
      <c r="N1308" s="30">
        <v>1.3752516619537891E-2</v>
      </c>
      <c r="O1308" s="30">
        <v>0.57523281465433762</v>
      </c>
    </row>
    <row r="1309" spans="1:15" x14ac:dyDescent="0.45">
      <c r="A1309" s="6" t="s">
        <v>14</v>
      </c>
      <c r="B1309">
        <v>2020</v>
      </c>
      <c r="C1309" t="s">
        <v>4</v>
      </c>
      <c r="D1309">
        <v>1308</v>
      </c>
      <c r="E1309" s="2">
        <v>11</v>
      </c>
      <c r="F1309" s="1">
        <v>12</v>
      </c>
      <c r="G1309" s="1">
        <v>1</v>
      </c>
      <c r="H1309" s="1">
        <v>4</v>
      </c>
      <c r="I1309" s="1" t="str">
        <f t="shared" si="40"/>
        <v>4W5FR4</v>
      </c>
      <c r="J1309" s="27">
        <v>44981</v>
      </c>
      <c r="K1309" s="29" t="s">
        <v>264</v>
      </c>
      <c r="L1309" s="29">
        <v>13896.5</v>
      </c>
      <c r="M1309" s="30">
        <v>6.463989871993165E-3</v>
      </c>
      <c r="N1309" s="30">
        <v>3.2983959569866647E-2</v>
      </c>
      <c r="O1309" s="30">
        <v>0.64980925339946682</v>
      </c>
    </row>
    <row r="1310" spans="1:15" x14ac:dyDescent="0.45">
      <c r="A1310" s="6" t="s">
        <v>14</v>
      </c>
      <c r="B1310">
        <v>2020</v>
      </c>
      <c r="C1310" t="s">
        <v>4</v>
      </c>
      <c r="D1310">
        <v>1309</v>
      </c>
      <c r="E1310" s="2">
        <v>12</v>
      </c>
      <c r="F1310" s="1">
        <v>13</v>
      </c>
      <c r="G1310" s="1">
        <v>1</v>
      </c>
      <c r="H1310" s="1">
        <v>5</v>
      </c>
      <c r="I1310" s="1" t="str">
        <f t="shared" si="40"/>
        <v>4W5FR5</v>
      </c>
      <c r="J1310" s="27">
        <v>44981</v>
      </c>
      <c r="K1310" s="29" t="s">
        <v>265</v>
      </c>
      <c r="L1310" s="29">
        <v>13451.75</v>
      </c>
      <c r="M1310" s="30">
        <v>1.0899846636545391E-2</v>
      </c>
      <c r="N1310" s="30">
        <v>3.4356081795332852E-2</v>
      </c>
      <c r="O1310" s="30">
        <v>0.66295503000550549</v>
      </c>
    </row>
    <row r="1311" spans="1:15" x14ac:dyDescent="0.45">
      <c r="A1311" s="6" t="s">
        <v>14</v>
      </c>
      <c r="B1311">
        <v>2020</v>
      </c>
      <c r="C1311" t="s">
        <v>4</v>
      </c>
      <c r="D1311">
        <v>1310</v>
      </c>
      <c r="E1311" s="2">
        <v>13</v>
      </c>
      <c r="F1311" s="1">
        <v>14</v>
      </c>
      <c r="G1311" s="1">
        <v>1</v>
      </c>
      <c r="H1311" s="1">
        <v>5</v>
      </c>
      <c r="I1311" s="1" t="str">
        <f t="shared" si="40"/>
        <v>4W5FR5</v>
      </c>
      <c r="J1311" s="27">
        <v>44981</v>
      </c>
      <c r="K1311" s="29" t="s">
        <v>266</v>
      </c>
      <c r="L1311" s="29">
        <v>13021.5</v>
      </c>
      <c r="M1311" s="30">
        <v>1.2643320977947251E-2</v>
      </c>
      <c r="N1311" s="30">
        <v>2.1653112354115701E-2</v>
      </c>
      <c r="O1311" s="30">
        <v>0.61173713764754245</v>
      </c>
    </row>
    <row r="1312" spans="1:15" x14ac:dyDescent="0.45">
      <c r="A1312" s="6" t="s">
        <v>14</v>
      </c>
      <c r="B1312">
        <v>2020</v>
      </c>
      <c r="C1312" t="s">
        <v>4</v>
      </c>
      <c r="D1312">
        <v>1311</v>
      </c>
      <c r="E1312" s="2">
        <v>14</v>
      </c>
      <c r="F1312" s="1">
        <v>15</v>
      </c>
      <c r="G1312" s="1">
        <v>1</v>
      </c>
      <c r="H1312" s="1">
        <v>5</v>
      </c>
      <c r="I1312" s="1" t="str">
        <f t="shared" si="40"/>
        <v>4W5FR5</v>
      </c>
      <c r="J1312" s="27">
        <v>44981</v>
      </c>
      <c r="K1312" s="29" t="s">
        <v>267</v>
      </c>
      <c r="L1312" s="29">
        <v>12662.5</v>
      </c>
      <c r="M1312" s="30">
        <v>6.4700764386489851E-3</v>
      </c>
      <c r="N1312" s="30">
        <v>2.1377272867538152E-2</v>
      </c>
      <c r="O1312" s="30">
        <v>0.50013865612552311</v>
      </c>
    </row>
    <row r="1313" spans="1:15" x14ac:dyDescent="0.45">
      <c r="A1313" s="6" t="s">
        <v>14</v>
      </c>
      <c r="B1313">
        <v>2020</v>
      </c>
      <c r="C1313" t="s">
        <v>4</v>
      </c>
      <c r="D1313">
        <v>1312</v>
      </c>
      <c r="E1313" s="2">
        <v>15</v>
      </c>
      <c r="F1313" s="1">
        <v>16</v>
      </c>
      <c r="G1313" s="1">
        <v>1</v>
      </c>
      <c r="H1313" s="1">
        <v>6</v>
      </c>
      <c r="I1313" s="1" t="str">
        <f t="shared" si="40"/>
        <v>4W5FR6</v>
      </c>
      <c r="J1313" s="27">
        <v>44981</v>
      </c>
      <c r="K1313" s="29" t="s">
        <v>268</v>
      </c>
      <c r="L1313" s="29">
        <v>12465</v>
      </c>
      <c r="M1313" s="30">
        <v>3.181850810621304E-3</v>
      </c>
      <c r="N1313" s="30">
        <v>2.357566492058084E-2</v>
      </c>
      <c r="O1313" s="30">
        <v>0.33274391226469502</v>
      </c>
    </row>
    <row r="1314" spans="1:15" x14ac:dyDescent="0.45">
      <c r="A1314" s="6" t="s">
        <v>14</v>
      </c>
      <c r="B1314">
        <v>2020</v>
      </c>
      <c r="C1314" t="s">
        <v>4</v>
      </c>
      <c r="D1314">
        <v>1313</v>
      </c>
      <c r="E1314" s="2">
        <v>16</v>
      </c>
      <c r="F1314" s="1">
        <v>17</v>
      </c>
      <c r="G1314" s="1">
        <v>1</v>
      </c>
      <c r="H1314" s="1">
        <v>6</v>
      </c>
      <c r="I1314" s="1" t="str">
        <f t="shared" si="40"/>
        <v>4W5FR6</v>
      </c>
      <c r="J1314" s="27">
        <v>44981</v>
      </c>
      <c r="K1314" s="29" t="s">
        <v>269</v>
      </c>
      <c r="L1314" s="29">
        <v>13142.75</v>
      </c>
      <c r="M1314" s="30">
        <v>2.4726228733485639E-3</v>
      </c>
      <c r="N1314" s="30">
        <v>1.127296039261389E-2</v>
      </c>
      <c r="O1314" s="30">
        <v>0.1369566356568741</v>
      </c>
    </row>
    <row r="1315" spans="1:15" x14ac:dyDescent="0.45">
      <c r="A1315" s="6" t="s">
        <v>14</v>
      </c>
      <c r="B1315">
        <v>2020</v>
      </c>
      <c r="C1315" t="s">
        <v>4</v>
      </c>
      <c r="D1315">
        <v>1314</v>
      </c>
      <c r="E1315" s="2">
        <v>17</v>
      </c>
      <c r="F1315" s="1">
        <v>18</v>
      </c>
      <c r="G1315" s="1">
        <v>1</v>
      </c>
      <c r="H1315" s="1">
        <v>6</v>
      </c>
      <c r="I1315" s="1" t="str">
        <f t="shared" si="40"/>
        <v>4W5FR6</v>
      </c>
      <c r="J1315" s="27">
        <v>44981</v>
      </c>
      <c r="K1315" s="29" t="s">
        <v>270</v>
      </c>
      <c r="L1315" s="29">
        <v>14433.75</v>
      </c>
      <c r="M1315" s="30">
        <v>5.7363598372543309E-3</v>
      </c>
      <c r="N1315" s="30">
        <v>1.0204315702683599E-3</v>
      </c>
      <c r="O1315" s="30">
        <v>0</v>
      </c>
    </row>
    <row r="1316" spans="1:15" x14ac:dyDescent="0.45">
      <c r="A1316" s="6" t="s">
        <v>14</v>
      </c>
      <c r="B1316">
        <v>2020</v>
      </c>
      <c r="C1316" t="s">
        <v>4</v>
      </c>
      <c r="D1316">
        <v>1315</v>
      </c>
      <c r="E1316" s="2">
        <v>18</v>
      </c>
      <c r="F1316" s="1">
        <v>19</v>
      </c>
      <c r="G1316" s="1">
        <v>1</v>
      </c>
      <c r="H1316" s="1">
        <v>7</v>
      </c>
      <c r="I1316" s="1" t="str">
        <f t="shared" si="40"/>
        <v>4W5FR7</v>
      </c>
      <c r="J1316" s="27">
        <v>44981</v>
      </c>
      <c r="K1316" s="29" t="s">
        <v>271</v>
      </c>
      <c r="L1316" s="29">
        <v>14882.5</v>
      </c>
      <c r="M1316" s="30">
        <v>1.2810797460496379E-2</v>
      </c>
      <c r="N1316" s="30">
        <v>0</v>
      </c>
      <c r="O1316" s="30">
        <v>0</v>
      </c>
    </row>
    <row r="1317" spans="1:15" x14ac:dyDescent="0.45">
      <c r="A1317" s="6" t="s">
        <v>14</v>
      </c>
      <c r="B1317">
        <v>2020</v>
      </c>
      <c r="C1317" t="s">
        <v>4</v>
      </c>
      <c r="D1317">
        <v>1316</v>
      </c>
      <c r="E1317" s="2">
        <v>19</v>
      </c>
      <c r="F1317" s="1">
        <v>20</v>
      </c>
      <c r="G1317" s="1">
        <v>1</v>
      </c>
      <c r="H1317" s="1">
        <v>7</v>
      </c>
      <c r="I1317" s="1" t="str">
        <f t="shared" si="40"/>
        <v>4W5FR7</v>
      </c>
      <c r="J1317" s="27">
        <v>44981</v>
      </c>
      <c r="K1317" s="29" t="s">
        <v>272</v>
      </c>
      <c r="L1317" s="29">
        <v>14510.75</v>
      </c>
      <c r="M1317" s="30">
        <v>1.8863823334961411E-2</v>
      </c>
      <c r="N1317" s="30">
        <v>1.6427312766035819E-4</v>
      </c>
      <c r="O1317" s="30">
        <v>0</v>
      </c>
    </row>
    <row r="1318" spans="1:15" x14ac:dyDescent="0.45">
      <c r="A1318" s="6" t="s">
        <v>14</v>
      </c>
      <c r="B1318">
        <v>2020</v>
      </c>
      <c r="C1318" t="s">
        <v>4</v>
      </c>
      <c r="D1318">
        <v>1317</v>
      </c>
      <c r="E1318" s="2">
        <v>20</v>
      </c>
      <c r="F1318" s="1">
        <v>21</v>
      </c>
      <c r="G1318" s="1">
        <v>1</v>
      </c>
      <c r="H1318" s="1">
        <v>7</v>
      </c>
      <c r="I1318" s="1" t="str">
        <f t="shared" si="40"/>
        <v>4W5FR7</v>
      </c>
      <c r="J1318" s="27">
        <v>44981</v>
      </c>
      <c r="K1318" s="29" t="s">
        <v>273</v>
      </c>
      <c r="L1318" s="29">
        <v>13847.5</v>
      </c>
      <c r="M1318" s="30">
        <v>1.9827824475401941E-2</v>
      </c>
      <c r="N1318" s="30">
        <v>3.6331406436117698E-4</v>
      </c>
      <c r="O1318" s="30">
        <v>0</v>
      </c>
    </row>
    <row r="1319" spans="1:15" x14ac:dyDescent="0.45">
      <c r="A1319" s="6" t="s">
        <v>14</v>
      </c>
      <c r="B1319">
        <v>2020</v>
      </c>
      <c r="C1319" t="s">
        <v>4</v>
      </c>
      <c r="D1319">
        <v>1318</v>
      </c>
      <c r="E1319" s="2">
        <v>21</v>
      </c>
      <c r="F1319" s="1">
        <v>22</v>
      </c>
      <c r="G1319" s="1">
        <v>1</v>
      </c>
      <c r="H1319" s="1">
        <v>8</v>
      </c>
      <c r="I1319" s="1" t="str">
        <f t="shared" si="40"/>
        <v>4W5FR8</v>
      </c>
      <c r="J1319" s="27">
        <v>44981</v>
      </c>
      <c r="K1319" s="29" t="s">
        <v>274</v>
      </c>
      <c r="L1319" s="29">
        <v>13131.25</v>
      </c>
      <c r="M1319" s="30">
        <v>1.7056222161438771E-2</v>
      </c>
      <c r="N1319" s="30">
        <v>1.797237278253255E-3</v>
      </c>
      <c r="O1319" s="30">
        <v>0</v>
      </c>
    </row>
    <row r="1320" spans="1:15" x14ac:dyDescent="0.45">
      <c r="A1320" s="6" t="s">
        <v>14</v>
      </c>
      <c r="B1320">
        <v>2020</v>
      </c>
      <c r="C1320" t="s">
        <v>4</v>
      </c>
      <c r="D1320">
        <v>1319</v>
      </c>
      <c r="E1320" s="2">
        <v>22</v>
      </c>
      <c r="F1320" s="1">
        <v>23</v>
      </c>
      <c r="G1320" s="1">
        <v>1</v>
      </c>
      <c r="H1320" s="1">
        <v>8</v>
      </c>
      <c r="I1320" s="1" t="str">
        <f t="shared" si="40"/>
        <v>4W5FR8</v>
      </c>
      <c r="J1320" s="27">
        <v>44981</v>
      </c>
      <c r="K1320" s="29" t="s">
        <v>275</v>
      </c>
      <c r="L1320" s="29">
        <v>12363.25</v>
      </c>
      <c r="M1320" s="30">
        <v>2.1093180288915339E-2</v>
      </c>
      <c r="N1320" s="30">
        <v>2.0859598139754219E-2</v>
      </c>
      <c r="O1320" s="30">
        <v>0</v>
      </c>
    </row>
    <row r="1321" spans="1:15" x14ac:dyDescent="0.45">
      <c r="A1321" s="6" t="s">
        <v>14</v>
      </c>
      <c r="B1321">
        <v>2020</v>
      </c>
      <c r="C1321" t="s">
        <v>4</v>
      </c>
      <c r="D1321">
        <v>1320</v>
      </c>
      <c r="E1321" s="2">
        <v>23</v>
      </c>
      <c r="F1321" s="1">
        <v>24</v>
      </c>
      <c r="G1321" s="1">
        <v>1</v>
      </c>
      <c r="H1321" s="1">
        <v>8</v>
      </c>
      <c r="I1321" s="1" t="str">
        <f t="shared" si="40"/>
        <v>4W5FR8</v>
      </c>
      <c r="J1321" s="27">
        <v>44981</v>
      </c>
      <c r="K1321" s="29" t="s">
        <v>276</v>
      </c>
      <c r="L1321" s="29">
        <v>11697.75</v>
      </c>
      <c r="M1321" s="30">
        <v>2.7426888916894661E-2</v>
      </c>
      <c r="N1321" s="30">
        <v>3.1068696363721442E-2</v>
      </c>
      <c r="O1321" s="30">
        <v>0</v>
      </c>
    </row>
    <row r="1322" spans="1:15" x14ac:dyDescent="0.45">
      <c r="A1322" s="6" t="s">
        <v>14</v>
      </c>
      <c r="B1322">
        <v>2020</v>
      </c>
      <c r="C1322" t="s">
        <v>5</v>
      </c>
      <c r="D1322">
        <v>1321</v>
      </c>
      <c r="E1322" s="2">
        <v>0</v>
      </c>
      <c r="F1322" s="1">
        <v>1</v>
      </c>
      <c r="G1322" s="1">
        <v>1</v>
      </c>
      <c r="H1322" s="1">
        <v>1</v>
      </c>
      <c r="I1322" s="1" t="str">
        <f t="shared" si="40"/>
        <v>4W6SA1</v>
      </c>
      <c r="J1322" s="27">
        <v>44982</v>
      </c>
      <c r="K1322" s="29" t="s">
        <v>253</v>
      </c>
      <c r="L1322" s="29">
        <v>10959.25</v>
      </c>
      <c r="M1322" s="30">
        <v>3.8906510544800751E-2</v>
      </c>
      <c r="N1322" s="30">
        <v>3.6655676440564153E-2</v>
      </c>
      <c r="O1322" s="30">
        <v>0</v>
      </c>
    </row>
    <row r="1323" spans="1:15" x14ac:dyDescent="0.45">
      <c r="A1323" s="6" t="s">
        <v>14</v>
      </c>
      <c r="B1323">
        <v>2020</v>
      </c>
      <c r="C1323" t="s">
        <v>5</v>
      </c>
      <c r="D1323">
        <v>1322</v>
      </c>
      <c r="E1323" s="2">
        <v>1</v>
      </c>
      <c r="F1323" s="1">
        <v>2</v>
      </c>
      <c r="G1323" s="1">
        <v>1</v>
      </c>
      <c r="H1323" s="1">
        <v>1</v>
      </c>
      <c r="I1323" s="1" t="str">
        <f t="shared" si="40"/>
        <v>4W6SA1</v>
      </c>
      <c r="J1323" s="27">
        <v>44982</v>
      </c>
      <c r="K1323" s="29" t="s">
        <v>254</v>
      </c>
      <c r="L1323" s="29">
        <v>10428</v>
      </c>
      <c r="M1323" s="30">
        <v>4.3270695347268753E-2</v>
      </c>
      <c r="N1323" s="30">
        <v>5.2063302747351797E-2</v>
      </c>
      <c r="O1323" s="30">
        <v>0</v>
      </c>
    </row>
    <row r="1324" spans="1:15" x14ac:dyDescent="0.45">
      <c r="A1324" s="6" t="s">
        <v>14</v>
      </c>
      <c r="B1324">
        <v>2020</v>
      </c>
      <c r="C1324" t="s">
        <v>5</v>
      </c>
      <c r="D1324">
        <v>1323</v>
      </c>
      <c r="E1324" s="2">
        <v>2</v>
      </c>
      <c r="F1324" s="1">
        <v>3</v>
      </c>
      <c r="G1324" s="1">
        <v>1</v>
      </c>
      <c r="H1324" s="1">
        <v>1</v>
      </c>
      <c r="I1324" s="1" t="str">
        <f t="shared" si="40"/>
        <v>4W6SA1</v>
      </c>
      <c r="J1324" s="27">
        <v>44982</v>
      </c>
      <c r="K1324" s="29" t="s">
        <v>255</v>
      </c>
      <c r="L1324" s="29">
        <v>10114.25</v>
      </c>
      <c r="M1324" s="30">
        <v>4.4806457469070443E-2</v>
      </c>
      <c r="N1324" s="30">
        <v>6.1332228535141767E-2</v>
      </c>
      <c r="O1324" s="30">
        <v>0</v>
      </c>
    </row>
    <row r="1325" spans="1:15" x14ac:dyDescent="0.45">
      <c r="A1325" s="6" t="s">
        <v>14</v>
      </c>
      <c r="B1325">
        <v>2020</v>
      </c>
      <c r="C1325" t="s">
        <v>5</v>
      </c>
      <c r="D1325">
        <v>1324</v>
      </c>
      <c r="E1325" s="2">
        <v>3</v>
      </c>
      <c r="F1325" s="1">
        <v>4</v>
      </c>
      <c r="G1325" s="1">
        <v>1</v>
      </c>
      <c r="H1325" s="1">
        <v>2</v>
      </c>
      <c r="I1325" s="1" t="str">
        <f t="shared" si="40"/>
        <v>4W6SA2</v>
      </c>
      <c r="J1325" s="27">
        <v>44982</v>
      </c>
      <c r="K1325" s="29" t="s">
        <v>256</v>
      </c>
      <c r="L1325" s="29">
        <v>9916.75</v>
      </c>
      <c r="M1325" s="30">
        <v>4.8463617751038322E-2</v>
      </c>
      <c r="N1325" s="30">
        <v>6.2853308530021218E-2</v>
      </c>
      <c r="O1325" s="30">
        <v>0</v>
      </c>
    </row>
    <row r="1326" spans="1:15" x14ac:dyDescent="0.45">
      <c r="A1326" s="6" t="s">
        <v>14</v>
      </c>
      <c r="B1326">
        <v>2020</v>
      </c>
      <c r="C1326" t="s">
        <v>5</v>
      </c>
      <c r="D1326">
        <v>1325</v>
      </c>
      <c r="E1326" s="2">
        <v>4</v>
      </c>
      <c r="F1326" s="1">
        <v>5</v>
      </c>
      <c r="G1326" s="1">
        <v>1</v>
      </c>
      <c r="H1326" s="1">
        <v>2</v>
      </c>
      <c r="I1326" s="1" t="str">
        <f t="shared" si="40"/>
        <v>4W6SA2</v>
      </c>
      <c r="J1326" s="27">
        <v>44982</v>
      </c>
      <c r="K1326" s="29" t="s">
        <v>257</v>
      </c>
      <c r="L1326" s="29">
        <v>9930.5</v>
      </c>
      <c r="M1326" s="30">
        <v>4.6240306330117678E-2</v>
      </c>
      <c r="N1326" s="30">
        <v>5.4911230908792283E-2</v>
      </c>
      <c r="O1326" s="30">
        <v>0</v>
      </c>
    </row>
    <row r="1327" spans="1:15" x14ac:dyDescent="0.45">
      <c r="A1327" s="6" t="s">
        <v>14</v>
      </c>
      <c r="B1327">
        <v>2020</v>
      </c>
      <c r="C1327" t="s">
        <v>5</v>
      </c>
      <c r="D1327">
        <v>1326</v>
      </c>
      <c r="E1327" s="2">
        <v>5</v>
      </c>
      <c r="F1327" s="1">
        <v>6</v>
      </c>
      <c r="G1327" s="1">
        <v>1</v>
      </c>
      <c r="H1327" s="1">
        <v>2</v>
      </c>
      <c r="I1327" s="1" t="str">
        <f t="shared" si="40"/>
        <v>4W6SA2</v>
      </c>
      <c r="J1327" s="27">
        <v>44982</v>
      </c>
      <c r="K1327" s="29" t="s">
        <v>258</v>
      </c>
      <c r="L1327" s="29">
        <v>9950.5</v>
      </c>
      <c r="M1327" s="30">
        <v>4.1219104586861607E-2</v>
      </c>
      <c r="N1327" s="30">
        <v>5.474704631414043E-2</v>
      </c>
      <c r="O1327" s="30">
        <v>0</v>
      </c>
    </row>
    <row r="1328" spans="1:15" x14ac:dyDescent="0.45">
      <c r="A1328" s="6" t="s">
        <v>14</v>
      </c>
      <c r="B1328">
        <v>2020</v>
      </c>
      <c r="C1328" t="s">
        <v>5</v>
      </c>
      <c r="D1328">
        <v>1327</v>
      </c>
      <c r="E1328" s="2">
        <v>6</v>
      </c>
      <c r="F1328" s="1">
        <v>7</v>
      </c>
      <c r="G1328" s="1">
        <v>1</v>
      </c>
      <c r="H1328" s="1">
        <v>3</v>
      </c>
      <c r="I1328" s="1" t="str">
        <f t="shared" si="40"/>
        <v>4W6SA3</v>
      </c>
      <c r="J1328" s="27">
        <v>44982</v>
      </c>
      <c r="K1328" s="29" t="s">
        <v>259</v>
      </c>
      <c r="L1328" s="29">
        <v>10335.25</v>
      </c>
      <c r="M1328" s="30">
        <v>2.8380327901657339E-2</v>
      </c>
      <c r="N1328" s="30">
        <v>4.0736387471982459E-2</v>
      </c>
      <c r="O1328" s="30">
        <v>0</v>
      </c>
    </row>
    <row r="1329" spans="1:15" x14ac:dyDescent="0.45">
      <c r="A1329" s="6" t="s">
        <v>14</v>
      </c>
      <c r="B1329">
        <v>2020</v>
      </c>
      <c r="C1329" t="s">
        <v>5</v>
      </c>
      <c r="D1329">
        <v>1328</v>
      </c>
      <c r="E1329" s="2">
        <v>7</v>
      </c>
      <c r="F1329" s="1">
        <v>8</v>
      </c>
      <c r="G1329" s="1">
        <v>1</v>
      </c>
      <c r="H1329" s="1">
        <v>3</v>
      </c>
      <c r="I1329" s="1" t="str">
        <f t="shared" si="40"/>
        <v>4W6SA3</v>
      </c>
      <c r="J1329" s="27">
        <v>44982</v>
      </c>
      <c r="K1329" s="29" t="s">
        <v>260</v>
      </c>
      <c r="L1329" s="29">
        <v>11135</v>
      </c>
      <c r="M1329" s="30">
        <v>9.1411214882691372E-3</v>
      </c>
      <c r="N1329" s="30">
        <v>1.6628447174435301E-2</v>
      </c>
      <c r="O1329" s="30">
        <v>4.7788657069471857E-2</v>
      </c>
    </row>
    <row r="1330" spans="1:15" x14ac:dyDescent="0.45">
      <c r="A1330" s="6" t="s">
        <v>14</v>
      </c>
      <c r="B1330">
        <v>2020</v>
      </c>
      <c r="C1330" t="s">
        <v>5</v>
      </c>
      <c r="D1330">
        <v>1329</v>
      </c>
      <c r="E1330" s="2">
        <v>8</v>
      </c>
      <c r="F1330" s="1">
        <v>9</v>
      </c>
      <c r="G1330" s="1">
        <v>1</v>
      </c>
      <c r="H1330" s="1">
        <v>3</v>
      </c>
      <c r="I1330" s="1" t="str">
        <f t="shared" si="40"/>
        <v>4W6SA3</v>
      </c>
      <c r="J1330" s="27">
        <v>44982</v>
      </c>
      <c r="K1330" s="29" t="s">
        <v>261</v>
      </c>
      <c r="L1330" s="29">
        <v>11348.5</v>
      </c>
      <c r="M1330" s="30">
        <v>3.9258735998525633E-3</v>
      </c>
      <c r="N1330" s="30">
        <v>5.4650149343147148E-4</v>
      </c>
      <c r="O1330" s="30">
        <v>0.25162116157760961</v>
      </c>
    </row>
    <row r="1331" spans="1:15" x14ac:dyDescent="0.45">
      <c r="A1331" s="6" t="s">
        <v>14</v>
      </c>
      <c r="B1331">
        <v>2020</v>
      </c>
      <c r="C1331" t="s">
        <v>5</v>
      </c>
      <c r="D1331">
        <v>1330</v>
      </c>
      <c r="E1331" s="2">
        <v>9</v>
      </c>
      <c r="F1331" s="1">
        <v>10</v>
      </c>
      <c r="G1331" s="1">
        <v>1</v>
      </c>
      <c r="H1331" s="1">
        <v>4</v>
      </c>
      <c r="I1331" s="1" t="str">
        <f t="shared" si="40"/>
        <v>4W6SA4</v>
      </c>
      <c r="J1331" s="27">
        <v>44982</v>
      </c>
      <c r="K1331" s="29" t="s">
        <v>262</v>
      </c>
      <c r="L1331" s="29">
        <v>11008</v>
      </c>
      <c r="M1331" s="30">
        <v>2.8029249036528878E-3</v>
      </c>
      <c r="N1331" s="30">
        <v>4.7579131864129882E-3</v>
      </c>
      <c r="O1331" s="30">
        <v>0.44458352977108578</v>
      </c>
    </row>
    <row r="1332" spans="1:15" x14ac:dyDescent="0.45">
      <c r="A1332" s="6" t="s">
        <v>14</v>
      </c>
      <c r="B1332">
        <v>2020</v>
      </c>
      <c r="C1332" t="s">
        <v>5</v>
      </c>
      <c r="D1332">
        <v>1331</v>
      </c>
      <c r="E1332" s="2">
        <v>10</v>
      </c>
      <c r="F1332" s="1">
        <v>11</v>
      </c>
      <c r="G1332" s="1">
        <v>1</v>
      </c>
      <c r="H1332" s="1">
        <v>4</v>
      </c>
      <c r="I1332" s="1" t="str">
        <f t="shared" si="40"/>
        <v>4W6SA4</v>
      </c>
      <c r="J1332" s="27">
        <v>44982</v>
      </c>
      <c r="K1332" s="29" t="s">
        <v>263</v>
      </c>
      <c r="L1332" s="29">
        <v>10438.5</v>
      </c>
      <c r="M1332" s="30">
        <v>6.8079633769799744E-3</v>
      </c>
      <c r="N1332" s="30">
        <v>2.777297996746211E-2</v>
      </c>
      <c r="O1332" s="30">
        <v>0.5820416654861178</v>
      </c>
    </row>
    <row r="1333" spans="1:15" x14ac:dyDescent="0.45">
      <c r="A1333" s="6" t="s">
        <v>14</v>
      </c>
      <c r="B1333">
        <v>2020</v>
      </c>
      <c r="C1333" t="s">
        <v>5</v>
      </c>
      <c r="D1333">
        <v>1332</v>
      </c>
      <c r="E1333" s="2">
        <v>11</v>
      </c>
      <c r="F1333" s="1">
        <v>12</v>
      </c>
      <c r="G1333" s="1">
        <v>1</v>
      </c>
      <c r="H1333" s="1">
        <v>4</v>
      </c>
      <c r="I1333" s="1" t="str">
        <f t="shared" si="40"/>
        <v>4W6SA4</v>
      </c>
      <c r="J1333" s="27">
        <v>44982</v>
      </c>
      <c r="K1333" s="29" t="s">
        <v>264</v>
      </c>
      <c r="L1333" s="29">
        <v>9787.75</v>
      </c>
      <c r="M1333" s="30">
        <v>7.1587364268092517E-3</v>
      </c>
      <c r="N1333" s="30">
        <v>3.8208336701806608E-2</v>
      </c>
      <c r="O1333" s="30">
        <v>0.6531862449879029</v>
      </c>
    </row>
    <row r="1334" spans="1:15" x14ac:dyDescent="0.45">
      <c r="A1334" s="6" t="s">
        <v>14</v>
      </c>
      <c r="B1334">
        <v>2020</v>
      </c>
      <c r="C1334" t="s">
        <v>5</v>
      </c>
      <c r="D1334">
        <v>1333</v>
      </c>
      <c r="E1334" s="2">
        <v>12</v>
      </c>
      <c r="F1334" s="1">
        <v>13</v>
      </c>
      <c r="G1334" s="1">
        <v>1</v>
      </c>
      <c r="H1334" s="1">
        <v>5</v>
      </c>
      <c r="I1334" s="1" t="str">
        <f t="shared" si="40"/>
        <v>4W6SA5</v>
      </c>
      <c r="J1334" s="27">
        <v>44982</v>
      </c>
      <c r="K1334" s="29" t="s">
        <v>265</v>
      </c>
      <c r="L1334" s="29">
        <v>9281.5</v>
      </c>
      <c r="M1334" s="30">
        <v>7.6409605873668934E-3</v>
      </c>
      <c r="N1334" s="30">
        <v>2.9203647246711682E-2</v>
      </c>
      <c r="O1334" s="30">
        <v>0.6645068634867638</v>
      </c>
    </row>
    <row r="1335" spans="1:15" x14ac:dyDescent="0.45">
      <c r="A1335" s="6" t="s">
        <v>14</v>
      </c>
      <c r="B1335">
        <v>2020</v>
      </c>
      <c r="C1335" t="s">
        <v>5</v>
      </c>
      <c r="D1335">
        <v>1334</v>
      </c>
      <c r="E1335" s="2">
        <v>13</v>
      </c>
      <c r="F1335" s="1">
        <v>14</v>
      </c>
      <c r="G1335" s="1">
        <v>1</v>
      </c>
      <c r="H1335" s="1">
        <v>5</v>
      </c>
      <c r="I1335" s="1" t="str">
        <f t="shared" si="40"/>
        <v>4W6SA5</v>
      </c>
      <c r="J1335" s="27">
        <v>44982</v>
      </c>
      <c r="K1335" s="29" t="s">
        <v>266</v>
      </c>
      <c r="L1335" s="29">
        <v>8770</v>
      </c>
      <c r="M1335" s="30">
        <v>4.9568864956302527E-3</v>
      </c>
      <c r="N1335" s="30">
        <v>1.31201521652768E-2</v>
      </c>
      <c r="O1335" s="30">
        <v>0.61737434026154314</v>
      </c>
    </row>
    <row r="1336" spans="1:15" x14ac:dyDescent="0.45">
      <c r="A1336" s="6" t="s">
        <v>14</v>
      </c>
      <c r="B1336">
        <v>2020</v>
      </c>
      <c r="C1336" t="s">
        <v>5</v>
      </c>
      <c r="D1336">
        <v>1335</v>
      </c>
      <c r="E1336" s="2">
        <v>14</v>
      </c>
      <c r="F1336" s="1">
        <v>15</v>
      </c>
      <c r="G1336" s="1">
        <v>1</v>
      </c>
      <c r="H1336" s="1">
        <v>5</v>
      </c>
      <c r="I1336" s="1" t="str">
        <f t="shared" si="40"/>
        <v>4W6SA5</v>
      </c>
      <c r="J1336" s="27">
        <v>44982</v>
      </c>
      <c r="K1336" s="29" t="s">
        <v>267</v>
      </c>
      <c r="L1336" s="29">
        <v>8307.75</v>
      </c>
      <c r="M1336" s="30">
        <v>1.039407226163201E-3</v>
      </c>
      <c r="N1336" s="30">
        <v>3.1949131480743889E-3</v>
      </c>
      <c r="O1336" s="30">
        <v>0.51533944198754977</v>
      </c>
    </row>
    <row r="1337" spans="1:15" x14ac:dyDescent="0.45">
      <c r="A1337" s="6" t="s">
        <v>14</v>
      </c>
      <c r="B1337">
        <v>2020</v>
      </c>
      <c r="C1337" t="s">
        <v>5</v>
      </c>
      <c r="D1337">
        <v>1336</v>
      </c>
      <c r="E1337" s="2">
        <v>15</v>
      </c>
      <c r="F1337" s="1">
        <v>16</v>
      </c>
      <c r="G1337" s="1">
        <v>1</v>
      </c>
      <c r="H1337" s="1">
        <v>6</v>
      </c>
      <c r="I1337" s="1" t="str">
        <f t="shared" si="40"/>
        <v>4W6SA6</v>
      </c>
      <c r="J1337" s="27">
        <v>44982</v>
      </c>
      <c r="K1337" s="29" t="s">
        <v>268</v>
      </c>
      <c r="L1337" s="29">
        <v>8798</v>
      </c>
      <c r="M1337" s="30">
        <v>2.341773786281625E-3</v>
      </c>
      <c r="N1337" s="30">
        <v>7.2843644083531714E-3</v>
      </c>
      <c r="O1337" s="30">
        <v>0.35430577457977103</v>
      </c>
    </row>
    <row r="1338" spans="1:15" x14ac:dyDescent="0.45">
      <c r="A1338" s="6" t="s">
        <v>14</v>
      </c>
      <c r="B1338">
        <v>2020</v>
      </c>
      <c r="C1338" t="s">
        <v>5</v>
      </c>
      <c r="D1338">
        <v>1337</v>
      </c>
      <c r="E1338" s="2">
        <v>16</v>
      </c>
      <c r="F1338" s="1">
        <v>17</v>
      </c>
      <c r="G1338" s="1">
        <v>1</v>
      </c>
      <c r="H1338" s="1">
        <v>6</v>
      </c>
      <c r="I1338" s="1" t="str">
        <f t="shared" si="40"/>
        <v>4W6SA6</v>
      </c>
      <c r="J1338" s="27">
        <v>44982</v>
      </c>
      <c r="K1338" s="29" t="s">
        <v>269</v>
      </c>
      <c r="L1338" s="29">
        <v>10152.5</v>
      </c>
      <c r="M1338" s="30">
        <v>1.747055127083251E-2</v>
      </c>
      <c r="N1338" s="30">
        <v>1.433230614097855E-2</v>
      </c>
      <c r="O1338" s="30">
        <v>0.15700476310994199</v>
      </c>
    </row>
    <row r="1339" spans="1:15" x14ac:dyDescent="0.45">
      <c r="A1339" s="6" t="s">
        <v>14</v>
      </c>
      <c r="B1339">
        <v>2020</v>
      </c>
      <c r="C1339" t="s">
        <v>5</v>
      </c>
      <c r="D1339">
        <v>1338</v>
      </c>
      <c r="E1339" s="2">
        <v>17</v>
      </c>
      <c r="F1339" s="1">
        <v>18</v>
      </c>
      <c r="G1339" s="1">
        <v>1</v>
      </c>
      <c r="H1339" s="1">
        <v>6</v>
      </c>
      <c r="I1339" s="1" t="str">
        <f t="shared" si="40"/>
        <v>4W6SA6</v>
      </c>
      <c r="J1339" s="27">
        <v>44982</v>
      </c>
      <c r="K1339" s="29" t="s">
        <v>270</v>
      </c>
      <c r="L1339" s="29">
        <v>12386</v>
      </c>
      <c r="M1339" s="30">
        <v>3.6484888912236287E-2</v>
      </c>
      <c r="N1339" s="30">
        <v>2.258576220827032E-2</v>
      </c>
      <c r="O1339" s="30">
        <v>0</v>
      </c>
    </row>
    <row r="1340" spans="1:15" x14ac:dyDescent="0.45">
      <c r="A1340" s="6" t="s">
        <v>14</v>
      </c>
      <c r="B1340">
        <v>2020</v>
      </c>
      <c r="C1340" t="s">
        <v>5</v>
      </c>
      <c r="D1340">
        <v>1339</v>
      </c>
      <c r="E1340" s="2">
        <v>18</v>
      </c>
      <c r="F1340" s="1">
        <v>19</v>
      </c>
      <c r="G1340" s="1">
        <v>1</v>
      </c>
      <c r="H1340" s="1">
        <v>7</v>
      </c>
      <c r="I1340" s="1" t="str">
        <f t="shared" si="40"/>
        <v>4W6SA7</v>
      </c>
      <c r="J1340" s="27">
        <v>44982</v>
      </c>
      <c r="K1340" s="29" t="s">
        <v>271</v>
      </c>
      <c r="L1340" s="29">
        <v>13630.25</v>
      </c>
      <c r="M1340" s="30">
        <v>4.4078584006301678E-2</v>
      </c>
      <c r="N1340" s="30">
        <v>3.1015451736099691E-2</v>
      </c>
      <c r="O1340" s="30">
        <v>0</v>
      </c>
    </row>
    <row r="1341" spans="1:15" x14ac:dyDescent="0.45">
      <c r="A1341" s="6" t="s">
        <v>14</v>
      </c>
      <c r="B1341">
        <v>2020</v>
      </c>
      <c r="C1341" t="s">
        <v>5</v>
      </c>
      <c r="D1341">
        <v>1340</v>
      </c>
      <c r="E1341" s="2">
        <v>19</v>
      </c>
      <c r="F1341" s="1">
        <v>20</v>
      </c>
      <c r="G1341" s="1">
        <v>1</v>
      </c>
      <c r="H1341" s="1">
        <v>7</v>
      </c>
      <c r="I1341" s="1" t="str">
        <f t="shared" si="40"/>
        <v>4W6SA7</v>
      </c>
      <c r="J1341" s="27">
        <v>44982</v>
      </c>
      <c r="K1341" s="29" t="s">
        <v>272</v>
      </c>
      <c r="L1341" s="29">
        <v>13462.25</v>
      </c>
      <c r="M1341" s="30">
        <v>4.6139941605449507E-2</v>
      </c>
      <c r="N1341" s="30">
        <v>4.16871453729225E-2</v>
      </c>
      <c r="O1341" s="30">
        <v>0</v>
      </c>
    </row>
    <row r="1342" spans="1:15" x14ac:dyDescent="0.45">
      <c r="A1342" s="6" t="s">
        <v>14</v>
      </c>
      <c r="B1342">
        <v>2020</v>
      </c>
      <c r="C1342" t="s">
        <v>5</v>
      </c>
      <c r="D1342">
        <v>1341</v>
      </c>
      <c r="E1342" s="2">
        <v>20</v>
      </c>
      <c r="F1342" s="1">
        <v>21</v>
      </c>
      <c r="G1342" s="1">
        <v>1</v>
      </c>
      <c r="H1342" s="1">
        <v>7</v>
      </c>
      <c r="I1342" s="1" t="str">
        <f t="shared" si="40"/>
        <v>4W6SA7</v>
      </c>
      <c r="J1342" s="27">
        <v>44982</v>
      </c>
      <c r="K1342" s="29" t="s">
        <v>273</v>
      </c>
      <c r="L1342" s="29">
        <v>12958</v>
      </c>
      <c r="M1342" s="30">
        <v>4.8815032680542519E-2</v>
      </c>
      <c r="N1342" s="30">
        <v>5.0611894277639367E-2</v>
      </c>
      <c r="O1342" s="30">
        <v>0</v>
      </c>
    </row>
    <row r="1343" spans="1:15" x14ac:dyDescent="0.45">
      <c r="A1343" s="6" t="s">
        <v>14</v>
      </c>
      <c r="B1343">
        <v>2020</v>
      </c>
      <c r="C1343" t="s">
        <v>5</v>
      </c>
      <c r="D1343">
        <v>1342</v>
      </c>
      <c r="E1343" s="2">
        <v>21</v>
      </c>
      <c r="F1343" s="1">
        <v>22</v>
      </c>
      <c r="G1343" s="1">
        <v>1</v>
      </c>
      <c r="H1343" s="1">
        <v>8</v>
      </c>
      <c r="I1343" s="1" t="str">
        <f t="shared" si="40"/>
        <v>4W6SA8</v>
      </c>
      <c r="J1343" s="27">
        <v>44982</v>
      </c>
      <c r="K1343" s="29" t="s">
        <v>274</v>
      </c>
      <c r="L1343" s="29">
        <v>12340.75</v>
      </c>
      <c r="M1343" s="30">
        <v>4.1176567527070163E-2</v>
      </c>
      <c r="N1343" s="30">
        <v>6.1906280919409043E-2</v>
      </c>
      <c r="O1343" s="30">
        <v>0</v>
      </c>
    </row>
    <row r="1344" spans="1:15" x14ac:dyDescent="0.45">
      <c r="A1344" s="6" t="s">
        <v>14</v>
      </c>
      <c r="B1344">
        <v>2020</v>
      </c>
      <c r="C1344" t="s">
        <v>5</v>
      </c>
      <c r="D1344">
        <v>1343</v>
      </c>
      <c r="E1344" s="2">
        <v>22</v>
      </c>
      <c r="F1344" s="1">
        <v>23</v>
      </c>
      <c r="G1344" s="1">
        <v>1</v>
      </c>
      <c r="H1344" s="1">
        <v>8</v>
      </c>
      <c r="I1344" s="1" t="str">
        <f t="shared" si="40"/>
        <v>4W6SA8</v>
      </c>
      <c r="J1344" s="27">
        <v>44982</v>
      </c>
      <c r="K1344" s="29" t="s">
        <v>275</v>
      </c>
      <c r="L1344" s="29">
        <v>11784</v>
      </c>
      <c r="M1344" s="30">
        <v>3.4838447292895272E-2</v>
      </c>
      <c r="N1344" s="30">
        <v>8.0327270765686964E-2</v>
      </c>
      <c r="O1344" s="30">
        <v>0</v>
      </c>
    </row>
    <row r="1345" spans="1:15" x14ac:dyDescent="0.45">
      <c r="A1345" s="6" t="s">
        <v>14</v>
      </c>
      <c r="B1345">
        <v>2020</v>
      </c>
      <c r="C1345" t="s">
        <v>5</v>
      </c>
      <c r="D1345">
        <v>1344</v>
      </c>
      <c r="E1345" s="2">
        <v>23</v>
      </c>
      <c r="F1345" s="1">
        <v>24</v>
      </c>
      <c r="G1345" s="1">
        <v>1</v>
      </c>
      <c r="H1345" s="1">
        <v>8</v>
      </c>
      <c r="I1345" s="1" t="str">
        <f t="shared" si="40"/>
        <v>4W6SA8</v>
      </c>
      <c r="J1345" s="27">
        <v>44982</v>
      </c>
      <c r="K1345" s="29" t="s">
        <v>276</v>
      </c>
      <c r="L1345" s="29">
        <v>11244.75</v>
      </c>
      <c r="M1345" s="30">
        <v>1.9188881300308141E-2</v>
      </c>
      <c r="N1345" s="30">
        <v>5.6702829502794948E-2</v>
      </c>
      <c r="O1345" s="30">
        <v>0</v>
      </c>
    </row>
    <row r="1346" spans="1:15" x14ac:dyDescent="0.45">
      <c r="A1346" s="6" t="s">
        <v>14</v>
      </c>
      <c r="B1346">
        <v>2020</v>
      </c>
      <c r="C1346" t="s">
        <v>6</v>
      </c>
      <c r="D1346">
        <v>1345</v>
      </c>
      <c r="E1346" s="2">
        <v>0</v>
      </c>
      <c r="F1346" s="1">
        <v>1</v>
      </c>
      <c r="G1346" s="1">
        <v>1</v>
      </c>
      <c r="H1346" s="1">
        <v>1</v>
      </c>
      <c r="I1346" s="1" t="str">
        <f t="shared" si="40"/>
        <v>4W7SU1</v>
      </c>
      <c r="J1346" s="27">
        <v>44983</v>
      </c>
      <c r="K1346" s="29" t="s">
        <v>253</v>
      </c>
      <c r="L1346" s="29">
        <v>10623.5</v>
      </c>
      <c r="M1346" s="30">
        <v>1.5351837731174741E-2</v>
      </c>
      <c r="N1346" s="30">
        <v>3.7278919456351013E-2</v>
      </c>
      <c r="O1346" s="30">
        <v>0</v>
      </c>
    </row>
    <row r="1347" spans="1:15" x14ac:dyDescent="0.45">
      <c r="A1347" s="6" t="s">
        <v>14</v>
      </c>
      <c r="B1347">
        <v>2020</v>
      </c>
      <c r="C1347" t="s">
        <v>6</v>
      </c>
      <c r="D1347">
        <v>1346</v>
      </c>
      <c r="E1347" s="2">
        <v>1</v>
      </c>
      <c r="F1347" s="1">
        <v>2</v>
      </c>
      <c r="G1347" s="1">
        <v>1</v>
      </c>
      <c r="H1347" s="1">
        <v>1</v>
      </c>
      <c r="I1347" s="1" t="str">
        <f t="shared" ref="I1347:I1410" si="41">A1347&amp;C1347&amp;H1347</f>
        <v>4W7SU1</v>
      </c>
      <c r="J1347" s="27">
        <v>44983</v>
      </c>
      <c r="K1347" s="29" t="s">
        <v>254</v>
      </c>
      <c r="L1347" s="29">
        <v>10113.75</v>
      </c>
      <c r="M1347" s="30">
        <v>1.556293040671722E-2</v>
      </c>
      <c r="N1347" s="30">
        <v>1.8915923518062591E-2</v>
      </c>
      <c r="O1347" s="30">
        <v>0</v>
      </c>
    </row>
    <row r="1348" spans="1:15" x14ac:dyDescent="0.45">
      <c r="A1348" s="6" t="s">
        <v>14</v>
      </c>
      <c r="B1348">
        <v>2020</v>
      </c>
      <c r="C1348" t="s">
        <v>6</v>
      </c>
      <c r="D1348">
        <v>1347</v>
      </c>
      <c r="E1348" s="2">
        <v>2</v>
      </c>
      <c r="F1348" s="1">
        <v>3</v>
      </c>
      <c r="G1348" s="1">
        <v>1</v>
      </c>
      <c r="H1348" s="1">
        <v>1</v>
      </c>
      <c r="I1348" s="1" t="str">
        <f t="shared" si="41"/>
        <v>4W7SU1</v>
      </c>
      <c r="J1348" s="27">
        <v>44983</v>
      </c>
      <c r="K1348" s="29" t="s">
        <v>255</v>
      </c>
      <c r="L1348" s="29">
        <v>9826.5</v>
      </c>
      <c r="M1348" s="30">
        <v>1.1166773994302701E-2</v>
      </c>
      <c r="N1348" s="30">
        <v>5.0467269819274366E-3</v>
      </c>
      <c r="O1348" s="30">
        <v>0</v>
      </c>
    </row>
    <row r="1349" spans="1:15" x14ac:dyDescent="0.45">
      <c r="A1349" s="6" t="s">
        <v>14</v>
      </c>
      <c r="B1349">
        <v>2020</v>
      </c>
      <c r="C1349" t="s">
        <v>6</v>
      </c>
      <c r="D1349">
        <v>1348</v>
      </c>
      <c r="E1349" s="2">
        <v>3</v>
      </c>
      <c r="F1349" s="1">
        <v>4</v>
      </c>
      <c r="G1349" s="1">
        <v>1</v>
      </c>
      <c r="H1349" s="1">
        <v>2</v>
      </c>
      <c r="I1349" s="1" t="str">
        <f t="shared" si="41"/>
        <v>4W7SU2</v>
      </c>
      <c r="J1349" s="27">
        <v>44983</v>
      </c>
      <c r="K1349" s="29" t="s">
        <v>256</v>
      </c>
      <c r="L1349" s="29">
        <v>9720</v>
      </c>
      <c r="M1349" s="30">
        <v>5.8125919081386604E-3</v>
      </c>
      <c r="N1349" s="30">
        <v>7.9793648695078816E-3</v>
      </c>
      <c r="O1349" s="30">
        <v>0</v>
      </c>
    </row>
    <row r="1350" spans="1:15" x14ac:dyDescent="0.45">
      <c r="A1350" s="6" t="s">
        <v>14</v>
      </c>
      <c r="B1350">
        <v>2020</v>
      </c>
      <c r="C1350" t="s">
        <v>6</v>
      </c>
      <c r="D1350">
        <v>1349</v>
      </c>
      <c r="E1350" s="2">
        <v>4</v>
      </c>
      <c r="F1350" s="1">
        <v>5</v>
      </c>
      <c r="G1350" s="1">
        <v>1</v>
      </c>
      <c r="H1350" s="1">
        <v>2</v>
      </c>
      <c r="I1350" s="1" t="str">
        <f t="shared" si="41"/>
        <v>4W7SU2</v>
      </c>
      <c r="J1350" s="27">
        <v>44983</v>
      </c>
      <c r="K1350" s="29" t="s">
        <v>257</v>
      </c>
      <c r="L1350" s="29">
        <v>9792</v>
      </c>
      <c r="M1350" s="30">
        <v>5.6541746620943963E-3</v>
      </c>
      <c r="N1350" s="30">
        <v>1.0463657295304719E-2</v>
      </c>
      <c r="O1350" s="30">
        <v>0</v>
      </c>
    </row>
    <row r="1351" spans="1:15" x14ac:dyDescent="0.45">
      <c r="A1351" s="6" t="s">
        <v>14</v>
      </c>
      <c r="B1351">
        <v>2020</v>
      </c>
      <c r="C1351" t="s">
        <v>6</v>
      </c>
      <c r="D1351">
        <v>1350</v>
      </c>
      <c r="E1351" s="2">
        <v>5</v>
      </c>
      <c r="F1351" s="1">
        <v>6</v>
      </c>
      <c r="G1351" s="1">
        <v>1</v>
      </c>
      <c r="H1351" s="1">
        <v>2</v>
      </c>
      <c r="I1351" s="1" t="str">
        <f t="shared" si="41"/>
        <v>4W7SU2</v>
      </c>
      <c r="J1351" s="27">
        <v>44983</v>
      </c>
      <c r="K1351" s="29" t="s">
        <v>258</v>
      </c>
      <c r="L1351" s="29">
        <v>9883</v>
      </c>
      <c r="M1351" s="30">
        <v>5.0682764812308581E-3</v>
      </c>
      <c r="N1351" s="30">
        <v>9.3111734100907E-3</v>
      </c>
      <c r="O1351" s="30">
        <v>0</v>
      </c>
    </row>
    <row r="1352" spans="1:15" x14ac:dyDescent="0.45">
      <c r="A1352" s="6" t="s">
        <v>14</v>
      </c>
      <c r="B1352">
        <v>2020</v>
      </c>
      <c r="C1352" t="s">
        <v>6</v>
      </c>
      <c r="D1352">
        <v>1351</v>
      </c>
      <c r="E1352" s="2">
        <v>6</v>
      </c>
      <c r="F1352" s="1">
        <v>7</v>
      </c>
      <c r="G1352" s="1">
        <v>1</v>
      </c>
      <c r="H1352" s="1">
        <v>3</v>
      </c>
      <c r="I1352" s="1" t="str">
        <f t="shared" si="41"/>
        <v>4W7SU3</v>
      </c>
      <c r="J1352" s="27">
        <v>44983</v>
      </c>
      <c r="K1352" s="29" t="s">
        <v>259</v>
      </c>
      <c r="L1352" s="29">
        <v>10093</v>
      </c>
      <c r="M1352" s="30">
        <v>6.8805738946719416E-3</v>
      </c>
      <c r="N1352" s="30">
        <v>8.6410222920070591E-3</v>
      </c>
      <c r="O1352" s="30">
        <v>0</v>
      </c>
    </row>
    <row r="1353" spans="1:15" x14ac:dyDescent="0.45">
      <c r="A1353" s="6" t="s">
        <v>14</v>
      </c>
      <c r="B1353">
        <v>2020</v>
      </c>
      <c r="C1353" t="s">
        <v>6</v>
      </c>
      <c r="D1353">
        <v>1352</v>
      </c>
      <c r="E1353" s="2">
        <v>7</v>
      </c>
      <c r="F1353" s="1">
        <v>8</v>
      </c>
      <c r="G1353" s="1">
        <v>1</v>
      </c>
      <c r="H1353" s="1">
        <v>3</v>
      </c>
      <c r="I1353" s="1" t="str">
        <f t="shared" si="41"/>
        <v>4W7SU3</v>
      </c>
      <c r="J1353" s="27">
        <v>44983</v>
      </c>
      <c r="K1353" s="29" t="s">
        <v>260</v>
      </c>
      <c r="L1353" s="29">
        <v>10424.25</v>
      </c>
      <c r="M1353" s="30">
        <v>1.318039351240117E-2</v>
      </c>
      <c r="N1353" s="30">
        <v>2.023989470211016E-2</v>
      </c>
      <c r="O1353" s="30">
        <v>6.229539165778436E-2</v>
      </c>
    </row>
    <row r="1354" spans="1:15" x14ac:dyDescent="0.45">
      <c r="A1354" s="6" t="s">
        <v>14</v>
      </c>
      <c r="B1354">
        <v>2020</v>
      </c>
      <c r="C1354" t="s">
        <v>6</v>
      </c>
      <c r="D1354">
        <v>1353</v>
      </c>
      <c r="E1354" s="2">
        <v>8</v>
      </c>
      <c r="F1354" s="1">
        <v>9</v>
      </c>
      <c r="G1354" s="1">
        <v>1</v>
      </c>
      <c r="H1354" s="1">
        <v>3</v>
      </c>
      <c r="I1354" s="1" t="str">
        <f t="shared" si="41"/>
        <v>4W7SU3</v>
      </c>
      <c r="J1354" s="27">
        <v>44983</v>
      </c>
      <c r="K1354" s="29" t="s">
        <v>261</v>
      </c>
      <c r="L1354" s="29">
        <v>9944</v>
      </c>
      <c r="M1354" s="30">
        <v>1.85537361021419E-2</v>
      </c>
      <c r="N1354" s="30">
        <v>4.9793772786683968E-2</v>
      </c>
      <c r="O1354" s="30">
        <v>0.25291810378788859</v>
      </c>
    </row>
    <row r="1355" spans="1:15" x14ac:dyDescent="0.45">
      <c r="A1355" s="6" t="s">
        <v>14</v>
      </c>
      <c r="B1355">
        <v>2020</v>
      </c>
      <c r="C1355" t="s">
        <v>6</v>
      </c>
      <c r="D1355">
        <v>1354</v>
      </c>
      <c r="E1355" s="2">
        <v>9</v>
      </c>
      <c r="F1355" s="1">
        <v>10</v>
      </c>
      <c r="G1355" s="1">
        <v>1</v>
      </c>
      <c r="H1355" s="1">
        <v>4</v>
      </c>
      <c r="I1355" s="1" t="str">
        <f t="shared" si="41"/>
        <v>4W7SU4</v>
      </c>
      <c r="J1355" s="27">
        <v>44983</v>
      </c>
      <c r="K1355" s="29" t="s">
        <v>262</v>
      </c>
      <c r="L1355" s="29">
        <v>8881.75</v>
      </c>
      <c r="M1355" s="30">
        <v>1.318616219741113E-2</v>
      </c>
      <c r="N1355" s="30">
        <v>7.6181966797558703E-2</v>
      </c>
      <c r="O1355" s="30">
        <v>0.44136155841666552</v>
      </c>
    </row>
    <row r="1356" spans="1:15" x14ac:dyDescent="0.45">
      <c r="A1356" s="6" t="s">
        <v>14</v>
      </c>
      <c r="B1356">
        <v>2020</v>
      </c>
      <c r="C1356" t="s">
        <v>6</v>
      </c>
      <c r="D1356">
        <v>1355</v>
      </c>
      <c r="E1356" s="2">
        <v>10</v>
      </c>
      <c r="F1356" s="1">
        <v>11</v>
      </c>
      <c r="G1356" s="1">
        <v>1</v>
      </c>
      <c r="H1356" s="1">
        <v>4</v>
      </c>
      <c r="I1356" s="1" t="str">
        <f t="shared" si="41"/>
        <v>4W7SU4</v>
      </c>
      <c r="J1356" s="27">
        <v>44983</v>
      </c>
      <c r="K1356" s="29" t="s">
        <v>263</v>
      </c>
      <c r="L1356" s="29">
        <v>7801</v>
      </c>
      <c r="M1356" s="30">
        <v>1.028038848513017E-2</v>
      </c>
      <c r="N1356" s="30">
        <v>9.1839457967577712E-2</v>
      </c>
      <c r="O1356" s="30">
        <v>0.57368642872998965</v>
      </c>
    </row>
    <row r="1357" spans="1:15" x14ac:dyDescent="0.45">
      <c r="A1357" s="6" t="s">
        <v>14</v>
      </c>
      <c r="B1357">
        <v>2020</v>
      </c>
      <c r="C1357" t="s">
        <v>6</v>
      </c>
      <c r="D1357">
        <v>1356</v>
      </c>
      <c r="E1357" s="2">
        <v>11</v>
      </c>
      <c r="F1357" s="1">
        <v>12</v>
      </c>
      <c r="G1357" s="1">
        <v>1</v>
      </c>
      <c r="H1357" s="1">
        <v>4</v>
      </c>
      <c r="I1357" s="1" t="str">
        <f t="shared" si="41"/>
        <v>4W7SU4</v>
      </c>
      <c r="J1357" s="27">
        <v>44983</v>
      </c>
      <c r="K1357" s="29" t="s">
        <v>264</v>
      </c>
      <c r="L1357" s="29">
        <v>7159.25</v>
      </c>
      <c r="M1357" s="30">
        <v>4.1769731210111521E-3</v>
      </c>
      <c r="N1357" s="30">
        <v>8.888480359776027E-2</v>
      </c>
      <c r="O1357" s="30">
        <v>0.6416332651661758</v>
      </c>
    </row>
    <row r="1358" spans="1:15" x14ac:dyDescent="0.45">
      <c r="A1358" s="6" t="s">
        <v>14</v>
      </c>
      <c r="B1358">
        <v>2020</v>
      </c>
      <c r="C1358" t="s">
        <v>6</v>
      </c>
      <c r="D1358">
        <v>1357</v>
      </c>
      <c r="E1358" s="2">
        <v>12</v>
      </c>
      <c r="F1358" s="1">
        <v>13</v>
      </c>
      <c r="G1358" s="1">
        <v>1</v>
      </c>
      <c r="H1358" s="1">
        <v>5</v>
      </c>
      <c r="I1358" s="1" t="str">
        <f t="shared" si="41"/>
        <v>4W7SU5</v>
      </c>
      <c r="J1358" s="27">
        <v>44983</v>
      </c>
      <c r="K1358" s="29" t="s">
        <v>265</v>
      </c>
      <c r="L1358" s="29">
        <v>6891</v>
      </c>
      <c r="M1358" s="30">
        <v>2.0250232805871051E-3</v>
      </c>
      <c r="N1358" s="30">
        <v>8.0697163996737792E-2</v>
      </c>
      <c r="O1358" s="30">
        <v>0.654424258633166</v>
      </c>
    </row>
    <row r="1359" spans="1:15" x14ac:dyDescent="0.45">
      <c r="A1359" s="6" t="s">
        <v>14</v>
      </c>
      <c r="B1359">
        <v>2020</v>
      </c>
      <c r="C1359" t="s">
        <v>6</v>
      </c>
      <c r="D1359">
        <v>1358</v>
      </c>
      <c r="E1359" s="2">
        <v>13</v>
      </c>
      <c r="F1359" s="1">
        <v>14</v>
      </c>
      <c r="G1359" s="1">
        <v>1</v>
      </c>
      <c r="H1359" s="1">
        <v>5</v>
      </c>
      <c r="I1359" s="1" t="str">
        <f t="shared" si="41"/>
        <v>4W7SU5</v>
      </c>
      <c r="J1359" s="27">
        <v>44983</v>
      </c>
      <c r="K1359" s="29" t="s">
        <v>266</v>
      </c>
      <c r="L1359" s="29">
        <v>6768</v>
      </c>
      <c r="M1359" s="30">
        <v>1.5147238252663721E-3</v>
      </c>
      <c r="N1359" s="30">
        <v>7.7079749772963307E-2</v>
      </c>
      <c r="O1359" s="30">
        <v>0.61115501523065208</v>
      </c>
    </row>
    <row r="1360" spans="1:15" x14ac:dyDescent="0.45">
      <c r="A1360" s="6" t="s">
        <v>14</v>
      </c>
      <c r="B1360">
        <v>2020</v>
      </c>
      <c r="C1360" t="s">
        <v>6</v>
      </c>
      <c r="D1360">
        <v>1359</v>
      </c>
      <c r="E1360" s="2">
        <v>14</v>
      </c>
      <c r="F1360" s="1">
        <v>15</v>
      </c>
      <c r="G1360" s="1">
        <v>1</v>
      </c>
      <c r="H1360" s="1">
        <v>5</v>
      </c>
      <c r="I1360" s="1" t="str">
        <f t="shared" si="41"/>
        <v>4W7SU5</v>
      </c>
      <c r="J1360" s="27">
        <v>44983</v>
      </c>
      <c r="K1360" s="29" t="s">
        <v>267</v>
      </c>
      <c r="L1360" s="29">
        <v>7065.25</v>
      </c>
      <c r="M1360" s="30">
        <v>1.2860074568750591E-3</v>
      </c>
      <c r="N1360" s="30">
        <v>6.6358372458738546E-2</v>
      </c>
      <c r="O1360" s="30">
        <v>0.50877575219579496</v>
      </c>
    </row>
    <row r="1361" spans="1:15" x14ac:dyDescent="0.45">
      <c r="A1361" s="6" t="s">
        <v>14</v>
      </c>
      <c r="B1361">
        <v>2020</v>
      </c>
      <c r="C1361" t="s">
        <v>6</v>
      </c>
      <c r="D1361">
        <v>1360</v>
      </c>
      <c r="E1361" s="2">
        <v>15</v>
      </c>
      <c r="F1361" s="1">
        <v>16</v>
      </c>
      <c r="G1361" s="1">
        <v>1</v>
      </c>
      <c r="H1361" s="1">
        <v>6</v>
      </c>
      <c r="I1361" s="1" t="str">
        <f t="shared" si="41"/>
        <v>4W7SU6</v>
      </c>
      <c r="J1361" s="27">
        <v>44983</v>
      </c>
      <c r="K1361" s="29" t="s">
        <v>268</v>
      </c>
      <c r="L1361" s="29">
        <v>7955.75</v>
      </c>
      <c r="M1361" s="30">
        <v>1.1747756556334829E-3</v>
      </c>
      <c r="N1361" s="30">
        <v>3.3480018520827382E-2</v>
      </c>
      <c r="O1361" s="30">
        <v>0.34920329995658761</v>
      </c>
    </row>
    <row r="1362" spans="1:15" x14ac:dyDescent="0.45">
      <c r="A1362" s="6" t="s">
        <v>14</v>
      </c>
      <c r="B1362">
        <v>2020</v>
      </c>
      <c r="C1362" t="s">
        <v>6</v>
      </c>
      <c r="D1362">
        <v>1361</v>
      </c>
      <c r="E1362" s="2">
        <v>16</v>
      </c>
      <c r="F1362" s="1">
        <v>17</v>
      </c>
      <c r="G1362" s="1">
        <v>1</v>
      </c>
      <c r="H1362" s="1">
        <v>6</v>
      </c>
      <c r="I1362" s="1" t="str">
        <f t="shared" si="41"/>
        <v>4W7SU6</v>
      </c>
      <c r="J1362" s="27">
        <v>44983</v>
      </c>
      <c r="K1362" s="29" t="s">
        <v>269</v>
      </c>
      <c r="L1362" s="29">
        <v>9603.25</v>
      </c>
      <c r="M1362" s="30">
        <v>5.1589096220392046E-3</v>
      </c>
      <c r="N1362" s="30">
        <v>1.303251514595458E-2</v>
      </c>
      <c r="O1362" s="30">
        <v>0.15482449363606421</v>
      </c>
    </row>
    <row r="1363" spans="1:15" x14ac:dyDescent="0.45">
      <c r="A1363" s="6" t="s">
        <v>14</v>
      </c>
      <c r="B1363">
        <v>2020</v>
      </c>
      <c r="C1363" t="s">
        <v>6</v>
      </c>
      <c r="D1363">
        <v>1362</v>
      </c>
      <c r="E1363" s="2">
        <v>17</v>
      </c>
      <c r="F1363" s="1">
        <v>18</v>
      </c>
      <c r="G1363" s="1">
        <v>1</v>
      </c>
      <c r="H1363" s="1">
        <v>6</v>
      </c>
      <c r="I1363" s="1" t="str">
        <f t="shared" si="41"/>
        <v>4W7SU6</v>
      </c>
      <c r="J1363" s="27">
        <v>44983</v>
      </c>
      <c r="K1363" s="29" t="s">
        <v>270</v>
      </c>
      <c r="L1363" s="29">
        <v>12063.75</v>
      </c>
      <c r="M1363" s="30">
        <v>1.4360512750632271E-2</v>
      </c>
      <c r="N1363" s="30">
        <v>1.1664600703295549E-2</v>
      </c>
      <c r="O1363" s="30">
        <v>0</v>
      </c>
    </row>
    <row r="1364" spans="1:15" x14ac:dyDescent="0.45">
      <c r="A1364" s="6" t="s">
        <v>14</v>
      </c>
      <c r="B1364">
        <v>2020</v>
      </c>
      <c r="C1364" t="s">
        <v>6</v>
      </c>
      <c r="D1364">
        <v>1363</v>
      </c>
      <c r="E1364" s="2">
        <v>18</v>
      </c>
      <c r="F1364" s="1">
        <v>19</v>
      </c>
      <c r="G1364" s="1">
        <v>1</v>
      </c>
      <c r="H1364" s="1">
        <v>7</v>
      </c>
      <c r="I1364" s="1" t="str">
        <f t="shared" si="41"/>
        <v>4W7SU7</v>
      </c>
      <c r="J1364" s="27">
        <v>44983</v>
      </c>
      <c r="K1364" s="29" t="s">
        <v>271</v>
      </c>
      <c r="L1364" s="29">
        <v>13483.75</v>
      </c>
      <c r="M1364" s="30">
        <v>2.3445885662027061E-2</v>
      </c>
      <c r="N1364" s="30">
        <v>1.285914324299208E-2</v>
      </c>
      <c r="O1364" s="30">
        <v>0</v>
      </c>
    </row>
    <row r="1365" spans="1:15" x14ac:dyDescent="0.45">
      <c r="A1365" s="6" t="s">
        <v>14</v>
      </c>
      <c r="B1365">
        <v>2020</v>
      </c>
      <c r="C1365" t="s">
        <v>6</v>
      </c>
      <c r="D1365">
        <v>1364</v>
      </c>
      <c r="E1365" s="2">
        <v>19</v>
      </c>
      <c r="F1365" s="1">
        <v>20</v>
      </c>
      <c r="G1365" s="1">
        <v>1</v>
      </c>
      <c r="H1365" s="1">
        <v>7</v>
      </c>
      <c r="I1365" s="1" t="str">
        <f t="shared" si="41"/>
        <v>4W7SU7</v>
      </c>
      <c r="J1365" s="27">
        <v>44983</v>
      </c>
      <c r="K1365" s="29" t="s">
        <v>272</v>
      </c>
      <c r="L1365" s="29">
        <v>13397.25</v>
      </c>
      <c r="M1365" s="30">
        <v>3.8496313921934359E-2</v>
      </c>
      <c r="N1365" s="30">
        <v>2.4170866751870471E-2</v>
      </c>
      <c r="O1365" s="30">
        <v>0</v>
      </c>
    </row>
    <row r="1366" spans="1:15" x14ac:dyDescent="0.45">
      <c r="A1366" s="6" t="s">
        <v>14</v>
      </c>
      <c r="B1366">
        <v>2020</v>
      </c>
      <c r="C1366" t="s">
        <v>6</v>
      </c>
      <c r="D1366">
        <v>1365</v>
      </c>
      <c r="E1366" s="2">
        <v>20</v>
      </c>
      <c r="F1366" s="1">
        <v>21</v>
      </c>
      <c r="G1366" s="1">
        <v>1</v>
      </c>
      <c r="H1366" s="1">
        <v>7</v>
      </c>
      <c r="I1366" s="1" t="str">
        <f t="shared" si="41"/>
        <v>4W7SU7</v>
      </c>
      <c r="J1366" s="27">
        <v>44983</v>
      </c>
      <c r="K1366" s="29" t="s">
        <v>273</v>
      </c>
      <c r="L1366" s="29">
        <v>12943.5</v>
      </c>
      <c r="M1366" s="30">
        <v>4.7258299267496418E-2</v>
      </c>
      <c r="N1366" s="30">
        <v>5.246904130661327E-2</v>
      </c>
      <c r="O1366" s="30">
        <v>0</v>
      </c>
    </row>
    <row r="1367" spans="1:15" x14ac:dyDescent="0.45">
      <c r="A1367" s="6" t="s">
        <v>14</v>
      </c>
      <c r="B1367">
        <v>2020</v>
      </c>
      <c r="C1367" t="s">
        <v>6</v>
      </c>
      <c r="D1367">
        <v>1366</v>
      </c>
      <c r="E1367" s="2">
        <v>21</v>
      </c>
      <c r="F1367" s="1">
        <v>22</v>
      </c>
      <c r="G1367" s="1">
        <v>1</v>
      </c>
      <c r="H1367" s="1">
        <v>8</v>
      </c>
      <c r="I1367" s="1" t="str">
        <f t="shared" si="41"/>
        <v>4W7SU8</v>
      </c>
      <c r="J1367" s="27">
        <v>44983</v>
      </c>
      <c r="K1367" s="29" t="s">
        <v>274</v>
      </c>
      <c r="L1367" s="29">
        <v>12361.5</v>
      </c>
      <c r="M1367" s="30">
        <v>5.0007308649875223E-2</v>
      </c>
      <c r="N1367" s="30">
        <v>9.828254604813616E-2</v>
      </c>
      <c r="O1367" s="30">
        <v>0</v>
      </c>
    </row>
    <row r="1368" spans="1:15" x14ac:dyDescent="0.45">
      <c r="A1368" s="6" t="s">
        <v>14</v>
      </c>
      <c r="B1368">
        <v>2020</v>
      </c>
      <c r="C1368" t="s">
        <v>6</v>
      </c>
      <c r="D1368">
        <v>1367</v>
      </c>
      <c r="E1368" s="2">
        <v>22</v>
      </c>
      <c r="F1368" s="1">
        <v>23</v>
      </c>
      <c r="G1368" s="1">
        <v>1</v>
      </c>
      <c r="H1368" s="1">
        <v>8</v>
      </c>
      <c r="I1368" s="1" t="str">
        <f t="shared" si="41"/>
        <v>4W7SU8</v>
      </c>
      <c r="J1368" s="27">
        <v>44983</v>
      </c>
      <c r="K1368" s="29" t="s">
        <v>275</v>
      </c>
      <c r="L1368" s="29">
        <v>11728</v>
      </c>
      <c r="M1368" s="30">
        <v>6.141823365079592E-2</v>
      </c>
      <c r="N1368" s="30">
        <v>0.16889002379852669</v>
      </c>
      <c r="O1368" s="30">
        <v>0</v>
      </c>
    </row>
    <row r="1369" spans="1:15" x14ac:dyDescent="0.45">
      <c r="A1369" s="6" t="s">
        <v>14</v>
      </c>
      <c r="B1369">
        <v>2020</v>
      </c>
      <c r="C1369" t="s">
        <v>6</v>
      </c>
      <c r="D1369">
        <v>1368</v>
      </c>
      <c r="E1369" s="2">
        <v>23</v>
      </c>
      <c r="F1369" s="1">
        <v>24</v>
      </c>
      <c r="G1369" s="1">
        <v>1</v>
      </c>
      <c r="H1369" s="1">
        <v>8</v>
      </c>
      <c r="I1369" s="1" t="str">
        <f t="shared" si="41"/>
        <v>4W7SU8</v>
      </c>
      <c r="J1369" s="27">
        <v>44983</v>
      </c>
      <c r="K1369" s="29" t="s">
        <v>276</v>
      </c>
      <c r="L1369" s="29">
        <v>10988.5</v>
      </c>
      <c r="M1369" s="30">
        <v>6.355986010273143E-2</v>
      </c>
      <c r="N1369" s="30">
        <v>0.20614177377673679</v>
      </c>
      <c r="O1369" s="30">
        <v>0</v>
      </c>
    </row>
    <row r="1370" spans="1:15" x14ac:dyDescent="0.45">
      <c r="A1370" s="6" t="s">
        <v>14</v>
      </c>
      <c r="B1370">
        <v>2020</v>
      </c>
      <c r="C1370" t="s">
        <v>0</v>
      </c>
      <c r="D1370">
        <v>1369</v>
      </c>
      <c r="E1370" s="2">
        <v>0</v>
      </c>
      <c r="F1370" s="1">
        <v>1</v>
      </c>
      <c r="G1370" s="1">
        <v>1</v>
      </c>
      <c r="H1370" s="1">
        <v>1</v>
      </c>
      <c r="I1370" s="1" t="str">
        <f t="shared" si="41"/>
        <v>4W1MO1</v>
      </c>
      <c r="J1370" s="27">
        <v>44984</v>
      </c>
      <c r="K1370" s="29" t="s">
        <v>253</v>
      </c>
      <c r="L1370" s="29">
        <v>10379.5</v>
      </c>
      <c r="M1370" s="30">
        <v>7.5182227045218972E-2</v>
      </c>
      <c r="N1370" s="30">
        <v>0.2378091057704016</v>
      </c>
      <c r="O1370" s="30">
        <v>0</v>
      </c>
    </row>
    <row r="1371" spans="1:15" x14ac:dyDescent="0.45">
      <c r="A1371" s="6" t="s">
        <v>14</v>
      </c>
      <c r="B1371">
        <v>2020</v>
      </c>
      <c r="C1371" t="s">
        <v>0</v>
      </c>
      <c r="D1371">
        <v>1370</v>
      </c>
      <c r="E1371" s="2">
        <v>1</v>
      </c>
      <c r="F1371" s="1">
        <v>2</v>
      </c>
      <c r="G1371" s="1">
        <v>1</v>
      </c>
      <c r="H1371" s="1">
        <v>1</v>
      </c>
      <c r="I1371" s="1" t="str">
        <f t="shared" si="41"/>
        <v>4W1MO1</v>
      </c>
      <c r="J1371" s="27">
        <v>44984</v>
      </c>
      <c r="K1371" s="29" t="s">
        <v>254</v>
      </c>
      <c r="L1371" s="29">
        <v>10015</v>
      </c>
      <c r="M1371" s="30">
        <v>0.1061401075657151</v>
      </c>
      <c r="N1371" s="30">
        <v>0.2901233632420317</v>
      </c>
      <c r="O1371" s="30">
        <v>0</v>
      </c>
    </row>
    <row r="1372" spans="1:15" x14ac:dyDescent="0.45">
      <c r="A1372" s="6" t="s">
        <v>14</v>
      </c>
      <c r="B1372">
        <v>2020</v>
      </c>
      <c r="C1372" t="s">
        <v>0</v>
      </c>
      <c r="D1372">
        <v>1371</v>
      </c>
      <c r="E1372" s="2">
        <v>2</v>
      </c>
      <c r="F1372" s="1">
        <v>3</v>
      </c>
      <c r="G1372" s="1">
        <v>1</v>
      </c>
      <c r="H1372" s="1">
        <v>1</v>
      </c>
      <c r="I1372" s="1" t="str">
        <f t="shared" si="41"/>
        <v>4W1MO1</v>
      </c>
      <c r="J1372" s="27">
        <v>44984</v>
      </c>
      <c r="K1372" s="29" t="s">
        <v>255</v>
      </c>
      <c r="L1372" s="29">
        <v>9871.75</v>
      </c>
      <c r="M1372" s="30">
        <v>0.1320650825009668</v>
      </c>
      <c r="N1372" s="30">
        <v>0.30669190394046569</v>
      </c>
      <c r="O1372" s="30">
        <v>0</v>
      </c>
    </row>
    <row r="1373" spans="1:15" x14ac:dyDescent="0.45">
      <c r="A1373" s="6" t="s">
        <v>14</v>
      </c>
      <c r="B1373">
        <v>2020</v>
      </c>
      <c r="C1373" t="s">
        <v>0</v>
      </c>
      <c r="D1373">
        <v>1372</v>
      </c>
      <c r="E1373" s="2">
        <v>3</v>
      </c>
      <c r="F1373" s="1">
        <v>4</v>
      </c>
      <c r="G1373" s="1">
        <v>1</v>
      </c>
      <c r="H1373" s="1">
        <v>2</v>
      </c>
      <c r="I1373" s="1" t="str">
        <f t="shared" si="41"/>
        <v>4W1MO2</v>
      </c>
      <c r="J1373" s="27">
        <v>44984</v>
      </c>
      <c r="K1373" s="29" t="s">
        <v>256</v>
      </c>
      <c r="L1373" s="29">
        <v>9899</v>
      </c>
      <c r="M1373" s="30">
        <v>0.14268171315887579</v>
      </c>
      <c r="N1373" s="30">
        <v>0.29271666944903252</v>
      </c>
      <c r="O1373" s="30">
        <v>0</v>
      </c>
    </row>
    <row r="1374" spans="1:15" x14ac:dyDescent="0.45">
      <c r="A1374" s="6" t="s">
        <v>14</v>
      </c>
      <c r="B1374">
        <v>2020</v>
      </c>
      <c r="C1374" t="s">
        <v>0</v>
      </c>
      <c r="D1374">
        <v>1373</v>
      </c>
      <c r="E1374" s="2">
        <v>4</v>
      </c>
      <c r="F1374" s="1">
        <v>5</v>
      </c>
      <c r="G1374" s="1">
        <v>1</v>
      </c>
      <c r="H1374" s="1">
        <v>2</v>
      </c>
      <c r="I1374" s="1" t="str">
        <f t="shared" si="41"/>
        <v>4W1MO2</v>
      </c>
      <c r="J1374" s="27">
        <v>44984</v>
      </c>
      <c r="K1374" s="29" t="s">
        <v>257</v>
      </c>
      <c r="L1374" s="29">
        <v>10000</v>
      </c>
      <c r="M1374" s="30">
        <v>0.121740456675588</v>
      </c>
      <c r="N1374" s="30">
        <v>0.25919725268992788</v>
      </c>
      <c r="O1374" s="30">
        <v>0</v>
      </c>
    </row>
    <row r="1375" spans="1:15" x14ac:dyDescent="0.45">
      <c r="A1375" s="6" t="s">
        <v>14</v>
      </c>
      <c r="B1375">
        <v>2020</v>
      </c>
      <c r="C1375" t="s">
        <v>0</v>
      </c>
      <c r="D1375">
        <v>1374</v>
      </c>
      <c r="E1375" s="2">
        <v>5</v>
      </c>
      <c r="F1375" s="1">
        <v>6</v>
      </c>
      <c r="G1375" s="1">
        <v>1</v>
      </c>
      <c r="H1375" s="1">
        <v>2</v>
      </c>
      <c r="I1375" s="1" t="str">
        <f t="shared" si="41"/>
        <v>4W1MO2</v>
      </c>
      <c r="J1375" s="27">
        <v>44984</v>
      </c>
      <c r="K1375" s="29" t="s">
        <v>258</v>
      </c>
      <c r="L1375" s="29">
        <v>10440.25</v>
      </c>
      <c r="M1375" s="30">
        <v>9.4726993317609948E-2</v>
      </c>
      <c r="N1375" s="30">
        <v>0.2289971997953569</v>
      </c>
      <c r="O1375" s="30">
        <v>0</v>
      </c>
    </row>
    <row r="1376" spans="1:15" x14ac:dyDescent="0.45">
      <c r="A1376" s="6" t="s">
        <v>14</v>
      </c>
      <c r="B1376">
        <v>2020</v>
      </c>
      <c r="C1376" t="s">
        <v>0</v>
      </c>
      <c r="D1376">
        <v>1375</v>
      </c>
      <c r="E1376" s="2">
        <v>6</v>
      </c>
      <c r="F1376" s="1">
        <v>7</v>
      </c>
      <c r="G1376" s="1">
        <v>1</v>
      </c>
      <c r="H1376" s="1">
        <v>3</v>
      </c>
      <c r="I1376" s="1" t="str">
        <f t="shared" si="41"/>
        <v>4W1MO3</v>
      </c>
      <c r="J1376" s="27">
        <v>44984</v>
      </c>
      <c r="K1376" s="29" t="s">
        <v>259</v>
      </c>
      <c r="L1376" s="29">
        <v>11727.75</v>
      </c>
      <c r="M1376" s="30">
        <v>7.861657233748906E-2</v>
      </c>
      <c r="N1376" s="30">
        <v>0.1811904299618203</v>
      </c>
      <c r="O1376" s="30">
        <v>0</v>
      </c>
    </row>
    <row r="1377" spans="1:15" x14ac:dyDescent="0.45">
      <c r="A1377" s="6" t="s">
        <v>14</v>
      </c>
      <c r="B1377">
        <v>2020</v>
      </c>
      <c r="C1377" t="s">
        <v>0</v>
      </c>
      <c r="D1377">
        <v>1376</v>
      </c>
      <c r="E1377" s="2">
        <v>7</v>
      </c>
      <c r="F1377" s="1">
        <v>8</v>
      </c>
      <c r="G1377" s="1">
        <v>1</v>
      </c>
      <c r="H1377" s="1">
        <v>3</v>
      </c>
      <c r="I1377" s="1" t="str">
        <f t="shared" si="41"/>
        <v>4W1MO3</v>
      </c>
      <c r="J1377" s="27">
        <v>44984</v>
      </c>
      <c r="K1377" s="29" t="s">
        <v>260</v>
      </c>
      <c r="L1377" s="29">
        <v>13263.25</v>
      </c>
      <c r="M1377" s="30">
        <v>7.0891115516235823E-2</v>
      </c>
      <c r="N1377" s="30">
        <v>0.13449587174634989</v>
      </c>
      <c r="O1377" s="30">
        <v>6.9924098890873101E-2</v>
      </c>
    </row>
    <row r="1378" spans="1:15" x14ac:dyDescent="0.45">
      <c r="A1378" s="6" t="s">
        <v>14</v>
      </c>
      <c r="B1378">
        <v>2020</v>
      </c>
      <c r="C1378" t="s">
        <v>0</v>
      </c>
      <c r="D1378">
        <v>1377</v>
      </c>
      <c r="E1378" s="2">
        <v>8</v>
      </c>
      <c r="F1378" s="1">
        <v>9</v>
      </c>
      <c r="G1378" s="1">
        <v>1</v>
      </c>
      <c r="H1378" s="1">
        <v>3</v>
      </c>
      <c r="I1378" s="1" t="str">
        <f t="shared" si="41"/>
        <v>4W1MO3</v>
      </c>
      <c r="J1378" s="27">
        <v>44984</v>
      </c>
      <c r="K1378" s="29" t="s">
        <v>261</v>
      </c>
      <c r="L1378" s="29">
        <v>13229.5</v>
      </c>
      <c r="M1378" s="30">
        <v>6.5070287332678764E-2</v>
      </c>
      <c r="N1378" s="30">
        <v>9.2355705407822258E-2</v>
      </c>
      <c r="O1378" s="30">
        <v>0.25793097467554399</v>
      </c>
    </row>
    <row r="1379" spans="1:15" x14ac:dyDescent="0.45">
      <c r="A1379" s="6" t="s">
        <v>14</v>
      </c>
      <c r="B1379">
        <v>2020</v>
      </c>
      <c r="C1379" t="s">
        <v>0</v>
      </c>
      <c r="D1379">
        <v>1378</v>
      </c>
      <c r="E1379" s="2">
        <v>9</v>
      </c>
      <c r="F1379" s="1">
        <v>10</v>
      </c>
      <c r="G1379" s="1">
        <v>1</v>
      </c>
      <c r="H1379" s="1">
        <v>4</v>
      </c>
      <c r="I1379" s="1" t="str">
        <f t="shared" si="41"/>
        <v>4W1MO4</v>
      </c>
      <c r="J1379" s="27">
        <v>44984</v>
      </c>
      <c r="K1379" s="29" t="s">
        <v>262</v>
      </c>
      <c r="L1379" s="29">
        <v>11882.25</v>
      </c>
      <c r="M1379" s="30">
        <v>5.2556366934396498E-2</v>
      </c>
      <c r="N1379" s="30">
        <v>7.2255649620463561E-2</v>
      </c>
      <c r="O1379" s="30">
        <v>0.44599513464421808</v>
      </c>
    </row>
    <row r="1380" spans="1:15" x14ac:dyDescent="0.45">
      <c r="A1380" s="6" t="s">
        <v>14</v>
      </c>
      <c r="B1380">
        <v>2020</v>
      </c>
      <c r="C1380" t="s">
        <v>0</v>
      </c>
      <c r="D1380">
        <v>1379</v>
      </c>
      <c r="E1380" s="2">
        <v>10</v>
      </c>
      <c r="F1380" s="1">
        <v>11</v>
      </c>
      <c r="G1380" s="1">
        <v>1</v>
      </c>
      <c r="H1380" s="1">
        <v>4</v>
      </c>
      <c r="I1380" s="1" t="str">
        <f t="shared" si="41"/>
        <v>4W1MO4</v>
      </c>
      <c r="J1380" s="27">
        <v>44984</v>
      </c>
      <c r="K1380" s="29" t="s">
        <v>263</v>
      </c>
      <c r="L1380" s="29">
        <v>10365.25</v>
      </c>
      <c r="M1380" s="30">
        <v>3.4820032365225448E-2</v>
      </c>
      <c r="N1380" s="30">
        <v>4.983044657973789E-2</v>
      </c>
      <c r="O1380" s="30">
        <v>0.57789639969711148</v>
      </c>
    </row>
    <row r="1381" spans="1:15" x14ac:dyDescent="0.45">
      <c r="A1381" s="6" t="s">
        <v>14</v>
      </c>
      <c r="B1381">
        <v>2020</v>
      </c>
      <c r="C1381" t="s">
        <v>0</v>
      </c>
      <c r="D1381">
        <v>1380</v>
      </c>
      <c r="E1381" s="2">
        <v>11</v>
      </c>
      <c r="F1381" s="1">
        <v>12</v>
      </c>
      <c r="G1381" s="1">
        <v>1</v>
      </c>
      <c r="H1381" s="1">
        <v>4</v>
      </c>
      <c r="I1381" s="1" t="str">
        <f t="shared" si="41"/>
        <v>4W1MO4</v>
      </c>
      <c r="J1381" s="27">
        <v>44984</v>
      </c>
      <c r="K1381" s="29" t="s">
        <v>264</v>
      </c>
      <c r="L1381" s="29">
        <v>9098.5</v>
      </c>
      <c r="M1381" s="30">
        <v>2.9807549808381049E-2</v>
      </c>
      <c r="N1381" s="30">
        <v>3.4892327573847318E-2</v>
      </c>
      <c r="O1381" s="30">
        <v>0.64903320916677187</v>
      </c>
    </row>
    <row r="1382" spans="1:15" x14ac:dyDescent="0.45">
      <c r="A1382" s="6" t="s">
        <v>14</v>
      </c>
      <c r="B1382">
        <v>2020</v>
      </c>
      <c r="C1382" t="s">
        <v>0</v>
      </c>
      <c r="D1382">
        <v>1381</v>
      </c>
      <c r="E1382" s="2">
        <v>12</v>
      </c>
      <c r="F1382" s="1">
        <v>13</v>
      </c>
      <c r="G1382" s="1">
        <v>1</v>
      </c>
      <c r="H1382" s="1">
        <v>5</v>
      </c>
      <c r="I1382" s="1" t="str">
        <f t="shared" si="41"/>
        <v>4W1MO5</v>
      </c>
      <c r="J1382" s="27">
        <v>44984</v>
      </c>
      <c r="K1382" s="29" t="s">
        <v>265</v>
      </c>
      <c r="L1382" s="29">
        <v>8938.25</v>
      </c>
      <c r="M1382" s="30">
        <v>2.471024048539628E-2</v>
      </c>
      <c r="N1382" s="30">
        <v>3.1095622461239269E-2</v>
      </c>
      <c r="O1382" s="30">
        <v>0.66070092521543167</v>
      </c>
    </row>
    <row r="1383" spans="1:15" x14ac:dyDescent="0.45">
      <c r="A1383" s="6" t="s">
        <v>14</v>
      </c>
      <c r="B1383">
        <v>2020</v>
      </c>
      <c r="C1383" t="s">
        <v>0</v>
      </c>
      <c r="D1383">
        <v>1382</v>
      </c>
      <c r="E1383" s="2">
        <v>13</v>
      </c>
      <c r="F1383" s="1">
        <v>14</v>
      </c>
      <c r="G1383" s="1">
        <v>1</v>
      </c>
      <c r="H1383" s="1">
        <v>5</v>
      </c>
      <c r="I1383" s="1" t="str">
        <f t="shared" si="41"/>
        <v>4W1MO5</v>
      </c>
      <c r="J1383" s="27">
        <v>44984</v>
      </c>
      <c r="K1383" s="29" t="s">
        <v>266</v>
      </c>
      <c r="L1383" s="29">
        <v>9574.25</v>
      </c>
      <c r="M1383" s="30">
        <v>2.6335725180139349E-2</v>
      </c>
      <c r="N1383" s="30">
        <v>4.7082830866670103E-2</v>
      </c>
      <c r="O1383" s="30">
        <v>0.61598067439802795</v>
      </c>
    </row>
    <row r="1384" spans="1:15" x14ac:dyDescent="0.45">
      <c r="A1384" s="6" t="s">
        <v>14</v>
      </c>
      <c r="B1384">
        <v>2020</v>
      </c>
      <c r="C1384" t="s">
        <v>0</v>
      </c>
      <c r="D1384">
        <v>1383</v>
      </c>
      <c r="E1384" s="2">
        <v>14</v>
      </c>
      <c r="F1384" s="1">
        <v>15</v>
      </c>
      <c r="G1384" s="1">
        <v>1</v>
      </c>
      <c r="H1384" s="1">
        <v>5</v>
      </c>
      <c r="I1384" s="1" t="str">
        <f t="shared" si="41"/>
        <v>4W1MO5</v>
      </c>
      <c r="J1384" s="27">
        <v>44984</v>
      </c>
      <c r="K1384" s="29" t="s">
        <v>267</v>
      </c>
      <c r="L1384" s="29">
        <v>10220.25</v>
      </c>
      <c r="M1384" s="30">
        <v>3.4138580578322003E-2</v>
      </c>
      <c r="N1384" s="30">
        <v>8.3514500145970144E-2</v>
      </c>
      <c r="O1384" s="30">
        <v>0.5141279474423508</v>
      </c>
    </row>
    <row r="1385" spans="1:15" x14ac:dyDescent="0.45">
      <c r="A1385" s="6" t="s">
        <v>14</v>
      </c>
      <c r="B1385">
        <v>2020</v>
      </c>
      <c r="C1385" t="s">
        <v>0</v>
      </c>
      <c r="D1385">
        <v>1384</v>
      </c>
      <c r="E1385" s="2">
        <v>15</v>
      </c>
      <c r="F1385" s="1">
        <v>16</v>
      </c>
      <c r="G1385" s="1">
        <v>1</v>
      </c>
      <c r="H1385" s="1">
        <v>6</v>
      </c>
      <c r="I1385" s="1" t="str">
        <f t="shared" si="41"/>
        <v>4W1MO6</v>
      </c>
      <c r="J1385" s="27">
        <v>44984</v>
      </c>
      <c r="K1385" s="29" t="s">
        <v>268</v>
      </c>
      <c r="L1385" s="29">
        <v>10971.25</v>
      </c>
      <c r="M1385" s="30">
        <v>5.2375318081151673E-2</v>
      </c>
      <c r="N1385" s="30">
        <v>0.15058196484537831</v>
      </c>
      <c r="O1385" s="30">
        <v>0.354501821228494</v>
      </c>
    </row>
    <row r="1386" spans="1:15" x14ac:dyDescent="0.45">
      <c r="A1386" s="6" t="s">
        <v>14</v>
      </c>
      <c r="B1386">
        <v>2020</v>
      </c>
      <c r="C1386" t="s">
        <v>0</v>
      </c>
      <c r="D1386">
        <v>1385</v>
      </c>
      <c r="E1386" s="2">
        <v>16</v>
      </c>
      <c r="F1386" s="1">
        <v>17</v>
      </c>
      <c r="G1386" s="1">
        <v>1</v>
      </c>
      <c r="H1386" s="1">
        <v>6</v>
      </c>
      <c r="I1386" s="1" t="str">
        <f t="shared" si="41"/>
        <v>4W1MO6</v>
      </c>
      <c r="J1386" s="27">
        <v>44984</v>
      </c>
      <c r="K1386" s="29" t="s">
        <v>269</v>
      </c>
      <c r="L1386" s="29">
        <v>12235.25</v>
      </c>
      <c r="M1386" s="30">
        <v>8.973693466639758E-2</v>
      </c>
      <c r="N1386" s="30">
        <v>0.23924078785615649</v>
      </c>
      <c r="O1386" s="30">
        <v>0.15956646994471799</v>
      </c>
    </row>
    <row r="1387" spans="1:15" x14ac:dyDescent="0.45">
      <c r="A1387" s="6" t="s">
        <v>14</v>
      </c>
      <c r="B1387">
        <v>2020</v>
      </c>
      <c r="C1387" t="s">
        <v>0</v>
      </c>
      <c r="D1387">
        <v>1386</v>
      </c>
      <c r="E1387" s="2">
        <v>17</v>
      </c>
      <c r="F1387" s="1">
        <v>18</v>
      </c>
      <c r="G1387" s="1">
        <v>1</v>
      </c>
      <c r="H1387" s="1">
        <v>6</v>
      </c>
      <c r="I1387" s="1" t="str">
        <f t="shared" si="41"/>
        <v>4W1MO6</v>
      </c>
      <c r="J1387" s="27">
        <v>44984</v>
      </c>
      <c r="K1387" s="29" t="s">
        <v>270</v>
      </c>
      <c r="L1387" s="29">
        <v>14158.75</v>
      </c>
      <c r="M1387" s="30">
        <v>0.1427318009251215</v>
      </c>
      <c r="N1387" s="30">
        <v>0.31597209160288181</v>
      </c>
      <c r="O1387" s="30">
        <v>0</v>
      </c>
    </row>
    <row r="1388" spans="1:15" x14ac:dyDescent="0.45">
      <c r="A1388" s="6" t="s">
        <v>14</v>
      </c>
      <c r="B1388">
        <v>2020</v>
      </c>
      <c r="C1388" t="s">
        <v>0</v>
      </c>
      <c r="D1388">
        <v>1387</v>
      </c>
      <c r="E1388" s="2">
        <v>18</v>
      </c>
      <c r="F1388" s="1">
        <v>19</v>
      </c>
      <c r="G1388" s="1">
        <v>1</v>
      </c>
      <c r="H1388" s="1">
        <v>7</v>
      </c>
      <c r="I1388" s="1" t="str">
        <f t="shared" si="41"/>
        <v>4W1MO7</v>
      </c>
      <c r="J1388" s="27">
        <v>44984</v>
      </c>
      <c r="K1388" s="29" t="s">
        <v>271</v>
      </c>
      <c r="L1388" s="29">
        <v>14934.75</v>
      </c>
      <c r="M1388" s="30">
        <v>0.20440141762610739</v>
      </c>
      <c r="N1388" s="30">
        <v>0.37572475955301893</v>
      </c>
      <c r="O1388" s="30">
        <v>0</v>
      </c>
    </row>
    <row r="1389" spans="1:15" x14ac:dyDescent="0.45">
      <c r="A1389" s="6" t="s">
        <v>14</v>
      </c>
      <c r="B1389">
        <v>2020</v>
      </c>
      <c r="C1389" t="s">
        <v>0</v>
      </c>
      <c r="D1389">
        <v>1388</v>
      </c>
      <c r="E1389" s="2">
        <v>19</v>
      </c>
      <c r="F1389" s="1">
        <v>20</v>
      </c>
      <c r="G1389" s="1">
        <v>1</v>
      </c>
      <c r="H1389" s="1">
        <v>7</v>
      </c>
      <c r="I1389" s="1" t="str">
        <f t="shared" si="41"/>
        <v>4W1MO7</v>
      </c>
      <c r="J1389" s="27">
        <v>44984</v>
      </c>
      <c r="K1389" s="29" t="s">
        <v>272</v>
      </c>
      <c r="L1389" s="29">
        <v>14766.75</v>
      </c>
      <c r="M1389" s="30">
        <v>0.2457735948041668</v>
      </c>
      <c r="N1389" s="30">
        <v>0.44517050090897531</v>
      </c>
      <c r="O1389" s="30">
        <v>0</v>
      </c>
    </row>
    <row r="1390" spans="1:15" x14ac:dyDescent="0.45">
      <c r="A1390" s="6" t="s">
        <v>14</v>
      </c>
      <c r="B1390">
        <v>2020</v>
      </c>
      <c r="C1390" t="s">
        <v>0</v>
      </c>
      <c r="D1390">
        <v>1389</v>
      </c>
      <c r="E1390" s="2">
        <v>20</v>
      </c>
      <c r="F1390" s="1">
        <v>21</v>
      </c>
      <c r="G1390" s="1">
        <v>1</v>
      </c>
      <c r="H1390" s="1">
        <v>7</v>
      </c>
      <c r="I1390" s="1" t="str">
        <f t="shared" si="41"/>
        <v>4W1MO7</v>
      </c>
      <c r="J1390" s="27">
        <v>44984</v>
      </c>
      <c r="K1390" s="29" t="s">
        <v>273</v>
      </c>
      <c r="L1390" s="29">
        <v>14071.5</v>
      </c>
      <c r="M1390" s="30">
        <v>0.25395148760830161</v>
      </c>
      <c r="N1390" s="30">
        <v>0.45574723368990672</v>
      </c>
      <c r="O1390" s="30">
        <v>0</v>
      </c>
    </row>
    <row r="1391" spans="1:15" x14ac:dyDescent="0.45">
      <c r="A1391" s="6" t="s">
        <v>14</v>
      </c>
      <c r="B1391">
        <v>2020</v>
      </c>
      <c r="C1391" t="s">
        <v>0</v>
      </c>
      <c r="D1391">
        <v>1390</v>
      </c>
      <c r="E1391" s="2">
        <v>21</v>
      </c>
      <c r="F1391" s="1">
        <v>22</v>
      </c>
      <c r="G1391" s="1">
        <v>1</v>
      </c>
      <c r="H1391" s="1">
        <v>8</v>
      </c>
      <c r="I1391" s="1" t="str">
        <f t="shared" si="41"/>
        <v>4W1MO8</v>
      </c>
      <c r="J1391" s="27">
        <v>44984</v>
      </c>
      <c r="K1391" s="29" t="s">
        <v>274</v>
      </c>
      <c r="L1391" s="29">
        <v>13334.25</v>
      </c>
      <c r="M1391" s="30">
        <v>0.25519544482132378</v>
      </c>
      <c r="N1391" s="30">
        <v>0.42483597304146009</v>
      </c>
      <c r="O1391" s="30">
        <v>0</v>
      </c>
    </row>
    <row r="1392" spans="1:15" x14ac:dyDescent="0.45">
      <c r="A1392" s="6" t="s">
        <v>14</v>
      </c>
      <c r="B1392">
        <v>2020</v>
      </c>
      <c r="C1392" t="s">
        <v>0</v>
      </c>
      <c r="D1392">
        <v>1391</v>
      </c>
      <c r="E1392" s="2">
        <v>22</v>
      </c>
      <c r="F1392" s="1">
        <v>23</v>
      </c>
      <c r="G1392" s="1">
        <v>1</v>
      </c>
      <c r="H1392" s="1">
        <v>8</v>
      </c>
      <c r="I1392" s="1" t="str">
        <f t="shared" si="41"/>
        <v>4W1MO8</v>
      </c>
      <c r="J1392" s="27">
        <v>44984</v>
      </c>
      <c r="K1392" s="29" t="s">
        <v>275</v>
      </c>
      <c r="L1392" s="29">
        <v>12492.5</v>
      </c>
      <c r="M1392" s="30">
        <v>0.28481474674472268</v>
      </c>
      <c r="N1392" s="30">
        <v>0.46589466354140963</v>
      </c>
      <c r="O1392" s="30">
        <v>0</v>
      </c>
    </row>
    <row r="1393" spans="1:15" x14ac:dyDescent="0.45">
      <c r="A1393" s="6" t="s">
        <v>14</v>
      </c>
      <c r="B1393">
        <v>2020</v>
      </c>
      <c r="C1393" t="s">
        <v>0</v>
      </c>
      <c r="D1393">
        <v>1392</v>
      </c>
      <c r="E1393" s="2">
        <v>23</v>
      </c>
      <c r="F1393" s="1">
        <v>24</v>
      </c>
      <c r="G1393" s="1">
        <v>1</v>
      </c>
      <c r="H1393" s="1">
        <v>8</v>
      </c>
      <c r="I1393" s="1" t="str">
        <f t="shared" si="41"/>
        <v>4W1MO8</v>
      </c>
      <c r="J1393" s="27">
        <v>44984</v>
      </c>
      <c r="K1393" s="29" t="s">
        <v>276</v>
      </c>
      <c r="L1393" s="29">
        <v>11704</v>
      </c>
      <c r="M1393" s="30">
        <v>0.26086839353113422</v>
      </c>
      <c r="N1393" s="30">
        <v>0.40100411229363259</v>
      </c>
      <c r="O1393" s="30">
        <v>0</v>
      </c>
    </row>
    <row r="1394" spans="1:15" x14ac:dyDescent="0.45">
      <c r="A1394" s="6" t="s">
        <v>14</v>
      </c>
      <c r="B1394">
        <v>2020</v>
      </c>
      <c r="C1394" t="s">
        <v>1</v>
      </c>
      <c r="D1394">
        <v>1393</v>
      </c>
      <c r="E1394" s="2">
        <v>0</v>
      </c>
      <c r="F1394" s="1">
        <v>1</v>
      </c>
      <c r="G1394" s="1">
        <v>1</v>
      </c>
      <c r="H1394" s="1">
        <v>1</v>
      </c>
      <c r="I1394" s="1" t="str">
        <f t="shared" si="41"/>
        <v>4W2TU1</v>
      </c>
      <c r="J1394" s="27">
        <v>44985</v>
      </c>
      <c r="K1394" s="29" t="s">
        <v>253</v>
      </c>
      <c r="L1394" s="29">
        <v>10987.25</v>
      </c>
      <c r="M1394" s="30">
        <v>0.2357708181503064</v>
      </c>
      <c r="N1394" s="30">
        <v>0.32341508927216028</v>
      </c>
      <c r="O1394" s="30">
        <v>0</v>
      </c>
    </row>
    <row r="1395" spans="1:15" x14ac:dyDescent="0.45">
      <c r="A1395" s="6" t="s">
        <v>14</v>
      </c>
      <c r="B1395">
        <v>2020</v>
      </c>
      <c r="C1395" t="s">
        <v>1</v>
      </c>
      <c r="D1395">
        <v>1394</v>
      </c>
      <c r="E1395" s="2">
        <v>1</v>
      </c>
      <c r="F1395" s="1">
        <v>2</v>
      </c>
      <c r="G1395" s="1">
        <v>1</v>
      </c>
      <c r="H1395" s="1">
        <v>1</v>
      </c>
      <c r="I1395" s="1" t="str">
        <f t="shared" si="41"/>
        <v>4W2TU1</v>
      </c>
      <c r="J1395" s="27">
        <v>44985</v>
      </c>
      <c r="K1395" s="29" t="s">
        <v>254</v>
      </c>
      <c r="L1395" s="29">
        <v>10556.5</v>
      </c>
      <c r="M1395" s="30">
        <v>0.19944949987589319</v>
      </c>
      <c r="N1395" s="30">
        <v>0.23195865946475741</v>
      </c>
      <c r="O1395" s="30">
        <v>0</v>
      </c>
    </row>
    <row r="1396" spans="1:15" x14ac:dyDescent="0.45">
      <c r="A1396" s="6" t="s">
        <v>14</v>
      </c>
      <c r="B1396">
        <v>2020</v>
      </c>
      <c r="C1396" t="s">
        <v>1</v>
      </c>
      <c r="D1396">
        <v>1395</v>
      </c>
      <c r="E1396" s="2">
        <v>2</v>
      </c>
      <c r="F1396" s="1">
        <v>3</v>
      </c>
      <c r="G1396" s="1">
        <v>1</v>
      </c>
      <c r="H1396" s="1">
        <v>1</v>
      </c>
      <c r="I1396" s="1" t="str">
        <f t="shared" si="41"/>
        <v>4W2TU1</v>
      </c>
      <c r="J1396" s="27">
        <v>44985</v>
      </c>
      <c r="K1396" s="29" t="s">
        <v>255</v>
      </c>
      <c r="L1396" s="29">
        <v>10354.5</v>
      </c>
      <c r="M1396" s="30">
        <v>0.17276514016130989</v>
      </c>
      <c r="N1396" s="30">
        <v>0.18542531250679051</v>
      </c>
      <c r="O1396" s="30">
        <v>0</v>
      </c>
    </row>
    <row r="1397" spans="1:15" x14ac:dyDescent="0.45">
      <c r="A1397" s="6" t="s">
        <v>14</v>
      </c>
      <c r="B1397">
        <v>2020</v>
      </c>
      <c r="C1397" t="s">
        <v>1</v>
      </c>
      <c r="D1397">
        <v>1396</v>
      </c>
      <c r="E1397" s="2">
        <v>3</v>
      </c>
      <c r="F1397" s="1">
        <v>4</v>
      </c>
      <c r="G1397" s="1">
        <v>1</v>
      </c>
      <c r="H1397" s="1">
        <v>2</v>
      </c>
      <c r="I1397" s="1" t="str">
        <f t="shared" si="41"/>
        <v>4W2TU2</v>
      </c>
      <c r="J1397" s="27">
        <v>44985</v>
      </c>
      <c r="K1397" s="29" t="s">
        <v>256</v>
      </c>
      <c r="L1397" s="29">
        <v>10240.5</v>
      </c>
      <c r="M1397" s="30">
        <v>0.16044246738595799</v>
      </c>
      <c r="N1397" s="30">
        <v>0.1491938240543155</v>
      </c>
      <c r="O1397" s="30">
        <v>0</v>
      </c>
    </row>
    <row r="1398" spans="1:15" x14ac:dyDescent="0.45">
      <c r="A1398" s="6" t="s">
        <v>14</v>
      </c>
      <c r="B1398">
        <v>2020</v>
      </c>
      <c r="C1398" t="s">
        <v>1</v>
      </c>
      <c r="D1398">
        <v>1397</v>
      </c>
      <c r="E1398" s="2">
        <v>4</v>
      </c>
      <c r="F1398" s="1">
        <v>5</v>
      </c>
      <c r="G1398" s="1">
        <v>1</v>
      </c>
      <c r="H1398" s="1">
        <v>2</v>
      </c>
      <c r="I1398" s="1" t="str">
        <f t="shared" si="41"/>
        <v>4W2TU2</v>
      </c>
      <c r="J1398" s="27">
        <v>44985</v>
      </c>
      <c r="K1398" s="29" t="s">
        <v>257</v>
      </c>
      <c r="L1398" s="29">
        <v>10294.25</v>
      </c>
      <c r="M1398" s="30">
        <v>0.16062173672581409</v>
      </c>
      <c r="N1398" s="30">
        <v>0.10382942965034681</v>
      </c>
      <c r="O1398" s="30">
        <v>0</v>
      </c>
    </row>
    <row r="1399" spans="1:15" x14ac:dyDescent="0.45">
      <c r="A1399" s="6" t="s">
        <v>14</v>
      </c>
      <c r="B1399">
        <v>2020</v>
      </c>
      <c r="C1399" t="s">
        <v>1</v>
      </c>
      <c r="D1399">
        <v>1398</v>
      </c>
      <c r="E1399" s="2">
        <v>5</v>
      </c>
      <c r="F1399" s="1">
        <v>6</v>
      </c>
      <c r="G1399" s="1">
        <v>1</v>
      </c>
      <c r="H1399" s="1">
        <v>2</v>
      </c>
      <c r="I1399" s="1" t="str">
        <f t="shared" si="41"/>
        <v>4W2TU2</v>
      </c>
      <c r="J1399" s="27">
        <v>44985</v>
      </c>
      <c r="K1399" s="29" t="s">
        <v>258</v>
      </c>
      <c r="L1399" s="29">
        <v>10638.75</v>
      </c>
      <c r="M1399" s="30">
        <v>0.14243392408653979</v>
      </c>
      <c r="N1399" s="30">
        <v>5.6643810573525563E-2</v>
      </c>
      <c r="O1399" s="30">
        <v>0</v>
      </c>
    </row>
    <row r="1400" spans="1:15" x14ac:dyDescent="0.45">
      <c r="A1400" s="6" t="s">
        <v>14</v>
      </c>
      <c r="B1400">
        <v>2020</v>
      </c>
      <c r="C1400" t="s">
        <v>1</v>
      </c>
      <c r="D1400">
        <v>1399</v>
      </c>
      <c r="E1400" s="2">
        <v>6</v>
      </c>
      <c r="F1400" s="1">
        <v>7</v>
      </c>
      <c r="G1400" s="1">
        <v>1</v>
      </c>
      <c r="H1400" s="1">
        <v>3</v>
      </c>
      <c r="I1400" s="1" t="str">
        <f t="shared" si="41"/>
        <v>4W2TU3</v>
      </c>
      <c r="J1400" s="27">
        <v>44985</v>
      </c>
      <c r="K1400" s="29" t="s">
        <v>259</v>
      </c>
      <c r="L1400" s="29">
        <v>11809.5</v>
      </c>
      <c r="M1400" s="30">
        <v>0.1165275950263395</v>
      </c>
      <c r="N1400" s="30">
        <v>5.207014398633103E-2</v>
      </c>
      <c r="O1400" s="30">
        <v>0</v>
      </c>
    </row>
    <row r="1401" spans="1:15" x14ac:dyDescent="0.45">
      <c r="A1401" s="6" t="s">
        <v>14</v>
      </c>
      <c r="B1401">
        <v>2020</v>
      </c>
      <c r="C1401" t="s">
        <v>1</v>
      </c>
      <c r="D1401">
        <v>1400</v>
      </c>
      <c r="E1401" s="2">
        <v>7</v>
      </c>
      <c r="F1401" s="1">
        <v>8</v>
      </c>
      <c r="G1401" s="1">
        <v>1</v>
      </c>
      <c r="H1401" s="1">
        <v>3</v>
      </c>
      <c r="I1401" s="1" t="str">
        <f t="shared" si="41"/>
        <v>4W2TU3</v>
      </c>
      <c r="J1401" s="27">
        <v>44985</v>
      </c>
      <c r="K1401" s="29" t="s">
        <v>260</v>
      </c>
      <c r="L1401" s="29">
        <v>13423.5</v>
      </c>
      <c r="M1401" s="30">
        <v>9.4609842206347605E-2</v>
      </c>
      <c r="N1401" s="30">
        <v>6.4318744622063842E-2</v>
      </c>
      <c r="O1401" s="30">
        <v>7.0996622495384881E-2</v>
      </c>
    </row>
    <row r="1402" spans="1:15" x14ac:dyDescent="0.45">
      <c r="A1402" s="6" t="s">
        <v>14</v>
      </c>
      <c r="B1402">
        <v>2020</v>
      </c>
      <c r="C1402" t="s">
        <v>1</v>
      </c>
      <c r="D1402">
        <v>1401</v>
      </c>
      <c r="E1402" s="2">
        <v>8</v>
      </c>
      <c r="F1402" s="1">
        <v>9</v>
      </c>
      <c r="G1402" s="1">
        <v>1</v>
      </c>
      <c r="H1402" s="1">
        <v>3</v>
      </c>
      <c r="I1402" s="1" t="str">
        <f t="shared" si="41"/>
        <v>4W2TU3</v>
      </c>
      <c r="J1402" s="27">
        <v>44985</v>
      </c>
      <c r="K1402" s="29" t="s">
        <v>261</v>
      </c>
      <c r="L1402" s="29">
        <v>14032.5</v>
      </c>
      <c r="M1402" s="30">
        <v>8.0920529378075437E-2</v>
      </c>
      <c r="N1402" s="30">
        <v>9.7836670317321628E-2</v>
      </c>
      <c r="O1402" s="30">
        <v>0.25226496694475792</v>
      </c>
    </row>
    <row r="1403" spans="1:15" x14ac:dyDescent="0.45">
      <c r="A1403" s="6" t="s">
        <v>14</v>
      </c>
      <c r="B1403">
        <v>2020</v>
      </c>
      <c r="C1403" t="s">
        <v>1</v>
      </c>
      <c r="D1403">
        <v>1402</v>
      </c>
      <c r="E1403" s="2">
        <v>9</v>
      </c>
      <c r="F1403" s="1">
        <v>10</v>
      </c>
      <c r="G1403" s="1">
        <v>1</v>
      </c>
      <c r="H1403" s="1">
        <v>4</v>
      </c>
      <c r="I1403" s="1" t="str">
        <f t="shared" si="41"/>
        <v>4W2TU4</v>
      </c>
      <c r="J1403" s="27">
        <v>44985</v>
      </c>
      <c r="K1403" s="29" t="s">
        <v>262</v>
      </c>
      <c r="L1403" s="29">
        <v>13305.5</v>
      </c>
      <c r="M1403" s="30">
        <v>5.6884772323840607E-2</v>
      </c>
      <c r="N1403" s="30">
        <v>0.16144398236886359</v>
      </c>
      <c r="O1403" s="30">
        <v>0.39046568540740428</v>
      </c>
    </row>
    <row r="1404" spans="1:15" x14ac:dyDescent="0.45">
      <c r="A1404" s="6" t="s">
        <v>14</v>
      </c>
      <c r="B1404">
        <v>2020</v>
      </c>
      <c r="C1404" t="s">
        <v>1</v>
      </c>
      <c r="D1404">
        <v>1403</v>
      </c>
      <c r="E1404" s="2">
        <v>10</v>
      </c>
      <c r="F1404" s="1">
        <v>11</v>
      </c>
      <c r="G1404" s="1">
        <v>1</v>
      </c>
      <c r="H1404" s="1">
        <v>4</v>
      </c>
      <c r="I1404" s="1" t="str">
        <f t="shared" si="41"/>
        <v>4W2TU4</v>
      </c>
      <c r="J1404" s="27">
        <v>44985</v>
      </c>
      <c r="K1404" s="29" t="s">
        <v>263</v>
      </c>
      <c r="L1404" s="29">
        <v>11825</v>
      </c>
      <c r="M1404" s="30">
        <v>7.3077844323361646E-2</v>
      </c>
      <c r="N1404" s="30">
        <v>0.25908769196966419</v>
      </c>
      <c r="O1404" s="30">
        <v>0.35599034908354171</v>
      </c>
    </row>
    <row r="1405" spans="1:15" x14ac:dyDescent="0.45">
      <c r="A1405" s="6" t="s">
        <v>14</v>
      </c>
      <c r="B1405">
        <v>2020</v>
      </c>
      <c r="C1405" t="s">
        <v>1</v>
      </c>
      <c r="D1405">
        <v>1404</v>
      </c>
      <c r="E1405" s="2">
        <v>11</v>
      </c>
      <c r="F1405" s="1">
        <v>12</v>
      </c>
      <c r="G1405" s="1">
        <v>1</v>
      </c>
      <c r="H1405" s="1">
        <v>4</v>
      </c>
      <c r="I1405" s="1" t="str">
        <f t="shared" si="41"/>
        <v>4W2TU4</v>
      </c>
      <c r="J1405" s="27">
        <v>44985</v>
      </c>
      <c r="K1405" s="29" t="s">
        <v>264</v>
      </c>
      <c r="L1405" s="29">
        <v>10120</v>
      </c>
      <c r="M1405" s="30">
        <v>0.14353778972897499</v>
      </c>
      <c r="N1405" s="30">
        <v>0.29858042048628808</v>
      </c>
      <c r="O1405" s="30">
        <v>0.30101505901769621</v>
      </c>
    </row>
    <row r="1406" spans="1:15" x14ac:dyDescent="0.45">
      <c r="A1406" s="6" t="s">
        <v>14</v>
      </c>
      <c r="B1406">
        <v>2020</v>
      </c>
      <c r="C1406" t="s">
        <v>1</v>
      </c>
      <c r="D1406">
        <v>1405</v>
      </c>
      <c r="E1406" s="2">
        <v>12</v>
      </c>
      <c r="F1406" s="1">
        <v>13</v>
      </c>
      <c r="G1406" s="1">
        <v>1</v>
      </c>
      <c r="H1406" s="1">
        <v>5</v>
      </c>
      <c r="I1406" s="1" t="str">
        <f t="shared" si="41"/>
        <v>4W2TU5</v>
      </c>
      <c r="J1406" s="27">
        <v>44985</v>
      </c>
      <c r="K1406" s="29" t="s">
        <v>265</v>
      </c>
      <c r="L1406" s="29">
        <v>8621.25</v>
      </c>
      <c r="M1406" s="30">
        <v>0.19921655023993359</v>
      </c>
      <c r="N1406" s="30">
        <v>0.32423509453989752</v>
      </c>
      <c r="O1406" s="30">
        <v>0.31310008124481931</v>
      </c>
    </row>
    <row r="1407" spans="1:15" x14ac:dyDescent="0.45">
      <c r="A1407" s="6" t="s">
        <v>14</v>
      </c>
      <c r="B1407">
        <v>2020</v>
      </c>
      <c r="C1407" t="s">
        <v>1</v>
      </c>
      <c r="D1407">
        <v>1406</v>
      </c>
      <c r="E1407" s="2">
        <v>13</v>
      </c>
      <c r="F1407" s="1">
        <v>14</v>
      </c>
      <c r="G1407" s="1">
        <v>1</v>
      </c>
      <c r="H1407" s="1">
        <v>5</v>
      </c>
      <c r="I1407" s="1" t="str">
        <f t="shared" si="41"/>
        <v>4W2TU5</v>
      </c>
      <c r="J1407" s="27">
        <v>44985</v>
      </c>
      <c r="K1407" s="29" t="s">
        <v>266</v>
      </c>
      <c r="L1407" s="29">
        <v>8008.5</v>
      </c>
      <c r="M1407" s="30">
        <v>0.23891630318195439</v>
      </c>
      <c r="N1407" s="30">
        <v>0.3408560050983791</v>
      </c>
      <c r="O1407" s="30">
        <v>0.35916174898443659</v>
      </c>
    </row>
    <row r="1408" spans="1:15" x14ac:dyDescent="0.45">
      <c r="A1408" s="6" t="s">
        <v>14</v>
      </c>
      <c r="B1408">
        <v>2020</v>
      </c>
      <c r="C1408" t="s">
        <v>1</v>
      </c>
      <c r="D1408">
        <v>1407</v>
      </c>
      <c r="E1408" s="2">
        <v>14</v>
      </c>
      <c r="F1408" s="1">
        <v>15</v>
      </c>
      <c r="G1408" s="1">
        <v>1</v>
      </c>
      <c r="H1408" s="1">
        <v>5</v>
      </c>
      <c r="I1408" s="1" t="str">
        <f t="shared" si="41"/>
        <v>4W2TU5</v>
      </c>
      <c r="J1408" s="27">
        <v>44985</v>
      </c>
      <c r="K1408" s="29" t="s">
        <v>267</v>
      </c>
      <c r="L1408" s="29">
        <v>8275.5</v>
      </c>
      <c r="M1408" s="30">
        <v>0.28123012731482899</v>
      </c>
      <c r="N1408" s="30">
        <v>0.43645398085856568</v>
      </c>
      <c r="O1408" s="30">
        <v>0.32385425585836919</v>
      </c>
    </row>
    <row r="1409" spans="1:15" x14ac:dyDescent="0.45">
      <c r="A1409" s="6" t="s">
        <v>14</v>
      </c>
      <c r="B1409">
        <v>2020</v>
      </c>
      <c r="C1409" t="s">
        <v>1</v>
      </c>
      <c r="D1409">
        <v>1408</v>
      </c>
      <c r="E1409" s="2">
        <v>15</v>
      </c>
      <c r="F1409" s="1">
        <v>16</v>
      </c>
      <c r="G1409" s="1">
        <v>1</v>
      </c>
      <c r="H1409" s="1">
        <v>6</v>
      </c>
      <c r="I1409" s="1" t="str">
        <f t="shared" si="41"/>
        <v>4W2TU6</v>
      </c>
      <c r="J1409" s="27">
        <v>44985</v>
      </c>
      <c r="K1409" s="29" t="s">
        <v>268</v>
      </c>
      <c r="L1409" s="29">
        <v>9313</v>
      </c>
      <c r="M1409" s="30">
        <v>0.33454694150492692</v>
      </c>
      <c r="N1409" s="30">
        <v>0.49740897134602491</v>
      </c>
      <c r="O1409" s="30">
        <v>0.15987126608605701</v>
      </c>
    </row>
    <row r="1410" spans="1:15" x14ac:dyDescent="0.45">
      <c r="A1410" s="6" t="s">
        <v>14</v>
      </c>
      <c r="B1410">
        <v>2020</v>
      </c>
      <c r="C1410" t="s">
        <v>1</v>
      </c>
      <c r="D1410">
        <v>1409</v>
      </c>
      <c r="E1410" s="2">
        <v>16</v>
      </c>
      <c r="F1410" s="1">
        <v>17</v>
      </c>
      <c r="G1410" s="1">
        <v>1</v>
      </c>
      <c r="H1410" s="1">
        <v>6</v>
      </c>
      <c r="I1410" s="1" t="str">
        <f t="shared" si="41"/>
        <v>4W2TU6</v>
      </c>
      <c r="J1410" s="27">
        <v>44985</v>
      </c>
      <c r="K1410" s="29" t="s">
        <v>269</v>
      </c>
      <c r="L1410" s="29">
        <v>11218</v>
      </c>
      <c r="M1410" s="30">
        <v>0.32428202940518458</v>
      </c>
      <c r="N1410" s="30">
        <v>0.45897542960841547</v>
      </c>
      <c r="O1410" s="30">
        <v>4.2937999402883877E-2</v>
      </c>
    </row>
    <row r="1411" spans="1:15" x14ac:dyDescent="0.45">
      <c r="A1411" s="6" t="s">
        <v>14</v>
      </c>
      <c r="B1411">
        <v>2020</v>
      </c>
      <c r="C1411" t="s">
        <v>1</v>
      </c>
      <c r="D1411">
        <v>1410</v>
      </c>
      <c r="E1411" s="2">
        <v>17</v>
      </c>
      <c r="F1411" s="1">
        <v>18</v>
      </c>
      <c r="G1411" s="1">
        <v>1</v>
      </c>
      <c r="H1411" s="1">
        <v>6</v>
      </c>
      <c r="I1411" s="1" t="str">
        <f t="shared" ref="I1411:I1474" si="42">A1411&amp;C1411&amp;H1411</f>
        <v>4W2TU6</v>
      </c>
      <c r="J1411" s="27">
        <v>44985</v>
      </c>
      <c r="K1411" s="29" t="s">
        <v>270</v>
      </c>
      <c r="L1411" s="29">
        <v>13742</v>
      </c>
      <c r="M1411" s="30">
        <v>0.2932134801227253</v>
      </c>
      <c r="N1411" s="30">
        <v>0.40783098686912728</v>
      </c>
      <c r="O1411" s="30">
        <v>0</v>
      </c>
    </row>
    <row r="1412" spans="1:15" x14ac:dyDescent="0.45">
      <c r="A1412" s="6" t="s">
        <v>14</v>
      </c>
      <c r="B1412">
        <v>2020</v>
      </c>
      <c r="C1412" t="s">
        <v>1</v>
      </c>
      <c r="D1412">
        <v>1411</v>
      </c>
      <c r="E1412" s="2">
        <v>18</v>
      </c>
      <c r="F1412" s="1">
        <v>19</v>
      </c>
      <c r="G1412" s="1">
        <v>1</v>
      </c>
      <c r="H1412" s="1">
        <v>7</v>
      </c>
      <c r="I1412" s="1" t="str">
        <f t="shared" si="42"/>
        <v>4W2TU7</v>
      </c>
      <c r="J1412" s="27">
        <v>44985</v>
      </c>
      <c r="K1412" s="29" t="s">
        <v>271</v>
      </c>
      <c r="L1412" s="29">
        <v>14812.75</v>
      </c>
      <c r="M1412" s="30">
        <v>0.2404414870695202</v>
      </c>
      <c r="N1412" s="30">
        <v>0.31654693962047592</v>
      </c>
      <c r="O1412" s="30">
        <v>0</v>
      </c>
    </row>
    <row r="1413" spans="1:15" x14ac:dyDescent="0.45">
      <c r="A1413" s="6" t="s">
        <v>14</v>
      </c>
      <c r="B1413">
        <v>2020</v>
      </c>
      <c r="C1413" t="s">
        <v>1</v>
      </c>
      <c r="D1413">
        <v>1412</v>
      </c>
      <c r="E1413" s="2">
        <v>19</v>
      </c>
      <c r="F1413" s="1">
        <v>20</v>
      </c>
      <c r="G1413" s="1">
        <v>1</v>
      </c>
      <c r="H1413" s="1">
        <v>7</v>
      </c>
      <c r="I1413" s="1" t="str">
        <f t="shared" si="42"/>
        <v>4W2TU7</v>
      </c>
      <c r="J1413" s="27">
        <v>44985</v>
      </c>
      <c r="K1413" s="29" t="s">
        <v>272</v>
      </c>
      <c r="L1413" s="29">
        <v>14722.25</v>
      </c>
      <c r="M1413" s="30">
        <v>0.18893121700643811</v>
      </c>
      <c r="N1413" s="30">
        <v>0.22023018012368409</v>
      </c>
      <c r="O1413" s="30">
        <v>0</v>
      </c>
    </row>
    <row r="1414" spans="1:15" x14ac:dyDescent="0.45">
      <c r="A1414" s="6" t="s">
        <v>14</v>
      </c>
      <c r="B1414">
        <v>2020</v>
      </c>
      <c r="C1414" t="s">
        <v>1</v>
      </c>
      <c r="D1414">
        <v>1413</v>
      </c>
      <c r="E1414" s="2">
        <v>20</v>
      </c>
      <c r="F1414" s="1">
        <v>21</v>
      </c>
      <c r="G1414" s="1">
        <v>1</v>
      </c>
      <c r="H1414" s="1">
        <v>7</v>
      </c>
      <c r="I1414" s="1" t="str">
        <f t="shared" si="42"/>
        <v>4W2TU7</v>
      </c>
      <c r="J1414" s="27">
        <v>44985</v>
      </c>
      <c r="K1414" s="29" t="s">
        <v>273</v>
      </c>
      <c r="L1414" s="29">
        <v>14037.25</v>
      </c>
      <c r="M1414" s="30">
        <v>0.17347702425843661</v>
      </c>
      <c r="N1414" s="30">
        <v>0.15668278393401461</v>
      </c>
      <c r="O1414" s="30">
        <v>0</v>
      </c>
    </row>
    <row r="1415" spans="1:15" x14ac:dyDescent="0.45">
      <c r="A1415" s="6" t="s">
        <v>14</v>
      </c>
      <c r="B1415">
        <v>2020</v>
      </c>
      <c r="C1415" t="s">
        <v>1</v>
      </c>
      <c r="D1415">
        <v>1414</v>
      </c>
      <c r="E1415" s="2">
        <v>21</v>
      </c>
      <c r="F1415" s="1">
        <v>22</v>
      </c>
      <c r="G1415" s="1">
        <v>1</v>
      </c>
      <c r="H1415" s="1">
        <v>8</v>
      </c>
      <c r="I1415" s="1" t="str">
        <f t="shared" si="42"/>
        <v>4W2TU8</v>
      </c>
      <c r="J1415" s="27">
        <v>44985</v>
      </c>
      <c r="K1415" s="29" t="s">
        <v>274</v>
      </c>
      <c r="L1415" s="29">
        <v>13288.25</v>
      </c>
      <c r="M1415" s="30">
        <v>0.1688701963883322</v>
      </c>
      <c r="N1415" s="30">
        <v>0.13527533307717399</v>
      </c>
      <c r="O1415" s="30">
        <v>0</v>
      </c>
    </row>
    <row r="1416" spans="1:15" x14ac:dyDescent="0.45">
      <c r="A1416" s="6" t="s">
        <v>14</v>
      </c>
      <c r="B1416">
        <v>2020</v>
      </c>
      <c r="C1416" t="s">
        <v>1</v>
      </c>
      <c r="D1416">
        <v>1415</v>
      </c>
      <c r="E1416" s="2">
        <v>22</v>
      </c>
      <c r="F1416" s="1">
        <v>23</v>
      </c>
      <c r="G1416" s="1">
        <v>1</v>
      </c>
      <c r="H1416" s="1">
        <v>8</v>
      </c>
      <c r="I1416" s="1" t="str">
        <f t="shared" si="42"/>
        <v>4W2TU8</v>
      </c>
      <c r="J1416" s="27">
        <v>44985</v>
      </c>
      <c r="K1416" s="29" t="s">
        <v>275</v>
      </c>
      <c r="L1416" s="29">
        <v>12458.75</v>
      </c>
      <c r="M1416" s="30">
        <v>0.1175084932363603</v>
      </c>
      <c r="N1416" s="30">
        <v>0.1626847717670292</v>
      </c>
      <c r="O1416" s="30">
        <v>0</v>
      </c>
    </row>
    <row r="1417" spans="1:15" x14ac:dyDescent="0.45">
      <c r="A1417" s="6" t="s">
        <v>14</v>
      </c>
      <c r="B1417">
        <v>2020</v>
      </c>
      <c r="C1417" t="s">
        <v>1</v>
      </c>
      <c r="D1417">
        <v>1416</v>
      </c>
      <c r="E1417" s="2">
        <v>23</v>
      </c>
      <c r="F1417" s="1">
        <v>24</v>
      </c>
      <c r="G1417" s="1">
        <v>1</v>
      </c>
      <c r="H1417" s="1">
        <v>8</v>
      </c>
      <c r="I1417" s="1" t="str">
        <f t="shared" si="42"/>
        <v>4W2TU8</v>
      </c>
      <c r="J1417" s="27">
        <v>44985</v>
      </c>
      <c r="K1417" s="29" t="s">
        <v>276</v>
      </c>
      <c r="L1417" s="29">
        <v>11643.5</v>
      </c>
      <c r="M1417" s="30">
        <v>9.6801416449900535E-2</v>
      </c>
      <c r="N1417" s="30">
        <v>0.15405450649223501</v>
      </c>
      <c r="O1417" s="30">
        <v>0</v>
      </c>
    </row>
    <row r="1418" spans="1:15" x14ac:dyDescent="0.45">
      <c r="A1418" s="6" t="s">
        <v>14</v>
      </c>
      <c r="B1418">
        <v>2020</v>
      </c>
      <c r="C1418" t="s">
        <v>2</v>
      </c>
      <c r="D1418">
        <v>1417</v>
      </c>
      <c r="E1418" s="2">
        <v>0</v>
      </c>
      <c r="F1418" s="1">
        <v>1</v>
      </c>
      <c r="G1418" s="1">
        <v>1</v>
      </c>
      <c r="H1418" s="1">
        <v>1</v>
      </c>
      <c r="I1418" s="1" t="str">
        <f t="shared" si="42"/>
        <v>4W3WE1</v>
      </c>
      <c r="J1418" s="27">
        <v>44986</v>
      </c>
      <c r="K1418" s="29" t="s">
        <v>253</v>
      </c>
      <c r="L1418" s="29">
        <v>11018.5</v>
      </c>
      <c r="M1418" s="30">
        <v>8.3286406525929613E-2</v>
      </c>
      <c r="N1418" s="30">
        <v>0.18515264334857681</v>
      </c>
      <c r="O1418" s="30">
        <v>0</v>
      </c>
    </row>
    <row r="1419" spans="1:15" x14ac:dyDescent="0.45">
      <c r="A1419" s="6" t="s">
        <v>14</v>
      </c>
      <c r="B1419">
        <v>2020</v>
      </c>
      <c r="C1419" t="s">
        <v>2</v>
      </c>
      <c r="D1419">
        <v>1418</v>
      </c>
      <c r="E1419" s="2">
        <v>1</v>
      </c>
      <c r="F1419" s="1">
        <v>2</v>
      </c>
      <c r="G1419" s="1">
        <v>1</v>
      </c>
      <c r="H1419" s="1">
        <v>1</v>
      </c>
      <c r="I1419" s="1" t="str">
        <f t="shared" si="42"/>
        <v>4W3WE1</v>
      </c>
      <c r="J1419" s="27">
        <v>44986</v>
      </c>
      <c r="K1419" s="29" t="s">
        <v>254</v>
      </c>
      <c r="L1419" s="29">
        <v>10594.75</v>
      </c>
      <c r="M1419" s="30">
        <v>7.0349021027183489E-2</v>
      </c>
      <c r="N1419" s="30">
        <v>0.31021522366365778</v>
      </c>
      <c r="O1419" s="30">
        <v>0</v>
      </c>
    </row>
    <row r="1420" spans="1:15" x14ac:dyDescent="0.45">
      <c r="A1420" s="6" t="s">
        <v>14</v>
      </c>
      <c r="B1420">
        <v>2020</v>
      </c>
      <c r="C1420" t="s">
        <v>2</v>
      </c>
      <c r="D1420">
        <v>1419</v>
      </c>
      <c r="E1420" s="2">
        <v>2</v>
      </c>
      <c r="F1420" s="1">
        <v>3</v>
      </c>
      <c r="G1420" s="1">
        <v>1</v>
      </c>
      <c r="H1420" s="1">
        <v>1</v>
      </c>
      <c r="I1420" s="1" t="str">
        <f t="shared" si="42"/>
        <v>4W3WE1</v>
      </c>
      <c r="J1420" s="27">
        <v>44986</v>
      </c>
      <c r="K1420" s="29" t="s">
        <v>255</v>
      </c>
      <c r="L1420" s="29">
        <v>10335.25</v>
      </c>
      <c r="M1420" s="30">
        <v>9.1081917053626851E-2</v>
      </c>
      <c r="N1420" s="30">
        <v>0.40879531615934811</v>
      </c>
      <c r="O1420" s="30">
        <v>0</v>
      </c>
    </row>
    <row r="1421" spans="1:15" x14ac:dyDescent="0.45">
      <c r="A1421" s="6" t="s">
        <v>14</v>
      </c>
      <c r="B1421">
        <v>2020</v>
      </c>
      <c r="C1421" t="s">
        <v>2</v>
      </c>
      <c r="D1421">
        <v>1420</v>
      </c>
      <c r="E1421" s="2">
        <v>3</v>
      </c>
      <c r="F1421" s="1">
        <v>4</v>
      </c>
      <c r="G1421" s="1">
        <v>1</v>
      </c>
      <c r="H1421" s="1">
        <v>2</v>
      </c>
      <c r="I1421" s="1" t="str">
        <f t="shared" si="42"/>
        <v>4W3WE2</v>
      </c>
      <c r="J1421" s="27">
        <v>44986</v>
      </c>
      <c r="K1421" s="29" t="s">
        <v>256</v>
      </c>
      <c r="L1421" s="29">
        <v>10257</v>
      </c>
      <c r="M1421" s="30">
        <v>0.1306577054174678</v>
      </c>
      <c r="N1421" s="30">
        <v>0.48099131723421229</v>
      </c>
      <c r="O1421" s="30">
        <v>0</v>
      </c>
    </row>
    <row r="1422" spans="1:15" x14ac:dyDescent="0.45">
      <c r="A1422" s="6" t="s">
        <v>14</v>
      </c>
      <c r="B1422">
        <v>2020</v>
      </c>
      <c r="C1422" t="s">
        <v>2</v>
      </c>
      <c r="D1422">
        <v>1421</v>
      </c>
      <c r="E1422" s="2">
        <v>4</v>
      </c>
      <c r="F1422" s="1">
        <v>5</v>
      </c>
      <c r="G1422" s="1">
        <v>1</v>
      </c>
      <c r="H1422" s="1">
        <v>2</v>
      </c>
      <c r="I1422" s="1" t="str">
        <f t="shared" si="42"/>
        <v>4W3WE2</v>
      </c>
      <c r="J1422" s="27">
        <v>44986</v>
      </c>
      <c r="K1422" s="29" t="s">
        <v>257</v>
      </c>
      <c r="L1422" s="29">
        <v>10303.25</v>
      </c>
      <c r="M1422" s="30">
        <v>0.15836686134197281</v>
      </c>
      <c r="N1422" s="30">
        <v>0.55959460692802276</v>
      </c>
      <c r="O1422" s="30">
        <v>0</v>
      </c>
    </row>
    <row r="1423" spans="1:15" x14ac:dyDescent="0.45">
      <c r="A1423" s="6" t="s">
        <v>14</v>
      </c>
      <c r="B1423">
        <v>2020</v>
      </c>
      <c r="C1423" t="s">
        <v>2</v>
      </c>
      <c r="D1423">
        <v>1422</v>
      </c>
      <c r="E1423" s="2">
        <v>5</v>
      </c>
      <c r="F1423" s="1">
        <v>6</v>
      </c>
      <c r="G1423" s="1">
        <v>1</v>
      </c>
      <c r="H1423" s="1">
        <v>2</v>
      </c>
      <c r="I1423" s="1" t="str">
        <f t="shared" si="42"/>
        <v>4W3WE2</v>
      </c>
      <c r="J1423" s="27">
        <v>44986</v>
      </c>
      <c r="K1423" s="29" t="s">
        <v>258</v>
      </c>
      <c r="L1423" s="29">
        <v>10706.75</v>
      </c>
      <c r="M1423" s="30">
        <v>0.18925422893978719</v>
      </c>
      <c r="N1423" s="30">
        <v>0.54203483599042224</v>
      </c>
      <c r="O1423" s="30">
        <v>0</v>
      </c>
    </row>
    <row r="1424" spans="1:15" x14ac:dyDescent="0.45">
      <c r="A1424" s="6" t="s">
        <v>14</v>
      </c>
      <c r="B1424">
        <v>2020</v>
      </c>
      <c r="C1424" t="s">
        <v>2</v>
      </c>
      <c r="D1424">
        <v>1423</v>
      </c>
      <c r="E1424" s="2">
        <v>6</v>
      </c>
      <c r="F1424" s="1">
        <v>7</v>
      </c>
      <c r="G1424" s="1">
        <v>1</v>
      </c>
      <c r="H1424" s="1">
        <v>3</v>
      </c>
      <c r="I1424" s="1" t="str">
        <f t="shared" si="42"/>
        <v>4W3WE3</v>
      </c>
      <c r="J1424" s="27">
        <v>44986</v>
      </c>
      <c r="K1424" s="29" t="s">
        <v>259</v>
      </c>
      <c r="L1424" s="29">
        <v>11958.5</v>
      </c>
      <c r="M1424" s="30">
        <v>0.22584445485408891</v>
      </c>
      <c r="N1424" s="30">
        <v>0.50797203566460436</v>
      </c>
      <c r="O1424" s="30">
        <v>0</v>
      </c>
    </row>
    <row r="1425" spans="1:15" x14ac:dyDescent="0.45">
      <c r="A1425" s="6" t="s">
        <v>14</v>
      </c>
      <c r="B1425">
        <v>2020</v>
      </c>
      <c r="C1425" t="s">
        <v>2</v>
      </c>
      <c r="D1425">
        <v>1424</v>
      </c>
      <c r="E1425" s="2">
        <v>7</v>
      </c>
      <c r="F1425" s="1">
        <v>8</v>
      </c>
      <c r="G1425" s="1">
        <v>1</v>
      </c>
      <c r="H1425" s="1">
        <v>3</v>
      </c>
      <c r="I1425" s="1" t="str">
        <f t="shared" si="42"/>
        <v>4W3WE3</v>
      </c>
      <c r="J1425" s="27">
        <v>44986</v>
      </c>
      <c r="K1425" s="29" t="s">
        <v>260</v>
      </c>
      <c r="L1425" s="29">
        <v>13449</v>
      </c>
      <c r="M1425" s="30">
        <v>0.24321028147568791</v>
      </c>
      <c r="N1425" s="30">
        <v>0.47056343692797631</v>
      </c>
      <c r="O1425" s="30">
        <v>3.5763515934612568E-4</v>
      </c>
    </row>
    <row r="1426" spans="1:15" x14ac:dyDescent="0.45">
      <c r="A1426" s="6" t="s">
        <v>14</v>
      </c>
      <c r="B1426">
        <v>2020</v>
      </c>
      <c r="C1426" t="s">
        <v>2</v>
      </c>
      <c r="D1426">
        <v>1425</v>
      </c>
      <c r="E1426" s="2">
        <v>8</v>
      </c>
      <c r="F1426" s="1">
        <v>9</v>
      </c>
      <c r="G1426" s="1">
        <v>1</v>
      </c>
      <c r="H1426" s="1">
        <v>3</v>
      </c>
      <c r="I1426" s="1" t="str">
        <f t="shared" si="42"/>
        <v>4W3WE3</v>
      </c>
      <c r="J1426" s="27">
        <v>44986</v>
      </c>
      <c r="K1426" s="29" t="s">
        <v>261</v>
      </c>
      <c r="L1426" s="29">
        <v>13258.25</v>
      </c>
      <c r="M1426" s="30">
        <v>0.23525094191798579</v>
      </c>
      <c r="N1426" s="30">
        <v>0.43777708762245587</v>
      </c>
      <c r="O1426" s="30">
        <v>5.8075753734278222E-2</v>
      </c>
    </row>
    <row r="1427" spans="1:15" x14ac:dyDescent="0.45">
      <c r="A1427" s="6" t="s">
        <v>14</v>
      </c>
      <c r="B1427">
        <v>2020</v>
      </c>
      <c r="C1427" t="s">
        <v>2</v>
      </c>
      <c r="D1427">
        <v>1426</v>
      </c>
      <c r="E1427" s="2">
        <v>9</v>
      </c>
      <c r="F1427" s="1">
        <v>10</v>
      </c>
      <c r="G1427" s="1">
        <v>1</v>
      </c>
      <c r="H1427" s="1">
        <v>4</v>
      </c>
      <c r="I1427" s="1" t="str">
        <f t="shared" si="42"/>
        <v>4W3WE4</v>
      </c>
      <c r="J1427" s="27">
        <v>44986</v>
      </c>
      <c r="K1427" s="29" t="s">
        <v>262</v>
      </c>
      <c r="L1427" s="29">
        <v>11629</v>
      </c>
      <c r="M1427" s="30">
        <v>0.23473622420465581</v>
      </c>
      <c r="N1427" s="30">
        <v>0.41505363740985168</v>
      </c>
      <c r="O1427" s="30">
        <v>0.1734304354689637</v>
      </c>
    </row>
    <row r="1428" spans="1:15" x14ac:dyDescent="0.45">
      <c r="A1428" s="6" t="s">
        <v>14</v>
      </c>
      <c r="B1428">
        <v>2020</v>
      </c>
      <c r="C1428" t="s">
        <v>2</v>
      </c>
      <c r="D1428">
        <v>1427</v>
      </c>
      <c r="E1428" s="2">
        <v>10</v>
      </c>
      <c r="F1428" s="1">
        <v>11</v>
      </c>
      <c r="G1428" s="1">
        <v>1</v>
      </c>
      <c r="H1428" s="1">
        <v>4</v>
      </c>
      <c r="I1428" s="1" t="str">
        <f t="shared" si="42"/>
        <v>4W3WE4</v>
      </c>
      <c r="J1428" s="27">
        <v>44986</v>
      </c>
      <c r="K1428" s="29" t="s">
        <v>263</v>
      </c>
      <c r="L1428" s="29">
        <v>9891</v>
      </c>
      <c r="M1428" s="30">
        <v>0.21323264053657431</v>
      </c>
      <c r="N1428" s="30">
        <v>0.28670523218923721</v>
      </c>
      <c r="O1428" s="30">
        <v>0.26299408640602601</v>
      </c>
    </row>
    <row r="1429" spans="1:15" x14ac:dyDescent="0.45">
      <c r="A1429" s="6" t="s">
        <v>14</v>
      </c>
      <c r="B1429">
        <v>2020</v>
      </c>
      <c r="C1429" t="s">
        <v>2</v>
      </c>
      <c r="D1429">
        <v>1428</v>
      </c>
      <c r="E1429" s="2">
        <v>11</v>
      </c>
      <c r="F1429" s="1">
        <v>12</v>
      </c>
      <c r="G1429" s="1">
        <v>1</v>
      </c>
      <c r="H1429" s="1">
        <v>4</v>
      </c>
      <c r="I1429" s="1" t="str">
        <f t="shared" si="42"/>
        <v>4W3WE4</v>
      </c>
      <c r="J1429" s="27">
        <v>44986</v>
      </c>
      <c r="K1429" s="29" t="s">
        <v>264</v>
      </c>
      <c r="L1429" s="29">
        <v>8469.5</v>
      </c>
      <c r="M1429" s="30">
        <v>0.2060494124868891</v>
      </c>
      <c r="N1429" s="30">
        <v>0.22741786293257429</v>
      </c>
      <c r="O1429" s="30">
        <v>0.2788104071649648</v>
      </c>
    </row>
    <row r="1430" spans="1:15" x14ac:dyDescent="0.45">
      <c r="A1430" s="6" t="s">
        <v>14</v>
      </c>
      <c r="B1430">
        <v>2020</v>
      </c>
      <c r="C1430" t="s">
        <v>2</v>
      </c>
      <c r="D1430">
        <v>1429</v>
      </c>
      <c r="E1430" s="2">
        <v>12</v>
      </c>
      <c r="F1430" s="1">
        <v>13</v>
      </c>
      <c r="G1430" s="1">
        <v>1</v>
      </c>
      <c r="H1430" s="1">
        <v>5</v>
      </c>
      <c r="I1430" s="1" t="str">
        <f t="shared" si="42"/>
        <v>4W3WE5</v>
      </c>
      <c r="J1430" s="27">
        <v>44986</v>
      </c>
      <c r="K1430" s="29" t="s">
        <v>265</v>
      </c>
      <c r="L1430" s="29">
        <v>7771.25</v>
      </c>
      <c r="M1430" s="30">
        <v>0.17205088502984101</v>
      </c>
      <c r="N1430" s="30">
        <v>0.168677444106618</v>
      </c>
      <c r="O1430" s="30">
        <v>0.25123501762195111</v>
      </c>
    </row>
    <row r="1431" spans="1:15" x14ac:dyDescent="0.45">
      <c r="A1431" s="6" t="s">
        <v>14</v>
      </c>
      <c r="B1431">
        <v>2020</v>
      </c>
      <c r="C1431" t="s">
        <v>2</v>
      </c>
      <c r="D1431">
        <v>1430</v>
      </c>
      <c r="E1431" s="2">
        <v>13</v>
      </c>
      <c r="F1431" s="1">
        <v>14</v>
      </c>
      <c r="G1431" s="1">
        <v>1</v>
      </c>
      <c r="H1431" s="1">
        <v>5</v>
      </c>
      <c r="I1431" s="1" t="str">
        <f t="shared" si="42"/>
        <v>4W3WE5</v>
      </c>
      <c r="J1431" s="27">
        <v>44986</v>
      </c>
      <c r="K1431" s="29" t="s">
        <v>266</v>
      </c>
      <c r="L1431" s="29">
        <v>7654</v>
      </c>
      <c r="M1431" s="30">
        <v>0.12620758939050181</v>
      </c>
      <c r="N1431" s="30">
        <v>0.14245764897511781</v>
      </c>
      <c r="O1431" s="30">
        <v>0.22164291147404949</v>
      </c>
    </row>
    <row r="1432" spans="1:15" x14ac:dyDescent="0.45">
      <c r="A1432" s="6" t="s">
        <v>14</v>
      </c>
      <c r="B1432">
        <v>2020</v>
      </c>
      <c r="C1432" t="s">
        <v>2</v>
      </c>
      <c r="D1432">
        <v>1431</v>
      </c>
      <c r="E1432" s="2">
        <v>14</v>
      </c>
      <c r="F1432" s="1">
        <v>15</v>
      </c>
      <c r="G1432" s="1">
        <v>1</v>
      </c>
      <c r="H1432" s="1">
        <v>5</v>
      </c>
      <c r="I1432" s="1" t="str">
        <f t="shared" si="42"/>
        <v>4W3WE5</v>
      </c>
      <c r="J1432" s="27">
        <v>44986</v>
      </c>
      <c r="K1432" s="29" t="s">
        <v>267</v>
      </c>
      <c r="L1432" s="29">
        <v>8095</v>
      </c>
      <c r="M1432" s="30">
        <v>0.1067959655616663</v>
      </c>
      <c r="N1432" s="30">
        <v>0.13954996412561901</v>
      </c>
      <c r="O1432" s="30">
        <v>0.22043939989968489</v>
      </c>
    </row>
    <row r="1433" spans="1:15" x14ac:dyDescent="0.45">
      <c r="A1433" s="6" t="s">
        <v>14</v>
      </c>
      <c r="B1433">
        <v>2020</v>
      </c>
      <c r="C1433" t="s">
        <v>2</v>
      </c>
      <c r="D1433">
        <v>1432</v>
      </c>
      <c r="E1433" s="2">
        <v>15</v>
      </c>
      <c r="F1433" s="1">
        <v>16</v>
      </c>
      <c r="G1433" s="1">
        <v>1</v>
      </c>
      <c r="H1433" s="1">
        <v>6</v>
      </c>
      <c r="I1433" s="1" t="str">
        <f t="shared" si="42"/>
        <v>4W3WE6</v>
      </c>
      <c r="J1433" s="27">
        <v>44986</v>
      </c>
      <c r="K1433" s="29" t="s">
        <v>268</v>
      </c>
      <c r="L1433" s="29">
        <v>9197.5</v>
      </c>
      <c r="M1433" s="30">
        <v>0.1169899093077975</v>
      </c>
      <c r="N1433" s="30">
        <v>0.1186829090155576</v>
      </c>
      <c r="O1433" s="30">
        <v>0.19305403688436271</v>
      </c>
    </row>
    <row r="1434" spans="1:15" x14ac:dyDescent="0.45">
      <c r="A1434" s="6" t="s">
        <v>14</v>
      </c>
      <c r="B1434">
        <v>2020</v>
      </c>
      <c r="C1434" t="s">
        <v>2</v>
      </c>
      <c r="D1434">
        <v>1433</v>
      </c>
      <c r="E1434" s="2">
        <v>16</v>
      </c>
      <c r="F1434" s="1">
        <v>17</v>
      </c>
      <c r="G1434" s="1">
        <v>1</v>
      </c>
      <c r="H1434" s="1">
        <v>6</v>
      </c>
      <c r="I1434" s="1" t="str">
        <f t="shared" si="42"/>
        <v>4W3WE6</v>
      </c>
      <c r="J1434" s="27">
        <v>44986</v>
      </c>
      <c r="K1434" s="29" t="s">
        <v>269</v>
      </c>
      <c r="L1434" s="29">
        <v>11072</v>
      </c>
      <c r="M1434" s="30">
        <v>9.6287106744406811E-2</v>
      </c>
      <c r="N1434" s="30">
        <v>7.6197890693272707E-2</v>
      </c>
      <c r="O1434" s="30">
        <v>8.1792230240550379E-2</v>
      </c>
    </row>
    <row r="1435" spans="1:15" x14ac:dyDescent="0.45">
      <c r="A1435" s="6" t="s">
        <v>14</v>
      </c>
      <c r="B1435">
        <v>2020</v>
      </c>
      <c r="C1435" t="s">
        <v>2</v>
      </c>
      <c r="D1435">
        <v>1434</v>
      </c>
      <c r="E1435" s="2">
        <v>17</v>
      </c>
      <c r="F1435" s="1">
        <v>18</v>
      </c>
      <c r="G1435" s="1">
        <v>1</v>
      </c>
      <c r="H1435" s="1">
        <v>6</v>
      </c>
      <c r="I1435" s="1" t="str">
        <f t="shared" si="42"/>
        <v>4W3WE6</v>
      </c>
      <c r="J1435" s="27">
        <v>44986</v>
      </c>
      <c r="K1435" s="29" t="s">
        <v>270</v>
      </c>
      <c r="L1435" s="29">
        <v>13653.75</v>
      </c>
      <c r="M1435" s="30">
        <v>6.2193660082401687E-2</v>
      </c>
      <c r="N1435" s="30">
        <v>5.0613949319645753E-2</v>
      </c>
      <c r="O1435" s="30">
        <v>0</v>
      </c>
    </row>
    <row r="1436" spans="1:15" x14ac:dyDescent="0.45">
      <c r="A1436" s="6" t="s">
        <v>14</v>
      </c>
      <c r="B1436">
        <v>2020</v>
      </c>
      <c r="C1436" t="s">
        <v>2</v>
      </c>
      <c r="D1436">
        <v>1435</v>
      </c>
      <c r="E1436" s="2">
        <v>18</v>
      </c>
      <c r="F1436" s="1">
        <v>19</v>
      </c>
      <c r="G1436" s="1">
        <v>1</v>
      </c>
      <c r="H1436" s="1">
        <v>7</v>
      </c>
      <c r="I1436" s="1" t="str">
        <f t="shared" si="42"/>
        <v>4W3WE7</v>
      </c>
      <c r="J1436" s="27">
        <v>44986</v>
      </c>
      <c r="K1436" s="29" t="s">
        <v>271</v>
      </c>
      <c r="L1436" s="29">
        <v>14737</v>
      </c>
      <c r="M1436" s="30">
        <v>4.4015384040953197E-2</v>
      </c>
      <c r="N1436" s="30">
        <v>5.6772116101818759E-2</v>
      </c>
      <c r="O1436" s="30">
        <v>0</v>
      </c>
    </row>
    <row r="1437" spans="1:15" x14ac:dyDescent="0.45">
      <c r="A1437" s="6" t="s">
        <v>14</v>
      </c>
      <c r="B1437">
        <v>2020</v>
      </c>
      <c r="C1437" t="s">
        <v>2</v>
      </c>
      <c r="D1437">
        <v>1436</v>
      </c>
      <c r="E1437" s="2">
        <v>19</v>
      </c>
      <c r="F1437" s="1">
        <v>20</v>
      </c>
      <c r="G1437" s="1">
        <v>1</v>
      </c>
      <c r="H1437" s="1">
        <v>7</v>
      </c>
      <c r="I1437" s="1" t="str">
        <f t="shared" si="42"/>
        <v>4W3WE7</v>
      </c>
      <c r="J1437" s="27">
        <v>44986</v>
      </c>
      <c r="K1437" s="29" t="s">
        <v>272</v>
      </c>
      <c r="L1437" s="29">
        <v>14675.75</v>
      </c>
      <c r="M1437" s="30">
        <v>5.8120237872229849E-2</v>
      </c>
      <c r="N1437" s="30">
        <v>6.6400357510917815E-2</v>
      </c>
      <c r="O1437" s="30">
        <v>0</v>
      </c>
    </row>
    <row r="1438" spans="1:15" x14ac:dyDescent="0.45">
      <c r="A1438" s="6" t="s">
        <v>14</v>
      </c>
      <c r="B1438">
        <v>2020</v>
      </c>
      <c r="C1438" t="s">
        <v>2</v>
      </c>
      <c r="D1438">
        <v>1437</v>
      </c>
      <c r="E1438" s="2">
        <v>20</v>
      </c>
      <c r="F1438" s="1">
        <v>21</v>
      </c>
      <c r="G1438" s="1">
        <v>1</v>
      </c>
      <c r="H1438" s="1">
        <v>7</v>
      </c>
      <c r="I1438" s="1" t="str">
        <f t="shared" si="42"/>
        <v>4W3WE7</v>
      </c>
      <c r="J1438" s="27">
        <v>44986</v>
      </c>
      <c r="K1438" s="29" t="s">
        <v>273</v>
      </c>
      <c r="L1438" s="29">
        <v>13996.75</v>
      </c>
      <c r="M1438" s="30">
        <v>6.970713902189507E-2</v>
      </c>
      <c r="N1438" s="30">
        <v>5.8116390159690799E-2</v>
      </c>
      <c r="O1438" s="30">
        <v>0</v>
      </c>
    </row>
    <row r="1439" spans="1:15" x14ac:dyDescent="0.45">
      <c r="A1439" s="6" t="s">
        <v>14</v>
      </c>
      <c r="B1439">
        <v>2020</v>
      </c>
      <c r="C1439" t="s">
        <v>2</v>
      </c>
      <c r="D1439">
        <v>1438</v>
      </c>
      <c r="E1439" s="2">
        <v>21</v>
      </c>
      <c r="F1439" s="1">
        <v>22</v>
      </c>
      <c r="G1439" s="1">
        <v>1</v>
      </c>
      <c r="H1439" s="1">
        <v>8</v>
      </c>
      <c r="I1439" s="1" t="str">
        <f t="shared" si="42"/>
        <v>4W3WE8</v>
      </c>
      <c r="J1439" s="27">
        <v>44986</v>
      </c>
      <c r="K1439" s="29" t="s">
        <v>274</v>
      </c>
      <c r="L1439" s="29">
        <v>13265.5</v>
      </c>
      <c r="M1439" s="30">
        <v>5.8835361950901797E-2</v>
      </c>
      <c r="N1439" s="30">
        <v>5.2783686411068301E-2</v>
      </c>
      <c r="O1439" s="30">
        <v>0</v>
      </c>
    </row>
    <row r="1440" spans="1:15" x14ac:dyDescent="0.45">
      <c r="A1440" s="6" t="s">
        <v>14</v>
      </c>
      <c r="B1440">
        <v>2020</v>
      </c>
      <c r="C1440" t="s">
        <v>2</v>
      </c>
      <c r="D1440">
        <v>1439</v>
      </c>
      <c r="E1440" s="2">
        <v>22</v>
      </c>
      <c r="F1440" s="1">
        <v>23</v>
      </c>
      <c r="G1440" s="1">
        <v>1</v>
      </c>
      <c r="H1440" s="1">
        <v>8</v>
      </c>
      <c r="I1440" s="1" t="str">
        <f t="shared" si="42"/>
        <v>4W3WE8</v>
      </c>
      <c r="J1440" s="27">
        <v>44986</v>
      </c>
      <c r="K1440" s="29" t="s">
        <v>275</v>
      </c>
      <c r="L1440" s="29">
        <v>12440.75</v>
      </c>
      <c r="M1440" s="30">
        <v>5.2082316773525851E-2</v>
      </c>
      <c r="N1440" s="30">
        <v>5.4446040833818557E-2</v>
      </c>
      <c r="O1440" s="30">
        <v>0</v>
      </c>
    </row>
    <row r="1441" spans="1:15" x14ac:dyDescent="0.45">
      <c r="A1441" s="6" t="s">
        <v>14</v>
      </c>
      <c r="B1441">
        <v>2020</v>
      </c>
      <c r="C1441" t="s">
        <v>2</v>
      </c>
      <c r="D1441">
        <v>1440</v>
      </c>
      <c r="E1441" s="2">
        <v>23</v>
      </c>
      <c r="F1441" s="1">
        <v>24</v>
      </c>
      <c r="G1441" s="1">
        <v>1</v>
      </c>
      <c r="H1441" s="1">
        <v>8</v>
      </c>
      <c r="I1441" s="1" t="str">
        <f t="shared" si="42"/>
        <v>4W3WE8</v>
      </c>
      <c r="J1441" s="27">
        <v>44986</v>
      </c>
      <c r="K1441" s="29" t="s">
        <v>276</v>
      </c>
      <c r="L1441" s="29">
        <v>11659</v>
      </c>
      <c r="M1441" s="30">
        <v>5.1433498437126697E-2</v>
      </c>
      <c r="N1441" s="30">
        <v>7.8448858838004065E-2</v>
      </c>
      <c r="O1441" s="30">
        <v>0</v>
      </c>
    </row>
    <row r="1442" spans="1:15" x14ac:dyDescent="0.45">
      <c r="A1442" s="6" t="s">
        <v>14</v>
      </c>
      <c r="B1442">
        <v>2020</v>
      </c>
      <c r="C1442" t="s">
        <v>3</v>
      </c>
      <c r="D1442">
        <v>1441</v>
      </c>
      <c r="E1442" s="2">
        <v>0</v>
      </c>
      <c r="F1442" s="1">
        <v>1</v>
      </c>
      <c r="G1442" s="1">
        <v>1</v>
      </c>
      <c r="H1442" s="1">
        <v>1</v>
      </c>
      <c r="I1442" s="1" t="str">
        <f t="shared" si="42"/>
        <v>4W4TH1</v>
      </c>
      <c r="J1442" s="27">
        <v>44987</v>
      </c>
      <c r="K1442" s="29" t="s">
        <v>253</v>
      </c>
      <c r="L1442" s="29">
        <v>10955.75</v>
      </c>
      <c r="M1442" s="30">
        <v>4.4227439277613002E-2</v>
      </c>
      <c r="N1442" s="30">
        <v>0.10827107781767931</v>
      </c>
      <c r="O1442" s="30">
        <v>0</v>
      </c>
    </row>
    <row r="1443" spans="1:15" x14ac:dyDescent="0.45">
      <c r="A1443" s="6" t="s">
        <v>14</v>
      </c>
      <c r="B1443">
        <v>2020</v>
      </c>
      <c r="C1443" t="s">
        <v>3</v>
      </c>
      <c r="D1443">
        <v>1442</v>
      </c>
      <c r="E1443" s="2">
        <v>1</v>
      </c>
      <c r="F1443" s="1">
        <v>2</v>
      </c>
      <c r="G1443" s="1">
        <v>1</v>
      </c>
      <c r="H1443" s="1">
        <v>1</v>
      </c>
      <c r="I1443" s="1" t="str">
        <f t="shared" si="42"/>
        <v>4W4TH1</v>
      </c>
      <c r="J1443" s="27">
        <v>44987</v>
      </c>
      <c r="K1443" s="29" t="s">
        <v>254</v>
      </c>
      <c r="L1443" s="29">
        <v>10445</v>
      </c>
      <c r="M1443" s="30">
        <v>4.150743924835415E-2</v>
      </c>
      <c r="N1443" s="30">
        <v>0.1413647179270224</v>
      </c>
      <c r="O1443" s="30">
        <v>0</v>
      </c>
    </row>
    <row r="1444" spans="1:15" x14ac:dyDescent="0.45">
      <c r="A1444" s="6" t="s">
        <v>14</v>
      </c>
      <c r="B1444">
        <v>2020</v>
      </c>
      <c r="C1444" t="s">
        <v>3</v>
      </c>
      <c r="D1444">
        <v>1443</v>
      </c>
      <c r="E1444" s="2">
        <v>2</v>
      </c>
      <c r="F1444" s="1">
        <v>3</v>
      </c>
      <c r="G1444" s="1">
        <v>1</v>
      </c>
      <c r="H1444" s="1">
        <v>1</v>
      </c>
      <c r="I1444" s="1" t="str">
        <f t="shared" si="42"/>
        <v>4W4TH1</v>
      </c>
      <c r="J1444" s="27">
        <v>44987</v>
      </c>
      <c r="K1444" s="29" t="s">
        <v>255</v>
      </c>
      <c r="L1444" s="29">
        <v>10194.75</v>
      </c>
      <c r="M1444" s="30">
        <v>4.8990592004739812E-2</v>
      </c>
      <c r="N1444" s="30">
        <v>0.18113500616099981</v>
      </c>
      <c r="O1444" s="30">
        <v>0</v>
      </c>
    </row>
    <row r="1445" spans="1:15" x14ac:dyDescent="0.45">
      <c r="A1445" s="6" t="s">
        <v>14</v>
      </c>
      <c r="B1445">
        <v>2020</v>
      </c>
      <c r="C1445" t="s">
        <v>3</v>
      </c>
      <c r="D1445">
        <v>1444</v>
      </c>
      <c r="E1445" s="2">
        <v>3</v>
      </c>
      <c r="F1445" s="1">
        <v>4</v>
      </c>
      <c r="G1445" s="1">
        <v>1</v>
      </c>
      <c r="H1445" s="1">
        <v>2</v>
      </c>
      <c r="I1445" s="1" t="str">
        <f t="shared" si="42"/>
        <v>4W4TH2</v>
      </c>
      <c r="J1445" s="27">
        <v>44987</v>
      </c>
      <c r="K1445" s="29" t="s">
        <v>256</v>
      </c>
      <c r="L1445" s="29">
        <v>10075.75</v>
      </c>
      <c r="M1445" s="30">
        <v>6.3159705326042773E-2</v>
      </c>
      <c r="N1445" s="30">
        <v>0.22967666693943109</v>
      </c>
      <c r="O1445" s="30">
        <v>0</v>
      </c>
    </row>
    <row r="1446" spans="1:15" x14ac:dyDescent="0.45">
      <c r="A1446" s="6" t="s">
        <v>14</v>
      </c>
      <c r="B1446">
        <v>2020</v>
      </c>
      <c r="C1446" t="s">
        <v>3</v>
      </c>
      <c r="D1446">
        <v>1445</v>
      </c>
      <c r="E1446" s="2">
        <v>4</v>
      </c>
      <c r="F1446" s="1">
        <v>5</v>
      </c>
      <c r="G1446" s="1">
        <v>1</v>
      </c>
      <c r="H1446" s="1">
        <v>2</v>
      </c>
      <c r="I1446" s="1" t="str">
        <f t="shared" si="42"/>
        <v>4W4TH2</v>
      </c>
      <c r="J1446" s="27">
        <v>44987</v>
      </c>
      <c r="K1446" s="29" t="s">
        <v>257</v>
      </c>
      <c r="L1446" s="29">
        <v>10166.75</v>
      </c>
      <c r="M1446" s="30">
        <v>8.2996465443874068E-2</v>
      </c>
      <c r="N1446" s="30">
        <v>0.28910143422247409</v>
      </c>
      <c r="O1446" s="30">
        <v>0</v>
      </c>
    </row>
    <row r="1447" spans="1:15" x14ac:dyDescent="0.45">
      <c r="A1447" s="6" t="s">
        <v>14</v>
      </c>
      <c r="B1447">
        <v>2020</v>
      </c>
      <c r="C1447" t="s">
        <v>3</v>
      </c>
      <c r="D1447">
        <v>1446</v>
      </c>
      <c r="E1447" s="2">
        <v>5</v>
      </c>
      <c r="F1447" s="1">
        <v>6</v>
      </c>
      <c r="G1447" s="1">
        <v>1</v>
      </c>
      <c r="H1447" s="1">
        <v>2</v>
      </c>
      <c r="I1447" s="1" t="str">
        <f t="shared" si="42"/>
        <v>4W4TH2</v>
      </c>
      <c r="J1447" s="27">
        <v>44987</v>
      </c>
      <c r="K1447" s="29" t="s">
        <v>258</v>
      </c>
      <c r="L1447" s="29">
        <v>10590.25</v>
      </c>
      <c r="M1447" s="30">
        <v>0.10236117437113711</v>
      </c>
      <c r="N1447" s="30">
        <v>0.38962230290426281</v>
      </c>
      <c r="O1447" s="30">
        <v>0</v>
      </c>
    </row>
    <row r="1448" spans="1:15" x14ac:dyDescent="0.45">
      <c r="A1448" s="6" t="s">
        <v>14</v>
      </c>
      <c r="B1448">
        <v>2020</v>
      </c>
      <c r="C1448" t="s">
        <v>3</v>
      </c>
      <c r="D1448">
        <v>1447</v>
      </c>
      <c r="E1448" s="2">
        <v>6</v>
      </c>
      <c r="F1448" s="1">
        <v>7</v>
      </c>
      <c r="G1448" s="1">
        <v>1</v>
      </c>
      <c r="H1448" s="1">
        <v>3</v>
      </c>
      <c r="I1448" s="1" t="str">
        <f t="shared" si="42"/>
        <v>4W4TH3</v>
      </c>
      <c r="J1448" s="27">
        <v>44987</v>
      </c>
      <c r="K1448" s="29" t="s">
        <v>259</v>
      </c>
      <c r="L1448" s="29">
        <v>11763.25</v>
      </c>
      <c r="M1448" s="30">
        <v>0.1062342108510867</v>
      </c>
      <c r="N1448" s="30">
        <v>0.48504029364034612</v>
      </c>
      <c r="O1448" s="30">
        <v>0</v>
      </c>
    </row>
    <row r="1449" spans="1:15" x14ac:dyDescent="0.45">
      <c r="A1449" s="6" t="s">
        <v>14</v>
      </c>
      <c r="B1449">
        <v>2020</v>
      </c>
      <c r="C1449" t="s">
        <v>3</v>
      </c>
      <c r="D1449">
        <v>1448</v>
      </c>
      <c r="E1449" s="2">
        <v>7</v>
      </c>
      <c r="F1449" s="1">
        <v>8</v>
      </c>
      <c r="G1449" s="1">
        <v>1</v>
      </c>
      <c r="H1449" s="1">
        <v>3</v>
      </c>
      <c r="I1449" s="1" t="str">
        <f t="shared" si="42"/>
        <v>4W4TH3</v>
      </c>
      <c r="J1449" s="27">
        <v>44987</v>
      </c>
      <c r="K1449" s="29" t="s">
        <v>260</v>
      </c>
      <c r="L1449" s="29">
        <v>13334.5</v>
      </c>
      <c r="M1449" s="30">
        <v>0.11670150976238911</v>
      </c>
      <c r="N1449" s="30">
        <v>0.51898375873412206</v>
      </c>
      <c r="O1449" s="30">
        <v>1.0556048175953519E-2</v>
      </c>
    </row>
    <row r="1450" spans="1:15" x14ac:dyDescent="0.45">
      <c r="A1450" s="6" t="s">
        <v>14</v>
      </c>
      <c r="B1450">
        <v>2020</v>
      </c>
      <c r="C1450" t="s">
        <v>3</v>
      </c>
      <c r="D1450">
        <v>1449</v>
      </c>
      <c r="E1450" s="2">
        <v>8</v>
      </c>
      <c r="F1450" s="1">
        <v>9</v>
      </c>
      <c r="G1450" s="1">
        <v>1</v>
      </c>
      <c r="H1450" s="1">
        <v>3</v>
      </c>
      <c r="I1450" s="1" t="str">
        <f t="shared" si="42"/>
        <v>4W4TH3</v>
      </c>
      <c r="J1450" s="27">
        <v>44987</v>
      </c>
      <c r="K1450" s="29" t="s">
        <v>261</v>
      </c>
      <c r="L1450" s="29">
        <v>13587.25</v>
      </c>
      <c r="M1450" s="30">
        <v>0.1361330124134103</v>
      </c>
      <c r="N1450" s="30">
        <v>0.52795414454348366</v>
      </c>
      <c r="O1450" s="30">
        <v>4.5449656474118368E-2</v>
      </c>
    </row>
    <row r="1451" spans="1:15" x14ac:dyDescent="0.45">
      <c r="A1451" s="6" t="s">
        <v>14</v>
      </c>
      <c r="B1451">
        <v>2020</v>
      </c>
      <c r="C1451" t="s">
        <v>3</v>
      </c>
      <c r="D1451">
        <v>1450</v>
      </c>
      <c r="E1451" s="2">
        <v>9</v>
      </c>
      <c r="F1451" s="1">
        <v>10</v>
      </c>
      <c r="G1451" s="1">
        <v>1</v>
      </c>
      <c r="H1451" s="1">
        <v>4</v>
      </c>
      <c r="I1451" s="1" t="str">
        <f t="shared" si="42"/>
        <v>4W4TH4</v>
      </c>
      <c r="J1451" s="27">
        <v>44987</v>
      </c>
      <c r="K1451" s="29" t="s">
        <v>262</v>
      </c>
      <c r="L1451" s="29">
        <v>12525.5</v>
      </c>
      <c r="M1451" s="30">
        <v>0.13753728608237531</v>
      </c>
      <c r="N1451" s="30">
        <v>0.55717840761356041</v>
      </c>
      <c r="O1451" s="30">
        <v>8.2610259398029948E-2</v>
      </c>
    </row>
    <row r="1452" spans="1:15" x14ac:dyDescent="0.45">
      <c r="A1452" s="6" t="s">
        <v>14</v>
      </c>
      <c r="B1452">
        <v>2020</v>
      </c>
      <c r="C1452" t="s">
        <v>3</v>
      </c>
      <c r="D1452">
        <v>1451</v>
      </c>
      <c r="E1452" s="2">
        <v>10</v>
      </c>
      <c r="F1452" s="1">
        <v>11</v>
      </c>
      <c r="G1452" s="1">
        <v>1</v>
      </c>
      <c r="H1452" s="1">
        <v>4</v>
      </c>
      <c r="I1452" s="1" t="str">
        <f t="shared" si="42"/>
        <v>4W4TH4</v>
      </c>
      <c r="J1452" s="27">
        <v>44987</v>
      </c>
      <c r="K1452" s="29" t="s">
        <v>263</v>
      </c>
      <c r="L1452" s="29">
        <v>10888</v>
      </c>
      <c r="M1452" s="30">
        <v>0.1668167120180597</v>
      </c>
      <c r="N1452" s="30">
        <v>0.69331690375810595</v>
      </c>
      <c r="O1452" s="30">
        <v>0.12159877720794331</v>
      </c>
    </row>
    <row r="1453" spans="1:15" x14ac:dyDescent="0.45">
      <c r="A1453" s="6" t="s">
        <v>14</v>
      </c>
      <c r="B1453">
        <v>2020</v>
      </c>
      <c r="C1453" t="s">
        <v>3</v>
      </c>
      <c r="D1453">
        <v>1452</v>
      </c>
      <c r="E1453" s="2">
        <v>11</v>
      </c>
      <c r="F1453" s="1">
        <v>12</v>
      </c>
      <c r="G1453" s="1">
        <v>1</v>
      </c>
      <c r="H1453" s="1">
        <v>4</v>
      </c>
      <c r="I1453" s="1" t="str">
        <f t="shared" si="42"/>
        <v>4W4TH4</v>
      </c>
      <c r="J1453" s="27">
        <v>44987</v>
      </c>
      <c r="K1453" s="29" t="s">
        <v>264</v>
      </c>
      <c r="L1453" s="29">
        <v>9410</v>
      </c>
      <c r="M1453" s="30">
        <v>0.19207664803982369</v>
      </c>
      <c r="N1453" s="30">
        <v>0.74156163959576249</v>
      </c>
      <c r="O1453" s="30">
        <v>0.18923998249666049</v>
      </c>
    </row>
    <row r="1454" spans="1:15" x14ac:dyDescent="0.45">
      <c r="A1454" s="6" t="s">
        <v>14</v>
      </c>
      <c r="B1454">
        <v>2020</v>
      </c>
      <c r="C1454" t="s">
        <v>3</v>
      </c>
      <c r="D1454">
        <v>1453</v>
      </c>
      <c r="E1454" s="2">
        <v>12</v>
      </c>
      <c r="F1454" s="1">
        <v>13</v>
      </c>
      <c r="G1454" s="1">
        <v>1</v>
      </c>
      <c r="H1454" s="1">
        <v>5</v>
      </c>
      <c r="I1454" s="1" t="str">
        <f t="shared" si="42"/>
        <v>4W4TH5</v>
      </c>
      <c r="J1454" s="27">
        <v>44987</v>
      </c>
      <c r="K1454" s="29" t="s">
        <v>265</v>
      </c>
      <c r="L1454" s="29">
        <v>8372</v>
      </c>
      <c r="M1454" s="30">
        <v>0.24363632092803361</v>
      </c>
      <c r="N1454" s="30">
        <v>0.74097341037961573</v>
      </c>
      <c r="O1454" s="30">
        <v>0.27624011969305978</v>
      </c>
    </row>
    <row r="1455" spans="1:15" x14ac:dyDescent="0.45">
      <c r="A1455" s="6" t="s">
        <v>14</v>
      </c>
      <c r="B1455">
        <v>2020</v>
      </c>
      <c r="C1455" t="s">
        <v>3</v>
      </c>
      <c r="D1455">
        <v>1454</v>
      </c>
      <c r="E1455" s="2">
        <v>13</v>
      </c>
      <c r="F1455" s="1">
        <v>14</v>
      </c>
      <c r="G1455" s="1">
        <v>1</v>
      </c>
      <c r="H1455" s="1">
        <v>5</v>
      </c>
      <c r="I1455" s="1" t="str">
        <f t="shared" si="42"/>
        <v>4W4TH5</v>
      </c>
      <c r="J1455" s="27">
        <v>44987</v>
      </c>
      <c r="K1455" s="29" t="s">
        <v>266</v>
      </c>
      <c r="L1455" s="29">
        <v>8049.5</v>
      </c>
      <c r="M1455" s="30">
        <v>0.28382274635480143</v>
      </c>
      <c r="N1455" s="30">
        <v>0.72856064352269745</v>
      </c>
      <c r="O1455" s="30">
        <v>0.30289388222599339</v>
      </c>
    </row>
    <row r="1456" spans="1:15" x14ac:dyDescent="0.45">
      <c r="A1456" s="6" t="s">
        <v>14</v>
      </c>
      <c r="B1456">
        <v>2020</v>
      </c>
      <c r="C1456" t="s">
        <v>3</v>
      </c>
      <c r="D1456">
        <v>1455</v>
      </c>
      <c r="E1456" s="2">
        <v>14</v>
      </c>
      <c r="F1456" s="1">
        <v>15</v>
      </c>
      <c r="G1456" s="1">
        <v>1</v>
      </c>
      <c r="H1456" s="1">
        <v>5</v>
      </c>
      <c r="I1456" s="1" t="str">
        <f t="shared" si="42"/>
        <v>4W4TH5</v>
      </c>
      <c r="J1456" s="27">
        <v>44987</v>
      </c>
      <c r="K1456" s="29" t="s">
        <v>267</v>
      </c>
      <c r="L1456" s="29">
        <v>8268.75</v>
      </c>
      <c r="M1456" s="30">
        <v>0.29172921058991741</v>
      </c>
      <c r="N1456" s="30">
        <v>0.7336601205453106</v>
      </c>
      <c r="O1456" s="30">
        <v>0.24132832869026871</v>
      </c>
    </row>
    <row r="1457" spans="1:15" x14ac:dyDescent="0.45">
      <c r="A1457" s="6" t="s">
        <v>14</v>
      </c>
      <c r="B1457">
        <v>2020</v>
      </c>
      <c r="C1457" t="s">
        <v>3</v>
      </c>
      <c r="D1457">
        <v>1456</v>
      </c>
      <c r="E1457" s="2">
        <v>15</v>
      </c>
      <c r="F1457" s="1">
        <v>16</v>
      </c>
      <c r="G1457" s="1">
        <v>1</v>
      </c>
      <c r="H1457" s="1">
        <v>6</v>
      </c>
      <c r="I1457" s="1" t="str">
        <f t="shared" si="42"/>
        <v>4W4TH6</v>
      </c>
      <c r="J1457" s="27">
        <v>44987</v>
      </c>
      <c r="K1457" s="29" t="s">
        <v>268</v>
      </c>
      <c r="L1457" s="29">
        <v>9314</v>
      </c>
      <c r="M1457" s="30">
        <v>0.30694688852735202</v>
      </c>
      <c r="N1457" s="30">
        <v>0.83163624474060738</v>
      </c>
      <c r="O1457" s="30">
        <v>0.14214163474715499</v>
      </c>
    </row>
    <row r="1458" spans="1:15" x14ac:dyDescent="0.45">
      <c r="A1458" s="6" t="s">
        <v>14</v>
      </c>
      <c r="B1458">
        <v>2020</v>
      </c>
      <c r="C1458" t="s">
        <v>3</v>
      </c>
      <c r="D1458">
        <v>1457</v>
      </c>
      <c r="E1458" s="2">
        <v>16</v>
      </c>
      <c r="F1458" s="1">
        <v>17</v>
      </c>
      <c r="G1458" s="1">
        <v>1</v>
      </c>
      <c r="H1458" s="1">
        <v>6</v>
      </c>
      <c r="I1458" s="1" t="str">
        <f t="shared" si="42"/>
        <v>4W4TH6</v>
      </c>
      <c r="J1458" s="27">
        <v>44987</v>
      </c>
      <c r="K1458" s="29" t="s">
        <v>269</v>
      </c>
      <c r="L1458" s="29">
        <v>11062</v>
      </c>
      <c r="M1458" s="30">
        <v>0.38666691098714578</v>
      </c>
      <c r="N1458" s="30">
        <v>0.89133490807366544</v>
      </c>
      <c r="O1458" s="30">
        <v>4.6849663344951428E-2</v>
      </c>
    </row>
    <row r="1459" spans="1:15" x14ac:dyDescent="0.45">
      <c r="A1459" s="6" t="s">
        <v>14</v>
      </c>
      <c r="B1459">
        <v>2020</v>
      </c>
      <c r="C1459" t="s">
        <v>3</v>
      </c>
      <c r="D1459">
        <v>1458</v>
      </c>
      <c r="E1459" s="2">
        <v>17</v>
      </c>
      <c r="F1459" s="1">
        <v>18</v>
      </c>
      <c r="G1459" s="1">
        <v>1</v>
      </c>
      <c r="H1459" s="1">
        <v>6</v>
      </c>
      <c r="I1459" s="1" t="str">
        <f t="shared" si="42"/>
        <v>4W4TH6</v>
      </c>
      <c r="J1459" s="27">
        <v>44987</v>
      </c>
      <c r="K1459" s="29" t="s">
        <v>270</v>
      </c>
      <c r="L1459" s="29">
        <v>13587.5</v>
      </c>
      <c r="M1459" s="30">
        <v>0.44753782839225081</v>
      </c>
      <c r="N1459" s="30">
        <v>0.90961678001660751</v>
      </c>
      <c r="O1459" s="30">
        <v>0</v>
      </c>
    </row>
    <row r="1460" spans="1:15" x14ac:dyDescent="0.45">
      <c r="A1460" s="6" t="s">
        <v>14</v>
      </c>
      <c r="B1460">
        <v>2020</v>
      </c>
      <c r="C1460" t="s">
        <v>3</v>
      </c>
      <c r="D1460">
        <v>1459</v>
      </c>
      <c r="E1460" s="2">
        <v>18</v>
      </c>
      <c r="F1460" s="1">
        <v>19</v>
      </c>
      <c r="G1460" s="1">
        <v>1</v>
      </c>
      <c r="H1460" s="1">
        <v>7</v>
      </c>
      <c r="I1460" s="1" t="str">
        <f t="shared" si="42"/>
        <v>4W4TH7</v>
      </c>
      <c r="J1460" s="27">
        <v>44987</v>
      </c>
      <c r="K1460" s="29" t="s">
        <v>271</v>
      </c>
      <c r="L1460" s="29">
        <v>14745.5</v>
      </c>
      <c r="M1460" s="30">
        <v>0.48794868658022428</v>
      </c>
      <c r="N1460" s="30">
        <v>0.92841401420556524</v>
      </c>
      <c r="O1460" s="30">
        <v>0</v>
      </c>
    </row>
    <row r="1461" spans="1:15" x14ac:dyDescent="0.45">
      <c r="A1461" s="6" t="s">
        <v>14</v>
      </c>
      <c r="B1461">
        <v>2020</v>
      </c>
      <c r="C1461" t="s">
        <v>3</v>
      </c>
      <c r="D1461">
        <v>1460</v>
      </c>
      <c r="E1461" s="2">
        <v>19</v>
      </c>
      <c r="F1461" s="1">
        <v>20</v>
      </c>
      <c r="G1461" s="1">
        <v>1</v>
      </c>
      <c r="H1461" s="1">
        <v>7</v>
      </c>
      <c r="I1461" s="1" t="str">
        <f t="shared" si="42"/>
        <v>4W4TH7</v>
      </c>
      <c r="J1461" s="27">
        <v>44987</v>
      </c>
      <c r="K1461" s="29" t="s">
        <v>272</v>
      </c>
      <c r="L1461" s="29">
        <v>14682</v>
      </c>
      <c r="M1461" s="30">
        <v>0.60062969158781954</v>
      </c>
      <c r="N1461" s="30">
        <v>0.94796319457911427</v>
      </c>
      <c r="O1461" s="30">
        <v>0</v>
      </c>
    </row>
    <row r="1462" spans="1:15" x14ac:dyDescent="0.45">
      <c r="A1462" s="6" t="s">
        <v>14</v>
      </c>
      <c r="B1462">
        <v>2020</v>
      </c>
      <c r="C1462" t="s">
        <v>3</v>
      </c>
      <c r="D1462">
        <v>1461</v>
      </c>
      <c r="E1462" s="2">
        <v>20</v>
      </c>
      <c r="F1462" s="1">
        <v>21</v>
      </c>
      <c r="G1462" s="1">
        <v>1</v>
      </c>
      <c r="H1462" s="1">
        <v>7</v>
      </c>
      <c r="I1462" s="1" t="str">
        <f t="shared" si="42"/>
        <v>4W4TH7</v>
      </c>
      <c r="J1462" s="27">
        <v>44987</v>
      </c>
      <c r="K1462" s="29" t="s">
        <v>273</v>
      </c>
      <c r="L1462" s="29">
        <v>14066</v>
      </c>
      <c r="M1462" s="30">
        <v>0.72108520505213547</v>
      </c>
      <c r="N1462" s="30">
        <v>0.94973406950080408</v>
      </c>
      <c r="O1462" s="30">
        <v>0</v>
      </c>
    </row>
    <row r="1463" spans="1:15" x14ac:dyDescent="0.45">
      <c r="A1463" s="6" t="s">
        <v>14</v>
      </c>
      <c r="B1463">
        <v>2020</v>
      </c>
      <c r="C1463" t="s">
        <v>3</v>
      </c>
      <c r="D1463">
        <v>1462</v>
      </c>
      <c r="E1463" s="2">
        <v>21</v>
      </c>
      <c r="F1463" s="1">
        <v>22</v>
      </c>
      <c r="G1463" s="1">
        <v>1</v>
      </c>
      <c r="H1463" s="1">
        <v>8</v>
      </c>
      <c r="I1463" s="1" t="str">
        <f t="shared" si="42"/>
        <v>4W4TH8</v>
      </c>
      <c r="J1463" s="27">
        <v>44987</v>
      </c>
      <c r="K1463" s="29" t="s">
        <v>274</v>
      </c>
      <c r="L1463" s="29">
        <v>13262.75</v>
      </c>
      <c r="M1463" s="30">
        <v>0.78679641357220675</v>
      </c>
      <c r="N1463" s="30">
        <v>0.94990603378605298</v>
      </c>
      <c r="O1463" s="30">
        <v>0</v>
      </c>
    </row>
    <row r="1464" spans="1:15" x14ac:dyDescent="0.45">
      <c r="A1464" s="6" t="s">
        <v>14</v>
      </c>
      <c r="B1464">
        <v>2020</v>
      </c>
      <c r="C1464" t="s">
        <v>3</v>
      </c>
      <c r="D1464">
        <v>1463</v>
      </c>
      <c r="E1464" s="2">
        <v>22</v>
      </c>
      <c r="F1464" s="1">
        <v>23</v>
      </c>
      <c r="G1464" s="1">
        <v>1</v>
      </c>
      <c r="H1464" s="1">
        <v>8</v>
      </c>
      <c r="I1464" s="1" t="str">
        <f t="shared" si="42"/>
        <v>4W4TH8</v>
      </c>
      <c r="J1464" s="27">
        <v>44987</v>
      </c>
      <c r="K1464" s="29" t="s">
        <v>275</v>
      </c>
      <c r="L1464" s="29">
        <v>12397.25</v>
      </c>
      <c r="M1464" s="30">
        <v>0.83683441863023189</v>
      </c>
      <c r="N1464" s="30">
        <v>0.94999957660826362</v>
      </c>
      <c r="O1464" s="30">
        <v>0</v>
      </c>
    </row>
    <row r="1465" spans="1:15" x14ac:dyDescent="0.45">
      <c r="A1465" s="6" t="s">
        <v>14</v>
      </c>
      <c r="B1465">
        <v>2020</v>
      </c>
      <c r="C1465" t="s">
        <v>3</v>
      </c>
      <c r="D1465">
        <v>1464</v>
      </c>
      <c r="E1465" s="2">
        <v>23</v>
      </c>
      <c r="F1465" s="1">
        <v>24</v>
      </c>
      <c r="G1465" s="1">
        <v>1</v>
      </c>
      <c r="H1465" s="1">
        <v>8</v>
      </c>
      <c r="I1465" s="1" t="str">
        <f t="shared" si="42"/>
        <v>4W4TH8</v>
      </c>
      <c r="J1465" s="27">
        <v>44987</v>
      </c>
      <c r="K1465" s="29" t="s">
        <v>276</v>
      </c>
      <c r="L1465" s="29">
        <v>11599.25</v>
      </c>
      <c r="M1465" s="30">
        <v>0.86432341455418005</v>
      </c>
      <c r="N1465" s="30">
        <v>0.94999995304393536</v>
      </c>
      <c r="O1465" s="30">
        <v>0</v>
      </c>
    </row>
    <row r="1466" spans="1:15" x14ac:dyDescent="0.45">
      <c r="A1466" s="6" t="s">
        <v>14</v>
      </c>
      <c r="B1466">
        <v>2020</v>
      </c>
      <c r="C1466" t="s">
        <v>4</v>
      </c>
      <c r="D1466">
        <v>1465</v>
      </c>
      <c r="E1466" s="2">
        <v>0</v>
      </c>
      <c r="F1466" s="1">
        <v>1</v>
      </c>
      <c r="G1466" s="1">
        <v>1</v>
      </c>
      <c r="H1466" s="1">
        <v>1</v>
      </c>
      <c r="I1466" s="1" t="str">
        <f t="shared" si="42"/>
        <v>4W5FR1</v>
      </c>
      <c r="J1466" s="27">
        <v>44988</v>
      </c>
      <c r="K1466" s="29" t="s">
        <v>253</v>
      </c>
      <c r="L1466" s="29">
        <v>10917.5</v>
      </c>
      <c r="M1466" s="30">
        <v>0.88448009690065754</v>
      </c>
      <c r="N1466" s="30">
        <v>0.95</v>
      </c>
      <c r="O1466" s="30">
        <v>0</v>
      </c>
    </row>
    <row r="1467" spans="1:15" x14ac:dyDescent="0.45">
      <c r="A1467" s="6" t="s">
        <v>14</v>
      </c>
      <c r="B1467">
        <v>2020</v>
      </c>
      <c r="C1467" t="s">
        <v>4</v>
      </c>
      <c r="D1467">
        <v>1466</v>
      </c>
      <c r="E1467" s="2">
        <v>1</v>
      </c>
      <c r="F1467" s="1">
        <v>2</v>
      </c>
      <c r="G1467" s="1">
        <v>1</v>
      </c>
      <c r="H1467" s="1">
        <v>1</v>
      </c>
      <c r="I1467" s="1" t="str">
        <f t="shared" si="42"/>
        <v>4W5FR1</v>
      </c>
      <c r="J1467" s="27">
        <v>44988</v>
      </c>
      <c r="K1467" s="29" t="s">
        <v>254</v>
      </c>
      <c r="L1467" s="29">
        <v>10472.5</v>
      </c>
      <c r="M1467" s="30">
        <v>0.89600924225530387</v>
      </c>
      <c r="N1467" s="30">
        <v>0.94999987197199709</v>
      </c>
      <c r="O1467" s="30">
        <v>0</v>
      </c>
    </row>
    <row r="1468" spans="1:15" x14ac:dyDescent="0.45">
      <c r="A1468" s="6" t="s">
        <v>14</v>
      </c>
      <c r="B1468">
        <v>2020</v>
      </c>
      <c r="C1468" t="s">
        <v>4</v>
      </c>
      <c r="D1468">
        <v>1467</v>
      </c>
      <c r="E1468" s="2">
        <v>2</v>
      </c>
      <c r="F1468" s="1">
        <v>3</v>
      </c>
      <c r="G1468" s="1">
        <v>1</v>
      </c>
      <c r="H1468" s="1">
        <v>1</v>
      </c>
      <c r="I1468" s="1" t="str">
        <f t="shared" si="42"/>
        <v>4W5FR1</v>
      </c>
      <c r="J1468" s="27">
        <v>44988</v>
      </c>
      <c r="K1468" s="29" t="s">
        <v>255</v>
      </c>
      <c r="L1468" s="29">
        <v>10208.75</v>
      </c>
      <c r="M1468" s="30">
        <v>0.90309634074193312</v>
      </c>
      <c r="N1468" s="30">
        <v>0.95</v>
      </c>
      <c r="O1468" s="30">
        <v>0</v>
      </c>
    </row>
    <row r="1469" spans="1:15" x14ac:dyDescent="0.45">
      <c r="A1469" s="6" t="s">
        <v>14</v>
      </c>
      <c r="B1469">
        <v>2020</v>
      </c>
      <c r="C1469" t="s">
        <v>4</v>
      </c>
      <c r="D1469">
        <v>1468</v>
      </c>
      <c r="E1469" s="2">
        <v>3</v>
      </c>
      <c r="F1469" s="1">
        <v>4</v>
      </c>
      <c r="G1469" s="1">
        <v>1</v>
      </c>
      <c r="H1469" s="1">
        <v>2</v>
      </c>
      <c r="I1469" s="1" t="str">
        <f t="shared" si="42"/>
        <v>4W5FR2</v>
      </c>
      <c r="J1469" s="27">
        <v>44988</v>
      </c>
      <c r="K1469" s="29" t="s">
        <v>256</v>
      </c>
      <c r="L1469" s="29">
        <v>10139</v>
      </c>
      <c r="M1469" s="30">
        <v>0.90673389316957942</v>
      </c>
      <c r="N1469" s="30">
        <v>0.95</v>
      </c>
      <c r="O1469" s="30">
        <v>0</v>
      </c>
    </row>
    <row r="1470" spans="1:15" x14ac:dyDescent="0.45">
      <c r="A1470" s="6" t="s">
        <v>14</v>
      </c>
      <c r="B1470">
        <v>2020</v>
      </c>
      <c r="C1470" t="s">
        <v>4</v>
      </c>
      <c r="D1470">
        <v>1469</v>
      </c>
      <c r="E1470" s="2">
        <v>4</v>
      </c>
      <c r="F1470" s="1">
        <v>5</v>
      </c>
      <c r="G1470" s="1">
        <v>1</v>
      </c>
      <c r="H1470" s="1">
        <v>2</v>
      </c>
      <c r="I1470" s="1" t="str">
        <f t="shared" si="42"/>
        <v>4W5FR2</v>
      </c>
      <c r="J1470" s="27">
        <v>44988</v>
      </c>
      <c r="K1470" s="29" t="s">
        <v>257</v>
      </c>
      <c r="L1470" s="29">
        <v>10170.5</v>
      </c>
      <c r="M1470" s="30">
        <v>0.90624328171306623</v>
      </c>
      <c r="N1470" s="30">
        <v>0.94999996774541362</v>
      </c>
      <c r="O1470" s="30">
        <v>0</v>
      </c>
    </row>
    <row r="1471" spans="1:15" x14ac:dyDescent="0.45">
      <c r="A1471" s="6" t="s">
        <v>14</v>
      </c>
      <c r="B1471">
        <v>2020</v>
      </c>
      <c r="C1471" t="s">
        <v>4</v>
      </c>
      <c r="D1471">
        <v>1470</v>
      </c>
      <c r="E1471" s="2">
        <v>5</v>
      </c>
      <c r="F1471" s="1">
        <v>6</v>
      </c>
      <c r="G1471" s="1">
        <v>1</v>
      </c>
      <c r="H1471" s="1">
        <v>2</v>
      </c>
      <c r="I1471" s="1" t="str">
        <f t="shared" si="42"/>
        <v>4W5FR2</v>
      </c>
      <c r="J1471" s="27">
        <v>44988</v>
      </c>
      <c r="K1471" s="29" t="s">
        <v>258</v>
      </c>
      <c r="L1471" s="29">
        <v>10500.75</v>
      </c>
      <c r="M1471" s="30">
        <v>0.897719552984373</v>
      </c>
      <c r="N1471" s="30">
        <v>0.9499659384710748</v>
      </c>
      <c r="O1471" s="30">
        <v>0</v>
      </c>
    </row>
    <row r="1472" spans="1:15" x14ac:dyDescent="0.45">
      <c r="A1472" s="6" t="s">
        <v>14</v>
      </c>
      <c r="B1472">
        <v>2020</v>
      </c>
      <c r="C1472" t="s">
        <v>4</v>
      </c>
      <c r="D1472">
        <v>1471</v>
      </c>
      <c r="E1472" s="2">
        <v>6</v>
      </c>
      <c r="F1472" s="1">
        <v>7</v>
      </c>
      <c r="G1472" s="1">
        <v>1</v>
      </c>
      <c r="H1472" s="1">
        <v>3</v>
      </c>
      <c r="I1472" s="1" t="str">
        <f t="shared" si="42"/>
        <v>4W5FR3</v>
      </c>
      <c r="J1472" s="27">
        <v>44988</v>
      </c>
      <c r="K1472" s="29" t="s">
        <v>259</v>
      </c>
      <c r="L1472" s="29">
        <v>11671.75</v>
      </c>
      <c r="M1472" s="30">
        <v>0.88021667019365357</v>
      </c>
      <c r="N1472" s="30">
        <v>0.94911518574582887</v>
      </c>
      <c r="O1472" s="30">
        <v>0</v>
      </c>
    </row>
    <row r="1473" spans="1:15" x14ac:dyDescent="0.45">
      <c r="A1473" s="6" t="s">
        <v>14</v>
      </c>
      <c r="B1473">
        <v>2020</v>
      </c>
      <c r="C1473" t="s">
        <v>4</v>
      </c>
      <c r="D1473">
        <v>1472</v>
      </c>
      <c r="E1473" s="2">
        <v>7</v>
      </c>
      <c r="F1473" s="1">
        <v>8</v>
      </c>
      <c r="G1473" s="1">
        <v>1</v>
      </c>
      <c r="H1473" s="1">
        <v>3</v>
      </c>
      <c r="I1473" s="1" t="str">
        <f t="shared" si="42"/>
        <v>4W5FR3</v>
      </c>
      <c r="J1473" s="27">
        <v>44988</v>
      </c>
      <c r="K1473" s="29" t="s">
        <v>260</v>
      </c>
      <c r="L1473" s="29">
        <v>13157.25</v>
      </c>
      <c r="M1473" s="30">
        <v>0.84759439545233617</v>
      </c>
      <c r="N1473" s="30">
        <v>0.94493648164082455</v>
      </c>
      <c r="O1473" s="30">
        <v>0</v>
      </c>
    </row>
    <row r="1474" spans="1:15" x14ac:dyDescent="0.45">
      <c r="A1474" s="6" t="s">
        <v>14</v>
      </c>
      <c r="B1474">
        <v>2020</v>
      </c>
      <c r="C1474" t="s">
        <v>4</v>
      </c>
      <c r="D1474">
        <v>1473</v>
      </c>
      <c r="E1474" s="2">
        <v>8</v>
      </c>
      <c r="F1474" s="1">
        <v>9</v>
      </c>
      <c r="G1474" s="1">
        <v>1</v>
      </c>
      <c r="H1474" s="1">
        <v>3</v>
      </c>
      <c r="I1474" s="1" t="str">
        <f t="shared" si="42"/>
        <v>4W5FR3</v>
      </c>
      <c r="J1474" s="27">
        <v>44988</v>
      </c>
      <c r="K1474" s="29" t="s">
        <v>261</v>
      </c>
      <c r="L1474" s="29">
        <v>13874.75</v>
      </c>
      <c r="M1474" s="30">
        <v>0.80010678416446479</v>
      </c>
      <c r="N1474" s="30">
        <v>0.94248393831809962</v>
      </c>
      <c r="O1474" s="30">
        <v>7.8557480818580716E-3</v>
      </c>
    </row>
    <row r="1475" spans="1:15" x14ac:dyDescent="0.45">
      <c r="A1475" s="6" t="s">
        <v>14</v>
      </c>
      <c r="B1475">
        <v>2020</v>
      </c>
      <c r="C1475" t="s">
        <v>4</v>
      </c>
      <c r="D1475">
        <v>1474</v>
      </c>
      <c r="E1475" s="2">
        <v>9</v>
      </c>
      <c r="F1475" s="1">
        <v>10</v>
      </c>
      <c r="G1475" s="1">
        <v>1</v>
      </c>
      <c r="H1475" s="1">
        <v>4</v>
      </c>
      <c r="I1475" s="1" t="str">
        <f t="shared" ref="I1475:I1538" si="43">A1475&amp;C1475&amp;H1475</f>
        <v>4W5FR4</v>
      </c>
      <c r="J1475" s="27">
        <v>44988</v>
      </c>
      <c r="K1475" s="29" t="s">
        <v>262</v>
      </c>
      <c r="L1475" s="29">
        <v>13668.25</v>
      </c>
      <c r="M1475" s="30">
        <v>0.76035781486051768</v>
      </c>
      <c r="N1475" s="30">
        <v>0.92223955141809211</v>
      </c>
      <c r="O1475" s="30">
        <v>1.931781348015868E-2</v>
      </c>
    </row>
    <row r="1476" spans="1:15" x14ac:dyDescent="0.45">
      <c r="A1476" s="6" t="s">
        <v>14</v>
      </c>
      <c r="B1476">
        <v>2020</v>
      </c>
      <c r="C1476" t="s">
        <v>4</v>
      </c>
      <c r="D1476">
        <v>1475</v>
      </c>
      <c r="E1476" s="2">
        <v>10</v>
      </c>
      <c r="F1476" s="1">
        <v>11</v>
      </c>
      <c r="G1476" s="1">
        <v>1</v>
      </c>
      <c r="H1476" s="1">
        <v>4</v>
      </c>
      <c r="I1476" s="1" t="str">
        <f t="shared" si="43"/>
        <v>4W5FR4</v>
      </c>
      <c r="J1476" s="27">
        <v>44988</v>
      </c>
      <c r="K1476" s="29" t="s">
        <v>263</v>
      </c>
      <c r="L1476" s="29">
        <v>12505.75</v>
      </c>
      <c r="M1476" s="30">
        <v>0.57024997621174489</v>
      </c>
      <c r="N1476" s="30">
        <v>0.86645999990110534</v>
      </c>
      <c r="O1476" s="30">
        <v>1.939099468295933E-2</v>
      </c>
    </row>
    <row r="1477" spans="1:15" x14ac:dyDescent="0.45">
      <c r="A1477" s="6" t="s">
        <v>14</v>
      </c>
      <c r="B1477">
        <v>2020</v>
      </c>
      <c r="C1477" t="s">
        <v>4</v>
      </c>
      <c r="D1477">
        <v>1476</v>
      </c>
      <c r="E1477" s="2">
        <v>11</v>
      </c>
      <c r="F1477" s="1">
        <v>12</v>
      </c>
      <c r="G1477" s="1">
        <v>1</v>
      </c>
      <c r="H1477" s="1">
        <v>4</v>
      </c>
      <c r="I1477" s="1" t="str">
        <f t="shared" si="43"/>
        <v>4W5FR4</v>
      </c>
      <c r="J1477" s="27">
        <v>44988</v>
      </c>
      <c r="K1477" s="29" t="s">
        <v>264</v>
      </c>
      <c r="L1477" s="29">
        <v>11064.25</v>
      </c>
      <c r="M1477" s="30">
        <v>0.56578675848735849</v>
      </c>
      <c r="N1477" s="30">
        <v>0.86494591971551582</v>
      </c>
      <c r="O1477" s="30">
        <v>1.6286156536874711E-2</v>
      </c>
    </row>
    <row r="1478" spans="1:15" x14ac:dyDescent="0.45">
      <c r="A1478" s="6" t="s">
        <v>14</v>
      </c>
      <c r="B1478">
        <v>2020</v>
      </c>
      <c r="C1478" t="s">
        <v>4</v>
      </c>
      <c r="D1478">
        <v>1477</v>
      </c>
      <c r="E1478" s="2">
        <v>12</v>
      </c>
      <c r="F1478" s="1">
        <v>13</v>
      </c>
      <c r="G1478" s="1">
        <v>1</v>
      </c>
      <c r="H1478" s="1">
        <v>5</v>
      </c>
      <c r="I1478" s="1" t="str">
        <f t="shared" si="43"/>
        <v>4W5FR5</v>
      </c>
      <c r="J1478" s="27">
        <v>44988</v>
      </c>
      <c r="K1478" s="29" t="s">
        <v>265</v>
      </c>
      <c r="L1478" s="29">
        <v>10261.5</v>
      </c>
      <c r="M1478" s="30">
        <v>0.60616411644180002</v>
      </c>
      <c r="N1478" s="30">
        <v>0.78031514758876308</v>
      </c>
      <c r="O1478" s="30">
        <v>1.9839508178466091E-2</v>
      </c>
    </row>
    <row r="1479" spans="1:15" x14ac:dyDescent="0.45">
      <c r="A1479" s="6" t="s">
        <v>14</v>
      </c>
      <c r="B1479">
        <v>2020</v>
      </c>
      <c r="C1479" t="s">
        <v>4</v>
      </c>
      <c r="D1479">
        <v>1478</v>
      </c>
      <c r="E1479" s="2">
        <v>13</v>
      </c>
      <c r="F1479" s="1">
        <v>14</v>
      </c>
      <c r="G1479" s="1">
        <v>1</v>
      </c>
      <c r="H1479" s="1">
        <v>5</v>
      </c>
      <c r="I1479" s="1" t="str">
        <f t="shared" si="43"/>
        <v>4W5FR5</v>
      </c>
      <c r="J1479" s="27">
        <v>44988</v>
      </c>
      <c r="K1479" s="29" t="s">
        <v>266</v>
      </c>
      <c r="L1479" s="29">
        <v>10336</v>
      </c>
      <c r="M1479" s="30">
        <v>0.66437234560276048</v>
      </c>
      <c r="N1479" s="30">
        <v>0.88230890429369935</v>
      </c>
      <c r="O1479" s="30">
        <v>2.0377598825020059E-2</v>
      </c>
    </row>
    <row r="1480" spans="1:15" x14ac:dyDescent="0.45">
      <c r="A1480" s="6" t="s">
        <v>14</v>
      </c>
      <c r="B1480">
        <v>2020</v>
      </c>
      <c r="C1480" t="s">
        <v>4</v>
      </c>
      <c r="D1480">
        <v>1479</v>
      </c>
      <c r="E1480" s="2">
        <v>14</v>
      </c>
      <c r="F1480" s="1">
        <v>15</v>
      </c>
      <c r="G1480" s="1">
        <v>1</v>
      </c>
      <c r="H1480" s="1">
        <v>5</v>
      </c>
      <c r="I1480" s="1" t="str">
        <f t="shared" si="43"/>
        <v>4W5FR5</v>
      </c>
      <c r="J1480" s="27">
        <v>44988</v>
      </c>
      <c r="K1480" s="29" t="s">
        <v>267</v>
      </c>
      <c r="L1480" s="29">
        <v>10815.5</v>
      </c>
      <c r="M1480" s="30">
        <v>0.72585626786832957</v>
      </c>
      <c r="N1480" s="30">
        <v>0.90411264107399791</v>
      </c>
      <c r="O1480" s="30">
        <v>1.7479026383958911E-2</v>
      </c>
    </row>
    <row r="1481" spans="1:15" x14ac:dyDescent="0.45">
      <c r="A1481" s="6" t="s">
        <v>14</v>
      </c>
      <c r="B1481">
        <v>2020</v>
      </c>
      <c r="C1481" t="s">
        <v>4</v>
      </c>
      <c r="D1481">
        <v>1480</v>
      </c>
      <c r="E1481" s="2">
        <v>15</v>
      </c>
      <c r="F1481" s="1">
        <v>16</v>
      </c>
      <c r="G1481" s="1">
        <v>1</v>
      </c>
      <c r="H1481" s="1">
        <v>6</v>
      </c>
      <c r="I1481" s="1" t="str">
        <f t="shared" si="43"/>
        <v>4W5FR6</v>
      </c>
      <c r="J1481" s="27">
        <v>44988</v>
      </c>
      <c r="K1481" s="29" t="s">
        <v>268</v>
      </c>
      <c r="L1481" s="29">
        <v>11639</v>
      </c>
      <c r="M1481" s="30">
        <v>0.82439972381405269</v>
      </c>
      <c r="N1481" s="30">
        <v>0.87391080103463081</v>
      </c>
      <c r="O1481" s="30">
        <v>7.3892717855115952E-3</v>
      </c>
    </row>
    <row r="1482" spans="1:15" x14ac:dyDescent="0.45">
      <c r="A1482" s="6" t="s">
        <v>14</v>
      </c>
      <c r="B1482">
        <v>2020</v>
      </c>
      <c r="C1482" t="s">
        <v>4</v>
      </c>
      <c r="D1482">
        <v>1481</v>
      </c>
      <c r="E1482" s="2">
        <v>16</v>
      </c>
      <c r="F1482" s="1">
        <v>17</v>
      </c>
      <c r="G1482" s="1">
        <v>1</v>
      </c>
      <c r="H1482" s="1">
        <v>6</v>
      </c>
      <c r="I1482" s="1" t="str">
        <f t="shared" si="43"/>
        <v>4W5FR6</v>
      </c>
      <c r="J1482" s="27">
        <v>44988</v>
      </c>
      <c r="K1482" s="29" t="s">
        <v>269</v>
      </c>
      <c r="L1482" s="29">
        <v>12681.5</v>
      </c>
      <c r="M1482" s="30">
        <v>0.876608931993477</v>
      </c>
      <c r="N1482" s="30">
        <v>0.91016238905330971</v>
      </c>
      <c r="O1482" s="30">
        <v>0</v>
      </c>
    </row>
    <row r="1483" spans="1:15" x14ac:dyDescent="0.45">
      <c r="A1483" s="6" t="s">
        <v>14</v>
      </c>
      <c r="B1483">
        <v>2020</v>
      </c>
      <c r="C1483" t="s">
        <v>4</v>
      </c>
      <c r="D1483">
        <v>1482</v>
      </c>
      <c r="E1483" s="2">
        <v>17</v>
      </c>
      <c r="F1483" s="1">
        <v>18</v>
      </c>
      <c r="G1483" s="1">
        <v>1</v>
      </c>
      <c r="H1483" s="1">
        <v>6</v>
      </c>
      <c r="I1483" s="1" t="str">
        <f t="shared" si="43"/>
        <v>4W5FR6</v>
      </c>
      <c r="J1483" s="27">
        <v>44988</v>
      </c>
      <c r="K1483" s="29" t="s">
        <v>270</v>
      </c>
      <c r="L1483" s="29">
        <v>14189.75</v>
      </c>
      <c r="M1483" s="30">
        <v>0.88613436705390092</v>
      </c>
      <c r="N1483" s="30">
        <v>0.94995866228614978</v>
      </c>
      <c r="O1483" s="30">
        <v>0</v>
      </c>
    </row>
    <row r="1484" spans="1:15" x14ac:dyDescent="0.45">
      <c r="A1484" s="6" t="s">
        <v>14</v>
      </c>
      <c r="B1484">
        <v>2020</v>
      </c>
      <c r="C1484" t="s">
        <v>4</v>
      </c>
      <c r="D1484">
        <v>1483</v>
      </c>
      <c r="E1484" s="2">
        <v>18</v>
      </c>
      <c r="F1484" s="1">
        <v>19</v>
      </c>
      <c r="G1484" s="1">
        <v>1</v>
      </c>
      <c r="H1484" s="1">
        <v>7</v>
      </c>
      <c r="I1484" s="1" t="str">
        <f t="shared" si="43"/>
        <v>4W5FR7</v>
      </c>
      <c r="J1484" s="27">
        <v>44988</v>
      </c>
      <c r="K1484" s="29" t="s">
        <v>271</v>
      </c>
      <c r="L1484" s="29">
        <v>14685</v>
      </c>
      <c r="M1484" s="30">
        <v>0.88859832665981919</v>
      </c>
      <c r="N1484" s="30">
        <v>0.94987005859890283</v>
      </c>
      <c r="O1484" s="30">
        <v>0</v>
      </c>
    </row>
    <row r="1485" spans="1:15" x14ac:dyDescent="0.45">
      <c r="A1485" s="6" t="s">
        <v>14</v>
      </c>
      <c r="B1485">
        <v>2020</v>
      </c>
      <c r="C1485" t="s">
        <v>4</v>
      </c>
      <c r="D1485">
        <v>1484</v>
      </c>
      <c r="E1485" s="2">
        <v>19</v>
      </c>
      <c r="F1485" s="1">
        <v>20</v>
      </c>
      <c r="G1485" s="1">
        <v>1</v>
      </c>
      <c r="H1485" s="1">
        <v>7</v>
      </c>
      <c r="I1485" s="1" t="str">
        <f t="shared" si="43"/>
        <v>4W5FR7</v>
      </c>
      <c r="J1485" s="27">
        <v>44988</v>
      </c>
      <c r="K1485" s="29" t="s">
        <v>272</v>
      </c>
      <c r="L1485" s="29">
        <v>14383.25</v>
      </c>
      <c r="M1485" s="30">
        <v>0.89373924267396399</v>
      </c>
      <c r="N1485" s="30">
        <v>0.93061325171059828</v>
      </c>
      <c r="O1485" s="30">
        <v>0</v>
      </c>
    </row>
    <row r="1486" spans="1:15" x14ac:dyDescent="0.45">
      <c r="A1486" s="6" t="s">
        <v>14</v>
      </c>
      <c r="B1486">
        <v>2020</v>
      </c>
      <c r="C1486" t="s">
        <v>4</v>
      </c>
      <c r="D1486">
        <v>1485</v>
      </c>
      <c r="E1486" s="2">
        <v>20</v>
      </c>
      <c r="F1486" s="1">
        <v>21</v>
      </c>
      <c r="G1486" s="1">
        <v>1</v>
      </c>
      <c r="H1486" s="1">
        <v>7</v>
      </c>
      <c r="I1486" s="1" t="str">
        <f t="shared" si="43"/>
        <v>4W5FR7</v>
      </c>
      <c r="J1486" s="27">
        <v>44988</v>
      </c>
      <c r="K1486" s="29" t="s">
        <v>273</v>
      </c>
      <c r="L1486" s="29">
        <v>13673</v>
      </c>
      <c r="M1486" s="30">
        <v>0.9115451132147987</v>
      </c>
      <c r="N1486" s="30">
        <v>0.92771878174222389</v>
      </c>
      <c r="O1486" s="30">
        <v>0</v>
      </c>
    </row>
    <row r="1487" spans="1:15" x14ac:dyDescent="0.45">
      <c r="A1487" s="6" t="s">
        <v>14</v>
      </c>
      <c r="B1487">
        <v>2020</v>
      </c>
      <c r="C1487" t="s">
        <v>4</v>
      </c>
      <c r="D1487">
        <v>1486</v>
      </c>
      <c r="E1487" s="2">
        <v>21</v>
      </c>
      <c r="F1487" s="1">
        <v>22</v>
      </c>
      <c r="G1487" s="1">
        <v>1</v>
      </c>
      <c r="H1487" s="1">
        <v>8</v>
      </c>
      <c r="I1487" s="1" t="str">
        <f t="shared" si="43"/>
        <v>4W5FR8</v>
      </c>
      <c r="J1487" s="27">
        <v>44988</v>
      </c>
      <c r="K1487" s="29" t="s">
        <v>274</v>
      </c>
      <c r="L1487" s="29">
        <v>12858.5</v>
      </c>
      <c r="M1487" s="30">
        <v>0.92428105230987923</v>
      </c>
      <c r="N1487" s="30">
        <v>0.92963713723784025</v>
      </c>
      <c r="O1487" s="30">
        <v>0</v>
      </c>
    </row>
    <row r="1488" spans="1:15" x14ac:dyDescent="0.45">
      <c r="A1488" s="6" t="s">
        <v>14</v>
      </c>
      <c r="B1488">
        <v>2020</v>
      </c>
      <c r="C1488" t="s">
        <v>4</v>
      </c>
      <c r="D1488">
        <v>1487</v>
      </c>
      <c r="E1488" s="2">
        <v>22</v>
      </c>
      <c r="F1488" s="1">
        <v>23</v>
      </c>
      <c r="G1488" s="1">
        <v>1</v>
      </c>
      <c r="H1488" s="1">
        <v>8</v>
      </c>
      <c r="I1488" s="1" t="str">
        <f t="shared" si="43"/>
        <v>4W5FR8</v>
      </c>
      <c r="J1488" s="27">
        <v>44988</v>
      </c>
      <c r="K1488" s="29" t="s">
        <v>275</v>
      </c>
      <c r="L1488" s="29">
        <v>12105</v>
      </c>
      <c r="M1488" s="30">
        <v>0.92349402503286937</v>
      </c>
      <c r="N1488" s="30">
        <v>0.94009802812395293</v>
      </c>
      <c r="O1488" s="30">
        <v>0</v>
      </c>
    </row>
    <row r="1489" spans="1:15" x14ac:dyDescent="0.45">
      <c r="A1489" s="6" t="s">
        <v>14</v>
      </c>
      <c r="B1489">
        <v>2020</v>
      </c>
      <c r="C1489" t="s">
        <v>4</v>
      </c>
      <c r="D1489">
        <v>1488</v>
      </c>
      <c r="E1489" s="2">
        <v>23</v>
      </c>
      <c r="F1489" s="1">
        <v>24</v>
      </c>
      <c r="G1489" s="1">
        <v>1</v>
      </c>
      <c r="H1489" s="1">
        <v>8</v>
      </c>
      <c r="I1489" s="1" t="str">
        <f t="shared" si="43"/>
        <v>4W5FR8</v>
      </c>
      <c r="J1489" s="27">
        <v>44988</v>
      </c>
      <c r="K1489" s="29" t="s">
        <v>276</v>
      </c>
      <c r="L1489" s="29">
        <v>11465</v>
      </c>
      <c r="M1489" s="30">
        <v>0.90948371946535012</v>
      </c>
      <c r="N1489" s="30">
        <v>0.94197103294333406</v>
      </c>
      <c r="O1489" s="30">
        <v>0</v>
      </c>
    </row>
    <row r="1490" spans="1:15" x14ac:dyDescent="0.45">
      <c r="A1490" s="6" t="s">
        <v>14</v>
      </c>
      <c r="B1490">
        <v>2020</v>
      </c>
      <c r="C1490" t="s">
        <v>5</v>
      </c>
      <c r="D1490">
        <v>1489</v>
      </c>
      <c r="E1490" s="2">
        <v>0</v>
      </c>
      <c r="F1490" s="1">
        <v>1</v>
      </c>
      <c r="G1490" s="1">
        <v>1</v>
      </c>
      <c r="H1490" s="1">
        <v>1</v>
      </c>
      <c r="I1490" s="1" t="str">
        <f t="shared" si="43"/>
        <v>4W6SA1</v>
      </c>
      <c r="J1490" s="27">
        <v>44989</v>
      </c>
      <c r="K1490" s="29" t="s">
        <v>253</v>
      </c>
      <c r="L1490" s="29">
        <v>10784.25</v>
      </c>
      <c r="M1490" s="30">
        <v>0.91747021994572142</v>
      </c>
      <c r="N1490" s="30">
        <v>0.94260005305501215</v>
      </c>
      <c r="O1490" s="30">
        <v>0</v>
      </c>
    </row>
    <row r="1491" spans="1:15" x14ac:dyDescent="0.45">
      <c r="A1491" s="6" t="s">
        <v>14</v>
      </c>
      <c r="B1491">
        <v>2020</v>
      </c>
      <c r="C1491" t="s">
        <v>5</v>
      </c>
      <c r="D1491">
        <v>1490</v>
      </c>
      <c r="E1491" s="2">
        <v>1</v>
      </c>
      <c r="F1491" s="1">
        <v>2</v>
      </c>
      <c r="G1491" s="1">
        <v>1</v>
      </c>
      <c r="H1491" s="1">
        <v>1</v>
      </c>
      <c r="I1491" s="1" t="str">
        <f t="shared" si="43"/>
        <v>4W6SA1</v>
      </c>
      <c r="J1491" s="27">
        <v>44989</v>
      </c>
      <c r="K1491" s="29" t="s">
        <v>254</v>
      </c>
      <c r="L1491" s="29">
        <v>10305.5</v>
      </c>
      <c r="M1491" s="30">
        <v>0.917090134824875</v>
      </c>
      <c r="N1491" s="30">
        <v>0.94951740906944959</v>
      </c>
      <c r="O1491" s="30">
        <v>0</v>
      </c>
    </row>
    <row r="1492" spans="1:15" x14ac:dyDescent="0.45">
      <c r="A1492" s="6" t="s">
        <v>14</v>
      </c>
      <c r="B1492">
        <v>2020</v>
      </c>
      <c r="C1492" t="s">
        <v>5</v>
      </c>
      <c r="D1492">
        <v>1491</v>
      </c>
      <c r="E1492" s="2">
        <v>2</v>
      </c>
      <c r="F1492" s="1">
        <v>3</v>
      </c>
      <c r="G1492" s="1">
        <v>1</v>
      </c>
      <c r="H1492" s="1">
        <v>1</v>
      </c>
      <c r="I1492" s="1" t="str">
        <f t="shared" si="43"/>
        <v>4W6SA1</v>
      </c>
      <c r="J1492" s="27">
        <v>44989</v>
      </c>
      <c r="K1492" s="29" t="s">
        <v>255</v>
      </c>
      <c r="L1492" s="29">
        <v>9942.25</v>
      </c>
      <c r="M1492" s="30">
        <v>0.91437766130009546</v>
      </c>
      <c r="N1492" s="30">
        <v>0.94985620062726261</v>
      </c>
      <c r="O1492" s="30">
        <v>0</v>
      </c>
    </row>
    <row r="1493" spans="1:15" x14ac:dyDescent="0.45">
      <c r="A1493" s="6" t="s">
        <v>14</v>
      </c>
      <c r="B1493">
        <v>2020</v>
      </c>
      <c r="C1493" t="s">
        <v>5</v>
      </c>
      <c r="D1493">
        <v>1492</v>
      </c>
      <c r="E1493" s="2">
        <v>3</v>
      </c>
      <c r="F1493" s="1">
        <v>4</v>
      </c>
      <c r="G1493" s="1">
        <v>1</v>
      </c>
      <c r="H1493" s="1">
        <v>2</v>
      </c>
      <c r="I1493" s="1" t="str">
        <f t="shared" si="43"/>
        <v>4W6SA2</v>
      </c>
      <c r="J1493" s="27">
        <v>44989</v>
      </c>
      <c r="K1493" s="29" t="s">
        <v>256</v>
      </c>
      <c r="L1493" s="29">
        <v>9774.5</v>
      </c>
      <c r="M1493" s="30">
        <v>0.91571926796898939</v>
      </c>
      <c r="N1493" s="30">
        <v>0.9499958688821164</v>
      </c>
      <c r="O1493" s="30">
        <v>0</v>
      </c>
    </row>
    <row r="1494" spans="1:15" x14ac:dyDescent="0.45">
      <c r="A1494" s="6" t="s">
        <v>14</v>
      </c>
      <c r="B1494">
        <v>2020</v>
      </c>
      <c r="C1494" t="s">
        <v>5</v>
      </c>
      <c r="D1494">
        <v>1493</v>
      </c>
      <c r="E1494" s="2">
        <v>4</v>
      </c>
      <c r="F1494" s="1">
        <v>5</v>
      </c>
      <c r="G1494" s="1">
        <v>1</v>
      </c>
      <c r="H1494" s="1">
        <v>2</v>
      </c>
      <c r="I1494" s="1" t="str">
        <f t="shared" si="43"/>
        <v>4W6SA2</v>
      </c>
      <c r="J1494" s="27">
        <v>44989</v>
      </c>
      <c r="K1494" s="29" t="s">
        <v>257</v>
      </c>
      <c r="L1494" s="29">
        <v>9710</v>
      </c>
      <c r="M1494" s="30">
        <v>0.91443156551831728</v>
      </c>
      <c r="N1494" s="30">
        <v>0.94974833515720425</v>
      </c>
      <c r="O1494" s="30">
        <v>0</v>
      </c>
    </row>
    <row r="1495" spans="1:15" x14ac:dyDescent="0.45">
      <c r="A1495" s="6" t="s">
        <v>14</v>
      </c>
      <c r="B1495">
        <v>2020</v>
      </c>
      <c r="C1495" t="s">
        <v>5</v>
      </c>
      <c r="D1495">
        <v>1494</v>
      </c>
      <c r="E1495" s="2">
        <v>5</v>
      </c>
      <c r="F1495" s="1">
        <v>6</v>
      </c>
      <c r="G1495" s="1">
        <v>1</v>
      </c>
      <c r="H1495" s="1">
        <v>2</v>
      </c>
      <c r="I1495" s="1" t="str">
        <f t="shared" si="43"/>
        <v>4W6SA2</v>
      </c>
      <c r="J1495" s="27">
        <v>44989</v>
      </c>
      <c r="K1495" s="29" t="s">
        <v>258</v>
      </c>
      <c r="L1495" s="29">
        <v>9854.5</v>
      </c>
      <c r="M1495" s="30">
        <v>0.92735137762594699</v>
      </c>
      <c r="N1495" s="30">
        <v>0.90697543253919566</v>
      </c>
      <c r="O1495" s="30">
        <v>0</v>
      </c>
    </row>
    <row r="1496" spans="1:15" x14ac:dyDescent="0.45">
      <c r="A1496" s="6" t="s">
        <v>14</v>
      </c>
      <c r="B1496">
        <v>2020</v>
      </c>
      <c r="C1496" t="s">
        <v>5</v>
      </c>
      <c r="D1496">
        <v>1495</v>
      </c>
      <c r="E1496" s="2">
        <v>6</v>
      </c>
      <c r="F1496" s="1">
        <v>7</v>
      </c>
      <c r="G1496" s="1">
        <v>1</v>
      </c>
      <c r="H1496" s="1">
        <v>3</v>
      </c>
      <c r="I1496" s="1" t="str">
        <f t="shared" si="43"/>
        <v>4W6SA3</v>
      </c>
      <c r="J1496" s="27">
        <v>44989</v>
      </c>
      <c r="K1496" s="29" t="s">
        <v>259</v>
      </c>
      <c r="L1496" s="29">
        <v>10230.25</v>
      </c>
      <c r="M1496" s="30">
        <v>0.92542850849524594</v>
      </c>
      <c r="N1496" s="30">
        <v>0.87348389247021563</v>
      </c>
      <c r="O1496" s="30">
        <v>0</v>
      </c>
    </row>
    <row r="1497" spans="1:15" x14ac:dyDescent="0.45">
      <c r="A1497" s="6" t="s">
        <v>14</v>
      </c>
      <c r="B1497">
        <v>2020</v>
      </c>
      <c r="C1497" t="s">
        <v>5</v>
      </c>
      <c r="D1497">
        <v>1496</v>
      </c>
      <c r="E1497" s="2">
        <v>7</v>
      </c>
      <c r="F1497" s="1">
        <v>8</v>
      </c>
      <c r="G1497" s="1">
        <v>1</v>
      </c>
      <c r="H1497" s="1">
        <v>3</v>
      </c>
      <c r="I1497" s="1" t="str">
        <f t="shared" si="43"/>
        <v>4W6SA3</v>
      </c>
      <c r="J1497" s="27">
        <v>44989</v>
      </c>
      <c r="K1497" s="29" t="s">
        <v>260</v>
      </c>
      <c r="L1497" s="29">
        <v>10820.25</v>
      </c>
      <c r="M1497" s="30">
        <v>0.91048985612402333</v>
      </c>
      <c r="N1497" s="30">
        <v>0.93485799490941257</v>
      </c>
      <c r="O1497" s="30">
        <v>1.145603359157121E-2</v>
      </c>
    </row>
    <row r="1498" spans="1:15" x14ac:dyDescent="0.45">
      <c r="A1498" s="6" t="s">
        <v>14</v>
      </c>
      <c r="B1498">
        <v>2020</v>
      </c>
      <c r="C1498" t="s">
        <v>5</v>
      </c>
      <c r="D1498">
        <v>1497</v>
      </c>
      <c r="E1498" s="2">
        <v>8</v>
      </c>
      <c r="F1498" s="1">
        <v>9</v>
      </c>
      <c r="G1498" s="1">
        <v>1</v>
      </c>
      <c r="H1498" s="1">
        <v>3</v>
      </c>
      <c r="I1498" s="1" t="str">
        <f t="shared" si="43"/>
        <v>4W6SA3</v>
      </c>
      <c r="J1498" s="27">
        <v>44989</v>
      </c>
      <c r="K1498" s="29" t="s">
        <v>261</v>
      </c>
      <c r="L1498" s="29">
        <v>11183.5</v>
      </c>
      <c r="M1498" s="30">
        <v>0.89174673083806633</v>
      </c>
      <c r="N1498" s="30">
        <v>0.94956598760230215</v>
      </c>
      <c r="O1498" s="30">
        <v>6.6080246997714309E-2</v>
      </c>
    </row>
    <row r="1499" spans="1:15" x14ac:dyDescent="0.45">
      <c r="A1499" s="6" t="s">
        <v>14</v>
      </c>
      <c r="B1499">
        <v>2020</v>
      </c>
      <c r="C1499" t="s">
        <v>5</v>
      </c>
      <c r="D1499">
        <v>1498</v>
      </c>
      <c r="E1499" s="2">
        <v>9</v>
      </c>
      <c r="F1499" s="1">
        <v>10</v>
      </c>
      <c r="G1499" s="1">
        <v>1</v>
      </c>
      <c r="H1499" s="1">
        <v>4</v>
      </c>
      <c r="I1499" s="1" t="str">
        <f t="shared" si="43"/>
        <v>4W6SA4</v>
      </c>
      <c r="J1499" s="27">
        <v>44989</v>
      </c>
      <c r="K1499" s="29" t="s">
        <v>262</v>
      </c>
      <c r="L1499" s="29">
        <v>11093.5</v>
      </c>
      <c r="M1499" s="30">
        <v>0.88232524551478031</v>
      </c>
      <c r="N1499" s="30">
        <v>0.94999908715794734</v>
      </c>
      <c r="O1499" s="30">
        <v>0.1094214083160536</v>
      </c>
    </row>
    <row r="1500" spans="1:15" x14ac:dyDescent="0.45">
      <c r="A1500" s="6" t="s">
        <v>14</v>
      </c>
      <c r="B1500">
        <v>2020</v>
      </c>
      <c r="C1500" t="s">
        <v>5</v>
      </c>
      <c r="D1500">
        <v>1499</v>
      </c>
      <c r="E1500" s="2">
        <v>10</v>
      </c>
      <c r="F1500" s="1">
        <v>11</v>
      </c>
      <c r="G1500" s="1">
        <v>1</v>
      </c>
      <c r="H1500" s="1">
        <v>4</v>
      </c>
      <c r="I1500" s="1" t="str">
        <f t="shared" si="43"/>
        <v>4W6SA4</v>
      </c>
      <c r="J1500" s="27">
        <v>44989</v>
      </c>
      <c r="K1500" s="29" t="s">
        <v>263</v>
      </c>
      <c r="L1500" s="29">
        <v>10733.75</v>
      </c>
      <c r="M1500" s="30">
        <v>0.88659416979132188</v>
      </c>
      <c r="N1500" s="30">
        <v>0.94641917769785211</v>
      </c>
      <c r="O1500" s="30">
        <v>0.16894587063999311</v>
      </c>
    </row>
    <row r="1501" spans="1:15" x14ac:dyDescent="0.45">
      <c r="A1501" s="6" t="s">
        <v>14</v>
      </c>
      <c r="B1501">
        <v>2020</v>
      </c>
      <c r="C1501" t="s">
        <v>5</v>
      </c>
      <c r="D1501">
        <v>1500</v>
      </c>
      <c r="E1501" s="2">
        <v>11</v>
      </c>
      <c r="F1501" s="1">
        <v>12</v>
      </c>
      <c r="G1501" s="1">
        <v>1</v>
      </c>
      <c r="H1501" s="1">
        <v>4</v>
      </c>
      <c r="I1501" s="1" t="str">
        <f t="shared" si="43"/>
        <v>4W6SA4</v>
      </c>
      <c r="J1501" s="27">
        <v>44989</v>
      </c>
      <c r="K1501" s="29" t="s">
        <v>264</v>
      </c>
      <c r="L1501" s="29">
        <v>10642.5</v>
      </c>
      <c r="M1501" s="30">
        <v>0.91485678656172953</v>
      </c>
      <c r="N1501" s="30">
        <v>0.9495878696060871</v>
      </c>
      <c r="O1501" s="30">
        <v>0.30333377139511147</v>
      </c>
    </row>
    <row r="1502" spans="1:15" x14ac:dyDescent="0.45">
      <c r="A1502" s="6" t="s">
        <v>14</v>
      </c>
      <c r="B1502">
        <v>2020</v>
      </c>
      <c r="C1502" t="s">
        <v>5</v>
      </c>
      <c r="D1502">
        <v>1501</v>
      </c>
      <c r="E1502" s="2">
        <v>12</v>
      </c>
      <c r="F1502" s="1">
        <v>13</v>
      </c>
      <c r="G1502" s="1">
        <v>1</v>
      </c>
      <c r="H1502" s="1">
        <v>5</v>
      </c>
      <c r="I1502" s="1" t="str">
        <f t="shared" si="43"/>
        <v>4W6SA5</v>
      </c>
      <c r="J1502" s="27">
        <v>44989</v>
      </c>
      <c r="K1502" s="29" t="s">
        <v>265</v>
      </c>
      <c r="L1502" s="29">
        <v>10550.5</v>
      </c>
      <c r="M1502" s="30">
        <v>0.92767795987919366</v>
      </c>
      <c r="N1502" s="30">
        <v>0.94992674446406511</v>
      </c>
      <c r="O1502" s="30">
        <v>0.40866267517656818</v>
      </c>
    </row>
    <row r="1503" spans="1:15" x14ac:dyDescent="0.45">
      <c r="A1503" s="6" t="s">
        <v>14</v>
      </c>
      <c r="B1503">
        <v>2020</v>
      </c>
      <c r="C1503" t="s">
        <v>5</v>
      </c>
      <c r="D1503">
        <v>1502</v>
      </c>
      <c r="E1503" s="2">
        <v>13</v>
      </c>
      <c r="F1503" s="1">
        <v>14</v>
      </c>
      <c r="G1503" s="1">
        <v>1</v>
      </c>
      <c r="H1503" s="1">
        <v>5</v>
      </c>
      <c r="I1503" s="1" t="str">
        <f t="shared" si="43"/>
        <v>4W6SA5</v>
      </c>
      <c r="J1503" s="27">
        <v>44989</v>
      </c>
      <c r="K1503" s="29" t="s">
        <v>266</v>
      </c>
      <c r="L1503" s="29">
        <v>10470</v>
      </c>
      <c r="M1503" s="30">
        <v>0.92905401601909599</v>
      </c>
      <c r="N1503" s="30">
        <v>0.94992627582494449</v>
      </c>
      <c r="O1503" s="30">
        <v>0.40813293655657529</v>
      </c>
    </row>
    <row r="1504" spans="1:15" x14ac:dyDescent="0.45">
      <c r="A1504" s="6" t="s">
        <v>14</v>
      </c>
      <c r="B1504">
        <v>2020</v>
      </c>
      <c r="C1504" t="s">
        <v>5</v>
      </c>
      <c r="D1504">
        <v>1503</v>
      </c>
      <c r="E1504" s="2">
        <v>14</v>
      </c>
      <c r="F1504" s="1">
        <v>15</v>
      </c>
      <c r="G1504" s="1">
        <v>1</v>
      </c>
      <c r="H1504" s="1">
        <v>5</v>
      </c>
      <c r="I1504" s="1" t="str">
        <f t="shared" si="43"/>
        <v>4W6SA5</v>
      </c>
      <c r="J1504" s="27">
        <v>44989</v>
      </c>
      <c r="K1504" s="29" t="s">
        <v>267</v>
      </c>
      <c r="L1504" s="29">
        <v>10575.25</v>
      </c>
      <c r="M1504" s="30">
        <v>0.93101278562376621</v>
      </c>
      <c r="N1504" s="30">
        <v>0.94923783539427919</v>
      </c>
      <c r="O1504" s="30">
        <v>0.33907539602466419</v>
      </c>
    </row>
    <row r="1505" spans="1:15" x14ac:dyDescent="0.45">
      <c r="A1505" s="6" t="s">
        <v>14</v>
      </c>
      <c r="B1505">
        <v>2020</v>
      </c>
      <c r="C1505" t="s">
        <v>5</v>
      </c>
      <c r="D1505">
        <v>1504</v>
      </c>
      <c r="E1505" s="2">
        <v>15</v>
      </c>
      <c r="F1505" s="1">
        <v>16</v>
      </c>
      <c r="G1505" s="1">
        <v>1</v>
      </c>
      <c r="H1505" s="1">
        <v>6</v>
      </c>
      <c r="I1505" s="1" t="str">
        <f t="shared" si="43"/>
        <v>4W6SA6</v>
      </c>
      <c r="J1505" s="27">
        <v>44989</v>
      </c>
      <c r="K1505" s="29" t="s">
        <v>268</v>
      </c>
      <c r="L1505" s="29">
        <v>10949.75</v>
      </c>
      <c r="M1505" s="30">
        <v>0.93139895339384737</v>
      </c>
      <c r="N1505" s="30">
        <v>0.94921694316464578</v>
      </c>
      <c r="O1505" s="30">
        <v>0.24355846757792909</v>
      </c>
    </row>
    <row r="1506" spans="1:15" x14ac:dyDescent="0.45">
      <c r="A1506" s="6" t="s">
        <v>14</v>
      </c>
      <c r="B1506">
        <v>2020</v>
      </c>
      <c r="C1506" t="s">
        <v>5</v>
      </c>
      <c r="D1506">
        <v>1505</v>
      </c>
      <c r="E1506" s="2">
        <v>16</v>
      </c>
      <c r="F1506" s="1">
        <v>17</v>
      </c>
      <c r="G1506" s="1">
        <v>1</v>
      </c>
      <c r="H1506" s="1">
        <v>6</v>
      </c>
      <c r="I1506" s="1" t="str">
        <f t="shared" si="43"/>
        <v>4W6SA6</v>
      </c>
      <c r="J1506" s="27">
        <v>44989</v>
      </c>
      <c r="K1506" s="29" t="s">
        <v>269</v>
      </c>
      <c r="L1506" s="29">
        <v>11738.75</v>
      </c>
      <c r="M1506" s="30">
        <v>0.91495434278221965</v>
      </c>
      <c r="N1506" s="30">
        <v>0.9497502522817185</v>
      </c>
      <c r="O1506" s="30">
        <v>0.12940418649530019</v>
      </c>
    </row>
    <row r="1507" spans="1:15" x14ac:dyDescent="0.45">
      <c r="A1507" s="6" t="s">
        <v>14</v>
      </c>
      <c r="B1507">
        <v>2020</v>
      </c>
      <c r="C1507" t="s">
        <v>5</v>
      </c>
      <c r="D1507">
        <v>1506</v>
      </c>
      <c r="E1507" s="2">
        <v>17</v>
      </c>
      <c r="F1507" s="1">
        <v>18</v>
      </c>
      <c r="G1507" s="1">
        <v>1</v>
      </c>
      <c r="H1507" s="1">
        <v>6</v>
      </c>
      <c r="I1507" s="1" t="str">
        <f t="shared" si="43"/>
        <v>4W6SA6</v>
      </c>
      <c r="J1507" s="27">
        <v>44989</v>
      </c>
      <c r="K1507" s="29" t="s">
        <v>270</v>
      </c>
      <c r="L1507" s="29">
        <v>12940</v>
      </c>
      <c r="M1507" s="30">
        <v>0.89950854483435705</v>
      </c>
      <c r="N1507" s="30">
        <v>0.94991237654812632</v>
      </c>
      <c r="O1507" s="30">
        <v>0</v>
      </c>
    </row>
    <row r="1508" spans="1:15" x14ac:dyDescent="0.45">
      <c r="A1508" s="6" t="s">
        <v>14</v>
      </c>
      <c r="B1508">
        <v>2020</v>
      </c>
      <c r="C1508" t="s">
        <v>5</v>
      </c>
      <c r="D1508">
        <v>1507</v>
      </c>
      <c r="E1508" s="2">
        <v>18</v>
      </c>
      <c r="F1508" s="1">
        <v>19</v>
      </c>
      <c r="G1508" s="1">
        <v>1</v>
      </c>
      <c r="H1508" s="1">
        <v>7</v>
      </c>
      <c r="I1508" s="1" t="str">
        <f t="shared" si="43"/>
        <v>4W6SA7</v>
      </c>
      <c r="J1508" s="27">
        <v>44989</v>
      </c>
      <c r="K1508" s="29" t="s">
        <v>271</v>
      </c>
      <c r="L1508" s="29">
        <v>13482</v>
      </c>
      <c r="M1508" s="30">
        <v>0.89146498246541184</v>
      </c>
      <c r="N1508" s="30">
        <v>0.94996829009969019</v>
      </c>
      <c r="O1508" s="30">
        <v>0</v>
      </c>
    </row>
    <row r="1509" spans="1:15" x14ac:dyDescent="0.45">
      <c r="A1509" s="6" t="s">
        <v>14</v>
      </c>
      <c r="B1509">
        <v>2020</v>
      </c>
      <c r="C1509" t="s">
        <v>5</v>
      </c>
      <c r="D1509">
        <v>1508</v>
      </c>
      <c r="E1509" s="2">
        <v>19</v>
      </c>
      <c r="F1509" s="1">
        <v>20</v>
      </c>
      <c r="G1509" s="1">
        <v>1</v>
      </c>
      <c r="H1509" s="1">
        <v>7</v>
      </c>
      <c r="I1509" s="1" t="str">
        <f t="shared" si="43"/>
        <v>4W6SA7</v>
      </c>
      <c r="J1509" s="27">
        <v>44989</v>
      </c>
      <c r="K1509" s="29" t="s">
        <v>272</v>
      </c>
      <c r="L1509" s="29">
        <v>13282.75</v>
      </c>
      <c r="M1509" s="30">
        <v>0.88821972478920264</v>
      </c>
      <c r="N1509" s="30">
        <v>0.94994715038788025</v>
      </c>
      <c r="O1509" s="30">
        <v>0</v>
      </c>
    </row>
    <row r="1510" spans="1:15" x14ac:dyDescent="0.45">
      <c r="A1510" s="6" t="s">
        <v>14</v>
      </c>
      <c r="B1510">
        <v>2020</v>
      </c>
      <c r="C1510" t="s">
        <v>5</v>
      </c>
      <c r="D1510">
        <v>1509</v>
      </c>
      <c r="E1510" s="2">
        <v>20</v>
      </c>
      <c r="F1510" s="1">
        <v>21</v>
      </c>
      <c r="G1510" s="1">
        <v>1</v>
      </c>
      <c r="H1510" s="1">
        <v>7</v>
      </c>
      <c r="I1510" s="1" t="str">
        <f t="shared" si="43"/>
        <v>4W6SA7</v>
      </c>
      <c r="J1510" s="27">
        <v>44989</v>
      </c>
      <c r="K1510" s="29" t="s">
        <v>273</v>
      </c>
      <c r="L1510" s="29">
        <v>12825</v>
      </c>
      <c r="M1510" s="30">
        <v>0.88350056153702639</v>
      </c>
      <c r="N1510" s="30">
        <v>0.9498205248914604</v>
      </c>
      <c r="O1510" s="30">
        <v>0</v>
      </c>
    </row>
    <row r="1511" spans="1:15" x14ac:dyDescent="0.45">
      <c r="A1511" s="6" t="s">
        <v>14</v>
      </c>
      <c r="B1511">
        <v>2020</v>
      </c>
      <c r="C1511" t="s">
        <v>5</v>
      </c>
      <c r="D1511">
        <v>1510</v>
      </c>
      <c r="E1511" s="2">
        <v>21</v>
      </c>
      <c r="F1511" s="1">
        <v>22</v>
      </c>
      <c r="G1511" s="1">
        <v>1</v>
      </c>
      <c r="H1511" s="1">
        <v>8</v>
      </c>
      <c r="I1511" s="1" t="str">
        <f t="shared" si="43"/>
        <v>4W6SA8</v>
      </c>
      <c r="J1511" s="27">
        <v>44989</v>
      </c>
      <c r="K1511" s="29" t="s">
        <v>274</v>
      </c>
      <c r="L1511" s="29">
        <v>12192</v>
      </c>
      <c r="M1511" s="30">
        <v>0.87449401794045967</v>
      </c>
      <c r="N1511" s="30">
        <v>0.94996815535681023</v>
      </c>
      <c r="O1511" s="30">
        <v>0</v>
      </c>
    </row>
    <row r="1512" spans="1:15" x14ac:dyDescent="0.45">
      <c r="A1512" s="6" t="s">
        <v>14</v>
      </c>
      <c r="B1512">
        <v>2020</v>
      </c>
      <c r="C1512" t="s">
        <v>5</v>
      </c>
      <c r="D1512">
        <v>1511</v>
      </c>
      <c r="E1512" s="2">
        <v>22</v>
      </c>
      <c r="F1512" s="1">
        <v>23</v>
      </c>
      <c r="G1512" s="1">
        <v>1</v>
      </c>
      <c r="H1512" s="1">
        <v>8</v>
      </c>
      <c r="I1512" s="1" t="str">
        <f t="shared" si="43"/>
        <v>4W6SA8</v>
      </c>
      <c r="J1512" s="27">
        <v>44989</v>
      </c>
      <c r="K1512" s="29" t="s">
        <v>275</v>
      </c>
      <c r="L1512" s="29">
        <v>11651</v>
      </c>
      <c r="M1512" s="30">
        <v>0.87723696641888038</v>
      </c>
      <c r="N1512" s="30">
        <v>0.94999003583314523</v>
      </c>
      <c r="O1512" s="30">
        <v>0</v>
      </c>
    </row>
    <row r="1513" spans="1:15" x14ac:dyDescent="0.45">
      <c r="A1513" s="6" t="s">
        <v>14</v>
      </c>
      <c r="B1513">
        <v>2020</v>
      </c>
      <c r="C1513" t="s">
        <v>5</v>
      </c>
      <c r="D1513">
        <v>1512</v>
      </c>
      <c r="E1513" s="2">
        <v>23</v>
      </c>
      <c r="F1513" s="1">
        <v>24</v>
      </c>
      <c r="G1513" s="1">
        <v>1</v>
      </c>
      <c r="H1513" s="1">
        <v>8</v>
      </c>
      <c r="I1513" s="1" t="str">
        <f t="shared" si="43"/>
        <v>4W6SA8</v>
      </c>
      <c r="J1513" s="27">
        <v>44989</v>
      </c>
      <c r="K1513" s="29" t="s">
        <v>276</v>
      </c>
      <c r="L1513" s="29">
        <v>11062</v>
      </c>
      <c r="M1513" s="30">
        <v>0.84989311211456064</v>
      </c>
      <c r="N1513" s="30">
        <v>0.94993707531968585</v>
      </c>
      <c r="O1513" s="30">
        <v>0</v>
      </c>
    </row>
    <row r="1514" spans="1:15" x14ac:dyDescent="0.45">
      <c r="A1514" s="6" t="s">
        <v>14</v>
      </c>
      <c r="B1514">
        <v>2020</v>
      </c>
      <c r="C1514" t="s">
        <v>6</v>
      </c>
      <c r="D1514">
        <v>1513</v>
      </c>
      <c r="E1514" s="2">
        <v>0</v>
      </c>
      <c r="F1514" s="1">
        <v>1</v>
      </c>
      <c r="G1514" s="1">
        <v>1</v>
      </c>
      <c r="H1514" s="1">
        <v>1</v>
      </c>
      <c r="I1514" s="1" t="str">
        <f t="shared" si="43"/>
        <v>4W7SU1</v>
      </c>
      <c r="J1514" s="27">
        <v>44990</v>
      </c>
      <c r="K1514" s="29" t="s">
        <v>253</v>
      </c>
      <c r="L1514" s="29">
        <v>10468.75</v>
      </c>
      <c r="M1514" s="30">
        <v>0.84458740445277602</v>
      </c>
      <c r="N1514" s="30">
        <v>0.94940942074354517</v>
      </c>
      <c r="O1514" s="30">
        <v>0</v>
      </c>
    </row>
    <row r="1515" spans="1:15" x14ac:dyDescent="0.45">
      <c r="A1515" s="6" t="s">
        <v>14</v>
      </c>
      <c r="B1515">
        <v>2020</v>
      </c>
      <c r="C1515" t="s">
        <v>6</v>
      </c>
      <c r="D1515">
        <v>1514</v>
      </c>
      <c r="E1515" s="2">
        <v>1</v>
      </c>
      <c r="F1515" s="1">
        <v>2</v>
      </c>
      <c r="G1515" s="1">
        <v>1</v>
      </c>
      <c r="H1515" s="1">
        <v>1</v>
      </c>
      <c r="I1515" s="1" t="str">
        <f t="shared" si="43"/>
        <v>4W7SU1</v>
      </c>
      <c r="J1515" s="27">
        <v>44990</v>
      </c>
      <c r="K1515" s="29" t="s">
        <v>254</v>
      </c>
      <c r="L1515" s="29">
        <v>10065.5</v>
      </c>
      <c r="M1515" s="30">
        <v>0.84731461336667646</v>
      </c>
      <c r="N1515" s="30">
        <v>0.94976095027006213</v>
      </c>
      <c r="O1515" s="30">
        <v>0</v>
      </c>
    </row>
    <row r="1516" spans="1:15" x14ac:dyDescent="0.45">
      <c r="A1516" s="6" t="s">
        <v>14</v>
      </c>
      <c r="B1516">
        <v>2020</v>
      </c>
      <c r="C1516" t="s">
        <v>6</v>
      </c>
      <c r="D1516">
        <v>1515</v>
      </c>
      <c r="E1516" s="2">
        <v>2</v>
      </c>
      <c r="F1516" s="1">
        <v>3</v>
      </c>
      <c r="G1516" s="1">
        <v>1</v>
      </c>
      <c r="H1516" s="1">
        <v>1</v>
      </c>
      <c r="I1516" s="1" t="str">
        <f t="shared" si="43"/>
        <v>4W7SU1</v>
      </c>
      <c r="J1516" s="27">
        <v>44990</v>
      </c>
      <c r="K1516" s="29" t="s">
        <v>255</v>
      </c>
      <c r="L1516" s="29">
        <v>9793.5</v>
      </c>
      <c r="M1516" s="30">
        <v>0.84939739071611431</v>
      </c>
      <c r="N1516" s="30">
        <v>0.94928150723327387</v>
      </c>
      <c r="O1516" s="30">
        <v>0</v>
      </c>
    </row>
    <row r="1517" spans="1:15" x14ac:dyDescent="0.45">
      <c r="A1517" s="6" t="s">
        <v>14</v>
      </c>
      <c r="B1517">
        <v>2020</v>
      </c>
      <c r="C1517" t="s">
        <v>6</v>
      </c>
      <c r="D1517">
        <v>1516</v>
      </c>
      <c r="E1517" s="2">
        <v>3</v>
      </c>
      <c r="F1517" s="1">
        <v>4</v>
      </c>
      <c r="G1517" s="1">
        <v>1</v>
      </c>
      <c r="H1517" s="1">
        <v>2</v>
      </c>
      <c r="I1517" s="1" t="str">
        <f t="shared" si="43"/>
        <v>4W7SU2</v>
      </c>
      <c r="J1517" s="27">
        <v>44990</v>
      </c>
      <c r="K1517" s="29" t="s">
        <v>256</v>
      </c>
      <c r="L1517" s="29">
        <v>9719.75</v>
      </c>
      <c r="M1517" s="30">
        <v>0.83852130434607663</v>
      </c>
      <c r="N1517" s="30">
        <v>0.94819547001517535</v>
      </c>
      <c r="O1517" s="30">
        <v>0</v>
      </c>
    </row>
    <row r="1518" spans="1:15" x14ac:dyDescent="0.45">
      <c r="A1518" s="6" t="s">
        <v>14</v>
      </c>
      <c r="B1518">
        <v>2020</v>
      </c>
      <c r="C1518" t="s">
        <v>6</v>
      </c>
      <c r="D1518">
        <v>1517</v>
      </c>
      <c r="E1518" s="2">
        <v>4</v>
      </c>
      <c r="F1518" s="1">
        <v>5</v>
      </c>
      <c r="G1518" s="1">
        <v>1</v>
      </c>
      <c r="H1518" s="1">
        <v>2</v>
      </c>
      <c r="I1518" s="1" t="str">
        <f t="shared" si="43"/>
        <v>4W7SU2</v>
      </c>
      <c r="J1518" s="27">
        <v>44990</v>
      </c>
      <c r="K1518" s="29" t="s">
        <v>257</v>
      </c>
      <c r="L1518" s="29">
        <v>9605</v>
      </c>
      <c r="M1518" s="30">
        <v>0.80969883626306927</v>
      </c>
      <c r="N1518" s="30">
        <v>0.94577644495333502</v>
      </c>
      <c r="O1518" s="30">
        <v>0</v>
      </c>
    </row>
    <row r="1519" spans="1:15" x14ac:dyDescent="0.45">
      <c r="A1519" s="6" t="s">
        <v>14</v>
      </c>
      <c r="B1519">
        <v>2020</v>
      </c>
      <c r="C1519" t="s">
        <v>6</v>
      </c>
      <c r="D1519">
        <v>1518</v>
      </c>
      <c r="E1519" s="2">
        <v>5</v>
      </c>
      <c r="F1519" s="1">
        <v>6</v>
      </c>
      <c r="G1519" s="1">
        <v>1</v>
      </c>
      <c r="H1519" s="1">
        <v>2</v>
      </c>
      <c r="I1519" s="1" t="str">
        <f t="shared" si="43"/>
        <v>4W7SU2</v>
      </c>
      <c r="J1519" s="27">
        <v>44990</v>
      </c>
      <c r="K1519" s="29" t="s">
        <v>258</v>
      </c>
      <c r="L1519" s="29">
        <v>9658.5</v>
      </c>
      <c r="M1519" s="30">
        <v>0.77003431624135465</v>
      </c>
      <c r="N1519" s="30">
        <v>0.927947369744763</v>
      </c>
      <c r="O1519" s="30">
        <v>0</v>
      </c>
    </row>
    <row r="1520" spans="1:15" x14ac:dyDescent="0.45">
      <c r="A1520" s="6" t="s">
        <v>14</v>
      </c>
      <c r="B1520">
        <v>2020</v>
      </c>
      <c r="C1520" t="s">
        <v>6</v>
      </c>
      <c r="D1520">
        <v>1519</v>
      </c>
      <c r="E1520" s="2">
        <v>6</v>
      </c>
      <c r="F1520" s="1">
        <v>7</v>
      </c>
      <c r="G1520" s="1">
        <v>1</v>
      </c>
      <c r="H1520" s="1">
        <v>3</v>
      </c>
      <c r="I1520" s="1" t="str">
        <f t="shared" si="43"/>
        <v>4W7SU3</v>
      </c>
      <c r="J1520" s="27">
        <v>44990</v>
      </c>
      <c r="K1520" s="29" t="s">
        <v>259</v>
      </c>
      <c r="L1520" s="29">
        <v>9883.75</v>
      </c>
      <c r="M1520" s="30">
        <v>0.72474745327975376</v>
      </c>
      <c r="N1520" s="30">
        <v>0.88901764127590444</v>
      </c>
      <c r="O1520" s="30">
        <v>0</v>
      </c>
    </row>
    <row r="1521" spans="1:15" x14ac:dyDescent="0.45">
      <c r="A1521" s="6" t="s">
        <v>14</v>
      </c>
      <c r="B1521">
        <v>2020</v>
      </c>
      <c r="C1521" t="s">
        <v>6</v>
      </c>
      <c r="D1521">
        <v>1520</v>
      </c>
      <c r="E1521" s="2">
        <v>7</v>
      </c>
      <c r="F1521" s="1">
        <v>8</v>
      </c>
      <c r="G1521" s="1">
        <v>1</v>
      </c>
      <c r="H1521" s="1">
        <v>3</v>
      </c>
      <c r="I1521" s="1" t="str">
        <f t="shared" si="43"/>
        <v>4W7SU3</v>
      </c>
      <c r="J1521" s="27">
        <v>44990</v>
      </c>
      <c r="K1521" s="29" t="s">
        <v>260</v>
      </c>
      <c r="L1521" s="29">
        <v>10126.75</v>
      </c>
      <c r="M1521" s="30">
        <v>0.65104944901759598</v>
      </c>
      <c r="N1521" s="30">
        <v>0.87232720151179177</v>
      </c>
      <c r="O1521" s="30">
        <v>3.6402225060715283E-2</v>
      </c>
    </row>
    <row r="1522" spans="1:15" x14ac:dyDescent="0.45">
      <c r="A1522" s="6" t="s">
        <v>14</v>
      </c>
      <c r="B1522">
        <v>2020</v>
      </c>
      <c r="C1522" t="s">
        <v>6</v>
      </c>
      <c r="D1522">
        <v>1521</v>
      </c>
      <c r="E1522" s="2">
        <v>8</v>
      </c>
      <c r="F1522" s="1">
        <v>9</v>
      </c>
      <c r="G1522" s="1">
        <v>1</v>
      </c>
      <c r="H1522" s="1">
        <v>3</v>
      </c>
      <c r="I1522" s="1" t="str">
        <f t="shared" si="43"/>
        <v>4W7SU3</v>
      </c>
      <c r="J1522" s="27">
        <v>44990</v>
      </c>
      <c r="K1522" s="29" t="s">
        <v>261</v>
      </c>
      <c r="L1522" s="29">
        <v>10165.5</v>
      </c>
      <c r="M1522" s="30">
        <v>0.5794353198868355</v>
      </c>
      <c r="N1522" s="30">
        <v>0.86878636056417557</v>
      </c>
      <c r="O1522" s="30">
        <v>0.1169445969880207</v>
      </c>
    </row>
    <row r="1523" spans="1:15" x14ac:dyDescent="0.45">
      <c r="A1523" s="6" t="s">
        <v>14</v>
      </c>
      <c r="B1523">
        <v>2020</v>
      </c>
      <c r="C1523" t="s">
        <v>6</v>
      </c>
      <c r="D1523">
        <v>1522</v>
      </c>
      <c r="E1523" s="2">
        <v>9</v>
      </c>
      <c r="F1523" s="1">
        <v>10</v>
      </c>
      <c r="G1523" s="1">
        <v>1</v>
      </c>
      <c r="H1523" s="1">
        <v>4</v>
      </c>
      <c r="I1523" s="1" t="str">
        <f t="shared" si="43"/>
        <v>4W7SU4</v>
      </c>
      <c r="J1523" s="27">
        <v>44990</v>
      </c>
      <c r="K1523" s="29" t="s">
        <v>262</v>
      </c>
      <c r="L1523" s="29">
        <v>9942.5</v>
      </c>
      <c r="M1523" s="30">
        <v>0.5127754184307004</v>
      </c>
      <c r="N1523" s="30">
        <v>0.82471720510079594</v>
      </c>
      <c r="O1523" s="30">
        <v>0.2392946806906088</v>
      </c>
    </row>
    <row r="1524" spans="1:15" x14ac:dyDescent="0.45">
      <c r="A1524" s="6" t="s">
        <v>14</v>
      </c>
      <c r="B1524">
        <v>2020</v>
      </c>
      <c r="C1524" t="s">
        <v>6</v>
      </c>
      <c r="D1524">
        <v>1523</v>
      </c>
      <c r="E1524" s="2">
        <v>10</v>
      </c>
      <c r="F1524" s="1">
        <v>11</v>
      </c>
      <c r="G1524" s="1">
        <v>1</v>
      </c>
      <c r="H1524" s="1">
        <v>4</v>
      </c>
      <c r="I1524" s="1" t="str">
        <f t="shared" si="43"/>
        <v>4W7SU4</v>
      </c>
      <c r="J1524" s="27">
        <v>44990</v>
      </c>
      <c r="K1524" s="29" t="s">
        <v>263</v>
      </c>
      <c r="L1524" s="29">
        <v>9643.5</v>
      </c>
      <c r="M1524" s="30">
        <v>0.44423169386653938</v>
      </c>
      <c r="N1524" s="30">
        <v>0.76304458109673967</v>
      </c>
      <c r="O1524" s="30">
        <v>0.40044432049967238</v>
      </c>
    </row>
    <row r="1525" spans="1:15" x14ac:dyDescent="0.45">
      <c r="A1525" s="6" t="s">
        <v>14</v>
      </c>
      <c r="B1525">
        <v>2020</v>
      </c>
      <c r="C1525" t="s">
        <v>6</v>
      </c>
      <c r="D1525">
        <v>1524</v>
      </c>
      <c r="E1525" s="2">
        <v>11</v>
      </c>
      <c r="F1525" s="1">
        <v>12</v>
      </c>
      <c r="G1525" s="1">
        <v>1</v>
      </c>
      <c r="H1525" s="1">
        <v>4</v>
      </c>
      <c r="I1525" s="1" t="str">
        <f t="shared" si="43"/>
        <v>4W7SU4</v>
      </c>
      <c r="J1525" s="27">
        <v>44990</v>
      </c>
      <c r="K1525" s="29" t="s">
        <v>264</v>
      </c>
      <c r="L1525" s="29">
        <v>9391.5</v>
      </c>
      <c r="M1525" s="30">
        <v>0.44269003320190148</v>
      </c>
      <c r="N1525" s="30">
        <v>0.7852887706763616</v>
      </c>
      <c r="O1525" s="30">
        <v>0.47119768469678541</v>
      </c>
    </row>
    <row r="1526" spans="1:15" x14ac:dyDescent="0.45">
      <c r="A1526" s="6" t="s">
        <v>14</v>
      </c>
      <c r="B1526">
        <v>2020</v>
      </c>
      <c r="C1526" t="s">
        <v>6</v>
      </c>
      <c r="D1526">
        <v>1525</v>
      </c>
      <c r="E1526" s="2">
        <v>12</v>
      </c>
      <c r="F1526" s="1">
        <v>13</v>
      </c>
      <c r="G1526" s="1">
        <v>1</v>
      </c>
      <c r="H1526" s="1">
        <v>5</v>
      </c>
      <c r="I1526" s="1" t="str">
        <f t="shared" si="43"/>
        <v>4W7SU5</v>
      </c>
      <c r="J1526" s="27">
        <v>44990</v>
      </c>
      <c r="K1526" s="29" t="s">
        <v>265</v>
      </c>
      <c r="L1526" s="29">
        <v>9453</v>
      </c>
      <c r="M1526" s="30">
        <v>0.47268895311392861</v>
      </c>
      <c r="N1526" s="30">
        <v>0.73461002129882402</v>
      </c>
      <c r="O1526" s="30">
        <v>0.48789055759345562</v>
      </c>
    </row>
    <row r="1527" spans="1:15" x14ac:dyDescent="0.45">
      <c r="A1527" s="6" t="s">
        <v>14</v>
      </c>
      <c r="B1527">
        <v>2020</v>
      </c>
      <c r="C1527" t="s">
        <v>6</v>
      </c>
      <c r="D1527">
        <v>1526</v>
      </c>
      <c r="E1527" s="2">
        <v>13</v>
      </c>
      <c r="F1527" s="1">
        <v>14</v>
      </c>
      <c r="G1527" s="1">
        <v>1</v>
      </c>
      <c r="H1527" s="1">
        <v>5</v>
      </c>
      <c r="I1527" s="1" t="str">
        <f t="shared" si="43"/>
        <v>4W7SU5</v>
      </c>
      <c r="J1527" s="27">
        <v>44990</v>
      </c>
      <c r="K1527" s="29" t="s">
        <v>266</v>
      </c>
      <c r="L1527" s="29">
        <v>9540.5</v>
      </c>
      <c r="M1527" s="30">
        <v>0.49351459991544128</v>
      </c>
      <c r="N1527" s="30">
        <v>0.75527118390858794</v>
      </c>
      <c r="O1527" s="30">
        <v>0.47268426137392588</v>
      </c>
    </row>
    <row r="1528" spans="1:15" x14ac:dyDescent="0.45">
      <c r="A1528" s="6" t="s">
        <v>14</v>
      </c>
      <c r="B1528">
        <v>2020</v>
      </c>
      <c r="C1528" t="s">
        <v>6</v>
      </c>
      <c r="D1528">
        <v>1527</v>
      </c>
      <c r="E1528" s="2">
        <v>14</v>
      </c>
      <c r="F1528" s="1">
        <v>15</v>
      </c>
      <c r="G1528" s="1">
        <v>1</v>
      </c>
      <c r="H1528" s="1">
        <v>5</v>
      </c>
      <c r="I1528" s="1" t="str">
        <f t="shared" si="43"/>
        <v>4W7SU5</v>
      </c>
      <c r="J1528" s="27">
        <v>44990</v>
      </c>
      <c r="K1528" s="29" t="s">
        <v>267</v>
      </c>
      <c r="L1528" s="29">
        <v>9766</v>
      </c>
      <c r="M1528" s="30">
        <v>0.44663739523597462</v>
      </c>
      <c r="N1528" s="30">
        <v>0.76576845915402314</v>
      </c>
      <c r="O1528" s="30">
        <v>0.41509692476668641</v>
      </c>
    </row>
    <row r="1529" spans="1:15" x14ac:dyDescent="0.45">
      <c r="A1529" s="6" t="s">
        <v>14</v>
      </c>
      <c r="B1529">
        <v>2020</v>
      </c>
      <c r="C1529" t="s">
        <v>6</v>
      </c>
      <c r="D1529">
        <v>1528</v>
      </c>
      <c r="E1529" s="2">
        <v>15</v>
      </c>
      <c r="F1529" s="1">
        <v>16</v>
      </c>
      <c r="G1529" s="1">
        <v>1</v>
      </c>
      <c r="H1529" s="1">
        <v>6</v>
      </c>
      <c r="I1529" s="1" t="str">
        <f t="shared" si="43"/>
        <v>4W7SU6</v>
      </c>
      <c r="J1529" s="27">
        <v>44990</v>
      </c>
      <c r="K1529" s="29" t="s">
        <v>268</v>
      </c>
      <c r="L1529" s="29">
        <v>10363.75</v>
      </c>
      <c r="M1529" s="30">
        <v>0.4658397634250977</v>
      </c>
      <c r="N1529" s="30">
        <v>0.80953569809972858</v>
      </c>
      <c r="O1529" s="30">
        <v>0.30656634419890372</v>
      </c>
    </row>
    <row r="1530" spans="1:15" x14ac:dyDescent="0.45">
      <c r="A1530" s="6" t="s">
        <v>14</v>
      </c>
      <c r="B1530">
        <v>2020</v>
      </c>
      <c r="C1530" t="s">
        <v>6</v>
      </c>
      <c r="D1530">
        <v>1529</v>
      </c>
      <c r="E1530" s="2">
        <v>16</v>
      </c>
      <c r="F1530" s="1">
        <v>17</v>
      </c>
      <c r="G1530" s="1">
        <v>1</v>
      </c>
      <c r="H1530" s="1">
        <v>6</v>
      </c>
      <c r="I1530" s="1" t="str">
        <f t="shared" si="43"/>
        <v>4W7SU6</v>
      </c>
      <c r="J1530" s="27">
        <v>44990</v>
      </c>
      <c r="K1530" s="29" t="s">
        <v>269</v>
      </c>
      <c r="L1530" s="29">
        <v>11426</v>
      </c>
      <c r="M1530" s="30">
        <v>0.38923583276492679</v>
      </c>
      <c r="N1530" s="30">
        <v>0.82253878486640264</v>
      </c>
      <c r="O1530" s="30">
        <v>0.14202360069447231</v>
      </c>
    </row>
    <row r="1531" spans="1:15" x14ac:dyDescent="0.45">
      <c r="A1531" s="6" t="s">
        <v>14</v>
      </c>
      <c r="B1531">
        <v>2020</v>
      </c>
      <c r="C1531" t="s">
        <v>6</v>
      </c>
      <c r="D1531">
        <v>1530</v>
      </c>
      <c r="E1531" s="2">
        <v>17</v>
      </c>
      <c r="F1531" s="1">
        <v>18</v>
      </c>
      <c r="G1531" s="1">
        <v>1</v>
      </c>
      <c r="H1531" s="1">
        <v>6</v>
      </c>
      <c r="I1531" s="1" t="str">
        <f t="shared" si="43"/>
        <v>4W7SU6</v>
      </c>
      <c r="J1531" s="27">
        <v>44990</v>
      </c>
      <c r="K1531" s="29" t="s">
        <v>270</v>
      </c>
      <c r="L1531" s="29">
        <v>12913.5</v>
      </c>
      <c r="M1531" s="30">
        <v>0.3598979158809813</v>
      </c>
      <c r="N1531" s="30">
        <v>0.83414584027997252</v>
      </c>
      <c r="O1531" s="30">
        <v>0</v>
      </c>
    </row>
    <row r="1532" spans="1:15" x14ac:dyDescent="0.45">
      <c r="A1532" s="6" t="s">
        <v>14</v>
      </c>
      <c r="B1532">
        <v>2020</v>
      </c>
      <c r="C1532" t="s">
        <v>6</v>
      </c>
      <c r="D1532">
        <v>1531</v>
      </c>
      <c r="E1532" s="2">
        <v>18</v>
      </c>
      <c r="F1532" s="1">
        <v>19</v>
      </c>
      <c r="G1532" s="1">
        <v>1</v>
      </c>
      <c r="H1532" s="1">
        <v>7</v>
      </c>
      <c r="I1532" s="1" t="str">
        <f t="shared" si="43"/>
        <v>4W7SU7</v>
      </c>
      <c r="J1532" s="27">
        <v>44990</v>
      </c>
      <c r="K1532" s="29" t="s">
        <v>271</v>
      </c>
      <c r="L1532" s="29">
        <v>13810.75</v>
      </c>
      <c r="M1532" s="30">
        <v>0.33856262359749001</v>
      </c>
      <c r="N1532" s="30">
        <v>0.83784273299443712</v>
      </c>
      <c r="O1532" s="30">
        <v>0</v>
      </c>
    </row>
    <row r="1533" spans="1:15" x14ac:dyDescent="0.45">
      <c r="A1533" s="6" t="s">
        <v>14</v>
      </c>
      <c r="B1533">
        <v>2020</v>
      </c>
      <c r="C1533" t="s">
        <v>6</v>
      </c>
      <c r="D1533">
        <v>1532</v>
      </c>
      <c r="E1533" s="2">
        <v>19</v>
      </c>
      <c r="F1533" s="1">
        <v>20</v>
      </c>
      <c r="G1533" s="1">
        <v>1</v>
      </c>
      <c r="H1533" s="1">
        <v>7</v>
      </c>
      <c r="I1533" s="1" t="str">
        <f t="shared" si="43"/>
        <v>4W7SU7</v>
      </c>
      <c r="J1533" s="27">
        <v>44990</v>
      </c>
      <c r="K1533" s="29" t="s">
        <v>272</v>
      </c>
      <c r="L1533" s="29">
        <v>13569.75</v>
      </c>
      <c r="M1533" s="30">
        <v>0.34704825429243918</v>
      </c>
      <c r="N1533" s="30">
        <v>0.84267615631977089</v>
      </c>
      <c r="O1533" s="30">
        <v>0</v>
      </c>
    </row>
    <row r="1534" spans="1:15" x14ac:dyDescent="0.45">
      <c r="A1534" s="6" t="s">
        <v>14</v>
      </c>
      <c r="B1534">
        <v>2020</v>
      </c>
      <c r="C1534" t="s">
        <v>6</v>
      </c>
      <c r="D1534">
        <v>1533</v>
      </c>
      <c r="E1534" s="2">
        <v>20</v>
      </c>
      <c r="F1534" s="1">
        <v>21</v>
      </c>
      <c r="G1534" s="1">
        <v>1</v>
      </c>
      <c r="H1534" s="1">
        <v>7</v>
      </c>
      <c r="I1534" s="1" t="str">
        <f t="shared" si="43"/>
        <v>4W7SU7</v>
      </c>
      <c r="J1534" s="27">
        <v>44990</v>
      </c>
      <c r="K1534" s="29" t="s">
        <v>273</v>
      </c>
      <c r="L1534" s="29">
        <v>13013.25</v>
      </c>
      <c r="M1534" s="30">
        <v>0.35145051562344359</v>
      </c>
      <c r="N1534" s="30">
        <v>0.84237433510804538</v>
      </c>
      <c r="O1534" s="30">
        <v>0</v>
      </c>
    </row>
    <row r="1535" spans="1:15" x14ac:dyDescent="0.45">
      <c r="A1535" s="6" t="s">
        <v>14</v>
      </c>
      <c r="B1535">
        <v>2020</v>
      </c>
      <c r="C1535" t="s">
        <v>6</v>
      </c>
      <c r="D1535">
        <v>1534</v>
      </c>
      <c r="E1535" s="2">
        <v>21</v>
      </c>
      <c r="F1535" s="1">
        <v>22</v>
      </c>
      <c r="G1535" s="1">
        <v>1</v>
      </c>
      <c r="H1535" s="1">
        <v>8</v>
      </c>
      <c r="I1535" s="1" t="str">
        <f t="shared" si="43"/>
        <v>4W7SU8</v>
      </c>
      <c r="J1535" s="27">
        <v>44990</v>
      </c>
      <c r="K1535" s="29" t="s">
        <v>274</v>
      </c>
      <c r="L1535" s="29">
        <v>12349.5</v>
      </c>
      <c r="M1535" s="30">
        <v>0.36236347438887229</v>
      </c>
      <c r="N1535" s="30">
        <v>0.85681531320216142</v>
      </c>
      <c r="O1535" s="30">
        <v>0</v>
      </c>
    </row>
    <row r="1536" spans="1:15" x14ac:dyDescent="0.45">
      <c r="A1536" s="6" t="s">
        <v>14</v>
      </c>
      <c r="B1536">
        <v>2020</v>
      </c>
      <c r="C1536" t="s">
        <v>6</v>
      </c>
      <c r="D1536">
        <v>1535</v>
      </c>
      <c r="E1536" s="2">
        <v>22</v>
      </c>
      <c r="F1536" s="1">
        <v>23</v>
      </c>
      <c r="G1536" s="1">
        <v>1</v>
      </c>
      <c r="H1536" s="1">
        <v>8</v>
      </c>
      <c r="I1536" s="1" t="str">
        <f t="shared" si="43"/>
        <v>4W7SU8</v>
      </c>
      <c r="J1536" s="27">
        <v>44990</v>
      </c>
      <c r="K1536" s="29" t="s">
        <v>275</v>
      </c>
      <c r="L1536" s="29">
        <v>11700</v>
      </c>
      <c r="M1536" s="30">
        <v>0.35165374960576412</v>
      </c>
      <c r="N1536" s="30">
        <v>0.82749193755277783</v>
      </c>
      <c r="O1536" s="30">
        <v>0</v>
      </c>
    </row>
    <row r="1537" spans="1:15" x14ac:dyDescent="0.45">
      <c r="A1537" s="6" t="s">
        <v>14</v>
      </c>
      <c r="B1537">
        <v>2020</v>
      </c>
      <c r="C1537" t="s">
        <v>6</v>
      </c>
      <c r="D1537">
        <v>1536</v>
      </c>
      <c r="E1537" s="2">
        <v>23</v>
      </c>
      <c r="F1537" s="1">
        <v>24</v>
      </c>
      <c r="G1537" s="1">
        <v>1</v>
      </c>
      <c r="H1537" s="1">
        <v>8</v>
      </c>
      <c r="I1537" s="1" t="str">
        <f t="shared" si="43"/>
        <v>4W7SU8</v>
      </c>
      <c r="J1537" s="27">
        <v>44990</v>
      </c>
      <c r="K1537" s="29" t="s">
        <v>276</v>
      </c>
      <c r="L1537" s="29">
        <v>11004</v>
      </c>
      <c r="M1537" s="30">
        <v>0.37810761400392823</v>
      </c>
      <c r="N1537" s="30">
        <v>0.83335113870407118</v>
      </c>
      <c r="O1537" s="30">
        <v>0</v>
      </c>
    </row>
    <row r="1538" spans="1:15" x14ac:dyDescent="0.45">
      <c r="A1538" s="6" t="s">
        <v>14</v>
      </c>
      <c r="B1538">
        <v>2020</v>
      </c>
      <c r="C1538" t="s">
        <v>0</v>
      </c>
      <c r="D1538">
        <v>1537</v>
      </c>
      <c r="E1538" s="2">
        <v>0</v>
      </c>
      <c r="F1538" s="1">
        <v>1</v>
      </c>
      <c r="G1538" s="1">
        <v>1</v>
      </c>
      <c r="H1538" s="1">
        <v>1</v>
      </c>
      <c r="I1538" s="1" t="str">
        <f t="shared" si="43"/>
        <v>4W1MO1</v>
      </c>
      <c r="J1538" s="27">
        <v>44991</v>
      </c>
      <c r="K1538" s="29" t="s">
        <v>253</v>
      </c>
      <c r="L1538" s="29">
        <v>10392.25</v>
      </c>
      <c r="M1538" s="30">
        <v>0.37226366824721779</v>
      </c>
      <c r="N1538" s="30">
        <v>0.80576154551439771</v>
      </c>
      <c r="O1538" s="30">
        <v>0</v>
      </c>
    </row>
    <row r="1539" spans="1:15" x14ac:dyDescent="0.45">
      <c r="A1539" s="6" t="s">
        <v>14</v>
      </c>
      <c r="B1539">
        <v>2020</v>
      </c>
      <c r="C1539" t="s">
        <v>0</v>
      </c>
      <c r="D1539">
        <v>1538</v>
      </c>
      <c r="E1539" s="2">
        <v>1</v>
      </c>
      <c r="F1539" s="1">
        <v>2</v>
      </c>
      <c r="G1539" s="1">
        <v>1</v>
      </c>
      <c r="H1539" s="1">
        <v>1</v>
      </c>
      <c r="I1539" s="1" t="str">
        <f t="shared" ref="I1539:I1602" si="44">A1539&amp;C1539&amp;H1539</f>
        <v>4W1MO1</v>
      </c>
      <c r="J1539" s="27">
        <v>44991</v>
      </c>
      <c r="K1539" s="29" t="s">
        <v>254</v>
      </c>
      <c r="L1539" s="29">
        <v>10052.25</v>
      </c>
      <c r="M1539" s="30">
        <v>0.3652960014811461</v>
      </c>
      <c r="N1539" s="30">
        <v>0.84517036997455675</v>
      </c>
      <c r="O1539" s="30">
        <v>0</v>
      </c>
    </row>
    <row r="1540" spans="1:15" x14ac:dyDescent="0.45">
      <c r="A1540" s="6" t="s">
        <v>14</v>
      </c>
      <c r="B1540">
        <v>2020</v>
      </c>
      <c r="C1540" t="s">
        <v>0</v>
      </c>
      <c r="D1540">
        <v>1539</v>
      </c>
      <c r="E1540" s="2">
        <v>2</v>
      </c>
      <c r="F1540" s="1">
        <v>3</v>
      </c>
      <c r="G1540" s="1">
        <v>1</v>
      </c>
      <c r="H1540" s="1">
        <v>1</v>
      </c>
      <c r="I1540" s="1" t="str">
        <f t="shared" si="44"/>
        <v>4W1MO1</v>
      </c>
      <c r="J1540" s="27">
        <v>44991</v>
      </c>
      <c r="K1540" s="29" t="s">
        <v>255</v>
      </c>
      <c r="L1540" s="29">
        <v>9867.5</v>
      </c>
      <c r="M1540" s="30">
        <v>0.41713112158444943</v>
      </c>
      <c r="N1540" s="30">
        <v>0.88006546589416668</v>
      </c>
      <c r="O1540" s="30">
        <v>0</v>
      </c>
    </row>
    <row r="1541" spans="1:15" x14ac:dyDescent="0.45">
      <c r="A1541" s="6" t="s">
        <v>14</v>
      </c>
      <c r="B1541">
        <v>2020</v>
      </c>
      <c r="C1541" t="s">
        <v>0</v>
      </c>
      <c r="D1541">
        <v>1540</v>
      </c>
      <c r="E1541" s="2">
        <v>3</v>
      </c>
      <c r="F1541" s="1">
        <v>4</v>
      </c>
      <c r="G1541" s="1">
        <v>1</v>
      </c>
      <c r="H1541" s="1">
        <v>2</v>
      </c>
      <c r="I1541" s="1" t="str">
        <f t="shared" si="44"/>
        <v>4W1MO2</v>
      </c>
      <c r="J1541" s="27">
        <v>44991</v>
      </c>
      <c r="K1541" s="29" t="s">
        <v>256</v>
      </c>
      <c r="L1541" s="29">
        <v>9796.75</v>
      </c>
      <c r="M1541" s="30">
        <v>0.44308682903822322</v>
      </c>
      <c r="N1541" s="30">
        <v>0.89722943135073585</v>
      </c>
      <c r="O1541" s="30">
        <v>0</v>
      </c>
    </row>
    <row r="1542" spans="1:15" x14ac:dyDescent="0.45">
      <c r="A1542" s="6" t="s">
        <v>14</v>
      </c>
      <c r="B1542">
        <v>2020</v>
      </c>
      <c r="C1542" t="s">
        <v>0</v>
      </c>
      <c r="D1542">
        <v>1541</v>
      </c>
      <c r="E1542" s="2">
        <v>4</v>
      </c>
      <c r="F1542" s="1">
        <v>5</v>
      </c>
      <c r="G1542" s="1">
        <v>1</v>
      </c>
      <c r="H1542" s="1">
        <v>2</v>
      </c>
      <c r="I1542" s="1" t="str">
        <f t="shared" si="44"/>
        <v>4W1MO2</v>
      </c>
      <c r="J1542" s="27">
        <v>44991</v>
      </c>
      <c r="K1542" s="29" t="s">
        <v>257</v>
      </c>
      <c r="L1542" s="29">
        <v>9807.75</v>
      </c>
      <c r="M1542" s="30">
        <v>0.46986479646099888</v>
      </c>
      <c r="N1542" s="30">
        <v>0.88977664159420466</v>
      </c>
      <c r="O1542" s="30">
        <v>0</v>
      </c>
    </row>
    <row r="1543" spans="1:15" x14ac:dyDescent="0.45">
      <c r="A1543" s="6" t="s">
        <v>14</v>
      </c>
      <c r="B1543">
        <v>2020</v>
      </c>
      <c r="C1543" t="s">
        <v>0</v>
      </c>
      <c r="D1543">
        <v>1542</v>
      </c>
      <c r="E1543" s="2">
        <v>5</v>
      </c>
      <c r="F1543" s="1">
        <v>6</v>
      </c>
      <c r="G1543" s="1">
        <v>1</v>
      </c>
      <c r="H1543" s="1">
        <v>2</v>
      </c>
      <c r="I1543" s="1" t="str">
        <f t="shared" si="44"/>
        <v>4W1MO2</v>
      </c>
      <c r="J1543" s="27">
        <v>44991</v>
      </c>
      <c r="K1543" s="29" t="s">
        <v>258</v>
      </c>
      <c r="L1543" s="29">
        <v>10232</v>
      </c>
      <c r="M1543" s="30">
        <v>0.5353698624936053</v>
      </c>
      <c r="N1543" s="30">
        <v>0.91440136798935745</v>
      </c>
      <c r="O1543" s="30">
        <v>0</v>
      </c>
    </row>
    <row r="1544" spans="1:15" x14ac:dyDescent="0.45">
      <c r="A1544" s="6" t="s">
        <v>14</v>
      </c>
      <c r="B1544">
        <v>2020</v>
      </c>
      <c r="C1544" t="s">
        <v>0</v>
      </c>
      <c r="D1544">
        <v>1543</v>
      </c>
      <c r="E1544" s="2">
        <v>6</v>
      </c>
      <c r="F1544" s="1">
        <v>7</v>
      </c>
      <c r="G1544" s="1">
        <v>1</v>
      </c>
      <c r="H1544" s="1">
        <v>3</v>
      </c>
      <c r="I1544" s="1" t="str">
        <f t="shared" si="44"/>
        <v>4W1MO3</v>
      </c>
      <c r="J1544" s="27">
        <v>44991</v>
      </c>
      <c r="K1544" s="29" t="s">
        <v>259</v>
      </c>
      <c r="L1544" s="29">
        <v>11594.25</v>
      </c>
      <c r="M1544" s="30">
        <v>0.61036080443467478</v>
      </c>
      <c r="N1544" s="30">
        <v>0.93621838248985845</v>
      </c>
      <c r="O1544" s="30">
        <v>0</v>
      </c>
    </row>
    <row r="1545" spans="1:15" x14ac:dyDescent="0.45">
      <c r="A1545" s="6" t="s">
        <v>14</v>
      </c>
      <c r="B1545">
        <v>2020</v>
      </c>
      <c r="C1545" t="s">
        <v>0</v>
      </c>
      <c r="D1545">
        <v>1544</v>
      </c>
      <c r="E1545" s="2">
        <v>7</v>
      </c>
      <c r="F1545" s="1">
        <v>8</v>
      </c>
      <c r="G1545" s="1">
        <v>1</v>
      </c>
      <c r="H1545" s="1">
        <v>3</v>
      </c>
      <c r="I1545" s="1" t="str">
        <f t="shared" si="44"/>
        <v>4W1MO3</v>
      </c>
      <c r="J1545" s="27">
        <v>44991</v>
      </c>
      <c r="K1545" s="29" t="s">
        <v>260</v>
      </c>
      <c r="L1545" s="29">
        <v>13270.75</v>
      </c>
      <c r="M1545" s="30">
        <v>0.70071891498784711</v>
      </c>
      <c r="N1545" s="30">
        <v>0.94394275720564824</v>
      </c>
      <c r="O1545" s="30">
        <v>1.8732757635412461E-2</v>
      </c>
    </row>
    <row r="1546" spans="1:15" x14ac:dyDescent="0.45">
      <c r="A1546" s="6" t="s">
        <v>14</v>
      </c>
      <c r="B1546">
        <v>2020</v>
      </c>
      <c r="C1546" t="s">
        <v>0</v>
      </c>
      <c r="D1546">
        <v>1545</v>
      </c>
      <c r="E1546" s="2">
        <v>8</v>
      </c>
      <c r="F1546" s="1">
        <v>9</v>
      </c>
      <c r="G1546" s="1">
        <v>1</v>
      </c>
      <c r="H1546" s="1">
        <v>3</v>
      </c>
      <c r="I1546" s="1" t="str">
        <f t="shared" si="44"/>
        <v>4W1MO3</v>
      </c>
      <c r="J1546" s="27">
        <v>44991</v>
      </c>
      <c r="K1546" s="29" t="s">
        <v>261</v>
      </c>
      <c r="L1546" s="29">
        <v>13682.75</v>
      </c>
      <c r="M1546" s="30">
        <v>0.78801703319365446</v>
      </c>
      <c r="N1546" s="30">
        <v>0.94758894839848162</v>
      </c>
      <c r="O1546" s="30">
        <v>5.6263490013022797E-2</v>
      </c>
    </row>
    <row r="1547" spans="1:15" x14ac:dyDescent="0.45">
      <c r="A1547" s="6" t="s">
        <v>14</v>
      </c>
      <c r="B1547">
        <v>2020</v>
      </c>
      <c r="C1547" t="s">
        <v>0</v>
      </c>
      <c r="D1547">
        <v>1546</v>
      </c>
      <c r="E1547" s="2">
        <v>9</v>
      </c>
      <c r="F1547" s="1">
        <v>10</v>
      </c>
      <c r="G1547" s="1">
        <v>1</v>
      </c>
      <c r="H1547" s="1">
        <v>4</v>
      </c>
      <c r="I1547" s="1" t="str">
        <f t="shared" si="44"/>
        <v>4W1MO4</v>
      </c>
      <c r="J1547" s="27">
        <v>44991</v>
      </c>
      <c r="K1547" s="29" t="s">
        <v>262</v>
      </c>
      <c r="L1547" s="29">
        <v>12862.75</v>
      </c>
      <c r="M1547" s="30">
        <v>0.83479698305436267</v>
      </c>
      <c r="N1547" s="30">
        <v>0.94976567395699907</v>
      </c>
      <c r="O1547" s="30">
        <v>6.7309687340062138E-2</v>
      </c>
    </row>
    <row r="1548" spans="1:15" x14ac:dyDescent="0.45">
      <c r="A1548" s="6" t="s">
        <v>14</v>
      </c>
      <c r="B1548">
        <v>2020</v>
      </c>
      <c r="C1548" t="s">
        <v>0</v>
      </c>
      <c r="D1548">
        <v>1547</v>
      </c>
      <c r="E1548" s="2">
        <v>10</v>
      </c>
      <c r="F1548" s="1">
        <v>11</v>
      </c>
      <c r="G1548" s="1">
        <v>1</v>
      </c>
      <c r="H1548" s="1">
        <v>4</v>
      </c>
      <c r="I1548" s="1" t="str">
        <f t="shared" si="44"/>
        <v>4W1MO4</v>
      </c>
      <c r="J1548" s="27">
        <v>44991</v>
      </c>
      <c r="K1548" s="29" t="s">
        <v>263</v>
      </c>
      <c r="L1548" s="29">
        <v>11694.25</v>
      </c>
      <c r="M1548" s="30">
        <v>0.76959397451711908</v>
      </c>
      <c r="N1548" s="30">
        <v>0.9485460590056054</v>
      </c>
      <c r="O1548" s="30">
        <v>8.3389456360660377E-2</v>
      </c>
    </row>
    <row r="1549" spans="1:15" x14ac:dyDescent="0.45">
      <c r="A1549" s="6" t="s">
        <v>14</v>
      </c>
      <c r="B1549">
        <v>2020</v>
      </c>
      <c r="C1549" t="s">
        <v>0</v>
      </c>
      <c r="D1549">
        <v>1548</v>
      </c>
      <c r="E1549" s="2">
        <v>11</v>
      </c>
      <c r="F1549" s="1">
        <v>12</v>
      </c>
      <c r="G1549" s="1">
        <v>1</v>
      </c>
      <c r="H1549" s="1">
        <v>4</v>
      </c>
      <c r="I1549" s="1" t="str">
        <f t="shared" si="44"/>
        <v>4W1MO4</v>
      </c>
      <c r="J1549" s="27">
        <v>44991</v>
      </c>
      <c r="K1549" s="29" t="s">
        <v>264</v>
      </c>
      <c r="L1549" s="29">
        <v>11039.75</v>
      </c>
      <c r="M1549" s="30">
        <v>0.80512082906757998</v>
      </c>
      <c r="N1549" s="30">
        <v>0.94948838516799405</v>
      </c>
      <c r="O1549" s="30">
        <v>0.1166235067209192</v>
      </c>
    </row>
    <row r="1550" spans="1:15" x14ac:dyDescent="0.45">
      <c r="A1550" s="6" t="s">
        <v>14</v>
      </c>
      <c r="B1550">
        <v>2020</v>
      </c>
      <c r="C1550" t="s">
        <v>0</v>
      </c>
      <c r="D1550">
        <v>1549</v>
      </c>
      <c r="E1550" s="2">
        <v>12</v>
      </c>
      <c r="F1550" s="1">
        <v>13</v>
      </c>
      <c r="G1550" s="1">
        <v>1</v>
      </c>
      <c r="H1550" s="1">
        <v>5</v>
      </c>
      <c r="I1550" s="1" t="str">
        <f t="shared" si="44"/>
        <v>4W1MO5</v>
      </c>
      <c r="J1550" s="27">
        <v>44991</v>
      </c>
      <c r="K1550" s="29" t="s">
        <v>265</v>
      </c>
      <c r="L1550" s="29">
        <v>10732.25</v>
      </c>
      <c r="M1550" s="30">
        <v>0.83080666777052414</v>
      </c>
      <c r="N1550" s="30">
        <v>0.94965743163209448</v>
      </c>
      <c r="O1550" s="30">
        <v>0.14684044147631231</v>
      </c>
    </row>
    <row r="1551" spans="1:15" x14ac:dyDescent="0.45">
      <c r="A1551" s="6" t="s">
        <v>14</v>
      </c>
      <c r="B1551">
        <v>2020</v>
      </c>
      <c r="C1551" t="s">
        <v>0</v>
      </c>
      <c r="D1551">
        <v>1550</v>
      </c>
      <c r="E1551" s="2">
        <v>13</v>
      </c>
      <c r="F1551" s="1">
        <v>14</v>
      </c>
      <c r="G1551" s="1">
        <v>1</v>
      </c>
      <c r="H1551" s="1">
        <v>5</v>
      </c>
      <c r="I1551" s="1" t="str">
        <f t="shared" si="44"/>
        <v>4W1MO5</v>
      </c>
      <c r="J1551" s="27">
        <v>44991</v>
      </c>
      <c r="K1551" s="29" t="s">
        <v>266</v>
      </c>
      <c r="L1551" s="29">
        <v>10795.5</v>
      </c>
      <c r="M1551" s="30">
        <v>0.81507250543635901</v>
      </c>
      <c r="N1551" s="30">
        <v>0.94943095845306824</v>
      </c>
      <c r="O1551" s="30">
        <v>0.11917432350779041</v>
      </c>
    </row>
    <row r="1552" spans="1:15" x14ac:dyDescent="0.45">
      <c r="A1552" s="6" t="s">
        <v>14</v>
      </c>
      <c r="B1552">
        <v>2020</v>
      </c>
      <c r="C1552" t="s">
        <v>0</v>
      </c>
      <c r="D1552">
        <v>1551</v>
      </c>
      <c r="E1552" s="2">
        <v>14</v>
      </c>
      <c r="F1552" s="1">
        <v>15</v>
      </c>
      <c r="G1552" s="1">
        <v>1</v>
      </c>
      <c r="H1552" s="1">
        <v>5</v>
      </c>
      <c r="I1552" s="1" t="str">
        <f t="shared" si="44"/>
        <v>4W1MO5</v>
      </c>
      <c r="J1552" s="27">
        <v>44991</v>
      </c>
      <c r="K1552" s="29" t="s">
        <v>267</v>
      </c>
      <c r="L1552" s="29">
        <v>11509.25</v>
      </c>
      <c r="M1552" s="30">
        <v>0.77975442077484214</v>
      </c>
      <c r="N1552" s="30">
        <v>0.94910281841597843</v>
      </c>
      <c r="O1552" s="30">
        <v>5.8189053689048441E-2</v>
      </c>
    </row>
    <row r="1553" spans="1:15" x14ac:dyDescent="0.45">
      <c r="A1553" s="6" t="s">
        <v>14</v>
      </c>
      <c r="B1553">
        <v>2020</v>
      </c>
      <c r="C1553" t="s">
        <v>0</v>
      </c>
      <c r="D1553">
        <v>1552</v>
      </c>
      <c r="E1553" s="2">
        <v>15</v>
      </c>
      <c r="F1553" s="1">
        <v>16</v>
      </c>
      <c r="G1553" s="1">
        <v>1</v>
      </c>
      <c r="H1553" s="1">
        <v>6</v>
      </c>
      <c r="I1553" s="1" t="str">
        <f t="shared" si="44"/>
        <v>4W1MO6</v>
      </c>
      <c r="J1553" s="27">
        <v>44991</v>
      </c>
      <c r="K1553" s="29" t="s">
        <v>268</v>
      </c>
      <c r="L1553" s="29">
        <v>12677.25</v>
      </c>
      <c r="M1553" s="30">
        <v>0.77414451044375887</v>
      </c>
      <c r="N1553" s="30">
        <v>0.94860758401346512</v>
      </c>
      <c r="O1553" s="30">
        <v>2.269290291542805E-2</v>
      </c>
    </row>
    <row r="1554" spans="1:15" x14ac:dyDescent="0.45">
      <c r="A1554" s="6" t="s">
        <v>14</v>
      </c>
      <c r="B1554">
        <v>2020</v>
      </c>
      <c r="C1554" t="s">
        <v>0</v>
      </c>
      <c r="D1554">
        <v>1553</v>
      </c>
      <c r="E1554" s="2">
        <v>16</v>
      </c>
      <c r="F1554" s="1">
        <v>17</v>
      </c>
      <c r="G1554" s="1">
        <v>1</v>
      </c>
      <c r="H1554" s="1">
        <v>6</v>
      </c>
      <c r="I1554" s="1" t="str">
        <f t="shared" si="44"/>
        <v>4W1MO6</v>
      </c>
      <c r="J1554" s="27">
        <v>44991</v>
      </c>
      <c r="K1554" s="29" t="s">
        <v>269</v>
      </c>
      <c r="L1554" s="29">
        <v>13707.25</v>
      </c>
      <c r="M1554" s="30">
        <v>0.7464283453290792</v>
      </c>
      <c r="N1554" s="30">
        <v>0.94870205835810806</v>
      </c>
      <c r="O1554" s="30">
        <v>7.9605482114881946E-3</v>
      </c>
    </row>
    <row r="1555" spans="1:15" x14ac:dyDescent="0.45">
      <c r="A1555" s="6" t="s">
        <v>14</v>
      </c>
      <c r="B1555">
        <v>2020</v>
      </c>
      <c r="C1555" t="s">
        <v>0</v>
      </c>
      <c r="D1555">
        <v>1554</v>
      </c>
      <c r="E1555" s="2">
        <v>17</v>
      </c>
      <c r="F1555" s="1">
        <v>18</v>
      </c>
      <c r="G1555" s="1">
        <v>1</v>
      </c>
      <c r="H1555" s="1">
        <v>6</v>
      </c>
      <c r="I1555" s="1" t="str">
        <f t="shared" si="44"/>
        <v>4W1MO6</v>
      </c>
      <c r="J1555" s="27">
        <v>44991</v>
      </c>
      <c r="K1555" s="29" t="s">
        <v>270</v>
      </c>
      <c r="L1555" s="29">
        <v>15014.25</v>
      </c>
      <c r="M1555" s="30">
        <v>0.75030378473261328</v>
      </c>
      <c r="N1555" s="30">
        <v>0.948662136936409</v>
      </c>
      <c r="O1555" s="30">
        <v>0</v>
      </c>
    </row>
    <row r="1556" spans="1:15" x14ac:dyDescent="0.45">
      <c r="A1556" s="6" t="s">
        <v>14</v>
      </c>
      <c r="B1556">
        <v>2020</v>
      </c>
      <c r="C1556" t="s">
        <v>0</v>
      </c>
      <c r="D1556">
        <v>1555</v>
      </c>
      <c r="E1556" s="2">
        <v>18</v>
      </c>
      <c r="F1556" s="1">
        <v>19</v>
      </c>
      <c r="G1556" s="1">
        <v>1</v>
      </c>
      <c r="H1556" s="1">
        <v>7</v>
      </c>
      <c r="I1556" s="1" t="str">
        <f t="shared" si="44"/>
        <v>4W1MO7</v>
      </c>
      <c r="J1556" s="27">
        <v>44991</v>
      </c>
      <c r="K1556" s="29" t="s">
        <v>271</v>
      </c>
      <c r="L1556" s="29">
        <v>15183.75</v>
      </c>
      <c r="M1556" s="30">
        <v>0.75070122687980534</v>
      </c>
      <c r="N1556" s="30">
        <v>0.949158727119495</v>
      </c>
      <c r="O1556" s="30">
        <v>0</v>
      </c>
    </row>
    <row r="1557" spans="1:15" x14ac:dyDescent="0.45">
      <c r="A1557" s="6" t="s">
        <v>14</v>
      </c>
      <c r="B1557">
        <v>2020</v>
      </c>
      <c r="C1557" t="s">
        <v>0</v>
      </c>
      <c r="D1557">
        <v>1556</v>
      </c>
      <c r="E1557" s="2">
        <v>19</v>
      </c>
      <c r="F1557" s="1">
        <v>20</v>
      </c>
      <c r="G1557" s="1">
        <v>1</v>
      </c>
      <c r="H1557" s="1">
        <v>7</v>
      </c>
      <c r="I1557" s="1" t="str">
        <f t="shared" si="44"/>
        <v>4W1MO7</v>
      </c>
      <c r="J1557" s="27">
        <v>44991</v>
      </c>
      <c r="K1557" s="29" t="s">
        <v>272</v>
      </c>
      <c r="L1557" s="29">
        <v>14888.25</v>
      </c>
      <c r="M1557" s="30">
        <v>0.75922592641335718</v>
      </c>
      <c r="N1557" s="30">
        <v>0.94931322317321931</v>
      </c>
      <c r="O1557" s="30">
        <v>0</v>
      </c>
    </row>
    <row r="1558" spans="1:15" x14ac:dyDescent="0.45">
      <c r="A1558" s="6" t="s">
        <v>14</v>
      </c>
      <c r="B1558">
        <v>2020</v>
      </c>
      <c r="C1558" t="s">
        <v>0</v>
      </c>
      <c r="D1558">
        <v>1557</v>
      </c>
      <c r="E1558" s="2">
        <v>20</v>
      </c>
      <c r="F1558" s="1">
        <v>21</v>
      </c>
      <c r="G1558" s="1">
        <v>1</v>
      </c>
      <c r="H1558" s="1">
        <v>7</v>
      </c>
      <c r="I1558" s="1" t="str">
        <f t="shared" si="44"/>
        <v>4W1MO7</v>
      </c>
      <c r="J1558" s="27">
        <v>44991</v>
      </c>
      <c r="K1558" s="29" t="s">
        <v>273</v>
      </c>
      <c r="L1558" s="29">
        <v>14226.25</v>
      </c>
      <c r="M1558" s="30">
        <v>0.74567209050419703</v>
      </c>
      <c r="N1558" s="30">
        <v>0.94924942091052245</v>
      </c>
      <c r="O1558" s="30">
        <v>0</v>
      </c>
    </row>
    <row r="1559" spans="1:15" x14ac:dyDescent="0.45">
      <c r="A1559" s="6" t="s">
        <v>14</v>
      </c>
      <c r="B1559">
        <v>2020</v>
      </c>
      <c r="C1559" t="s">
        <v>0</v>
      </c>
      <c r="D1559">
        <v>1558</v>
      </c>
      <c r="E1559" s="2">
        <v>21</v>
      </c>
      <c r="F1559" s="1">
        <v>22</v>
      </c>
      <c r="G1559" s="1">
        <v>1</v>
      </c>
      <c r="H1559" s="1">
        <v>8</v>
      </c>
      <c r="I1559" s="1" t="str">
        <f t="shared" si="44"/>
        <v>4W1MO8</v>
      </c>
      <c r="J1559" s="27">
        <v>44991</v>
      </c>
      <c r="K1559" s="29" t="s">
        <v>274</v>
      </c>
      <c r="L1559" s="29">
        <v>13455.25</v>
      </c>
      <c r="M1559" s="30">
        <v>0.70845808668721777</v>
      </c>
      <c r="N1559" s="30">
        <v>0.94888779459106831</v>
      </c>
      <c r="O1559" s="30">
        <v>0</v>
      </c>
    </row>
    <row r="1560" spans="1:15" x14ac:dyDescent="0.45">
      <c r="A1560" s="6" t="s">
        <v>14</v>
      </c>
      <c r="B1560">
        <v>2020</v>
      </c>
      <c r="C1560" t="s">
        <v>0</v>
      </c>
      <c r="D1560">
        <v>1559</v>
      </c>
      <c r="E1560" s="2">
        <v>22</v>
      </c>
      <c r="F1560" s="1">
        <v>23</v>
      </c>
      <c r="G1560" s="1">
        <v>1</v>
      </c>
      <c r="H1560" s="1">
        <v>8</v>
      </c>
      <c r="I1560" s="1" t="str">
        <f t="shared" si="44"/>
        <v>4W1MO8</v>
      </c>
      <c r="J1560" s="27">
        <v>44991</v>
      </c>
      <c r="K1560" s="29" t="s">
        <v>275</v>
      </c>
      <c r="L1560" s="29">
        <v>12513.75</v>
      </c>
      <c r="M1560" s="30">
        <v>0.58313786453439698</v>
      </c>
      <c r="N1560" s="30">
        <v>0.94687612169005031</v>
      </c>
      <c r="O1560" s="30">
        <v>0</v>
      </c>
    </row>
    <row r="1561" spans="1:15" x14ac:dyDescent="0.45">
      <c r="A1561" s="6" t="s">
        <v>14</v>
      </c>
      <c r="B1561">
        <v>2020</v>
      </c>
      <c r="C1561" t="s">
        <v>0</v>
      </c>
      <c r="D1561">
        <v>1560</v>
      </c>
      <c r="E1561" s="2">
        <v>23</v>
      </c>
      <c r="F1561" s="1">
        <v>24</v>
      </c>
      <c r="G1561" s="1">
        <v>1</v>
      </c>
      <c r="H1561" s="1">
        <v>8</v>
      </c>
      <c r="I1561" s="1" t="str">
        <f t="shared" si="44"/>
        <v>4W1MO8</v>
      </c>
      <c r="J1561" s="27">
        <v>44991</v>
      </c>
      <c r="K1561" s="29" t="s">
        <v>276</v>
      </c>
      <c r="L1561" s="29">
        <v>11652.25</v>
      </c>
      <c r="M1561" s="30">
        <v>0.55591132563477286</v>
      </c>
      <c r="N1561" s="30">
        <v>0.94485995726236716</v>
      </c>
      <c r="O1561" s="30">
        <v>0</v>
      </c>
    </row>
    <row r="1562" spans="1:15" x14ac:dyDescent="0.45">
      <c r="A1562" s="6" t="s">
        <v>14</v>
      </c>
      <c r="B1562">
        <v>2020</v>
      </c>
      <c r="C1562" t="s">
        <v>1</v>
      </c>
      <c r="D1562">
        <v>1561</v>
      </c>
      <c r="E1562" s="2">
        <v>0</v>
      </c>
      <c r="F1562" s="1">
        <v>1</v>
      </c>
      <c r="G1562" s="1">
        <v>1</v>
      </c>
      <c r="H1562" s="1">
        <v>1</v>
      </c>
      <c r="I1562" s="1" t="str">
        <f t="shared" si="44"/>
        <v>4W2TU1</v>
      </c>
      <c r="J1562" s="27">
        <v>44992</v>
      </c>
      <c r="K1562" s="29" t="s">
        <v>253</v>
      </c>
      <c r="L1562" s="29">
        <v>10916.25</v>
      </c>
      <c r="M1562" s="30">
        <v>0.55226021053878493</v>
      </c>
      <c r="N1562" s="30">
        <v>0.94310472034468795</v>
      </c>
      <c r="O1562" s="30">
        <v>0</v>
      </c>
    </row>
    <row r="1563" spans="1:15" x14ac:dyDescent="0.45">
      <c r="A1563" s="6" t="s">
        <v>14</v>
      </c>
      <c r="B1563">
        <v>2020</v>
      </c>
      <c r="C1563" t="s">
        <v>1</v>
      </c>
      <c r="D1563">
        <v>1562</v>
      </c>
      <c r="E1563" s="2">
        <v>1</v>
      </c>
      <c r="F1563" s="1">
        <v>2</v>
      </c>
      <c r="G1563" s="1">
        <v>1</v>
      </c>
      <c r="H1563" s="1">
        <v>1</v>
      </c>
      <c r="I1563" s="1" t="str">
        <f t="shared" si="44"/>
        <v>4W2TU1</v>
      </c>
      <c r="J1563" s="27">
        <v>44992</v>
      </c>
      <c r="K1563" s="29" t="s">
        <v>254</v>
      </c>
      <c r="L1563" s="29">
        <v>10454.25</v>
      </c>
      <c r="M1563" s="30">
        <v>0.5572962777186542</v>
      </c>
      <c r="N1563" s="30">
        <v>0.94085287066050804</v>
      </c>
      <c r="O1563" s="30">
        <v>0</v>
      </c>
    </row>
    <row r="1564" spans="1:15" x14ac:dyDescent="0.45">
      <c r="A1564" s="6" t="s">
        <v>14</v>
      </c>
      <c r="B1564">
        <v>2020</v>
      </c>
      <c r="C1564" t="s">
        <v>1</v>
      </c>
      <c r="D1564">
        <v>1563</v>
      </c>
      <c r="E1564" s="2">
        <v>2</v>
      </c>
      <c r="F1564" s="1">
        <v>3</v>
      </c>
      <c r="G1564" s="1">
        <v>1</v>
      </c>
      <c r="H1564" s="1">
        <v>1</v>
      </c>
      <c r="I1564" s="1" t="str">
        <f t="shared" si="44"/>
        <v>4W2TU1</v>
      </c>
      <c r="J1564" s="27">
        <v>44992</v>
      </c>
      <c r="K1564" s="29" t="s">
        <v>255</v>
      </c>
      <c r="L1564" s="29">
        <v>10204.5</v>
      </c>
      <c r="M1564" s="30">
        <v>0.51617868444317672</v>
      </c>
      <c r="N1564" s="30">
        <v>0.93628993111610304</v>
      </c>
      <c r="O1564" s="30">
        <v>0</v>
      </c>
    </row>
    <row r="1565" spans="1:15" x14ac:dyDescent="0.45">
      <c r="A1565" s="6" t="s">
        <v>14</v>
      </c>
      <c r="B1565">
        <v>2020</v>
      </c>
      <c r="C1565" t="s">
        <v>1</v>
      </c>
      <c r="D1565">
        <v>1564</v>
      </c>
      <c r="E1565" s="2">
        <v>3</v>
      </c>
      <c r="F1565" s="1">
        <v>4</v>
      </c>
      <c r="G1565" s="1">
        <v>1</v>
      </c>
      <c r="H1565" s="1">
        <v>2</v>
      </c>
      <c r="I1565" s="1" t="str">
        <f t="shared" si="44"/>
        <v>4W2TU2</v>
      </c>
      <c r="J1565" s="27">
        <v>44992</v>
      </c>
      <c r="K1565" s="29" t="s">
        <v>256</v>
      </c>
      <c r="L1565" s="29">
        <v>10133</v>
      </c>
      <c r="M1565" s="30">
        <v>0.4574169648882434</v>
      </c>
      <c r="N1565" s="30">
        <v>0.91152721167468287</v>
      </c>
      <c r="O1565" s="30">
        <v>0</v>
      </c>
    </row>
    <row r="1566" spans="1:15" x14ac:dyDescent="0.45">
      <c r="A1566" s="6" t="s">
        <v>14</v>
      </c>
      <c r="B1566">
        <v>2020</v>
      </c>
      <c r="C1566" t="s">
        <v>1</v>
      </c>
      <c r="D1566">
        <v>1565</v>
      </c>
      <c r="E1566" s="2">
        <v>4</v>
      </c>
      <c r="F1566" s="1">
        <v>5</v>
      </c>
      <c r="G1566" s="1">
        <v>1</v>
      </c>
      <c r="H1566" s="1">
        <v>2</v>
      </c>
      <c r="I1566" s="1" t="str">
        <f t="shared" si="44"/>
        <v>4W2TU2</v>
      </c>
      <c r="J1566" s="27">
        <v>44992</v>
      </c>
      <c r="K1566" s="29" t="s">
        <v>257</v>
      </c>
      <c r="L1566" s="29">
        <v>10165</v>
      </c>
      <c r="M1566" s="30">
        <v>0.41782583098963277</v>
      </c>
      <c r="N1566" s="30">
        <v>0.90148904591350465</v>
      </c>
      <c r="O1566" s="30">
        <v>0</v>
      </c>
    </row>
    <row r="1567" spans="1:15" x14ac:dyDescent="0.45">
      <c r="A1567" s="6" t="s">
        <v>14</v>
      </c>
      <c r="B1567">
        <v>2020</v>
      </c>
      <c r="C1567" t="s">
        <v>1</v>
      </c>
      <c r="D1567">
        <v>1566</v>
      </c>
      <c r="E1567" s="2">
        <v>5</v>
      </c>
      <c r="F1567" s="1">
        <v>6</v>
      </c>
      <c r="G1567" s="1">
        <v>1</v>
      </c>
      <c r="H1567" s="1">
        <v>2</v>
      </c>
      <c r="I1567" s="1" t="str">
        <f t="shared" si="44"/>
        <v>4W2TU2</v>
      </c>
      <c r="J1567" s="27">
        <v>44992</v>
      </c>
      <c r="K1567" s="29" t="s">
        <v>258</v>
      </c>
      <c r="L1567" s="29">
        <v>10692.5</v>
      </c>
      <c r="M1567" s="30">
        <v>0.45059561713042162</v>
      </c>
      <c r="N1567" s="30">
        <v>0.84844204852945482</v>
      </c>
      <c r="O1567" s="30">
        <v>0</v>
      </c>
    </row>
    <row r="1568" spans="1:15" x14ac:dyDescent="0.45">
      <c r="A1568" s="6" t="s">
        <v>14</v>
      </c>
      <c r="B1568">
        <v>2020</v>
      </c>
      <c r="C1568" t="s">
        <v>1</v>
      </c>
      <c r="D1568">
        <v>1567</v>
      </c>
      <c r="E1568" s="2">
        <v>6</v>
      </c>
      <c r="F1568" s="1">
        <v>7</v>
      </c>
      <c r="G1568" s="1">
        <v>1</v>
      </c>
      <c r="H1568" s="1">
        <v>3</v>
      </c>
      <c r="I1568" s="1" t="str">
        <f t="shared" si="44"/>
        <v>4W2TU3</v>
      </c>
      <c r="J1568" s="27">
        <v>44992</v>
      </c>
      <c r="K1568" s="29" t="s">
        <v>259</v>
      </c>
      <c r="L1568" s="29">
        <v>11994.75</v>
      </c>
      <c r="M1568" s="30">
        <v>0.48439508022517741</v>
      </c>
      <c r="N1568" s="30">
        <v>0.81340471928200686</v>
      </c>
      <c r="O1568" s="30">
        <v>0</v>
      </c>
    </row>
    <row r="1569" spans="1:15" x14ac:dyDescent="0.45">
      <c r="A1569" s="6" t="s">
        <v>14</v>
      </c>
      <c r="B1569">
        <v>2020</v>
      </c>
      <c r="C1569" t="s">
        <v>1</v>
      </c>
      <c r="D1569">
        <v>1568</v>
      </c>
      <c r="E1569" s="2">
        <v>7</v>
      </c>
      <c r="F1569" s="1">
        <v>8</v>
      </c>
      <c r="G1569" s="1">
        <v>1</v>
      </c>
      <c r="H1569" s="1">
        <v>3</v>
      </c>
      <c r="I1569" s="1" t="str">
        <f t="shared" si="44"/>
        <v>4W2TU3</v>
      </c>
      <c r="J1569" s="27">
        <v>44992</v>
      </c>
      <c r="K1569" s="29" t="s">
        <v>260</v>
      </c>
      <c r="L1569" s="29">
        <v>13809.25</v>
      </c>
      <c r="M1569" s="30">
        <v>0.69319090507516068</v>
      </c>
      <c r="N1569" s="30">
        <v>0.90267498296669202</v>
      </c>
      <c r="O1569" s="30">
        <v>0</v>
      </c>
    </row>
    <row r="1570" spans="1:15" x14ac:dyDescent="0.45">
      <c r="A1570" s="6" t="s">
        <v>14</v>
      </c>
      <c r="B1570">
        <v>2020</v>
      </c>
      <c r="C1570" t="s">
        <v>1</v>
      </c>
      <c r="D1570">
        <v>1569</v>
      </c>
      <c r="E1570" s="2">
        <v>8</v>
      </c>
      <c r="F1570" s="1">
        <v>9</v>
      </c>
      <c r="G1570" s="1">
        <v>1</v>
      </c>
      <c r="H1570" s="1">
        <v>3</v>
      </c>
      <c r="I1570" s="1" t="str">
        <f t="shared" si="44"/>
        <v>4W2TU3</v>
      </c>
      <c r="J1570" s="27">
        <v>44992</v>
      </c>
      <c r="K1570" s="29" t="s">
        <v>261</v>
      </c>
      <c r="L1570" s="29">
        <v>14690.75</v>
      </c>
      <c r="M1570" s="30">
        <v>0.88625676192259373</v>
      </c>
      <c r="N1570" s="30">
        <v>0.90259959650089705</v>
      </c>
      <c r="O1570" s="30">
        <v>2.7448640747187E-3</v>
      </c>
    </row>
    <row r="1571" spans="1:15" x14ac:dyDescent="0.45">
      <c r="A1571" s="6" t="s">
        <v>14</v>
      </c>
      <c r="B1571">
        <v>2020</v>
      </c>
      <c r="C1571" t="s">
        <v>1</v>
      </c>
      <c r="D1571">
        <v>1570</v>
      </c>
      <c r="E1571" s="2">
        <v>9</v>
      </c>
      <c r="F1571" s="1">
        <v>10</v>
      </c>
      <c r="G1571" s="1">
        <v>1</v>
      </c>
      <c r="H1571" s="1">
        <v>4</v>
      </c>
      <c r="I1571" s="1" t="str">
        <f t="shared" si="44"/>
        <v>4W2TU4</v>
      </c>
      <c r="J1571" s="27">
        <v>44992</v>
      </c>
      <c r="K1571" s="29" t="s">
        <v>262</v>
      </c>
      <c r="L1571" s="29">
        <v>14671.75</v>
      </c>
      <c r="M1571" s="30">
        <v>0.88732770323134402</v>
      </c>
      <c r="N1571" s="30">
        <v>0.94926570397617249</v>
      </c>
      <c r="O1571" s="30">
        <v>4.8614565759032287E-2</v>
      </c>
    </row>
    <row r="1572" spans="1:15" x14ac:dyDescent="0.45">
      <c r="A1572" s="6" t="s">
        <v>14</v>
      </c>
      <c r="B1572">
        <v>2020</v>
      </c>
      <c r="C1572" t="s">
        <v>1</v>
      </c>
      <c r="D1572">
        <v>1571</v>
      </c>
      <c r="E1572" s="2">
        <v>10</v>
      </c>
      <c r="F1572" s="1">
        <v>11</v>
      </c>
      <c r="G1572" s="1">
        <v>1</v>
      </c>
      <c r="H1572" s="1">
        <v>4</v>
      </c>
      <c r="I1572" s="1" t="str">
        <f t="shared" si="44"/>
        <v>4W2TU4</v>
      </c>
      <c r="J1572" s="27">
        <v>44992</v>
      </c>
      <c r="K1572" s="29" t="s">
        <v>263</v>
      </c>
      <c r="L1572" s="29">
        <v>14089.25</v>
      </c>
      <c r="M1572" s="30">
        <v>0.91076930080697227</v>
      </c>
      <c r="N1572" s="30">
        <v>0.94989840339757303</v>
      </c>
      <c r="O1572" s="30">
        <v>0.21399286049838601</v>
      </c>
    </row>
    <row r="1573" spans="1:15" x14ac:dyDescent="0.45">
      <c r="A1573" s="6" t="s">
        <v>14</v>
      </c>
      <c r="B1573">
        <v>2020</v>
      </c>
      <c r="C1573" t="s">
        <v>1</v>
      </c>
      <c r="D1573">
        <v>1572</v>
      </c>
      <c r="E1573" s="2">
        <v>11</v>
      </c>
      <c r="F1573" s="1">
        <v>12</v>
      </c>
      <c r="G1573" s="1">
        <v>1</v>
      </c>
      <c r="H1573" s="1">
        <v>4</v>
      </c>
      <c r="I1573" s="1" t="str">
        <f t="shared" si="44"/>
        <v>4W2TU4</v>
      </c>
      <c r="J1573" s="27">
        <v>44992</v>
      </c>
      <c r="K1573" s="29" t="s">
        <v>264</v>
      </c>
      <c r="L1573" s="29">
        <v>13524.25</v>
      </c>
      <c r="M1573" s="30">
        <v>0.89205900813203209</v>
      </c>
      <c r="N1573" s="30">
        <v>0.9498802180715793</v>
      </c>
      <c r="O1573" s="30">
        <v>0.41641528427908953</v>
      </c>
    </row>
    <row r="1574" spans="1:15" x14ac:dyDescent="0.45">
      <c r="A1574" s="6" t="s">
        <v>14</v>
      </c>
      <c r="B1574">
        <v>2020</v>
      </c>
      <c r="C1574" t="s">
        <v>1</v>
      </c>
      <c r="D1574">
        <v>1573</v>
      </c>
      <c r="E1574" s="2">
        <v>12</v>
      </c>
      <c r="F1574" s="1">
        <v>13</v>
      </c>
      <c r="G1574" s="1">
        <v>1</v>
      </c>
      <c r="H1574" s="1">
        <v>5</v>
      </c>
      <c r="I1574" s="1" t="str">
        <f t="shared" si="44"/>
        <v>4W2TU5</v>
      </c>
      <c r="J1574" s="27">
        <v>44992</v>
      </c>
      <c r="K1574" s="29" t="s">
        <v>265</v>
      </c>
      <c r="L1574" s="29">
        <v>13152.25</v>
      </c>
      <c r="M1574" s="30">
        <v>0.91470377380140688</v>
      </c>
      <c r="N1574" s="30">
        <v>0.94999480683009141</v>
      </c>
      <c r="O1574" s="30">
        <v>0.4700691204443263</v>
      </c>
    </row>
    <row r="1575" spans="1:15" x14ac:dyDescent="0.45">
      <c r="A1575" s="6" t="s">
        <v>14</v>
      </c>
      <c r="B1575">
        <v>2020</v>
      </c>
      <c r="C1575" t="s">
        <v>1</v>
      </c>
      <c r="D1575">
        <v>1574</v>
      </c>
      <c r="E1575" s="2">
        <v>13</v>
      </c>
      <c r="F1575" s="1">
        <v>14</v>
      </c>
      <c r="G1575" s="1">
        <v>1</v>
      </c>
      <c r="H1575" s="1">
        <v>5</v>
      </c>
      <c r="I1575" s="1" t="str">
        <f t="shared" si="44"/>
        <v>4W2TU5</v>
      </c>
      <c r="J1575" s="27">
        <v>44992</v>
      </c>
      <c r="K1575" s="29" t="s">
        <v>266</v>
      </c>
      <c r="L1575" s="29">
        <v>13202</v>
      </c>
      <c r="M1575" s="30">
        <v>0.90965097738846856</v>
      </c>
      <c r="N1575" s="30">
        <v>0.94999992503204456</v>
      </c>
      <c r="O1575" s="30">
        <v>0.46740277695893379</v>
      </c>
    </row>
    <row r="1576" spans="1:15" x14ac:dyDescent="0.45">
      <c r="A1576" s="6" t="s">
        <v>14</v>
      </c>
      <c r="B1576">
        <v>2020</v>
      </c>
      <c r="C1576" t="s">
        <v>1</v>
      </c>
      <c r="D1576">
        <v>1575</v>
      </c>
      <c r="E1576" s="2">
        <v>14</v>
      </c>
      <c r="F1576" s="1">
        <v>15</v>
      </c>
      <c r="G1576" s="1">
        <v>1</v>
      </c>
      <c r="H1576" s="1">
        <v>5</v>
      </c>
      <c r="I1576" s="1" t="str">
        <f t="shared" si="44"/>
        <v>4W2TU5</v>
      </c>
      <c r="J1576" s="27">
        <v>44992</v>
      </c>
      <c r="K1576" s="29" t="s">
        <v>267</v>
      </c>
      <c r="L1576" s="29">
        <v>13321.75</v>
      </c>
      <c r="M1576" s="30">
        <v>0.91368053515892766</v>
      </c>
      <c r="N1576" s="30">
        <v>0.95</v>
      </c>
      <c r="O1576" s="30">
        <v>0.39147739424610212</v>
      </c>
    </row>
    <row r="1577" spans="1:15" x14ac:dyDescent="0.45">
      <c r="A1577" s="6" t="s">
        <v>14</v>
      </c>
      <c r="B1577">
        <v>2020</v>
      </c>
      <c r="C1577" t="s">
        <v>1</v>
      </c>
      <c r="D1577">
        <v>1576</v>
      </c>
      <c r="E1577" s="2">
        <v>15</v>
      </c>
      <c r="F1577" s="1">
        <v>16</v>
      </c>
      <c r="G1577" s="1">
        <v>1</v>
      </c>
      <c r="H1577" s="1">
        <v>6</v>
      </c>
      <c r="I1577" s="1" t="str">
        <f t="shared" si="44"/>
        <v>4W2TU6</v>
      </c>
      <c r="J1577" s="27">
        <v>44992</v>
      </c>
      <c r="K1577" s="29" t="s">
        <v>268</v>
      </c>
      <c r="L1577" s="29">
        <v>13719.75</v>
      </c>
      <c r="M1577" s="30">
        <v>0.91086335694977127</v>
      </c>
      <c r="N1577" s="30">
        <v>0.94999952280861866</v>
      </c>
      <c r="O1577" s="30">
        <v>0.19187203291342439</v>
      </c>
    </row>
    <row r="1578" spans="1:15" x14ac:dyDescent="0.45">
      <c r="A1578" s="6" t="s">
        <v>14</v>
      </c>
      <c r="B1578">
        <v>2020</v>
      </c>
      <c r="C1578" t="s">
        <v>1</v>
      </c>
      <c r="D1578">
        <v>1577</v>
      </c>
      <c r="E1578" s="2">
        <v>16</v>
      </c>
      <c r="F1578" s="1">
        <v>17</v>
      </c>
      <c r="G1578" s="1">
        <v>1</v>
      </c>
      <c r="H1578" s="1">
        <v>6</v>
      </c>
      <c r="I1578" s="1" t="str">
        <f t="shared" si="44"/>
        <v>4W2TU6</v>
      </c>
      <c r="J1578" s="27">
        <v>44992</v>
      </c>
      <c r="K1578" s="29" t="s">
        <v>269</v>
      </c>
      <c r="L1578" s="29">
        <v>14324.5</v>
      </c>
      <c r="M1578" s="30">
        <v>0.9171405130390643</v>
      </c>
      <c r="N1578" s="30">
        <v>0.94988687113261605</v>
      </c>
      <c r="O1578" s="30">
        <v>5.71820531658572E-2</v>
      </c>
    </row>
    <row r="1579" spans="1:15" x14ac:dyDescent="0.45">
      <c r="A1579" s="6" t="s">
        <v>14</v>
      </c>
      <c r="B1579">
        <v>2020</v>
      </c>
      <c r="C1579" t="s">
        <v>1</v>
      </c>
      <c r="D1579">
        <v>1578</v>
      </c>
      <c r="E1579" s="2">
        <v>17</v>
      </c>
      <c r="F1579" s="1">
        <v>18</v>
      </c>
      <c r="G1579" s="1">
        <v>1</v>
      </c>
      <c r="H1579" s="1">
        <v>6</v>
      </c>
      <c r="I1579" s="1" t="str">
        <f t="shared" si="44"/>
        <v>4W2TU6</v>
      </c>
      <c r="J1579" s="27">
        <v>44992</v>
      </c>
      <c r="K1579" s="29" t="s">
        <v>270</v>
      </c>
      <c r="L1579" s="29">
        <v>15403.25</v>
      </c>
      <c r="M1579" s="30">
        <v>0.92759103120181541</v>
      </c>
      <c r="N1579" s="30">
        <v>0.9495456476507067</v>
      </c>
      <c r="O1579" s="30">
        <v>1.58228896038272E-3</v>
      </c>
    </row>
    <row r="1580" spans="1:15" x14ac:dyDescent="0.45">
      <c r="A1580" s="6" t="s">
        <v>14</v>
      </c>
      <c r="B1580">
        <v>2020</v>
      </c>
      <c r="C1580" t="s">
        <v>1</v>
      </c>
      <c r="D1580">
        <v>1579</v>
      </c>
      <c r="E1580" s="2">
        <v>18</v>
      </c>
      <c r="F1580" s="1">
        <v>19</v>
      </c>
      <c r="G1580" s="1">
        <v>1</v>
      </c>
      <c r="H1580" s="1">
        <v>7</v>
      </c>
      <c r="I1580" s="1" t="str">
        <f t="shared" si="44"/>
        <v>4W2TU7</v>
      </c>
      <c r="J1580" s="27">
        <v>44992</v>
      </c>
      <c r="K1580" s="29" t="s">
        <v>271</v>
      </c>
      <c r="L1580" s="29">
        <v>15680.5</v>
      </c>
      <c r="M1580" s="30">
        <v>0.92958315987295814</v>
      </c>
      <c r="N1580" s="30">
        <v>0.94940171078468949</v>
      </c>
      <c r="O1580" s="30">
        <v>0</v>
      </c>
    </row>
    <row r="1581" spans="1:15" x14ac:dyDescent="0.45">
      <c r="A1581" s="6" t="s">
        <v>14</v>
      </c>
      <c r="B1581">
        <v>2020</v>
      </c>
      <c r="C1581" t="s">
        <v>1</v>
      </c>
      <c r="D1581">
        <v>1580</v>
      </c>
      <c r="E1581" s="2">
        <v>19</v>
      </c>
      <c r="F1581" s="1">
        <v>20</v>
      </c>
      <c r="G1581" s="1">
        <v>1</v>
      </c>
      <c r="H1581" s="1">
        <v>7</v>
      </c>
      <c r="I1581" s="1" t="str">
        <f t="shared" si="44"/>
        <v>4W2TU7</v>
      </c>
      <c r="J1581" s="27">
        <v>44992</v>
      </c>
      <c r="K1581" s="29" t="s">
        <v>272</v>
      </c>
      <c r="L1581" s="29">
        <v>15452.75</v>
      </c>
      <c r="M1581" s="30">
        <v>0.93593239061105649</v>
      </c>
      <c r="N1581" s="30">
        <v>0.94975277625402454</v>
      </c>
      <c r="O1581" s="30">
        <v>0</v>
      </c>
    </row>
    <row r="1582" spans="1:15" x14ac:dyDescent="0.45">
      <c r="A1582" s="6" t="s">
        <v>14</v>
      </c>
      <c r="B1582">
        <v>2020</v>
      </c>
      <c r="C1582" t="s">
        <v>1</v>
      </c>
      <c r="D1582">
        <v>1581</v>
      </c>
      <c r="E1582" s="2">
        <v>20</v>
      </c>
      <c r="F1582" s="1">
        <v>21</v>
      </c>
      <c r="G1582" s="1">
        <v>1</v>
      </c>
      <c r="H1582" s="1">
        <v>7</v>
      </c>
      <c r="I1582" s="1" t="str">
        <f t="shared" si="44"/>
        <v>4W2TU7</v>
      </c>
      <c r="J1582" s="27">
        <v>44992</v>
      </c>
      <c r="K1582" s="29" t="s">
        <v>273</v>
      </c>
      <c r="L1582" s="29">
        <v>14749</v>
      </c>
      <c r="M1582" s="30">
        <v>0.93931344866952682</v>
      </c>
      <c r="N1582" s="30">
        <v>0.94994269668807529</v>
      </c>
      <c r="O1582" s="30">
        <v>0</v>
      </c>
    </row>
    <row r="1583" spans="1:15" x14ac:dyDescent="0.45">
      <c r="A1583" s="6" t="s">
        <v>14</v>
      </c>
      <c r="B1583">
        <v>2020</v>
      </c>
      <c r="C1583" t="s">
        <v>1</v>
      </c>
      <c r="D1583">
        <v>1582</v>
      </c>
      <c r="E1583" s="2">
        <v>21</v>
      </c>
      <c r="F1583" s="1">
        <v>22</v>
      </c>
      <c r="G1583" s="1">
        <v>1</v>
      </c>
      <c r="H1583" s="1">
        <v>8</v>
      </c>
      <c r="I1583" s="1" t="str">
        <f t="shared" si="44"/>
        <v>4W2TU8</v>
      </c>
      <c r="J1583" s="27">
        <v>44992</v>
      </c>
      <c r="K1583" s="29" t="s">
        <v>274</v>
      </c>
      <c r="L1583" s="29">
        <v>13900.5</v>
      </c>
      <c r="M1583" s="30">
        <v>0.93924783484020269</v>
      </c>
      <c r="N1583" s="30">
        <v>0.94994930478369621</v>
      </c>
      <c r="O1583" s="30">
        <v>0</v>
      </c>
    </row>
    <row r="1584" spans="1:15" x14ac:dyDescent="0.45">
      <c r="A1584" s="6" t="s">
        <v>14</v>
      </c>
      <c r="B1584">
        <v>2020</v>
      </c>
      <c r="C1584" t="s">
        <v>1</v>
      </c>
      <c r="D1584">
        <v>1583</v>
      </c>
      <c r="E1584" s="2">
        <v>22</v>
      </c>
      <c r="F1584" s="1">
        <v>23</v>
      </c>
      <c r="G1584" s="1">
        <v>1</v>
      </c>
      <c r="H1584" s="1">
        <v>8</v>
      </c>
      <c r="I1584" s="1" t="str">
        <f t="shared" si="44"/>
        <v>4W2TU8</v>
      </c>
      <c r="J1584" s="27">
        <v>44992</v>
      </c>
      <c r="K1584" s="29" t="s">
        <v>275</v>
      </c>
      <c r="L1584" s="29">
        <v>13041.75</v>
      </c>
      <c r="M1584" s="30">
        <v>0.92710141515034172</v>
      </c>
      <c r="N1584" s="30">
        <v>0.94986229417000301</v>
      </c>
      <c r="O1584" s="30">
        <v>0</v>
      </c>
    </row>
    <row r="1585" spans="1:15" x14ac:dyDescent="0.45">
      <c r="A1585" s="6" t="s">
        <v>14</v>
      </c>
      <c r="B1585">
        <v>2020</v>
      </c>
      <c r="C1585" t="s">
        <v>1</v>
      </c>
      <c r="D1585">
        <v>1584</v>
      </c>
      <c r="E1585" s="2">
        <v>23</v>
      </c>
      <c r="F1585" s="1">
        <v>24</v>
      </c>
      <c r="G1585" s="1">
        <v>1</v>
      </c>
      <c r="H1585" s="1">
        <v>8</v>
      </c>
      <c r="I1585" s="1" t="str">
        <f t="shared" si="44"/>
        <v>4W2TU8</v>
      </c>
      <c r="J1585" s="27">
        <v>44992</v>
      </c>
      <c r="K1585" s="29" t="s">
        <v>276</v>
      </c>
      <c r="L1585" s="29">
        <v>12131.75</v>
      </c>
      <c r="M1585" s="30">
        <v>0.91732308347082026</v>
      </c>
      <c r="N1585" s="30">
        <v>0.94979640850052416</v>
      </c>
      <c r="O1585" s="30">
        <v>0</v>
      </c>
    </row>
    <row r="1586" spans="1:15" x14ac:dyDescent="0.45">
      <c r="A1586" s="6" t="s">
        <v>14</v>
      </c>
      <c r="B1586">
        <v>2020</v>
      </c>
      <c r="C1586" t="s">
        <v>2</v>
      </c>
      <c r="D1586">
        <v>1585</v>
      </c>
      <c r="E1586" s="2">
        <v>0</v>
      </c>
      <c r="F1586" s="1">
        <v>1</v>
      </c>
      <c r="G1586" s="1">
        <v>1</v>
      </c>
      <c r="H1586" s="1">
        <v>1</v>
      </c>
      <c r="I1586" s="1" t="str">
        <f t="shared" si="44"/>
        <v>4W3WE1</v>
      </c>
      <c r="J1586" s="27">
        <v>44993</v>
      </c>
      <c r="K1586" s="29" t="s">
        <v>253</v>
      </c>
      <c r="L1586" s="29">
        <v>11437</v>
      </c>
      <c r="M1586" s="30">
        <v>0.91722884903068791</v>
      </c>
      <c r="N1586" s="30">
        <v>0.94966788527669155</v>
      </c>
      <c r="O1586" s="30">
        <v>0</v>
      </c>
    </row>
    <row r="1587" spans="1:15" x14ac:dyDescent="0.45">
      <c r="A1587" s="6" t="s">
        <v>14</v>
      </c>
      <c r="B1587">
        <v>2020</v>
      </c>
      <c r="C1587" t="s">
        <v>2</v>
      </c>
      <c r="D1587">
        <v>1586</v>
      </c>
      <c r="E1587" s="2">
        <v>1</v>
      </c>
      <c r="F1587" s="1">
        <v>2</v>
      </c>
      <c r="G1587" s="1">
        <v>1</v>
      </c>
      <c r="H1587" s="1">
        <v>1</v>
      </c>
      <c r="I1587" s="1" t="str">
        <f t="shared" si="44"/>
        <v>4W3WE1</v>
      </c>
      <c r="J1587" s="27">
        <v>44993</v>
      </c>
      <c r="K1587" s="29" t="s">
        <v>254</v>
      </c>
      <c r="L1587" s="29">
        <v>10948.75</v>
      </c>
      <c r="M1587" s="30">
        <v>0.90664058967999273</v>
      </c>
      <c r="N1587" s="30">
        <v>0.94990965591638243</v>
      </c>
      <c r="O1587" s="30">
        <v>0</v>
      </c>
    </row>
    <row r="1588" spans="1:15" x14ac:dyDescent="0.45">
      <c r="A1588" s="6" t="s">
        <v>14</v>
      </c>
      <c r="B1588">
        <v>2020</v>
      </c>
      <c r="C1588" t="s">
        <v>2</v>
      </c>
      <c r="D1588">
        <v>1587</v>
      </c>
      <c r="E1588" s="2">
        <v>2</v>
      </c>
      <c r="F1588" s="1">
        <v>3</v>
      </c>
      <c r="G1588" s="1">
        <v>1</v>
      </c>
      <c r="H1588" s="1">
        <v>1</v>
      </c>
      <c r="I1588" s="1" t="str">
        <f t="shared" si="44"/>
        <v>4W3WE1</v>
      </c>
      <c r="J1588" s="27">
        <v>44993</v>
      </c>
      <c r="K1588" s="29" t="s">
        <v>255</v>
      </c>
      <c r="L1588" s="29">
        <v>10681.25</v>
      </c>
      <c r="M1588" s="30">
        <v>0.89333281282400723</v>
      </c>
      <c r="N1588" s="30">
        <v>0.94990079474283085</v>
      </c>
      <c r="O1588" s="30">
        <v>0</v>
      </c>
    </row>
    <row r="1589" spans="1:15" x14ac:dyDescent="0.45">
      <c r="A1589" s="6" t="s">
        <v>14</v>
      </c>
      <c r="B1589">
        <v>2020</v>
      </c>
      <c r="C1589" t="s">
        <v>2</v>
      </c>
      <c r="D1589">
        <v>1588</v>
      </c>
      <c r="E1589" s="2">
        <v>3</v>
      </c>
      <c r="F1589" s="1">
        <v>4</v>
      </c>
      <c r="G1589" s="1">
        <v>1</v>
      </c>
      <c r="H1589" s="1">
        <v>2</v>
      </c>
      <c r="I1589" s="1" t="str">
        <f t="shared" si="44"/>
        <v>4W3WE2</v>
      </c>
      <c r="J1589" s="27">
        <v>44993</v>
      </c>
      <c r="K1589" s="29" t="s">
        <v>256</v>
      </c>
      <c r="L1589" s="29">
        <v>10560</v>
      </c>
      <c r="M1589" s="30">
        <v>0.87954204635595634</v>
      </c>
      <c r="N1589" s="30">
        <v>0.9495194402011824</v>
      </c>
      <c r="O1589" s="30">
        <v>0</v>
      </c>
    </row>
    <row r="1590" spans="1:15" x14ac:dyDescent="0.45">
      <c r="A1590" s="6" t="s">
        <v>14</v>
      </c>
      <c r="B1590">
        <v>2020</v>
      </c>
      <c r="C1590" t="s">
        <v>2</v>
      </c>
      <c r="D1590">
        <v>1589</v>
      </c>
      <c r="E1590" s="2">
        <v>4</v>
      </c>
      <c r="F1590" s="1">
        <v>5</v>
      </c>
      <c r="G1590" s="1">
        <v>1</v>
      </c>
      <c r="H1590" s="1">
        <v>2</v>
      </c>
      <c r="I1590" s="1" t="str">
        <f t="shared" si="44"/>
        <v>4W3WE2</v>
      </c>
      <c r="J1590" s="27">
        <v>44993</v>
      </c>
      <c r="K1590" s="29" t="s">
        <v>257</v>
      </c>
      <c r="L1590" s="29">
        <v>10574.5</v>
      </c>
      <c r="M1590" s="30">
        <v>0.84801984728217505</v>
      </c>
      <c r="N1590" s="30">
        <v>0.9475005509497203</v>
      </c>
      <c r="O1590" s="30">
        <v>0</v>
      </c>
    </row>
    <row r="1591" spans="1:15" x14ac:dyDescent="0.45">
      <c r="A1591" s="6" t="s">
        <v>14</v>
      </c>
      <c r="B1591">
        <v>2020</v>
      </c>
      <c r="C1591" t="s">
        <v>2</v>
      </c>
      <c r="D1591">
        <v>1590</v>
      </c>
      <c r="E1591" s="2">
        <v>5</v>
      </c>
      <c r="F1591" s="1">
        <v>6</v>
      </c>
      <c r="G1591" s="1">
        <v>1</v>
      </c>
      <c r="H1591" s="1">
        <v>2</v>
      </c>
      <c r="I1591" s="1" t="str">
        <f t="shared" si="44"/>
        <v>4W3WE2</v>
      </c>
      <c r="J1591" s="27">
        <v>44993</v>
      </c>
      <c r="K1591" s="29" t="s">
        <v>258</v>
      </c>
      <c r="L1591" s="29">
        <v>10936.5</v>
      </c>
      <c r="M1591" s="30">
        <v>0.80699880085230036</v>
      </c>
      <c r="N1591" s="30">
        <v>0.94229817917313641</v>
      </c>
      <c r="O1591" s="30">
        <v>0</v>
      </c>
    </row>
    <row r="1592" spans="1:15" x14ac:dyDescent="0.45">
      <c r="A1592" s="6" t="s">
        <v>14</v>
      </c>
      <c r="B1592">
        <v>2020</v>
      </c>
      <c r="C1592" t="s">
        <v>2</v>
      </c>
      <c r="D1592">
        <v>1591</v>
      </c>
      <c r="E1592" s="2">
        <v>6</v>
      </c>
      <c r="F1592" s="1">
        <v>7</v>
      </c>
      <c r="G1592" s="1">
        <v>1</v>
      </c>
      <c r="H1592" s="1">
        <v>3</v>
      </c>
      <c r="I1592" s="1" t="str">
        <f t="shared" si="44"/>
        <v>4W3WE3</v>
      </c>
      <c r="J1592" s="27">
        <v>44993</v>
      </c>
      <c r="K1592" s="29" t="s">
        <v>259</v>
      </c>
      <c r="L1592" s="29">
        <v>12208.75</v>
      </c>
      <c r="M1592" s="30">
        <v>0.77918487437736061</v>
      </c>
      <c r="N1592" s="30">
        <v>0.92025549111880811</v>
      </c>
      <c r="O1592" s="30">
        <v>0</v>
      </c>
    </row>
    <row r="1593" spans="1:15" x14ac:dyDescent="0.45">
      <c r="A1593" s="6" t="s">
        <v>14</v>
      </c>
      <c r="B1593">
        <v>2020</v>
      </c>
      <c r="C1593" t="s">
        <v>2</v>
      </c>
      <c r="D1593">
        <v>1592</v>
      </c>
      <c r="E1593" s="2">
        <v>7</v>
      </c>
      <c r="F1593" s="1">
        <v>8</v>
      </c>
      <c r="G1593" s="1">
        <v>1</v>
      </c>
      <c r="H1593" s="1">
        <v>3</v>
      </c>
      <c r="I1593" s="1" t="str">
        <f t="shared" si="44"/>
        <v>4W3WE3</v>
      </c>
      <c r="J1593" s="27">
        <v>44993</v>
      </c>
      <c r="K1593" s="29" t="s">
        <v>260</v>
      </c>
      <c r="L1593" s="29">
        <v>13896.75</v>
      </c>
      <c r="M1593" s="30">
        <v>0.72301278420632287</v>
      </c>
      <c r="N1593" s="30">
        <v>0.8591179326955265</v>
      </c>
      <c r="O1593" s="30">
        <v>6.4324259814933005E-2</v>
      </c>
    </row>
    <row r="1594" spans="1:15" x14ac:dyDescent="0.45">
      <c r="A1594" s="6" t="s">
        <v>14</v>
      </c>
      <c r="B1594">
        <v>2020</v>
      </c>
      <c r="C1594" t="s">
        <v>2</v>
      </c>
      <c r="D1594">
        <v>1593</v>
      </c>
      <c r="E1594" s="2">
        <v>8</v>
      </c>
      <c r="F1594" s="1">
        <v>9</v>
      </c>
      <c r="G1594" s="1">
        <v>1</v>
      </c>
      <c r="H1594" s="1">
        <v>3</v>
      </c>
      <c r="I1594" s="1" t="str">
        <f t="shared" si="44"/>
        <v>4W3WE3</v>
      </c>
      <c r="J1594" s="27">
        <v>44993</v>
      </c>
      <c r="K1594" s="29" t="s">
        <v>261</v>
      </c>
      <c r="L1594" s="29">
        <v>14909.25</v>
      </c>
      <c r="M1594" s="30">
        <v>0.61420273309089979</v>
      </c>
      <c r="N1594" s="30">
        <v>0.74163154437226719</v>
      </c>
      <c r="O1594" s="30">
        <v>0.20339137886456601</v>
      </c>
    </row>
    <row r="1595" spans="1:15" x14ac:dyDescent="0.45">
      <c r="A1595" s="6" t="s">
        <v>14</v>
      </c>
      <c r="B1595">
        <v>2020</v>
      </c>
      <c r="C1595" t="s">
        <v>2</v>
      </c>
      <c r="D1595">
        <v>1594</v>
      </c>
      <c r="E1595" s="2">
        <v>9</v>
      </c>
      <c r="F1595" s="1">
        <v>10</v>
      </c>
      <c r="G1595" s="1">
        <v>1</v>
      </c>
      <c r="H1595" s="1">
        <v>4</v>
      </c>
      <c r="I1595" s="1" t="str">
        <f t="shared" si="44"/>
        <v>4W3WE4</v>
      </c>
      <c r="J1595" s="27">
        <v>44993</v>
      </c>
      <c r="K1595" s="29" t="s">
        <v>262</v>
      </c>
      <c r="L1595" s="29">
        <v>15026</v>
      </c>
      <c r="M1595" s="30">
        <v>0.54469946707876127</v>
      </c>
      <c r="N1595" s="30">
        <v>0.53177626200816652</v>
      </c>
      <c r="O1595" s="30">
        <v>0.39817929451724632</v>
      </c>
    </row>
    <row r="1596" spans="1:15" x14ac:dyDescent="0.45">
      <c r="A1596" s="6" t="s">
        <v>14</v>
      </c>
      <c r="B1596">
        <v>2020</v>
      </c>
      <c r="C1596" t="s">
        <v>2</v>
      </c>
      <c r="D1596">
        <v>1595</v>
      </c>
      <c r="E1596" s="2">
        <v>10</v>
      </c>
      <c r="F1596" s="1">
        <v>11</v>
      </c>
      <c r="G1596" s="1">
        <v>1</v>
      </c>
      <c r="H1596" s="1">
        <v>4</v>
      </c>
      <c r="I1596" s="1" t="str">
        <f t="shared" si="44"/>
        <v>4W3WE4</v>
      </c>
      <c r="J1596" s="27">
        <v>44993</v>
      </c>
      <c r="K1596" s="29" t="s">
        <v>263</v>
      </c>
      <c r="L1596" s="29">
        <v>14260.25</v>
      </c>
      <c r="M1596" s="30">
        <v>0.48474559769388598</v>
      </c>
      <c r="N1596" s="30">
        <v>0.35891432933534828</v>
      </c>
      <c r="O1596" s="30">
        <v>0.48178170458304242</v>
      </c>
    </row>
    <row r="1597" spans="1:15" x14ac:dyDescent="0.45">
      <c r="A1597" s="6" t="s">
        <v>14</v>
      </c>
      <c r="B1597">
        <v>2020</v>
      </c>
      <c r="C1597" t="s">
        <v>2</v>
      </c>
      <c r="D1597">
        <v>1596</v>
      </c>
      <c r="E1597" s="2">
        <v>11</v>
      </c>
      <c r="F1597" s="1">
        <v>12</v>
      </c>
      <c r="G1597" s="1">
        <v>1</v>
      </c>
      <c r="H1597" s="1">
        <v>4</v>
      </c>
      <c r="I1597" s="1" t="str">
        <f t="shared" si="44"/>
        <v>4W3WE4</v>
      </c>
      <c r="J1597" s="27">
        <v>44993</v>
      </c>
      <c r="K1597" s="29" t="s">
        <v>264</v>
      </c>
      <c r="L1597" s="29">
        <v>12988.75</v>
      </c>
      <c r="M1597" s="30">
        <v>0.44356117469823553</v>
      </c>
      <c r="N1597" s="30">
        <v>0.30125634502348819</v>
      </c>
      <c r="O1597" s="30">
        <v>0.5189197089380877</v>
      </c>
    </row>
    <row r="1598" spans="1:15" x14ac:dyDescent="0.45">
      <c r="A1598" s="6" t="s">
        <v>14</v>
      </c>
      <c r="B1598">
        <v>2020</v>
      </c>
      <c r="C1598" t="s">
        <v>2</v>
      </c>
      <c r="D1598">
        <v>1597</v>
      </c>
      <c r="E1598" s="2">
        <v>12</v>
      </c>
      <c r="F1598" s="1">
        <v>13</v>
      </c>
      <c r="G1598" s="1">
        <v>1</v>
      </c>
      <c r="H1598" s="1">
        <v>5</v>
      </c>
      <c r="I1598" s="1" t="str">
        <f t="shared" si="44"/>
        <v>4W3WE5</v>
      </c>
      <c r="J1598" s="27">
        <v>44993</v>
      </c>
      <c r="K1598" s="29" t="s">
        <v>265</v>
      </c>
      <c r="L1598" s="29">
        <v>12906.5</v>
      </c>
      <c r="M1598" s="30">
        <v>0.3387535817053729</v>
      </c>
      <c r="N1598" s="30">
        <v>0.29594562163630911</v>
      </c>
      <c r="O1598" s="30">
        <v>0.52474650761666763</v>
      </c>
    </row>
    <row r="1599" spans="1:15" x14ac:dyDescent="0.45">
      <c r="A1599" s="6" t="s">
        <v>14</v>
      </c>
      <c r="B1599">
        <v>2020</v>
      </c>
      <c r="C1599" t="s">
        <v>2</v>
      </c>
      <c r="D1599">
        <v>1598</v>
      </c>
      <c r="E1599" s="2">
        <v>13</v>
      </c>
      <c r="F1599" s="1">
        <v>14</v>
      </c>
      <c r="G1599" s="1">
        <v>1</v>
      </c>
      <c r="H1599" s="1">
        <v>5</v>
      </c>
      <c r="I1599" s="1" t="str">
        <f t="shared" si="44"/>
        <v>4W3WE5</v>
      </c>
      <c r="J1599" s="27">
        <v>44993</v>
      </c>
      <c r="K1599" s="29" t="s">
        <v>266</v>
      </c>
      <c r="L1599" s="29">
        <v>13339.5</v>
      </c>
      <c r="M1599" s="30">
        <v>0.30425823713367472</v>
      </c>
      <c r="N1599" s="30">
        <v>0.47955152030443721</v>
      </c>
      <c r="O1599" s="30">
        <v>0.4545150803644194</v>
      </c>
    </row>
    <row r="1600" spans="1:15" x14ac:dyDescent="0.45">
      <c r="A1600" s="6" t="s">
        <v>14</v>
      </c>
      <c r="B1600">
        <v>2020</v>
      </c>
      <c r="C1600" t="s">
        <v>2</v>
      </c>
      <c r="D1600">
        <v>1599</v>
      </c>
      <c r="E1600" s="2">
        <v>14</v>
      </c>
      <c r="F1600" s="1">
        <v>15</v>
      </c>
      <c r="G1600" s="1">
        <v>1</v>
      </c>
      <c r="H1600" s="1">
        <v>5</v>
      </c>
      <c r="I1600" s="1" t="str">
        <f t="shared" si="44"/>
        <v>4W3WE5</v>
      </c>
      <c r="J1600" s="27">
        <v>44993</v>
      </c>
      <c r="K1600" s="29" t="s">
        <v>267</v>
      </c>
      <c r="L1600" s="29">
        <v>13445.75</v>
      </c>
      <c r="M1600" s="30">
        <v>0.38831448771051552</v>
      </c>
      <c r="N1600" s="30">
        <v>0.55060865243262613</v>
      </c>
      <c r="O1600" s="30">
        <v>0.36534728601887417</v>
      </c>
    </row>
    <row r="1601" spans="1:15" x14ac:dyDescent="0.45">
      <c r="A1601" s="6" t="s">
        <v>14</v>
      </c>
      <c r="B1601">
        <v>2020</v>
      </c>
      <c r="C1601" t="s">
        <v>2</v>
      </c>
      <c r="D1601">
        <v>1600</v>
      </c>
      <c r="E1601" s="2">
        <v>15</v>
      </c>
      <c r="F1601" s="1">
        <v>16</v>
      </c>
      <c r="G1601" s="1">
        <v>1</v>
      </c>
      <c r="H1601" s="1">
        <v>6</v>
      </c>
      <c r="I1601" s="1" t="str">
        <f t="shared" si="44"/>
        <v>4W3WE6</v>
      </c>
      <c r="J1601" s="27">
        <v>44993</v>
      </c>
      <c r="K1601" s="29" t="s">
        <v>268</v>
      </c>
      <c r="L1601" s="29">
        <v>13701.75</v>
      </c>
      <c r="M1601" s="30">
        <v>0.35566020332371162</v>
      </c>
      <c r="N1601" s="30">
        <v>0.65687666942286382</v>
      </c>
      <c r="O1601" s="30">
        <v>0.23491383437339011</v>
      </c>
    </row>
    <row r="1602" spans="1:15" x14ac:dyDescent="0.45">
      <c r="A1602" s="6" t="s">
        <v>14</v>
      </c>
      <c r="B1602">
        <v>2020</v>
      </c>
      <c r="C1602" t="s">
        <v>2</v>
      </c>
      <c r="D1602">
        <v>1601</v>
      </c>
      <c r="E1602" s="2">
        <v>16</v>
      </c>
      <c r="F1602" s="1">
        <v>17</v>
      </c>
      <c r="G1602" s="1">
        <v>1</v>
      </c>
      <c r="H1602" s="1">
        <v>6</v>
      </c>
      <c r="I1602" s="1" t="str">
        <f t="shared" si="44"/>
        <v>4W3WE6</v>
      </c>
      <c r="J1602" s="27">
        <v>44993</v>
      </c>
      <c r="K1602" s="29" t="s">
        <v>269</v>
      </c>
      <c r="L1602" s="29">
        <v>14509.5</v>
      </c>
      <c r="M1602" s="30">
        <v>0.34832017132288351</v>
      </c>
      <c r="N1602" s="30">
        <v>0.81087167517848591</v>
      </c>
      <c r="O1602" s="30">
        <v>0.111448224479559</v>
      </c>
    </row>
    <row r="1603" spans="1:15" x14ac:dyDescent="0.45">
      <c r="A1603" s="6" t="s">
        <v>14</v>
      </c>
      <c r="B1603">
        <v>2020</v>
      </c>
      <c r="C1603" t="s">
        <v>2</v>
      </c>
      <c r="D1603">
        <v>1602</v>
      </c>
      <c r="E1603" s="2">
        <v>17</v>
      </c>
      <c r="F1603" s="1">
        <v>18</v>
      </c>
      <c r="G1603" s="1">
        <v>1</v>
      </c>
      <c r="H1603" s="1">
        <v>6</v>
      </c>
      <c r="I1603" s="1" t="str">
        <f t="shared" ref="I1603:I1666" si="45">A1603&amp;C1603&amp;H1603</f>
        <v>4W3WE6</v>
      </c>
      <c r="J1603" s="27">
        <v>44993</v>
      </c>
      <c r="K1603" s="29" t="s">
        <v>270</v>
      </c>
      <c r="L1603" s="29">
        <v>15547</v>
      </c>
      <c r="M1603" s="30">
        <v>0.33521381519842758</v>
      </c>
      <c r="N1603" s="30">
        <v>0.85614695526712414</v>
      </c>
      <c r="O1603" s="30">
        <v>3.6088221281556599E-3</v>
      </c>
    </row>
    <row r="1604" spans="1:15" x14ac:dyDescent="0.45">
      <c r="A1604" s="6" t="s">
        <v>14</v>
      </c>
      <c r="B1604">
        <v>2020</v>
      </c>
      <c r="C1604" t="s">
        <v>2</v>
      </c>
      <c r="D1604">
        <v>1603</v>
      </c>
      <c r="E1604" s="2">
        <v>18</v>
      </c>
      <c r="F1604" s="1">
        <v>19</v>
      </c>
      <c r="G1604" s="1">
        <v>1</v>
      </c>
      <c r="H1604" s="1">
        <v>7</v>
      </c>
      <c r="I1604" s="1" t="str">
        <f t="shared" si="45"/>
        <v>4W3WE7</v>
      </c>
      <c r="J1604" s="27">
        <v>44993</v>
      </c>
      <c r="K1604" s="29" t="s">
        <v>271</v>
      </c>
      <c r="L1604" s="29">
        <v>15642</v>
      </c>
      <c r="M1604" s="30">
        <v>0.37583421215452689</v>
      </c>
      <c r="N1604" s="30">
        <v>0.8899642630233261</v>
      </c>
      <c r="O1604" s="30">
        <v>0</v>
      </c>
    </row>
    <row r="1605" spans="1:15" x14ac:dyDescent="0.45">
      <c r="A1605" s="6" t="s">
        <v>14</v>
      </c>
      <c r="B1605">
        <v>2020</v>
      </c>
      <c r="C1605" t="s">
        <v>2</v>
      </c>
      <c r="D1605">
        <v>1604</v>
      </c>
      <c r="E1605" s="2">
        <v>19</v>
      </c>
      <c r="F1605" s="1">
        <v>20</v>
      </c>
      <c r="G1605" s="1">
        <v>1</v>
      </c>
      <c r="H1605" s="1">
        <v>7</v>
      </c>
      <c r="I1605" s="1" t="str">
        <f t="shared" si="45"/>
        <v>4W3WE7</v>
      </c>
      <c r="J1605" s="27">
        <v>44993</v>
      </c>
      <c r="K1605" s="29" t="s">
        <v>272</v>
      </c>
      <c r="L1605" s="29">
        <v>15332.5</v>
      </c>
      <c r="M1605" s="30">
        <v>0.44609084268601729</v>
      </c>
      <c r="N1605" s="30">
        <v>0.92495303803185625</v>
      </c>
      <c r="O1605" s="30">
        <v>0</v>
      </c>
    </row>
    <row r="1606" spans="1:15" x14ac:dyDescent="0.45">
      <c r="A1606" s="6" t="s">
        <v>14</v>
      </c>
      <c r="B1606">
        <v>2020</v>
      </c>
      <c r="C1606" t="s">
        <v>2</v>
      </c>
      <c r="D1606">
        <v>1605</v>
      </c>
      <c r="E1606" s="2">
        <v>20</v>
      </c>
      <c r="F1606" s="1">
        <v>21</v>
      </c>
      <c r="G1606" s="1">
        <v>1</v>
      </c>
      <c r="H1606" s="1">
        <v>7</v>
      </c>
      <c r="I1606" s="1" t="str">
        <f t="shared" si="45"/>
        <v>4W3WE7</v>
      </c>
      <c r="J1606" s="27">
        <v>44993</v>
      </c>
      <c r="K1606" s="29" t="s">
        <v>273</v>
      </c>
      <c r="L1606" s="29">
        <v>14594.5</v>
      </c>
      <c r="M1606" s="30">
        <v>0.55823453773237852</v>
      </c>
      <c r="N1606" s="30">
        <v>0.94496617306117048</v>
      </c>
      <c r="O1606" s="30">
        <v>0</v>
      </c>
    </row>
    <row r="1607" spans="1:15" x14ac:dyDescent="0.45">
      <c r="A1607" s="6" t="s">
        <v>14</v>
      </c>
      <c r="B1607">
        <v>2020</v>
      </c>
      <c r="C1607" t="s">
        <v>2</v>
      </c>
      <c r="D1607">
        <v>1606</v>
      </c>
      <c r="E1607" s="2">
        <v>21</v>
      </c>
      <c r="F1607" s="1">
        <v>22</v>
      </c>
      <c r="G1607" s="1">
        <v>1</v>
      </c>
      <c r="H1607" s="1">
        <v>8</v>
      </c>
      <c r="I1607" s="1" t="str">
        <f t="shared" si="45"/>
        <v>4W3WE8</v>
      </c>
      <c r="J1607" s="27">
        <v>44993</v>
      </c>
      <c r="K1607" s="29" t="s">
        <v>274</v>
      </c>
      <c r="L1607" s="29">
        <v>13769</v>
      </c>
      <c r="M1607" s="30">
        <v>0.68920140378025174</v>
      </c>
      <c r="N1607" s="30">
        <v>0.9490923908605664</v>
      </c>
      <c r="O1607" s="30">
        <v>0</v>
      </c>
    </row>
    <row r="1608" spans="1:15" x14ac:dyDescent="0.45">
      <c r="A1608" s="6" t="s">
        <v>14</v>
      </c>
      <c r="B1608">
        <v>2020</v>
      </c>
      <c r="C1608" t="s">
        <v>2</v>
      </c>
      <c r="D1608">
        <v>1607</v>
      </c>
      <c r="E1608" s="2">
        <v>22</v>
      </c>
      <c r="F1608" s="1">
        <v>23</v>
      </c>
      <c r="G1608" s="1">
        <v>1</v>
      </c>
      <c r="H1608" s="1">
        <v>8</v>
      </c>
      <c r="I1608" s="1" t="str">
        <f t="shared" si="45"/>
        <v>4W3WE8</v>
      </c>
      <c r="J1608" s="27">
        <v>44993</v>
      </c>
      <c r="K1608" s="29" t="s">
        <v>275</v>
      </c>
      <c r="L1608" s="29">
        <v>12889.5</v>
      </c>
      <c r="M1608" s="30">
        <v>0.81283528308918318</v>
      </c>
      <c r="N1608" s="30">
        <v>0.94999382032516699</v>
      </c>
      <c r="O1608" s="30">
        <v>0</v>
      </c>
    </row>
    <row r="1609" spans="1:15" x14ac:dyDescent="0.45">
      <c r="A1609" s="6" t="s">
        <v>14</v>
      </c>
      <c r="B1609">
        <v>2020</v>
      </c>
      <c r="C1609" t="s">
        <v>2</v>
      </c>
      <c r="D1609">
        <v>1608</v>
      </c>
      <c r="E1609" s="2">
        <v>23</v>
      </c>
      <c r="F1609" s="1">
        <v>24</v>
      </c>
      <c r="G1609" s="1">
        <v>1</v>
      </c>
      <c r="H1609" s="1">
        <v>8</v>
      </c>
      <c r="I1609" s="1" t="str">
        <f t="shared" si="45"/>
        <v>4W3WE8</v>
      </c>
      <c r="J1609" s="27">
        <v>44993</v>
      </c>
      <c r="K1609" s="29" t="s">
        <v>276</v>
      </c>
      <c r="L1609" s="29">
        <v>12056.75</v>
      </c>
      <c r="M1609" s="30">
        <v>0.8421071052769119</v>
      </c>
      <c r="N1609" s="30">
        <v>0.9499994774797027</v>
      </c>
      <c r="O1609" s="30">
        <v>0</v>
      </c>
    </row>
    <row r="1610" spans="1:15" x14ac:dyDescent="0.45">
      <c r="A1610" s="6" t="s">
        <v>14</v>
      </c>
      <c r="B1610">
        <v>2020</v>
      </c>
      <c r="C1610" t="s">
        <v>3</v>
      </c>
      <c r="D1610">
        <v>1609</v>
      </c>
      <c r="E1610" s="2">
        <v>0</v>
      </c>
      <c r="F1610" s="1">
        <v>1</v>
      </c>
      <c r="G1610" s="1">
        <v>1</v>
      </c>
      <c r="H1610" s="1">
        <v>1</v>
      </c>
      <c r="I1610" s="1" t="str">
        <f t="shared" si="45"/>
        <v>4W4TH1</v>
      </c>
      <c r="J1610" s="27">
        <v>44994</v>
      </c>
      <c r="K1610" s="29" t="s">
        <v>253</v>
      </c>
      <c r="L1610" s="29">
        <v>11303.75</v>
      </c>
      <c r="M1610" s="30">
        <v>0.87048079262566402</v>
      </c>
      <c r="N1610" s="30">
        <v>0.94999951357413814</v>
      </c>
      <c r="O1610" s="30">
        <v>0</v>
      </c>
    </row>
    <row r="1611" spans="1:15" x14ac:dyDescent="0.45">
      <c r="A1611" s="6" t="s">
        <v>14</v>
      </c>
      <c r="B1611">
        <v>2020</v>
      </c>
      <c r="C1611" t="s">
        <v>3</v>
      </c>
      <c r="D1611">
        <v>1610</v>
      </c>
      <c r="E1611" s="2">
        <v>1</v>
      </c>
      <c r="F1611" s="1">
        <v>2</v>
      </c>
      <c r="G1611" s="1">
        <v>1</v>
      </c>
      <c r="H1611" s="1">
        <v>1</v>
      </c>
      <c r="I1611" s="1" t="str">
        <f t="shared" si="45"/>
        <v>4W4TH1</v>
      </c>
      <c r="J1611" s="27">
        <v>44994</v>
      </c>
      <c r="K1611" s="29" t="s">
        <v>254</v>
      </c>
      <c r="L1611" s="29">
        <v>10734.75</v>
      </c>
      <c r="M1611" s="30">
        <v>0.90628713090883339</v>
      </c>
      <c r="N1611" s="30">
        <v>0.94999998396458118</v>
      </c>
      <c r="O1611" s="30">
        <v>0</v>
      </c>
    </row>
    <row r="1612" spans="1:15" x14ac:dyDescent="0.45">
      <c r="A1612" s="6" t="s">
        <v>14</v>
      </c>
      <c r="B1612">
        <v>2020</v>
      </c>
      <c r="C1612" t="s">
        <v>3</v>
      </c>
      <c r="D1612">
        <v>1611</v>
      </c>
      <c r="E1612" s="2">
        <v>2</v>
      </c>
      <c r="F1612" s="1">
        <v>3</v>
      </c>
      <c r="G1612" s="1">
        <v>1</v>
      </c>
      <c r="H1612" s="1">
        <v>1</v>
      </c>
      <c r="I1612" s="1" t="str">
        <f t="shared" si="45"/>
        <v>4W4TH1</v>
      </c>
      <c r="J1612" s="27">
        <v>44994</v>
      </c>
      <c r="K1612" s="29" t="s">
        <v>255</v>
      </c>
      <c r="L1612" s="29">
        <v>10497.75</v>
      </c>
      <c r="M1612" s="30">
        <v>0.91418881981816269</v>
      </c>
      <c r="N1612" s="30">
        <v>0.94999312847653616</v>
      </c>
      <c r="O1612" s="30">
        <v>0</v>
      </c>
    </row>
    <row r="1613" spans="1:15" x14ac:dyDescent="0.45">
      <c r="A1613" s="6" t="s">
        <v>14</v>
      </c>
      <c r="B1613">
        <v>2020</v>
      </c>
      <c r="C1613" t="s">
        <v>3</v>
      </c>
      <c r="D1613">
        <v>1612</v>
      </c>
      <c r="E1613" s="2">
        <v>3</v>
      </c>
      <c r="F1613" s="1">
        <v>4</v>
      </c>
      <c r="G1613" s="1">
        <v>1</v>
      </c>
      <c r="H1613" s="1">
        <v>2</v>
      </c>
      <c r="I1613" s="1" t="str">
        <f t="shared" si="45"/>
        <v>4W4TH2</v>
      </c>
      <c r="J1613" s="27">
        <v>44994</v>
      </c>
      <c r="K1613" s="29" t="s">
        <v>256</v>
      </c>
      <c r="L1613" s="29">
        <v>10395.25</v>
      </c>
      <c r="M1613" s="30">
        <v>0.90962058772090792</v>
      </c>
      <c r="N1613" s="30">
        <v>0.94979965971861313</v>
      </c>
      <c r="O1613" s="30">
        <v>0</v>
      </c>
    </row>
    <row r="1614" spans="1:15" x14ac:dyDescent="0.45">
      <c r="A1614" s="6" t="s">
        <v>14</v>
      </c>
      <c r="B1614">
        <v>2020</v>
      </c>
      <c r="C1614" t="s">
        <v>3</v>
      </c>
      <c r="D1614">
        <v>1613</v>
      </c>
      <c r="E1614" s="2">
        <v>4</v>
      </c>
      <c r="F1614" s="1">
        <v>5</v>
      </c>
      <c r="G1614" s="1">
        <v>1</v>
      </c>
      <c r="H1614" s="1">
        <v>2</v>
      </c>
      <c r="I1614" s="1" t="str">
        <f t="shared" si="45"/>
        <v>4W4TH2</v>
      </c>
      <c r="J1614" s="27">
        <v>44994</v>
      </c>
      <c r="K1614" s="29" t="s">
        <v>257</v>
      </c>
      <c r="L1614" s="29">
        <v>10430</v>
      </c>
      <c r="M1614" s="30">
        <v>0.87492228381680615</v>
      </c>
      <c r="N1614" s="30">
        <v>0.94662069386936032</v>
      </c>
      <c r="O1614" s="30">
        <v>0</v>
      </c>
    </row>
    <row r="1615" spans="1:15" x14ac:dyDescent="0.45">
      <c r="A1615" s="6" t="s">
        <v>14</v>
      </c>
      <c r="B1615">
        <v>2020</v>
      </c>
      <c r="C1615" t="s">
        <v>3</v>
      </c>
      <c r="D1615">
        <v>1614</v>
      </c>
      <c r="E1615" s="2">
        <v>5</v>
      </c>
      <c r="F1615" s="1">
        <v>6</v>
      </c>
      <c r="G1615" s="1">
        <v>1</v>
      </c>
      <c r="H1615" s="1">
        <v>2</v>
      </c>
      <c r="I1615" s="1" t="str">
        <f t="shared" si="45"/>
        <v>4W4TH2</v>
      </c>
      <c r="J1615" s="27">
        <v>44994</v>
      </c>
      <c r="K1615" s="29" t="s">
        <v>258</v>
      </c>
      <c r="L1615" s="29">
        <v>10791.25</v>
      </c>
      <c r="M1615" s="30">
        <v>0.84957039895158259</v>
      </c>
      <c r="N1615" s="30">
        <v>0.94920609259257827</v>
      </c>
      <c r="O1615" s="30">
        <v>0</v>
      </c>
    </row>
    <row r="1616" spans="1:15" x14ac:dyDescent="0.45">
      <c r="A1616" s="6" t="s">
        <v>14</v>
      </c>
      <c r="B1616">
        <v>2020</v>
      </c>
      <c r="C1616" t="s">
        <v>3</v>
      </c>
      <c r="D1616">
        <v>1615</v>
      </c>
      <c r="E1616" s="2">
        <v>6</v>
      </c>
      <c r="F1616" s="1">
        <v>7</v>
      </c>
      <c r="G1616" s="1">
        <v>1</v>
      </c>
      <c r="H1616" s="1">
        <v>3</v>
      </c>
      <c r="I1616" s="1" t="str">
        <f t="shared" si="45"/>
        <v>4W4TH3</v>
      </c>
      <c r="J1616" s="27">
        <v>44994</v>
      </c>
      <c r="K1616" s="29" t="s">
        <v>259</v>
      </c>
      <c r="L1616" s="29">
        <v>12123.25</v>
      </c>
      <c r="M1616" s="30">
        <v>0.8572455086839621</v>
      </c>
      <c r="N1616" s="30">
        <v>0.94882285075367312</v>
      </c>
      <c r="O1616" s="30">
        <v>0</v>
      </c>
    </row>
    <row r="1617" spans="1:15" x14ac:dyDescent="0.45">
      <c r="A1617" s="6" t="s">
        <v>14</v>
      </c>
      <c r="B1617">
        <v>2020</v>
      </c>
      <c r="C1617" t="s">
        <v>3</v>
      </c>
      <c r="D1617">
        <v>1616</v>
      </c>
      <c r="E1617" s="2">
        <v>7</v>
      </c>
      <c r="F1617" s="1">
        <v>8</v>
      </c>
      <c r="G1617" s="1">
        <v>1</v>
      </c>
      <c r="H1617" s="1">
        <v>3</v>
      </c>
      <c r="I1617" s="1" t="str">
        <f t="shared" si="45"/>
        <v>4W4TH3</v>
      </c>
      <c r="J1617" s="27">
        <v>44994</v>
      </c>
      <c r="K1617" s="29" t="s">
        <v>260</v>
      </c>
      <c r="L1617" s="29">
        <v>13770</v>
      </c>
      <c r="M1617" s="30">
        <v>0.85057481990359529</v>
      </c>
      <c r="N1617" s="30">
        <v>0.94914721468586594</v>
      </c>
      <c r="O1617" s="30">
        <v>9.1519398023658702E-2</v>
      </c>
    </row>
    <row r="1618" spans="1:15" x14ac:dyDescent="0.45">
      <c r="A1618" s="6" t="s">
        <v>14</v>
      </c>
      <c r="B1618">
        <v>2020</v>
      </c>
      <c r="C1618" t="s">
        <v>3</v>
      </c>
      <c r="D1618">
        <v>1617</v>
      </c>
      <c r="E1618" s="2">
        <v>8</v>
      </c>
      <c r="F1618" s="1">
        <v>9</v>
      </c>
      <c r="G1618" s="1">
        <v>1</v>
      </c>
      <c r="H1618" s="1">
        <v>3</v>
      </c>
      <c r="I1618" s="1" t="str">
        <f t="shared" si="45"/>
        <v>4W4TH3</v>
      </c>
      <c r="J1618" s="27">
        <v>44994</v>
      </c>
      <c r="K1618" s="29" t="s">
        <v>261</v>
      </c>
      <c r="L1618" s="29">
        <v>14616</v>
      </c>
      <c r="M1618" s="30">
        <v>0.85159056689320711</v>
      </c>
      <c r="N1618" s="30">
        <v>0.94918228594919574</v>
      </c>
      <c r="O1618" s="30">
        <v>0.2717503496827457</v>
      </c>
    </row>
    <row r="1619" spans="1:15" x14ac:dyDescent="0.45">
      <c r="A1619" s="6" t="s">
        <v>14</v>
      </c>
      <c r="B1619">
        <v>2020</v>
      </c>
      <c r="C1619" t="s">
        <v>3</v>
      </c>
      <c r="D1619">
        <v>1618</v>
      </c>
      <c r="E1619" s="2">
        <v>9</v>
      </c>
      <c r="F1619" s="1">
        <v>10</v>
      </c>
      <c r="G1619" s="1">
        <v>1</v>
      </c>
      <c r="H1619" s="1">
        <v>4</v>
      </c>
      <c r="I1619" s="1" t="str">
        <f t="shared" si="45"/>
        <v>4W4TH4</v>
      </c>
      <c r="J1619" s="27">
        <v>44994</v>
      </c>
      <c r="K1619" s="29" t="s">
        <v>262</v>
      </c>
      <c r="L1619" s="29">
        <v>14512.75</v>
      </c>
      <c r="M1619" s="30">
        <v>0.84958279193595043</v>
      </c>
      <c r="N1619" s="30">
        <v>0.94937926819013285</v>
      </c>
      <c r="O1619" s="30">
        <v>0.39639732184844267</v>
      </c>
    </row>
    <row r="1620" spans="1:15" x14ac:dyDescent="0.45">
      <c r="A1620" s="6" t="s">
        <v>14</v>
      </c>
      <c r="B1620">
        <v>2020</v>
      </c>
      <c r="C1620" t="s">
        <v>3</v>
      </c>
      <c r="D1620">
        <v>1619</v>
      </c>
      <c r="E1620" s="2">
        <v>10</v>
      </c>
      <c r="F1620" s="1">
        <v>11</v>
      </c>
      <c r="G1620" s="1">
        <v>1</v>
      </c>
      <c r="H1620" s="1">
        <v>4</v>
      </c>
      <c r="I1620" s="1" t="str">
        <f t="shared" si="45"/>
        <v>4W4TH4</v>
      </c>
      <c r="J1620" s="27">
        <v>44994</v>
      </c>
      <c r="K1620" s="29" t="s">
        <v>263</v>
      </c>
      <c r="L1620" s="29">
        <v>14105.25</v>
      </c>
      <c r="M1620" s="30">
        <v>0.85175594244930075</v>
      </c>
      <c r="N1620" s="30">
        <v>0.9456402797477379</v>
      </c>
      <c r="O1620" s="30">
        <v>0.49503862414534322</v>
      </c>
    </row>
    <row r="1621" spans="1:15" x14ac:dyDescent="0.45">
      <c r="A1621" s="6" t="s">
        <v>14</v>
      </c>
      <c r="B1621">
        <v>2020</v>
      </c>
      <c r="C1621" t="s">
        <v>3</v>
      </c>
      <c r="D1621">
        <v>1620</v>
      </c>
      <c r="E1621" s="2">
        <v>11</v>
      </c>
      <c r="F1621" s="1">
        <v>12</v>
      </c>
      <c r="G1621" s="1">
        <v>1</v>
      </c>
      <c r="H1621" s="1">
        <v>4</v>
      </c>
      <c r="I1621" s="1" t="str">
        <f t="shared" si="45"/>
        <v>4W4TH4</v>
      </c>
      <c r="J1621" s="27">
        <v>44994</v>
      </c>
      <c r="K1621" s="29" t="s">
        <v>264</v>
      </c>
      <c r="L1621" s="29">
        <v>13944.25</v>
      </c>
      <c r="M1621" s="30">
        <v>0.86781142722066473</v>
      </c>
      <c r="N1621" s="30">
        <v>0.94816262068988211</v>
      </c>
      <c r="O1621" s="30">
        <v>0.4998788144413896</v>
      </c>
    </row>
    <row r="1622" spans="1:15" x14ac:dyDescent="0.45">
      <c r="A1622" s="6" t="s">
        <v>14</v>
      </c>
      <c r="B1622">
        <v>2020</v>
      </c>
      <c r="C1622" t="s">
        <v>3</v>
      </c>
      <c r="D1622">
        <v>1621</v>
      </c>
      <c r="E1622" s="2">
        <v>12</v>
      </c>
      <c r="F1622" s="1">
        <v>13</v>
      </c>
      <c r="G1622" s="1">
        <v>1</v>
      </c>
      <c r="H1622" s="1">
        <v>5</v>
      </c>
      <c r="I1622" s="1" t="str">
        <f t="shared" si="45"/>
        <v>4W4TH5</v>
      </c>
      <c r="J1622" s="27">
        <v>44994</v>
      </c>
      <c r="K1622" s="29" t="s">
        <v>265</v>
      </c>
      <c r="L1622" s="29">
        <v>13878.75</v>
      </c>
      <c r="M1622" s="30">
        <v>0.87136433112653733</v>
      </c>
      <c r="N1622" s="30">
        <v>0.94436626091498066</v>
      </c>
      <c r="O1622" s="30">
        <v>0.39588337337389218</v>
      </c>
    </row>
    <row r="1623" spans="1:15" x14ac:dyDescent="0.45">
      <c r="A1623" s="6" t="s">
        <v>14</v>
      </c>
      <c r="B1623">
        <v>2020</v>
      </c>
      <c r="C1623" t="s">
        <v>3</v>
      </c>
      <c r="D1623">
        <v>1622</v>
      </c>
      <c r="E1623" s="2">
        <v>13</v>
      </c>
      <c r="F1623" s="1">
        <v>14</v>
      </c>
      <c r="G1623" s="1">
        <v>1</v>
      </c>
      <c r="H1623" s="1">
        <v>5</v>
      </c>
      <c r="I1623" s="1" t="str">
        <f t="shared" si="45"/>
        <v>4W4TH5</v>
      </c>
      <c r="J1623" s="27">
        <v>44994</v>
      </c>
      <c r="K1623" s="29" t="s">
        <v>266</v>
      </c>
      <c r="L1623" s="29">
        <v>14121.25</v>
      </c>
      <c r="M1623" s="30">
        <v>0.90017297182157441</v>
      </c>
      <c r="N1623" s="30">
        <v>0.9495901877831282</v>
      </c>
      <c r="O1623" s="30">
        <v>0.26545004874326378</v>
      </c>
    </row>
    <row r="1624" spans="1:15" x14ac:dyDescent="0.45">
      <c r="A1624" s="6" t="s">
        <v>14</v>
      </c>
      <c r="B1624">
        <v>2020</v>
      </c>
      <c r="C1624" t="s">
        <v>3</v>
      </c>
      <c r="D1624">
        <v>1623</v>
      </c>
      <c r="E1624" s="2">
        <v>14</v>
      </c>
      <c r="F1624" s="1">
        <v>15</v>
      </c>
      <c r="G1624" s="1">
        <v>1</v>
      </c>
      <c r="H1624" s="1">
        <v>5</v>
      </c>
      <c r="I1624" s="1" t="str">
        <f t="shared" si="45"/>
        <v>4W4TH5</v>
      </c>
      <c r="J1624" s="27">
        <v>44994</v>
      </c>
      <c r="K1624" s="29" t="s">
        <v>267</v>
      </c>
      <c r="L1624" s="29">
        <v>14472.25</v>
      </c>
      <c r="M1624" s="30">
        <v>0.93954564344296121</v>
      </c>
      <c r="N1624" s="30">
        <v>0.94995684840667849</v>
      </c>
      <c r="O1624" s="30">
        <v>0.14728280494892579</v>
      </c>
    </row>
    <row r="1625" spans="1:15" x14ac:dyDescent="0.45">
      <c r="A1625" s="6" t="s">
        <v>14</v>
      </c>
      <c r="B1625">
        <v>2020</v>
      </c>
      <c r="C1625" t="s">
        <v>3</v>
      </c>
      <c r="D1625">
        <v>1624</v>
      </c>
      <c r="E1625" s="2">
        <v>15</v>
      </c>
      <c r="F1625" s="1">
        <v>16</v>
      </c>
      <c r="G1625" s="1">
        <v>1</v>
      </c>
      <c r="H1625" s="1">
        <v>6</v>
      </c>
      <c r="I1625" s="1" t="str">
        <f t="shared" si="45"/>
        <v>4W4TH6</v>
      </c>
      <c r="J1625" s="27">
        <v>44994</v>
      </c>
      <c r="K1625" s="29" t="s">
        <v>268</v>
      </c>
      <c r="L1625" s="29">
        <v>14674.5</v>
      </c>
      <c r="M1625" s="30">
        <v>0.94024578017100335</v>
      </c>
      <c r="N1625" s="30">
        <v>0.94988496667628408</v>
      </c>
      <c r="O1625" s="30">
        <v>0.10948279326185049</v>
      </c>
    </row>
    <row r="1626" spans="1:15" x14ac:dyDescent="0.45">
      <c r="A1626" s="6" t="s">
        <v>14</v>
      </c>
      <c r="B1626">
        <v>2020</v>
      </c>
      <c r="C1626" t="s">
        <v>3</v>
      </c>
      <c r="D1626">
        <v>1625</v>
      </c>
      <c r="E1626" s="2">
        <v>16</v>
      </c>
      <c r="F1626" s="1">
        <v>17</v>
      </c>
      <c r="G1626" s="1">
        <v>1</v>
      </c>
      <c r="H1626" s="1">
        <v>6</v>
      </c>
      <c r="I1626" s="1" t="str">
        <f t="shared" si="45"/>
        <v>4W4TH6</v>
      </c>
      <c r="J1626" s="27">
        <v>44994</v>
      </c>
      <c r="K1626" s="29" t="s">
        <v>269</v>
      </c>
      <c r="L1626" s="29">
        <v>15219.75</v>
      </c>
      <c r="M1626" s="30">
        <v>0.92818246249638026</v>
      </c>
      <c r="N1626" s="30">
        <v>0.94998081012485491</v>
      </c>
      <c r="O1626" s="30">
        <v>9.1478032764652356E-2</v>
      </c>
    </row>
    <row r="1627" spans="1:15" x14ac:dyDescent="0.45">
      <c r="A1627" s="6" t="s">
        <v>14</v>
      </c>
      <c r="B1627">
        <v>2020</v>
      </c>
      <c r="C1627" t="s">
        <v>3</v>
      </c>
      <c r="D1627">
        <v>1626</v>
      </c>
      <c r="E1627" s="2">
        <v>17</v>
      </c>
      <c r="F1627" s="1">
        <v>18</v>
      </c>
      <c r="G1627" s="1">
        <v>1</v>
      </c>
      <c r="H1627" s="1">
        <v>6</v>
      </c>
      <c r="I1627" s="1" t="str">
        <f t="shared" si="45"/>
        <v>4W4TH6</v>
      </c>
      <c r="J1627" s="27">
        <v>44994</v>
      </c>
      <c r="K1627" s="29" t="s">
        <v>270</v>
      </c>
      <c r="L1627" s="29">
        <v>15918.25</v>
      </c>
      <c r="M1627" s="30">
        <v>0.88244496324859989</v>
      </c>
      <c r="N1627" s="30">
        <v>0.94972834725851185</v>
      </c>
      <c r="O1627" s="30">
        <v>1.6030771930216198E-2</v>
      </c>
    </row>
    <row r="1628" spans="1:15" x14ac:dyDescent="0.45">
      <c r="A1628" s="6" t="s">
        <v>14</v>
      </c>
      <c r="B1628">
        <v>2020</v>
      </c>
      <c r="C1628" t="s">
        <v>3</v>
      </c>
      <c r="D1628">
        <v>1627</v>
      </c>
      <c r="E1628" s="2">
        <v>18</v>
      </c>
      <c r="F1628" s="1">
        <v>19</v>
      </c>
      <c r="G1628" s="1">
        <v>1</v>
      </c>
      <c r="H1628" s="1">
        <v>7</v>
      </c>
      <c r="I1628" s="1" t="str">
        <f t="shared" si="45"/>
        <v>4W4TH7</v>
      </c>
      <c r="J1628" s="27">
        <v>44994</v>
      </c>
      <c r="K1628" s="29" t="s">
        <v>271</v>
      </c>
      <c r="L1628" s="29">
        <v>15910.25</v>
      </c>
      <c r="M1628" s="30">
        <v>0.82619167185142883</v>
      </c>
      <c r="N1628" s="30">
        <v>0.94777221669341793</v>
      </c>
      <c r="O1628" s="30">
        <v>0</v>
      </c>
    </row>
    <row r="1629" spans="1:15" x14ac:dyDescent="0.45">
      <c r="A1629" s="6" t="s">
        <v>14</v>
      </c>
      <c r="B1629">
        <v>2020</v>
      </c>
      <c r="C1629" t="s">
        <v>3</v>
      </c>
      <c r="D1629">
        <v>1628</v>
      </c>
      <c r="E1629" s="2">
        <v>19</v>
      </c>
      <c r="F1629" s="1">
        <v>20</v>
      </c>
      <c r="G1629" s="1">
        <v>1</v>
      </c>
      <c r="H1629" s="1">
        <v>7</v>
      </c>
      <c r="I1629" s="1" t="str">
        <f t="shared" si="45"/>
        <v>4W4TH7</v>
      </c>
      <c r="J1629" s="27">
        <v>44994</v>
      </c>
      <c r="K1629" s="29" t="s">
        <v>272</v>
      </c>
      <c r="L1629" s="29">
        <v>15610</v>
      </c>
      <c r="M1629" s="30">
        <v>0.75286501513541326</v>
      </c>
      <c r="N1629" s="30">
        <v>0.94525468922753908</v>
      </c>
      <c r="O1629" s="30">
        <v>0</v>
      </c>
    </row>
    <row r="1630" spans="1:15" x14ac:dyDescent="0.45">
      <c r="A1630" s="6" t="s">
        <v>14</v>
      </c>
      <c r="B1630">
        <v>2020</v>
      </c>
      <c r="C1630" t="s">
        <v>3</v>
      </c>
      <c r="D1630">
        <v>1629</v>
      </c>
      <c r="E1630" s="2">
        <v>20</v>
      </c>
      <c r="F1630" s="1">
        <v>21</v>
      </c>
      <c r="G1630" s="1">
        <v>1</v>
      </c>
      <c r="H1630" s="1">
        <v>7</v>
      </c>
      <c r="I1630" s="1" t="str">
        <f t="shared" si="45"/>
        <v>4W4TH7</v>
      </c>
      <c r="J1630" s="27">
        <v>44994</v>
      </c>
      <c r="K1630" s="29" t="s">
        <v>273</v>
      </c>
      <c r="L1630" s="29">
        <v>14829.75</v>
      </c>
      <c r="M1630" s="30">
        <v>0.75150475557643426</v>
      </c>
      <c r="N1630" s="30">
        <v>0.94803408490058949</v>
      </c>
      <c r="O1630" s="30">
        <v>0</v>
      </c>
    </row>
    <row r="1631" spans="1:15" x14ac:dyDescent="0.45">
      <c r="A1631" s="6" t="s">
        <v>14</v>
      </c>
      <c r="B1631">
        <v>2020</v>
      </c>
      <c r="C1631" t="s">
        <v>3</v>
      </c>
      <c r="D1631">
        <v>1630</v>
      </c>
      <c r="E1631" s="2">
        <v>21</v>
      </c>
      <c r="F1631" s="1">
        <v>22</v>
      </c>
      <c r="G1631" s="1">
        <v>1</v>
      </c>
      <c r="H1631" s="1">
        <v>8</v>
      </c>
      <c r="I1631" s="1" t="str">
        <f t="shared" si="45"/>
        <v>4W4TH8</v>
      </c>
      <c r="J1631" s="27">
        <v>44994</v>
      </c>
      <c r="K1631" s="29" t="s">
        <v>274</v>
      </c>
      <c r="L1631" s="29">
        <v>13906</v>
      </c>
      <c r="M1631" s="30">
        <v>0.79876027419164952</v>
      </c>
      <c r="N1631" s="30">
        <v>0.94460988811604851</v>
      </c>
      <c r="O1631" s="30">
        <v>0</v>
      </c>
    </row>
    <row r="1632" spans="1:15" x14ac:dyDescent="0.45">
      <c r="A1632" s="6" t="s">
        <v>14</v>
      </c>
      <c r="B1632">
        <v>2020</v>
      </c>
      <c r="C1632" t="s">
        <v>3</v>
      </c>
      <c r="D1632">
        <v>1631</v>
      </c>
      <c r="E1632" s="2">
        <v>22</v>
      </c>
      <c r="F1632" s="1">
        <v>23</v>
      </c>
      <c r="G1632" s="1">
        <v>1</v>
      </c>
      <c r="H1632" s="1">
        <v>8</v>
      </c>
      <c r="I1632" s="1" t="str">
        <f t="shared" si="45"/>
        <v>4W4TH8</v>
      </c>
      <c r="J1632" s="27">
        <v>44994</v>
      </c>
      <c r="K1632" s="29" t="s">
        <v>275</v>
      </c>
      <c r="L1632" s="29">
        <v>12937.75</v>
      </c>
      <c r="M1632" s="30">
        <v>0.83177906484774133</v>
      </c>
      <c r="N1632" s="30">
        <v>0.89921763785828168</v>
      </c>
      <c r="O1632" s="30">
        <v>0</v>
      </c>
    </row>
    <row r="1633" spans="1:15" x14ac:dyDescent="0.45">
      <c r="A1633" s="6" t="s">
        <v>14</v>
      </c>
      <c r="B1633">
        <v>2020</v>
      </c>
      <c r="C1633" t="s">
        <v>3</v>
      </c>
      <c r="D1633">
        <v>1632</v>
      </c>
      <c r="E1633" s="2">
        <v>23</v>
      </c>
      <c r="F1633" s="1">
        <v>24</v>
      </c>
      <c r="G1633" s="1">
        <v>1</v>
      </c>
      <c r="H1633" s="1">
        <v>8</v>
      </c>
      <c r="I1633" s="1" t="str">
        <f t="shared" si="45"/>
        <v>4W4TH8</v>
      </c>
      <c r="J1633" s="27">
        <v>44994</v>
      </c>
      <c r="K1633" s="29" t="s">
        <v>276</v>
      </c>
      <c r="L1633" s="29">
        <v>12104</v>
      </c>
      <c r="M1633" s="30">
        <v>0.73107724663423024</v>
      </c>
      <c r="N1633" s="30">
        <v>0.80232656393543422</v>
      </c>
      <c r="O1633" s="30">
        <v>0</v>
      </c>
    </row>
    <row r="1634" spans="1:15" x14ac:dyDescent="0.45">
      <c r="A1634" s="6" t="s">
        <v>14</v>
      </c>
      <c r="B1634">
        <v>2020</v>
      </c>
      <c r="C1634" t="s">
        <v>4</v>
      </c>
      <c r="D1634">
        <v>1633</v>
      </c>
      <c r="E1634" s="2">
        <v>0</v>
      </c>
      <c r="F1634" s="1">
        <v>1</v>
      </c>
      <c r="G1634" s="1">
        <v>1</v>
      </c>
      <c r="H1634" s="1">
        <v>1</v>
      </c>
      <c r="I1634" s="1" t="str">
        <f t="shared" si="45"/>
        <v>4W5FR1</v>
      </c>
      <c r="J1634" s="27">
        <v>44995</v>
      </c>
      <c r="K1634" s="29" t="s">
        <v>253</v>
      </c>
      <c r="L1634" s="29">
        <v>11397.75</v>
      </c>
      <c r="M1634" s="30">
        <v>0.59934368245327541</v>
      </c>
      <c r="N1634" s="30">
        <v>0.7198315931951107</v>
      </c>
      <c r="O1634" s="30">
        <v>0</v>
      </c>
    </row>
    <row r="1635" spans="1:15" x14ac:dyDescent="0.45">
      <c r="A1635" s="6" t="s">
        <v>14</v>
      </c>
      <c r="B1635">
        <v>2020</v>
      </c>
      <c r="C1635" t="s">
        <v>4</v>
      </c>
      <c r="D1635">
        <v>1634</v>
      </c>
      <c r="E1635" s="2">
        <v>1</v>
      </c>
      <c r="F1635" s="1">
        <v>2</v>
      </c>
      <c r="G1635" s="1">
        <v>1</v>
      </c>
      <c r="H1635" s="1">
        <v>1</v>
      </c>
      <c r="I1635" s="1" t="str">
        <f t="shared" si="45"/>
        <v>4W5FR1</v>
      </c>
      <c r="J1635" s="27">
        <v>44995</v>
      </c>
      <c r="K1635" s="29" t="s">
        <v>254</v>
      </c>
      <c r="L1635" s="29">
        <v>10872.75</v>
      </c>
      <c r="M1635" s="30">
        <v>0.46392673324093692</v>
      </c>
      <c r="N1635" s="30">
        <v>0.62300545779462191</v>
      </c>
      <c r="O1635" s="30">
        <v>0</v>
      </c>
    </row>
    <row r="1636" spans="1:15" x14ac:dyDescent="0.45">
      <c r="A1636" s="6" t="s">
        <v>14</v>
      </c>
      <c r="B1636">
        <v>2020</v>
      </c>
      <c r="C1636" t="s">
        <v>4</v>
      </c>
      <c r="D1636">
        <v>1635</v>
      </c>
      <c r="E1636" s="2">
        <v>2</v>
      </c>
      <c r="F1636" s="1">
        <v>3</v>
      </c>
      <c r="G1636" s="1">
        <v>1</v>
      </c>
      <c r="H1636" s="1">
        <v>1</v>
      </c>
      <c r="I1636" s="1" t="str">
        <f t="shared" si="45"/>
        <v>4W5FR1</v>
      </c>
      <c r="J1636" s="27">
        <v>44995</v>
      </c>
      <c r="K1636" s="29" t="s">
        <v>255</v>
      </c>
      <c r="L1636" s="29">
        <v>10586</v>
      </c>
      <c r="M1636" s="30">
        <v>0.33231337578363268</v>
      </c>
      <c r="N1636" s="30">
        <v>0.52210488688842549</v>
      </c>
      <c r="O1636" s="30">
        <v>0</v>
      </c>
    </row>
    <row r="1637" spans="1:15" x14ac:dyDescent="0.45">
      <c r="A1637" s="6" t="s">
        <v>14</v>
      </c>
      <c r="B1637">
        <v>2020</v>
      </c>
      <c r="C1637" t="s">
        <v>4</v>
      </c>
      <c r="D1637">
        <v>1636</v>
      </c>
      <c r="E1637" s="2">
        <v>3</v>
      </c>
      <c r="F1637" s="1">
        <v>4</v>
      </c>
      <c r="G1637" s="1">
        <v>1</v>
      </c>
      <c r="H1637" s="1">
        <v>2</v>
      </c>
      <c r="I1637" s="1" t="str">
        <f t="shared" si="45"/>
        <v>4W5FR2</v>
      </c>
      <c r="J1637" s="27">
        <v>44995</v>
      </c>
      <c r="K1637" s="29" t="s">
        <v>256</v>
      </c>
      <c r="L1637" s="29">
        <v>10474.75</v>
      </c>
      <c r="M1637" s="30">
        <v>0.25322719499281771</v>
      </c>
      <c r="N1637" s="30">
        <v>0.27817661169341729</v>
      </c>
      <c r="O1637" s="30">
        <v>0</v>
      </c>
    </row>
    <row r="1638" spans="1:15" x14ac:dyDescent="0.45">
      <c r="A1638" s="6" t="s">
        <v>14</v>
      </c>
      <c r="B1638">
        <v>2020</v>
      </c>
      <c r="C1638" t="s">
        <v>4</v>
      </c>
      <c r="D1638">
        <v>1637</v>
      </c>
      <c r="E1638" s="2">
        <v>4</v>
      </c>
      <c r="F1638" s="1">
        <v>5</v>
      </c>
      <c r="G1638" s="1">
        <v>1</v>
      </c>
      <c r="H1638" s="1">
        <v>2</v>
      </c>
      <c r="I1638" s="1" t="str">
        <f t="shared" si="45"/>
        <v>4W5FR2</v>
      </c>
      <c r="J1638" s="27">
        <v>44995</v>
      </c>
      <c r="K1638" s="29" t="s">
        <v>257</v>
      </c>
      <c r="L1638" s="29">
        <v>10496.5</v>
      </c>
      <c r="M1638" s="30">
        <v>0.1214126495351943</v>
      </c>
      <c r="N1638" s="30">
        <v>0.1708149618472444</v>
      </c>
      <c r="O1638" s="30">
        <v>0</v>
      </c>
    </row>
    <row r="1639" spans="1:15" x14ac:dyDescent="0.45">
      <c r="A1639" s="6" t="s">
        <v>14</v>
      </c>
      <c r="B1639">
        <v>2020</v>
      </c>
      <c r="C1639" t="s">
        <v>4</v>
      </c>
      <c r="D1639">
        <v>1638</v>
      </c>
      <c r="E1639" s="2">
        <v>5</v>
      </c>
      <c r="F1639" s="1">
        <v>6</v>
      </c>
      <c r="G1639" s="1">
        <v>1</v>
      </c>
      <c r="H1639" s="1">
        <v>2</v>
      </c>
      <c r="I1639" s="1" t="str">
        <f t="shared" si="45"/>
        <v>4W5FR2</v>
      </c>
      <c r="J1639" s="27">
        <v>44995</v>
      </c>
      <c r="K1639" s="29" t="s">
        <v>258</v>
      </c>
      <c r="L1639" s="29">
        <v>10843</v>
      </c>
      <c r="M1639" s="30">
        <v>9.1478926977561589E-2</v>
      </c>
      <c r="N1639" s="30">
        <v>0.12997561567497759</v>
      </c>
      <c r="O1639" s="30">
        <v>0</v>
      </c>
    </row>
    <row r="1640" spans="1:15" x14ac:dyDescent="0.45">
      <c r="A1640" s="6" t="s">
        <v>14</v>
      </c>
      <c r="B1640">
        <v>2020</v>
      </c>
      <c r="C1640" t="s">
        <v>4</v>
      </c>
      <c r="D1640">
        <v>1639</v>
      </c>
      <c r="E1640" s="2">
        <v>6</v>
      </c>
      <c r="F1640" s="1">
        <v>7</v>
      </c>
      <c r="G1640" s="1">
        <v>1</v>
      </c>
      <c r="H1640" s="1">
        <v>3</v>
      </c>
      <c r="I1640" s="1" t="str">
        <f t="shared" si="45"/>
        <v>4W5FR3</v>
      </c>
      <c r="J1640" s="27">
        <v>44995</v>
      </c>
      <c r="K1640" s="29" t="s">
        <v>259</v>
      </c>
      <c r="L1640" s="29">
        <v>11911.25</v>
      </c>
      <c r="M1640" s="30">
        <v>7.0648644174432507E-2</v>
      </c>
      <c r="N1640" s="30">
        <v>8.8298078268246427E-2</v>
      </c>
      <c r="O1640" s="30">
        <v>0</v>
      </c>
    </row>
    <row r="1641" spans="1:15" x14ac:dyDescent="0.45">
      <c r="A1641" s="6" t="s">
        <v>14</v>
      </c>
      <c r="B1641">
        <v>2020</v>
      </c>
      <c r="C1641" t="s">
        <v>4</v>
      </c>
      <c r="D1641">
        <v>1640</v>
      </c>
      <c r="E1641" s="2">
        <v>7</v>
      </c>
      <c r="F1641" s="1">
        <v>8</v>
      </c>
      <c r="G1641" s="1">
        <v>1</v>
      </c>
      <c r="H1641" s="1">
        <v>3</v>
      </c>
      <c r="I1641" s="1" t="str">
        <f t="shared" si="45"/>
        <v>4W5FR3</v>
      </c>
      <c r="J1641" s="27">
        <v>44995</v>
      </c>
      <c r="K1641" s="29" t="s">
        <v>260</v>
      </c>
      <c r="L1641" s="29">
        <v>13441.25</v>
      </c>
      <c r="M1641" s="30">
        <v>5.8906084646439122E-2</v>
      </c>
      <c r="N1641" s="30">
        <v>9.8997336072142436E-2</v>
      </c>
      <c r="O1641" s="30">
        <v>2.5160002790046789E-2</v>
      </c>
    </row>
    <row r="1642" spans="1:15" x14ac:dyDescent="0.45">
      <c r="A1642" s="6" t="s">
        <v>14</v>
      </c>
      <c r="B1642">
        <v>2020</v>
      </c>
      <c r="C1642" t="s">
        <v>4</v>
      </c>
      <c r="D1642">
        <v>1641</v>
      </c>
      <c r="E1642" s="2">
        <v>8</v>
      </c>
      <c r="F1642" s="1">
        <v>9</v>
      </c>
      <c r="G1642" s="1">
        <v>1</v>
      </c>
      <c r="H1642" s="1">
        <v>3</v>
      </c>
      <c r="I1642" s="1" t="str">
        <f t="shared" si="45"/>
        <v>4W5FR3</v>
      </c>
      <c r="J1642" s="27">
        <v>44995</v>
      </c>
      <c r="K1642" s="29" t="s">
        <v>261</v>
      </c>
      <c r="L1642" s="29">
        <v>14493.5</v>
      </c>
      <c r="M1642" s="30">
        <v>6.1371173261906699E-2</v>
      </c>
      <c r="N1642" s="30">
        <v>7.2760441798106326E-2</v>
      </c>
      <c r="O1642" s="30">
        <v>5.5518220559386933E-2</v>
      </c>
    </row>
    <row r="1643" spans="1:15" x14ac:dyDescent="0.45">
      <c r="A1643" s="6" t="s">
        <v>14</v>
      </c>
      <c r="B1643">
        <v>2020</v>
      </c>
      <c r="C1643" t="s">
        <v>4</v>
      </c>
      <c r="D1643">
        <v>1642</v>
      </c>
      <c r="E1643" s="2">
        <v>9</v>
      </c>
      <c r="F1643" s="1">
        <v>10</v>
      </c>
      <c r="G1643" s="1">
        <v>1</v>
      </c>
      <c r="H1643" s="1">
        <v>4</v>
      </c>
      <c r="I1643" s="1" t="str">
        <f t="shared" si="45"/>
        <v>4W5FR4</v>
      </c>
      <c r="J1643" s="27">
        <v>44995</v>
      </c>
      <c r="K1643" s="29" t="s">
        <v>262</v>
      </c>
      <c r="L1643" s="29">
        <v>14771.75</v>
      </c>
      <c r="M1643" s="30">
        <v>9.7745656750332338E-2</v>
      </c>
      <c r="N1643" s="30">
        <v>0.12355942472588489</v>
      </c>
      <c r="O1643" s="30">
        <v>5.7186881662345777E-2</v>
      </c>
    </row>
    <row r="1644" spans="1:15" x14ac:dyDescent="0.45">
      <c r="A1644" s="6" t="s">
        <v>14</v>
      </c>
      <c r="B1644">
        <v>2020</v>
      </c>
      <c r="C1644" t="s">
        <v>4</v>
      </c>
      <c r="D1644">
        <v>1643</v>
      </c>
      <c r="E1644" s="2">
        <v>10</v>
      </c>
      <c r="F1644" s="1">
        <v>11</v>
      </c>
      <c r="G1644" s="1">
        <v>1</v>
      </c>
      <c r="H1644" s="1">
        <v>4</v>
      </c>
      <c r="I1644" s="1" t="str">
        <f t="shared" si="45"/>
        <v>4W5FR4</v>
      </c>
      <c r="J1644" s="27">
        <v>44995</v>
      </c>
      <c r="K1644" s="29" t="s">
        <v>263</v>
      </c>
      <c r="L1644" s="29">
        <v>14755</v>
      </c>
      <c r="M1644" s="30">
        <v>0.19067903767471489</v>
      </c>
      <c r="N1644" s="30">
        <v>0.32967151668211492</v>
      </c>
      <c r="O1644" s="30">
        <v>8.8952506036045237E-2</v>
      </c>
    </row>
    <row r="1645" spans="1:15" x14ac:dyDescent="0.45">
      <c r="A1645" s="6" t="s">
        <v>14</v>
      </c>
      <c r="B1645">
        <v>2020</v>
      </c>
      <c r="C1645" t="s">
        <v>4</v>
      </c>
      <c r="D1645">
        <v>1644</v>
      </c>
      <c r="E1645" s="2">
        <v>11</v>
      </c>
      <c r="F1645" s="1">
        <v>12</v>
      </c>
      <c r="G1645" s="1">
        <v>1</v>
      </c>
      <c r="H1645" s="1">
        <v>4</v>
      </c>
      <c r="I1645" s="1" t="str">
        <f t="shared" si="45"/>
        <v>4W5FR4</v>
      </c>
      <c r="J1645" s="27">
        <v>44995</v>
      </c>
      <c r="K1645" s="29" t="s">
        <v>264</v>
      </c>
      <c r="L1645" s="29">
        <v>14932.25</v>
      </c>
      <c r="M1645" s="30">
        <v>0.2047123255783671</v>
      </c>
      <c r="N1645" s="30">
        <v>0.36652950273893842</v>
      </c>
      <c r="O1645" s="30">
        <v>0.14394885861219531</v>
      </c>
    </row>
    <row r="1646" spans="1:15" x14ac:dyDescent="0.45">
      <c r="A1646" s="6" t="s">
        <v>14</v>
      </c>
      <c r="B1646">
        <v>2020</v>
      </c>
      <c r="C1646" t="s">
        <v>4</v>
      </c>
      <c r="D1646">
        <v>1645</v>
      </c>
      <c r="E1646" s="2">
        <v>12</v>
      </c>
      <c r="F1646" s="1">
        <v>13</v>
      </c>
      <c r="G1646" s="1">
        <v>1</v>
      </c>
      <c r="H1646" s="1">
        <v>5</v>
      </c>
      <c r="I1646" s="1" t="str">
        <f t="shared" si="45"/>
        <v>4W5FR5</v>
      </c>
      <c r="J1646" s="27">
        <v>44995</v>
      </c>
      <c r="K1646" s="29" t="s">
        <v>265</v>
      </c>
      <c r="L1646" s="29">
        <v>14732.75</v>
      </c>
      <c r="M1646" s="30">
        <v>0.2102094295669252</v>
      </c>
      <c r="N1646" s="30">
        <v>0.41277654590855428</v>
      </c>
      <c r="O1646" s="30">
        <v>9.3952452926841179E-2</v>
      </c>
    </row>
    <row r="1647" spans="1:15" x14ac:dyDescent="0.45">
      <c r="A1647" s="6" t="s">
        <v>14</v>
      </c>
      <c r="B1647">
        <v>2020</v>
      </c>
      <c r="C1647" t="s">
        <v>4</v>
      </c>
      <c r="D1647">
        <v>1646</v>
      </c>
      <c r="E1647" s="2">
        <v>13</v>
      </c>
      <c r="F1647" s="1">
        <v>14</v>
      </c>
      <c r="G1647" s="1">
        <v>1</v>
      </c>
      <c r="H1647" s="1">
        <v>5</v>
      </c>
      <c r="I1647" s="1" t="str">
        <f t="shared" si="45"/>
        <v>4W5FR5</v>
      </c>
      <c r="J1647" s="27">
        <v>44995</v>
      </c>
      <c r="K1647" s="29" t="s">
        <v>266</v>
      </c>
      <c r="L1647" s="29">
        <v>14718.5</v>
      </c>
      <c r="M1647" s="30">
        <v>0.26576271096928139</v>
      </c>
      <c r="N1647" s="30">
        <v>0.41449737744238968</v>
      </c>
      <c r="O1647" s="30">
        <v>2.132237256769396E-2</v>
      </c>
    </row>
    <row r="1648" spans="1:15" x14ac:dyDescent="0.45">
      <c r="A1648" s="6" t="s">
        <v>14</v>
      </c>
      <c r="B1648">
        <v>2020</v>
      </c>
      <c r="C1648" t="s">
        <v>4</v>
      </c>
      <c r="D1648">
        <v>1647</v>
      </c>
      <c r="E1648" s="2">
        <v>14</v>
      </c>
      <c r="F1648" s="1">
        <v>15</v>
      </c>
      <c r="G1648" s="1">
        <v>1</v>
      </c>
      <c r="H1648" s="1">
        <v>5</v>
      </c>
      <c r="I1648" s="1" t="str">
        <f t="shared" si="45"/>
        <v>4W5FR5</v>
      </c>
      <c r="J1648" s="27">
        <v>44995</v>
      </c>
      <c r="K1648" s="29" t="s">
        <v>267</v>
      </c>
      <c r="L1648" s="29">
        <v>14915.25</v>
      </c>
      <c r="M1648" s="30">
        <v>0.38937076149125971</v>
      </c>
      <c r="N1648" s="30">
        <v>0.51848409382626981</v>
      </c>
      <c r="O1648" s="30">
        <v>1.550606530768397E-2</v>
      </c>
    </row>
    <row r="1649" spans="1:15" x14ac:dyDescent="0.45">
      <c r="A1649" s="6" t="s">
        <v>14</v>
      </c>
      <c r="B1649">
        <v>2020</v>
      </c>
      <c r="C1649" t="s">
        <v>4</v>
      </c>
      <c r="D1649">
        <v>1648</v>
      </c>
      <c r="E1649" s="2">
        <v>15</v>
      </c>
      <c r="F1649" s="1">
        <v>16</v>
      </c>
      <c r="G1649" s="1">
        <v>1</v>
      </c>
      <c r="H1649" s="1">
        <v>6</v>
      </c>
      <c r="I1649" s="1" t="str">
        <f t="shared" si="45"/>
        <v>4W5FR6</v>
      </c>
      <c r="J1649" s="27">
        <v>44995</v>
      </c>
      <c r="K1649" s="29" t="s">
        <v>268</v>
      </c>
      <c r="L1649" s="29">
        <v>15215.25</v>
      </c>
      <c r="M1649" s="30">
        <v>0.50460764298333705</v>
      </c>
      <c r="N1649" s="30">
        <v>0.74586445304511728</v>
      </c>
      <c r="O1649" s="30">
        <v>1.03798602219219E-2</v>
      </c>
    </row>
    <row r="1650" spans="1:15" x14ac:dyDescent="0.45">
      <c r="A1650" s="6" t="s">
        <v>14</v>
      </c>
      <c r="B1650">
        <v>2020</v>
      </c>
      <c r="C1650" t="s">
        <v>4</v>
      </c>
      <c r="D1650">
        <v>1649</v>
      </c>
      <c r="E1650" s="2">
        <v>16</v>
      </c>
      <c r="F1650" s="1">
        <v>17</v>
      </c>
      <c r="G1650" s="1">
        <v>1</v>
      </c>
      <c r="H1650" s="1">
        <v>6</v>
      </c>
      <c r="I1650" s="1" t="str">
        <f t="shared" si="45"/>
        <v>4W5FR6</v>
      </c>
      <c r="J1650" s="27">
        <v>44995</v>
      </c>
      <c r="K1650" s="29" t="s">
        <v>269</v>
      </c>
      <c r="L1650" s="29">
        <v>15471.75</v>
      </c>
      <c r="M1650" s="30">
        <v>0.58444578551926096</v>
      </c>
      <c r="N1650" s="30">
        <v>0.88774287258493745</v>
      </c>
      <c r="O1650" s="30">
        <v>4.4430012212217243E-3</v>
      </c>
    </row>
    <row r="1651" spans="1:15" x14ac:dyDescent="0.45">
      <c r="A1651" s="6" t="s">
        <v>14</v>
      </c>
      <c r="B1651">
        <v>2020</v>
      </c>
      <c r="C1651" t="s">
        <v>4</v>
      </c>
      <c r="D1651">
        <v>1650</v>
      </c>
      <c r="E1651" s="2">
        <v>17</v>
      </c>
      <c r="F1651" s="1">
        <v>18</v>
      </c>
      <c r="G1651" s="1">
        <v>1</v>
      </c>
      <c r="H1651" s="1">
        <v>6</v>
      </c>
      <c r="I1651" s="1" t="str">
        <f t="shared" si="45"/>
        <v>4W5FR6</v>
      </c>
      <c r="J1651" s="27">
        <v>44995</v>
      </c>
      <c r="K1651" s="29" t="s">
        <v>270</v>
      </c>
      <c r="L1651" s="29">
        <v>15845.5</v>
      </c>
      <c r="M1651" s="30">
        <v>0.64176130843938106</v>
      </c>
      <c r="N1651" s="30">
        <v>0.91759230776695788</v>
      </c>
      <c r="O1651" s="30">
        <v>0</v>
      </c>
    </row>
    <row r="1652" spans="1:15" x14ac:dyDescent="0.45">
      <c r="A1652" s="6" t="s">
        <v>14</v>
      </c>
      <c r="B1652">
        <v>2020</v>
      </c>
      <c r="C1652" t="s">
        <v>4</v>
      </c>
      <c r="D1652">
        <v>1651</v>
      </c>
      <c r="E1652" s="2">
        <v>18</v>
      </c>
      <c r="F1652" s="1">
        <v>19</v>
      </c>
      <c r="G1652" s="1">
        <v>1</v>
      </c>
      <c r="H1652" s="1">
        <v>7</v>
      </c>
      <c r="I1652" s="1" t="str">
        <f t="shared" si="45"/>
        <v>4W5FR7</v>
      </c>
      <c r="J1652" s="27">
        <v>44995</v>
      </c>
      <c r="K1652" s="29" t="s">
        <v>271</v>
      </c>
      <c r="L1652" s="29">
        <v>15912.5</v>
      </c>
      <c r="M1652" s="30">
        <v>0.660796428735001</v>
      </c>
      <c r="N1652" s="30">
        <v>0.9152581039468668</v>
      </c>
      <c r="O1652" s="30">
        <v>0</v>
      </c>
    </row>
    <row r="1653" spans="1:15" x14ac:dyDescent="0.45">
      <c r="A1653" s="6" t="s">
        <v>14</v>
      </c>
      <c r="B1653">
        <v>2020</v>
      </c>
      <c r="C1653" t="s">
        <v>4</v>
      </c>
      <c r="D1653">
        <v>1652</v>
      </c>
      <c r="E1653" s="2">
        <v>19</v>
      </c>
      <c r="F1653" s="1">
        <v>20</v>
      </c>
      <c r="G1653" s="1">
        <v>1</v>
      </c>
      <c r="H1653" s="1">
        <v>7</v>
      </c>
      <c r="I1653" s="1" t="str">
        <f t="shared" si="45"/>
        <v>4W5FR7</v>
      </c>
      <c r="J1653" s="27">
        <v>44995</v>
      </c>
      <c r="K1653" s="29" t="s">
        <v>272</v>
      </c>
      <c r="L1653" s="29">
        <v>15543.25</v>
      </c>
      <c r="M1653" s="30">
        <v>0.70326529490634848</v>
      </c>
      <c r="N1653" s="30">
        <v>0.91067054575575423</v>
      </c>
      <c r="O1653" s="30">
        <v>0</v>
      </c>
    </row>
    <row r="1654" spans="1:15" x14ac:dyDescent="0.45">
      <c r="A1654" s="6" t="s">
        <v>14</v>
      </c>
      <c r="B1654">
        <v>2020</v>
      </c>
      <c r="C1654" t="s">
        <v>4</v>
      </c>
      <c r="D1654">
        <v>1653</v>
      </c>
      <c r="E1654" s="2">
        <v>20</v>
      </c>
      <c r="F1654" s="1">
        <v>21</v>
      </c>
      <c r="G1654" s="1">
        <v>1</v>
      </c>
      <c r="H1654" s="1">
        <v>7</v>
      </c>
      <c r="I1654" s="1" t="str">
        <f t="shared" si="45"/>
        <v>4W5FR7</v>
      </c>
      <c r="J1654" s="27">
        <v>44995</v>
      </c>
      <c r="K1654" s="29" t="s">
        <v>273</v>
      </c>
      <c r="L1654" s="29">
        <v>14835.5</v>
      </c>
      <c r="M1654" s="30">
        <v>0.75346055736100648</v>
      </c>
      <c r="N1654" s="30">
        <v>0.91332255044401567</v>
      </c>
      <c r="O1654" s="30">
        <v>0</v>
      </c>
    </row>
    <row r="1655" spans="1:15" x14ac:dyDescent="0.45">
      <c r="A1655" s="6" t="s">
        <v>14</v>
      </c>
      <c r="B1655">
        <v>2020</v>
      </c>
      <c r="C1655" t="s">
        <v>4</v>
      </c>
      <c r="D1655">
        <v>1654</v>
      </c>
      <c r="E1655" s="2">
        <v>21</v>
      </c>
      <c r="F1655" s="1">
        <v>22</v>
      </c>
      <c r="G1655" s="1">
        <v>1</v>
      </c>
      <c r="H1655" s="1">
        <v>8</v>
      </c>
      <c r="I1655" s="1" t="str">
        <f t="shared" si="45"/>
        <v>4W5FR8</v>
      </c>
      <c r="J1655" s="27">
        <v>44995</v>
      </c>
      <c r="K1655" s="29" t="s">
        <v>274</v>
      </c>
      <c r="L1655" s="29">
        <v>13892.75</v>
      </c>
      <c r="M1655" s="30">
        <v>0.81729935409295573</v>
      </c>
      <c r="N1655" s="30">
        <v>0.92918841807615582</v>
      </c>
      <c r="O1655" s="30">
        <v>0</v>
      </c>
    </row>
    <row r="1656" spans="1:15" x14ac:dyDescent="0.45">
      <c r="A1656" s="6" t="s">
        <v>14</v>
      </c>
      <c r="B1656">
        <v>2020</v>
      </c>
      <c r="C1656" t="s">
        <v>4</v>
      </c>
      <c r="D1656">
        <v>1655</v>
      </c>
      <c r="E1656" s="2">
        <v>22</v>
      </c>
      <c r="F1656" s="1">
        <v>23</v>
      </c>
      <c r="G1656" s="1">
        <v>1</v>
      </c>
      <c r="H1656" s="1">
        <v>8</v>
      </c>
      <c r="I1656" s="1" t="str">
        <f t="shared" si="45"/>
        <v>4W5FR8</v>
      </c>
      <c r="J1656" s="27">
        <v>44995</v>
      </c>
      <c r="K1656" s="29" t="s">
        <v>275</v>
      </c>
      <c r="L1656" s="29">
        <v>12959</v>
      </c>
      <c r="M1656" s="30">
        <v>0.86954033530834995</v>
      </c>
      <c r="N1656" s="30">
        <v>0.94859268353713988</v>
      </c>
      <c r="O1656" s="30">
        <v>0</v>
      </c>
    </row>
    <row r="1657" spans="1:15" x14ac:dyDescent="0.45">
      <c r="A1657" s="6" t="s">
        <v>14</v>
      </c>
      <c r="B1657">
        <v>2020</v>
      </c>
      <c r="C1657" t="s">
        <v>4</v>
      </c>
      <c r="D1657">
        <v>1656</v>
      </c>
      <c r="E1657" s="2">
        <v>23</v>
      </c>
      <c r="F1657" s="1">
        <v>24</v>
      </c>
      <c r="G1657" s="1">
        <v>1</v>
      </c>
      <c r="H1657" s="1">
        <v>8</v>
      </c>
      <c r="I1657" s="1" t="str">
        <f t="shared" si="45"/>
        <v>4W5FR8</v>
      </c>
      <c r="J1657" s="27">
        <v>44995</v>
      </c>
      <c r="K1657" s="29" t="s">
        <v>276</v>
      </c>
      <c r="L1657" s="29">
        <v>12287.75</v>
      </c>
      <c r="M1657" s="30">
        <v>0.87565415764094778</v>
      </c>
      <c r="N1657" s="30">
        <v>0.94997532277676155</v>
      </c>
      <c r="O1657" s="30">
        <v>0</v>
      </c>
    </row>
    <row r="1658" spans="1:15" x14ac:dyDescent="0.45">
      <c r="A1658" s="6" t="s">
        <v>14</v>
      </c>
      <c r="B1658">
        <v>2020</v>
      </c>
      <c r="C1658" t="s">
        <v>5</v>
      </c>
      <c r="D1658">
        <v>1657</v>
      </c>
      <c r="E1658" s="2">
        <v>0</v>
      </c>
      <c r="F1658" s="1">
        <v>1</v>
      </c>
      <c r="G1658" s="1">
        <v>1</v>
      </c>
      <c r="H1658" s="1">
        <v>1</v>
      </c>
      <c r="I1658" s="1" t="str">
        <f t="shared" si="45"/>
        <v>4W6SA1</v>
      </c>
      <c r="J1658" s="27">
        <v>44996</v>
      </c>
      <c r="K1658" s="29" t="s">
        <v>253</v>
      </c>
      <c r="L1658" s="29">
        <v>11628.75</v>
      </c>
      <c r="M1658" s="30">
        <v>0.85732566318881709</v>
      </c>
      <c r="N1658" s="30">
        <v>0.94997858968518378</v>
      </c>
      <c r="O1658" s="30">
        <v>0</v>
      </c>
    </row>
    <row r="1659" spans="1:15" x14ac:dyDescent="0.45">
      <c r="A1659" s="6" t="s">
        <v>14</v>
      </c>
      <c r="B1659">
        <v>2020</v>
      </c>
      <c r="C1659" t="s">
        <v>5</v>
      </c>
      <c r="D1659">
        <v>1658</v>
      </c>
      <c r="E1659" s="2">
        <v>1</v>
      </c>
      <c r="F1659" s="1">
        <v>2</v>
      </c>
      <c r="G1659" s="1">
        <v>1</v>
      </c>
      <c r="H1659" s="1">
        <v>1</v>
      </c>
      <c r="I1659" s="1" t="str">
        <f t="shared" si="45"/>
        <v>4W6SA1</v>
      </c>
      <c r="J1659" s="27">
        <v>44996</v>
      </c>
      <c r="K1659" s="29" t="s">
        <v>254</v>
      </c>
      <c r="L1659" s="29">
        <v>11044.25</v>
      </c>
      <c r="M1659" s="30">
        <v>0.8282352974137297</v>
      </c>
      <c r="N1659" s="30">
        <v>0.94997323018794155</v>
      </c>
      <c r="O1659" s="30">
        <v>0</v>
      </c>
    </row>
    <row r="1660" spans="1:15" x14ac:dyDescent="0.45">
      <c r="A1660" s="6" t="s">
        <v>14</v>
      </c>
      <c r="B1660">
        <v>2020</v>
      </c>
      <c r="C1660" t="s">
        <v>5</v>
      </c>
      <c r="D1660">
        <v>1659</v>
      </c>
      <c r="E1660" s="2">
        <v>2</v>
      </c>
      <c r="F1660" s="1">
        <v>3</v>
      </c>
      <c r="G1660" s="1">
        <v>1</v>
      </c>
      <c r="H1660" s="1">
        <v>1</v>
      </c>
      <c r="I1660" s="1" t="str">
        <f t="shared" si="45"/>
        <v>4W6SA1</v>
      </c>
      <c r="J1660" s="27">
        <v>44996</v>
      </c>
      <c r="K1660" s="29" t="s">
        <v>255</v>
      </c>
      <c r="L1660" s="29">
        <v>10710.75</v>
      </c>
      <c r="M1660" s="30">
        <v>0.83611655000736296</v>
      </c>
      <c r="N1660" s="30">
        <v>0.94999669620657712</v>
      </c>
      <c r="O1660" s="30">
        <v>0</v>
      </c>
    </row>
    <row r="1661" spans="1:15" x14ac:dyDescent="0.45">
      <c r="A1661" s="6" t="s">
        <v>14</v>
      </c>
      <c r="B1661">
        <v>2020</v>
      </c>
      <c r="C1661" t="s">
        <v>5</v>
      </c>
      <c r="D1661">
        <v>1660</v>
      </c>
      <c r="E1661" s="2">
        <v>3</v>
      </c>
      <c r="F1661" s="1">
        <v>4</v>
      </c>
      <c r="G1661" s="1">
        <v>1</v>
      </c>
      <c r="H1661" s="1">
        <v>2</v>
      </c>
      <c r="I1661" s="1" t="str">
        <f t="shared" si="45"/>
        <v>4W6SA2</v>
      </c>
      <c r="J1661" s="27">
        <v>44996</v>
      </c>
      <c r="K1661" s="29" t="s">
        <v>256</v>
      </c>
      <c r="L1661" s="29">
        <v>10553.5</v>
      </c>
      <c r="M1661" s="30">
        <v>0.81459853212799016</v>
      </c>
      <c r="N1661" s="30">
        <v>0.94967316075640684</v>
      </c>
      <c r="O1661" s="30">
        <v>0</v>
      </c>
    </row>
    <row r="1662" spans="1:15" x14ac:dyDescent="0.45">
      <c r="A1662" s="6" t="s">
        <v>14</v>
      </c>
      <c r="B1662">
        <v>2020</v>
      </c>
      <c r="C1662" t="s">
        <v>5</v>
      </c>
      <c r="D1662">
        <v>1661</v>
      </c>
      <c r="E1662" s="2">
        <v>4</v>
      </c>
      <c r="F1662" s="1">
        <v>5</v>
      </c>
      <c r="G1662" s="1">
        <v>1</v>
      </c>
      <c r="H1662" s="1">
        <v>2</v>
      </c>
      <c r="I1662" s="1" t="str">
        <f t="shared" si="45"/>
        <v>4W6SA2</v>
      </c>
      <c r="J1662" s="27">
        <v>44996</v>
      </c>
      <c r="K1662" s="29" t="s">
        <v>257</v>
      </c>
      <c r="L1662" s="29">
        <v>10524.25</v>
      </c>
      <c r="M1662" s="30">
        <v>0.78611711289086883</v>
      </c>
      <c r="N1662" s="30">
        <v>0.94679807703977126</v>
      </c>
      <c r="O1662" s="30">
        <v>0</v>
      </c>
    </row>
    <row r="1663" spans="1:15" x14ac:dyDescent="0.45">
      <c r="A1663" s="6" t="s">
        <v>14</v>
      </c>
      <c r="B1663">
        <v>2020</v>
      </c>
      <c r="C1663" t="s">
        <v>5</v>
      </c>
      <c r="D1663">
        <v>1662</v>
      </c>
      <c r="E1663" s="2">
        <v>5</v>
      </c>
      <c r="F1663" s="1">
        <v>6</v>
      </c>
      <c r="G1663" s="1">
        <v>1</v>
      </c>
      <c r="H1663" s="1">
        <v>2</v>
      </c>
      <c r="I1663" s="1" t="str">
        <f t="shared" si="45"/>
        <v>4W6SA2</v>
      </c>
      <c r="J1663" s="27">
        <v>44996</v>
      </c>
      <c r="K1663" s="29" t="s">
        <v>258</v>
      </c>
      <c r="L1663" s="29">
        <v>10594.75</v>
      </c>
      <c r="M1663" s="30">
        <v>0.7676621898613567</v>
      </c>
      <c r="N1663" s="30">
        <v>0.94782382572879187</v>
      </c>
      <c r="O1663" s="30">
        <v>0</v>
      </c>
    </row>
    <row r="1664" spans="1:15" x14ac:dyDescent="0.45">
      <c r="A1664" s="6" t="s">
        <v>14</v>
      </c>
      <c r="B1664">
        <v>2020</v>
      </c>
      <c r="C1664" t="s">
        <v>5</v>
      </c>
      <c r="D1664">
        <v>1663</v>
      </c>
      <c r="E1664" s="2">
        <v>6</v>
      </c>
      <c r="F1664" s="1">
        <v>7</v>
      </c>
      <c r="G1664" s="1">
        <v>1</v>
      </c>
      <c r="H1664" s="1">
        <v>3</v>
      </c>
      <c r="I1664" s="1" t="str">
        <f t="shared" si="45"/>
        <v>4W6SA3</v>
      </c>
      <c r="J1664" s="27">
        <v>44996</v>
      </c>
      <c r="K1664" s="29" t="s">
        <v>259</v>
      </c>
      <c r="L1664" s="29">
        <v>11014</v>
      </c>
      <c r="M1664" s="30">
        <v>0.73182321432002562</v>
      </c>
      <c r="N1664" s="30">
        <v>0.94955465327603528</v>
      </c>
      <c r="O1664" s="30">
        <v>0</v>
      </c>
    </row>
    <row r="1665" spans="1:15" x14ac:dyDescent="0.45">
      <c r="A1665" s="6" t="s">
        <v>14</v>
      </c>
      <c r="B1665">
        <v>2020</v>
      </c>
      <c r="C1665" t="s">
        <v>5</v>
      </c>
      <c r="D1665">
        <v>1664</v>
      </c>
      <c r="E1665" s="2">
        <v>7</v>
      </c>
      <c r="F1665" s="1">
        <v>8</v>
      </c>
      <c r="G1665" s="1">
        <v>1</v>
      </c>
      <c r="H1665" s="1">
        <v>3</v>
      </c>
      <c r="I1665" s="1" t="str">
        <f t="shared" si="45"/>
        <v>4W6SA3</v>
      </c>
      <c r="J1665" s="27">
        <v>44996</v>
      </c>
      <c r="K1665" s="29" t="s">
        <v>260</v>
      </c>
      <c r="L1665" s="29">
        <v>11411.25</v>
      </c>
      <c r="M1665" s="30">
        <v>0.75322638420364918</v>
      </c>
      <c r="N1665" s="30">
        <v>0.94989486028200143</v>
      </c>
      <c r="O1665" s="30">
        <v>3.0813383454825451E-2</v>
      </c>
    </row>
    <row r="1666" spans="1:15" x14ac:dyDescent="0.45">
      <c r="A1666" s="6" t="s">
        <v>14</v>
      </c>
      <c r="B1666">
        <v>2020</v>
      </c>
      <c r="C1666" t="s">
        <v>5</v>
      </c>
      <c r="D1666">
        <v>1665</v>
      </c>
      <c r="E1666" s="2">
        <v>8</v>
      </c>
      <c r="F1666" s="1">
        <v>9</v>
      </c>
      <c r="G1666" s="1">
        <v>1</v>
      </c>
      <c r="H1666" s="1">
        <v>3</v>
      </c>
      <c r="I1666" s="1" t="str">
        <f t="shared" si="45"/>
        <v>4W6SA3</v>
      </c>
      <c r="J1666" s="27">
        <v>44996</v>
      </c>
      <c r="K1666" s="29" t="s">
        <v>261</v>
      </c>
      <c r="L1666" s="29">
        <v>11209.5</v>
      </c>
      <c r="M1666" s="30">
        <v>0.79372294287113609</v>
      </c>
      <c r="N1666" s="30">
        <v>0.94994578768371607</v>
      </c>
      <c r="O1666" s="30">
        <v>7.5092383767341356E-2</v>
      </c>
    </row>
    <row r="1667" spans="1:15" x14ac:dyDescent="0.45">
      <c r="A1667" s="6" t="s">
        <v>14</v>
      </c>
      <c r="B1667">
        <v>2020</v>
      </c>
      <c r="C1667" t="s">
        <v>5</v>
      </c>
      <c r="D1667">
        <v>1666</v>
      </c>
      <c r="E1667" s="2">
        <v>9</v>
      </c>
      <c r="F1667" s="1">
        <v>10</v>
      </c>
      <c r="G1667" s="1">
        <v>1</v>
      </c>
      <c r="H1667" s="1">
        <v>4</v>
      </c>
      <c r="I1667" s="1" t="str">
        <f t="shared" ref="I1667:I1730" si="46">A1667&amp;C1667&amp;H1667</f>
        <v>4W6SA4</v>
      </c>
      <c r="J1667" s="27">
        <v>44996</v>
      </c>
      <c r="K1667" s="29" t="s">
        <v>262</v>
      </c>
      <c r="L1667" s="29">
        <v>10430.75</v>
      </c>
      <c r="M1667" s="30">
        <v>0.8098475745490693</v>
      </c>
      <c r="N1667" s="30">
        <v>0.94990465307175764</v>
      </c>
      <c r="O1667" s="30">
        <v>0.1708937707680597</v>
      </c>
    </row>
    <row r="1668" spans="1:15" x14ac:dyDescent="0.45">
      <c r="A1668" s="6" t="s">
        <v>14</v>
      </c>
      <c r="B1668">
        <v>2020</v>
      </c>
      <c r="C1668" t="s">
        <v>5</v>
      </c>
      <c r="D1668">
        <v>1667</v>
      </c>
      <c r="E1668" s="2">
        <v>10</v>
      </c>
      <c r="F1668" s="1">
        <v>11</v>
      </c>
      <c r="G1668" s="1">
        <v>1</v>
      </c>
      <c r="H1668" s="1">
        <v>4</v>
      </c>
      <c r="I1668" s="1" t="str">
        <f t="shared" si="46"/>
        <v>4W6SA4</v>
      </c>
      <c r="J1668" s="27">
        <v>44996</v>
      </c>
      <c r="K1668" s="29" t="s">
        <v>263</v>
      </c>
      <c r="L1668" s="29">
        <v>9642</v>
      </c>
      <c r="M1668" s="30">
        <v>0.89422502079459509</v>
      </c>
      <c r="N1668" s="30">
        <v>0.93475872958792205</v>
      </c>
      <c r="O1668" s="30">
        <v>0.32060608579259892</v>
      </c>
    </row>
    <row r="1669" spans="1:15" x14ac:dyDescent="0.45">
      <c r="A1669" s="6" t="s">
        <v>14</v>
      </c>
      <c r="B1669">
        <v>2020</v>
      </c>
      <c r="C1669" t="s">
        <v>5</v>
      </c>
      <c r="D1669">
        <v>1668</v>
      </c>
      <c r="E1669" s="2">
        <v>11</v>
      </c>
      <c r="F1669" s="1">
        <v>12</v>
      </c>
      <c r="G1669" s="1">
        <v>1</v>
      </c>
      <c r="H1669" s="1">
        <v>4</v>
      </c>
      <c r="I1669" s="1" t="str">
        <f t="shared" si="46"/>
        <v>4W6SA4</v>
      </c>
      <c r="J1669" s="27">
        <v>44996</v>
      </c>
      <c r="K1669" s="29" t="s">
        <v>264</v>
      </c>
      <c r="L1669" s="29">
        <v>9322</v>
      </c>
      <c r="M1669" s="30">
        <v>0.90887609626496402</v>
      </c>
      <c r="N1669" s="30">
        <v>0.90420666516845771</v>
      </c>
      <c r="O1669" s="30">
        <v>0.31962546429972982</v>
      </c>
    </row>
    <row r="1670" spans="1:15" x14ac:dyDescent="0.45">
      <c r="A1670" s="6" t="s">
        <v>14</v>
      </c>
      <c r="B1670">
        <v>2020</v>
      </c>
      <c r="C1670" t="s">
        <v>5</v>
      </c>
      <c r="D1670">
        <v>1669</v>
      </c>
      <c r="E1670" s="2">
        <v>12</v>
      </c>
      <c r="F1670" s="1">
        <v>13</v>
      </c>
      <c r="G1670" s="1">
        <v>1</v>
      </c>
      <c r="H1670" s="1">
        <v>5</v>
      </c>
      <c r="I1670" s="1" t="str">
        <f t="shared" si="46"/>
        <v>4W6SA5</v>
      </c>
      <c r="J1670" s="27">
        <v>44996</v>
      </c>
      <c r="K1670" s="29" t="s">
        <v>265</v>
      </c>
      <c r="L1670" s="29">
        <v>7912.75</v>
      </c>
      <c r="M1670" s="30">
        <v>0.92276551426952758</v>
      </c>
      <c r="N1670" s="30">
        <v>0.93208184406298411</v>
      </c>
      <c r="O1670" s="30">
        <v>0.1921290174822774</v>
      </c>
    </row>
    <row r="1671" spans="1:15" x14ac:dyDescent="0.45">
      <c r="A1671" s="6" t="s">
        <v>14</v>
      </c>
      <c r="B1671">
        <v>2020</v>
      </c>
      <c r="C1671" t="s">
        <v>5</v>
      </c>
      <c r="D1671">
        <v>1670</v>
      </c>
      <c r="E1671" s="2">
        <v>13</v>
      </c>
      <c r="F1671" s="1">
        <v>14</v>
      </c>
      <c r="G1671" s="1">
        <v>1</v>
      </c>
      <c r="H1671" s="1">
        <v>5</v>
      </c>
      <c r="I1671" s="1" t="str">
        <f t="shared" si="46"/>
        <v>4W6SA5</v>
      </c>
      <c r="J1671" s="27">
        <v>44996</v>
      </c>
      <c r="K1671" s="29" t="s">
        <v>266</v>
      </c>
      <c r="L1671" s="29">
        <v>6970.25</v>
      </c>
      <c r="M1671" s="30">
        <v>0.91570485370709687</v>
      </c>
      <c r="N1671" s="30">
        <v>0.94784901303652802</v>
      </c>
      <c r="O1671" s="30">
        <v>0.13487350921870109</v>
      </c>
    </row>
    <row r="1672" spans="1:15" x14ac:dyDescent="0.45">
      <c r="A1672" s="6" t="s">
        <v>14</v>
      </c>
      <c r="B1672">
        <v>2020</v>
      </c>
      <c r="C1672" t="s">
        <v>5</v>
      </c>
      <c r="D1672">
        <v>1671</v>
      </c>
      <c r="E1672" s="2">
        <v>14</v>
      </c>
      <c r="F1672" s="1">
        <v>15</v>
      </c>
      <c r="G1672" s="1">
        <v>1</v>
      </c>
      <c r="H1672" s="1">
        <v>5</v>
      </c>
      <c r="I1672" s="1" t="str">
        <f t="shared" si="46"/>
        <v>4W6SA5</v>
      </c>
      <c r="J1672" s="27">
        <v>44996</v>
      </c>
      <c r="K1672" s="29" t="s">
        <v>267</v>
      </c>
      <c r="L1672" s="29">
        <v>7203.75</v>
      </c>
      <c r="M1672" s="30">
        <v>0.8939184318359753</v>
      </c>
      <c r="N1672" s="30">
        <v>0.94555393031630719</v>
      </c>
      <c r="O1672" s="30">
        <v>0.15175470764708551</v>
      </c>
    </row>
    <row r="1673" spans="1:15" x14ac:dyDescent="0.45">
      <c r="A1673" s="6" t="s">
        <v>14</v>
      </c>
      <c r="B1673">
        <v>2020</v>
      </c>
      <c r="C1673" t="s">
        <v>5</v>
      </c>
      <c r="D1673">
        <v>1672</v>
      </c>
      <c r="E1673" s="2">
        <v>15</v>
      </c>
      <c r="F1673" s="1">
        <v>16</v>
      </c>
      <c r="G1673" s="1">
        <v>1</v>
      </c>
      <c r="H1673" s="1">
        <v>6</v>
      </c>
      <c r="I1673" s="1" t="str">
        <f t="shared" si="46"/>
        <v>4W6SA6</v>
      </c>
      <c r="J1673" s="27">
        <v>44996</v>
      </c>
      <c r="K1673" s="29" t="s">
        <v>268</v>
      </c>
      <c r="L1673" s="29">
        <v>8376.75</v>
      </c>
      <c r="M1673" s="30">
        <v>0.8797974669015709</v>
      </c>
      <c r="N1673" s="30">
        <v>0.92991339514506977</v>
      </c>
      <c r="O1673" s="30">
        <v>0.14877861261710329</v>
      </c>
    </row>
    <row r="1674" spans="1:15" x14ac:dyDescent="0.45">
      <c r="A1674" s="6" t="s">
        <v>14</v>
      </c>
      <c r="B1674">
        <v>2020</v>
      </c>
      <c r="C1674" t="s">
        <v>5</v>
      </c>
      <c r="D1674">
        <v>1673</v>
      </c>
      <c r="E1674" s="2">
        <v>16</v>
      </c>
      <c r="F1674" s="1">
        <v>17</v>
      </c>
      <c r="G1674" s="1">
        <v>1</v>
      </c>
      <c r="H1674" s="1">
        <v>6</v>
      </c>
      <c r="I1674" s="1" t="str">
        <f t="shared" si="46"/>
        <v>4W6SA6</v>
      </c>
      <c r="J1674" s="27">
        <v>44996</v>
      </c>
      <c r="K1674" s="29" t="s">
        <v>269</v>
      </c>
      <c r="L1674" s="29">
        <v>9923</v>
      </c>
      <c r="M1674" s="30">
        <v>0.80501805267389881</v>
      </c>
      <c r="N1674" s="30">
        <v>0.92184054247759017</v>
      </c>
      <c r="O1674" s="30">
        <v>9.7903286669922956E-2</v>
      </c>
    </row>
    <row r="1675" spans="1:15" x14ac:dyDescent="0.45">
      <c r="A1675" s="6" t="s">
        <v>14</v>
      </c>
      <c r="B1675">
        <v>2020</v>
      </c>
      <c r="C1675" t="s">
        <v>5</v>
      </c>
      <c r="D1675">
        <v>1674</v>
      </c>
      <c r="E1675" s="2">
        <v>17</v>
      </c>
      <c r="F1675" s="1">
        <v>18</v>
      </c>
      <c r="G1675" s="1">
        <v>1</v>
      </c>
      <c r="H1675" s="1">
        <v>6</v>
      </c>
      <c r="I1675" s="1" t="str">
        <f t="shared" si="46"/>
        <v>4W6SA6</v>
      </c>
      <c r="J1675" s="27">
        <v>44996</v>
      </c>
      <c r="K1675" s="29" t="s">
        <v>270</v>
      </c>
      <c r="L1675" s="29">
        <v>12149.5</v>
      </c>
      <c r="M1675" s="30">
        <v>0.7438188337313193</v>
      </c>
      <c r="N1675" s="30">
        <v>0.9022093639217067</v>
      </c>
      <c r="O1675" s="30">
        <v>2.1167898913563091E-2</v>
      </c>
    </row>
    <row r="1676" spans="1:15" x14ac:dyDescent="0.45">
      <c r="A1676" s="6" t="s">
        <v>14</v>
      </c>
      <c r="B1676">
        <v>2020</v>
      </c>
      <c r="C1676" t="s">
        <v>5</v>
      </c>
      <c r="D1676">
        <v>1675</v>
      </c>
      <c r="E1676" s="2">
        <v>18</v>
      </c>
      <c r="F1676" s="1">
        <v>19</v>
      </c>
      <c r="G1676" s="1">
        <v>1</v>
      </c>
      <c r="H1676" s="1">
        <v>7</v>
      </c>
      <c r="I1676" s="1" t="str">
        <f t="shared" si="46"/>
        <v>4W6SA7</v>
      </c>
      <c r="J1676" s="27">
        <v>44996</v>
      </c>
      <c r="K1676" s="29" t="s">
        <v>271</v>
      </c>
      <c r="L1676" s="29">
        <v>13777</v>
      </c>
      <c r="M1676" s="30">
        <v>0.63661774604338162</v>
      </c>
      <c r="N1676" s="30">
        <v>0.76084874828218241</v>
      </c>
      <c r="O1676" s="30">
        <v>0</v>
      </c>
    </row>
    <row r="1677" spans="1:15" x14ac:dyDescent="0.45">
      <c r="A1677" s="6" t="s">
        <v>14</v>
      </c>
      <c r="B1677">
        <v>2020</v>
      </c>
      <c r="C1677" t="s">
        <v>5</v>
      </c>
      <c r="D1677">
        <v>1676</v>
      </c>
      <c r="E1677" s="2">
        <v>19</v>
      </c>
      <c r="F1677" s="1">
        <v>20</v>
      </c>
      <c r="G1677" s="1">
        <v>1</v>
      </c>
      <c r="H1677" s="1">
        <v>7</v>
      </c>
      <c r="I1677" s="1" t="str">
        <f t="shared" si="46"/>
        <v>4W6SA7</v>
      </c>
      <c r="J1677" s="27">
        <v>44996</v>
      </c>
      <c r="K1677" s="29" t="s">
        <v>272</v>
      </c>
      <c r="L1677" s="29">
        <v>13880</v>
      </c>
      <c r="M1677" s="30">
        <v>0.47876210771081013</v>
      </c>
      <c r="N1677" s="30">
        <v>0.56089055317329106</v>
      </c>
      <c r="O1677" s="30">
        <v>0</v>
      </c>
    </row>
    <row r="1678" spans="1:15" x14ac:dyDescent="0.45">
      <c r="A1678" s="6" t="s">
        <v>14</v>
      </c>
      <c r="B1678">
        <v>2020</v>
      </c>
      <c r="C1678" t="s">
        <v>5</v>
      </c>
      <c r="D1678">
        <v>1677</v>
      </c>
      <c r="E1678" s="2">
        <v>20</v>
      </c>
      <c r="F1678" s="1">
        <v>21</v>
      </c>
      <c r="G1678" s="1">
        <v>1</v>
      </c>
      <c r="H1678" s="1">
        <v>7</v>
      </c>
      <c r="I1678" s="1" t="str">
        <f t="shared" si="46"/>
        <v>4W6SA7</v>
      </c>
      <c r="J1678" s="27">
        <v>44996</v>
      </c>
      <c r="K1678" s="29" t="s">
        <v>273</v>
      </c>
      <c r="L1678" s="29">
        <v>13349.75</v>
      </c>
      <c r="M1678" s="30">
        <v>0.32647258887110098</v>
      </c>
      <c r="N1678" s="30">
        <v>0.33523008628506817</v>
      </c>
      <c r="O1678" s="30">
        <v>0</v>
      </c>
    </row>
    <row r="1679" spans="1:15" x14ac:dyDescent="0.45">
      <c r="A1679" s="6" t="s">
        <v>14</v>
      </c>
      <c r="B1679">
        <v>2020</v>
      </c>
      <c r="C1679" t="s">
        <v>5</v>
      </c>
      <c r="D1679">
        <v>1678</v>
      </c>
      <c r="E1679" s="2">
        <v>21</v>
      </c>
      <c r="F1679" s="1">
        <v>22</v>
      </c>
      <c r="G1679" s="1">
        <v>1</v>
      </c>
      <c r="H1679" s="1">
        <v>8</v>
      </c>
      <c r="I1679" s="1" t="str">
        <f t="shared" si="46"/>
        <v>4W6SA8</v>
      </c>
      <c r="J1679" s="27">
        <v>44996</v>
      </c>
      <c r="K1679" s="29" t="s">
        <v>274</v>
      </c>
      <c r="L1679" s="29">
        <v>12699.75</v>
      </c>
      <c r="M1679" s="30">
        <v>0.24022353678244041</v>
      </c>
      <c r="N1679" s="30">
        <v>0.27766473245829187</v>
      </c>
      <c r="O1679" s="30">
        <v>0</v>
      </c>
    </row>
    <row r="1680" spans="1:15" x14ac:dyDescent="0.45">
      <c r="A1680" s="6" t="s">
        <v>14</v>
      </c>
      <c r="B1680">
        <v>2020</v>
      </c>
      <c r="C1680" t="s">
        <v>5</v>
      </c>
      <c r="D1680">
        <v>1679</v>
      </c>
      <c r="E1680" s="2">
        <v>22</v>
      </c>
      <c r="F1680" s="1">
        <v>23</v>
      </c>
      <c r="G1680" s="1">
        <v>1</v>
      </c>
      <c r="H1680" s="1">
        <v>8</v>
      </c>
      <c r="I1680" s="1" t="str">
        <f t="shared" si="46"/>
        <v>4W6SA8</v>
      </c>
      <c r="J1680" s="27">
        <v>44996</v>
      </c>
      <c r="K1680" s="29" t="s">
        <v>275</v>
      </c>
      <c r="L1680" s="29">
        <v>12070.25</v>
      </c>
      <c r="M1680" s="30">
        <v>0.20740947313857719</v>
      </c>
      <c r="N1680" s="30">
        <v>0.40282335070592812</v>
      </c>
      <c r="O1680" s="30">
        <v>0</v>
      </c>
    </row>
    <row r="1681" spans="1:15" x14ac:dyDescent="0.45">
      <c r="A1681" s="6" t="s">
        <v>14</v>
      </c>
      <c r="B1681">
        <v>2020</v>
      </c>
      <c r="C1681" t="s">
        <v>5</v>
      </c>
      <c r="D1681">
        <v>1680</v>
      </c>
      <c r="E1681" s="2">
        <v>23</v>
      </c>
      <c r="F1681" s="1">
        <v>24</v>
      </c>
      <c r="G1681" s="1">
        <v>1</v>
      </c>
      <c r="H1681" s="1">
        <v>8</v>
      </c>
      <c r="I1681" s="1" t="str">
        <f t="shared" si="46"/>
        <v>4W6SA8</v>
      </c>
      <c r="J1681" s="27">
        <v>44996</v>
      </c>
      <c r="K1681" s="29" t="s">
        <v>276</v>
      </c>
      <c r="L1681" s="29">
        <v>11406.75</v>
      </c>
      <c r="M1681" s="30">
        <v>0.23916737440952629</v>
      </c>
      <c r="N1681" s="30">
        <v>0.51451052579145662</v>
      </c>
      <c r="O1681" s="30">
        <v>0</v>
      </c>
    </row>
    <row r="1682" spans="1:15" x14ac:dyDescent="0.45">
      <c r="A1682" s="6" t="s">
        <v>14</v>
      </c>
      <c r="B1682">
        <v>2020</v>
      </c>
      <c r="C1682" t="s">
        <v>6</v>
      </c>
      <c r="D1682">
        <v>1681</v>
      </c>
      <c r="E1682" s="2">
        <v>0</v>
      </c>
      <c r="F1682" s="1">
        <v>1</v>
      </c>
      <c r="G1682" s="1">
        <v>1</v>
      </c>
      <c r="H1682" s="1">
        <v>1</v>
      </c>
      <c r="I1682" s="1" t="str">
        <f t="shared" si="46"/>
        <v>4W7SU1</v>
      </c>
      <c r="J1682" s="27">
        <v>44997</v>
      </c>
      <c r="K1682" s="29" t="s">
        <v>253</v>
      </c>
      <c r="L1682" s="29">
        <v>10820.25</v>
      </c>
      <c r="M1682" s="30">
        <v>0.26919143085726011</v>
      </c>
      <c r="N1682" s="30">
        <v>0.65954117591227635</v>
      </c>
      <c r="O1682" s="30">
        <v>0</v>
      </c>
    </row>
    <row r="1683" spans="1:15" x14ac:dyDescent="0.45">
      <c r="A1683" s="6" t="s">
        <v>14</v>
      </c>
      <c r="B1683">
        <v>2020</v>
      </c>
      <c r="C1683" t="s">
        <v>6</v>
      </c>
      <c r="D1683">
        <v>1682</v>
      </c>
      <c r="E1683" s="2">
        <v>1</v>
      </c>
      <c r="F1683" s="1">
        <v>2</v>
      </c>
      <c r="G1683" s="1">
        <v>1</v>
      </c>
      <c r="H1683" s="1">
        <v>1</v>
      </c>
      <c r="I1683" s="1" t="str">
        <f t="shared" si="46"/>
        <v>4W7SU1</v>
      </c>
      <c r="J1683" s="27">
        <v>44997</v>
      </c>
      <c r="K1683" s="29" t="s">
        <v>254</v>
      </c>
      <c r="L1683" s="29">
        <v>10291.5</v>
      </c>
      <c r="M1683" s="30">
        <v>0.30186862857327867</v>
      </c>
      <c r="N1683" s="30">
        <v>0.83832849706807933</v>
      </c>
      <c r="O1683" s="30">
        <v>0</v>
      </c>
    </row>
    <row r="1684" spans="1:15" x14ac:dyDescent="0.45">
      <c r="A1684" s="6" t="s">
        <v>14</v>
      </c>
      <c r="B1684">
        <v>2020</v>
      </c>
      <c r="C1684" t="s">
        <v>6</v>
      </c>
      <c r="D1684">
        <v>1683</v>
      </c>
      <c r="E1684" s="2">
        <v>2</v>
      </c>
      <c r="F1684" s="1">
        <v>3</v>
      </c>
      <c r="G1684" s="1">
        <v>1</v>
      </c>
      <c r="H1684" s="1">
        <v>1</v>
      </c>
      <c r="I1684" s="1" t="str">
        <f t="shared" si="46"/>
        <v>4W7SU1</v>
      </c>
      <c r="J1684" s="27">
        <v>44997</v>
      </c>
      <c r="K1684" s="29" t="s">
        <v>255</v>
      </c>
      <c r="L1684" s="29">
        <v>9970.5</v>
      </c>
      <c r="M1684" s="30">
        <v>0.40511001526440782</v>
      </c>
      <c r="N1684" s="30">
        <v>0.91526544326676174</v>
      </c>
      <c r="O1684" s="30">
        <v>0</v>
      </c>
    </row>
    <row r="1685" spans="1:15" x14ac:dyDescent="0.45">
      <c r="A1685" s="6" t="s">
        <v>14</v>
      </c>
      <c r="B1685">
        <v>2020</v>
      </c>
      <c r="C1685" t="s">
        <v>6</v>
      </c>
      <c r="D1685">
        <v>1684</v>
      </c>
      <c r="E1685" s="2">
        <v>3</v>
      </c>
      <c r="F1685" s="1">
        <v>4</v>
      </c>
      <c r="G1685" s="1">
        <v>1</v>
      </c>
      <c r="H1685" s="1">
        <v>2</v>
      </c>
      <c r="I1685" s="1" t="str">
        <f t="shared" si="46"/>
        <v>4W7SU2</v>
      </c>
      <c r="J1685" s="27">
        <v>44997</v>
      </c>
      <c r="K1685" s="29" t="s">
        <v>256</v>
      </c>
      <c r="L1685" s="29">
        <v>9796.75</v>
      </c>
      <c r="M1685" s="30">
        <v>0.52078721951312468</v>
      </c>
      <c r="N1685" s="30">
        <v>0.93737097645504486</v>
      </c>
      <c r="O1685" s="30">
        <v>0</v>
      </c>
    </row>
    <row r="1686" spans="1:15" x14ac:dyDescent="0.45">
      <c r="A1686" s="6" t="s">
        <v>14</v>
      </c>
      <c r="B1686">
        <v>2020</v>
      </c>
      <c r="C1686" t="s">
        <v>6</v>
      </c>
      <c r="D1686">
        <v>1685</v>
      </c>
      <c r="E1686" s="2">
        <v>4</v>
      </c>
      <c r="F1686" s="1">
        <v>5</v>
      </c>
      <c r="G1686" s="1">
        <v>1</v>
      </c>
      <c r="H1686" s="1">
        <v>2</v>
      </c>
      <c r="I1686" s="1" t="str">
        <f t="shared" si="46"/>
        <v>4W7SU2</v>
      </c>
      <c r="J1686" s="27">
        <v>44997</v>
      </c>
      <c r="K1686" s="29" t="s">
        <v>257</v>
      </c>
      <c r="L1686" s="29">
        <v>9710.5</v>
      </c>
      <c r="M1686" s="30">
        <v>0.62972664448430038</v>
      </c>
      <c r="N1686" s="30">
        <v>0.9460861608485549</v>
      </c>
      <c r="O1686" s="30">
        <v>0</v>
      </c>
    </row>
    <row r="1687" spans="1:15" x14ac:dyDescent="0.45">
      <c r="A1687" s="6" t="s">
        <v>14</v>
      </c>
      <c r="B1687">
        <v>2020</v>
      </c>
      <c r="C1687" t="s">
        <v>6</v>
      </c>
      <c r="D1687">
        <v>1686</v>
      </c>
      <c r="E1687" s="2">
        <v>5</v>
      </c>
      <c r="F1687" s="1">
        <v>6</v>
      </c>
      <c r="G1687" s="1">
        <v>1</v>
      </c>
      <c r="H1687" s="1">
        <v>2</v>
      </c>
      <c r="I1687" s="1" t="str">
        <f t="shared" si="46"/>
        <v>4W7SU2</v>
      </c>
      <c r="J1687" s="27">
        <v>44997</v>
      </c>
      <c r="K1687" s="29" t="s">
        <v>258</v>
      </c>
      <c r="L1687" s="29">
        <v>9760</v>
      </c>
      <c r="M1687" s="30">
        <v>0.73041698310405023</v>
      </c>
      <c r="N1687" s="30">
        <v>0.94946301945972422</v>
      </c>
      <c r="O1687" s="30">
        <v>0</v>
      </c>
    </row>
    <row r="1688" spans="1:15" x14ac:dyDescent="0.45">
      <c r="A1688" s="6" t="s">
        <v>14</v>
      </c>
      <c r="B1688">
        <v>2020</v>
      </c>
      <c r="C1688" t="s">
        <v>6</v>
      </c>
      <c r="D1688">
        <v>1687</v>
      </c>
      <c r="E1688" s="2">
        <v>6</v>
      </c>
      <c r="F1688" s="1">
        <v>7</v>
      </c>
      <c r="G1688" s="1">
        <v>1</v>
      </c>
      <c r="H1688" s="1">
        <v>3</v>
      </c>
      <c r="I1688" s="1" t="str">
        <f t="shared" si="46"/>
        <v>4W7SU3</v>
      </c>
      <c r="J1688" s="27">
        <v>44997</v>
      </c>
      <c r="K1688" s="29" t="s">
        <v>259</v>
      </c>
      <c r="L1688" s="29">
        <v>9996.25</v>
      </c>
      <c r="M1688" s="30">
        <v>0.80588341776271954</v>
      </c>
      <c r="N1688" s="30">
        <v>0.94997226121116229</v>
      </c>
      <c r="O1688" s="30">
        <v>0</v>
      </c>
    </row>
    <row r="1689" spans="1:15" x14ac:dyDescent="0.45">
      <c r="A1689" s="6" t="s">
        <v>14</v>
      </c>
      <c r="B1689">
        <v>2020</v>
      </c>
      <c r="C1689" t="s">
        <v>6</v>
      </c>
      <c r="D1689">
        <v>1688</v>
      </c>
      <c r="E1689" s="2">
        <v>7</v>
      </c>
      <c r="F1689" s="1">
        <v>8</v>
      </c>
      <c r="G1689" s="1">
        <v>1</v>
      </c>
      <c r="H1689" s="1">
        <v>3</v>
      </c>
      <c r="I1689" s="1" t="str">
        <f t="shared" si="46"/>
        <v>4W7SU3</v>
      </c>
      <c r="J1689" s="27">
        <v>44997</v>
      </c>
      <c r="K1689" s="29" t="s">
        <v>260</v>
      </c>
      <c r="L1689" s="29">
        <v>10293.5</v>
      </c>
      <c r="M1689" s="30">
        <v>0.85748615800653194</v>
      </c>
      <c r="N1689" s="30">
        <v>0.94927057101889578</v>
      </c>
      <c r="O1689" s="30">
        <v>1.6154524904451691E-2</v>
      </c>
    </row>
    <row r="1690" spans="1:15" x14ac:dyDescent="0.45">
      <c r="A1690" s="6" t="s">
        <v>14</v>
      </c>
      <c r="B1690">
        <v>2020</v>
      </c>
      <c r="C1690" t="s">
        <v>6</v>
      </c>
      <c r="D1690">
        <v>1689</v>
      </c>
      <c r="E1690" s="2">
        <v>8</v>
      </c>
      <c r="F1690" s="1">
        <v>9</v>
      </c>
      <c r="G1690" s="1">
        <v>1</v>
      </c>
      <c r="H1690" s="1">
        <v>3</v>
      </c>
      <c r="I1690" s="1" t="str">
        <f t="shared" si="46"/>
        <v>4W7SU3</v>
      </c>
      <c r="J1690" s="27">
        <v>44997</v>
      </c>
      <c r="K1690" s="29" t="s">
        <v>261</v>
      </c>
      <c r="L1690" s="29">
        <v>10946.5</v>
      </c>
      <c r="M1690" s="30">
        <v>0.89198267974739454</v>
      </c>
      <c r="N1690" s="30">
        <v>0.9476495265525986</v>
      </c>
      <c r="O1690" s="30">
        <v>3.8546777169831861E-2</v>
      </c>
    </row>
    <row r="1691" spans="1:15" x14ac:dyDescent="0.45">
      <c r="A1691" s="6" t="s">
        <v>14</v>
      </c>
      <c r="B1691">
        <v>2020</v>
      </c>
      <c r="C1691" t="s">
        <v>6</v>
      </c>
      <c r="D1691">
        <v>1690</v>
      </c>
      <c r="E1691" s="2">
        <v>9</v>
      </c>
      <c r="F1691" s="1">
        <v>10</v>
      </c>
      <c r="G1691" s="1">
        <v>1</v>
      </c>
      <c r="H1691" s="1">
        <v>4</v>
      </c>
      <c r="I1691" s="1" t="str">
        <f t="shared" si="46"/>
        <v>4W7SU4</v>
      </c>
      <c r="J1691" s="27">
        <v>44997</v>
      </c>
      <c r="K1691" s="29" t="s">
        <v>262</v>
      </c>
      <c r="L1691" s="29">
        <v>11421</v>
      </c>
      <c r="M1691" s="30">
        <v>0.91123164283638947</v>
      </c>
      <c r="N1691" s="30">
        <v>0.94475875408901566</v>
      </c>
      <c r="O1691" s="30">
        <v>4.8819561974655243E-2</v>
      </c>
    </row>
    <row r="1692" spans="1:15" x14ac:dyDescent="0.45">
      <c r="A1692" s="6" t="s">
        <v>14</v>
      </c>
      <c r="B1692">
        <v>2020</v>
      </c>
      <c r="C1692" t="s">
        <v>6</v>
      </c>
      <c r="D1692">
        <v>1691</v>
      </c>
      <c r="E1692" s="2">
        <v>10</v>
      </c>
      <c r="F1692" s="1">
        <v>11</v>
      </c>
      <c r="G1692" s="1">
        <v>1</v>
      </c>
      <c r="H1692" s="1">
        <v>4</v>
      </c>
      <c r="I1692" s="1" t="str">
        <f t="shared" si="46"/>
        <v>4W7SU4</v>
      </c>
      <c r="J1692" s="27">
        <v>44997</v>
      </c>
      <c r="K1692" s="29" t="s">
        <v>263</v>
      </c>
      <c r="L1692" s="29">
        <v>11463.5</v>
      </c>
      <c r="M1692" s="30">
        <v>0.90153275356310769</v>
      </c>
      <c r="N1692" s="30">
        <v>0.94988316636130632</v>
      </c>
      <c r="O1692" s="30">
        <v>6.0088655078792311E-2</v>
      </c>
    </row>
    <row r="1693" spans="1:15" x14ac:dyDescent="0.45">
      <c r="A1693" s="6" t="s">
        <v>14</v>
      </c>
      <c r="B1693">
        <v>2020</v>
      </c>
      <c r="C1693" t="s">
        <v>6</v>
      </c>
      <c r="D1693">
        <v>1692</v>
      </c>
      <c r="E1693" s="2">
        <v>11</v>
      </c>
      <c r="F1693" s="1">
        <v>12</v>
      </c>
      <c r="G1693" s="1">
        <v>1</v>
      </c>
      <c r="H1693" s="1">
        <v>4</v>
      </c>
      <c r="I1693" s="1" t="str">
        <f t="shared" si="46"/>
        <v>4W7SU4</v>
      </c>
      <c r="J1693" s="27">
        <v>44997</v>
      </c>
      <c r="K1693" s="29" t="s">
        <v>264</v>
      </c>
      <c r="L1693" s="29">
        <v>11137.25</v>
      </c>
      <c r="M1693" s="30">
        <v>0.90790641439717168</v>
      </c>
      <c r="N1693" s="30">
        <v>0.94994345847501793</v>
      </c>
      <c r="O1693" s="30">
        <v>7.433584803261635E-2</v>
      </c>
    </row>
    <row r="1694" spans="1:15" x14ac:dyDescent="0.45">
      <c r="A1694" s="6" t="s">
        <v>14</v>
      </c>
      <c r="B1694">
        <v>2020</v>
      </c>
      <c r="C1694" t="s">
        <v>6</v>
      </c>
      <c r="D1694">
        <v>1693</v>
      </c>
      <c r="E1694" s="2">
        <v>12</v>
      </c>
      <c r="F1694" s="1">
        <v>13</v>
      </c>
      <c r="G1694" s="1">
        <v>1</v>
      </c>
      <c r="H1694" s="1">
        <v>5</v>
      </c>
      <c r="I1694" s="1" t="str">
        <f t="shared" si="46"/>
        <v>4W7SU5</v>
      </c>
      <c r="J1694" s="27">
        <v>44997</v>
      </c>
      <c r="K1694" s="29" t="s">
        <v>265</v>
      </c>
      <c r="L1694" s="29">
        <v>10781.75</v>
      </c>
      <c r="M1694" s="30">
        <v>0.91210722509236475</v>
      </c>
      <c r="N1694" s="30">
        <v>0.94994381420802254</v>
      </c>
      <c r="O1694" s="30">
        <v>6.6444076257236681E-2</v>
      </c>
    </row>
    <row r="1695" spans="1:15" x14ac:dyDescent="0.45">
      <c r="A1695" s="6" t="s">
        <v>14</v>
      </c>
      <c r="B1695">
        <v>2020</v>
      </c>
      <c r="C1695" t="s">
        <v>6</v>
      </c>
      <c r="D1695">
        <v>1694</v>
      </c>
      <c r="E1695" s="2">
        <v>13</v>
      </c>
      <c r="F1695" s="1">
        <v>14</v>
      </c>
      <c r="G1695" s="1">
        <v>1</v>
      </c>
      <c r="H1695" s="1">
        <v>5</v>
      </c>
      <c r="I1695" s="1" t="str">
        <f t="shared" si="46"/>
        <v>4W7SU5</v>
      </c>
      <c r="J1695" s="27">
        <v>44997</v>
      </c>
      <c r="K1695" s="29" t="s">
        <v>266</v>
      </c>
      <c r="L1695" s="29">
        <v>10344.25</v>
      </c>
      <c r="M1695" s="30">
        <v>0.91227170358065235</v>
      </c>
      <c r="N1695" s="30">
        <v>0.94981779836702263</v>
      </c>
      <c r="O1695" s="30">
        <v>5.0558831104030463E-2</v>
      </c>
    </row>
    <row r="1696" spans="1:15" x14ac:dyDescent="0.45">
      <c r="A1696" s="6" t="s">
        <v>14</v>
      </c>
      <c r="B1696">
        <v>2020</v>
      </c>
      <c r="C1696" t="s">
        <v>6</v>
      </c>
      <c r="D1696">
        <v>1695</v>
      </c>
      <c r="E1696" s="2">
        <v>14</v>
      </c>
      <c r="F1696" s="1">
        <v>15</v>
      </c>
      <c r="G1696" s="1">
        <v>1</v>
      </c>
      <c r="H1696" s="1">
        <v>5</v>
      </c>
      <c r="I1696" s="1" t="str">
        <f t="shared" si="46"/>
        <v>4W7SU5</v>
      </c>
      <c r="J1696" s="27">
        <v>44997</v>
      </c>
      <c r="K1696" s="29" t="s">
        <v>267</v>
      </c>
      <c r="L1696" s="29">
        <v>10021.75</v>
      </c>
      <c r="M1696" s="30">
        <v>0.91420118782774207</v>
      </c>
      <c r="N1696" s="30">
        <v>0.9492574706874235</v>
      </c>
      <c r="O1696" s="30">
        <v>3.9851082745418473E-2</v>
      </c>
    </row>
    <row r="1697" spans="1:15" x14ac:dyDescent="0.45">
      <c r="A1697" s="6" t="s">
        <v>14</v>
      </c>
      <c r="B1697">
        <v>2020</v>
      </c>
      <c r="C1697" t="s">
        <v>6</v>
      </c>
      <c r="D1697">
        <v>1696</v>
      </c>
      <c r="E1697" s="2">
        <v>15</v>
      </c>
      <c r="F1697" s="1">
        <v>16</v>
      </c>
      <c r="G1697" s="1">
        <v>1</v>
      </c>
      <c r="H1697" s="1">
        <v>6</v>
      </c>
      <c r="I1697" s="1" t="str">
        <f t="shared" si="46"/>
        <v>4W7SU6</v>
      </c>
      <c r="J1697" s="27">
        <v>44997</v>
      </c>
      <c r="K1697" s="29" t="s">
        <v>268</v>
      </c>
      <c r="L1697" s="29">
        <v>10019.5</v>
      </c>
      <c r="M1697" s="30">
        <v>0.92393800268209314</v>
      </c>
      <c r="N1697" s="30">
        <v>0.94473104674597108</v>
      </c>
      <c r="O1697" s="30">
        <v>2.5954345792815921E-2</v>
      </c>
    </row>
    <row r="1698" spans="1:15" x14ac:dyDescent="0.45">
      <c r="A1698" s="6" t="s">
        <v>14</v>
      </c>
      <c r="B1698">
        <v>2020</v>
      </c>
      <c r="C1698" t="s">
        <v>6</v>
      </c>
      <c r="D1698">
        <v>1697</v>
      </c>
      <c r="E1698" s="2">
        <v>16</v>
      </c>
      <c r="F1698" s="1">
        <v>17</v>
      </c>
      <c r="G1698" s="1">
        <v>1</v>
      </c>
      <c r="H1698" s="1">
        <v>6</v>
      </c>
      <c r="I1698" s="1" t="str">
        <f t="shared" si="46"/>
        <v>4W7SU6</v>
      </c>
      <c r="J1698" s="27">
        <v>44997</v>
      </c>
      <c r="K1698" s="29" t="s">
        <v>269</v>
      </c>
      <c r="L1698" s="29">
        <v>11082</v>
      </c>
      <c r="M1698" s="30">
        <v>0.93230359971672061</v>
      </c>
      <c r="N1698" s="30">
        <v>0.94570257601269325</v>
      </c>
      <c r="O1698" s="30">
        <v>1.10793454242374E-2</v>
      </c>
    </row>
    <row r="1699" spans="1:15" x14ac:dyDescent="0.45">
      <c r="A1699" s="6" t="s">
        <v>14</v>
      </c>
      <c r="B1699">
        <v>2020</v>
      </c>
      <c r="C1699" t="s">
        <v>6</v>
      </c>
      <c r="D1699">
        <v>1698</v>
      </c>
      <c r="E1699" s="2">
        <v>17</v>
      </c>
      <c r="F1699" s="1">
        <v>18</v>
      </c>
      <c r="G1699" s="1">
        <v>1</v>
      </c>
      <c r="H1699" s="1">
        <v>6</v>
      </c>
      <c r="I1699" s="1" t="str">
        <f t="shared" si="46"/>
        <v>4W7SU6</v>
      </c>
      <c r="J1699" s="27">
        <v>44997</v>
      </c>
      <c r="K1699" s="29" t="s">
        <v>270</v>
      </c>
      <c r="L1699" s="29">
        <v>12483.5</v>
      </c>
      <c r="M1699" s="30">
        <v>0.93533133643710076</v>
      </c>
      <c r="N1699" s="30">
        <v>0.9498683572616291</v>
      </c>
      <c r="O1699" s="30">
        <v>0</v>
      </c>
    </row>
    <row r="1700" spans="1:15" x14ac:dyDescent="0.45">
      <c r="A1700" s="6" t="s">
        <v>14</v>
      </c>
      <c r="B1700">
        <v>2020</v>
      </c>
      <c r="C1700" t="s">
        <v>6</v>
      </c>
      <c r="D1700">
        <v>1699</v>
      </c>
      <c r="E1700" s="2">
        <v>18</v>
      </c>
      <c r="F1700" s="1">
        <v>19</v>
      </c>
      <c r="G1700" s="1">
        <v>1</v>
      </c>
      <c r="H1700" s="1">
        <v>7</v>
      </c>
      <c r="I1700" s="1" t="str">
        <f t="shared" si="46"/>
        <v>4W7SU7</v>
      </c>
      <c r="J1700" s="27">
        <v>44997</v>
      </c>
      <c r="K1700" s="29" t="s">
        <v>271</v>
      </c>
      <c r="L1700" s="29">
        <v>13387.5</v>
      </c>
      <c r="M1700" s="30">
        <v>0.93563797955239481</v>
      </c>
      <c r="N1700" s="30">
        <v>0.94884035856689053</v>
      </c>
      <c r="O1700" s="30">
        <v>0</v>
      </c>
    </row>
    <row r="1701" spans="1:15" x14ac:dyDescent="0.45">
      <c r="A1701" s="6" t="s">
        <v>14</v>
      </c>
      <c r="B1701">
        <v>2020</v>
      </c>
      <c r="C1701" t="s">
        <v>6</v>
      </c>
      <c r="D1701">
        <v>1700</v>
      </c>
      <c r="E1701" s="2">
        <v>19</v>
      </c>
      <c r="F1701" s="1">
        <v>20</v>
      </c>
      <c r="G1701" s="1">
        <v>1</v>
      </c>
      <c r="H1701" s="1">
        <v>7</v>
      </c>
      <c r="I1701" s="1" t="str">
        <f t="shared" si="46"/>
        <v>4W7SU7</v>
      </c>
      <c r="J1701" s="27">
        <v>44997</v>
      </c>
      <c r="K1701" s="29" t="s">
        <v>272</v>
      </c>
      <c r="L1701" s="29">
        <v>13350.5</v>
      </c>
      <c r="M1701" s="30">
        <v>0.92588031868924581</v>
      </c>
      <c r="N1701" s="30">
        <v>0.94975833624532835</v>
      </c>
      <c r="O1701" s="30">
        <v>0</v>
      </c>
    </row>
    <row r="1702" spans="1:15" x14ac:dyDescent="0.45">
      <c r="A1702" s="6" t="s">
        <v>14</v>
      </c>
      <c r="B1702">
        <v>2020</v>
      </c>
      <c r="C1702" t="s">
        <v>6</v>
      </c>
      <c r="D1702">
        <v>1701</v>
      </c>
      <c r="E1702" s="2">
        <v>20</v>
      </c>
      <c r="F1702" s="1">
        <v>21</v>
      </c>
      <c r="G1702" s="1">
        <v>1</v>
      </c>
      <c r="H1702" s="1">
        <v>7</v>
      </c>
      <c r="I1702" s="1" t="str">
        <f t="shared" si="46"/>
        <v>4W7SU7</v>
      </c>
      <c r="J1702" s="27">
        <v>44997</v>
      </c>
      <c r="K1702" s="29" t="s">
        <v>273</v>
      </c>
      <c r="L1702" s="29">
        <v>12820</v>
      </c>
      <c r="M1702" s="30">
        <v>0.89932804628617502</v>
      </c>
      <c r="N1702" s="30">
        <v>0.94887107653366187</v>
      </c>
      <c r="O1702" s="30">
        <v>0</v>
      </c>
    </row>
    <row r="1703" spans="1:15" x14ac:dyDescent="0.45">
      <c r="A1703" s="6" t="s">
        <v>14</v>
      </c>
      <c r="B1703">
        <v>2020</v>
      </c>
      <c r="C1703" t="s">
        <v>6</v>
      </c>
      <c r="D1703">
        <v>1702</v>
      </c>
      <c r="E1703" s="2">
        <v>21</v>
      </c>
      <c r="F1703" s="1">
        <v>22</v>
      </c>
      <c r="G1703" s="1">
        <v>1</v>
      </c>
      <c r="H1703" s="1">
        <v>8</v>
      </c>
      <c r="I1703" s="1" t="str">
        <f t="shared" si="46"/>
        <v>4W7SU8</v>
      </c>
      <c r="J1703" s="27">
        <v>44997</v>
      </c>
      <c r="K1703" s="29" t="s">
        <v>274</v>
      </c>
      <c r="L1703" s="29">
        <v>12151</v>
      </c>
      <c r="M1703" s="30">
        <v>0.86990685204790485</v>
      </c>
      <c r="N1703" s="30">
        <v>0.94999757644946592</v>
      </c>
      <c r="O1703" s="30">
        <v>0</v>
      </c>
    </row>
    <row r="1704" spans="1:15" x14ac:dyDescent="0.45">
      <c r="A1704" s="6" t="s">
        <v>14</v>
      </c>
      <c r="B1704">
        <v>2020</v>
      </c>
      <c r="C1704" t="s">
        <v>6</v>
      </c>
      <c r="D1704">
        <v>1703</v>
      </c>
      <c r="E1704" s="2">
        <v>22</v>
      </c>
      <c r="F1704" s="1">
        <v>23</v>
      </c>
      <c r="G1704" s="1">
        <v>1</v>
      </c>
      <c r="H1704" s="1">
        <v>8</v>
      </c>
      <c r="I1704" s="1" t="str">
        <f t="shared" si="46"/>
        <v>4W7SU8</v>
      </c>
      <c r="J1704" s="27">
        <v>44997</v>
      </c>
      <c r="K1704" s="29" t="s">
        <v>275</v>
      </c>
      <c r="L1704" s="29">
        <v>11490.5</v>
      </c>
      <c r="M1704" s="30">
        <v>0.85140121695427806</v>
      </c>
      <c r="N1704" s="30">
        <v>0.94995379082433318</v>
      </c>
      <c r="O1704" s="30">
        <v>0</v>
      </c>
    </row>
    <row r="1705" spans="1:15" x14ac:dyDescent="0.45">
      <c r="A1705" s="6" t="s">
        <v>14</v>
      </c>
      <c r="B1705">
        <v>2020</v>
      </c>
      <c r="C1705" t="s">
        <v>6</v>
      </c>
      <c r="D1705">
        <v>1704</v>
      </c>
      <c r="E1705" s="2">
        <v>23</v>
      </c>
      <c r="F1705" s="1">
        <v>24</v>
      </c>
      <c r="G1705" s="1">
        <v>1</v>
      </c>
      <c r="H1705" s="1">
        <v>8</v>
      </c>
      <c r="I1705" s="1" t="str">
        <f t="shared" si="46"/>
        <v>4W7SU8</v>
      </c>
      <c r="J1705" s="27">
        <v>44997</v>
      </c>
      <c r="K1705" s="29" t="s">
        <v>276</v>
      </c>
      <c r="L1705" s="29">
        <v>10736</v>
      </c>
      <c r="M1705" s="30">
        <v>0.87480108195024242</v>
      </c>
      <c r="N1705" s="30">
        <v>0.94999924977180616</v>
      </c>
      <c r="O1705" s="30">
        <v>0</v>
      </c>
    </row>
    <row r="1706" spans="1:15" x14ac:dyDescent="0.45">
      <c r="A1706" s="6" t="s">
        <v>14</v>
      </c>
      <c r="B1706">
        <v>2020</v>
      </c>
      <c r="C1706" t="s">
        <v>0</v>
      </c>
      <c r="D1706">
        <v>1705</v>
      </c>
      <c r="E1706" s="2">
        <v>0</v>
      </c>
      <c r="F1706" s="1">
        <v>1</v>
      </c>
      <c r="G1706" s="1">
        <v>1</v>
      </c>
      <c r="H1706" s="1">
        <v>1</v>
      </c>
      <c r="I1706" s="1" t="str">
        <f t="shared" si="46"/>
        <v>4W1MO1</v>
      </c>
      <c r="J1706" s="27">
        <v>44998</v>
      </c>
      <c r="K1706" s="29" t="s">
        <v>253</v>
      </c>
      <c r="L1706" s="29">
        <v>10352.5</v>
      </c>
      <c r="M1706" s="30">
        <v>0.88998764932846852</v>
      </c>
      <c r="N1706" s="30">
        <v>0.95</v>
      </c>
      <c r="O1706" s="30">
        <v>0</v>
      </c>
    </row>
    <row r="1707" spans="1:15" x14ac:dyDescent="0.45">
      <c r="A1707" s="6" t="s">
        <v>14</v>
      </c>
      <c r="B1707">
        <v>2020</v>
      </c>
      <c r="C1707" t="s">
        <v>0</v>
      </c>
      <c r="D1707">
        <v>1706</v>
      </c>
      <c r="E1707" s="2">
        <v>1</v>
      </c>
      <c r="F1707" s="1">
        <v>2</v>
      </c>
      <c r="G1707" s="1">
        <v>1</v>
      </c>
      <c r="H1707" s="1">
        <v>1</v>
      </c>
      <c r="I1707" s="1" t="str">
        <f t="shared" si="46"/>
        <v>4W1MO1</v>
      </c>
      <c r="J1707" s="27">
        <v>44998</v>
      </c>
      <c r="K1707" s="29" t="s">
        <v>254</v>
      </c>
      <c r="L1707" s="29">
        <v>10013.75</v>
      </c>
      <c r="M1707" s="30">
        <v>0.89887259624041005</v>
      </c>
      <c r="N1707" s="30">
        <v>0.94999012715209585</v>
      </c>
      <c r="O1707" s="30">
        <v>0</v>
      </c>
    </row>
    <row r="1708" spans="1:15" x14ac:dyDescent="0.45">
      <c r="A1708" s="6" t="s">
        <v>14</v>
      </c>
      <c r="B1708">
        <v>2020</v>
      </c>
      <c r="C1708" t="s">
        <v>0</v>
      </c>
      <c r="D1708">
        <v>1707</v>
      </c>
      <c r="E1708" s="2">
        <v>2</v>
      </c>
      <c r="F1708" s="1">
        <v>3</v>
      </c>
      <c r="G1708" s="1">
        <v>1</v>
      </c>
      <c r="H1708" s="1">
        <v>1</v>
      </c>
      <c r="I1708" s="1" t="str">
        <f t="shared" si="46"/>
        <v>4W1MO1</v>
      </c>
      <c r="J1708" s="27">
        <v>44998</v>
      </c>
      <c r="K1708" s="29" t="s">
        <v>255</v>
      </c>
      <c r="L1708" s="29">
        <v>9847</v>
      </c>
      <c r="M1708" s="30">
        <v>0.91402497814480976</v>
      </c>
      <c r="N1708" s="30">
        <v>0.94925504990861964</v>
      </c>
      <c r="O1708" s="30">
        <v>0</v>
      </c>
    </row>
    <row r="1709" spans="1:15" x14ac:dyDescent="0.45">
      <c r="A1709" s="6" t="s">
        <v>14</v>
      </c>
      <c r="B1709">
        <v>2020</v>
      </c>
      <c r="C1709" t="s">
        <v>0</v>
      </c>
      <c r="D1709">
        <v>1708</v>
      </c>
      <c r="E1709" s="2">
        <v>3</v>
      </c>
      <c r="F1709" s="1">
        <v>4</v>
      </c>
      <c r="G1709" s="1">
        <v>1</v>
      </c>
      <c r="H1709" s="1">
        <v>2</v>
      </c>
      <c r="I1709" s="1" t="str">
        <f t="shared" si="46"/>
        <v>4W1MO2</v>
      </c>
      <c r="J1709" s="27">
        <v>44998</v>
      </c>
      <c r="K1709" s="29" t="s">
        <v>256</v>
      </c>
      <c r="L1709" s="29">
        <v>9753</v>
      </c>
      <c r="M1709" s="30">
        <v>0.92659456259990325</v>
      </c>
      <c r="N1709" s="30">
        <v>0.94888678087296019</v>
      </c>
      <c r="O1709" s="30">
        <v>0</v>
      </c>
    </row>
    <row r="1710" spans="1:15" x14ac:dyDescent="0.45">
      <c r="A1710" s="6" t="s">
        <v>14</v>
      </c>
      <c r="B1710">
        <v>2020</v>
      </c>
      <c r="C1710" t="s">
        <v>0</v>
      </c>
      <c r="D1710">
        <v>1709</v>
      </c>
      <c r="E1710" s="2">
        <v>4</v>
      </c>
      <c r="F1710" s="1">
        <v>5</v>
      </c>
      <c r="G1710" s="1">
        <v>1</v>
      </c>
      <c r="H1710" s="1">
        <v>2</v>
      </c>
      <c r="I1710" s="1" t="str">
        <f t="shared" si="46"/>
        <v>4W1MO2</v>
      </c>
      <c r="J1710" s="27">
        <v>44998</v>
      </c>
      <c r="K1710" s="29" t="s">
        <v>257</v>
      </c>
      <c r="L1710" s="29">
        <v>9847.75</v>
      </c>
      <c r="M1710" s="30">
        <v>0.92893303854897458</v>
      </c>
      <c r="N1710" s="30">
        <v>0.94804063794801574</v>
      </c>
      <c r="O1710" s="30">
        <v>0</v>
      </c>
    </row>
    <row r="1711" spans="1:15" x14ac:dyDescent="0.45">
      <c r="A1711" s="6" t="s">
        <v>14</v>
      </c>
      <c r="B1711">
        <v>2020</v>
      </c>
      <c r="C1711" t="s">
        <v>0</v>
      </c>
      <c r="D1711">
        <v>1710</v>
      </c>
      <c r="E1711" s="2">
        <v>5</v>
      </c>
      <c r="F1711" s="1">
        <v>6</v>
      </c>
      <c r="G1711" s="1">
        <v>1</v>
      </c>
      <c r="H1711" s="1">
        <v>2</v>
      </c>
      <c r="I1711" s="1" t="str">
        <f t="shared" si="46"/>
        <v>4W1MO2</v>
      </c>
      <c r="J1711" s="27">
        <v>44998</v>
      </c>
      <c r="K1711" s="29" t="s">
        <v>258</v>
      </c>
      <c r="L1711" s="29">
        <v>10271.25</v>
      </c>
      <c r="M1711" s="30">
        <v>0.93204091437997216</v>
      </c>
      <c r="N1711" s="30">
        <v>0.94493044917872837</v>
      </c>
      <c r="O1711" s="30">
        <v>0</v>
      </c>
    </row>
    <row r="1712" spans="1:15" x14ac:dyDescent="0.45">
      <c r="A1712" s="6" t="s">
        <v>14</v>
      </c>
      <c r="B1712">
        <v>2020</v>
      </c>
      <c r="C1712" t="s">
        <v>0</v>
      </c>
      <c r="D1712">
        <v>1711</v>
      </c>
      <c r="E1712" s="2">
        <v>6</v>
      </c>
      <c r="F1712" s="1">
        <v>7</v>
      </c>
      <c r="G1712" s="1">
        <v>1</v>
      </c>
      <c r="H1712" s="1">
        <v>3</v>
      </c>
      <c r="I1712" s="1" t="str">
        <f t="shared" si="46"/>
        <v>4W1MO3</v>
      </c>
      <c r="J1712" s="27">
        <v>44998</v>
      </c>
      <c r="K1712" s="29" t="s">
        <v>259</v>
      </c>
      <c r="L1712" s="29">
        <v>11470</v>
      </c>
      <c r="M1712" s="30">
        <v>0.93636292920677877</v>
      </c>
      <c r="N1712" s="30">
        <v>0.94562202420231389</v>
      </c>
      <c r="O1712" s="30">
        <v>0</v>
      </c>
    </row>
    <row r="1713" spans="1:15" x14ac:dyDescent="0.45">
      <c r="A1713" s="6" t="s">
        <v>14</v>
      </c>
      <c r="B1713">
        <v>2020</v>
      </c>
      <c r="C1713" t="s">
        <v>0</v>
      </c>
      <c r="D1713">
        <v>1712</v>
      </c>
      <c r="E1713" s="2">
        <v>7</v>
      </c>
      <c r="F1713" s="1">
        <v>8</v>
      </c>
      <c r="G1713" s="1">
        <v>1</v>
      </c>
      <c r="H1713" s="1">
        <v>3</v>
      </c>
      <c r="I1713" s="1" t="str">
        <f t="shared" si="46"/>
        <v>4W1MO3</v>
      </c>
      <c r="J1713" s="27">
        <v>44998</v>
      </c>
      <c r="K1713" s="29" t="s">
        <v>260</v>
      </c>
      <c r="L1713" s="29">
        <v>12786.5</v>
      </c>
      <c r="M1713" s="30">
        <v>0.93734571609934358</v>
      </c>
      <c r="N1713" s="30">
        <v>0.94829957283788557</v>
      </c>
      <c r="O1713" s="30">
        <v>3.0086830155557909E-2</v>
      </c>
    </row>
    <row r="1714" spans="1:15" x14ac:dyDescent="0.45">
      <c r="A1714" s="6" t="s">
        <v>14</v>
      </c>
      <c r="B1714">
        <v>2020</v>
      </c>
      <c r="C1714" t="s">
        <v>0</v>
      </c>
      <c r="D1714">
        <v>1713</v>
      </c>
      <c r="E1714" s="2">
        <v>8</v>
      </c>
      <c r="F1714" s="1">
        <v>9</v>
      </c>
      <c r="G1714" s="1">
        <v>1</v>
      </c>
      <c r="H1714" s="1">
        <v>3</v>
      </c>
      <c r="I1714" s="1" t="str">
        <f t="shared" si="46"/>
        <v>4W1MO3</v>
      </c>
      <c r="J1714" s="27">
        <v>44998</v>
      </c>
      <c r="K1714" s="29" t="s">
        <v>261</v>
      </c>
      <c r="L1714" s="29">
        <v>13747.5</v>
      </c>
      <c r="M1714" s="30">
        <v>0.93685370641574628</v>
      </c>
      <c r="N1714" s="30">
        <v>0.94831363443529448</v>
      </c>
      <c r="O1714" s="30">
        <v>8.0902701321680204E-2</v>
      </c>
    </row>
    <row r="1715" spans="1:15" x14ac:dyDescent="0.45">
      <c r="A1715" s="6" t="s">
        <v>14</v>
      </c>
      <c r="B1715">
        <v>2020</v>
      </c>
      <c r="C1715" t="s">
        <v>0</v>
      </c>
      <c r="D1715">
        <v>1714</v>
      </c>
      <c r="E1715" s="2">
        <v>9</v>
      </c>
      <c r="F1715" s="1">
        <v>10</v>
      </c>
      <c r="G1715" s="1">
        <v>1</v>
      </c>
      <c r="H1715" s="1">
        <v>4</v>
      </c>
      <c r="I1715" s="1" t="str">
        <f t="shared" si="46"/>
        <v>4W1MO4</v>
      </c>
      <c r="J1715" s="27">
        <v>44998</v>
      </c>
      <c r="K1715" s="29" t="s">
        <v>262</v>
      </c>
      <c r="L1715" s="29">
        <v>13063.25</v>
      </c>
      <c r="M1715" s="30">
        <v>0.93671972928310188</v>
      </c>
      <c r="N1715" s="30">
        <v>0.94919127956254723</v>
      </c>
      <c r="O1715" s="30">
        <v>0.12970131610028751</v>
      </c>
    </row>
    <row r="1716" spans="1:15" x14ac:dyDescent="0.45">
      <c r="A1716" s="6" t="s">
        <v>14</v>
      </c>
      <c r="B1716">
        <v>2020</v>
      </c>
      <c r="C1716" t="s">
        <v>0</v>
      </c>
      <c r="D1716">
        <v>1715</v>
      </c>
      <c r="E1716" s="2">
        <v>10</v>
      </c>
      <c r="F1716" s="1">
        <v>11</v>
      </c>
      <c r="G1716" s="1">
        <v>1</v>
      </c>
      <c r="H1716" s="1">
        <v>4</v>
      </c>
      <c r="I1716" s="1" t="str">
        <f t="shared" si="46"/>
        <v>4W1MO4</v>
      </c>
      <c r="J1716" s="27">
        <v>44998</v>
      </c>
      <c r="K1716" s="29" t="s">
        <v>263</v>
      </c>
      <c r="L1716" s="29">
        <v>11538.75</v>
      </c>
      <c r="M1716" s="30">
        <v>0.92927956299412784</v>
      </c>
      <c r="N1716" s="30">
        <v>0.94389080627041944</v>
      </c>
      <c r="O1716" s="30">
        <v>0.1215919671438043</v>
      </c>
    </row>
    <row r="1717" spans="1:15" x14ac:dyDescent="0.45">
      <c r="A1717" s="6" t="s">
        <v>14</v>
      </c>
      <c r="B1717">
        <v>2020</v>
      </c>
      <c r="C1717" t="s">
        <v>0</v>
      </c>
      <c r="D1717">
        <v>1716</v>
      </c>
      <c r="E1717" s="2">
        <v>11</v>
      </c>
      <c r="F1717" s="1">
        <v>12</v>
      </c>
      <c r="G1717" s="1">
        <v>1</v>
      </c>
      <c r="H1717" s="1">
        <v>4</v>
      </c>
      <c r="I1717" s="1" t="str">
        <f t="shared" si="46"/>
        <v>4W1MO4</v>
      </c>
      <c r="J1717" s="27">
        <v>44998</v>
      </c>
      <c r="K1717" s="29" t="s">
        <v>264</v>
      </c>
      <c r="L1717" s="29">
        <v>10524.5</v>
      </c>
      <c r="M1717" s="30">
        <v>0.93294201719190017</v>
      </c>
      <c r="N1717" s="30">
        <v>0.94284496453488731</v>
      </c>
      <c r="O1717" s="30">
        <v>0.18071882594884969</v>
      </c>
    </row>
    <row r="1718" spans="1:15" x14ac:dyDescent="0.45">
      <c r="A1718" s="6" t="s">
        <v>14</v>
      </c>
      <c r="B1718">
        <v>2020</v>
      </c>
      <c r="C1718" t="s">
        <v>0</v>
      </c>
      <c r="D1718">
        <v>1717</v>
      </c>
      <c r="E1718" s="2">
        <v>12</v>
      </c>
      <c r="F1718" s="1">
        <v>13</v>
      </c>
      <c r="G1718" s="1">
        <v>1</v>
      </c>
      <c r="H1718" s="1">
        <v>5</v>
      </c>
      <c r="I1718" s="1" t="str">
        <f t="shared" si="46"/>
        <v>4W1MO5</v>
      </c>
      <c r="J1718" s="27">
        <v>44998</v>
      </c>
      <c r="K1718" s="29" t="s">
        <v>265</v>
      </c>
      <c r="L1718" s="29">
        <v>9558.25</v>
      </c>
      <c r="M1718" s="30">
        <v>0.92394211690285422</v>
      </c>
      <c r="N1718" s="30">
        <v>0.94887217019290548</v>
      </c>
      <c r="O1718" s="30">
        <v>0.28232300445150099</v>
      </c>
    </row>
    <row r="1719" spans="1:15" x14ac:dyDescent="0.45">
      <c r="A1719" s="6" t="s">
        <v>14</v>
      </c>
      <c r="B1719">
        <v>2020</v>
      </c>
      <c r="C1719" t="s">
        <v>0</v>
      </c>
      <c r="D1719">
        <v>1718</v>
      </c>
      <c r="E1719" s="2">
        <v>13</v>
      </c>
      <c r="F1719" s="1">
        <v>14</v>
      </c>
      <c r="G1719" s="1">
        <v>1</v>
      </c>
      <c r="H1719" s="1">
        <v>5</v>
      </c>
      <c r="I1719" s="1" t="str">
        <f t="shared" si="46"/>
        <v>4W1MO5</v>
      </c>
      <c r="J1719" s="27">
        <v>44998</v>
      </c>
      <c r="K1719" s="29" t="s">
        <v>266</v>
      </c>
      <c r="L1719" s="29">
        <v>9019.5</v>
      </c>
      <c r="M1719" s="30">
        <v>0.92410862901906565</v>
      </c>
      <c r="N1719" s="30">
        <v>0.94994897064429273</v>
      </c>
      <c r="O1719" s="30">
        <v>0.29892319258828859</v>
      </c>
    </row>
    <row r="1720" spans="1:15" x14ac:dyDescent="0.45">
      <c r="A1720" s="6" t="s">
        <v>14</v>
      </c>
      <c r="B1720">
        <v>2020</v>
      </c>
      <c r="C1720" t="s">
        <v>0</v>
      </c>
      <c r="D1720">
        <v>1719</v>
      </c>
      <c r="E1720" s="2">
        <v>14</v>
      </c>
      <c r="F1720" s="1">
        <v>15</v>
      </c>
      <c r="G1720" s="1">
        <v>1</v>
      </c>
      <c r="H1720" s="1">
        <v>5</v>
      </c>
      <c r="I1720" s="1" t="str">
        <f t="shared" si="46"/>
        <v>4W1MO5</v>
      </c>
      <c r="J1720" s="27">
        <v>44998</v>
      </c>
      <c r="K1720" s="29" t="s">
        <v>267</v>
      </c>
      <c r="L1720" s="29">
        <v>8753.75</v>
      </c>
      <c r="M1720" s="30">
        <v>0.92759396314613418</v>
      </c>
      <c r="N1720" s="30">
        <v>0.9492670017767233</v>
      </c>
      <c r="O1720" s="30">
        <v>0.26407871008400069</v>
      </c>
    </row>
    <row r="1721" spans="1:15" x14ac:dyDescent="0.45">
      <c r="A1721" s="6" t="s">
        <v>14</v>
      </c>
      <c r="B1721">
        <v>2020</v>
      </c>
      <c r="C1721" t="s">
        <v>0</v>
      </c>
      <c r="D1721">
        <v>1720</v>
      </c>
      <c r="E1721" s="2">
        <v>15</v>
      </c>
      <c r="F1721" s="1">
        <v>16</v>
      </c>
      <c r="G1721" s="1">
        <v>1</v>
      </c>
      <c r="H1721" s="1">
        <v>6</v>
      </c>
      <c r="I1721" s="1" t="str">
        <f t="shared" si="46"/>
        <v>4W1MO6</v>
      </c>
      <c r="J1721" s="27">
        <v>44998</v>
      </c>
      <c r="K1721" s="29" t="s">
        <v>268</v>
      </c>
      <c r="L1721" s="29">
        <v>9405</v>
      </c>
      <c r="M1721" s="30">
        <v>0.91956013897521027</v>
      </c>
      <c r="N1721" s="30">
        <v>0.94871114019014624</v>
      </c>
      <c r="O1721" s="30">
        <v>0.17093869848261739</v>
      </c>
    </row>
    <row r="1722" spans="1:15" x14ac:dyDescent="0.45">
      <c r="A1722" s="6" t="s">
        <v>14</v>
      </c>
      <c r="B1722">
        <v>2020</v>
      </c>
      <c r="C1722" t="s">
        <v>0</v>
      </c>
      <c r="D1722">
        <v>1721</v>
      </c>
      <c r="E1722" s="2">
        <v>16</v>
      </c>
      <c r="F1722" s="1">
        <v>17</v>
      </c>
      <c r="G1722" s="1">
        <v>1</v>
      </c>
      <c r="H1722" s="1">
        <v>6</v>
      </c>
      <c r="I1722" s="1" t="str">
        <f t="shared" si="46"/>
        <v>4W1MO6</v>
      </c>
      <c r="J1722" s="27">
        <v>44998</v>
      </c>
      <c r="K1722" s="29" t="s">
        <v>269</v>
      </c>
      <c r="L1722" s="29">
        <v>10632.5</v>
      </c>
      <c r="M1722" s="30">
        <v>0.9215930220487788</v>
      </c>
      <c r="N1722" s="30">
        <v>0.94945028669442233</v>
      </c>
      <c r="O1722" s="30">
        <v>8.3387763691229258E-2</v>
      </c>
    </row>
    <row r="1723" spans="1:15" x14ac:dyDescent="0.45">
      <c r="A1723" s="6" t="s">
        <v>14</v>
      </c>
      <c r="B1723">
        <v>2020</v>
      </c>
      <c r="C1723" t="s">
        <v>0</v>
      </c>
      <c r="D1723">
        <v>1722</v>
      </c>
      <c r="E1723" s="2">
        <v>17</v>
      </c>
      <c r="F1723" s="1">
        <v>18</v>
      </c>
      <c r="G1723" s="1">
        <v>1</v>
      </c>
      <c r="H1723" s="1">
        <v>6</v>
      </c>
      <c r="I1723" s="1" t="str">
        <f t="shared" si="46"/>
        <v>4W1MO6</v>
      </c>
      <c r="J1723" s="27">
        <v>44998</v>
      </c>
      <c r="K1723" s="29" t="s">
        <v>270</v>
      </c>
      <c r="L1723" s="29">
        <v>12858.25</v>
      </c>
      <c r="M1723" s="30">
        <v>0.91586680371313933</v>
      </c>
      <c r="N1723" s="30">
        <v>0.94990538032741312</v>
      </c>
      <c r="O1723" s="30">
        <v>1.2460572870760619E-2</v>
      </c>
    </row>
    <row r="1724" spans="1:15" x14ac:dyDescent="0.45">
      <c r="A1724" s="6" t="s">
        <v>14</v>
      </c>
      <c r="B1724">
        <v>2020</v>
      </c>
      <c r="C1724" t="s">
        <v>0</v>
      </c>
      <c r="D1724">
        <v>1723</v>
      </c>
      <c r="E1724" s="2">
        <v>18</v>
      </c>
      <c r="F1724" s="1">
        <v>19</v>
      </c>
      <c r="G1724" s="1">
        <v>1</v>
      </c>
      <c r="H1724" s="1">
        <v>7</v>
      </c>
      <c r="I1724" s="1" t="str">
        <f t="shared" si="46"/>
        <v>4W1MO7</v>
      </c>
      <c r="J1724" s="27">
        <v>44998</v>
      </c>
      <c r="K1724" s="29" t="s">
        <v>271</v>
      </c>
      <c r="L1724" s="29">
        <v>13979.25</v>
      </c>
      <c r="M1724" s="30">
        <v>0.91017783419711162</v>
      </c>
      <c r="N1724" s="30">
        <v>0.94999987601773261</v>
      </c>
      <c r="O1724" s="30">
        <v>0</v>
      </c>
    </row>
    <row r="1725" spans="1:15" x14ac:dyDescent="0.45">
      <c r="A1725" s="6" t="s">
        <v>14</v>
      </c>
      <c r="B1725">
        <v>2020</v>
      </c>
      <c r="C1725" t="s">
        <v>0</v>
      </c>
      <c r="D1725">
        <v>1724</v>
      </c>
      <c r="E1725" s="2">
        <v>19</v>
      </c>
      <c r="F1725" s="1">
        <v>20</v>
      </c>
      <c r="G1725" s="1">
        <v>1</v>
      </c>
      <c r="H1725" s="1">
        <v>7</v>
      </c>
      <c r="I1725" s="1" t="str">
        <f t="shared" si="46"/>
        <v>4W1MO7</v>
      </c>
      <c r="J1725" s="27">
        <v>44998</v>
      </c>
      <c r="K1725" s="29" t="s">
        <v>272</v>
      </c>
      <c r="L1725" s="29">
        <v>14175.5</v>
      </c>
      <c r="M1725" s="30">
        <v>0.90244738941344194</v>
      </c>
      <c r="N1725" s="30">
        <v>0.94999928850026882</v>
      </c>
      <c r="O1725" s="30">
        <v>0</v>
      </c>
    </row>
    <row r="1726" spans="1:15" x14ac:dyDescent="0.45">
      <c r="A1726" s="6" t="s">
        <v>14</v>
      </c>
      <c r="B1726">
        <v>2020</v>
      </c>
      <c r="C1726" t="s">
        <v>0</v>
      </c>
      <c r="D1726">
        <v>1725</v>
      </c>
      <c r="E1726" s="2">
        <v>20</v>
      </c>
      <c r="F1726" s="1">
        <v>21</v>
      </c>
      <c r="G1726" s="1">
        <v>1</v>
      </c>
      <c r="H1726" s="1">
        <v>7</v>
      </c>
      <c r="I1726" s="1" t="str">
        <f t="shared" si="46"/>
        <v>4W1MO7</v>
      </c>
      <c r="J1726" s="27">
        <v>44998</v>
      </c>
      <c r="K1726" s="29" t="s">
        <v>273</v>
      </c>
      <c r="L1726" s="29">
        <v>13626.5</v>
      </c>
      <c r="M1726" s="30">
        <v>0.88196935295298562</v>
      </c>
      <c r="N1726" s="30">
        <v>0.94992869497346821</v>
      </c>
      <c r="O1726" s="30">
        <v>0</v>
      </c>
    </row>
    <row r="1727" spans="1:15" x14ac:dyDescent="0.45">
      <c r="A1727" s="6" t="s">
        <v>14</v>
      </c>
      <c r="B1727">
        <v>2020</v>
      </c>
      <c r="C1727" t="s">
        <v>0</v>
      </c>
      <c r="D1727">
        <v>1726</v>
      </c>
      <c r="E1727" s="2">
        <v>21</v>
      </c>
      <c r="F1727" s="1">
        <v>22</v>
      </c>
      <c r="G1727" s="1">
        <v>1</v>
      </c>
      <c r="H1727" s="1">
        <v>8</v>
      </c>
      <c r="I1727" s="1" t="str">
        <f t="shared" si="46"/>
        <v>4W1MO8</v>
      </c>
      <c r="J1727" s="27">
        <v>44998</v>
      </c>
      <c r="K1727" s="29" t="s">
        <v>274</v>
      </c>
      <c r="L1727" s="29">
        <v>12831.25</v>
      </c>
      <c r="M1727" s="30">
        <v>0.84699132381639275</v>
      </c>
      <c r="N1727" s="30">
        <v>0.94924370716740647</v>
      </c>
      <c r="O1727" s="30">
        <v>0</v>
      </c>
    </row>
    <row r="1728" spans="1:15" x14ac:dyDescent="0.45">
      <c r="A1728" s="6" t="s">
        <v>14</v>
      </c>
      <c r="B1728">
        <v>2020</v>
      </c>
      <c r="C1728" t="s">
        <v>0</v>
      </c>
      <c r="D1728">
        <v>1727</v>
      </c>
      <c r="E1728" s="2">
        <v>22</v>
      </c>
      <c r="F1728" s="1">
        <v>23</v>
      </c>
      <c r="G1728" s="1">
        <v>1</v>
      </c>
      <c r="H1728" s="1">
        <v>8</v>
      </c>
      <c r="I1728" s="1" t="str">
        <f t="shared" si="46"/>
        <v>4W1MO8</v>
      </c>
      <c r="J1728" s="27">
        <v>44998</v>
      </c>
      <c r="K1728" s="29" t="s">
        <v>275</v>
      </c>
      <c r="L1728" s="29">
        <v>12019.75</v>
      </c>
      <c r="M1728" s="30">
        <v>0.81772178535435913</v>
      </c>
      <c r="N1728" s="30">
        <v>0.9494637734153748</v>
      </c>
      <c r="O1728" s="30">
        <v>0</v>
      </c>
    </row>
    <row r="1729" spans="1:15" x14ac:dyDescent="0.45">
      <c r="A1729" s="6" t="s">
        <v>14</v>
      </c>
      <c r="B1729">
        <v>2020</v>
      </c>
      <c r="C1729" t="s">
        <v>0</v>
      </c>
      <c r="D1729">
        <v>1728</v>
      </c>
      <c r="E1729" s="2">
        <v>23</v>
      </c>
      <c r="F1729" s="1">
        <v>24</v>
      </c>
      <c r="G1729" s="1">
        <v>1</v>
      </c>
      <c r="H1729" s="1">
        <v>8</v>
      </c>
      <c r="I1729" s="1" t="str">
        <f t="shared" si="46"/>
        <v>4W1MO8</v>
      </c>
      <c r="J1729" s="27">
        <v>44998</v>
      </c>
      <c r="K1729" s="29" t="s">
        <v>276</v>
      </c>
      <c r="L1729" s="29">
        <v>11273.5</v>
      </c>
      <c r="M1729" s="30">
        <v>0.76129443497640992</v>
      </c>
      <c r="N1729" s="30">
        <v>0.94825581969235706</v>
      </c>
      <c r="O1729" s="30">
        <v>0</v>
      </c>
    </row>
    <row r="1730" spans="1:15" x14ac:dyDescent="0.45">
      <c r="A1730" s="6" t="s">
        <v>14</v>
      </c>
      <c r="B1730">
        <v>2020</v>
      </c>
      <c r="C1730" t="s">
        <v>1</v>
      </c>
      <c r="D1730">
        <v>1729</v>
      </c>
      <c r="E1730" s="2">
        <v>0</v>
      </c>
      <c r="F1730" s="1">
        <v>1</v>
      </c>
      <c r="G1730" s="1">
        <v>1</v>
      </c>
      <c r="H1730" s="1">
        <v>1</v>
      </c>
      <c r="I1730" s="1" t="str">
        <f t="shared" si="46"/>
        <v>4W2TU1</v>
      </c>
      <c r="J1730" s="27">
        <v>44999</v>
      </c>
      <c r="K1730" s="29" t="s">
        <v>253</v>
      </c>
      <c r="L1730" s="29">
        <v>10646.25</v>
      </c>
      <c r="M1730" s="30">
        <v>0.69974854619117011</v>
      </c>
      <c r="N1730" s="30">
        <v>0.94441520592661898</v>
      </c>
      <c r="O1730" s="30">
        <v>0</v>
      </c>
    </row>
    <row r="1731" spans="1:15" x14ac:dyDescent="0.45">
      <c r="A1731" s="6" t="s">
        <v>14</v>
      </c>
      <c r="B1731">
        <v>2020</v>
      </c>
      <c r="C1731" t="s">
        <v>1</v>
      </c>
      <c r="D1731">
        <v>1730</v>
      </c>
      <c r="E1731" s="2">
        <v>1</v>
      </c>
      <c r="F1731" s="1">
        <v>2</v>
      </c>
      <c r="G1731" s="1">
        <v>1</v>
      </c>
      <c r="H1731" s="1">
        <v>1</v>
      </c>
      <c r="I1731" s="1" t="str">
        <f t="shared" ref="I1731:I1794" si="47">A1731&amp;C1731&amp;H1731</f>
        <v>4W2TU1</v>
      </c>
      <c r="J1731" s="27">
        <v>44999</v>
      </c>
      <c r="K1731" s="29" t="s">
        <v>254</v>
      </c>
      <c r="L1731" s="29">
        <v>10222.75</v>
      </c>
      <c r="M1731" s="30">
        <v>0.67569919069471918</v>
      </c>
      <c r="N1731" s="30">
        <v>0.9449909779654857</v>
      </c>
      <c r="O1731" s="30">
        <v>0</v>
      </c>
    </row>
    <row r="1732" spans="1:15" x14ac:dyDescent="0.45">
      <c r="A1732" s="6" t="s">
        <v>14</v>
      </c>
      <c r="B1732">
        <v>2020</v>
      </c>
      <c r="C1732" t="s">
        <v>1</v>
      </c>
      <c r="D1732">
        <v>1731</v>
      </c>
      <c r="E1732" s="2">
        <v>2</v>
      </c>
      <c r="F1732" s="1">
        <v>3</v>
      </c>
      <c r="G1732" s="1">
        <v>1</v>
      </c>
      <c r="H1732" s="1">
        <v>1</v>
      </c>
      <c r="I1732" s="1" t="str">
        <f t="shared" si="47"/>
        <v>4W2TU1</v>
      </c>
      <c r="J1732" s="27">
        <v>44999</v>
      </c>
      <c r="K1732" s="29" t="s">
        <v>255</v>
      </c>
      <c r="L1732" s="29">
        <v>9959.75</v>
      </c>
      <c r="M1732" s="30">
        <v>0.69672448695512956</v>
      </c>
      <c r="N1732" s="30">
        <v>0.94696581058885076</v>
      </c>
      <c r="O1732" s="30">
        <v>0</v>
      </c>
    </row>
    <row r="1733" spans="1:15" x14ac:dyDescent="0.45">
      <c r="A1733" s="6" t="s">
        <v>14</v>
      </c>
      <c r="B1733">
        <v>2020</v>
      </c>
      <c r="C1733" t="s">
        <v>1</v>
      </c>
      <c r="D1733">
        <v>1732</v>
      </c>
      <c r="E1733" s="2">
        <v>3</v>
      </c>
      <c r="F1733" s="1">
        <v>4</v>
      </c>
      <c r="G1733" s="1">
        <v>1</v>
      </c>
      <c r="H1733" s="1">
        <v>2</v>
      </c>
      <c r="I1733" s="1" t="str">
        <f t="shared" si="47"/>
        <v>4W2TU2</v>
      </c>
      <c r="J1733" s="27">
        <v>44999</v>
      </c>
      <c r="K1733" s="29" t="s">
        <v>256</v>
      </c>
      <c r="L1733" s="29">
        <v>9819.25</v>
      </c>
      <c r="M1733" s="30">
        <v>0.73129387235511223</v>
      </c>
      <c r="N1733" s="30">
        <v>0.94858199985346581</v>
      </c>
      <c r="O1733" s="30">
        <v>0</v>
      </c>
    </row>
    <row r="1734" spans="1:15" x14ac:dyDescent="0.45">
      <c r="A1734" s="6" t="s">
        <v>14</v>
      </c>
      <c r="B1734">
        <v>2020</v>
      </c>
      <c r="C1734" t="s">
        <v>1</v>
      </c>
      <c r="D1734">
        <v>1733</v>
      </c>
      <c r="E1734" s="2">
        <v>4</v>
      </c>
      <c r="F1734" s="1">
        <v>5</v>
      </c>
      <c r="G1734" s="1">
        <v>1</v>
      </c>
      <c r="H1734" s="1">
        <v>2</v>
      </c>
      <c r="I1734" s="1" t="str">
        <f t="shared" si="47"/>
        <v>4W2TU2</v>
      </c>
      <c r="J1734" s="27">
        <v>44999</v>
      </c>
      <c r="K1734" s="29" t="s">
        <v>257</v>
      </c>
      <c r="L1734" s="29">
        <v>9881.5</v>
      </c>
      <c r="M1734" s="30">
        <v>0.75074306212687669</v>
      </c>
      <c r="N1734" s="30">
        <v>0.94973809026260736</v>
      </c>
      <c r="O1734" s="30">
        <v>0</v>
      </c>
    </row>
    <row r="1735" spans="1:15" x14ac:dyDescent="0.45">
      <c r="A1735" s="6" t="s">
        <v>14</v>
      </c>
      <c r="B1735">
        <v>2020</v>
      </c>
      <c r="C1735" t="s">
        <v>1</v>
      </c>
      <c r="D1735">
        <v>1734</v>
      </c>
      <c r="E1735" s="2">
        <v>5</v>
      </c>
      <c r="F1735" s="1">
        <v>6</v>
      </c>
      <c r="G1735" s="1">
        <v>1</v>
      </c>
      <c r="H1735" s="1">
        <v>2</v>
      </c>
      <c r="I1735" s="1" t="str">
        <f t="shared" si="47"/>
        <v>4W2TU2</v>
      </c>
      <c r="J1735" s="27">
        <v>44999</v>
      </c>
      <c r="K1735" s="29" t="s">
        <v>258</v>
      </c>
      <c r="L1735" s="29">
        <v>10283.75</v>
      </c>
      <c r="M1735" s="30">
        <v>0.78304585056515841</v>
      </c>
      <c r="N1735" s="30">
        <v>0.94997169396488101</v>
      </c>
      <c r="O1735" s="30">
        <v>0</v>
      </c>
    </row>
    <row r="1736" spans="1:15" x14ac:dyDescent="0.45">
      <c r="A1736" s="6" t="s">
        <v>14</v>
      </c>
      <c r="B1736">
        <v>2020</v>
      </c>
      <c r="C1736" t="s">
        <v>1</v>
      </c>
      <c r="D1736">
        <v>1735</v>
      </c>
      <c r="E1736" s="2">
        <v>6</v>
      </c>
      <c r="F1736" s="1">
        <v>7</v>
      </c>
      <c r="G1736" s="1">
        <v>1</v>
      </c>
      <c r="H1736" s="1">
        <v>3</v>
      </c>
      <c r="I1736" s="1" t="str">
        <f t="shared" si="47"/>
        <v>4W2TU3</v>
      </c>
      <c r="J1736" s="27">
        <v>44999</v>
      </c>
      <c r="K1736" s="29" t="s">
        <v>259</v>
      </c>
      <c r="L1736" s="29">
        <v>11496.5</v>
      </c>
      <c r="M1736" s="30">
        <v>0.80296711165006918</v>
      </c>
      <c r="N1736" s="30">
        <v>0.9499996114972733</v>
      </c>
      <c r="O1736" s="30">
        <v>0</v>
      </c>
    </row>
    <row r="1737" spans="1:15" x14ac:dyDescent="0.45">
      <c r="A1737" s="6" t="s">
        <v>14</v>
      </c>
      <c r="B1737">
        <v>2020</v>
      </c>
      <c r="C1737" t="s">
        <v>1</v>
      </c>
      <c r="D1737">
        <v>1736</v>
      </c>
      <c r="E1737" s="2">
        <v>7</v>
      </c>
      <c r="F1737" s="1">
        <v>8</v>
      </c>
      <c r="G1737" s="1">
        <v>1</v>
      </c>
      <c r="H1737" s="1">
        <v>3</v>
      </c>
      <c r="I1737" s="1" t="str">
        <f t="shared" si="47"/>
        <v>4W2TU3</v>
      </c>
      <c r="J1737" s="27">
        <v>44999</v>
      </c>
      <c r="K1737" s="29" t="s">
        <v>260</v>
      </c>
      <c r="L1737" s="29">
        <v>12709.5</v>
      </c>
      <c r="M1737" s="30">
        <v>0.84624283323670391</v>
      </c>
      <c r="N1737" s="30">
        <v>0.94998606756058834</v>
      </c>
      <c r="O1737" s="30">
        <v>8.8176033290222125E-3</v>
      </c>
    </row>
    <row r="1738" spans="1:15" x14ac:dyDescent="0.45">
      <c r="A1738" s="6" t="s">
        <v>14</v>
      </c>
      <c r="B1738">
        <v>2020</v>
      </c>
      <c r="C1738" t="s">
        <v>1</v>
      </c>
      <c r="D1738">
        <v>1737</v>
      </c>
      <c r="E1738" s="2">
        <v>8</v>
      </c>
      <c r="F1738" s="1">
        <v>9</v>
      </c>
      <c r="G1738" s="1">
        <v>1</v>
      </c>
      <c r="H1738" s="1">
        <v>3</v>
      </c>
      <c r="I1738" s="1" t="str">
        <f t="shared" si="47"/>
        <v>4W2TU3</v>
      </c>
      <c r="J1738" s="27">
        <v>44999</v>
      </c>
      <c r="K1738" s="29" t="s">
        <v>261</v>
      </c>
      <c r="L1738" s="29">
        <v>13552.75</v>
      </c>
      <c r="M1738" s="30">
        <v>0.88295457524492527</v>
      </c>
      <c r="N1738" s="30">
        <v>0.94988106251018989</v>
      </c>
      <c r="O1738" s="30">
        <v>1.9476877356887041E-2</v>
      </c>
    </row>
    <row r="1739" spans="1:15" x14ac:dyDescent="0.45">
      <c r="A1739" s="6" t="s">
        <v>14</v>
      </c>
      <c r="B1739">
        <v>2020</v>
      </c>
      <c r="C1739" t="s">
        <v>1</v>
      </c>
      <c r="D1739">
        <v>1738</v>
      </c>
      <c r="E1739" s="2">
        <v>9</v>
      </c>
      <c r="F1739" s="1">
        <v>10</v>
      </c>
      <c r="G1739" s="1">
        <v>1</v>
      </c>
      <c r="H1739" s="1">
        <v>4</v>
      </c>
      <c r="I1739" s="1" t="str">
        <f t="shared" si="47"/>
        <v>4W2TU4</v>
      </c>
      <c r="J1739" s="27">
        <v>44999</v>
      </c>
      <c r="K1739" s="29" t="s">
        <v>262</v>
      </c>
      <c r="L1739" s="29">
        <v>13334.5</v>
      </c>
      <c r="M1739" s="30">
        <v>0.89414940852125258</v>
      </c>
      <c r="N1739" s="30">
        <v>0.94997305924709863</v>
      </c>
      <c r="O1739" s="30">
        <v>2.147703564544266E-2</v>
      </c>
    </row>
    <row r="1740" spans="1:15" x14ac:dyDescent="0.45">
      <c r="A1740" s="6" t="s">
        <v>14</v>
      </c>
      <c r="B1740">
        <v>2020</v>
      </c>
      <c r="C1740" t="s">
        <v>1</v>
      </c>
      <c r="D1740">
        <v>1739</v>
      </c>
      <c r="E1740" s="2">
        <v>10</v>
      </c>
      <c r="F1740" s="1">
        <v>11</v>
      </c>
      <c r="G1740" s="1">
        <v>1</v>
      </c>
      <c r="H1740" s="1">
        <v>4</v>
      </c>
      <c r="I1740" s="1" t="str">
        <f t="shared" si="47"/>
        <v>4W2TU4</v>
      </c>
      <c r="J1740" s="27">
        <v>44999</v>
      </c>
      <c r="K1740" s="29" t="s">
        <v>263</v>
      </c>
      <c r="L1740" s="29">
        <v>12582.5</v>
      </c>
      <c r="M1740" s="30">
        <v>0.89997700571064343</v>
      </c>
      <c r="N1740" s="30">
        <v>0.9495923758839504</v>
      </c>
      <c r="O1740" s="30">
        <v>2.1836190864611679E-2</v>
      </c>
    </row>
    <row r="1741" spans="1:15" x14ac:dyDescent="0.45">
      <c r="A1741" s="6" t="s">
        <v>14</v>
      </c>
      <c r="B1741">
        <v>2020</v>
      </c>
      <c r="C1741" t="s">
        <v>1</v>
      </c>
      <c r="D1741">
        <v>1740</v>
      </c>
      <c r="E1741" s="2">
        <v>11</v>
      </c>
      <c r="F1741" s="1">
        <v>12</v>
      </c>
      <c r="G1741" s="1">
        <v>1</v>
      </c>
      <c r="H1741" s="1">
        <v>4</v>
      </c>
      <c r="I1741" s="1" t="str">
        <f t="shared" si="47"/>
        <v>4W2TU4</v>
      </c>
      <c r="J1741" s="27">
        <v>44999</v>
      </c>
      <c r="K1741" s="29" t="s">
        <v>264</v>
      </c>
      <c r="L1741" s="29">
        <v>11600.25</v>
      </c>
      <c r="M1741" s="30">
        <v>0.8931593251858676</v>
      </c>
      <c r="N1741" s="30">
        <v>0.94859513142351815</v>
      </c>
      <c r="O1741" s="30">
        <v>3.0321040236397881E-2</v>
      </c>
    </row>
    <row r="1742" spans="1:15" x14ac:dyDescent="0.45">
      <c r="A1742" s="6" t="s">
        <v>14</v>
      </c>
      <c r="B1742">
        <v>2020</v>
      </c>
      <c r="C1742" t="s">
        <v>1</v>
      </c>
      <c r="D1742">
        <v>1741</v>
      </c>
      <c r="E1742" s="2">
        <v>12</v>
      </c>
      <c r="F1742" s="1">
        <v>13</v>
      </c>
      <c r="G1742" s="1">
        <v>1</v>
      </c>
      <c r="H1742" s="1">
        <v>5</v>
      </c>
      <c r="I1742" s="1" t="str">
        <f t="shared" si="47"/>
        <v>4W2TU5</v>
      </c>
      <c r="J1742" s="27">
        <v>44999</v>
      </c>
      <c r="K1742" s="29" t="s">
        <v>265</v>
      </c>
      <c r="L1742" s="29">
        <v>10012.5</v>
      </c>
      <c r="M1742" s="30">
        <v>0.88395511573643315</v>
      </c>
      <c r="N1742" s="30">
        <v>0.9486089971068119</v>
      </c>
      <c r="O1742" s="30">
        <v>4.4662852257743649E-2</v>
      </c>
    </row>
    <row r="1743" spans="1:15" x14ac:dyDescent="0.45">
      <c r="A1743" s="6" t="s">
        <v>14</v>
      </c>
      <c r="B1743">
        <v>2020</v>
      </c>
      <c r="C1743" t="s">
        <v>1</v>
      </c>
      <c r="D1743">
        <v>1742</v>
      </c>
      <c r="E1743" s="2">
        <v>13</v>
      </c>
      <c r="F1743" s="1">
        <v>14</v>
      </c>
      <c r="G1743" s="1">
        <v>1</v>
      </c>
      <c r="H1743" s="1">
        <v>5</v>
      </c>
      <c r="I1743" s="1" t="str">
        <f t="shared" si="47"/>
        <v>4W2TU5</v>
      </c>
      <c r="J1743" s="27">
        <v>44999</v>
      </c>
      <c r="K1743" s="29" t="s">
        <v>266</v>
      </c>
      <c r="L1743" s="29">
        <v>9103.25</v>
      </c>
      <c r="M1743" s="30">
        <v>0.90519182415975885</v>
      </c>
      <c r="N1743" s="30">
        <v>0.949924108080209</v>
      </c>
      <c r="O1743" s="30">
        <v>5.7481525431449972E-2</v>
      </c>
    </row>
    <row r="1744" spans="1:15" x14ac:dyDescent="0.45">
      <c r="A1744" s="6" t="s">
        <v>14</v>
      </c>
      <c r="B1744">
        <v>2020</v>
      </c>
      <c r="C1744" t="s">
        <v>1</v>
      </c>
      <c r="D1744">
        <v>1743</v>
      </c>
      <c r="E1744" s="2">
        <v>14</v>
      </c>
      <c r="F1744" s="1">
        <v>15</v>
      </c>
      <c r="G1744" s="1">
        <v>1</v>
      </c>
      <c r="H1744" s="1">
        <v>5</v>
      </c>
      <c r="I1744" s="1" t="str">
        <f t="shared" si="47"/>
        <v>4W2TU5</v>
      </c>
      <c r="J1744" s="27">
        <v>44999</v>
      </c>
      <c r="K1744" s="29" t="s">
        <v>267</v>
      </c>
      <c r="L1744" s="29">
        <v>9285.75</v>
      </c>
      <c r="M1744" s="30">
        <v>0.93335763223310564</v>
      </c>
      <c r="N1744" s="30">
        <v>0.94999998565314181</v>
      </c>
      <c r="O1744" s="30">
        <v>6.1111929104953007E-2</v>
      </c>
    </row>
    <row r="1745" spans="1:15" x14ac:dyDescent="0.45">
      <c r="A1745" s="6" t="s">
        <v>14</v>
      </c>
      <c r="B1745">
        <v>2020</v>
      </c>
      <c r="C1745" t="s">
        <v>1</v>
      </c>
      <c r="D1745">
        <v>1744</v>
      </c>
      <c r="E1745" s="2">
        <v>15</v>
      </c>
      <c r="F1745" s="1">
        <v>16</v>
      </c>
      <c r="G1745" s="1">
        <v>1</v>
      </c>
      <c r="H1745" s="1">
        <v>6</v>
      </c>
      <c r="I1745" s="1" t="str">
        <f t="shared" si="47"/>
        <v>4W2TU6</v>
      </c>
      <c r="J1745" s="27">
        <v>44999</v>
      </c>
      <c r="K1745" s="29" t="s">
        <v>268</v>
      </c>
      <c r="L1745" s="29">
        <v>10786.25</v>
      </c>
      <c r="M1745" s="30">
        <v>0.92590786618542198</v>
      </c>
      <c r="N1745" s="30">
        <v>0.94999884384514988</v>
      </c>
      <c r="O1745" s="30">
        <v>5.6056171730152628E-2</v>
      </c>
    </row>
    <row r="1746" spans="1:15" x14ac:dyDescent="0.45">
      <c r="A1746" s="6" t="s">
        <v>14</v>
      </c>
      <c r="B1746">
        <v>2020</v>
      </c>
      <c r="C1746" t="s">
        <v>1</v>
      </c>
      <c r="D1746">
        <v>1745</v>
      </c>
      <c r="E1746" s="2">
        <v>16</v>
      </c>
      <c r="F1746" s="1">
        <v>17</v>
      </c>
      <c r="G1746" s="1">
        <v>1</v>
      </c>
      <c r="H1746" s="1">
        <v>6</v>
      </c>
      <c r="I1746" s="1" t="str">
        <f t="shared" si="47"/>
        <v>4W2TU6</v>
      </c>
      <c r="J1746" s="27">
        <v>44999</v>
      </c>
      <c r="K1746" s="29" t="s">
        <v>269</v>
      </c>
      <c r="L1746" s="29">
        <v>12312.5</v>
      </c>
      <c r="M1746" s="30">
        <v>0.90947041214149504</v>
      </c>
      <c r="N1746" s="30">
        <v>0.94999576182271817</v>
      </c>
      <c r="O1746" s="30">
        <v>5.1240186976505321E-2</v>
      </c>
    </row>
    <row r="1747" spans="1:15" x14ac:dyDescent="0.45">
      <c r="A1747" s="6" t="s">
        <v>14</v>
      </c>
      <c r="B1747">
        <v>2020</v>
      </c>
      <c r="C1747" t="s">
        <v>1</v>
      </c>
      <c r="D1747">
        <v>1746</v>
      </c>
      <c r="E1747" s="2">
        <v>17</v>
      </c>
      <c r="F1747" s="1">
        <v>18</v>
      </c>
      <c r="G1747" s="1">
        <v>1</v>
      </c>
      <c r="H1747" s="1">
        <v>6</v>
      </c>
      <c r="I1747" s="1" t="str">
        <f t="shared" si="47"/>
        <v>4W2TU6</v>
      </c>
      <c r="J1747" s="27">
        <v>44999</v>
      </c>
      <c r="K1747" s="29" t="s">
        <v>270</v>
      </c>
      <c r="L1747" s="29">
        <v>13859.5</v>
      </c>
      <c r="M1747" s="30">
        <v>0.89320639030946125</v>
      </c>
      <c r="N1747" s="30">
        <v>0.94997566289152147</v>
      </c>
      <c r="O1747" s="30">
        <v>1.9710865659863429E-2</v>
      </c>
    </row>
    <row r="1748" spans="1:15" x14ac:dyDescent="0.45">
      <c r="A1748" s="6" t="s">
        <v>14</v>
      </c>
      <c r="B1748">
        <v>2020</v>
      </c>
      <c r="C1748" t="s">
        <v>1</v>
      </c>
      <c r="D1748">
        <v>1747</v>
      </c>
      <c r="E1748" s="2">
        <v>18</v>
      </c>
      <c r="F1748" s="1">
        <v>19</v>
      </c>
      <c r="G1748" s="1">
        <v>1</v>
      </c>
      <c r="H1748" s="1">
        <v>7</v>
      </c>
      <c r="I1748" s="1" t="str">
        <f t="shared" si="47"/>
        <v>4W2TU7</v>
      </c>
      <c r="J1748" s="27">
        <v>44999</v>
      </c>
      <c r="K1748" s="29" t="s">
        <v>271</v>
      </c>
      <c r="L1748" s="29">
        <v>14612</v>
      </c>
      <c r="M1748" s="30">
        <v>0.86859849811548784</v>
      </c>
      <c r="N1748" s="30">
        <v>0.94985575531920252</v>
      </c>
      <c r="O1748" s="30">
        <v>0</v>
      </c>
    </row>
    <row r="1749" spans="1:15" x14ac:dyDescent="0.45">
      <c r="A1749" s="6" t="s">
        <v>14</v>
      </c>
      <c r="B1749">
        <v>2020</v>
      </c>
      <c r="C1749" t="s">
        <v>1</v>
      </c>
      <c r="D1749">
        <v>1748</v>
      </c>
      <c r="E1749" s="2">
        <v>19</v>
      </c>
      <c r="F1749" s="1">
        <v>20</v>
      </c>
      <c r="G1749" s="1">
        <v>1</v>
      </c>
      <c r="H1749" s="1">
        <v>7</v>
      </c>
      <c r="I1749" s="1" t="str">
        <f t="shared" si="47"/>
        <v>4W2TU7</v>
      </c>
      <c r="J1749" s="27">
        <v>44999</v>
      </c>
      <c r="K1749" s="29" t="s">
        <v>272</v>
      </c>
      <c r="L1749" s="29">
        <v>14768.25</v>
      </c>
      <c r="M1749" s="30">
        <v>0.85132057070674549</v>
      </c>
      <c r="N1749" s="30">
        <v>0.94975310844338579</v>
      </c>
      <c r="O1749" s="30">
        <v>0</v>
      </c>
    </row>
    <row r="1750" spans="1:15" x14ac:dyDescent="0.45">
      <c r="A1750" s="6" t="s">
        <v>14</v>
      </c>
      <c r="B1750">
        <v>2020</v>
      </c>
      <c r="C1750" t="s">
        <v>1</v>
      </c>
      <c r="D1750">
        <v>1749</v>
      </c>
      <c r="E1750" s="2">
        <v>20</v>
      </c>
      <c r="F1750" s="1">
        <v>21</v>
      </c>
      <c r="G1750" s="1">
        <v>1</v>
      </c>
      <c r="H1750" s="1">
        <v>7</v>
      </c>
      <c r="I1750" s="1" t="str">
        <f t="shared" si="47"/>
        <v>4W2TU7</v>
      </c>
      <c r="J1750" s="27">
        <v>44999</v>
      </c>
      <c r="K1750" s="29" t="s">
        <v>273</v>
      </c>
      <c r="L1750" s="29">
        <v>14066.25</v>
      </c>
      <c r="M1750" s="30">
        <v>0.83730606517878126</v>
      </c>
      <c r="N1750" s="30">
        <v>0.94969123186025228</v>
      </c>
      <c r="O1750" s="30">
        <v>0</v>
      </c>
    </row>
    <row r="1751" spans="1:15" x14ac:dyDescent="0.45">
      <c r="A1751" s="6" t="s">
        <v>14</v>
      </c>
      <c r="B1751">
        <v>2020</v>
      </c>
      <c r="C1751" t="s">
        <v>1</v>
      </c>
      <c r="D1751">
        <v>1750</v>
      </c>
      <c r="E1751" s="2">
        <v>21</v>
      </c>
      <c r="F1751" s="1">
        <v>22</v>
      </c>
      <c r="G1751" s="1">
        <v>1</v>
      </c>
      <c r="H1751" s="1">
        <v>8</v>
      </c>
      <c r="I1751" s="1" t="str">
        <f t="shared" si="47"/>
        <v>4W2TU8</v>
      </c>
      <c r="J1751" s="27">
        <v>44999</v>
      </c>
      <c r="K1751" s="29" t="s">
        <v>274</v>
      </c>
      <c r="L1751" s="29">
        <v>13324.5</v>
      </c>
      <c r="M1751" s="30">
        <v>0.81958639907642827</v>
      </c>
      <c r="N1751" s="30">
        <v>0.94943703567289206</v>
      </c>
      <c r="O1751" s="30">
        <v>0</v>
      </c>
    </row>
    <row r="1752" spans="1:15" x14ac:dyDescent="0.45">
      <c r="A1752" s="6" t="s">
        <v>14</v>
      </c>
      <c r="B1752">
        <v>2020</v>
      </c>
      <c r="C1752" t="s">
        <v>1</v>
      </c>
      <c r="D1752">
        <v>1751</v>
      </c>
      <c r="E1752" s="2">
        <v>22</v>
      </c>
      <c r="F1752" s="1">
        <v>23</v>
      </c>
      <c r="G1752" s="1">
        <v>1</v>
      </c>
      <c r="H1752" s="1">
        <v>8</v>
      </c>
      <c r="I1752" s="1" t="str">
        <f t="shared" si="47"/>
        <v>4W2TU8</v>
      </c>
      <c r="J1752" s="27">
        <v>44999</v>
      </c>
      <c r="K1752" s="29" t="s">
        <v>275</v>
      </c>
      <c r="L1752" s="29">
        <v>12458</v>
      </c>
      <c r="M1752" s="30">
        <v>0.80565367724906534</v>
      </c>
      <c r="N1752" s="30">
        <v>0.94320382623454313</v>
      </c>
      <c r="O1752" s="30">
        <v>0</v>
      </c>
    </row>
    <row r="1753" spans="1:15" x14ac:dyDescent="0.45">
      <c r="A1753" s="6" t="s">
        <v>14</v>
      </c>
      <c r="B1753">
        <v>2020</v>
      </c>
      <c r="C1753" t="s">
        <v>1</v>
      </c>
      <c r="D1753">
        <v>1752</v>
      </c>
      <c r="E1753" s="2">
        <v>23</v>
      </c>
      <c r="F1753" s="1">
        <v>24</v>
      </c>
      <c r="G1753" s="1">
        <v>1</v>
      </c>
      <c r="H1753" s="1">
        <v>8</v>
      </c>
      <c r="I1753" s="1" t="str">
        <f t="shared" si="47"/>
        <v>4W2TU8</v>
      </c>
      <c r="J1753" s="27">
        <v>44999</v>
      </c>
      <c r="K1753" s="29" t="s">
        <v>276</v>
      </c>
      <c r="L1753" s="29">
        <v>11690.75</v>
      </c>
      <c r="M1753" s="30">
        <v>0.75207549593115841</v>
      </c>
      <c r="N1753" s="30">
        <v>0.93134269146573845</v>
      </c>
      <c r="O1753" s="30">
        <v>0</v>
      </c>
    </row>
    <row r="1754" spans="1:15" x14ac:dyDescent="0.45">
      <c r="A1754" s="6" t="s">
        <v>14</v>
      </c>
      <c r="B1754">
        <v>2020</v>
      </c>
      <c r="C1754" t="s">
        <v>2</v>
      </c>
      <c r="D1754">
        <v>1753</v>
      </c>
      <c r="E1754" s="2">
        <v>0</v>
      </c>
      <c r="F1754" s="1">
        <v>1</v>
      </c>
      <c r="G1754" s="1">
        <v>1</v>
      </c>
      <c r="H1754" s="1">
        <v>1</v>
      </c>
      <c r="I1754" s="1" t="str">
        <f t="shared" si="47"/>
        <v>4W3WE1</v>
      </c>
      <c r="J1754" s="27">
        <v>45000</v>
      </c>
      <c r="K1754" s="29" t="s">
        <v>253</v>
      </c>
      <c r="L1754" s="29">
        <v>11137.5</v>
      </c>
      <c r="M1754" s="30">
        <v>0.68335119450692261</v>
      </c>
      <c r="N1754" s="30">
        <v>0.92156432311808401</v>
      </c>
      <c r="O1754" s="30">
        <v>0</v>
      </c>
    </row>
    <row r="1755" spans="1:15" x14ac:dyDescent="0.45">
      <c r="A1755" s="6" t="s">
        <v>14</v>
      </c>
      <c r="B1755">
        <v>2020</v>
      </c>
      <c r="C1755" t="s">
        <v>2</v>
      </c>
      <c r="D1755">
        <v>1754</v>
      </c>
      <c r="E1755" s="2">
        <v>1</v>
      </c>
      <c r="F1755" s="1">
        <v>2</v>
      </c>
      <c r="G1755" s="1">
        <v>1</v>
      </c>
      <c r="H1755" s="1">
        <v>1</v>
      </c>
      <c r="I1755" s="1" t="str">
        <f t="shared" si="47"/>
        <v>4W3WE1</v>
      </c>
      <c r="J1755" s="27">
        <v>45000</v>
      </c>
      <c r="K1755" s="29" t="s">
        <v>254</v>
      </c>
      <c r="L1755" s="29">
        <v>10662.5</v>
      </c>
      <c r="M1755" s="30">
        <v>0.65173408397550003</v>
      </c>
      <c r="N1755" s="30">
        <v>0.91223850281523466</v>
      </c>
      <c r="O1755" s="30">
        <v>0</v>
      </c>
    </row>
    <row r="1756" spans="1:15" x14ac:dyDescent="0.45">
      <c r="A1756" s="6" t="s">
        <v>14</v>
      </c>
      <c r="B1756">
        <v>2020</v>
      </c>
      <c r="C1756" t="s">
        <v>2</v>
      </c>
      <c r="D1756">
        <v>1755</v>
      </c>
      <c r="E1756" s="2">
        <v>2</v>
      </c>
      <c r="F1756" s="1">
        <v>3</v>
      </c>
      <c r="G1756" s="1">
        <v>1</v>
      </c>
      <c r="H1756" s="1">
        <v>1</v>
      </c>
      <c r="I1756" s="1" t="str">
        <f t="shared" si="47"/>
        <v>4W3WE1</v>
      </c>
      <c r="J1756" s="27">
        <v>45000</v>
      </c>
      <c r="K1756" s="29" t="s">
        <v>255</v>
      </c>
      <c r="L1756" s="29">
        <v>10298.75</v>
      </c>
      <c r="M1756" s="30">
        <v>0.58756306680555781</v>
      </c>
      <c r="N1756" s="30">
        <v>0.87693913795249756</v>
      </c>
      <c r="O1756" s="30">
        <v>0</v>
      </c>
    </row>
    <row r="1757" spans="1:15" x14ac:dyDescent="0.45">
      <c r="A1757" s="6" t="s">
        <v>14</v>
      </c>
      <c r="B1757">
        <v>2020</v>
      </c>
      <c r="C1757" t="s">
        <v>2</v>
      </c>
      <c r="D1757">
        <v>1756</v>
      </c>
      <c r="E1757" s="2">
        <v>3</v>
      </c>
      <c r="F1757" s="1">
        <v>4</v>
      </c>
      <c r="G1757" s="1">
        <v>1</v>
      </c>
      <c r="H1757" s="1">
        <v>2</v>
      </c>
      <c r="I1757" s="1" t="str">
        <f t="shared" si="47"/>
        <v>4W3WE2</v>
      </c>
      <c r="J1757" s="27">
        <v>45000</v>
      </c>
      <c r="K1757" s="29" t="s">
        <v>256</v>
      </c>
      <c r="L1757" s="29">
        <v>10293.25</v>
      </c>
      <c r="M1757" s="30">
        <v>0.53049709312866755</v>
      </c>
      <c r="N1757" s="30">
        <v>0.87677930167160256</v>
      </c>
      <c r="O1757" s="30">
        <v>0</v>
      </c>
    </row>
    <row r="1758" spans="1:15" x14ac:dyDescent="0.45">
      <c r="A1758" s="6" t="s">
        <v>14</v>
      </c>
      <c r="B1758">
        <v>2020</v>
      </c>
      <c r="C1758" t="s">
        <v>2</v>
      </c>
      <c r="D1758">
        <v>1757</v>
      </c>
      <c r="E1758" s="2">
        <v>4</v>
      </c>
      <c r="F1758" s="1">
        <v>5</v>
      </c>
      <c r="G1758" s="1">
        <v>1</v>
      </c>
      <c r="H1758" s="1">
        <v>2</v>
      </c>
      <c r="I1758" s="1" t="str">
        <f t="shared" si="47"/>
        <v>4W3WE2</v>
      </c>
      <c r="J1758" s="27">
        <v>45000</v>
      </c>
      <c r="K1758" s="29" t="s">
        <v>257</v>
      </c>
      <c r="L1758" s="29">
        <v>10331</v>
      </c>
      <c r="M1758" s="30">
        <v>0.48288388258415083</v>
      </c>
      <c r="N1758" s="30">
        <v>0.87872145277462788</v>
      </c>
      <c r="O1758" s="30">
        <v>0</v>
      </c>
    </row>
    <row r="1759" spans="1:15" x14ac:dyDescent="0.45">
      <c r="A1759" s="6" t="s">
        <v>14</v>
      </c>
      <c r="B1759">
        <v>2020</v>
      </c>
      <c r="C1759" t="s">
        <v>2</v>
      </c>
      <c r="D1759">
        <v>1758</v>
      </c>
      <c r="E1759" s="2">
        <v>5</v>
      </c>
      <c r="F1759" s="1">
        <v>6</v>
      </c>
      <c r="G1759" s="1">
        <v>1</v>
      </c>
      <c r="H1759" s="1">
        <v>2</v>
      </c>
      <c r="I1759" s="1" t="str">
        <f t="shared" si="47"/>
        <v>4W3WE2</v>
      </c>
      <c r="J1759" s="27">
        <v>45000</v>
      </c>
      <c r="K1759" s="29" t="s">
        <v>258</v>
      </c>
      <c r="L1759" s="29">
        <v>10828.25</v>
      </c>
      <c r="M1759" s="30">
        <v>0.48587083913089968</v>
      </c>
      <c r="N1759" s="30">
        <v>0.91328427526271017</v>
      </c>
      <c r="O1759" s="30">
        <v>0</v>
      </c>
    </row>
    <row r="1760" spans="1:15" x14ac:dyDescent="0.45">
      <c r="A1760" s="6" t="s">
        <v>14</v>
      </c>
      <c r="B1760">
        <v>2020</v>
      </c>
      <c r="C1760" t="s">
        <v>2</v>
      </c>
      <c r="D1760">
        <v>1759</v>
      </c>
      <c r="E1760" s="2">
        <v>6</v>
      </c>
      <c r="F1760" s="1">
        <v>7</v>
      </c>
      <c r="G1760" s="1">
        <v>1</v>
      </c>
      <c r="H1760" s="1">
        <v>3</v>
      </c>
      <c r="I1760" s="1" t="str">
        <f t="shared" si="47"/>
        <v>4W3WE3</v>
      </c>
      <c r="J1760" s="27">
        <v>45000</v>
      </c>
      <c r="K1760" s="29" t="s">
        <v>259</v>
      </c>
      <c r="L1760" s="29">
        <v>11923</v>
      </c>
      <c r="M1760" s="30">
        <v>0.52857958392563043</v>
      </c>
      <c r="N1760" s="30">
        <v>0.90164738937744682</v>
      </c>
      <c r="O1760" s="30">
        <v>0</v>
      </c>
    </row>
    <row r="1761" spans="1:15" x14ac:dyDescent="0.45">
      <c r="A1761" s="6" t="s">
        <v>14</v>
      </c>
      <c r="B1761">
        <v>2020</v>
      </c>
      <c r="C1761" t="s">
        <v>2</v>
      </c>
      <c r="D1761">
        <v>1760</v>
      </c>
      <c r="E1761" s="2">
        <v>7</v>
      </c>
      <c r="F1761" s="1">
        <v>8</v>
      </c>
      <c r="G1761" s="1">
        <v>1</v>
      </c>
      <c r="H1761" s="1">
        <v>3</v>
      </c>
      <c r="I1761" s="1" t="str">
        <f t="shared" si="47"/>
        <v>4W3WE3</v>
      </c>
      <c r="J1761" s="27">
        <v>45000</v>
      </c>
      <c r="K1761" s="29" t="s">
        <v>260</v>
      </c>
      <c r="L1761" s="29">
        <v>12936.75</v>
      </c>
      <c r="M1761" s="30">
        <v>0.59027847901824604</v>
      </c>
      <c r="N1761" s="30">
        <v>0.94245560406384921</v>
      </c>
      <c r="O1761" s="30">
        <v>3.093558168775239E-2</v>
      </c>
    </row>
    <row r="1762" spans="1:15" x14ac:dyDescent="0.45">
      <c r="A1762" s="6" t="s">
        <v>14</v>
      </c>
      <c r="B1762">
        <v>2020</v>
      </c>
      <c r="C1762" t="s">
        <v>2</v>
      </c>
      <c r="D1762">
        <v>1761</v>
      </c>
      <c r="E1762" s="2">
        <v>8</v>
      </c>
      <c r="F1762" s="1">
        <v>9</v>
      </c>
      <c r="G1762" s="1">
        <v>1</v>
      </c>
      <c r="H1762" s="1">
        <v>3</v>
      </c>
      <c r="I1762" s="1" t="str">
        <f t="shared" si="47"/>
        <v>4W3WE3</v>
      </c>
      <c r="J1762" s="27">
        <v>45000</v>
      </c>
      <c r="K1762" s="29" t="s">
        <v>261</v>
      </c>
      <c r="L1762" s="29">
        <v>12108.5</v>
      </c>
      <c r="M1762" s="30">
        <v>0.70415352007720333</v>
      </c>
      <c r="N1762" s="30">
        <v>0.94915286272929111</v>
      </c>
      <c r="O1762" s="30">
        <v>6.1210062623365327E-2</v>
      </c>
    </row>
    <row r="1763" spans="1:15" x14ac:dyDescent="0.45">
      <c r="A1763" s="6" t="s">
        <v>14</v>
      </c>
      <c r="B1763">
        <v>2020</v>
      </c>
      <c r="C1763" t="s">
        <v>2</v>
      </c>
      <c r="D1763">
        <v>1762</v>
      </c>
      <c r="E1763" s="2">
        <v>9</v>
      </c>
      <c r="F1763" s="1">
        <v>10</v>
      </c>
      <c r="G1763" s="1">
        <v>1</v>
      </c>
      <c r="H1763" s="1">
        <v>4</v>
      </c>
      <c r="I1763" s="1" t="str">
        <f t="shared" si="47"/>
        <v>4W3WE4</v>
      </c>
      <c r="J1763" s="27">
        <v>45000</v>
      </c>
      <c r="K1763" s="29" t="s">
        <v>262</v>
      </c>
      <c r="L1763" s="29">
        <v>10625.25</v>
      </c>
      <c r="M1763" s="30">
        <v>0.83404911361072753</v>
      </c>
      <c r="N1763" s="30">
        <v>0.94993223374608382</v>
      </c>
      <c r="O1763" s="30">
        <v>4.2314845885527502E-2</v>
      </c>
    </row>
    <row r="1764" spans="1:15" x14ac:dyDescent="0.45">
      <c r="A1764" s="6" t="s">
        <v>14</v>
      </c>
      <c r="B1764">
        <v>2020</v>
      </c>
      <c r="C1764" t="s">
        <v>2</v>
      </c>
      <c r="D1764">
        <v>1763</v>
      </c>
      <c r="E1764" s="2">
        <v>10</v>
      </c>
      <c r="F1764" s="1">
        <v>11</v>
      </c>
      <c r="G1764" s="1">
        <v>1</v>
      </c>
      <c r="H1764" s="1">
        <v>4</v>
      </c>
      <c r="I1764" s="1" t="str">
        <f t="shared" si="47"/>
        <v>4W3WE4</v>
      </c>
      <c r="J1764" s="27">
        <v>45000</v>
      </c>
      <c r="K1764" s="29" t="s">
        <v>263</v>
      </c>
      <c r="L1764" s="29">
        <v>9112.75</v>
      </c>
      <c r="M1764" s="30">
        <v>0.92107254969884322</v>
      </c>
      <c r="N1764" s="30">
        <v>0.94932771422046947</v>
      </c>
      <c r="O1764" s="30">
        <v>5.8407864999565122E-2</v>
      </c>
    </row>
    <row r="1765" spans="1:15" x14ac:dyDescent="0.45">
      <c r="A1765" s="6" t="s">
        <v>14</v>
      </c>
      <c r="B1765">
        <v>2020</v>
      </c>
      <c r="C1765" t="s">
        <v>2</v>
      </c>
      <c r="D1765">
        <v>1764</v>
      </c>
      <c r="E1765" s="2">
        <v>11</v>
      </c>
      <c r="F1765" s="1">
        <v>12</v>
      </c>
      <c r="G1765" s="1">
        <v>1</v>
      </c>
      <c r="H1765" s="1">
        <v>4</v>
      </c>
      <c r="I1765" s="1" t="str">
        <f t="shared" si="47"/>
        <v>4W3WE4</v>
      </c>
      <c r="J1765" s="27">
        <v>45000</v>
      </c>
      <c r="K1765" s="29" t="s">
        <v>264</v>
      </c>
      <c r="L1765" s="29">
        <v>8202</v>
      </c>
      <c r="M1765" s="30">
        <v>0.92648996082801038</v>
      </c>
      <c r="N1765" s="30">
        <v>0.94997715067747523</v>
      </c>
      <c r="O1765" s="30">
        <v>0.13859723962102569</v>
      </c>
    </row>
    <row r="1766" spans="1:15" x14ac:dyDescent="0.45">
      <c r="A1766" s="6" t="s">
        <v>14</v>
      </c>
      <c r="B1766">
        <v>2020</v>
      </c>
      <c r="C1766" t="s">
        <v>2</v>
      </c>
      <c r="D1766">
        <v>1765</v>
      </c>
      <c r="E1766" s="2">
        <v>12</v>
      </c>
      <c r="F1766" s="1">
        <v>13</v>
      </c>
      <c r="G1766" s="1">
        <v>1</v>
      </c>
      <c r="H1766" s="1">
        <v>5</v>
      </c>
      <c r="I1766" s="1" t="str">
        <f t="shared" si="47"/>
        <v>4W3WE5</v>
      </c>
      <c r="J1766" s="27">
        <v>45000</v>
      </c>
      <c r="K1766" s="29" t="s">
        <v>265</v>
      </c>
      <c r="L1766" s="29">
        <v>7550</v>
      </c>
      <c r="M1766" s="30">
        <v>0.93450335323915978</v>
      </c>
      <c r="N1766" s="30">
        <v>0.94990526433857925</v>
      </c>
      <c r="O1766" s="30">
        <v>0.20461785228242729</v>
      </c>
    </row>
    <row r="1767" spans="1:15" x14ac:dyDescent="0.45">
      <c r="A1767" s="6" t="s">
        <v>14</v>
      </c>
      <c r="B1767">
        <v>2020</v>
      </c>
      <c r="C1767" t="s">
        <v>2</v>
      </c>
      <c r="D1767">
        <v>1766</v>
      </c>
      <c r="E1767" s="2">
        <v>13</v>
      </c>
      <c r="F1767" s="1">
        <v>14</v>
      </c>
      <c r="G1767" s="1">
        <v>1</v>
      </c>
      <c r="H1767" s="1">
        <v>5</v>
      </c>
      <c r="I1767" s="1" t="str">
        <f t="shared" si="47"/>
        <v>4W3WE5</v>
      </c>
      <c r="J1767" s="27">
        <v>45000</v>
      </c>
      <c r="K1767" s="29" t="s">
        <v>266</v>
      </c>
      <c r="L1767" s="29">
        <v>7400</v>
      </c>
      <c r="M1767" s="30">
        <v>0.92783287525780533</v>
      </c>
      <c r="N1767" s="30">
        <v>0.94990233175716154</v>
      </c>
      <c r="O1767" s="30">
        <v>0.33046069885167839</v>
      </c>
    </row>
    <row r="1768" spans="1:15" x14ac:dyDescent="0.45">
      <c r="A1768" s="6" t="s">
        <v>14</v>
      </c>
      <c r="B1768">
        <v>2020</v>
      </c>
      <c r="C1768" t="s">
        <v>2</v>
      </c>
      <c r="D1768">
        <v>1767</v>
      </c>
      <c r="E1768" s="2">
        <v>14</v>
      </c>
      <c r="F1768" s="1">
        <v>15</v>
      </c>
      <c r="G1768" s="1">
        <v>1</v>
      </c>
      <c r="H1768" s="1">
        <v>5</v>
      </c>
      <c r="I1768" s="1" t="str">
        <f t="shared" si="47"/>
        <v>4W3WE5</v>
      </c>
      <c r="J1768" s="27">
        <v>45000</v>
      </c>
      <c r="K1768" s="29" t="s">
        <v>267</v>
      </c>
      <c r="L1768" s="29">
        <v>8026.25</v>
      </c>
      <c r="M1768" s="30">
        <v>0.9270377530006999</v>
      </c>
      <c r="N1768" s="30">
        <v>0.94985702439356179</v>
      </c>
      <c r="O1768" s="30">
        <v>0.41139937227828222</v>
      </c>
    </row>
    <row r="1769" spans="1:15" x14ac:dyDescent="0.45">
      <c r="A1769" s="6" t="s">
        <v>14</v>
      </c>
      <c r="B1769">
        <v>2020</v>
      </c>
      <c r="C1769" t="s">
        <v>2</v>
      </c>
      <c r="D1769">
        <v>1768</v>
      </c>
      <c r="E1769" s="2">
        <v>15</v>
      </c>
      <c r="F1769" s="1">
        <v>16</v>
      </c>
      <c r="G1769" s="1">
        <v>1</v>
      </c>
      <c r="H1769" s="1">
        <v>6</v>
      </c>
      <c r="I1769" s="1" t="str">
        <f t="shared" si="47"/>
        <v>4W3WE6</v>
      </c>
      <c r="J1769" s="27">
        <v>45000</v>
      </c>
      <c r="K1769" s="29" t="s">
        <v>268</v>
      </c>
      <c r="L1769" s="29">
        <v>9319</v>
      </c>
      <c r="M1769" s="30">
        <v>0.92120983781797083</v>
      </c>
      <c r="N1769" s="30">
        <v>0.94849729280969397</v>
      </c>
      <c r="O1769" s="30">
        <v>0.32752346863464521</v>
      </c>
    </row>
    <row r="1770" spans="1:15" x14ac:dyDescent="0.45">
      <c r="A1770" s="6" t="s">
        <v>14</v>
      </c>
      <c r="B1770">
        <v>2020</v>
      </c>
      <c r="C1770" t="s">
        <v>2</v>
      </c>
      <c r="D1770">
        <v>1769</v>
      </c>
      <c r="E1770" s="2">
        <v>16</v>
      </c>
      <c r="F1770" s="1">
        <v>17</v>
      </c>
      <c r="G1770" s="1">
        <v>1</v>
      </c>
      <c r="H1770" s="1">
        <v>6</v>
      </c>
      <c r="I1770" s="1" t="str">
        <f t="shared" si="47"/>
        <v>4W3WE6</v>
      </c>
      <c r="J1770" s="27">
        <v>45000</v>
      </c>
      <c r="K1770" s="29" t="s">
        <v>269</v>
      </c>
      <c r="L1770" s="29">
        <v>11176.75</v>
      </c>
      <c r="M1770" s="30">
        <v>0.89923867012770009</v>
      </c>
      <c r="N1770" s="30">
        <v>0.94167800205234786</v>
      </c>
      <c r="O1770" s="30">
        <v>0.1897646825407453</v>
      </c>
    </row>
    <row r="1771" spans="1:15" x14ac:dyDescent="0.45">
      <c r="A1771" s="6" t="s">
        <v>14</v>
      </c>
      <c r="B1771">
        <v>2020</v>
      </c>
      <c r="C1771" t="s">
        <v>2</v>
      </c>
      <c r="D1771">
        <v>1770</v>
      </c>
      <c r="E1771" s="2">
        <v>17</v>
      </c>
      <c r="F1771" s="1">
        <v>18</v>
      </c>
      <c r="G1771" s="1">
        <v>1</v>
      </c>
      <c r="H1771" s="1">
        <v>6</v>
      </c>
      <c r="I1771" s="1" t="str">
        <f t="shared" si="47"/>
        <v>4W3WE6</v>
      </c>
      <c r="J1771" s="27">
        <v>45000</v>
      </c>
      <c r="K1771" s="29" t="s">
        <v>270</v>
      </c>
      <c r="L1771" s="29">
        <v>13478.25</v>
      </c>
      <c r="M1771" s="30">
        <v>0.89168666094379323</v>
      </c>
      <c r="N1771" s="30">
        <v>0.93768909897887198</v>
      </c>
      <c r="O1771" s="30">
        <v>3.8867912102822713E-2</v>
      </c>
    </row>
    <row r="1772" spans="1:15" x14ac:dyDescent="0.45">
      <c r="A1772" s="6" t="s">
        <v>14</v>
      </c>
      <c r="B1772">
        <v>2020</v>
      </c>
      <c r="C1772" t="s">
        <v>2</v>
      </c>
      <c r="D1772">
        <v>1771</v>
      </c>
      <c r="E1772" s="2">
        <v>18</v>
      </c>
      <c r="F1772" s="1">
        <v>19</v>
      </c>
      <c r="G1772" s="1">
        <v>1</v>
      </c>
      <c r="H1772" s="1">
        <v>7</v>
      </c>
      <c r="I1772" s="1" t="str">
        <f t="shared" si="47"/>
        <v>4W3WE7</v>
      </c>
      <c r="J1772" s="27">
        <v>45000</v>
      </c>
      <c r="K1772" s="29" t="s">
        <v>271</v>
      </c>
      <c r="L1772" s="29">
        <v>14510.75</v>
      </c>
      <c r="M1772" s="30">
        <v>0.87726026803058921</v>
      </c>
      <c r="N1772" s="30">
        <v>0.91532125483242066</v>
      </c>
      <c r="O1772" s="30">
        <v>0</v>
      </c>
    </row>
    <row r="1773" spans="1:15" x14ac:dyDescent="0.45">
      <c r="A1773" s="6" t="s">
        <v>14</v>
      </c>
      <c r="B1773">
        <v>2020</v>
      </c>
      <c r="C1773" t="s">
        <v>2</v>
      </c>
      <c r="D1773">
        <v>1772</v>
      </c>
      <c r="E1773" s="2">
        <v>19</v>
      </c>
      <c r="F1773" s="1">
        <v>20</v>
      </c>
      <c r="G1773" s="1">
        <v>1</v>
      </c>
      <c r="H1773" s="1">
        <v>7</v>
      </c>
      <c r="I1773" s="1" t="str">
        <f t="shared" si="47"/>
        <v>4W3WE7</v>
      </c>
      <c r="J1773" s="27">
        <v>45000</v>
      </c>
      <c r="K1773" s="29" t="s">
        <v>272</v>
      </c>
      <c r="L1773" s="29">
        <v>14558.5</v>
      </c>
      <c r="M1773" s="30">
        <v>0.8525055568368356</v>
      </c>
      <c r="N1773" s="30">
        <v>0.89795392244431638</v>
      </c>
      <c r="O1773" s="30">
        <v>0</v>
      </c>
    </row>
    <row r="1774" spans="1:15" x14ac:dyDescent="0.45">
      <c r="A1774" s="6" t="s">
        <v>14</v>
      </c>
      <c r="B1774">
        <v>2020</v>
      </c>
      <c r="C1774" t="s">
        <v>2</v>
      </c>
      <c r="D1774">
        <v>1773</v>
      </c>
      <c r="E1774" s="2">
        <v>20</v>
      </c>
      <c r="F1774" s="1">
        <v>21</v>
      </c>
      <c r="G1774" s="1">
        <v>1</v>
      </c>
      <c r="H1774" s="1">
        <v>7</v>
      </c>
      <c r="I1774" s="1" t="str">
        <f t="shared" si="47"/>
        <v>4W3WE7</v>
      </c>
      <c r="J1774" s="27">
        <v>45000</v>
      </c>
      <c r="K1774" s="29" t="s">
        <v>273</v>
      </c>
      <c r="L1774" s="29">
        <v>13937.5</v>
      </c>
      <c r="M1774" s="30">
        <v>0.82755335456481083</v>
      </c>
      <c r="N1774" s="30">
        <v>0.89596295773946966</v>
      </c>
      <c r="O1774" s="30">
        <v>0</v>
      </c>
    </row>
    <row r="1775" spans="1:15" x14ac:dyDescent="0.45">
      <c r="A1775" s="6" t="s">
        <v>14</v>
      </c>
      <c r="B1775">
        <v>2020</v>
      </c>
      <c r="C1775" t="s">
        <v>2</v>
      </c>
      <c r="D1775">
        <v>1774</v>
      </c>
      <c r="E1775" s="2">
        <v>21</v>
      </c>
      <c r="F1775" s="1">
        <v>22</v>
      </c>
      <c r="G1775" s="1">
        <v>1</v>
      </c>
      <c r="H1775" s="1">
        <v>8</v>
      </c>
      <c r="I1775" s="1" t="str">
        <f t="shared" si="47"/>
        <v>4W3WE8</v>
      </c>
      <c r="J1775" s="27">
        <v>45000</v>
      </c>
      <c r="K1775" s="29" t="s">
        <v>274</v>
      </c>
      <c r="L1775" s="29">
        <v>13139.75</v>
      </c>
      <c r="M1775" s="30">
        <v>0.80928099639379236</v>
      </c>
      <c r="N1775" s="30">
        <v>0.88549747699013848</v>
      </c>
      <c r="O1775" s="30">
        <v>0</v>
      </c>
    </row>
    <row r="1776" spans="1:15" x14ac:dyDescent="0.45">
      <c r="A1776" s="6" t="s">
        <v>14</v>
      </c>
      <c r="B1776">
        <v>2020</v>
      </c>
      <c r="C1776" t="s">
        <v>2</v>
      </c>
      <c r="D1776">
        <v>1775</v>
      </c>
      <c r="E1776" s="2">
        <v>22</v>
      </c>
      <c r="F1776" s="1">
        <v>23</v>
      </c>
      <c r="G1776" s="1">
        <v>1</v>
      </c>
      <c r="H1776" s="1">
        <v>8</v>
      </c>
      <c r="I1776" s="1" t="str">
        <f t="shared" si="47"/>
        <v>4W3WE8</v>
      </c>
      <c r="J1776" s="27">
        <v>45000</v>
      </c>
      <c r="K1776" s="29" t="s">
        <v>275</v>
      </c>
      <c r="L1776" s="29">
        <v>12299.25</v>
      </c>
      <c r="M1776" s="30">
        <v>0.76089023142542489</v>
      </c>
      <c r="N1776" s="30">
        <v>0.89733644585816574</v>
      </c>
      <c r="O1776" s="30">
        <v>0</v>
      </c>
    </row>
    <row r="1777" spans="1:15" x14ac:dyDescent="0.45">
      <c r="A1777" s="6" t="s">
        <v>14</v>
      </c>
      <c r="B1777">
        <v>2020</v>
      </c>
      <c r="C1777" t="s">
        <v>2</v>
      </c>
      <c r="D1777">
        <v>1776</v>
      </c>
      <c r="E1777" s="2">
        <v>23</v>
      </c>
      <c r="F1777" s="1">
        <v>24</v>
      </c>
      <c r="G1777" s="1">
        <v>1</v>
      </c>
      <c r="H1777" s="1">
        <v>8</v>
      </c>
      <c r="I1777" s="1" t="str">
        <f t="shared" si="47"/>
        <v>4W3WE8</v>
      </c>
      <c r="J1777" s="27">
        <v>45000</v>
      </c>
      <c r="K1777" s="29" t="s">
        <v>276</v>
      </c>
      <c r="L1777" s="29">
        <v>11494.75</v>
      </c>
      <c r="M1777" s="30">
        <v>0.74094433004135285</v>
      </c>
      <c r="N1777" s="30">
        <v>0.84466152544899298</v>
      </c>
      <c r="O1777" s="30">
        <v>0</v>
      </c>
    </row>
    <row r="1778" spans="1:15" x14ac:dyDescent="0.45">
      <c r="A1778" s="6" t="s">
        <v>14</v>
      </c>
      <c r="B1778">
        <v>2020</v>
      </c>
      <c r="C1778" t="s">
        <v>3</v>
      </c>
      <c r="D1778">
        <v>1777</v>
      </c>
      <c r="E1778" s="2">
        <v>0</v>
      </c>
      <c r="F1778" s="1">
        <v>1</v>
      </c>
      <c r="G1778" s="1">
        <v>1</v>
      </c>
      <c r="H1778" s="1">
        <v>1</v>
      </c>
      <c r="I1778" s="1" t="str">
        <f t="shared" si="47"/>
        <v>4W4TH1</v>
      </c>
      <c r="J1778" s="27">
        <v>45001</v>
      </c>
      <c r="K1778" s="29" t="s">
        <v>253</v>
      </c>
      <c r="L1778" s="29">
        <v>10649.5</v>
      </c>
      <c r="M1778" s="30">
        <v>0.68673229277494519</v>
      </c>
      <c r="N1778" s="30">
        <v>0.78204009620624437</v>
      </c>
      <c r="O1778" s="30">
        <v>0</v>
      </c>
    </row>
    <row r="1779" spans="1:15" x14ac:dyDescent="0.45">
      <c r="A1779" s="6" t="s">
        <v>14</v>
      </c>
      <c r="B1779">
        <v>2020</v>
      </c>
      <c r="C1779" t="s">
        <v>3</v>
      </c>
      <c r="D1779">
        <v>1778</v>
      </c>
      <c r="E1779" s="2">
        <v>1</v>
      </c>
      <c r="F1779" s="1">
        <v>2</v>
      </c>
      <c r="G1779" s="1">
        <v>1</v>
      </c>
      <c r="H1779" s="1">
        <v>1</v>
      </c>
      <c r="I1779" s="1" t="str">
        <f t="shared" si="47"/>
        <v>4W4TH1</v>
      </c>
      <c r="J1779" s="27">
        <v>45001</v>
      </c>
      <c r="K1779" s="29" t="s">
        <v>254</v>
      </c>
      <c r="L1779" s="29">
        <v>10166.25</v>
      </c>
      <c r="M1779" s="30">
        <v>0.64308928754680073</v>
      </c>
      <c r="N1779" s="30">
        <v>0.77832969956129605</v>
      </c>
      <c r="O1779" s="30">
        <v>0</v>
      </c>
    </row>
    <row r="1780" spans="1:15" x14ac:dyDescent="0.45">
      <c r="A1780" s="6" t="s">
        <v>14</v>
      </c>
      <c r="B1780">
        <v>2020</v>
      </c>
      <c r="C1780" t="s">
        <v>3</v>
      </c>
      <c r="D1780">
        <v>1779</v>
      </c>
      <c r="E1780" s="2">
        <v>2</v>
      </c>
      <c r="F1780" s="1">
        <v>3</v>
      </c>
      <c r="G1780" s="1">
        <v>1</v>
      </c>
      <c r="H1780" s="1">
        <v>1</v>
      </c>
      <c r="I1780" s="1" t="str">
        <f t="shared" si="47"/>
        <v>4W4TH1</v>
      </c>
      <c r="J1780" s="27">
        <v>45001</v>
      </c>
      <c r="K1780" s="29" t="s">
        <v>255</v>
      </c>
      <c r="L1780" s="29">
        <v>9950.25</v>
      </c>
      <c r="M1780" s="30">
        <v>0.55265489922659672</v>
      </c>
      <c r="N1780" s="30">
        <v>0.748773745354821</v>
      </c>
      <c r="O1780" s="30">
        <v>0</v>
      </c>
    </row>
    <row r="1781" spans="1:15" x14ac:dyDescent="0.45">
      <c r="A1781" s="6" t="s">
        <v>14</v>
      </c>
      <c r="B1781">
        <v>2020</v>
      </c>
      <c r="C1781" t="s">
        <v>3</v>
      </c>
      <c r="D1781">
        <v>1780</v>
      </c>
      <c r="E1781" s="2">
        <v>3</v>
      </c>
      <c r="F1781" s="1">
        <v>4</v>
      </c>
      <c r="G1781" s="1">
        <v>1</v>
      </c>
      <c r="H1781" s="1">
        <v>2</v>
      </c>
      <c r="I1781" s="1" t="str">
        <f t="shared" si="47"/>
        <v>4W4TH2</v>
      </c>
      <c r="J1781" s="27">
        <v>45001</v>
      </c>
      <c r="K1781" s="29" t="s">
        <v>256</v>
      </c>
      <c r="L1781" s="29">
        <v>9854</v>
      </c>
      <c r="M1781" s="30">
        <v>0.45862813507009947</v>
      </c>
      <c r="N1781" s="30">
        <v>0.74507197291593774</v>
      </c>
      <c r="O1781" s="30">
        <v>0</v>
      </c>
    </row>
    <row r="1782" spans="1:15" x14ac:dyDescent="0.45">
      <c r="A1782" s="6" t="s">
        <v>14</v>
      </c>
      <c r="B1782">
        <v>2020</v>
      </c>
      <c r="C1782" t="s">
        <v>3</v>
      </c>
      <c r="D1782">
        <v>1781</v>
      </c>
      <c r="E1782" s="2">
        <v>4</v>
      </c>
      <c r="F1782" s="1">
        <v>5</v>
      </c>
      <c r="G1782" s="1">
        <v>1</v>
      </c>
      <c r="H1782" s="1">
        <v>2</v>
      </c>
      <c r="I1782" s="1" t="str">
        <f t="shared" si="47"/>
        <v>4W4TH2</v>
      </c>
      <c r="J1782" s="27">
        <v>45001</v>
      </c>
      <c r="K1782" s="29" t="s">
        <v>257</v>
      </c>
      <c r="L1782" s="29">
        <v>9883.75</v>
      </c>
      <c r="M1782" s="30">
        <v>0.40140083482663741</v>
      </c>
      <c r="N1782" s="30">
        <v>0.65945236992087297</v>
      </c>
      <c r="O1782" s="30">
        <v>0</v>
      </c>
    </row>
    <row r="1783" spans="1:15" x14ac:dyDescent="0.45">
      <c r="A1783" s="6" t="s">
        <v>14</v>
      </c>
      <c r="B1783">
        <v>2020</v>
      </c>
      <c r="C1783" t="s">
        <v>3</v>
      </c>
      <c r="D1783">
        <v>1782</v>
      </c>
      <c r="E1783" s="2">
        <v>5</v>
      </c>
      <c r="F1783" s="1">
        <v>6</v>
      </c>
      <c r="G1783" s="1">
        <v>1</v>
      </c>
      <c r="H1783" s="1">
        <v>2</v>
      </c>
      <c r="I1783" s="1" t="str">
        <f t="shared" si="47"/>
        <v>4W4TH2</v>
      </c>
      <c r="J1783" s="27">
        <v>45001</v>
      </c>
      <c r="K1783" s="29" t="s">
        <v>258</v>
      </c>
      <c r="L1783" s="29">
        <v>10279.25</v>
      </c>
      <c r="M1783" s="30">
        <v>0.35935623398126221</v>
      </c>
      <c r="N1783" s="30">
        <v>0.45345530118410649</v>
      </c>
      <c r="O1783" s="30">
        <v>0</v>
      </c>
    </row>
    <row r="1784" spans="1:15" x14ac:dyDescent="0.45">
      <c r="A1784" s="6" t="s">
        <v>14</v>
      </c>
      <c r="B1784">
        <v>2020</v>
      </c>
      <c r="C1784" t="s">
        <v>3</v>
      </c>
      <c r="D1784">
        <v>1783</v>
      </c>
      <c r="E1784" s="2">
        <v>6</v>
      </c>
      <c r="F1784" s="1">
        <v>7</v>
      </c>
      <c r="G1784" s="1">
        <v>1</v>
      </c>
      <c r="H1784" s="1">
        <v>3</v>
      </c>
      <c r="I1784" s="1" t="str">
        <f t="shared" si="47"/>
        <v>4W4TH3</v>
      </c>
      <c r="J1784" s="27">
        <v>45001</v>
      </c>
      <c r="K1784" s="29" t="s">
        <v>259</v>
      </c>
      <c r="L1784" s="29">
        <v>11481</v>
      </c>
      <c r="M1784" s="30">
        <v>0.30758311633972052</v>
      </c>
      <c r="N1784" s="30">
        <v>0.39023993264127688</v>
      </c>
      <c r="O1784" s="30">
        <v>0</v>
      </c>
    </row>
    <row r="1785" spans="1:15" x14ac:dyDescent="0.45">
      <c r="A1785" s="6" t="s">
        <v>14</v>
      </c>
      <c r="B1785">
        <v>2020</v>
      </c>
      <c r="C1785" t="s">
        <v>3</v>
      </c>
      <c r="D1785">
        <v>1784</v>
      </c>
      <c r="E1785" s="2">
        <v>7</v>
      </c>
      <c r="F1785" s="1">
        <v>8</v>
      </c>
      <c r="G1785" s="1">
        <v>1</v>
      </c>
      <c r="H1785" s="1">
        <v>3</v>
      </c>
      <c r="I1785" s="1" t="str">
        <f t="shared" si="47"/>
        <v>4W4TH3</v>
      </c>
      <c r="J1785" s="27">
        <v>45001</v>
      </c>
      <c r="K1785" s="29" t="s">
        <v>260</v>
      </c>
      <c r="L1785" s="29">
        <v>12854.75</v>
      </c>
      <c r="M1785" s="30">
        <v>0.3370013814014719</v>
      </c>
      <c r="N1785" s="30">
        <v>0.49588179311724467</v>
      </c>
      <c r="O1785" s="30">
        <v>4.7532891422009758E-3</v>
      </c>
    </row>
    <row r="1786" spans="1:15" x14ac:dyDescent="0.45">
      <c r="A1786" s="6" t="s">
        <v>14</v>
      </c>
      <c r="B1786">
        <v>2020</v>
      </c>
      <c r="C1786" t="s">
        <v>3</v>
      </c>
      <c r="D1786">
        <v>1785</v>
      </c>
      <c r="E1786" s="2">
        <v>8</v>
      </c>
      <c r="F1786" s="1">
        <v>9</v>
      </c>
      <c r="G1786" s="1">
        <v>1</v>
      </c>
      <c r="H1786" s="1">
        <v>3</v>
      </c>
      <c r="I1786" s="1" t="str">
        <f t="shared" si="47"/>
        <v>4W4TH3</v>
      </c>
      <c r="J1786" s="27">
        <v>45001</v>
      </c>
      <c r="K1786" s="29" t="s">
        <v>261</v>
      </c>
      <c r="L1786" s="29">
        <v>13583</v>
      </c>
      <c r="M1786" s="30">
        <v>0.45062428481954692</v>
      </c>
      <c r="N1786" s="30">
        <v>0.73914018702395223</v>
      </c>
      <c r="O1786" s="30">
        <v>1.395817537323994E-2</v>
      </c>
    </row>
    <row r="1787" spans="1:15" x14ac:dyDescent="0.45">
      <c r="A1787" s="6" t="s">
        <v>14</v>
      </c>
      <c r="B1787">
        <v>2020</v>
      </c>
      <c r="C1787" t="s">
        <v>3</v>
      </c>
      <c r="D1787">
        <v>1786</v>
      </c>
      <c r="E1787" s="2">
        <v>9</v>
      </c>
      <c r="F1787" s="1">
        <v>10</v>
      </c>
      <c r="G1787" s="1">
        <v>1</v>
      </c>
      <c r="H1787" s="1">
        <v>4</v>
      </c>
      <c r="I1787" s="1" t="str">
        <f t="shared" si="47"/>
        <v>4W4TH4</v>
      </c>
      <c r="J1787" s="27">
        <v>45001</v>
      </c>
      <c r="K1787" s="29" t="s">
        <v>262</v>
      </c>
      <c r="L1787" s="29">
        <v>13427.5</v>
      </c>
      <c r="M1787" s="30">
        <v>0.61859547856981933</v>
      </c>
      <c r="N1787" s="30">
        <v>0.88945230611546044</v>
      </c>
      <c r="O1787" s="30">
        <v>2.0594626857519789E-2</v>
      </c>
    </row>
    <row r="1788" spans="1:15" x14ac:dyDescent="0.45">
      <c r="A1788" s="6" t="s">
        <v>14</v>
      </c>
      <c r="B1788">
        <v>2020</v>
      </c>
      <c r="C1788" t="s">
        <v>3</v>
      </c>
      <c r="D1788">
        <v>1787</v>
      </c>
      <c r="E1788" s="2">
        <v>10</v>
      </c>
      <c r="F1788" s="1">
        <v>11</v>
      </c>
      <c r="G1788" s="1">
        <v>1</v>
      </c>
      <c r="H1788" s="1">
        <v>4</v>
      </c>
      <c r="I1788" s="1" t="str">
        <f t="shared" si="47"/>
        <v>4W4TH4</v>
      </c>
      <c r="J1788" s="27">
        <v>45001</v>
      </c>
      <c r="K1788" s="29" t="s">
        <v>263</v>
      </c>
      <c r="L1788" s="29">
        <v>12100.25</v>
      </c>
      <c r="M1788" s="30">
        <v>0.82829005213124263</v>
      </c>
      <c r="N1788" s="30">
        <v>0.9437110754900897</v>
      </c>
      <c r="O1788" s="30">
        <v>2.7763321588381362E-2</v>
      </c>
    </row>
    <row r="1789" spans="1:15" x14ac:dyDescent="0.45">
      <c r="A1789" s="6" t="s">
        <v>14</v>
      </c>
      <c r="B1789">
        <v>2020</v>
      </c>
      <c r="C1789" t="s">
        <v>3</v>
      </c>
      <c r="D1789">
        <v>1788</v>
      </c>
      <c r="E1789" s="2">
        <v>11</v>
      </c>
      <c r="F1789" s="1">
        <v>12</v>
      </c>
      <c r="G1789" s="1">
        <v>1</v>
      </c>
      <c r="H1789" s="1">
        <v>4</v>
      </c>
      <c r="I1789" s="1" t="str">
        <f t="shared" si="47"/>
        <v>4W4TH4</v>
      </c>
      <c r="J1789" s="27">
        <v>45001</v>
      </c>
      <c r="K1789" s="29" t="s">
        <v>264</v>
      </c>
      <c r="L1789" s="29">
        <v>10631.25</v>
      </c>
      <c r="M1789" s="30">
        <v>0.90337886739885287</v>
      </c>
      <c r="N1789" s="30">
        <v>0.94772739122747873</v>
      </c>
      <c r="O1789" s="30">
        <v>4.8964285659050193E-2</v>
      </c>
    </row>
    <row r="1790" spans="1:15" x14ac:dyDescent="0.45">
      <c r="A1790" s="6" t="s">
        <v>14</v>
      </c>
      <c r="B1790">
        <v>2020</v>
      </c>
      <c r="C1790" t="s">
        <v>3</v>
      </c>
      <c r="D1790">
        <v>1789</v>
      </c>
      <c r="E1790" s="2">
        <v>12</v>
      </c>
      <c r="F1790" s="1">
        <v>13</v>
      </c>
      <c r="G1790" s="1">
        <v>1</v>
      </c>
      <c r="H1790" s="1">
        <v>5</v>
      </c>
      <c r="I1790" s="1" t="str">
        <f t="shared" si="47"/>
        <v>4W4TH5</v>
      </c>
      <c r="J1790" s="27">
        <v>45001</v>
      </c>
      <c r="K1790" s="29" t="s">
        <v>265</v>
      </c>
      <c r="L1790" s="29">
        <v>10503.75</v>
      </c>
      <c r="M1790" s="30">
        <v>0.93263820603817305</v>
      </c>
      <c r="N1790" s="30">
        <v>0.94998003180999735</v>
      </c>
      <c r="O1790" s="30">
        <v>9.4699603123883563E-2</v>
      </c>
    </row>
    <row r="1791" spans="1:15" x14ac:dyDescent="0.45">
      <c r="A1791" s="6" t="s">
        <v>14</v>
      </c>
      <c r="B1791">
        <v>2020</v>
      </c>
      <c r="C1791" t="s">
        <v>3</v>
      </c>
      <c r="D1791">
        <v>1790</v>
      </c>
      <c r="E1791" s="2">
        <v>13</v>
      </c>
      <c r="F1791" s="1">
        <v>14</v>
      </c>
      <c r="G1791" s="1">
        <v>1</v>
      </c>
      <c r="H1791" s="1">
        <v>5</v>
      </c>
      <c r="I1791" s="1" t="str">
        <f t="shared" si="47"/>
        <v>4W4TH5</v>
      </c>
      <c r="J1791" s="27">
        <v>45001</v>
      </c>
      <c r="K1791" s="29" t="s">
        <v>266</v>
      </c>
      <c r="L1791" s="29">
        <v>9581.25</v>
      </c>
      <c r="M1791" s="30">
        <v>0.93647987415423151</v>
      </c>
      <c r="N1791" s="30">
        <v>0.94973560635704601</v>
      </c>
      <c r="O1791" s="30">
        <v>0.11082778761038239</v>
      </c>
    </row>
    <row r="1792" spans="1:15" x14ac:dyDescent="0.45">
      <c r="A1792" s="6" t="s">
        <v>14</v>
      </c>
      <c r="B1792">
        <v>2020</v>
      </c>
      <c r="C1792" t="s">
        <v>3</v>
      </c>
      <c r="D1792">
        <v>1791</v>
      </c>
      <c r="E1792" s="2">
        <v>14</v>
      </c>
      <c r="F1792" s="1">
        <v>15</v>
      </c>
      <c r="G1792" s="1">
        <v>1</v>
      </c>
      <c r="H1792" s="1">
        <v>5</v>
      </c>
      <c r="I1792" s="1" t="str">
        <f t="shared" si="47"/>
        <v>4W4TH5</v>
      </c>
      <c r="J1792" s="27">
        <v>45001</v>
      </c>
      <c r="K1792" s="29" t="s">
        <v>267</v>
      </c>
      <c r="L1792" s="29">
        <v>9033.5</v>
      </c>
      <c r="M1792" s="30">
        <v>0.93736025824232561</v>
      </c>
      <c r="N1792" s="30">
        <v>0.94963146849095736</v>
      </c>
      <c r="O1792" s="30">
        <v>9.1148008239348779E-2</v>
      </c>
    </row>
    <row r="1793" spans="1:15" x14ac:dyDescent="0.45">
      <c r="A1793" s="6" t="s">
        <v>14</v>
      </c>
      <c r="B1793">
        <v>2020</v>
      </c>
      <c r="C1793" t="s">
        <v>3</v>
      </c>
      <c r="D1793">
        <v>1792</v>
      </c>
      <c r="E1793" s="2">
        <v>15</v>
      </c>
      <c r="F1793" s="1">
        <v>16</v>
      </c>
      <c r="G1793" s="1">
        <v>1</v>
      </c>
      <c r="H1793" s="1">
        <v>6</v>
      </c>
      <c r="I1793" s="1" t="str">
        <f t="shared" si="47"/>
        <v>4W4TH6</v>
      </c>
      <c r="J1793" s="27">
        <v>45001</v>
      </c>
      <c r="K1793" s="29" t="s">
        <v>268</v>
      </c>
      <c r="L1793" s="29">
        <v>9614</v>
      </c>
      <c r="M1793" s="30">
        <v>0.93777402591722547</v>
      </c>
      <c r="N1793" s="30">
        <v>0.94938153012901494</v>
      </c>
      <c r="O1793" s="30">
        <v>7.2862725175392676E-2</v>
      </c>
    </row>
    <row r="1794" spans="1:15" x14ac:dyDescent="0.45">
      <c r="A1794" s="6" t="s">
        <v>14</v>
      </c>
      <c r="B1794">
        <v>2020</v>
      </c>
      <c r="C1794" t="s">
        <v>3</v>
      </c>
      <c r="D1794">
        <v>1793</v>
      </c>
      <c r="E1794" s="2">
        <v>16</v>
      </c>
      <c r="F1794" s="1">
        <v>17</v>
      </c>
      <c r="G1794" s="1">
        <v>1</v>
      </c>
      <c r="H1794" s="1">
        <v>6</v>
      </c>
      <c r="I1794" s="1" t="str">
        <f t="shared" si="47"/>
        <v>4W4TH6</v>
      </c>
      <c r="J1794" s="27">
        <v>45001</v>
      </c>
      <c r="K1794" s="29" t="s">
        <v>269</v>
      </c>
      <c r="L1794" s="29">
        <v>11037.5</v>
      </c>
      <c r="M1794" s="30">
        <v>0.93768376280308685</v>
      </c>
      <c r="N1794" s="30">
        <v>0.94415481959403014</v>
      </c>
      <c r="O1794" s="30">
        <v>4.7359336422255913E-2</v>
      </c>
    </row>
    <row r="1795" spans="1:15" x14ac:dyDescent="0.45">
      <c r="A1795" s="6" t="s">
        <v>14</v>
      </c>
      <c r="B1795">
        <v>2020</v>
      </c>
      <c r="C1795" t="s">
        <v>3</v>
      </c>
      <c r="D1795">
        <v>1794</v>
      </c>
      <c r="E1795" s="2">
        <v>17</v>
      </c>
      <c r="F1795" s="1">
        <v>18</v>
      </c>
      <c r="G1795" s="1">
        <v>1</v>
      </c>
      <c r="H1795" s="1">
        <v>6</v>
      </c>
      <c r="I1795" s="1" t="str">
        <f t="shared" ref="I1795:I1858" si="48">A1795&amp;C1795&amp;H1795</f>
        <v>4W4TH6</v>
      </c>
      <c r="J1795" s="27">
        <v>45001</v>
      </c>
      <c r="K1795" s="29" t="s">
        <v>270</v>
      </c>
      <c r="L1795" s="29">
        <v>12958.25</v>
      </c>
      <c r="M1795" s="30">
        <v>0.93682641708362457</v>
      </c>
      <c r="N1795" s="30">
        <v>0.93712137927609618</v>
      </c>
      <c r="O1795" s="30">
        <v>1.129061372973764E-2</v>
      </c>
    </row>
    <row r="1796" spans="1:15" x14ac:dyDescent="0.45">
      <c r="A1796" s="6" t="s">
        <v>14</v>
      </c>
      <c r="B1796">
        <v>2020</v>
      </c>
      <c r="C1796" t="s">
        <v>3</v>
      </c>
      <c r="D1796">
        <v>1795</v>
      </c>
      <c r="E1796" s="2">
        <v>18</v>
      </c>
      <c r="F1796" s="1">
        <v>19</v>
      </c>
      <c r="G1796" s="1">
        <v>1</v>
      </c>
      <c r="H1796" s="1">
        <v>7</v>
      </c>
      <c r="I1796" s="1" t="str">
        <f t="shared" si="48"/>
        <v>4W4TH7</v>
      </c>
      <c r="J1796" s="27">
        <v>45001</v>
      </c>
      <c r="K1796" s="29" t="s">
        <v>271</v>
      </c>
      <c r="L1796" s="29">
        <v>14131</v>
      </c>
      <c r="M1796" s="30">
        <v>0.93494410887137935</v>
      </c>
      <c r="N1796" s="30">
        <v>0.93579370330538003</v>
      </c>
      <c r="O1796" s="30">
        <v>0</v>
      </c>
    </row>
    <row r="1797" spans="1:15" x14ac:dyDescent="0.45">
      <c r="A1797" s="6" t="s">
        <v>14</v>
      </c>
      <c r="B1797">
        <v>2020</v>
      </c>
      <c r="C1797" t="s">
        <v>3</v>
      </c>
      <c r="D1797">
        <v>1796</v>
      </c>
      <c r="E1797" s="2">
        <v>19</v>
      </c>
      <c r="F1797" s="1">
        <v>20</v>
      </c>
      <c r="G1797" s="1">
        <v>1</v>
      </c>
      <c r="H1797" s="1">
        <v>7</v>
      </c>
      <c r="I1797" s="1" t="str">
        <f t="shared" si="48"/>
        <v>4W4TH7</v>
      </c>
      <c r="J1797" s="27">
        <v>45001</v>
      </c>
      <c r="K1797" s="29" t="s">
        <v>272</v>
      </c>
      <c r="L1797" s="29">
        <v>14394.75</v>
      </c>
      <c r="M1797" s="30">
        <v>0.93226013412621711</v>
      </c>
      <c r="N1797" s="30">
        <v>0.93433225273604048</v>
      </c>
      <c r="O1797" s="30">
        <v>0</v>
      </c>
    </row>
    <row r="1798" spans="1:15" x14ac:dyDescent="0.45">
      <c r="A1798" s="6" t="s">
        <v>14</v>
      </c>
      <c r="B1798">
        <v>2020</v>
      </c>
      <c r="C1798" t="s">
        <v>3</v>
      </c>
      <c r="D1798">
        <v>1797</v>
      </c>
      <c r="E1798" s="2">
        <v>20</v>
      </c>
      <c r="F1798" s="1">
        <v>21</v>
      </c>
      <c r="G1798" s="1">
        <v>1</v>
      </c>
      <c r="H1798" s="1">
        <v>7</v>
      </c>
      <c r="I1798" s="1" t="str">
        <f t="shared" si="48"/>
        <v>4W4TH7</v>
      </c>
      <c r="J1798" s="27">
        <v>45001</v>
      </c>
      <c r="K1798" s="29" t="s">
        <v>273</v>
      </c>
      <c r="L1798" s="29">
        <v>13850.25</v>
      </c>
      <c r="M1798" s="30">
        <v>0.93082789507558583</v>
      </c>
      <c r="N1798" s="30">
        <v>0.92511115269095967</v>
      </c>
      <c r="O1798" s="30">
        <v>0</v>
      </c>
    </row>
    <row r="1799" spans="1:15" x14ac:dyDescent="0.45">
      <c r="A1799" s="6" t="s">
        <v>14</v>
      </c>
      <c r="B1799">
        <v>2020</v>
      </c>
      <c r="C1799" t="s">
        <v>3</v>
      </c>
      <c r="D1799">
        <v>1798</v>
      </c>
      <c r="E1799" s="2">
        <v>21</v>
      </c>
      <c r="F1799" s="1">
        <v>22</v>
      </c>
      <c r="G1799" s="1">
        <v>1</v>
      </c>
      <c r="H1799" s="1">
        <v>8</v>
      </c>
      <c r="I1799" s="1" t="str">
        <f t="shared" si="48"/>
        <v>4W4TH8</v>
      </c>
      <c r="J1799" s="27">
        <v>45001</v>
      </c>
      <c r="K1799" s="29" t="s">
        <v>274</v>
      </c>
      <c r="L1799" s="29">
        <v>13056.25</v>
      </c>
      <c r="M1799" s="30">
        <v>0.93207603406102746</v>
      </c>
      <c r="N1799" s="30">
        <v>0.92406610011697388</v>
      </c>
      <c r="O1799" s="30">
        <v>0</v>
      </c>
    </row>
    <row r="1800" spans="1:15" x14ac:dyDescent="0.45">
      <c r="A1800" s="6" t="s">
        <v>14</v>
      </c>
      <c r="B1800">
        <v>2020</v>
      </c>
      <c r="C1800" t="s">
        <v>3</v>
      </c>
      <c r="D1800">
        <v>1799</v>
      </c>
      <c r="E1800" s="2">
        <v>22</v>
      </c>
      <c r="F1800" s="1">
        <v>23</v>
      </c>
      <c r="G1800" s="1">
        <v>1</v>
      </c>
      <c r="H1800" s="1">
        <v>8</v>
      </c>
      <c r="I1800" s="1" t="str">
        <f t="shared" si="48"/>
        <v>4W4TH8</v>
      </c>
      <c r="J1800" s="27">
        <v>45001</v>
      </c>
      <c r="K1800" s="29" t="s">
        <v>275</v>
      </c>
      <c r="L1800" s="29">
        <v>12174.5</v>
      </c>
      <c r="M1800" s="30">
        <v>0.93465731097544313</v>
      </c>
      <c r="N1800" s="30">
        <v>0.91365869554179324</v>
      </c>
      <c r="O1800" s="30">
        <v>0</v>
      </c>
    </row>
    <row r="1801" spans="1:15" x14ac:dyDescent="0.45">
      <c r="A1801" s="6" t="s">
        <v>14</v>
      </c>
      <c r="B1801">
        <v>2020</v>
      </c>
      <c r="C1801" t="s">
        <v>3</v>
      </c>
      <c r="D1801">
        <v>1800</v>
      </c>
      <c r="E1801" s="2">
        <v>23</v>
      </c>
      <c r="F1801" s="1">
        <v>24</v>
      </c>
      <c r="G1801" s="1">
        <v>1</v>
      </c>
      <c r="H1801" s="1">
        <v>8</v>
      </c>
      <c r="I1801" s="1" t="str">
        <f t="shared" si="48"/>
        <v>4W4TH8</v>
      </c>
      <c r="J1801" s="27">
        <v>45001</v>
      </c>
      <c r="K1801" s="29" t="s">
        <v>276</v>
      </c>
      <c r="L1801" s="29">
        <v>11398.5</v>
      </c>
      <c r="M1801" s="30">
        <v>0.93647021746015657</v>
      </c>
      <c r="N1801" s="30">
        <v>0.91833621551357325</v>
      </c>
      <c r="O1801" s="30">
        <v>0</v>
      </c>
    </row>
    <row r="1802" spans="1:15" x14ac:dyDescent="0.45">
      <c r="A1802" s="6" t="s">
        <v>14</v>
      </c>
      <c r="B1802">
        <v>2020</v>
      </c>
      <c r="C1802" t="s">
        <v>4</v>
      </c>
      <c r="D1802">
        <v>1801</v>
      </c>
      <c r="E1802" s="2">
        <v>0</v>
      </c>
      <c r="F1802" s="1">
        <v>1</v>
      </c>
      <c r="G1802" s="1">
        <v>1</v>
      </c>
      <c r="H1802" s="1">
        <v>1</v>
      </c>
      <c r="I1802" s="1" t="str">
        <f t="shared" si="48"/>
        <v>4W5FR1</v>
      </c>
      <c r="J1802" s="27">
        <v>45002</v>
      </c>
      <c r="K1802" s="29" t="s">
        <v>253</v>
      </c>
      <c r="L1802" s="29">
        <v>10713.75</v>
      </c>
      <c r="M1802" s="30">
        <v>0.93515294352132117</v>
      </c>
      <c r="N1802" s="30">
        <v>0.94581546930726756</v>
      </c>
      <c r="O1802" s="30">
        <v>0</v>
      </c>
    </row>
    <row r="1803" spans="1:15" x14ac:dyDescent="0.45">
      <c r="A1803" s="6" t="s">
        <v>14</v>
      </c>
      <c r="B1803">
        <v>2020</v>
      </c>
      <c r="C1803" t="s">
        <v>4</v>
      </c>
      <c r="D1803">
        <v>1802</v>
      </c>
      <c r="E1803" s="2">
        <v>1</v>
      </c>
      <c r="F1803" s="1">
        <v>2</v>
      </c>
      <c r="G1803" s="1">
        <v>1</v>
      </c>
      <c r="H1803" s="1">
        <v>1</v>
      </c>
      <c r="I1803" s="1" t="str">
        <f t="shared" si="48"/>
        <v>4W5FR1</v>
      </c>
      <c r="J1803" s="27">
        <v>45002</v>
      </c>
      <c r="K1803" s="29" t="s">
        <v>254</v>
      </c>
      <c r="L1803" s="29">
        <v>10234.25</v>
      </c>
      <c r="M1803" s="30">
        <v>0.93239363942262743</v>
      </c>
      <c r="N1803" s="30">
        <v>0.94999668943195092</v>
      </c>
      <c r="O1803" s="30">
        <v>0</v>
      </c>
    </row>
    <row r="1804" spans="1:15" x14ac:dyDescent="0.45">
      <c r="A1804" s="6" t="s">
        <v>14</v>
      </c>
      <c r="B1804">
        <v>2020</v>
      </c>
      <c r="C1804" t="s">
        <v>4</v>
      </c>
      <c r="D1804">
        <v>1803</v>
      </c>
      <c r="E1804" s="2">
        <v>2</v>
      </c>
      <c r="F1804" s="1">
        <v>3</v>
      </c>
      <c r="G1804" s="1">
        <v>1</v>
      </c>
      <c r="H1804" s="1">
        <v>1</v>
      </c>
      <c r="I1804" s="1" t="str">
        <f t="shared" si="48"/>
        <v>4W5FR1</v>
      </c>
      <c r="J1804" s="27">
        <v>45002</v>
      </c>
      <c r="K1804" s="29" t="s">
        <v>255</v>
      </c>
      <c r="L1804" s="29">
        <v>9924.5</v>
      </c>
      <c r="M1804" s="30">
        <v>0.92669197250695634</v>
      </c>
      <c r="N1804" s="30">
        <v>0.94720761682750032</v>
      </c>
      <c r="O1804" s="30">
        <v>0</v>
      </c>
    </row>
    <row r="1805" spans="1:15" x14ac:dyDescent="0.45">
      <c r="A1805" s="6" t="s">
        <v>14</v>
      </c>
      <c r="B1805">
        <v>2020</v>
      </c>
      <c r="C1805" t="s">
        <v>4</v>
      </c>
      <c r="D1805">
        <v>1804</v>
      </c>
      <c r="E1805" s="2">
        <v>3</v>
      </c>
      <c r="F1805" s="1">
        <v>4</v>
      </c>
      <c r="G1805" s="1">
        <v>1</v>
      </c>
      <c r="H1805" s="1">
        <v>2</v>
      </c>
      <c r="I1805" s="1" t="str">
        <f t="shared" si="48"/>
        <v>4W5FR2</v>
      </c>
      <c r="J1805" s="27">
        <v>45002</v>
      </c>
      <c r="K1805" s="29" t="s">
        <v>256</v>
      </c>
      <c r="L1805" s="29">
        <v>9813.5</v>
      </c>
      <c r="M1805" s="30">
        <v>0.8995684687008928</v>
      </c>
      <c r="N1805" s="30">
        <v>0.93841693166211126</v>
      </c>
      <c r="O1805" s="30">
        <v>0</v>
      </c>
    </row>
    <row r="1806" spans="1:15" x14ac:dyDescent="0.45">
      <c r="A1806" s="6" t="s">
        <v>14</v>
      </c>
      <c r="B1806">
        <v>2020</v>
      </c>
      <c r="C1806" t="s">
        <v>4</v>
      </c>
      <c r="D1806">
        <v>1805</v>
      </c>
      <c r="E1806" s="2">
        <v>4</v>
      </c>
      <c r="F1806" s="1">
        <v>5</v>
      </c>
      <c r="G1806" s="1">
        <v>1</v>
      </c>
      <c r="H1806" s="1">
        <v>2</v>
      </c>
      <c r="I1806" s="1" t="str">
        <f t="shared" si="48"/>
        <v>4W5FR2</v>
      </c>
      <c r="J1806" s="27">
        <v>45002</v>
      </c>
      <c r="K1806" s="29" t="s">
        <v>257</v>
      </c>
      <c r="L1806" s="29">
        <v>9850.75</v>
      </c>
      <c r="M1806" s="30">
        <v>0.82002749390393426</v>
      </c>
      <c r="N1806" s="30">
        <v>0.93942565930938615</v>
      </c>
      <c r="O1806" s="30">
        <v>0</v>
      </c>
    </row>
    <row r="1807" spans="1:15" x14ac:dyDescent="0.45">
      <c r="A1807" s="6" t="s">
        <v>14</v>
      </c>
      <c r="B1807">
        <v>2020</v>
      </c>
      <c r="C1807" t="s">
        <v>4</v>
      </c>
      <c r="D1807">
        <v>1806</v>
      </c>
      <c r="E1807" s="2">
        <v>5</v>
      </c>
      <c r="F1807" s="1">
        <v>6</v>
      </c>
      <c r="G1807" s="1">
        <v>1</v>
      </c>
      <c r="H1807" s="1">
        <v>2</v>
      </c>
      <c r="I1807" s="1" t="str">
        <f t="shared" si="48"/>
        <v>4W5FR2</v>
      </c>
      <c r="J1807" s="27">
        <v>45002</v>
      </c>
      <c r="K1807" s="29" t="s">
        <v>258</v>
      </c>
      <c r="L1807" s="29">
        <v>10219</v>
      </c>
      <c r="M1807" s="30">
        <v>0.69697881824625019</v>
      </c>
      <c r="N1807" s="30">
        <v>0.93625133376062886</v>
      </c>
      <c r="O1807" s="30">
        <v>0</v>
      </c>
    </row>
    <row r="1808" spans="1:15" x14ac:dyDescent="0.45">
      <c r="A1808" s="6" t="s">
        <v>14</v>
      </c>
      <c r="B1808">
        <v>2020</v>
      </c>
      <c r="C1808" t="s">
        <v>4</v>
      </c>
      <c r="D1808">
        <v>1807</v>
      </c>
      <c r="E1808" s="2">
        <v>6</v>
      </c>
      <c r="F1808" s="1">
        <v>7</v>
      </c>
      <c r="G1808" s="1">
        <v>1</v>
      </c>
      <c r="H1808" s="1">
        <v>3</v>
      </c>
      <c r="I1808" s="1" t="str">
        <f t="shared" si="48"/>
        <v>4W5FR3</v>
      </c>
      <c r="J1808" s="27">
        <v>45002</v>
      </c>
      <c r="K1808" s="29" t="s">
        <v>259</v>
      </c>
      <c r="L1808" s="29">
        <v>11211</v>
      </c>
      <c r="M1808" s="30">
        <v>0.57080376795448806</v>
      </c>
      <c r="N1808" s="30">
        <v>0.94091199456886676</v>
      </c>
      <c r="O1808" s="30">
        <v>0</v>
      </c>
    </row>
    <row r="1809" spans="1:15" x14ac:dyDescent="0.45">
      <c r="A1809" s="6" t="s">
        <v>14</v>
      </c>
      <c r="B1809">
        <v>2020</v>
      </c>
      <c r="C1809" t="s">
        <v>4</v>
      </c>
      <c r="D1809">
        <v>1808</v>
      </c>
      <c r="E1809" s="2">
        <v>7</v>
      </c>
      <c r="F1809" s="1">
        <v>8</v>
      </c>
      <c r="G1809" s="1">
        <v>1</v>
      </c>
      <c r="H1809" s="1">
        <v>3</v>
      </c>
      <c r="I1809" s="1" t="str">
        <f t="shared" si="48"/>
        <v>4W5FR3</v>
      </c>
      <c r="J1809" s="27">
        <v>45002</v>
      </c>
      <c r="K1809" s="29" t="s">
        <v>260</v>
      </c>
      <c r="L1809" s="29">
        <v>12137.5</v>
      </c>
      <c r="M1809" s="30">
        <v>0.5693039603441582</v>
      </c>
      <c r="N1809" s="30">
        <v>0.93898567663682164</v>
      </c>
      <c r="O1809" s="30">
        <v>5.3622180969449422E-2</v>
      </c>
    </row>
    <row r="1810" spans="1:15" x14ac:dyDescent="0.45">
      <c r="A1810" s="6" t="s">
        <v>14</v>
      </c>
      <c r="B1810">
        <v>2020</v>
      </c>
      <c r="C1810" t="s">
        <v>4</v>
      </c>
      <c r="D1810">
        <v>1809</v>
      </c>
      <c r="E1810" s="2">
        <v>8</v>
      </c>
      <c r="F1810" s="1">
        <v>9</v>
      </c>
      <c r="G1810" s="1">
        <v>1</v>
      </c>
      <c r="H1810" s="1">
        <v>3</v>
      </c>
      <c r="I1810" s="1" t="str">
        <f t="shared" si="48"/>
        <v>4W5FR3</v>
      </c>
      <c r="J1810" s="27">
        <v>45002</v>
      </c>
      <c r="K1810" s="29" t="s">
        <v>261</v>
      </c>
      <c r="L1810" s="29">
        <v>12185</v>
      </c>
      <c r="M1810" s="30">
        <v>0.63454352162529293</v>
      </c>
      <c r="N1810" s="30">
        <v>0.9350491961265861</v>
      </c>
      <c r="O1810" s="30">
        <v>0.20777849485936931</v>
      </c>
    </row>
    <row r="1811" spans="1:15" x14ac:dyDescent="0.45">
      <c r="A1811" s="6" t="s">
        <v>14</v>
      </c>
      <c r="B1811">
        <v>2020</v>
      </c>
      <c r="C1811" t="s">
        <v>4</v>
      </c>
      <c r="D1811">
        <v>1810</v>
      </c>
      <c r="E1811" s="2">
        <v>9</v>
      </c>
      <c r="F1811" s="1">
        <v>10</v>
      </c>
      <c r="G1811" s="1">
        <v>1</v>
      </c>
      <c r="H1811" s="1">
        <v>4</v>
      </c>
      <c r="I1811" s="1" t="str">
        <f t="shared" si="48"/>
        <v>4W5FR4</v>
      </c>
      <c r="J1811" s="27">
        <v>45002</v>
      </c>
      <c r="K1811" s="29" t="s">
        <v>262</v>
      </c>
      <c r="L1811" s="29">
        <v>10975.25</v>
      </c>
      <c r="M1811" s="30">
        <v>0.68352669821561418</v>
      </c>
      <c r="N1811" s="30">
        <v>0.93670470623199842</v>
      </c>
      <c r="O1811" s="30">
        <v>0.42782702637707681</v>
      </c>
    </row>
    <row r="1812" spans="1:15" x14ac:dyDescent="0.45">
      <c r="A1812" s="6" t="s">
        <v>14</v>
      </c>
      <c r="B1812">
        <v>2020</v>
      </c>
      <c r="C1812" t="s">
        <v>4</v>
      </c>
      <c r="D1812">
        <v>1811</v>
      </c>
      <c r="E1812" s="2">
        <v>10</v>
      </c>
      <c r="F1812" s="1">
        <v>11</v>
      </c>
      <c r="G1812" s="1">
        <v>1</v>
      </c>
      <c r="H1812" s="1">
        <v>4</v>
      </c>
      <c r="I1812" s="1" t="str">
        <f t="shared" si="48"/>
        <v>4W5FR4</v>
      </c>
      <c r="J1812" s="27">
        <v>45002</v>
      </c>
      <c r="K1812" s="29" t="s">
        <v>263</v>
      </c>
      <c r="L1812" s="29">
        <v>9665.75</v>
      </c>
      <c r="M1812" s="30">
        <v>0.68772635002183224</v>
      </c>
      <c r="N1812" s="30">
        <v>0.93788692367516457</v>
      </c>
      <c r="O1812" s="30">
        <v>0.52751683806466187</v>
      </c>
    </row>
    <row r="1813" spans="1:15" x14ac:dyDescent="0.45">
      <c r="A1813" s="6" t="s">
        <v>14</v>
      </c>
      <c r="B1813">
        <v>2020</v>
      </c>
      <c r="C1813" t="s">
        <v>4</v>
      </c>
      <c r="D1813">
        <v>1812</v>
      </c>
      <c r="E1813" s="2">
        <v>11</v>
      </c>
      <c r="F1813" s="1">
        <v>12</v>
      </c>
      <c r="G1813" s="1">
        <v>1</v>
      </c>
      <c r="H1813" s="1">
        <v>4</v>
      </c>
      <c r="I1813" s="1" t="str">
        <f t="shared" si="48"/>
        <v>4W5FR4</v>
      </c>
      <c r="J1813" s="27">
        <v>45002</v>
      </c>
      <c r="K1813" s="29" t="s">
        <v>264</v>
      </c>
      <c r="L1813" s="29">
        <v>9344</v>
      </c>
      <c r="M1813" s="30">
        <v>0.71013909062898595</v>
      </c>
      <c r="N1813" s="30">
        <v>0.93922343994437274</v>
      </c>
      <c r="O1813" s="30">
        <v>0.52107699286329645</v>
      </c>
    </row>
    <row r="1814" spans="1:15" x14ac:dyDescent="0.45">
      <c r="A1814" s="6" t="s">
        <v>14</v>
      </c>
      <c r="B1814">
        <v>2020</v>
      </c>
      <c r="C1814" t="s">
        <v>4</v>
      </c>
      <c r="D1814">
        <v>1813</v>
      </c>
      <c r="E1814" s="2">
        <v>12</v>
      </c>
      <c r="F1814" s="1">
        <v>13</v>
      </c>
      <c r="G1814" s="1">
        <v>1</v>
      </c>
      <c r="H1814" s="1">
        <v>5</v>
      </c>
      <c r="I1814" s="1" t="str">
        <f t="shared" si="48"/>
        <v>4W5FR5</v>
      </c>
      <c r="J1814" s="27">
        <v>45002</v>
      </c>
      <c r="K1814" s="29" t="s">
        <v>265</v>
      </c>
      <c r="L1814" s="29">
        <v>9194.5</v>
      </c>
      <c r="M1814" s="30">
        <v>0.72806098808738784</v>
      </c>
      <c r="N1814" s="30">
        <v>0.93033401565247953</v>
      </c>
      <c r="O1814" s="30">
        <v>0.49429983823083451</v>
      </c>
    </row>
    <row r="1815" spans="1:15" x14ac:dyDescent="0.45">
      <c r="A1815" s="6" t="s">
        <v>14</v>
      </c>
      <c r="B1815">
        <v>2020</v>
      </c>
      <c r="C1815" t="s">
        <v>4</v>
      </c>
      <c r="D1815">
        <v>1814</v>
      </c>
      <c r="E1815" s="2">
        <v>13</v>
      </c>
      <c r="F1815" s="1">
        <v>14</v>
      </c>
      <c r="G1815" s="1">
        <v>1</v>
      </c>
      <c r="H1815" s="1">
        <v>5</v>
      </c>
      <c r="I1815" s="1" t="str">
        <f t="shared" si="48"/>
        <v>4W5FR5</v>
      </c>
      <c r="J1815" s="27">
        <v>45002</v>
      </c>
      <c r="K1815" s="29" t="s">
        <v>266</v>
      </c>
      <c r="L1815" s="29">
        <v>9359.75</v>
      </c>
      <c r="M1815" s="30">
        <v>0.76359567982382592</v>
      </c>
      <c r="N1815" s="30">
        <v>0.92838650534581568</v>
      </c>
      <c r="O1815" s="30">
        <v>0.48629417178841888</v>
      </c>
    </row>
    <row r="1816" spans="1:15" x14ac:dyDescent="0.45">
      <c r="A1816" s="6" t="s">
        <v>14</v>
      </c>
      <c r="B1816">
        <v>2020</v>
      </c>
      <c r="C1816" t="s">
        <v>4</v>
      </c>
      <c r="D1816">
        <v>1815</v>
      </c>
      <c r="E1816" s="2">
        <v>14</v>
      </c>
      <c r="F1816" s="1">
        <v>15</v>
      </c>
      <c r="G1816" s="1">
        <v>1</v>
      </c>
      <c r="H1816" s="1">
        <v>5</v>
      </c>
      <c r="I1816" s="1" t="str">
        <f t="shared" si="48"/>
        <v>4W5FR5</v>
      </c>
      <c r="J1816" s="27">
        <v>45002</v>
      </c>
      <c r="K1816" s="29" t="s">
        <v>267</v>
      </c>
      <c r="L1816" s="29">
        <v>9947.25</v>
      </c>
      <c r="M1816" s="30">
        <v>0.78933135765018247</v>
      </c>
      <c r="N1816" s="30">
        <v>0.93277268878181196</v>
      </c>
      <c r="O1816" s="30">
        <v>0.44529484366627542</v>
      </c>
    </row>
    <row r="1817" spans="1:15" x14ac:dyDescent="0.45">
      <c r="A1817" s="6" t="s">
        <v>14</v>
      </c>
      <c r="B1817">
        <v>2020</v>
      </c>
      <c r="C1817" t="s">
        <v>4</v>
      </c>
      <c r="D1817">
        <v>1816</v>
      </c>
      <c r="E1817" s="2">
        <v>15</v>
      </c>
      <c r="F1817" s="1">
        <v>16</v>
      </c>
      <c r="G1817" s="1">
        <v>1</v>
      </c>
      <c r="H1817" s="1">
        <v>6</v>
      </c>
      <c r="I1817" s="1" t="str">
        <f t="shared" si="48"/>
        <v>4W5FR6</v>
      </c>
      <c r="J1817" s="27">
        <v>45002</v>
      </c>
      <c r="K1817" s="29" t="s">
        <v>268</v>
      </c>
      <c r="L1817" s="29">
        <v>10691</v>
      </c>
      <c r="M1817" s="30">
        <v>0.79742974851644766</v>
      </c>
      <c r="N1817" s="30">
        <v>0.93719139551976338</v>
      </c>
      <c r="O1817" s="30">
        <v>0.35591049536061481</v>
      </c>
    </row>
    <row r="1818" spans="1:15" x14ac:dyDescent="0.45">
      <c r="A1818" s="6" t="s">
        <v>14</v>
      </c>
      <c r="B1818">
        <v>2020</v>
      </c>
      <c r="C1818" t="s">
        <v>4</v>
      </c>
      <c r="D1818">
        <v>1817</v>
      </c>
      <c r="E1818" s="2">
        <v>16</v>
      </c>
      <c r="F1818" s="1">
        <v>17</v>
      </c>
      <c r="G1818" s="1">
        <v>1</v>
      </c>
      <c r="H1818" s="1">
        <v>6</v>
      </c>
      <c r="I1818" s="1" t="str">
        <f t="shared" si="48"/>
        <v>4W5FR6</v>
      </c>
      <c r="J1818" s="27">
        <v>45002</v>
      </c>
      <c r="K1818" s="29" t="s">
        <v>269</v>
      </c>
      <c r="L1818" s="29">
        <v>11951.25</v>
      </c>
      <c r="M1818" s="30">
        <v>0.79313349489055129</v>
      </c>
      <c r="N1818" s="30">
        <v>0.94284179811063429</v>
      </c>
      <c r="O1818" s="30">
        <v>0.20667872726011319</v>
      </c>
    </row>
    <row r="1819" spans="1:15" x14ac:dyDescent="0.45">
      <c r="A1819" s="6" t="s">
        <v>14</v>
      </c>
      <c r="B1819">
        <v>2020</v>
      </c>
      <c r="C1819" t="s">
        <v>4</v>
      </c>
      <c r="D1819">
        <v>1818</v>
      </c>
      <c r="E1819" s="2">
        <v>17</v>
      </c>
      <c r="F1819" s="1">
        <v>18</v>
      </c>
      <c r="G1819" s="1">
        <v>1</v>
      </c>
      <c r="H1819" s="1">
        <v>6</v>
      </c>
      <c r="I1819" s="1" t="str">
        <f t="shared" si="48"/>
        <v>4W5FR6</v>
      </c>
      <c r="J1819" s="27">
        <v>45002</v>
      </c>
      <c r="K1819" s="29" t="s">
        <v>270</v>
      </c>
      <c r="L1819" s="29">
        <v>13551.25</v>
      </c>
      <c r="M1819" s="30">
        <v>0.76623238759469769</v>
      </c>
      <c r="N1819" s="30">
        <v>0.93818816195511734</v>
      </c>
      <c r="O1819" s="30">
        <v>4.361194036994176E-2</v>
      </c>
    </row>
    <row r="1820" spans="1:15" x14ac:dyDescent="0.45">
      <c r="A1820" s="6" t="s">
        <v>14</v>
      </c>
      <c r="B1820">
        <v>2020</v>
      </c>
      <c r="C1820" t="s">
        <v>4</v>
      </c>
      <c r="D1820">
        <v>1819</v>
      </c>
      <c r="E1820" s="2">
        <v>18</v>
      </c>
      <c r="F1820" s="1">
        <v>19</v>
      </c>
      <c r="G1820" s="1">
        <v>1</v>
      </c>
      <c r="H1820" s="1">
        <v>7</v>
      </c>
      <c r="I1820" s="1" t="str">
        <f t="shared" si="48"/>
        <v>4W5FR7</v>
      </c>
      <c r="J1820" s="27">
        <v>45002</v>
      </c>
      <c r="K1820" s="29" t="s">
        <v>271</v>
      </c>
      <c r="L1820" s="29">
        <v>13960</v>
      </c>
      <c r="M1820" s="30">
        <v>0.7232319222604483</v>
      </c>
      <c r="N1820" s="30">
        <v>0.92387651166626306</v>
      </c>
      <c r="O1820" s="30">
        <v>0</v>
      </c>
    </row>
    <row r="1821" spans="1:15" x14ac:dyDescent="0.45">
      <c r="A1821" s="6" t="s">
        <v>14</v>
      </c>
      <c r="B1821">
        <v>2020</v>
      </c>
      <c r="C1821" t="s">
        <v>4</v>
      </c>
      <c r="D1821">
        <v>1820</v>
      </c>
      <c r="E1821" s="2">
        <v>19</v>
      </c>
      <c r="F1821" s="1">
        <v>20</v>
      </c>
      <c r="G1821" s="1">
        <v>1</v>
      </c>
      <c r="H1821" s="1">
        <v>7</v>
      </c>
      <c r="I1821" s="1" t="str">
        <f t="shared" si="48"/>
        <v>4W5FR7</v>
      </c>
      <c r="J1821" s="27">
        <v>45002</v>
      </c>
      <c r="K1821" s="29" t="s">
        <v>272</v>
      </c>
      <c r="L1821" s="29">
        <v>13821.75</v>
      </c>
      <c r="M1821" s="30">
        <v>0.69924913541553779</v>
      </c>
      <c r="N1821" s="30">
        <v>0.9297001005554848</v>
      </c>
      <c r="O1821" s="30">
        <v>0</v>
      </c>
    </row>
    <row r="1822" spans="1:15" x14ac:dyDescent="0.45">
      <c r="A1822" s="6" t="s">
        <v>14</v>
      </c>
      <c r="B1822">
        <v>2020</v>
      </c>
      <c r="C1822" t="s">
        <v>4</v>
      </c>
      <c r="D1822">
        <v>1821</v>
      </c>
      <c r="E1822" s="2">
        <v>20</v>
      </c>
      <c r="F1822" s="1">
        <v>21</v>
      </c>
      <c r="G1822" s="1">
        <v>1</v>
      </c>
      <c r="H1822" s="1">
        <v>7</v>
      </c>
      <c r="I1822" s="1" t="str">
        <f t="shared" si="48"/>
        <v>4W5FR7</v>
      </c>
      <c r="J1822" s="27">
        <v>45002</v>
      </c>
      <c r="K1822" s="29" t="s">
        <v>273</v>
      </c>
      <c r="L1822" s="29">
        <v>13112.5</v>
      </c>
      <c r="M1822" s="30">
        <v>0.70050006874349768</v>
      </c>
      <c r="N1822" s="30">
        <v>0.93120284410864729</v>
      </c>
      <c r="O1822" s="30">
        <v>0</v>
      </c>
    </row>
    <row r="1823" spans="1:15" x14ac:dyDescent="0.45">
      <c r="A1823" s="6" t="s">
        <v>14</v>
      </c>
      <c r="B1823">
        <v>2020</v>
      </c>
      <c r="C1823" t="s">
        <v>4</v>
      </c>
      <c r="D1823">
        <v>1822</v>
      </c>
      <c r="E1823" s="2">
        <v>21</v>
      </c>
      <c r="F1823" s="1">
        <v>22</v>
      </c>
      <c r="G1823" s="1">
        <v>1</v>
      </c>
      <c r="H1823" s="1">
        <v>8</v>
      </c>
      <c r="I1823" s="1" t="str">
        <f t="shared" si="48"/>
        <v>4W5FR8</v>
      </c>
      <c r="J1823" s="27">
        <v>45002</v>
      </c>
      <c r="K1823" s="29" t="s">
        <v>274</v>
      </c>
      <c r="L1823" s="29">
        <v>12276.5</v>
      </c>
      <c r="M1823" s="30">
        <v>0.70992807496291899</v>
      </c>
      <c r="N1823" s="30">
        <v>0.93121429634768549</v>
      </c>
      <c r="O1823" s="30">
        <v>0</v>
      </c>
    </row>
    <row r="1824" spans="1:15" x14ac:dyDescent="0.45">
      <c r="A1824" s="6" t="s">
        <v>14</v>
      </c>
      <c r="B1824">
        <v>2020</v>
      </c>
      <c r="C1824" t="s">
        <v>4</v>
      </c>
      <c r="D1824">
        <v>1823</v>
      </c>
      <c r="E1824" s="2">
        <v>22</v>
      </c>
      <c r="F1824" s="1">
        <v>23</v>
      </c>
      <c r="G1824" s="1">
        <v>1</v>
      </c>
      <c r="H1824" s="1">
        <v>8</v>
      </c>
      <c r="I1824" s="1" t="str">
        <f t="shared" si="48"/>
        <v>4W5FR8</v>
      </c>
      <c r="J1824" s="27">
        <v>45002</v>
      </c>
      <c r="K1824" s="29" t="s">
        <v>275</v>
      </c>
      <c r="L1824" s="29">
        <v>11597.5</v>
      </c>
      <c r="M1824" s="30">
        <v>0.74656618160920396</v>
      </c>
      <c r="N1824" s="30">
        <v>0.94270846324192026</v>
      </c>
      <c r="O1824" s="30">
        <v>0</v>
      </c>
    </row>
    <row r="1825" spans="1:15" x14ac:dyDescent="0.45">
      <c r="A1825" s="6" t="s">
        <v>14</v>
      </c>
      <c r="B1825">
        <v>2020</v>
      </c>
      <c r="C1825" t="s">
        <v>4</v>
      </c>
      <c r="D1825">
        <v>1824</v>
      </c>
      <c r="E1825" s="2">
        <v>23</v>
      </c>
      <c r="F1825" s="1">
        <v>24</v>
      </c>
      <c r="G1825" s="1">
        <v>1</v>
      </c>
      <c r="H1825" s="1">
        <v>8</v>
      </c>
      <c r="I1825" s="1" t="str">
        <f t="shared" si="48"/>
        <v>4W5FR8</v>
      </c>
      <c r="J1825" s="27">
        <v>45002</v>
      </c>
      <c r="K1825" s="29" t="s">
        <v>276</v>
      </c>
      <c r="L1825" s="29">
        <v>10896.75</v>
      </c>
      <c r="M1825" s="30">
        <v>0.75408341071396279</v>
      </c>
      <c r="N1825" s="30">
        <v>0.94630754922424054</v>
      </c>
      <c r="O1825" s="30">
        <v>0</v>
      </c>
    </row>
    <row r="1826" spans="1:15" x14ac:dyDescent="0.45">
      <c r="A1826" s="6" t="s">
        <v>14</v>
      </c>
      <c r="B1826">
        <v>2020</v>
      </c>
      <c r="C1826" t="s">
        <v>5</v>
      </c>
      <c r="D1826">
        <v>1825</v>
      </c>
      <c r="E1826" s="2">
        <v>0</v>
      </c>
      <c r="F1826" s="1">
        <v>1</v>
      </c>
      <c r="G1826" s="1">
        <v>1</v>
      </c>
      <c r="H1826" s="1">
        <v>1</v>
      </c>
      <c r="I1826" s="1" t="str">
        <f t="shared" si="48"/>
        <v>4W6SA1</v>
      </c>
      <c r="J1826" s="27">
        <v>45003</v>
      </c>
      <c r="K1826" s="29" t="s">
        <v>253</v>
      </c>
      <c r="L1826" s="29">
        <v>10328</v>
      </c>
      <c r="M1826" s="30">
        <v>0.71442031204483558</v>
      </c>
      <c r="N1826" s="30">
        <v>0.92835304913907124</v>
      </c>
      <c r="O1826" s="30">
        <v>0</v>
      </c>
    </row>
    <row r="1827" spans="1:15" x14ac:dyDescent="0.45">
      <c r="A1827" s="6" t="s">
        <v>14</v>
      </c>
      <c r="B1827">
        <v>2020</v>
      </c>
      <c r="C1827" t="s">
        <v>5</v>
      </c>
      <c r="D1827">
        <v>1826</v>
      </c>
      <c r="E1827" s="2">
        <v>1</v>
      </c>
      <c r="F1827" s="1">
        <v>2</v>
      </c>
      <c r="G1827" s="1">
        <v>1</v>
      </c>
      <c r="H1827" s="1">
        <v>1</v>
      </c>
      <c r="I1827" s="1" t="str">
        <f t="shared" si="48"/>
        <v>4W6SA1</v>
      </c>
      <c r="J1827" s="27">
        <v>45003</v>
      </c>
      <c r="K1827" s="29" t="s">
        <v>254</v>
      </c>
      <c r="L1827" s="29">
        <v>9873.25</v>
      </c>
      <c r="M1827" s="30">
        <v>0.63585081233754182</v>
      </c>
      <c r="N1827" s="30">
        <v>0.88380603979093098</v>
      </c>
      <c r="O1827" s="30">
        <v>0</v>
      </c>
    </row>
    <row r="1828" spans="1:15" x14ac:dyDescent="0.45">
      <c r="A1828" s="6" t="s">
        <v>14</v>
      </c>
      <c r="B1828">
        <v>2020</v>
      </c>
      <c r="C1828" t="s">
        <v>5</v>
      </c>
      <c r="D1828">
        <v>1827</v>
      </c>
      <c r="E1828" s="2">
        <v>2</v>
      </c>
      <c r="F1828" s="1">
        <v>3</v>
      </c>
      <c r="G1828" s="1">
        <v>1</v>
      </c>
      <c r="H1828" s="1">
        <v>1</v>
      </c>
      <c r="I1828" s="1" t="str">
        <f t="shared" si="48"/>
        <v>4W6SA1</v>
      </c>
      <c r="J1828" s="27">
        <v>45003</v>
      </c>
      <c r="K1828" s="29" t="s">
        <v>255</v>
      </c>
      <c r="L1828" s="29">
        <v>9583.75</v>
      </c>
      <c r="M1828" s="30">
        <v>0.57455435736757166</v>
      </c>
      <c r="N1828" s="30">
        <v>0.87578908428109603</v>
      </c>
      <c r="O1828" s="30">
        <v>0</v>
      </c>
    </row>
    <row r="1829" spans="1:15" x14ac:dyDescent="0.45">
      <c r="A1829" s="6" t="s">
        <v>14</v>
      </c>
      <c r="B1829">
        <v>2020</v>
      </c>
      <c r="C1829" t="s">
        <v>5</v>
      </c>
      <c r="D1829">
        <v>1828</v>
      </c>
      <c r="E1829" s="2">
        <v>3</v>
      </c>
      <c r="F1829" s="1">
        <v>4</v>
      </c>
      <c r="G1829" s="1">
        <v>1</v>
      </c>
      <c r="H1829" s="1">
        <v>2</v>
      </c>
      <c r="I1829" s="1" t="str">
        <f t="shared" si="48"/>
        <v>4W6SA2</v>
      </c>
      <c r="J1829" s="27">
        <v>45003</v>
      </c>
      <c r="K1829" s="29" t="s">
        <v>256</v>
      </c>
      <c r="L1829" s="29">
        <v>9402.25</v>
      </c>
      <c r="M1829" s="30">
        <v>0.63626065196940151</v>
      </c>
      <c r="N1829" s="30">
        <v>0.87601362984907816</v>
      </c>
      <c r="O1829" s="30">
        <v>0</v>
      </c>
    </row>
    <row r="1830" spans="1:15" x14ac:dyDescent="0.45">
      <c r="A1830" s="6" t="s">
        <v>14</v>
      </c>
      <c r="B1830">
        <v>2020</v>
      </c>
      <c r="C1830" t="s">
        <v>5</v>
      </c>
      <c r="D1830">
        <v>1829</v>
      </c>
      <c r="E1830" s="2">
        <v>4</v>
      </c>
      <c r="F1830" s="1">
        <v>5</v>
      </c>
      <c r="G1830" s="1">
        <v>1</v>
      </c>
      <c r="H1830" s="1">
        <v>2</v>
      </c>
      <c r="I1830" s="1" t="str">
        <f t="shared" si="48"/>
        <v>4W6SA2</v>
      </c>
      <c r="J1830" s="27">
        <v>45003</v>
      </c>
      <c r="K1830" s="29" t="s">
        <v>257</v>
      </c>
      <c r="L1830" s="29">
        <v>9317.75</v>
      </c>
      <c r="M1830" s="30">
        <v>0.65786873486221209</v>
      </c>
      <c r="N1830" s="30">
        <v>0.85380562496072265</v>
      </c>
      <c r="O1830" s="30">
        <v>0</v>
      </c>
    </row>
    <row r="1831" spans="1:15" x14ac:dyDescent="0.45">
      <c r="A1831" s="6" t="s">
        <v>14</v>
      </c>
      <c r="B1831">
        <v>2020</v>
      </c>
      <c r="C1831" t="s">
        <v>5</v>
      </c>
      <c r="D1831">
        <v>1830</v>
      </c>
      <c r="E1831" s="2">
        <v>5</v>
      </c>
      <c r="F1831" s="1">
        <v>6</v>
      </c>
      <c r="G1831" s="1">
        <v>1</v>
      </c>
      <c r="H1831" s="1">
        <v>2</v>
      </c>
      <c r="I1831" s="1" t="str">
        <f t="shared" si="48"/>
        <v>4W6SA2</v>
      </c>
      <c r="J1831" s="27">
        <v>45003</v>
      </c>
      <c r="K1831" s="29" t="s">
        <v>258</v>
      </c>
      <c r="L1831" s="29">
        <v>9353</v>
      </c>
      <c r="M1831" s="30">
        <v>0.6545796336543962</v>
      </c>
      <c r="N1831" s="30">
        <v>0.81730565371336139</v>
      </c>
      <c r="O1831" s="30">
        <v>0</v>
      </c>
    </row>
    <row r="1832" spans="1:15" x14ac:dyDescent="0.45">
      <c r="A1832" s="6" t="s">
        <v>14</v>
      </c>
      <c r="B1832">
        <v>2020</v>
      </c>
      <c r="C1832" t="s">
        <v>5</v>
      </c>
      <c r="D1832">
        <v>1831</v>
      </c>
      <c r="E1832" s="2">
        <v>6</v>
      </c>
      <c r="F1832" s="1">
        <v>7</v>
      </c>
      <c r="G1832" s="1">
        <v>1</v>
      </c>
      <c r="H1832" s="1">
        <v>3</v>
      </c>
      <c r="I1832" s="1" t="str">
        <f t="shared" si="48"/>
        <v>4W6SA3</v>
      </c>
      <c r="J1832" s="27">
        <v>45003</v>
      </c>
      <c r="K1832" s="29" t="s">
        <v>259</v>
      </c>
      <c r="L1832" s="29">
        <v>9679.5</v>
      </c>
      <c r="M1832" s="30">
        <v>0.66016581065507551</v>
      </c>
      <c r="N1832" s="30">
        <v>0.80097785387914477</v>
      </c>
      <c r="O1832" s="30">
        <v>0</v>
      </c>
    </row>
    <row r="1833" spans="1:15" x14ac:dyDescent="0.45">
      <c r="A1833" s="6" t="s">
        <v>14</v>
      </c>
      <c r="B1833">
        <v>2020</v>
      </c>
      <c r="C1833" t="s">
        <v>5</v>
      </c>
      <c r="D1833">
        <v>1832</v>
      </c>
      <c r="E1833" s="2">
        <v>7</v>
      </c>
      <c r="F1833" s="1">
        <v>8</v>
      </c>
      <c r="G1833" s="1">
        <v>1</v>
      </c>
      <c r="H1833" s="1">
        <v>3</v>
      </c>
      <c r="I1833" s="1" t="str">
        <f t="shared" si="48"/>
        <v>4W6SA3</v>
      </c>
      <c r="J1833" s="27">
        <v>45003</v>
      </c>
      <c r="K1833" s="29" t="s">
        <v>260</v>
      </c>
      <c r="L1833" s="29">
        <v>9954.25</v>
      </c>
      <c r="M1833" s="30">
        <v>0.65486383699408024</v>
      </c>
      <c r="N1833" s="30">
        <v>0.79688279316912702</v>
      </c>
      <c r="O1833" s="30">
        <v>0.1072435773941072</v>
      </c>
    </row>
    <row r="1834" spans="1:15" x14ac:dyDescent="0.45">
      <c r="A1834" s="6" t="s">
        <v>14</v>
      </c>
      <c r="B1834">
        <v>2020</v>
      </c>
      <c r="C1834" t="s">
        <v>5</v>
      </c>
      <c r="D1834">
        <v>1833</v>
      </c>
      <c r="E1834" s="2">
        <v>8</v>
      </c>
      <c r="F1834" s="1">
        <v>9</v>
      </c>
      <c r="G1834" s="1">
        <v>1</v>
      </c>
      <c r="H1834" s="1">
        <v>3</v>
      </c>
      <c r="I1834" s="1" t="str">
        <f t="shared" si="48"/>
        <v>4W6SA3</v>
      </c>
      <c r="J1834" s="27">
        <v>45003</v>
      </c>
      <c r="K1834" s="29" t="s">
        <v>261</v>
      </c>
      <c r="L1834" s="29">
        <v>9547.25</v>
      </c>
      <c r="M1834" s="30">
        <v>0.59974321435583655</v>
      </c>
      <c r="N1834" s="30">
        <v>0.77413990030635049</v>
      </c>
      <c r="O1834" s="30">
        <v>0.30131449890807188</v>
      </c>
    </row>
    <row r="1835" spans="1:15" x14ac:dyDescent="0.45">
      <c r="A1835" s="6" t="s">
        <v>14</v>
      </c>
      <c r="B1835">
        <v>2020</v>
      </c>
      <c r="C1835" t="s">
        <v>5</v>
      </c>
      <c r="D1835">
        <v>1834</v>
      </c>
      <c r="E1835" s="2">
        <v>9</v>
      </c>
      <c r="F1835" s="1">
        <v>10</v>
      </c>
      <c r="G1835" s="1">
        <v>1</v>
      </c>
      <c r="H1835" s="1">
        <v>4</v>
      </c>
      <c r="I1835" s="1" t="str">
        <f t="shared" si="48"/>
        <v>4W6SA4</v>
      </c>
      <c r="J1835" s="27">
        <v>45003</v>
      </c>
      <c r="K1835" s="29" t="s">
        <v>262</v>
      </c>
      <c r="L1835" s="29">
        <v>8841.75</v>
      </c>
      <c r="M1835" s="30">
        <v>0.65014793341943289</v>
      </c>
      <c r="N1835" s="30">
        <v>0.73244878849749995</v>
      </c>
      <c r="O1835" s="30">
        <v>0.4741887605224725</v>
      </c>
    </row>
    <row r="1836" spans="1:15" x14ac:dyDescent="0.45">
      <c r="A1836" s="6" t="s">
        <v>14</v>
      </c>
      <c r="B1836">
        <v>2020</v>
      </c>
      <c r="C1836" t="s">
        <v>5</v>
      </c>
      <c r="D1836">
        <v>1835</v>
      </c>
      <c r="E1836" s="2">
        <v>10</v>
      </c>
      <c r="F1836" s="1">
        <v>11</v>
      </c>
      <c r="G1836" s="1">
        <v>1</v>
      </c>
      <c r="H1836" s="1">
        <v>4</v>
      </c>
      <c r="I1836" s="1" t="str">
        <f t="shared" si="48"/>
        <v>4W6SA4</v>
      </c>
      <c r="J1836" s="27">
        <v>45003</v>
      </c>
      <c r="K1836" s="29" t="s">
        <v>263</v>
      </c>
      <c r="L1836" s="29">
        <v>7985</v>
      </c>
      <c r="M1836" s="30">
        <v>0.63444569850322685</v>
      </c>
      <c r="N1836" s="30">
        <v>0.69584656874120987</v>
      </c>
      <c r="O1836" s="30">
        <v>0.57358400655655384</v>
      </c>
    </row>
    <row r="1837" spans="1:15" x14ac:dyDescent="0.45">
      <c r="A1837" s="6" t="s">
        <v>14</v>
      </c>
      <c r="B1837">
        <v>2020</v>
      </c>
      <c r="C1837" t="s">
        <v>5</v>
      </c>
      <c r="D1837">
        <v>1836</v>
      </c>
      <c r="E1837" s="2">
        <v>11</v>
      </c>
      <c r="F1837" s="1">
        <v>12</v>
      </c>
      <c r="G1837" s="1">
        <v>1</v>
      </c>
      <c r="H1837" s="1">
        <v>4</v>
      </c>
      <c r="I1837" s="1" t="str">
        <f t="shared" si="48"/>
        <v>4W6SA4</v>
      </c>
      <c r="J1837" s="27">
        <v>45003</v>
      </c>
      <c r="K1837" s="29" t="s">
        <v>264</v>
      </c>
      <c r="L1837" s="29">
        <v>7861.5</v>
      </c>
      <c r="M1837" s="30">
        <v>0.63475852646112696</v>
      </c>
      <c r="N1837" s="30">
        <v>0.64743766448869622</v>
      </c>
      <c r="O1837" s="30">
        <v>0.61868195409179705</v>
      </c>
    </row>
    <row r="1838" spans="1:15" x14ac:dyDescent="0.45">
      <c r="A1838" s="6" t="s">
        <v>14</v>
      </c>
      <c r="B1838">
        <v>2020</v>
      </c>
      <c r="C1838" t="s">
        <v>5</v>
      </c>
      <c r="D1838">
        <v>1837</v>
      </c>
      <c r="E1838" s="2">
        <v>12</v>
      </c>
      <c r="F1838" s="1">
        <v>13</v>
      </c>
      <c r="G1838" s="1">
        <v>1</v>
      </c>
      <c r="H1838" s="1">
        <v>5</v>
      </c>
      <c r="I1838" s="1" t="str">
        <f t="shared" si="48"/>
        <v>4W6SA5</v>
      </c>
      <c r="J1838" s="27">
        <v>45003</v>
      </c>
      <c r="K1838" s="29" t="s">
        <v>265</v>
      </c>
      <c r="L1838" s="29">
        <v>8438.25</v>
      </c>
      <c r="M1838" s="30">
        <v>0.59690633497096091</v>
      </c>
      <c r="N1838" s="30">
        <v>0.5934541894730786</v>
      </c>
      <c r="O1838" s="30">
        <v>0.64059321045712492</v>
      </c>
    </row>
    <row r="1839" spans="1:15" x14ac:dyDescent="0.45">
      <c r="A1839" s="6" t="s">
        <v>14</v>
      </c>
      <c r="B1839">
        <v>2020</v>
      </c>
      <c r="C1839" t="s">
        <v>5</v>
      </c>
      <c r="D1839">
        <v>1838</v>
      </c>
      <c r="E1839" s="2">
        <v>13</v>
      </c>
      <c r="F1839" s="1">
        <v>14</v>
      </c>
      <c r="G1839" s="1">
        <v>1</v>
      </c>
      <c r="H1839" s="1">
        <v>5</v>
      </c>
      <c r="I1839" s="1" t="str">
        <f t="shared" si="48"/>
        <v>4W6SA5</v>
      </c>
      <c r="J1839" s="27">
        <v>45003</v>
      </c>
      <c r="K1839" s="29" t="s">
        <v>266</v>
      </c>
      <c r="L1839" s="29">
        <v>8711.25</v>
      </c>
      <c r="M1839" s="30">
        <v>0.5538810222664674</v>
      </c>
      <c r="N1839" s="30">
        <v>0.53613067469962072</v>
      </c>
      <c r="O1839" s="30">
        <v>0.59319474880116152</v>
      </c>
    </row>
    <row r="1840" spans="1:15" x14ac:dyDescent="0.45">
      <c r="A1840" s="6" t="s">
        <v>14</v>
      </c>
      <c r="B1840">
        <v>2020</v>
      </c>
      <c r="C1840" t="s">
        <v>5</v>
      </c>
      <c r="D1840">
        <v>1839</v>
      </c>
      <c r="E1840" s="2">
        <v>14</v>
      </c>
      <c r="F1840" s="1">
        <v>15</v>
      </c>
      <c r="G1840" s="1">
        <v>1</v>
      </c>
      <c r="H1840" s="1">
        <v>5</v>
      </c>
      <c r="I1840" s="1" t="str">
        <f t="shared" si="48"/>
        <v>4W6SA5</v>
      </c>
      <c r="J1840" s="27">
        <v>45003</v>
      </c>
      <c r="K1840" s="29" t="s">
        <v>267</v>
      </c>
      <c r="L1840" s="29">
        <v>8338.5</v>
      </c>
      <c r="M1840" s="30">
        <v>0.5211840261164995</v>
      </c>
      <c r="N1840" s="30">
        <v>0.50122216096990246</v>
      </c>
      <c r="O1840" s="30">
        <v>0.47718534514688588</v>
      </c>
    </row>
    <row r="1841" spans="1:15" x14ac:dyDescent="0.45">
      <c r="A1841" s="6" t="s">
        <v>14</v>
      </c>
      <c r="B1841">
        <v>2020</v>
      </c>
      <c r="C1841" t="s">
        <v>5</v>
      </c>
      <c r="D1841">
        <v>1840</v>
      </c>
      <c r="E1841" s="2">
        <v>15</v>
      </c>
      <c r="F1841" s="1">
        <v>16</v>
      </c>
      <c r="G1841" s="1">
        <v>1</v>
      </c>
      <c r="H1841" s="1">
        <v>6</v>
      </c>
      <c r="I1841" s="1" t="str">
        <f t="shared" si="48"/>
        <v>4W6SA6</v>
      </c>
      <c r="J1841" s="27">
        <v>45003</v>
      </c>
      <c r="K1841" s="29" t="s">
        <v>268</v>
      </c>
      <c r="L1841" s="29">
        <v>8512.75</v>
      </c>
      <c r="M1841" s="30">
        <v>0.54042300557156053</v>
      </c>
      <c r="N1841" s="30">
        <v>0.48209390200658347</v>
      </c>
      <c r="O1841" s="30">
        <v>0.35399006276071709</v>
      </c>
    </row>
    <row r="1842" spans="1:15" x14ac:dyDescent="0.45">
      <c r="A1842" s="6" t="s">
        <v>14</v>
      </c>
      <c r="B1842">
        <v>2020</v>
      </c>
      <c r="C1842" t="s">
        <v>5</v>
      </c>
      <c r="D1842">
        <v>1841</v>
      </c>
      <c r="E1842" s="2">
        <v>16</v>
      </c>
      <c r="F1842" s="1">
        <v>17</v>
      </c>
      <c r="G1842" s="1">
        <v>1</v>
      </c>
      <c r="H1842" s="1">
        <v>6</v>
      </c>
      <c r="I1842" s="1" t="str">
        <f t="shared" si="48"/>
        <v>4W6SA6</v>
      </c>
      <c r="J1842" s="27">
        <v>45003</v>
      </c>
      <c r="K1842" s="29" t="s">
        <v>269</v>
      </c>
      <c r="L1842" s="29">
        <v>9461</v>
      </c>
      <c r="M1842" s="30">
        <v>0.45787708219985651</v>
      </c>
      <c r="N1842" s="30">
        <v>0.42700713364180559</v>
      </c>
      <c r="O1842" s="30">
        <v>0.18054306450072291</v>
      </c>
    </row>
    <row r="1843" spans="1:15" x14ac:dyDescent="0.45">
      <c r="A1843" s="6" t="s">
        <v>14</v>
      </c>
      <c r="B1843">
        <v>2020</v>
      </c>
      <c r="C1843" t="s">
        <v>5</v>
      </c>
      <c r="D1843">
        <v>1842</v>
      </c>
      <c r="E1843" s="2">
        <v>17</v>
      </c>
      <c r="F1843" s="1">
        <v>18</v>
      </c>
      <c r="G1843" s="1">
        <v>1</v>
      </c>
      <c r="H1843" s="1">
        <v>6</v>
      </c>
      <c r="I1843" s="1" t="str">
        <f t="shared" si="48"/>
        <v>4W6SA6</v>
      </c>
      <c r="J1843" s="27">
        <v>45003</v>
      </c>
      <c r="K1843" s="29" t="s">
        <v>270</v>
      </c>
      <c r="L1843" s="29">
        <v>11248.75</v>
      </c>
      <c r="M1843" s="30">
        <v>0.33748828636785833</v>
      </c>
      <c r="N1843" s="30">
        <v>0.34512355223359542</v>
      </c>
      <c r="O1843" s="30">
        <v>3.8113860344272867E-2</v>
      </c>
    </row>
    <row r="1844" spans="1:15" x14ac:dyDescent="0.45">
      <c r="A1844" s="6" t="s">
        <v>14</v>
      </c>
      <c r="B1844">
        <v>2020</v>
      </c>
      <c r="C1844" t="s">
        <v>5</v>
      </c>
      <c r="D1844">
        <v>1843</v>
      </c>
      <c r="E1844" s="2">
        <v>18</v>
      </c>
      <c r="F1844" s="1">
        <v>19</v>
      </c>
      <c r="G1844" s="1">
        <v>1</v>
      </c>
      <c r="H1844" s="1">
        <v>7</v>
      </c>
      <c r="I1844" s="1" t="str">
        <f t="shared" si="48"/>
        <v>4W6SA7</v>
      </c>
      <c r="J1844" s="27">
        <v>45003</v>
      </c>
      <c r="K1844" s="29" t="s">
        <v>271</v>
      </c>
      <c r="L1844" s="29">
        <v>12351.75</v>
      </c>
      <c r="M1844" s="30">
        <v>0.27406075655953388</v>
      </c>
      <c r="N1844" s="30">
        <v>0.261783333127867</v>
      </c>
      <c r="O1844" s="30">
        <v>0</v>
      </c>
    </row>
    <row r="1845" spans="1:15" x14ac:dyDescent="0.45">
      <c r="A1845" s="6" t="s">
        <v>14</v>
      </c>
      <c r="B1845">
        <v>2020</v>
      </c>
      <c r="C1845" t="s">
        <v>5</v>
      </c>
      <c r="D1845">
        <v>1844</v>
      </c>
      <c r="E1845" s="2">
        <v>19</v>
      </c>
      <c r="F1845" s="1">
        <v>20</v>
      </c>
      <c r="G1845" s="1">
        <v>1</v>
      </c>
      <c r="H1845" s="1">
        <v>7</v>
      </c>
      <c r="I1845" s="1" t="str">
        <f t="shared" si="48"/>
        <v>4W6SA7</v>
      </c>
      <c r="J1845" s="27">
        <v>45003</v>
      </c>
      <c r="K1845" s="29" t="s">
        <v>272</v>
      </c>
      <c r="L1845" s="29">
        <v>12503</v>
      </c>
      <c r="M1845" s="30">
        <v>0.22936475807598411</v>
      </c>
      <c r="N1845" s="30">
        <v>0.20575193489305271</v>
      </c>
      <c r="O1845" s="30">
        <v>0</v>
      </c>
    </row>
    <row r="1846" spans="1:15" x14ac:dyDescent="0.45">
      <c r="A1846" s="6" t="s">
        <v>14</v>
      </c>
      <c r="B1846">
        <v>2020</v>
      </c>
      <c r="C1846" t="s">
        <v>5</v>
      </c>
      <c r="D1846">
        <v>1845</v>
      </c>
      <c r="E1846" s="2">
        <v>20</v>
      </c>
      <c r="F1846" s="1">
        <v>21</v>
      </c>
      <c r="G1846" s="1">
        <v>1</v>
      </c>
      <c r="H1846" s="1">
        <v>7</v>
      </c>
      <c r="I1846" s="1" t="str">
        <f t="shared" si="48"/>
        <v>4W6SA7</v>
      </c>
      <c r="J1846" s="27">
        <v>45003</v>
      </c>
      <c r="K1846" s="29" t="s">
        <v>273</v>
      </c>
      <c r="L1846" s="29">
        <v>11993.25</v>
      </c>
      <c r="M1846" s="30">
        <v>0.2016352475944328</v>
      </c>
      <c r="N1846" s="30">
        <v>0.16523790699465729</v>
      </c>
      <c r="O1846" s="30">
        <v>0</v>
      </c>
    </row>
    <row r="1847" spans="1:15" x14ac:dyDescent="0.45">
      <c r="A1847" s="6" t="s">
        <v>14</v>
      </c>
      <c r="B1847">
        <v>2020</v>
      </c>
      <c r="C1847" t="s">
        <v>5</v>
      </c>
      <c r="D1847">
        <v>1846</v>
      </c>
      <c r="E1847" s="2">
        <v>21</v>
      </c>
      <c r="F1847" s="1">
        <v>22</v>
      </c>
      <c r="G1847" s="1">
        <v>1</v>
      </c>
      <c r="H1847" s="1">
        <v>8</v>
      </c>
      <c r="I1847" s="1" t="str">
        <f t="shared" si="48"/>
        <v>4W6SA8</v>
      </c>
      <c r="J1847" s="27">
        <v>45003</v>
      </c>
      <c r="K1847" s="29" t="s">
        <v>274</v>
      </c>
      <c r="L1847" s="29">
        <v>11419.25</v>
      </c>
      <c r="M1847" s="30">
        <v>0.17249729155951021</v>
      </c>
      <c r="N1847" s="30">
        <v>0.1211864506344261</v>
      </c>
      <c r="O1847" s="30">
        <v>0</v>
      </c>
    </row>
    <row r="1848" spans="1:15" x14ac:dyDescent="0.45">
      <c r="A1848" s="6" t="s">
        <v>14</v>
      </c>
      <c r="B1848">
        <v>2020</v>
      </c>
      <c r="C1848" t="s">
        <v>5</v>
      </c>
      <c r="D1848">
        <v>1847</v>
      </c>
      <c r="E1848" s="2">
        <v>22</v>
      </c>
      <c r="F1848" s="1">
        <v>23</v>
      </c>
      <c r="G1848" s="1">
        <v>1</v>
      </c>
      <c r="H1848" s="1">
        <v>8</v>
      </c>
      <c r="I1848" s="1" t="str">
        <f t="shared" si="48"/>
        <v>4W6SA8</v>
      </c>
      <c r="J1848" s="27">
        <v>45003</v>
      </c>
      <c r="K1848" s="29" t="s">
        <v>275</v>
      </c>
      <c r="L1848" s="29">
        <v>10908.75</v>
      </c>
      <c r="M1848" s="30">
        <v>0.14816374970701221</v>
      </c>
      <c r="N1848" s="30">
        <v>7.8437245258424881E-2</v>
      </c>
      <c r="O1848" s="30">
        <v>0</v>
      </c>
    </row>
    <row r="1849" spans="1:15" x14ac:dyDescent="0.45">
      <c r="A1849" s="6" t="s">
        <v>14</v>
      </c>
      <c r="B1849">
        <v>2020</v>
      </c>
      <c r="C1849" t="s">
        <v>5</v>
      </c>
      <c r="D1849">
        <v>1848</v>
      </c>
      <c r="E1849" s="2">
        <v>23</v>
      </c>
      <c r="F1849" s="1">
        <v>24</v>
      </c>
      <c r="G1849" s="1">
        <v>1</v>
      </c>
      <c r="H1849" s="1">
        <v>8</v>
      </c>
      <c r="I1849" s="1" t="str">
        <f t="shared" si="48"/>
        <v>4W6SA8</v>
      </c>
      <c r="J1849" s="27">
        <v>45003</v>
      </c>
      <c r="K1849" s="29" t="s">
        <v>276</v>
      </c>
      <c r="L1849" s="29">
        <v>10406.25</v>
      </c>
      <c r="M1849" s="30">
        <v>0.1260429212014843</v>
      </c>
      <c r="N1849" s="30">
        <v>8.2418522071442971E-2</v>
      </c>
      <c r="O1849" s="30">
        <v>0</v>
      </c>
    </row>
    <row r="1850" spans="1:15" x14ac:dyDescent="0.45">
      <c r="A1850" s="6" t="s">
        <v>14</v>
      </c>
      <c r="B1850">
        <v>2020</v>
      </c>
      <c r="C1850" t="s">
        <v>6</v>
      </c>
      <c r="D1850">
        <v>1849</v>
      </c>
      <c r="E1850" s="2">
        <v>0</v>
      </c>
      <c r="F1850" s="1">
        <v>1</v>
      </c>
      <c r="G1850" s="1">
        <v>1</v>
      </c>
      <c r="H1850" s="1">
        <v>1</v>
      </c>
      <c r="I1850" s="1" t="str">
        <f t="shared" si="48"/>
        <v>4W7SU1</v>
      </c>
      <c r="J1850" s="27">
        <v>45004</v>
      </c>
      <c r="K1850" s="29" t="s">
        <v>253</v>
      </c>
      <c r="L1850" s="29">
        <v>9948</v>
      </c>
      <c r="M1850" s="30">
        <v>0.12177215275811459</v>
      </c>
      <c r="N1850" s="30">
        <v>7.5790597939489071E-2</v>
      </c>
      <c r="O1850" s="30">
        <v>0</v>
      </c>
    </row>
    <row r="1851" spans="1:15" x14ac:dyDescent="0.45">
      <c r="A1851" s="6" t="s">
        <v>14</v>
      </c>
      <c r="B1851">
        <v>2020</v>
      </c>
      <c r="C1851" t="s">
        <v>6</v>
      </c>
      <c r="D1851">
        <v>1850</v>
      </c>
      <c r="E1851" s="2">
        <v>1</v>
      </c>
      <c r="F1851" s="1">
        <v>2</v>
      </c>
      <c r="G1851" s="1">
        <v>1</v>
      </c>
      <c r="H1851" s="1">
        <v>1</v>
      </c>
      <c r="I1851" s="1" t="str">
        <f t="shared" si="48"/>
        <v>4W7SU1</v>
      </c>
      <c r="J1851" s="27">
        <v>45004</v>
      </c>
      <c r="K1851" s="29" t="s">
        <v>254</v>
      </c>
      <c r="L1851" s="29">
        <v>9574.25</v>
      </c>
      <c r="M1851" s="30">
        <v>0.1214353174916588</v>
      </c>
      <c r="N1851" s="30">
        <v>5.7944504363905497E-2</v>
      </c>
      <c r="O1851" s="30">
        <v>0</v>
      </c>
    </row>
    <row r="1852" spans="1:15" x14ac:dyDescent="0.45">
      <c r="A1852" s="6" t="s">
        <v>14</v>
      </c>
      <c r="B1852">
        <v>2020</v>
      </c>
      <c r="C1852" t="s">
        <v>6</v>
      </c>
      <c r="D1852">
        <v>1851</v>
      </c>
      <c r="E1852" s="2">
        <v>2</v>
      </c>
      <c r="F1852" s="1">
        <v>3</v>
      </c>
      <c r="G1852" s="1">
        <v>1</v>
      </c>
      <c r="H1852" s="1">
        <v>1</v>
      </c>
      <c r="I1852" s="1" t="str">
        <f t="shared" si="48"/>
        <v>4W7SU1</v>
      </c>
      <c r="J1852" s="27">
        <v>45004</v>
      </c>
      <c r="K1852" s="29" t="s">
        <v>255</v>
      </c>
      <c r="L1852" s="29">
        <v>9304</v>
      </c>
      <c r="M1852" s="30">
        <v>0.10660875176520319</v>
      </c>
      <c r="N1852" s="30">
        <v>4.0622104590015078E-2</v>
      </c>
      <c r="O1852" s="30">
        <v>0</v>
      </c>
    </row>
    <row r="1853" spans="1:15" x14ac:dyDescent="0.45">
      <c r="A1853" s="6" t="s">
        <v>14</v>
      </c>
      <c r="B1853">
        <v>2020</v>
      </c>
      <c r="C1853" t="s">
        <v>6</v>
      </c>
      <c r="D1853">
        <v>1852</v>
      </c>
      <c r="E1853" s="2">
        <v>3</v>
      </c>
      <c r="F1853" s="1">
        <v>4</v>
      </c>
      <c r="G1853" s="1">
        <v>1</v>
      </c>
      <c r="H1853" s="1">
        <v>2</v>
      </c>
      <c r="I1853" s="1" t="str">
        <f t="shared" si="48"/>
        <v>4W7SU2</v>
      </c>
      <c r="J1853" s="27">
        <v>45004</v>
      </c>
      <c r="K1853" s="29" t="s">
        <v>256</v>
      </c>
      <c r="L1853" s="29">
        <v>9199</v>
      </c>
      <c r="M1853" s="30">
        <v>8.4592894097338833E-2</v>
      </c>
      <c r="N1853" s="30">
        <v>3.874071484797445E-2</v>
      </c>
      <c r="O1853" s="30">
        <v>0</v>
      </c>
    </row>
    <row r="1854" spans="1:15" x14ac:dyDescent="0.45">
      <c r="A1854" s="6" t="s">
        <v>14</v>
      </c>
      <c r="B1854">
        <v>2020</v>
      </c>
      <c r="C1854" t="s">
        <v>6</v>
      </c>
      <c r="D1854">
        <v>1853</v>
      </c>
      <c r="E1854" s="2">
        <v>4</v>
      </c>
      <c r="F1854" s="1">
        <v>5</v>
      </c>
      <c r="G1854" s="1">
        <v>1</v>
      </c>
      <c r="H1854" s="1">
        <v>2</v>
      </c>
      <c r="I1854" s="1" t="str">
        <f t="shared" si="48"/>
        <v>4W7SU2</v>
      </c>
      <c r="J1854" s="27">
        <v>45004</v>
      </c>
      <c r="K1854" s="29" t="s">
        <v>257</v>
      </c>
      <c r="L1854" s="29">
        <v>9157</v>
      </c>
      <c r="M1854" s="30">
        <v>8.8351809571025619E-2</v>
      </c>
      <c r="N1854" s="30">
        <v>3.8038905358618841E-2</v>
      </c>
      <c r="O1854" s="30">
        <v>0</v>
      </c>
    </row>
    <row r="1855" spans="1:15" x14ac:dyDescent="0.45">
      <c r="A1855" s="6" t="s">
        <v>14</v>
      </c>
      <c r="B1855">
        <v>2020</v>
      </c>
      <c r="C1855" t="s">
        <v>6</v>
      </c>
      <c r="D1855">
        <v>1854</v>
      </c>
      <c r="E1855" s="2">
        <v>5</v>
      </c>
      <c r="F1855" s="1">
        <v>6</v>
      </c>
      <c r="G1855" s="1">
        <v>1</v>
      </c>
      <c r="H1855" s="1">
        <v>2</v>
      </c>
      <c r="I1855" s="1" t="str">
        <f t="shared" si="48"/>
        <v>4W7SU2</v>
      </c>
      <c r="J1855" s="27">
        <v>45004</v>
      </c>
      <c r="K1855" s="29" t="s">
        <v>258</v>
      </c>
      <c r="L1855" s="29">
        <v>9147</v>
      </c>
      <c r="M1855" s="30">
        <v>8.2554202784144368E-2</v>
      </c>
      <c r="N1855" s="30">
        <v>3.479007961443089E-2</v>
      </c>
      <c r="O1855" s="30">
        <v>0</v>
      </c>
    </row>
    <row r="1856" spans="1:15" x14ac:dyDescent="0.45">
      <c r="A1856" s="6" t="s">
        <v>14</v>
      </c>
      <c r="B1856">
        <v>2020</v>
      </c>
      <c r="C1856" t="s">
        <v>6</v>
      </c>
      <c r="D1856">
        <v>1855</v>
      </c>
      <c r="E1856" s="2">
        <v>6</v>
      </c>
      <c r="F1856" s="1">
        <v>7</v>
      </c>
      <c r="G1856" s="1">
        <v>1</v>
      </c>
      <c r="H1856" s="1">
        <v>3</v>
      </c>
      <c r="I1856" s="1" t="str">
        <f t="shared" si="48"/>
        <v>4W7SU3</v>
      </c>
      <c r="J1856" s="27">
        <v>45004</v>
      </c>
      <c r="K1856" s="29" t="s">
        <v>259</v>
      </c>
      <c r="L1856" s="29">
        <v>9281</v>
      </c>
      <c r="M1856" s="30">
        <v>7.1978860353525548E-2</v>
      </c>
      <c r="N1856" s="30">
        <v>3.2358680223539549E-2</v>
      </c>
      <c r="O1856" s="30">
        <v>0</v>
      </c>
    </row>
    <row r="1857" spans="1:15" x14ac:dyDescent="0.45">
      <c r="A1857" s="6" t="s">
        <v>14</v>
      </c>
      <c r="B1857">
        <v>2020</v>
      </c>
      <c r="C1857" t="s">
        <v>6</v>
      </c>
      <c r="D1857">
        <v>1856</v>
      </c>
      <c r="E1857" s="2">
        <v>7</v>
      </c>
      <c r="F1857" s="1">
        <v>8</v>
      </c>
      <c r="G1857" s="1">
        <v>1</v>
      </c>
      <c r="H1857" s="1">
        <v>3</v>
      </c>
      <c r="I1857" s="1" t="str">
        <f t="shared" si="48"/>
        <v>4W7SU3</v>
      </c>
      <c r="J1857" s="27">
        <v>45004</v>
      </c>
      <c r="K1857" s="29" t="s">
        <v>260</v>
      </c>
      <c r="L1857" s="29">
        <v>9276.5</v>
      </c>
      <c r="M1857" s="30">
        <v>4.9411970724274258E-2</v>
      </c>
      <c r="N1857" s="30">
        <v>3.9646301613114672E-2</v>
      </c>
      <c r="O1857" s="30">
        <v>0.120729568339374</v>
      </c>
    </row>
    <row r="1858" spans="1:15" x14ac:dyDescent="0.45">
      <c r="A1858" s="6" t="s">
        <v>14</v>
      </c>
      <c r="B1858">
        <v>2020</v>
      </c>
      <c r="C1858" t="s">
        <v>6</v>
      </c>
      <c r="D1858">
        <v>1857</v>
      </c>
      <c r="E1858" s="2">
        <v>8</v>
      </c>
      <c r="F1858" s="1">
        <v>9</v>
      </c>
      <c r="G1858" s="1">
        <v>1</v>
      </c>
      <c r="H1858" s="1">
        <v>3</v>
      </c>
      <c r="I1858" s="1" t="str">
        <f t="shared" si="48"/>
        <v>4W7SU3</v>
      </c>
      <c r="J1858" s="27">
        <v>45004</v>
      </c>
      <c r="K1858" s="29" t="s">
        <v>261</v>
      </c>
      <c r="L1858" s="29">
        <v>9304</v>
      </c>
      <c r="M1858" s="30">
        <v>2.573252885736544E-2</v>
      </c>
      <c r="N1858" s="30">
        <v>6.0259614990584062E-2</v>
      </c>
      <c r="O1858" s="30">
        <v>0.29918735083205672</v>
      </c>
    </row>
    <row r="1859" spans="1:15" x14ac:dyDescent="0.45">
      <c r="A1859" s="6" t="s">
        <v>14</v>
      </c>
      <c r="B1859">
        <v>2020</v>
      </c>
      <c r="C1859" t="s">
        <v>6</v>
      </c>
      <c r="D1859">
        <v>1858</v>
      </c>
      <c r="E1859" s="2">
        <v>9</v>
      </c>
      <c r="F1859" s="1">
        <v>10</v>
      </c>
      <c r="G1859" s="1">
        <v>1</v>
      </c>
      <c r="H1859" s="1">
        <v>4</v>
      </c>
      <c r="I1859" s="1" t="str">
        <f t="shared" ref="I1859:I1922" si="49">A1859&amp;C1859&amp;H1859</f>
        <v>4W7SU4</v>
      </c>
      <c r="J1859" s="27">
        <v>45004</v>
      </c>
      <c r="K1859" s="29" t="s">
        <v>262</v>
      </c>
      <c r="L1859" s="29">
        <v>9399.75</v>
      </c>
      <c r="M1859" s="30">
        <v>2.0946531664175261E-2</v>
      </c>
      <c r="N1859" s="30">
        <v>8.6576841832152057E-2</v>
      </c>
      <c r="O1859" s="30">
        <v>0.47334005430282261</v>
      </c>
    </row>
    <row r="1860" spans="1:15" x14ac:dyDescent="0.45">
      <c r="A1860" s="6" t="s">
        <v>14</v>
      </c>
      <c r="B1860">
        <v>2020</v>
      </c>
      <c r="C1860" t="s">
        <v>6</v>
      </c>
      <c r="D1860">
        <v>1859</v>
      </c>
      <c r="E1860" s="2">
        <v>10</v>
      </c>
      <c r="F1860" s="1">
        <v>11</v>
      </c>
      <c r="G1860" s="1">
        <v>1</v>
      </c>
      <c r="H1860" s="1">
        <v>4</v>
      </c>
      <c r="I1860" s="1" t="str">
        <f t="shared" si="49"/>
        <v>4W7SU4</v>
      </c>
      <c r="J1860" s="27">
        <v>45004</v>
      </c>
      <c r="K1860" s="29" t="s">
        <v>263</v>
      </c>
      <c r="L1860" s="29">
        <v>9157.5</v>
      </c>
      <c r="M1860" s="30">
        <v>1.7965730490606791E-2</v>
      </c>
      <c r="N1860" s="30">
        <v>0.1046562342234566</v>
      </c>
      <c r="O1860" s="30">
        <v>0.55229995754702033</v>
      </c>
    </row>
    <row r="1861" spans="1:15" x14ac:dyDescent="0.45">
      <c r="A1861" s="6" t="s">
        <v>14</v>
      </c>
      <c r="B1861">
        <v>2020</v>
      </c>
      <c r="C1861" t="s">
        <v>6</v>
      </c>
      <c r="D1861">
        <v>1860</v>
      </c>
      <c r="E1861" s="2">
        <v>11</v>
      </c>
      <c r="F1861" s="1">
        <v>12</v>
      </c>
      <c r="G1861" s="1">
        <v>1</v>
      </c>
      <c r="H1861" s="1">
        <v>4</v>
      </c>
      <c r="I1861" s="1" t="str">
        <f t="shared" si="49"/>
        <v>4W7SU4</v>
      </c>
      <c r="J1861" s="27">
        <v>45004</v>
      </c>
      <c r="K1861" s="29" t="s">
        <v>264</v>
      </c>
      <c r="L1861" s="29">
        <v>8945.75</v>
      </c>
      <c r="M1861" s="30">
        <v>2.010933842496105E-2</v>
      </c>
      <c r="N1861" s="30">
        <v>0.12592990880568941</v>
      </c>
      <c r="O1861" s="30">
        <v>0.53613195671074132</v>
      </c>
    </row>
    <row r="1862" spans="1:15" x14ac:dyDescent="0.45">
      <c r="A1862" s="6" t="s">
        <v>14</v>
      </c>
      <c r="B1862">
        <v>2020</v>
      </c>
      <c r="C1862" t="s">
        <v>6</v>
      </c>
      <c r="D1862">
        <v>1861</v>
      </c>
      <c r="E1862" s="2">
        <v>12</v>
      </c>
      <c r="F1862" s="1">
        <v>13</v>
      </c>
      <c r="G1862" s="1">
        <v>1</v>
      </c>
      <c r="H1862" s="1">
        <v>5</v>
      </c>
      <c r="I1862" s="1" t="str">
        <f t="shared" si="49"/>
        <v>4W7SU5</v>
      </c>
      <c r="J1862" s="27">
        <v>45004</v>
      </c>
      <c r="K1862" s="29" t="s">
        <v>265</v>
      </c>
      <c r="L1862" s="29">
        <v>8917</v>
      </c>
      <c r="M1862" s="30">
        <v>2.1621664327407451E-2</v>
      </c>
      <c r="N1862" s="30">
        <v>0.14174231894485589</v>
      </c>
      <c r="O1862" s="30">
        <v>0.51034587477025162</v>
      </c>
    </row>
    <row r="1863" spans="1:15" x14ac:dyDescent="0.45">
      <c r="A1863" s="6" t="s">
        <v>14</v>
      </c>
      <c r="B1863">
        <v>2020</v>
      </c>
      <c r="C1863" t="s">
        <v>6</v>
      </c>
      <c r="D1863">
        <v>1862</v>
      </c>
      <c r="E1863" s="2">
        <v>13</v>
      </c>
      <c r="F1863" s="1">
        <v>14</v>
      </c>
      <c r="G1863" s="1">
        <v>1</v>
      </c>
      <c r="H1863" s="1">
        <v>5</v>
      </c>
      <c r="I1863" s="1" t="str">
        <f t="shared" si="49"/>
        <v>4W7SU5</v>
      </c>
      <c r="J1863" s="27">
        <v>45004</v>
      </c>
      <c r="K1863" s="29" t="s">
        <v>266</v>
      </c>
      <c r="L1863" s="29">
        <v>8616.5</v>
      </c>
      <c r="M1863" s="30">
        <v>2.4400202739036769E-2</v>
      </c>
      <c r="N1863" s="30">
        <v>0.17350817070808661</v>
      </c>
      <c r="O1863" s="30">
        <v>0.44564643884306182</v>
      </c>
    </row>
    <row r="1864" spans="1:15" x14ac:dyDescent="0.45">
      <c r="A1864" s="6" t="s">
        <v>14</v>
      </c>
      <c r="B1864">
        <v>2020</v>
      </c>
      <c r="C1864" t="s">
        <v>6</v>
      </c>
      <c r="D1864">
        <v>1863</v>
      </c>
      <c r="E1864" s="2">
        <v>14</v>
      </c>
      <c r="F1864" s="1">
        <v>15</v>
      </c>
      <c r="G1864" s="1">
        <v>1</v>
      </c>
      <c r="H1864" s="1">
        <v>5</v>
      </c>
      <c r="I1864" s="1" t="str">
        <f t="shared" si="49"/>
        <v>4W7SU5</v>
      </c>
      <c r="J1864" s="27">
        <v>45004</v>
      </c>
      <c r="K1864" s="29" t="s">
        <v>267</v>
      </c>
      <c r="L1864" s="29">
        <v>8759.5</v>
      </c>
      <c r="M1864" s="30">
        <v>2.2706719717042891E-2</v>
      </c>
      <c r="N1864" s="30">
        <v>0.18875923454047139</v>
      </c>
      <c r="O1864" s="30">
        <v>0.39280712162219261</v>
      </c>
    </row>
    <row r="1865" spans="1:15" x14ac:dyDescent="0.45">
      <c r="A1865" s="6" t="s">
        <v>14</v>
      </c>
      <c r="B1865">
        <v>2020</v>
      </c>
      <c r="C1865" t="s">
        <v>6</v>
      </c>
      <c r="D1865">
        <v>1864</v>
      </c>
      <c r="E1865" s="2">
        <v>15</v>
      </c>
      <c r="F1865" s="1">
        <v>16</v>
      </c>
      <c r="G1865" s="1">
        <v>1</v>
      </c>
      <c r="H1865" s="1">
        <v>6</v>
      </c>
      <c r="I1865" s="1" t="str">
        <f t="shared" si="49"/>
        <v>4W7SU6</v>
      </c>
      <c r="J1865" s="27">
        <v>45004</v>
      </c>
      <c r="K1865" s="29" t="s">
        <v>268</v>
      </c>
      <c r="L1865" s="29">
        <v>9419</v>
      </c>
      <c r="M1865" s="30">
        <v>1.6164953825612321E-2</v>
      </c>
      <c r="N1865" s="30">
        <v>0.20266368584671321</v>
      </c>
      <c r="O1865" s="30">
        <v>0.31602342841762499</v>
      </c>
    </row>
    <row r="1866" spans="1:15" x14ac:dyDescent="0.45">
      <c r="A1866" s="6" t="s">
        <v>14</v>
      </c>
      <c r="B1866">
        <v>2020</v>
      </c>
      <c r="C1866" t="s">
        <v>6</v>
      </c>
      <c r="D1866">
        <v>1865</v>
      </c>
      <c r="E1866" s="2">
        <v>16</v>
      </c>
      <c r="F1866" s="1">
        <v>17</v>
      </c>
      <c r="G1866" s="1">
        <v>1</v>
      </c>
      <c r="H1866" s="1">
        <v>6</v>
      </c>
      <c r="I1866" s="1" t="str">
        <f t="shared" si="49"/>
        <v>4W7SU6</v>
      </c>
      <c r="J1866" s="27">
        <v>45004</v>
      </c>
      <c r="K1866" s="29" t="s">
        <v>269</v>
      </c>
      <c r="L1866" s="29">
        <v>10303.75</v>
      </c>
      <c r="M1866" s="30">
        <v>1.4805081508004071E-2</v>
      </c>
      <c r="N1866" s="30">
        <v>0.25980478495785708</v>
      </c>
      <c r="O1866" s="30">
        <v>0.16739059010792909</v>
      </c>
    </row>
    <row r="1867" spans="1:15" x14ac:dyDescent="0.45">
      <c r="A1867" s="6" t="s">
        <v>14</v>
      </c>
      <c r="B1867">
        <v>2020</v>
      </c>
      <c r="C1867" t="s">
        <v>6</v>
      </c>
      <c r="D1867">
        <v>1866</v>
      </c>
      <c r="E1867" s="2">
        <v>17</v>
      </c>
      <c r="F1867" s="1">
        <v>18</v>
      </c>
      <c r="G1867" s="1">
        <v>1</v>
      </c>
      <c r="H1867" s="1">
        <v>6</v>
      </c>
      <c r="I1867" s="1" t="str">
        <f t="shared" si="49"/>
        <v>4W7SU6</v>
      </c>
      <c r="J1867" s="27">
        <v>45004</v>
      </c>
      <c r="K1867" s="29" t="s">
        <v>270</v>
      </c>
      <c r="L1867" s="29">
        <v>11858.5</v>
      </c>
      <c r="M1867" s="30">
        <v>2.161452913837059E-2</v>
      </c>
      <c r="N1867" s="30">
        <v>0.36077774471297303</v>
      </c>
      <c r="O1867" s="30">
        <v>4.2846296387569441E-2</v>
      </c>
    </row>
    <row r="1868" spans="1:15" x14ac:dyDescent="0.45">
      <c r="A1868" s="6" t="s">
        <v>14</v>
      </c>
      <c r="B1868">
        <v>2020</v>
      </c>
      <c r="C1868" t="s">
        <v>6</v>
      </c>
      <c r="D1868">
        <v>1867</v>
      </c>
      <c r="E1868" s="2">
        <v>18</v>
      </c>
      <c r="F1868" s="1">
        <v>19</v>
      </c>
      <c r="G1868" s="1">
        <v>1</v>
      </c>
      <c r="H1868" s="1">
        <v>7</v>
      </c>
      <c r="I1868" s="1" t="str">
        <f t="shared" si="49"/>
        <v>4W7SU7</v>
      </c>
      <c r="J1868" s="27">
        <v>45004</v>
      </c>
      <c r="K1868" s="29" t="s">
        <v>271</v>
      </c>
      <c r="L1868" s="29">
        <v>12623.25</v>
      </c>
      <c r="M1868" s="30">
        <v>4.6172542346292603E-2</v>
      </c>
      <c r="N1868" s="30">
        <v>0.44985082249815322</v>
      </c>
      <c r="O1868" s="30">
        <v>0</v>
      </c>
    </row>
    <row r="1869" spans="1:15" x14ac:dyDescent="0.45">
      <c r="A1869" s="6" t="s">
        <v>14</v>
      </c>
      <c r="B1869">
        <v>2020</v>
      </c>
      <c r="C1869" t="s">
        <v>6</v>
      </c>
      <c r="D1869">
        <v>1868</v>
      </c>
      <c r="E1869" s="2">
        <v>19</v>
      </c>
      <c r="F1869" s="1">
        <v>20</v>
      </c>
      <c r="G1869" s="1">
        <v>1</v>
      </c>
      <c r="H1869" s="1">
        <v>7</v>
      </c>
      <c r="I1869" s="1" t="str">
        <f t="shared" si="49"/>
        <v>4W7SU7</v>
      </c>
      <c r="J1869" s="27">
        <v>45004</v>
      </c>
      <c r="K1869" s="29" t="s">
        <v>272</v>
      </c>
      <c r="L1869" s="29">
        <v>12709.5</v>
      </c>
      <c r="M1869" s="30">
        <v>7.6897682404288639E-2</v>
      </c>
      <c r="N1869" s="30">
        <v>0.52297004409957304</v>
      </c>
      <c r="O1869" s="30">
        <v>0</v>
      </c>
    </row>
    <row r="1870" spans="1:15" x14ac:dyDescent="0.45">
      <c r="A1870" s="6" t="s">
        <v>14</v>
      </c>
      <c r="B1870">
        <v>2020</v>
      </c>
      <c r="C1870" t="s">
        <v>6</v>
      </c>
      <c r="D1870">
        <v>1869</v>
      </c>
      <c r="E1870" s="2">
        <v>20</v>
      </c>
      <c r="F1870" s="1">
        <v>21</v>
      </c>
      <c r="G1870" s="1">
        <v>1</v>
      </c>
      <c r="H1870" s="1">
        <v>7</v>
      </c>
      <c r="I1870" s="1" t="str">
        <f t="shared" si="49"/>
        <v>4W7SU7</v>
      </c>
      <c r="J1870" s="27">
        <v>45004</v>
      </c>
      <c r="K1870" s="29" t="s">
        <v>273</v>
      </c>
      <c r="L1870" s="29">
        <v>12328.25</v>
      </c>
      <c r="M1870" s="30">
        <v>0.1084236891051767</v>
      </c>
      <c r="N1870" s="30">
        <v>0.5643064112124152</v>
      </c>
      <c r="O1870" s="30">
        <v>0</v>
      </c>
    </row>
    <row r="1871" spans="1:15" x14ac:dyDescent="0.45">
      <c r="A1871" s="6" t="s">
        <v>14</v>
      </c>
      <c r="B1871">
        <v>2020</v>
      </c>
      <c r="C1871" t="s">
        <v>6</v>
      </c>
      <c r="D1871">
        <v>1870</v>
      </c>
      <c r="E1871" s="2">
        <v>21</v>
      </c>
      <c r="F1871" s="1">
        <v>22</v>
      </c>
      <c r="G1871" s="1">
        <v>1</v>
      </c>
      <c r="H1871" s="1">
        <v>8</v>
      </c>
      <c r="I1871" s="1" t="str">
        <f t="shared" si="49"/>
        <v>4W7SU8</v>
      </c>
      <c r="J1871" s="27">
        <v>45004</v>
      </c>
      <c r="K1871" s="29" t="s">
        <v>274</v>
      </c>
      <c r="L1871" s="29">
        <v>11763.25</v>
      </c>
      <c r="M1871" s="30">
        <v>0.13774601292183569</v>
      </c>
      <c r="N1871" s="30">
        <v>0.58714485882886236</v>
      </c>
      <c r="O1871" s="30">
        <v>0</v>
      </c>
    </row>
    <row r="1872" spans="1:15" x14ac:dyDescent="0.45">
      <c r="A1872" s="6" t="s">
        <v>14</v>
      </c>
      <c r="B1872">
        <v>2020</v>
      </c>
      <c r="C1872" t="s">
        <v>6</v>
      </c>
      <c r="D1872">
        <v>1871</v>
      </c>
      <c r="E1872" s="2">
        <v>22</v>
      </c>
      <c r="F1872" s="1">
        <v>23</v>
      </c>
      <c r="G1872" s="1">
        <v>1</v>
      </c>
      <c r="H1872" s="1">
        <v>8</v>
      </c>
      <c r="I1872" s="1" t="str">
        <f t="shared" si="49"/>
        <v>4W7SU8</v>
      </c>
      <c r="J1872" s="27">
        <v>45004</v>
      </c>
      <c r="K1872" s="29" t="s">
        <v>275</v>
      </c>
      <c r="L1872" s="29">
        <v>11124.25</v>
      </c>
      <c r="M1872" s="30">
        <v>0.1989334254944792</v>
      </c>
      <c r="N1872" s="30">
        <v>0.65955680965364261</v>
      </c>
      <c r="O1872" s="30">
        <v>0</v>
      </c>
    </row>
    <row r="1873" spans="1:15" x14ac:dyDescent="0.45">
      <c r="A1873" s="6" t="s">
        <v>14</v>
      </c>
      <c r="B1873">
        <v>2020</v>
      </c>
      <c r="C1873" t="s">
        <v>6</v>
      </c>
      <c r="D1873">
        <v>1872</v>
      </c>
      <c r="E1873" s="2">
        <v>23</v>
      </c>
      <c r="F1873" s="1">
        <v>24</v>
      </c>
      <c r="G1873" s="1">
        <v>1</v>
      </c>
      <c r="H1873" s="1">
        <v>8</v>
      </c>
      <c r="I1873" s="1" t="str">
        <f t="shared" si="49"/>
        <v>4W7SU8</v>
      </c>
      <c r="J1873" s="27">
        <v>45004</v>
      </c>
      <c r="K1873" s="29" t="s">
        <v>276</v>
      </c>
      <c r="L1873" s="29">
        <v>10452.5</v>
      </c>
      <c r="M1873" s="30">
        <v>0.23504038583701911</v>
      </c>
      <c r="N1873" s="30">
        <v>0.74046967537278363</v>
      </c>
      <c r="O1873" s="30">
        <v>0</v>
      </c>
    </row>
    <row r="1874" spans="1:15" x14ac:dyDescent="0.45">
      <c r="A1874" s="6" t="s">
        <v>14</v>
      </c>
      <c r="B1874">
        <v>2020</v>
      </c>
      <c r="C1874" t="s">
        <v>0</v>
      </c>
      <c r="D1874">
        <v>1873</v>
      </c>
      <c r="E1874" s="2">
        <v>0</v>
      </c>
      <c r="F1874" s="1">
        <v>1</v>
      </c>
      <c r="G1874" s="1">
        <v>1</v>
      </c>
      <c r="H1874" s="1">
        <v>1</v>
      </c>
      <c r="I1874" s="1" t="str">
        <f t="shared" si="49"/>
        <v>4W1MO1</v>
      </c>
      <c r="J1874" s="27">
        <v>45005</v>
      </c>
      <c r="K1874" s="29" t="s">
        <v>253</v>
      </c>
      <c r="L1874" s="29">
        <v>9869.75</v>
      </c>
      <c r="M1874" s="30">
        <v>0.26531456282484112</v>
      </c>
      <c r="N1874" s="30">
        <v>0.77597773901047218</v>
      </c>
      <c r="O1874" s="30">
        <v>0</v>
      </c>
    </row>
    <row r="1875" spans="1:15" x14ac:dyDescent="0.45">
      <c r="A1875" s="6" t="s">
        <v>14</v>
      </c>
      <c r="B1875">
        <v>2020</v>
      </c>
      <c r="C1875" t="s">
        <v>0</v>
      </c>
      <c r="D1875">
        <v>1874</v>
      </c>
      <c r="E1875" s="2">
        <v>1</v>
      </c>
      <c r="F1875" s="1">
        <v>2</v>
      </c>
      <c r="G1875" s="1">
        <v>1</v>
      </c>
      <c r="H1875" s="1">
        <v>1</v>
      </c>
      <c r="I1875" s="1" t="str">
        <f t="shared" si="49"/>
        <v>4W1MO1</v>
      </c>
      <c r="J1875" s="27">
        <v>45005</v>
      </c>
      <c r="K1875" s="29" t="s">
        <v>254</v>
      </c>
      <c r="L1875" s="29">
        <v>9481.75</v>
      </c>
      <c r="M1875" s="30">
        <v>0.28751884197074351</v>
      </c>
      <c r="N1875" s="30">
        <v>0.74986313664862436</v>
      </c>
      <c r="O1875" s="30">
        <v>0</v>
      </c>
    </row>
    <row r="1876" spans="1:15" x14ac:dyDescent="0.45">
      <c r="A1876" s="6" t="s">
        <v>14</v>
      </c>
      <c r="B1876">
        <v>2020</v>
      </c>
      <c r="C1876" t="s">
        <v>0</v>
      </c>
      <c r="D1876">
        <v>1875</v>
      </c>
      <c r="E1876" s="2">
        <v>2</v>
      </c>
      <c r="F1876" s="1">
        <v>3</v>
      </c>
      <c r="G1876" s="1">
        <v>1</v>
      </c>
      <c r="H1876" s="1">
        <v>1</v>
      </c>
      <c r="I1876" s="1" t="str">
        <f t="shared" si="49"/>
        <v>4W1MO1</v>
      </c>
      <c r="J1876" s="27">
        <v>45005</v>
      </c>
      <c r="K1876" s="29" t="s">
        <v>255</v>
      </c>
      <c r="L1876" s="29">
        <v>9451.25</v>
      </c>
      <c r="M1876" s="30">
        <v>0.30290193084327371</v>
      </c>
      <c r="N1876" s="30">
        <v>0.74927045692305339</v>
      </c>
      <c r="O1876" s="30">
        <v>0</v>
      </c>
    </row>
    <row r="1877" spans="1:15" x14ac:dyDescent="0.45">
      <c r="A1877" s="6" t="s">
        <v>14</v>
      </c>
      <c r="B1877">
        <v>2020</v>
      </c>
      <c r="C1877" t="s">
        <v>0</v>
      </c>
      <c r="D1877">
        <v>1876</v>
      </c>
      <c r="E1877" s="2">
        <v>3</v>
      </c>
      <c r="F1877" s="1">
        <v>4</v>
      </c>
      <c r="G1877" s="1">
        <v>1</v>
      </c>
      <c r="H1877" s="1">
        <v>2</v>
      </c>
      <c r="I1877" s="1" t="str">
        <f t="shared" si="49"/>
        <v>4W1MO2</v>
      </c>
      <c r="J1877" s="27">
        <v>45005</v>
      </c>
      <c r="K1877" s="29" t="s">
        <v>256</v>
      </c>
      <c r="L1877" s="29">
        <v>9407</v>
      </c>
      <c r="M1877" s="30">
        <v>0.31295431735681628</v>
      </c>
      <c r="N1877" s="30">
        <v>0.74913906025290333</v>
      </c>
      <c r="O1877" s="30">
        <v>0</v>
      </c>
    </row>
    <row r="1878" spans="1:15" x14ac:dyDescent="0.45">
      <c r="A1878" s="6" t="s">
        <v>14</v>
      </c>
      <c r="B1878">
        <v>2020</v>
      </c>
      <c r="C1878" t="s">
        <v>0</v>
      </c>
      <c r="D1878">
        <v>1877</v>
      </c>
      <c r="E1878" s="2">
        <v>4</v>
      </c>
      <c r="F1878" s="1">
        <v>5</v>
      </c>
      <c r="G1878" s="1">
        <v>1</v>
      </c>
      <c r="H1878" s="1">
        <v>2</v>
      </c>
      <c r="I1878" s="1" t="str">
        <f t="shared" si="49"/>
        <v>4W1MO2</v>
      </c>
      <c r="J1878" s="27">
        <v>45005</v>
      </c>
      <c r="K1878" s="29" t="s">
        <v>257</v>
      </c>
      <c r="L1878" s="29">
        <v>9482.5</v>
      </c>
      <c r="M1878" s="30">
        <v>0.31368475465067458</v>
      </c>
      <c r="N1878" s="30">
        <v>0.74270390169686651</v>
      </c>
      <c r="O1878" s="30">
        <v>0</v>
      </c>
    </row>
    <row r="1879" spans="1:15" x14ac:dyDescent="0.45">
      <c r="A1879" s="6" t="s">
        <v>14</v>
      </c>
      <c r="B1879">
        <v>2020</v>
      </c>
      <c r="C1879" t="s">
        <v>0</v>
      </c>
      <c r="D1879">
        <v>1878</v>
      </c>
      <c r="E1879" s="2">
        <v>5</v>
      </c>
      <c r="F1879" s="1">
        <v>6</v>
      </c>
      <c r="G1879" s="1">
        <v>1</v>
      </c>
      <c r="H1879" s="1">
        <v>2</v>
      </c>
      <c r="I1879" s="1" t="str">
        <f t="shared" si="49"/>
        <v>4W1MO2</v>
      </c>
      <c r="J1879" s="27">
        <v>45005</v>
      </c>
      <c r="K1879" s="29" t="s">
        <v>258</v>
      </c>
      <c r="L1879" s="29">
        <v>9941.25</v>
      </c>
      <c r="M1879" s="30">
        <v>0.32060678207074539</v>
      </c>
      <c r="N1879" s="30">
        <v>0.62580915886709465</v>
      </c>
      <c r="O1879" s="30">
        <v>0</v>
      </c>
    </row>
    <row r="1880" spans="1:15" x14ac:dyDescent="0.45">
      <c r="A1880" s="6" t="s">
        <v>14</v>
      </c>
      <c r="B1880">
        <v>2020</v>
      </c>
      <c r="C1880" t="s">
        <v>0</v>
      </c>
      <c r="D1880">
        <v>1879</v>
      </c>
      <c r="E1880" s="2">
        <v>6</v>
      </c>
      <c r="F1880" s="1">
        <v>7</v>
      </c>
      <c r="G1880" s="1">
        <v>1</v>
      </c>
      <c r="H1880" s="1">
        <v>3</v>
      </c>
      <c r="I1880" s="1" t="str">
        <f t="shared" si="49"/>
        <v>4W1MO3</v>
      </c>
      <c r="J1880" s="27">
        <v>45005</v>
      </c>
      <c r="K1880" s="29" t="s">
        <v>259</v>
      </c>
      <c r="L1880" s="29">
        <v>11128.5</v>
      </c>
      <c r="M1880" s="30">
        <v>0.30688591562989281</v>
      </c>
      <c r="N1880" s="30">
        <v>0.50546180687858788</v>
      </c>
      <c r="O1880" s="30">
        <v>0</v>
      </c>
    </row>
    <row r="1881" spans="1:15" x14ac:dyDescent="0.45">
      <c r="A1881" s="6" t="s">
        <v>14</v>
      </c>
      <c r="B1881">
        <v>2020</v>
      </c>
      <c r="C1881" t="s">
        <v>0</v>
      </c>
      <c r="D1881">
        <v>1880</v>
      </c>
      <c r="E1881" s="2">
        <v>7</v>
      </c>
      <c r="F1881" s="1">
        <v>8</v>
      </c>
      <c r="G1881" s="1">
        <v>1</v>
      </c>
      <c r="H1881" s="1">
        <v>3</v>
      </c>
      <c r="I1881" s="1" t="str">
        <f t="shared" si="49"/>
        <v>4W1MO3</v>
      </c>
      <c r="J1881" s="27">
        <v>45005</v>
      </c>
      <c r="K1881" s="29" t="s">
        <v>260</v>
      </c>
      <c r="L1881" s="29">
        <v>12371.25</v>
      </c>
      <c r="M1881" s="30">
        <v>0.28588928627782179</v>
      </c>
      <c r="N1881" s="30">
        <v>0.45258877035052042</v>
      </c>
      <c r="O1881" s="30">
        <v>1.21794388579998E-2</v>
      </c>
    </row>
    <row r="1882" spans="1:15" x14ac:dyDescent="0.45">
      <c r="A1882" s="6" t="s">
        <v>14</v>
      </c>
      <c r="B1882">
        <v>2020</v>
      </c>
      <c r="C1882" t="s">
        <v>0</v>
      </c>
      <c r="D1882">
        <v>1881</v>
      </c>
      <c r="E1882" s="2">
        <v>8</v>
      </c>
      <c r="F1882" s="1">
        <v>9</v>
      </c>
      <c r="G1882" s="1">
        <v>1</v>
      </c>
      <c r="H1882" s="1">
        <v>3</v>
      </c>
      <c r="I1882" s="1" t="str">
        <f t="shared" si="49"/>
        <v>4W1MO3</v>
      </c>
      <c r="J1882" s="27">
        <v>45005</v>
      </c>
      <c r="K1882" s="29" t="s">
        <v>261</v>
      </c>
      <c r="L1882" s="29">
        <v>13056.75</v>
      </c>
      <c r="M1882" s="30">
        <v>0.29698355044268049</v>
      </c>
      <c r="N1882" s="30">
        <v>0.46933804579899341</v>
      </c>
      <c r="O1882" s="30">
        <v>4.7221565317054452E-2</v>
      </c>
    </row>
    <row r="1883" spans="1:15" x14ac:dyDescent="0.45">
      <c r="A1883" s="6" t="s">
        <v>14</v>
      </c>
      <c r="B1883">
        <v>2020</v>
      </c>
      <c r="C1883" t="s">
        <v>0</v>
      </c>
      <c r="D1883">
        <v>1882</v>
      </c>
      <c r="E1883" s="2">
        <v>9</v>
      </c>
      <c r="F1883" s="1">
        <v>10</v>
      </c>
      <c r="G1883" s="1">
        <v>1</v>
      </c>
      <c r="H1883" s="1">
        <v>4</v>
      </c>
      <c r="I1883" s="1" t="str">
        <f t="shared" si="49"/>
        <v>4W1MO4</v>
      </c>
      <c r="J1883" s="27">
        <v>45005</v>
      </c>
      <c r="K1883" s="29" t="s">
        <v>262</v>
      </c>
      <c r="L1883" s="29">
        <v>12970.25</v>
      </c>
      <c r="M1883" s="30">
        <v>0.28104060539452952</v>
      </c>
      <c r="N1883" s="30">
        <v>0.44988407760977772</v>
      </c>
      <c r="O1883" s="30">
        <v>8.9270531513128332E-2</v>
      </c>
    </row>
    <row r="1884" spans="1:15" x14ac:dyDescent="0.45">
      <c r="A1884" s="6" t="s">
        <v>14</v>
      </c>
      <c r="B1884">
        <v>2020</v>
      </c>
      <c r="C1884" t="s">
        <v>0</v>
      </c>
      <c r="D1884">
        <v>1883</v>
      </c>
      <c r="E1884" s="2">
        <v>10</v>
      </c>
      <c r="F1884" s="1">
        <v>11</v>
      </c>
      <c r="G1884" s="1">
        <v>1</v>
      </c>
      <c r="H1884" s="1">
        <v>4</v>
      </c>
      <c r="I1884" s="1" t="str">
        <f t="shared" si="49"/>
        <v>4W1MO4</v>
      </c>
      <c r="J1884" s="27">
        <v>45005</v>
      </c>
      <c r="K1884" s="29" t="s">
        <v>263</v>
      </c>
      <c r="L1884" s="29">
        <v>12360</v>
      </c>
      <c r="M1884" s="30">
        <v>0.25038139889317529</v>
      </c>
      <c r="N1884" s="30">
        <v>0.27721716658798068</v>
      </c>
      <c r="O1884" s="30">
        <v>0.10710857216608601</v>
      </c>
    </row>
    <row r="1885" spans="1:15" x14ac:dyDescent="0.45">
      <c r="A1885" s="6" t="s">
        <v>14</v>
      </c>
      <c r="B1885">
        <v>2020</v>
      </c>
      <c r="C1885" t="s">
        <v>0</v>
      </c>
      <c r="D1885">
        <v>1884</v>
      </c>
      <c r="E1885" s="2">
        <v>11</v>
      </c>
      <c r="F1885" s="1">
        <v>12</v>
      </c>
      <c r="G1885" s="1">
        <v>1</v>
      </c>
      <c r="H1885" s="1">
        <v>4</v>
      </c>
      <c r="I1885" s="1" t="str">
        <f t="shared" si="49"/>
        <v>4W1MO4</v>
      </c>
      <c r="J1885" s="27">
        <v>45005</v>
      </c>
      <c r="K1885" s="29" t="s">
        <v>264</v>
      </c>
      <c r="L1885" s="29">
        <v>12143.25</v>
      </c>
      <c r="M1885" s="30">
        <v>0.27209463985227988</v>
      </c>
      <c r="N1885" s="30">
        <v>0.20463849650209059</v>
      </c>
      <c r="O1885" s="30">
        <v>0.12932209514610779</v>
      </c>
    </row>
    <row r="1886" spans="1:15" x14ac:dyDescent="0.45">
      <c r="A1886" s="6" t="s">
        <v>14</v>
      </c>
      <c r="B1886">
        <v>2020</v>
      </c>
      <c r="C1886" t="s">
        <v>0</v>
      </c>
      <c r="D1886">
        <v>1885</v>
      </c>
      <c r="E1886" s="2">
        <v>12</v>
      </c>
      <c r="F1886" s="1">
        <v>13</v>
      </c>
      <c r="G1886" s="1">
        <v>1</v>
      </c>
      <c r="H1886" s="1">
        <v>5</v>
      </c>
      <c r="I1886" s="1" t="str">
        <f t="shared" si="49"/>
        <v>4W1MO5</v>
      </c>
      <c r="J1886" s="27">
        <v>45005</v>
      </c>
      <c r="K1886" s="29" t="s">
        <v>265</v>
      </c>
      <c r="L1886" s="29">
        <v>12139.25</v>
      </c>
      <c r="M1886" s="30">
        <v>0.247621818193722</v>
      </c>
      <c r="N1886" s="30">
        <v>0.17109662126401959</v>
      </c>
      <c r="O1886" s="30">
        <v>0.1599229902671119</v>
      </c>
    </row>
    <row r="1887" spans="1:15" x14ac:dyDescent="0.45">
      <c r="A1887" s="6" t="s">
        <v>14</v>
      </c>
      <c r="B1887">
        <v>2020</v>
      </c>
      <c r="C1887" t="s">
        <v>0</v>
      </c>
      <c r="D1887">
        <v>1886</v>
      </c>
      <c r="E1887" s="2">
        <v>13</v>
      </c>
      <c r="F1887" s="1">
        <v>14</v>
      </c>
      <c r="G1887" s="1">
        <v>1</v>
      </c>
      <c r="H1887" s="1">
        <v>5</v>
      </c>
      <c r="I1887" s="1" t="str">
        <f t="shared" si="49"/>
        <v>4W1MO5</v>
      </c>
      <c r="J1887" s="27">
        <v>45005</v>
      </c>
      <c r="K1887" s="29" t="s">
        <v>266</v>
      </c>
      <c r="L1887" s="29">
        <v>12357</v>
      </c>
      <c r="M1887" s="30">
        <v>0.2049163550690509</v>
      </c>
      <c r="N1887" s="30">
        <v>0.20826219047169689</v>
      </c>
      <c r="O1887" s="30">
        <v>0.16054493394885469</v>
      </c>
    </row>
    <row r="1888" spans="1:15" x14ac:dyDescent="0.45">
      <c r="A1888" s="6" t="s">
        <v>14</v>
      </c>
      <c r="B1888">
        <v>2020</v>
      </c>
      <c r="C1888" t="s">
        <v>0</v>
      </c>
      <c r="D1888">
        <v>1887</v>
      </c>
      <c r="E1888" s="2">
        <v>14</v>
      </c>
      <c r="F1888" s="1">
        <v>15</v>
      </c>
      <c r="G1888" s="1">
        <v>1</v>
      </c>
      <c r="H1888" s="1">
        <v>5</v>
      </c>
      <c r="I1888" s="1" t="str">
        <f t="shared" si="49"/>
        <v>4W1MO5</v>
      </c>
      <c r="J1888" s="27">
        <v>45005</v>
      </c>
      <c r="K1888" s="29" t="s">
        <v>267</v>
      </c>
      <c r="L1888" s="29">
        <v>12643.5</v>
      </c>
      <c r="M1888" s="30">
        <v>0.18823072652369521</v>
      </c>
      <c r="N1888" s="30">
        <v>0.28597632353169278</v>
      </c>
      <c r="O1888" s="30">
        <v>0.13901653131167729</v>
      </c>
    </row>
    <row r="1889" spans="1:15" x14ac:dyDescent="0.45">
      <c r="A1889" s="6" t="s">
        <v>14</v>
      </c>
      <c r="B1889">
        <v>2020</v>
      </c>
      <c r="C1889" t="s">
        <v>0</v>
      </c>
      <c r="D1889">
        <v>1888</v>
      </c>
      <c r="E1889" s="2">
        <v>15</v>
      </c>
      <c r="F1889" s="1">
        <v>16</v>
      </c>
      <c r="G1889" s="1">
        <v>1</v>
      </c>
      <c r="H1889" s="1">
        <v>6</v>
      </c>
      <c r="I1889" s="1" t="str">
        <f t="shared" si="49"/>
        <v>4W1MO6</v>
      </c>
      <c r="J1889" s="27">
        <v>45005</v>
      </c>
      <c r="K1889" s="29" t="s">
        <v>268</v>
      </c>
      <c r="L1889" s="29">
        <v>13119.75</v>
      </c>
      <c r="M1889" s="30">
        <v>0.16234527172210089</v>
      </c>
      <c r="N1889" s="30">
        <v>0.33835631642822989</v>
      </c>
      <c r="O1889" s="30">
        <v>0.1054406214764828</v>
      </c>
    </row>
    <row r="1890" spans="1:15" x14ac:dyDescent="0.45">
      <c r="A1890" s="6" t="s">
        <v>14</v>
      </c>
      <c r="B1890">
        <v>2020</v>
      </c>
      <c r="C1890" t="s">
        <v>0</v>
      </c>
      <c r="D1890">
        <v>1889</v>
      </c>
      <c r="E1890" s="2">
        <v>16</v>
      </c>
      <c r="F1890" s="1">
        <v>17</v>
      </c>
      <c r="G1890" s="1">
        <v>1</v>
      </c>
      <c r="H1890" s="1">
        <v>6</v>
      </c>
      <c r="I1890" s="1" t="str">
        <f t="shared" si="49"/>
        <v>4W1MO6</v>
      </c>
      <c r="J1890" s="27">
        <v>45005</v>
      </c>
      <c r="K1890" s="29" t="s">
        <v>269</v>
      </c>
      <c r="L1890" s="29">
        <v>13712.25</v>
      </c>
      <c r="M1890" s="30">
        <v>0.13241531167246851</v>
      </c>
      <c r="N1890" s="30">
        <v>0.35817872343905688</v>
      </c>
      <c r="O1890" s="30">
        <v>6.0031095052427187E-2</v>
      </c>
    </row>
    <row r="1891" spans="1:15" x14ac:dyDescent="0.45">
      <c r="A1891" s="6" t="s">
        <v>14</v>
      </c>
      <c r="B1891">
        <v>2020</v>
      </c>
      <c r="C1891" t="s">
        <v>0</v>
      </c>
      <c r="D1891">
        <v>1890</v>
      </c>
      <c r="E1891" s="2">
        <v>17</v>
      </c>
      <c r="F1891" s="1">
        <v>18</v>
      </c>
      <c r="G1891" s="1">
        <v>1</v>
      </c>
      <c r="H1891" s="1">
        <v>6</v>
      </c>
      <c r="I1891" s="1" t="str">
        <f t="shared" si="49"/>
        <v>4W1MO6</v>
      </c>
      <c r="J1891" s="27">
        <v>45005</v>
      </c>
      <c r="K1891" s="29" t="s">
        <v>270</v>
      </c>
      <c r="L1891" s="29">
        <v>14551.25</v>
      </c>
      <c r="M1891" s="30">
        <v>0.1199296818661084</v>
      </c>
      <c r="N1891" s="30">
        <v>0.37639824743061329</v>
      </c>
      <c r="O1891" s="30">
        <v>1.356442629934293E-2</v>
      </c>
    </row>
    <row r="1892" spans="1:15" x14ac:dyDescent="0.45">
      <c r="A1892" s="6" t="s">
        <v>14</v>
      </c>
      <c r="B1892">
        <v>2020</v>
      </c>
      <c r="C1892" t="s">
        <v>0</v>
      </c>
      <c r="D1892">
        <v>1891</v>
      </c>
      <c r="E1892" s="2">
        <v>18</v>
      </c>
      <c r="F1892" s="1">
        <v>19</v>
      </c>
      <c r="G1892" s="1">
        <v>1</v>
      </c>
      <c r="H1892" s="1">
        <v>7</v>
      </c>
      <c r="I1892" s="1" t="str">
        <f t="shared" si="49"/>
        <v>4W1MO7</v>
      </c>
      <c r="J1892" s="27">
        <v>45005</v>
      </c>
      <c r="K1892" s="29" t="s">
        <v>271</v>
      </c>
      <c r="L1892" s="29">
        <v>14500.5</v>
      </c>
      <c r="M1892" s="30">
        <v>0.12933852676746621</v>
      </c>
      <c r="N1892" s="30">
        <v>0.4104686716325413</v>
      </c>
      <c r="O1892" s="30">
        <v>0</v>
      </c>
    </row>
    <row r="1893" spans="1:15" x14ac:dyDescent="0.45">
      <c r="A1893" s="6" t="s">
        <v>14</v>
      </c>
      <c r="B1893">
        <v>2020</v>
      </c>
      <c r="C1893" t="s">
        <v>0</v>
      </c>
      <c r="D1893">
        <v>1892</v>
      </c>
      <c r="E1893" s="2">
        <v>19</v>
      </c>
      <c r="F1893" s="1">
        <v>20</v>
      </c>
      <c r="G1893" s="1">
        <v>1</v>
      </c>
      <c r="H1893" s="1">
        <v>7</v>
      </c>
      <c r="I1893" s="1" t="str">
        <f t="shared" si="49"/>
        <v>4W1MO7</v>
      </c>
      <c r="J1893" s="27">
        <v>45005</v>
      </c>
      <c r="K1893" s="29" t="s">
        <v>272</v>
      </c>
      <c r="L1893" s="29">
        <v>14365.75</v>
      </c>
      <c r="M1893" s="30">
        <v>0.14343353271479359</v>
      </c>
      <c r="N1893" s="30">
        <v>0.42540801381087368</v>
      </c>
      <c r="O1893" s="30">
        <v>0</v>
      </c>
    </row>
    <row r="1894" spans="1:15" x14ac:dyDescent="0.45">
      <c r="A1894" s="6" t="s">
        <v>14</v>
      </c>
      <c r="B1894">
        <v>2020</v>
      </c>
      <c r="C1894" t="s">
        <v>0</v>
      </c>
      <c r="D1894">
        <v>1893</v>
      </c>
      <c r="E1894" s="2">
        <v>20</v>
      </c>
      <c r="F1894" s="1">
        <v>21</v>
      </c>
      <c r="G1894" s="1">
        <v>1</v>
      </c>
      <c r="H1894" s="1">
        <v>7</v>
      </c>
      <c r="I1894" s="1" t="str">
        <f t="shared" si="49"/>
        <v>4W1MO7</v>
      </c>
      <c r="J1894" s="27">
        <v>45005</v>
      </c>
      <c r="K1894" s="29" t="s">
        <v>273</v>
      </c>
      <c r="L1894" s="29">
        <v>13669.5</v>
      </c>
      <c r="M1894" s="30">
        <v>0.15074451920246831</v>
      </c>
      <c r="N1894" s="30">
        <v>0.42982632383616137</v>
      </c>
      <c r="O1894" s="30">
        <v>0</v>
      </c>
    </row>
    <row r="1895" spans="1:15" x14ac:dyDescent="0.45">
      <c r="A1895" s="6" t="s">
        <v>14</v>
      </c>
      <c r="B1895">
        <v>2020</v>
      </c>
      <c r="C1895" t="s">
        <v>0</v>
      </c>
      <c r="D1895">
        <v>1894</v>
      </c>
      <c r="E1895" s="2">
        <v>21</v>
      </c>
      <c r="F1895" s="1">
        <v>22</v>
      </c>
      <c r="G1895" s="1">
        <v>1</v>
      </c>
      <c r="H1895" s="1">
        <v>8</v>
      </c>
      <c r="I1895" s="1" t="str">
        <f t="shared" si="49"/>
        <v>4W1MO8</v>
      </c>
      <c r="J1895" s="27">
        <v>45005</v>
      </c>
      <c r="K1895" s="29" t="s">
        <v>274</v>
      </c>
      <c r="L1895" s="29">
        <v>12883.25</v>
      </c>
      <c r="M1895" s="30">
        <v>0.14730229937789971</v>
      </c>
      <c r="N1895" s="30">
        <v>0.4645258732814973</v>
      </c>
      <c r="O1895" s="30">
        <v>0</v>
      </c>
    </row>
    <row r="1896" spans="1:15" x14ac:dyDescent="0.45">
      <c r="A1896" s="6" t="s">
        <v>14</v>
      </c>
      <c r="B1896">
        <v>2020</v>
      </c>
      <c r="C1896" t="s">
        <v>0</v>
      </c>
      <c r="D1896">
        <v>1895</v>
      </c>
      <c r="E1896" s="2">
        <v>22</v>
      </c>
      <c r="F1896" s="1">
        <v>23</v>
      </c>
      <c r="G1896" s="1">
        <v>1</v>
      </c>
      <c r="H1896" s="1">
        <v>8</v>
      </c>
      <c r="I1896" s="1" t="str">
        <f t="shared" si="49"/>
        <v>4W1MO8</v>
      </c>
      <c r="J1896" s="27">
        <v>45005</v>
      </c>
      <c r="K1896" s="29" t="s">
        <v>275</v>
      </c>
      <c r="L1896" s="29">
        <v>11941.25</v>
      </c>
      <c r="M1896" s="30">
        <v>0.12868244067150739</v>
      </c>
      <c r="N1896" s="30">
        <v>0.61200368375313352</v>
      </c>
      <c r="O1896" s="30">
        <v>0</v>
      </c>
    </row>
    <row r="1897" spans="1:15" x14ac:dyDescent="0.45">
      <c r="A1897" s="3" t="s">
        <v>15</v>
      </c>
      <c r="B1897">
        <v>2020</v>
      </c>
      <c r="C1897" t="s">
        <v>0</v>
      </c>
      <c r="D1897">
        <v>1896</v>
      </c>
      <c r="E1897" s="2">
        <v>23</v>
      </c>
      <c r="F1897" s="1">
        <v>24</v>
      </c>
      <c r="G1897" s="1">
        <v>1</v>
      </c>
      <c r="H1897" s="1">
        <v>8</v>
      </c>
      <c r="I1897" s="1" t="str">
        <f t="shared" si="49"/>
        <v>1R1MO8</v>
      </c>
      <c r="J1897" s="27">
        <v>45005</v>
      </c>
      <c r="K1897" s="29" t="s">
        <v>276</v>
      </c>
      <c r="L1897" s="29">
        <v>11148</v>
      </c>
      <c r="M1897" s="30">
        <v>0.13813054243159739</v>
      </c>
      <c r="N1897" s="30">
        <v>0.69281618284760471</v>
      </c>
      <c r="O1897" s="30">
        <v>0</v>
      </c>
    </row>
    <row r="1898" spans="1:15" x14ac:dyDescent="0.45">
      <c r="A1898" s="3" t="s">
        <v>15</v>
      </c>
      <c r="B1898">
        <v>2020</v>
      </c>
      <c r="C1898" t="s">
        <v>1</v>
      </c>
      <c r="D1898">
        <v>1897</v>
      </c>
      <c r="E1898" s="2">
        <v>0</v>
      </c>
      <c r="F1898" s="1">
        <v>1</v>
      </c>
      <c r="G1898" s="1">
        <v>1</v>
      </c>
      <c r="H1898" s="1">
        <v>1</v>
      </c>
      <c r="I1898" s="1" t="str">
        <f t="shared" si="49"/>
        <v>1R2TU1</v>
      </c>
      <c r="J1898" s="27">
        <v>45006</v>
      </c>
      <c r="K1898" s="29" t="s">
        <v>253</v>
      </c>
      <c r="L1898" s="29">
        <v>10431.25</v>
      </c>
      <c r="M1898" s="30">
        <v>0.1491666498330588</v>
      </c>
      <c r="N1898" s="30">
        <v>0.73026013861925754</v>
      </c>
      <c r="O1898" s="30">
        <v>0</v>
      </c>
    </row>
    <row r="1899" spans="1:15" x14ac:dyDescent="0.45">
      <c r="A1899" s="3" t="s">
        <v>15</v>
      </c>
      <c r="B1899">
        <v>2020</v>
      </c>
      <c r="C1899" t="s">
        <v>1</v>
      </c>
      <c r="D1899">
        <v>1898</v>
      </c>
      <c r="E1899" s="2">
        <v>1</v>
      </c>
      <c r="F1899" s="1">
        <v>2</v>
      </c>
      <c r="G1899" s="1">
        <v>1</v>
      </c>
      <c r="H1899" s="1">
        <v>1</v>
      </c>
      <c r="I1899" s="1" t="str">
        <f t="shared" si="49"/>
        <v>1R2TU1</v>
      </c>
      <c r="J1899" s="27">
        <v>45006</v>
      </c>
      <c r="K1899" s="29" t="s">
        <v>254</v>
      </c>
      <c r="L1899" s="29">
        <v>9991.25</v>
      </c>
      <c r="M1899" s="30">
        <v>0.15520760251765001</v>
      </c>
      <c r="N1899" s="30">
        <v>0.70822351389886851</v>
      </c>
      <c r="O1899" s="30">
        <v>0</v>
      </c>
    </row>
    <row r="1900" spans="1:15" x14ac:dyDescent="0.45">
      <c r="A1900" s="3" t="s">
        <v>15</v>
      </c>
      <c r="B1900">
        <v>2020</v>
      </c>
      <c r="C1900" t="s">
        <v>1</v>
      </c>
      <c r="D1900">
        <v>1899</v>
      </c>
      <c r="E1900" s="2">
        <v>2</v>
      </c>
      <c r="F1900" s="1">
        <v>3</v>
      </c>
      <c r="G1900" s="1">
        <v>1</v>
      </c>
      <c r="H1900" s="1">
        <v>1</v>
      </c>
      <c r="I1900" s="1" t="str">
        <f t="shared" si="49"/>
        <v>1R2TU1</v>
      </c>
      <c r="J1900" s="27">
        <v>45006</v>
      </c>
      <c r="K1900" s="29" t="s">
        <v>255</v>
      </c>
      <c r="L1900" s="29">
        <v>9679.25</v>
      </c>
      <c r="M1900" s="30">
        <v>0.14756910000781501</v>
      </c>
      <c r="N1900" s="30">
        <v>0.67771724158793256</v>
      </c>
      <c r="O1900" s="30">
        <v>0</v>
      </c>
    </row>
    <row r="1901" spans="1:15" x14ac:dyDescent="0.45">
      <c r="A1901" s="3" t="s">
        <v>15</v>
      </c>
      <c r="B1901">
        <v>2020</v>
      </c>
      <c r="C1901" t="s">
        <v>1</v>
      </c>
      <c r="D1901">
        <v>1900</v>
      </c>
      <c r="E1901" s="2">
        <v>3</v>
      </c>
      <c r="F1901" s="1">
        <v>4</v>
      </c>
      <c r="G1901" s="1">
        <v>1</v>
      </c>
      <c r="H1901" s="1">
        <v>2</v>
      </c>
      <c r="I1901" s="1" t="str">
        <f t="shared" si="49"/>
        <v>1R2TU2</v>
      </c>
      <c r="J1901" s="27">
        <v>45006</v>
      </c>
      <c r="K1901" s="29" t="s">
        <v>256</v>
      </c>
      <c r="L1901" s="29">
        <v>9583.75</v>
      </c>
      <c r="M1901" s="30">
        <v>0.14013902719243329</v>
      </c>
      <c r="N1901" s="30">
        <v>0.66555595787135891</v>
      </c>
      <c r="O1901" s="30">
        <v>0</v>
      </c>
    </row>
    <row r="1902" spans="1:15" x14ac:dyDescent="0.45">
      <c r="A1902" s="3" t="s">
        <v>15</v>
      </c>
      <c r="B1902">
        <v>2020</v>
      </c>
      <c r="C1902" t="s">
        <v>1</v>
      </c>
      <c r="D1902">
        <v>1901</v>
      </c>
      <c r="E1902" s="2">
        <v>4</v>
      </c>
      <c r="F1902" s="1">
        <v>5</v>
      </c>
      <c r="G1902" s="1">
        <v>1</v>
      </c>
      <c r="H1902" s="1">
        <v>2</v>
      </c>
      <c r="I1902" s="1" t="str">
        <f t="shared" si="49"/>
        <v>1R2TU2</v>
      </c>
      <c r="J1902" s="27">
        <v>45006</v>
      </c>
      <c r="K1902" s="29" t="s">
        <v>257</v>
      </c>
      <c r="L1902" s="29">
        <v>9638</v>
      </c>
      <c r="M1902" s="30">
        <v>0.1381881157486694</v>
      </c>
      <c r="N1902" s="30">
        <v>0.65841444240450331</v>
      </c>
      <c r="O1902" s="30">
        <v>0</v>
      </c>
    </row>
    <row r="1903" spans="1:15" x14ac:dyDescent="0.45">
      <c r="A1903" s="3" t="s">
        <v>15</v>
      </c>
      <c r="B1903">
        <v>2020</v>
      </c>
      <c r="C1903" t="s">
        <v>1</v>
      </c>
      <c r="D1903">
        <v>1902</v>
      </c>
      <c r="E1903" s="2">
        <v>5</v>
      </c>
      <c r="F1903" s="1">
        <v>6</v>
      </c>
      <c r="G1903" s="1">
        <v>1</v>
      </c>
      <c r="H1903" s="1">
        <v>2</v>
      </c>
      <c r="I1903" s="1" t="str">
        <f t="shared" si="49"/>
        <v>1R2TU2</v>
      </c>
      <c r="J1903" s="27">
        <v>45006</v>
      </c>
      <c r="K1903" s="29" t="s">
        <v>258</v>
      </c>
      <c r="L1903" s="29">
        <v>9958.75</v>
      </c>
      <c r="M1903" s="30">
        <v>0.1585403622122471</v>
      </c>
      <c r="N1903" s="30">
        <v>0.6567895098312051</v>
      </c>
      <c r="O1903" s="30">
        <v>0</v>
      </c>
    </row>
    <row r="1904" spans="1:15" x14ac:dyDescent="0.45">
      <c r="A1904" s="3" t="s">
        <v>15</v>
      </c>
      <c r="B1904">
        <v>2020</v>
      </c>
      <c r="C1904" t="s">
        <v>1</v>
      </c>
      <c r="D1904">
        <v>1903</v>
      </c>
      <c r="E1904" s="2">
        <v>6</v>
      </c>
      <c r="F1904" s="1">
        <v>7</v>
      </c>
      <c r="G1904" s="1">
        <v>1</v>
      </c>
      <c r="H1904" s="1">
        <v>3</v>
      </c>
      <c r="I1904" s="1" t="str">
        <f t="shared" si="49"/>
        <v>1R2TU3</v>
      </c>
      <c r="J1904" s="27">
        <v>45006</v>
      </c>
      <c r="K1904" s="29" t="s">
        <v>259</v>
      </c>
      <c r="L1904" s="29">
        <v>11093.75</v>
      </c>
      <c r="M1904" s="30">
        <v>0.19228423590682861</v>
      </c>
      <c r="N1904" s="30">
        <v>0.66167164132573819</v>
      </c>
      <c r="O1904" s="30">
        <v>8.8204432737352012E-4</v>
      </c>
    </row>
    <row r="1905" spans="1:15" x14ac:dyDescent="0.45">
      <c r="A1905" s="3" t="s">
        <v>15</v>
      </c>
      <c r="B1905">
        <v>2020</v>
      </c>
      <c r="C1905" t="s">
        <v>1</v>
      </c>
      <c r="D1905">
        <v>1904</v>
      </c>
      <c r="E1905" s="2">
        <v>7</v>
      </c>
      <c r="F1905" s="1">
        <v>8</v>
      </c>
      <c r="G1905" s="1">
        <v>1</v>
      </c>
      <c r="H1905" s="1">
        <v>3</v>
      </c>
      <c r="I1905" s="1" t="str">
        <f t="shared" si="49"/>
        <v>1R2TU3</v>
      </c>
      <c r="J1905" s="27">
        <v>45006</v>
      </c>
      <c r="K1905" s="29" t="s">
        <v>260</v>
      </c>
      <c r="L1905" s="29">
        <v>12549.25</v>
      </c>
      <c r="M1905" s="30">
        <v>0.20740945086651141</v>
      </c>
      <c r="N1905" s="30">
        <v>0.64751565318058912</v>
      </c>
      <c r="O1905" s="30">
        <v>7.2120353758990841E-2</v>
      </c>
    </row>
    <row r="1906" spans="1:15" x14ac:dyDescent="0.45">
      <c r="A1906" s="3" t="s">
        <v>15</v>
      </c>
      <c r="B1906">
        <v>2020</v>
      </c>
      <c r="C1906" t="s">
        <v>1</v>
      </c>
      <c r="D1906">
        <v>1905</v>
      </c>
      <c r="E1906" s="2">
        <v>8</v>
      </c>
      <c r="F1906" s="1">
        <v>9</v>
      </c>
      <c r="G1906" s="1">
        <v>1</v>
      </c>
      <c r="H1906" s="1">
        <v>3</v>
      </c>
      <c r="I1906" s="1" t="str">
        <f t="shared" si="49"/>
        <v>1R2TU3</v>
      </c>
      <c r="J1906" s="27">
        <v>45006</v>
      </c>
      <c r="K1906" s="29" t="s">
        <v>261</v>
      </c>
      <c r="L1906" s="29">
        <v>13384.75</v>
      </c>
      <c r="M1906" s="30">
        <v>0.1873079993378054</v>
      </c>
      <c r="N1906" s="30">
        <v>0.61711870035010663</v>
      </c>
      <c r="O1906" s="30">
        <v>0.17583775142599051</v>
      </c>
    </row>
    <row r="1907" spans="1:15" x14ac:dyDescent="0.45">
      <c r="A1907" s="3" t="s">
        <v>15</v>
      </c>
      <c r="B1907">
        <v>2020</v>
      </c>
      <c r="C1907" t="s">
        <v>1</v>
      </c>
      <c r="D1907">
        <v>1906</v>
      </c>
      <c r="E1907" s="2">
        <v>9</v>
      </c>
      <c r="F1907" s="1">
        <v>10</v>
      </c>
      <c r="G1907" s="1">
        <v>1</v>
      </c>
      <c r="H1907" s="1">
        <v>4</v>
      </c>
      <c r="I1907" s="1" t="str">
        <f t="shared" si="49"/>
        <v>1R2TU4</v>
      </c>
      <c r="J1907" s="27">
        <v>45006</v>
      </c>
      <c r="K1907" s="29" t="s">
        <v>262</v>
      </c>
      <c r="L1907" s="29">
        <v>13174.25</v>
      </c>
      <c r="M1907" s="30">
        <v>0.19207037144989481</v>
      </c>
      <c r="N1907" s="30">
        <v>0.5741703949875594</v>
      </c>
      <c r="O1907" s="30">
        <v>0.28671266102488557</v>
      </c>
    </row>
    <row r="1908" spans="1:15" x14ac:dyDescent="0.45">
      <c r="A1908" s="3" t="s">
        <v>15</v>
      </c>
      <c r="B1908">
        <v>2020</v>
      </c>
      <c r="C1908" t="s">
        <v>1</v>
      </c>
      <c r="D1908">
        <v>1907</v>
      </c>
      <c r="E1908" s="2">
        <v>10</v>
      </c>
      <c r="F1908" s="1">
        <v>11</v>
      </c>
      <c r="G1908" s="1">
        <v>1</v>
      </c>
      <c r="H1908" s="1">
        <v>4</v>
      </c>
      <c r="I1908" s="1" t="str">
        <f t="shared" si="49"/>
        <v>1R2TU4</v>
      </c>
      <c r="J1908" s="27">
        <v>45006</v>
      </c>
      <c r="K1908" s="29" t="s">
        <v>263</v>
      </c>
      <c r="L1908" s="29">
        <v>12400.5</v>
      </c>
      <c r="M1908" s="30">
        <v>0.2258777820131482</v>
      </c>
      <c r="N1908" s="30">
        <v>0.55702254775593618</v>
      </c>
      <c r="O1908" s="30">
        <v>0.30001055633979812</v>
      </c>
    </row>
    <row r="1909" spans="1:15" x14ac:dyDescent="0.45">
      <c r="A1909" s="3" t="s">
        <v>15</v>
      </c>
      <c r="B1909">
        <v>2020</v>
      </c>
      <c r="C1909" t="s">
        <v>1</v>
      </c>
      <c r="D1909">
        <v>1908</v>
      </c>
      <c r="E1909" s="2">
        <v>11</v>
      </c>
      <c r="F1909" s="1">
        <v>12</v>
      </c>
      <c r="G1909" s="1">
        <v>1</v>
      </c>
      <c r="H1909" s="1">
        <v>4</v>
      </c>
      <c r="I1909" s="1" t="str">
        <f t="shared" si="49"/>
        <v>1R2TU4</v>
      </c>
      <c r="J1909" s="27">
        <v>45006</v>
      </c>
      <c r="K1909" s="29" t="s">
        <v>264</v>
      </c>
      <c r="L1909" s="29">
        <v>11902.5</v>
      </c>
      <c r="M1909" s="30">
        <v>0.19929875385768281</v>
      </c>
      <c r="N1909" s="30">
        <v>0.54130226196615217</v>
      </c>
      <c r="O1909" s="30">
        <v>0.28250868393849737</v>
      </c>
    </row>
    <row r="1910" spans="1:15" x14ac:dyDescent="0.45">
      <c r="A1910" s="3" t="s">
        <v>15</v>
      </c>
      <c r="B1910">
        <v>2020</v>
      </c>
      <c r="C1910" t="s">
        <v>1</v>
      </c>
      <c r="D1910">
        <v>1909</v>
      </c>
      <c r="E1910" s="2">
        <v>12</v>
      </c>
      <c r="F1910" s="1">
        <v>13</v>
      </c>
      <c r="G1910" s="1">
        <v>1</v>
      </c>
      <c r="H1910" s="1">
        <v>5</v>
      </c>
      <c r="I1910" s="1" t="str">
        <f t="shared" si="49"/>
        <v>1R2TU5</v>
      </c>
      <c r="J1910" s="27">
        <v>45006</v>
      </c>
      <c r="K1910" s="29" t="s">
        <v>265</v>
      </c>
      <c r="L1910" s="29">
        <v>11325.5</v>
      </c>
      <c r="M1910" s="30">
        <v>0.16239558613715521</v>
      </c>
      <c r="N1910" s="30">
        <v>0.53557757187586086</v>
      </c>
      <c r="O1910" s="30">
        <v>0.29520853017034687</v>
      </c>
    </row>
    <row r="1911" spans="1:15" x14ac:dyDescent="0.45">
      <c r="A1911" s="3" t="s">
        <v>15</v>
      </c>
      <c r="B1911">
        <v>2020</v>
      </c>
      <c r="C1911" t="s">
        <v>1</v>
      </c>
      <c r="D1911">
        <v>1910</v>
      </c>
      <c r="E1911" s="2">
        <v>13</v>
      </c>
      <c r="F1911" s="1">
        <v>14</v>
      </c>
      <c r="G1911" s="1">
        <v>1</v>
      </c>
      <c r="H1911" s="1">
        <v>5</v>
      </c>
      <c r="I1911" s="1" t="str">
        <f t="shared" si="49"/>
        <v>1R2TU5</v>
      </c>
      <c r="J1911" s="27">
        <v>45006</v>
      </c>
      <c r="K1911" s="29" t="s">
        <v>266</v>
      </c>
      <c r="L1911" s="29">
        <v>10939.25</v>
      </c>
      <c r="M1911" s="30">
        <v>0.12702649313785719</v>
      </c>
      <c r="N1911" s="30">
        <v>0.50059846829381693</v>
      </c>
      <c r="O1911" s="30">
        <v>0.30210036753871983</v>
      </c>
    </row>
    <row r="1912" spans="1:15" x14ac:dyDescent="0.45">
      <c r="A1912" s="3" t="s">
        <v>15</v>
      </c>
      <c r="B1912">
        <v>2020</v>
      </c>
      <c r="C1912" t="s">
        <v>1</v>
      </c>
      <c r="D1912">
        <v>1911</v>
      </c>
      <c r="E1912" s="2">
        <v>14</v>
      </c>
      <c r="F1912" s="1">
        <v>15</v>
      </c>
      <c r="G1912" s="1">
        <v>1</v>
      </c>
      <c r="H1912" s="1">
        <v>5</v>
      </c>
      <c r="I1912" s="1" t="str">
        <f t="shared" si="49"/>
        <v>1R2TU5</v>
      </c>
      <c r="J1912" s="27">
        <v>45006</v>
      </c>
      <c r="K1912" s="29" t="s">
        <v>267</v>
      </c>
      <c r="L1912" s="29">
        <v>11094.75</v>
      </c>
      <c r="M1912" s="30">
        <v>9.5204061667999412E-2</v>
      </c>
      <c r="N1912" s="30">
        <v>0.40306079718019933</v>
      </c>
      <c r="O1912" s="30">
        <v>0.24911384505344389</v>
      </c>
    </row>
    <row r="1913" spans="1:15" x14ac:dyDescent="0.45">
      <c r="A1913" s="3" t="s">
        <v>15</v>
      </c>
      <c r="B1913">
        <v>2020</v>
      </c>
      <c r="C1913" t="s">
        <v>1</v>
      </c>
      <c r="D1913">
        <v>1912</v>
      </c>
      <c r="E1913" s="2">
        <v>15</v>
      </c>
      <c r="F1913" s="1">
        <v>16</v>
      </c>
      <c r="G1913" s="1">
        <v>1</v>
      </c>
      <c r="H1913" s="1">
        <v>6</v>
      </c>
      <c r="I1913" s="1" t="str">
        <f t="shared" si="49"/>
        <v>1R2TU6</v>
      </c>
      <c r="J1913" s="27">
        <v>45006</v>
      </c>
      <c r="K1913" s="29" t="s">
        <v>268</v>
      </c>
      <c r="L1913" s="29">
        <v>11787.75</v>
      </c>
      <c r="M1913" s="30">
        <v>6.993077307112433E-2</v>
      </c>
      <c r="N1913" s="30">
        <v>0.29189139297750871</v>
      </c>
      <c r="O1913" s="30">
        <v>0.15191186621668359</v>
      </c>
    </row>
    <row r="1914" spans="1:15" x14ac:dyDescent="0.45">
      <c r="A1914" s="3" t="s">
        <v>15</v>
      </c>
      <c r="B1914">
        <v>2020</v>
      </c>
      <c r="C1914" t="s">
        <v>1</v>
      </c>
      <c r="D1914">
        <v>1913</v>
      </c>
      <c r="E1914" s="2">
        <v>16</v>
      </c>
      <c r="F1914" s="1">
        <v>17</v>
      </c>
      <c r="G1914" s="1">
        <v>1</v>
      </c>
      <c r="H1914" s="1">
        <v>6</v>
      </c>
      <c r="I1914" s="1" t="str">
        <f t="shared" si="49"/>
        <v>1R2TU6</v>
      </c>
      <c r="J1914" s="27">
        <v>45006</v>
      </c>
      <c r="K1914" s="29" t="s">
        <v>269</v>
      </c>
      <c r="L1914" s="29">
        <v>12840</v>
      </c>
      <c r="M1914" s="30">
        <v>4.9253802870189912E-2</v>
      </c>
      <c r="N1914" s="30">
        <v>0.18954472370264561</v>
      </c>
      <c r="O1914" s="30">
        <v>7.9080378665343301E-2</v>
      </c>
    </row>
    <row r="1915" spans="1:15" x14ac:dyDescent="0.45">
      <c r="A1915" s="3" t="s">
        <v>15</v>
      </c>
      <c r="B1915">
        <v>2020</v>
      </c>
      <c r="C1915" t="s">
        <v>1</v>
      </c>
      <c r="D1915">
        <v>1914</v>
      </c>
      <c r="E1915" s="2">
        <v>17</v>
      </c>
      <c r="F1915" s="1">
        <v>18</v>
      </c>
      <c r="G1915" s="1">
        <v>1</v>
      </c>
      <c r="H1915" s="1">
        <v>6</v>
      </c>
      <c r="I1915" s="1" t="str">
        <f t="shared" si="49"/>
        <v>1R2TU6</v>
      </c>
      <c r="J1915" s="27">
        <v>45006</v>
      </c>
      <c r="K1915" s="29" t="s">
        <v>270</v>
      </c>
      <c r="L1915" s="29">
        <v>13985</v>
      </c>
      <c r="M1915" s="30">
        <v>4.0620154237802998E-2</v>
      </c>
      <c r="N1915" s="30">
        <v>9.5121699522513189E-2</v>
      </c>
      <c r="O1915" s="30">
        <v>2.1192232404531872E-2</v>
      </c>
    </row>
    <row r="1916" spans="1:15" x14ac:dyDescent="0.45">
      <c r="A1916" s="3" t="s">
        <v>15</v>
      </c>
      <c r="B1916">
        <v>2020</v>
      </c>
      <c r="C1916" t="s">
        <v>1</v>
      </c>
      <c r="D1916">
        <v>1915</v>
      </c>
      <c r="E1916" s="2">
        <v>18</v>
      </c>
      <c r="F1916" s="1">
        <v>19</v>
      </c>
      <c r="G1916" s="1">
        <v>1</v>
      </c>
      <c r="H1916" s="1">
        <v>7</v>
      </c>
      <c r="I1916" s="1" t="str">
        <f t="shared" si="49"/>
        <v>1R2TU7</v>
      </c>
      <c r="J1916" s="27">
        <v>45006</v>
      </c>
      <c r="K1916" s="29" t="s">
        <v>271</v>
      </c>
      <c r="L1916" s="29">
        <v>14115.75</v>
      </c>
      <c r="M1916" s="30">
        <v>4.2912486773829139E-2</v>
      </c>
      <c r="N1916" s="30">
        <v>4.9413356304970957E-2</v>
      </c>
      <c r="O1916" s="30">
        <v>0</v>
      </c>
    </row>
    <row r="1917" spans="1:15" x14ac:dyDescent="0.45">
      <c r="A1917" s="3" t="s">
        <v>15</v>
      </c>
      <c r="B1917">
        <v>2020</v>
      </c>
      <c r="C1917" t="s">
        <v>1</v>
      </c>
      <c r="D1917">
        <v>1916</v>
      </c>
      <c r="E1917" s="2">
        <v>19</v>
      </c>
      <c r="F1917" s="1">
        <v>20</v>
      </c>
      <c r="G1917" s="1">
        <v>1</v>
      </c>
      <c r="H1917" s="1">
        <v>7</v>
      </c>
      <c r="I1917" s="1" t="str">
        <f t="shared" si="49"/>
        <v>1R2TU7</v>
      </c>
      <c r="J1917" s="27">
        <v>45006</v>
      </c>
      <c r="K1917" s="29" t="s">
        <v>272</v>
      </c>
      <c r="L1917" s="29">
        <v>14232.25</v>
      </c>
      <c r="M1917" s="30">
        <v>4.0364117672974348E-2</v>
      </c>
      <c r="N1917" s="30">
        <v>3.2245718729335113E-2</v>
      </c>
      <c r="O1917" s="30">
        <v>0</v>
      </c>
    </row>
    <row r="1918" spans="1:15" x14ac:dyDescent="0.45">
      <c r="A1918" s="3" t="s">
        <v>15</v>
      </c>
      <c r="B1918">
        <v>2020</v>
      </c>
      <c r="C1918" t="s">
        <v>1</v>
      </c>
      <c r="D1918">
        <v>1917</v>
      </c>
      <c r="E1918" s="2">
        <v>20</v>
      </c>
      <c r="F1918" s="1">
        <v>21</v>
      </c>
      <c r="G1918" s="1">
        <v>1</v>
      </c>
      <c r="H1918" s="1">
        <v>7</v>
      </c>
      <c r="I1918" s="1" t="str">
        <f t="shared" si="49"/>
        <v>1R2TU7</v>
      </c>
      <c r="J1918" s="27">
        <v>45006</v>
      </c>
      <c r="K1918" s="29" t="s">
        <v>273</v>
      </c>
      <c r="L1918" s="29">
        <v>13638.5</v>
      </c>
      <c r="M1918" s="30">
        <v>3.3861044030684913E-2</v>
      </c>
      <c r="N1918" s="30">
        <v>1.7969939312801299E-2</v>
      </c>
      <c r="O1918" s="30">
        <v>0</v>
      </c>
    </row>
    <row r="1919" spans="1:15" x14ac:dyDescent="0.45">
      <c r="A1919" s="3" t="s">
        <v>15</v>
      </c>
      <c r="B1919">
        <v>2020</v>
      </c>
      <c r="C1919" t="s">
        <v>1</v>
      </c>
      <c r="D1919">
        <v>1918</v>
      </c>
      <c r="E1919" s="2">
        <v>21</v>
      </c>
      <c r="F1919" s="1">
        <v>22</v>
      </c>
      <c r="G1919" s="1">
        <v>1</v>
      </c>
      <c r="H1919" s="1">
        <v>8</v>
      </c>
      <c r="I1919" s="1" t="str">
        <f t="shared" si="49"/>
        <v>1R2TU8</v>
      </c>
      <c r="J1919" s="27">
        <v>45006</v>
      </c>
      <c r="K1919" s="29" t="s">
        <v>274</v>
      </c>
      <c r="L1919" s="29">
        <v>12854.75</v>
      </c>
      <c r="M1919" s="30">
        <v>2.480237339093349E-2</v>
      </c>
      <c r="N1919" s="30">
        <v>1.133116333515437E-2</v>
      </c>
      <c r="O1919" s="30">
        <v>0</v>
      </c>
    </row>
    <row r="1920" spans="1:15" x14ac:dyDescent="0.45">
      <c r="A1920" s="3" t="s">
        <v>15</v>
      </c>
      <c r="B1920">
        <v>2020</v>
      </c>
      <c r="C1920" t="s">
        <v>1</v>
      </c>
      <c r="D1920">
        <v>1919</v>
      </c>
      <c r="E1920" s="2">
        <v>22</v>
      </c>
      <c r="F1920" s="1">
        <v>23</v>
      </c>
      <c r="G1920" s="1">
        <v>1</v>
      </c>
      <c r="H1920" s="1">
        <v>8</v>
      </c>
      <c r="I1920" s="1" t="str">
        <f t="shared" si="49"/>
        <v>1R2TU8</v>
      </c>
      <c r="J1920" s="27">
        <v>45006</v>
      </c>
      <c r="K1920" s="29" t="s">
        <v>275</v>
      </c>
      <c r="L1920" s="29">
        <v>12000.75</v>
      </c>
      <c r="M1920" s="30">
        <v>8.2509536309931797E-3</v>
      </c>
      <c r="N1920" s="30">
        <v>1.029774865245154E-2</v>
      </c>
      <c r="O1920" s="30">
        <v>0</v>
      </c>
    </row>
    <row r="1921" spans="1:15" x14ac:dyDescent="0.45">
      <c r="A1921" s="3" t="s">
        <v>15</v>
      </c>
      <c r="B1921">
        <v>2020</v>
      </c>
      <c r="C1921" t="s">
        <v>1</v>
      </c>
      <c r="D1921">
        <v>1920</v>
      </c>
      <c r="E1921" s="2">
        <v>23</v>
      </c>
      <c r="F1921" s="1">
        <v>24</v>
      </c>
      <c r="G1921" s="1">
        <v>1</v>
      </c>
      <c r="H1921" s="1">
        <v>8</v>
      </c>
      <c r="I1921" s="1" t="str">
        <f t="shared" si="49"/>
        <v>1R2TU8</v>
      </c>
      <c r="J1921" s="27">
        <v>45006</v>
      </c>
      <c r="K1921" s="29" t="s">
        <v>276</v>
      </c>
      <c r="L1921" s="29">
        <v>11192.25</v>
      </c>
      <c r="M1921" s="30">
        <v>7.0671224008454431E-3</v>
      </c>
      <c r="N1921" s="30">
        <v>1.383871848338249E-2</v>
      </c>
      <c r="O1921" s="30">
        <v>0</v>
      </c>
    </row>
    <row r="1922" spans="1:15" x14ac:dyDescent="0.45">
      <c r="A1922" s="3" t="s">
        <v>15</v>
      </c>
      <c r="B1922">
        <v>2020</v>
      </c>
      <c r="C1922" t="s">
        <v>2</v>
      </c>
      <c r="D1922">
        <v>1921</v>
      </c>
      <c r="E1922" s="2">
        <v>0</v>
      </c>
      <c r="F1922" s="1">
        <v>1</v>
      </c>
      <c r="G1922" s="1">
        <v>1</v>
      </c>
      <c r="H1922" s="1">
        <v>1</v>
      </c>
      <c r="I1922" s="1" t="str">
        <f t="shared" si="49"/>
        <v>1R3WE1</v>
      </c>
      <c r="J1922" s="27">
        <v>45007</v>
      </c>
      <c r="K1922" s="29" t="s">
        <v>253</v>
      </c>
      <c r="L1922" s="29">
        <v>10546.5</v>
      </c>
      <c r="M1922" s="30">
        <v>7.7163553901277212E-3</v>
      </c>
      <c r="N1922" s="30">
        <v>1.338180688042276E-2</v>
      </c>
      <c r="O1922" s="30">
        <v>0</v>
      </c>
    </row>
    <row r="1923" spans="1:15" x14ac:dyDescent="0.45">
      <c r="A1923" s="3" t="s">
        <v>15</v>
      </c>
      <c r="B1923">
        <v>2020</v>
      </c>
      <c r="C1923" t="s">
        <v>2</v>
      </c>
      <c r="D1923">
        <v>1922</v>
      </c>
      <c r="E1923" s="2">
        <v>1</v>
      </c>
      <c r="F1923" s="1">
        <v>2</v>
      </c>
      <c r="G1923" s="1">
        <v>1</v>
      </c>
      <c r="H1923" s="1">
        <v>1</v>
      </c>
      <c r="I1923" s="1" t="str">
        <f t="shared" ref="I1923:I1986" si="50">A1923&amp;C1923&amp;H1923</f>
        <v>1R3WE1</v>
      </c>
      <c r="J1923" s="27">
        <v>45007</v>
      </c>
      <c r="K1923" s="29" t="s">
        <v>254</v>
      </c>
      <c r="L1923" s="29">
        <v>10015.75</v>
      </c>
      <c r="M1923" s="30">
        <v>1.1920476929197661E-2</v>
      </c>
      <c r="N1923" s="30">
        <v>1.6199733640147321E-2</v>
      </c>
      <c r="O1923" s="30">
        <v>0</v>
      </c>
    </row>
    <row r="1924" spans="1:15" x14ac:dyDescent="0.45">
      <c r="A1924" s="3" t="s">
        <v>15</v>
      </c>
      <c r="B1924">
        <v>2020</v>
      </c>
      <c r="C1924" t="s">
        <v>2</v>
      </c>
      <c r="D1924">
        <v>1923</v>
      </c>
      <c r="E1924" s="2">
        <v>2</v>
      </c>
      <c r="F1924" s="1">
        <v>3</v>
      </c>
      <c r="G1924" s="1">
        <v>1</v>
      </c>
      <c r="H1924" s="1">
        <v>1</v>
      </c>
      <c r="I1924" s="1" t="str">
        <f t="shared" si="50"/>
        <v>1R3WE1</v>
      </c>
      <c r="J1924" s="27">
        <v>45007</v>
      </c>
      <c r="K1924" s="29" t="s">
        <v>255</v>
      </c>
      <c r="L1924" s="29">
        <v>9806.25</v>
      </c>
      <c r="M1924" s="30">
        <v>1.6858079641232499E-2</v>
      </c>
      <c r="N1924" s="30">
        <v>3.3867085573684938E-2</v>
      </c>
      <c r="O1924" s="30">
        <v>0</v>
      </c>
    </row>
    <row r="1925" spans="1:15" x14ac:dyDescent="0.45">
      <c r="A1925" s="3" t="s">
        <v>15</v>
      </c>
      <c r="B1925">
        <v>2020</v>
      </c>
      <c r="C1925" t="s">
        <v>2</v>
      </c>
      <c r="D1925">
        <v>1924</v>
      </c>
      <c r="E1925" s="2">
        <v>3</v>
      </c>
      <c r="F1925" s="1">
        <v>4</v>
      </c>
      <c r="G1925" s="1">
        <v>1</v>
      </c>
      <c r="H1925" s="1">
        <v>2</v>
      </c>
      <c r="I1925" s="1" t="str">
        <f t="shared" si="50"/>
        <v>1R3WE2</v>
      </c>
      <c r="J1925" s="27">
        <v>45007</v>
      </c>
      <c r="K1925" s="29" t="s">
        <v>256</v>
      </c>
      <c r="L1925" s="29">
        <v>9641.5</v>
      </c>
      <c r="M1925" s="30">
        <v>4.3746948626053488E-2</v>
      </c>
      <c r="N1925" s="30">
        <v>7.7938851630075551E-2</v>
      </c>
      <c r="O1925" s="30">
        <v>0</v>
      </c>
    </row>
    <row r="1926" spans="1:15" x14ac:dyDescent="0.45">
      <c r="A1926" s="3" t="s">
        <v>15</v>
      </c>
      <c r="B1926">
        <v>2020</v>
      </c>
      <c r="C1926" t="s">
        <v>2</v>
      </c>
      <c r="D1926">
        <v>1925</v>
      </c>
      <c r="E1926" s="2">
        <v>4</v>
      </c>
      <c r="F1926" s="1">
        <v>5</v>
      </c>
      <c r="G1926" s="1">
        <v>1</v>
      </c>
      <c r="H1926" s="1">
        <v>2</v>
      </c>
      <c r="I1926" s="1" t="str">
        <f t="shared" si="50"/>
        <v>1R3WE2</v>
      </c>
      <c r="J1926" s="27">
        <v>45007</v>
      </c>
      <c r="K1926" s="29" t="s">
        <v>257</v>
      </c>
      <c r="L1926" s="29">
        <v>9611.5</v>
      </c>
      <c r="M1926" s="30">
        <v>5.6738414786193403E-2</v>
      </c>
      <c r="N1926" s="30">
        <v>0.1005562372097485</v>
      </c>
      <c r="O1926" s="30">
        <v>0</v>
      </c>
    </row>
    <row r="1927" spans="1:15" x14ac:dyDescent="0.45">
      <c r="A1927" s="3" t="s">
        <v>15</v>
      </c>
      <c r="B1927">
        <v>2020</v>
      </c>
      <c r="C1927" t="s">
        <v>2</v>
      </c>
      <c r="D1927">
        <v>1926</v>
      </c>
      <c r="E1927" s="2">
        <v>5</v>
      </c>
      <c r="F1927" s="1">
        <v>6</v>
      </c>
      <c r="G1927" s="1">
        <v>1</v>
      </c>
      <c r="H1927" s="1">
        <v>2</v>
      </c>
      <c r="I1927" s="1" t="str">
        <f t="shared" si="50"/>
        <v>1R3WE2</v>
      </c>
      <c r="J1927" s="27">
        <v>45007</v>
      </c>
      <c r="K1927" s="29" t="s">
        <v>258</v>
      </c>
      <c r="L1927" s="29">
        <v>10056.75</v>
      </c>
      <c r="M1927" s="30">
        <v>3.4124411317575418E-2</v>
      </c>
      <c r="N1927" s="30">
        <v>0.13386876164870579</v>
      </c>
      <c r="O1927" s="30">
        <v>0</v>
      </c>
    </row>
    <row r="1928" spans="1:15" x14ac:dyDescent="0.45">
      <c r="A1928" s="3" t="s">
        <v>15</v>
      </c>
      <c r="B1928">
        <v>2020</v>
      </c>
      <c r="C1928" t="s">
        <v>2</v>
      </c>
      <c r="D1928">
        <v>1927</v>
      </c>
      <c r="E1928" s="2">
        <v>6</v>
      </c>
      <c r="F1928" s="1">
        <v>7</v>
      </c>
      <c r="G1928" s="1">
        <v>1</v>
      </c>
      <c r="H1928" s="1">
        <v>3</v>
      </c>
      <c r="I1928" s="1" t="str">
        <f t="shared" si="50"/>
        <v>1R3WE3</v>
      </c>
      <c r="J1928" s="27">
        <v>45007</v>
      </c>
      <c r="K1928" s="29" t="s">
        <v>259</v>
      </c>
      <c r="L1928" s="29">
        <v>11033.5</v>
      </c>
      <c r="M1928" s="30">
        <v>3.4980884903256827E-2</v>
      </c>
      <c r="N1928" s="30">
        <v>0.17796585544006779</v>
      </c>
      <c r="O1928" s="30">
        <v>3.3143317548358911E-3</v>
      </c>
    </row>
    <row r="1929" spans="1:15" x14ac:dyDescent="0.45">
      <c r="A1929" s="3" t="s">
        <v>15</v>
      </c>
      <c r="B1929">
        <v>2020</v>
      </c>
      <c r="C1929" t="s">
        <v>2</v>
      </c>
      <c r="D1929">
        <v>1928</v>
      </c>
      <c r="E1929" s="2">
        <v>7</v>
      </c>
      <c r="F1929" s="1">
        <v>8</v>
      </c>
      <c r="G1929" s="1">
        <v>1</v>
      </c>
      <c r="H1929" s="1">
        <v>3</v>
      </c>
      <c r="I1929" s="1" t="str">
        <f t="shared" si="50"/>
        <v>1R3WE3</v>
      </c>
      <c r="J1929" s="27">
        <v>45007</v>
      </c>
      <c r="K1929" s="29" t="s">
        <v>260</v>
      </c>
      <c r="L1929" s="29">
        <v>12096.25</v>
      </c>
      <c r="M1929" s="30">
        <v>3.8097749761817533E-2</v>
      </c>
      <c r="N1929" s="30">
        <v>0.194782368799095</v>
      </c>
      <c r="O1929" s="30">
        <v>6.7115395620239771E-2</v>
      </c>
    </row>
    <row r="1930" spans="1:15" x14ac:dyDescent="0.45">
      <c r="A1930" s="3" t="s">
        <v>15</v>
      </c>
      <c r="B1930">
        <v>2020</v>
      </c>
      <c r="C1930" t="s">
        <v>2</v>
      </c>
      <c r="D1930">
        <v>1929</v>
      </c>
      <c r="E1930" s="2">
        <v>8</v>
      </c>
      <c r="F1930" s="1">
        <v>9</v>
      </c>
      <c r="G1930" s="1">
        <v>1</v>
      </c>
      <c r="H1930" s="1">
        <v>3</v>
      </c>
      <c r="I1930" s="1" t="str">
        <f t="shared" si="50"/>
        <v>1R3WE3</v>
      </c>
      <c r="J1930" s="27">
        <v>45007</v>
      </c>
      <c r="K1930" s="29" t="s">
        <v>261</v>
      </c>
      <c r="L1930" s="29">
        <v>12566</v>
      </c>
      <c r="M1930" s="30">
        <v>3.3157126961395653E-2</v>
      </c>
      <c r="N1930" s="30">
        <v>0.20368753700324119</v>
      </c>
      <c r="O1930" s="30">
        <v>0.1591191623785069</v>
      </c>
    </row>
    <row r="1931" spans="1:15" x14ac:dyDescent="0.45">
      <c r="A1931" s="3" t="s">
        <v>15</v>
      </c>
      <c r="B1931">
        <v>2020</v>
      </c>
      <c r="C1931" t="s">
        <v>2</v>
      </c>
      <c r="D1931">
        <v>1930</v>
      </c>
      <c r="E1931" s="2">
        <v>9</v>
      </c>
      <c r="F1931" s="1">
        <v>10</v>
      </c>
      <c r="G1931" s="1">
        <v>1</v>
      </c>
      <c r="H1931" s="1">
        <v>4</v>
      </c>
      <c r="I1931" s="1" t="str">
        <f t="shared" si="50"/>
        <v>1R3WE4</v>
      </c>
      <c r="J1931" s="27">
        <v>45007</v>
      </c>
      <c r="K1931" s="29" t="s">
        <v>262</v>
      </c>
      <c r="L1931" s="29">
        <v>12638.5</v>
      </c>
      <c r="M1931" s="30">
        <v>3.5489636469263251E-2</v>
      </c>
      <c r="N1931" s="30">
        <v>0.21584723213895721</v>
      </c>
      <c r="O1931" s="30">
        <v>0.30357340379359121</v>
      </c>
    </row>
    <row r="1932" spans="1:15" x14ac:dyDescent="0.45">
      <c r="A1932" s="3" t="s">
        <v>15</v>
      </c>
      <c r="B1932">
        <v>2020</v>
      </c>
      <c r="C1932" t="s">
        <v>2</v>
      </c>
      <c r="D1932">
        <v>1931</v>
      </c>
      <c r="E1932" s="2">
        <v>10</v>
      </c>
      <c r="F1932" s="1">
        <v>11</v>
      </c>
      <c r="G1932" s="1">
        <v>1</v>
      </c>
      <c r="H1932" s="1">
        <v>4</v>
      </c>
      <c r="I1932" s="1" t="str">
        <f t="shared" si="50"/>
        <v>1R3WE4</v>
      </c>
      <c r="J1932" s="27">
        <v>45007</v>
      </c>
      <c r="K1932" s="29" t="s">
        <v>263</v>
      </c>
      <c r="L1932" s="29">
        <v>12807</v>
      </c>
      <c r="M1932" s="30">
        <v>3.5511539917464578E-2</v>
      </c>
      <c r="N1932" s="30">
        <v>0.25479792300434279</v>
      </c>
      <c r="O1932" s="30">
        <v>0.5000376507001445</v>
      </c>
    </row>
    <row r="1933" spans="1:15" x14ac:dyDescent="0.45">
      <c r="A1933" s="3" t="s">
        <v>15</v>
      </c>
      <c r="B1933">
        <v>2020</v>
      </c>
      <c r="C1933" t="s">
        <v>2</v>
      </c>
      <c r="D1933">
        <v>1932</v>
      </c>
      <c r="E1933" s="2">
        <v>11</v>
      </c>
      <c r="F1933" s="1">
        <v>12</v>
      </c>
      <c r="G1933" s="1">
        <v>1</v>
      </c>
      <c r="H1933" s="1">
        <v>4</v>
      </c>
      <c r="I1933" s="1" t="str">
        <f t="shared" si="50"/>
        <v>1R3WE4</v>
      </c>
      <c r="J1933" s="27">
        <v>45007</v>
      </c>
      <c r="K1933" s="29" t="s">
        <v>264</v>
      </c>
      <c r="L1933" s="29">
        <v>13060.5</v>
      </c>
      <c r="M1933" s="30">
        <v>3.0916796576625501E-2</v>
      </c>
      <c r="N1933" s="30">
        <v>0.239788496699256</v>
      </c>
      <c r="O1933" s="30">
        <v>0.65477717621427911</v>
      </c>
    </row>
    <row r="1934" spans="1:15" x14ac:dyDescent="0.45">
      <c r="A1934" s="3" t="s">
        <v>15</v>
      </c>
      <c r="B1934">
        <v>2020</v>
      </c>
      <c r="C1934" t="s">
        <v>2</v>
      </c>
      <c r="D1934">
        <v>1933</v>
      </c>
      <c r="E1934" s="2">
        <v>12</v>
      </c>
      <c r="F1934" s="1">
        <v>13</v>
      </c>
      <c r="G1934" s="1">
        <v>1</v>
      </c>
      <c r="H1934" s="1">
        <v>5</v>
      </c>
      <c r="I1934" s="1" t="str">
        <f t="shared" si="50"/>
        <v>1R3WE5</v>
      </c>
      <c r="J1934" s="27">
        <v>45007</v>
      </c>
      <c r="K1934" s="29" t="s">
        <v>265</v>
      </c>
      <c r="L1934" s="29">
        <v>13078.25</v>
      </c>
      <c r="M1934" s="30">
        <v>2.8172892183806381E-2</v>
      </c>
      <c r="N1934" s="30">
        <v>0.21771823732033421</v>
      </c>
      <c r="O1934" s="30">
        <v>0.69407177054054769</v>
      </c>
    </row>
    <row r="1935" spans="1:15" x14ac:dyDescent="0.45">
      <c r="A1935" s="3" t="s">
        <v>15</v>
      </c>
      <c r="B1935">
        <v>2020</v>
      </c>
      <c r="C1935" t="s">
        <v>2</v>
      </c>
      <c r="D1935">
        <v>1934</v>
      </c>
      <c r="E1935" s="2">
        <v>13</v>
      </c>
      <c r="F1935" s="1">
        <v>14</v>
      </c>
      <c r="G1935" s="1">
        <v>1</v>
      </c>
      <c r="H1935" s="1">
        <v>5</v>
      </c>
      <c r="I1935" s="1" t="str">
        <f t="shared" si="50"/>
        <v>1R3WE5</v>
      </c>
      <c r="J1935" s="27">
        <v>45007</v>
      </c>
      <c r="K1935" s="29" t="s">
        <v>266</v>
      </c>
      <c r="L1935" s="29">
        <v>13398.25</v>
      </c>
      <c r="M1935" s="30">
        <v>2.7769003812631511E-2</v>
      </c>
      <c r="N1935" s="30">
        <v>0.21178210468507591</v>
      </c>
      <c r="O1935" s="30">
        <v>0.65812342425881099</v>
      </c>
    </row>
    <row r="1936" spans="1:15" x14ac:dyDescent="0.45">
      <c r="A1936" s="3" t="s">
        <v>15</v>
      </c>
      <c r="B1936">
        <v>2020</v>
      </c>
      <c r="C1936" t="s">
        <v>2</v>
      </c>
      <c r="D1936">
        <v>1935</v>
      </c>
      <c r="E1936" s="2">
        <v>14</v>
      </c>
      <c r="F1936" s="1">
        <v>15</v>
      </c>
      <c r="G1936" s="1">
        <v>1</v>
      </c>
      <c r="H1936" s="1">
        <v>5</v>
      </c>
      <c r="I1936" s="1" t="str">
        <f t="shared" si="50"/>
        <v>1R3WE5</v>
      </c>
      <c r="J1936" s="27">
        <v>45007</v>
      </c>
      <c r="K1936" s="29" t="s">
        <v>267</v>
      </c>
      <c r="L1936" s="29">
        <v>13404.5</v>
      </c>
      <c r="M1936" s="30">
        <v>2.6872204294558291E-2</v>
      </c>
      <c r="N1936" s="30">
        <v>0.2242251888110969</v>
      </c>
      <c r="O1936" s="30">
        <v>0.565969938590412</v>
      </c>
    </row>
    <row r="1937" spans="1:15" x14ac:dyDescent="0.45">
      <c r="A1937" s="3" t="s">
        <v>15</v>
      </c>
      <c r="B1937">
        <v>2020</v>
      </c>
      <c r="C1937" t="s">
        <v>2</v>
      </c>
      <c r="D1937">
        <v>1936</v>
      </c>
      <c r="E1937" s="2">
        <v>15</v>
      </c>
      <c r="F1937" s="1">
        <v>16</v>
      </c>
      <c r="G1937" s="1">
        <v>1</v>
      </c>
      <c r="H1937" s="1">
        <v>6</v>
      </c>
      <c r="I1937" s="1" t="str">
        <f t="shared" si="50"/>
        <v>1R3WE6</v>
      </c>
      <c r="J1937" s="27">
        <v>45007</v>
      </c>
      <c r="K1937" s="29" t="s">
        <v>268</v>
      </c>
      <c r="L1937" s="29">
        <v>13299.5</v>
      </c>
      <c r="M1937" s="30">
        <v>2.8935265729948881E-2</v>
      </c>
      <c r="N1937" s="30">
        <v>0.2128959844649351</v>
      </c>
      <c r="O1937" s="30">
        <v>0.41997954767090268</v>
      </c>
    </row>
    <row r="1938" spans="1:15" x14ac:dyDescent="0.45">
      <c r="A1938" s="3" t="s">
        <v>15</v>
      </c>
      <c r="B1938">
        <v>2020</v>
      </c>
      <c r="C1938" t="s">
        <v>2</v>
      </c>
      <c r="D1938">
        <v>1937</v>
      </c>
      <c r="E1938" s="2">
        <v>16</v>
      </c>
      <c r="F1938" s="1">
        <v>17</v>
      </c>
      <c r="G1938" s="1">
        <v>1</v>
      </c>
      <c r="H1938" s="1">
        <v>6</v>
      </c>
      <c r="I1938" s="1" t="str">
        <f t="shared" si="50"/>
        <v>1R3WE6</v>
      </c>
      <c r="J1938" s="27">
        <v>45007</v>
      </c>
      <c r="K1938" s="29" t="s">
        <v>269</v>
      </c>
      <c r="L1938" s="29">
        <v>13539.25</v>
      </c>
      <c r="M1938" s="30">
        <v>2.406889261968469E-2</v>
      </c>
      <c r="N1938" s="30">
        <v>0.21502262715096121</v>
      </c>
      <c r="O1938" s="30">
        <v>0.22948072240854669</v>
      </c>
    </row>
    <row r="1939" spans="1:15" x14ac:dyDescent="0.45">
      <c r="A1939" s="3" t="s">
        <v>15</v>
      </c>
      <c r="B1939">
        <v>2020</v>
      </c>
      <c r="C1939" t="s">
        <v>2</v>
      </c>
      <c r="D1939">
        <v>1938</v>
      </c>
      <c r="E1939" s="2">
        <v>17</v>
      </c>
      <c r="F1939" s="1">
        <v>18</v>
      </c>
      <c r="G1939" s="1">
        <v>1</v>
      </c>
      <c r="H1939" s="1">
        <v>6</v>
      </c>
      <c r="I1939" s="1" t="str">
        <f t="shared" si="50"/>
        <v>1R3WE6</v>
      </c>
      <c r="J1939" s="27">
        <v>45007</v>
      </c>
      <c r="K1939" s="29" t="s">
        <v>270</v>
      </c>
      <c r="L1939" s="29">
        <v>14357.5</v>
      </c>
      <c r="M1939" s="30">
        <v>3.3606580830517339E-2</v>
      </c>
      <c r="N1939" s="30">
        <v>0.23633366842092349</v>
      </c>
      <c r="O1939" s="30">
        <v>5.4754154697357553E-2</v>
      </c>
    </row>
    <row r="1940" spans="1:15" x14ac:dyDescent="0.45">
      <c r="A1940" s="3" t="s">
        <v>15</v>
      </c>
      <c r="B1940">
        <v>2020</v>
      </c>
      <c r="C1940" t="s">
        <v>2</v>
      </c>
      <c r="D1940">
        <v>1939</v>
      </c>
      <c r="E1940" s="2">
        <v>18</v>
      </c>
      <c r="F1940" s="1">
        <v>19</v>
      </c>
      <c r="G1940" s="1">
        <v>1</v>
      </c>
      <c r="H1940" s="1">
        <v>7</v>
      </c>
      <c r="I1940" s="1" t="str">
        <f t="shared" si="50"/>
        <v>1R3WE7</v>
      </c>
      <c r="J1940" s="27">
        <v>45007</v>
      </c>
      <c r="K1940" s="29" t="s">
        <v>271</v>
      </c>
      <c r="L1940" s="29">
        <v>14389.5</v>
      </c>
      <c r="M1940" s="30">
        <v>6.2518237695248266E-2</v>
      </c>
      <c r="N1940" s="30">
        <v>0.23705102968106459</v>
      </c>
      <c r="O1940" s="30">
        <v>0</v>
      </c>
    </row>
    <row r="1941" spans="1:15" x14ac:dyDescent="0.45">
      <c r="A1941" s="3" t="s">
        <v>15</v>
      </c>
      <c r="B1941">
        <v>2020</v>
      </c>
      <c r="C1941" t="s">
        <v>2</v>
      </c>
      <c r="D1941">
        <v>1940</v>
      </c>
      <c r="E1941" s="2">
        <v>19</v>
      </c>
      <c r="F1941" s="1">
        <v>20</v>
      </c>
      <c r="G1941" s="1">
        <v>1</v>
      </c>
      <c r="H1941" s="1">
        <v>7</v>
      </c>
      <c r="I1941" s="1" t="str">
        <f t="shared" si="50"/>
        <v>1R3WE7</v>
      </c>
      <c r="J1941" s="27">
        <v>45007</v>
      </c>
      <c r="K1941" s="29" t="s">
        <v>272</v>
      </c>
      <c r="L1941" s="29">
        <v>14248.75</v>
      </c>
      <c r="M1941" s="30">
        <v>8.4030985667776184E-2</v>
      </c>
      <c r="N1941" s="30">
        <v>0.25928734869976278</v>
      </c>
      <c r="O1941" s="30">
        <v>0</v>
      </c>
    </row>
    <row r="1942" spans="1:15" x14ac:dyDescent="0.45">
      <c r="A1942" s="3" t="s">
        <v>15</v>
      </c>
      <c r="B1942">
        <v>2020</v>
      </c>
      <c r="C1942" t="s">
        <v>2</v>
      </c>
      <c r="D1942">
        <v>1941</v>
      </c>
      <c r="E1942" s="2">
        <v>20</v>
      </c>
      <c r="F1942" s="1">
        <v>21</v>
      </c>
      <c r="G1942" s="1">
        <v>1</v>
      </c>
      <c r="H1942" s="1">
        <v>7</v>
      </c>
      <c r="I1942" s="1" t="str">
        <f t="shared" si="50"/>
        <v>1R3WE7</v>
      </c>
      <c r="J1942" s="27">
        <v>45007</v>
      </c>
      <c r="K1942" s="29" t="s">
        <v>273</v>
      </c>
      <c r="L1942" s="29">
        <v>13565.5</v>
      </c>
      <c r="M1942" s="30">
        <v>0.11583015387168211</v>
      </c>
      <c r="N1942" s="30">
        <v>0.3006013875313967</v>
      </c>
      <c r="O1942" s="30">
        <v>0</v>
      </c>
    </row>
    <row r="1943" spans="1:15" x14ac:dyDescent="0.45">
      <c r="A1943" s="3" t="s">
        <v>15</v>
      </c>
      <c r="B1943">
        <v>2020</v>
      </c>
      <c r="C1943" t="s">
        <v>2</v>
      </c>
      <c r="D1943">
        <v>1942</v>
      </c>
      <c r="E1943" s="2">
        <v>21</v>
      </c>
      <c r="F1943" s="1">
        <v>22</v>
      </c>
      <c r="G1943" s="1">
        <v>1</v>
      </c>
      <c r="H1943" s="1">
        <v>8</v>
      </c>
      <c r="I1943" s="1" t="str">
        <f t="shared" si="50"/>
        <v>1R3WE8</v>
      </c>
      <c r="J1943" s="27">
        <v>45007</v>
      </c>
      <c r="K1943" s="29" t="s">
        <v>274</v>
      </c>
      <c r="L1943" s="29">
        <v>12803.5</v>
      </c>
      <c r="M1943" s="30">
        <v>0.16771452284860711</v>
      </c>
      <c r="N1943" s="30">
        <v>0.25707877817192748</v>
      </c>
      <c r="O1943" s="30">
        <v>0</v>
      </c>
    </row>
    <row r="1944" spans="1:15" x14ac:dyDescent="0.45">
      <c r="A1944" s="3" t="s">
        <v>15</v>
      </c>
      <c r="B1944">
        <v>2020</v>
      </c>
      <c r="C1944" t="s">
        <v>2</v>
      </c>
      <c r="D1944">
        <v>1943</v>
      </c>
      <c r="E1944" s="2">
        <v>22</v>
      </c>
      <c r="F1944" s="1">
        <v>23</v>
      </c>
      <c r="G1944" s="1">
        <v>1</v>
      </c>
      <c r="H1944" s="1">
        <v>8</v>
      </c>
      <c r="I1944" s="1" t="str">
        <f t="shared" si="50"/>
        <v>1R3WE8</v>
      </c>
      <c r="J1944" s="27">
        <v>45007</v>
      </c>
      <c r="K1944" s="29" t="s">
        <v>275</v>
      </c>
      <c r="L1944" s="29">
        <v>12015</v>
      </c>
      <c r="M1944" s="30">
        <v>0.1760499847083272</v>
      </c>
      <c r="N1944" s="30">
        <v>0.27713004228131982</v>
      </c>
      <c r="O1944" s="30">
        <v>0</v>
      </c>
    </row>
    <row r="1945" spans="1:15" x14ac:dyDescent="0.45">
      <c r="A1945" s="3" t="s">
        <v>15</v>
      </c>
      <c r="B1945">
        <v>2020</v>
      </c>
      <c r="C1945" t="s">
        <v>2</v>
      </c>
      <c r="D1945">
        <v>1944</v>
      </c>
      <c r="E1945" s="2">
        <v>23</v>
      </c>
      <c r="F1945" s="1">
        <v>24</v>
      </c>
      <c r="G1945" s="1">
        <v>1</v>
      </c>
      <c r="H1945" s="1">
        <v>8</v>
      </c>
      <c r="I1945" s="1" t="str">
        <f t="shared" si="50"/>
        <v>1R3WE8</v>
      </c>
      <c r="J1945" s="27">
        <v>45007</v>
      </c>
      <c r="K1945" s="29" t="s">
        <v>276</v>
      </c>
      <c r="L1945" s="29">
        <v>11219.75</v>
      </c>
      <c r="M1945" s="30">
        <v>0.14760293312596601</v>
      </c>
      <c r="N1945" s="30">
        <v>0.25945502161885842</v>
      </c>
      <c r="O1945" s="30">
        <v>0</v>
      </c>
    </row>
    <row r="1946" spans="1:15" x14ac:dyDescent="0.45">
      <c r="A1946" s="3" t="s">
        <v>15</v>
      </c>
      <c r="B1946">
        <v>2020</v>
      </c>
      <c r="C1946" t="s">
        <v>3</v>
      </c>
      <c r="D1946">
        <v>1945</v>
      </c>
      <c r="E1946" s="2">
        <v>0</v>
      </c>
      <c r="F1946" s="1">
        <v>1</v>
      </c>
      <c r="G1946" s="1">
        <v>1</v>
      </c>
      <c r="H1946" s="1">
        <v>1</v>
      </c>
      <c r="I1946" s="1" t="str">
        <f t="shared" si="50"/>
        <v>1R4TH1</v>
      </c>
      <c r="J1946" s="27">
        <v>45008</v>
      </c>
      <c r="K1946" s="29" t="s">
        <v>253</v>
      </c>
      <c r="L1946" s="29">
        <v>10515.75</v>
      </c>
      <c r="M1946" s="30">
        <v>8.8812945605871552E-2</v>
      </c>
      <c r="N1946" s="30">
        <v>0.25141284393929042</v>
      </c>
      <c r="O1946" s="30">
        <v>0</v>
      </c>
    </row>
    <row r="1947" spans="1:15" x14ac:dyDescent="0.45">
      <c r="A1947" s="3" t="s">
        <v>15</v>
      </c>
      <c r="B1947">
        <v>2020</v>
      </c>
      <c r="C1947" t="s">
        <v>3</v>
      </c>
      <c r="D1947">
        <v>1946</v>
      </c>
      <c r="E1947" s="2">
        <v>1</v>
      </c>
      <c r="F1947" s="1">
        <v>2</v>
      </c>
      <c r="G1947" s="1">
        <v>1</v>
      </c>
      <c r="H1947" s="1">
        <v>1</v>
      </c>
      <c r="I1947" s="1" t="str">
        <f t="shared" si="50"/>
        <v>1R4TH1</v>
      </c>
      <c r="J1947" s="27">
        <v>45008</v>
      </c>
      <c r="K1947" s="29" t="s">
        <v>254</v>
      </c>
      <c r="L1947" s="29">
        <v>10012.75</v>
      </c>
      <c r="M1947" s="30">
        <v>5.6470422318328772E-2</v>
      </c>
      <c r="N1947" s="30">
        <v>0.29887585212938622</v>
      </c>
      <c r="O1947" s="30">
        <v>0</v>
      </c>
    </row>
    <row r="1948" spans="1:15" x14ac:dyDescent="0.45">
      <c r="A1948" s="3" t="s">
        <v>15</v>
      </c>
      <c r="B1948">
        <v>2020</v>
      </c>
      <c r="C1948" t="s">
        <v>3</v>
      </c>
      <c r="D1948">
        <v>1947</v>
      </c>
      <c r="E1948" s="2">
        <v>2</v>
      </c>
      <c r="F1948" s="1">
        <v>3</v>
      </c>
      <c r="G1948" s="1">
        <v>1</v>
      </c>
      <c r="H1948" s="1">
        <v>1</v>
      </c>
      <c r="I1948" s="1" t="str">
        <f t="shared" si="50"/>
        <v>1R4TH1</v>
      </c>
      <c r="J1948" s="27">
        <v>45008</v>
      </c>
      <c r="K1948" s="29" t="s">
        <v>255</v>
      </c>
      <c r="L1948" s="29">
        <v>9760.25</v>
      </c>
      <c r="M1948" s="30">
        <v>4.3420076570641182E-2</v>
      </c>
      <c r="N1948" s="30">
        <v>0.34360903067345677</v>
      </c>
      <c r="O1948" s="30">
        <v>0</v>
      </c>
    </row>
    <row r="1949" spans="1:15" x14ac:dyDescent="0.45">
      <c r="A1949" s="3" t="s">
        <v>15</v>
      </c>
      <c r="B1949">
        <v>2020</v>
      </c>
      <c r="C1949" t="s">
        <v>3</v>
      </c>
      <c r="D1949">
        <v>1948</v>
      </c>
      <c r="E1949" s="2">
        <v>3</v>
      </c>
      <c r="F1949" s="1">
        <v>4</v>
      </c>
      <c r="G1949" s="1">
        <v>1</v>
      </c>
      <c r="H1949" s="1">
        <v>2</v>
      </c>
      <c r="I1949" s="1" t="str">
        <f t="shared" si="50"/>
        <v>1R4TH2</v>
      </c>
      <c r="J1949" s="27">
        <v>45008</v>
      </c>
      <c r="K1949" s="29" t="s">
        <v>256</v>
      </c>
      <c r="L1949" s="29">
        <v>9688.75</v>
      </c>
      <c r="M1949" s="30">
        <v>4.4645524175551808E-2</v>
      </c>
      <c r="N1949" s="30">
        <v>0.39188559352218277</v>
      </c>
      <c r="O1949" s="30">
        <v>0</v>
      </c>
    </row>
    <row r="1950" spans="1:15" x14ac:dyDescent="0.45">
      <c r="A1950" s="3" t="s">
        <v>15</v>
      </c>
      <c r="B1950">
        <v>2020</v>
      </c>
      <c r="C1950" t="s">
        <v>3</v>
      </c>
      <c r="D1950">
        <v>1949</v>
      </c>
      <c r="E1950" s="2">
        <v>4</v>
      </c>
      <c r="F1950" s="1">
        <v>5</v>
      </c>
      <c r="G1950" s="1">
        <v>1</v>
      </c>
      <c r="H1950" s="1">
        <v>2</v>
      </c>
      <c r="I1950" s="1" t="str">
        <f t="shared" si="50"/>
        <v>1R4TH2</v>
      </c>
      <c r="J1950" s="27">
        <v>45008</v>
      </c>
      <c r="K1950" s="29" t="s">
        <v>257</v>
      </c>
      <c r="L1950" s="29">
        <v>9830.75</v>
      </c>
      <c r="M1950" s="30">
        <v>5.7278321387945239E-2</v>
      </c>
      <c r="N1950" s="30">
        <v>0.40198775421329219</v>
      </c>
      <c r="O1950" s="30">
        <v>0</v>
      </c>
    </row>
    <row r="1951" spans="1:15" x14ac:dyDescent="0.45">
      <c r="A1951" s="3" t="s">
        <v>15</v>
      </c>
      <c r="B1951">
        <v>2020</v>
      </c>
      <c r="C1951" t="s">
        <v>3</v>
      </c>
      <c r="D1951">
        <v>1950</v>
      </c>
      <c r="E1951" s="2">
        <v>5</v>
      </c>
      <c r="F1951" s="1">
        <v>6</v>
      </c>
      <c r="G1951" s="1">
        <v>1</v>
      </c>
      <c r="H1951" s="1">
        <v>2</v>
      </c>
      <c r="I1951" s="1" t="str">
        <f t="shared" si="50"/>
        <v>1R4TH2</v>
      </c>
      <c r="J1951" s="27">
        <v>45008</v>
      </c>
      <c r="K1951" s="29" t="s">
        <v>258</v>
      </c>
      <c r="L1951" s="29">
        <v>10104.5</v>
      </c>
      <c r="M1951" s="30">
        <v>7.7592041789089225E-2</v>
      </c>
      <c r="N1951" s="30">
        <v>0.39658081832899189</v>
      </c>
      <c r="O1951" s="30">
        <v>0</v>
      </c>
    </row>
    <row r="1952" spans="1:15" x14ac:dyDescent="0.45">
      <c r="A1952" s="3" t="s">
        <v>15</v>
      </c>
      <c r="B1952">
        <v>2020</v>
      </c>
      <c r="C1952" t="s">
        <v>3</v>
      </c>
      <c r="D1952">
        <v>1951</v>
      </c>
      <c r="E1952" s="2">
        <v>6</v>
      </c>
      <c r="F1952" s="1">
        <v>7</v>
      </c>
      <c r="G1952" s="1">
        <v>1</v>
      </c>
      <c r="H1952" s="1">
        <v>3</v>
      </c>
      <c r="I1952" s="1" t="str">
        <f t="shared" si="50"/>
        <v>1R4TH3</v>
      </c>
      <c r="J1952" s="27">
        <v>45008</v>
      </c>
      <c r="K1952" s="29" t="s">
        <v>259</v>
      </c>
      <c r="L1952" s="29">
        <v>11004.5</v>
      </c>
      <c r="M1952" s="30">
        <v>8.9516583397926924E-2</v>
      </c>
      <c r="N1952" s="30">
        <v>0.46443104359935172</v>
      </c>
      <c r="O1952" s="30">
        <v>0</v>
      </c>
    </row>
    <row r="1953" spans="1:15" x14ac:dyDescent="0.45">
      <c r="A1953" s="3" t="s">
        <v>15</v>
      </c>
      <c r="B1953">
        <v>2020</v>
      </c>
      <c r="C1953" t="s">
        <v>3</v>
      </c>
      <c r="D1953">
        <v>1952</v>
      </c>
      <c r="E1953" s="2">
        <v>7</v>
      </c>
      <c r="F1953" s="1">
        <v>8</v>
      </c>
      <c r="G1953" s="1">
        <v>1</v>
      </c>
      <c r="H1953" s="1">
        <v>3</v>
      </c>
      <c r="I1953" s="1" t="str">
        <f t="shared" si="50"/>
        <v>1R4TH3</v>
      </c>
      <c r="J1953" s="27">
        <v>45008</v>
      </c>
      <c r="K1953" s="29" t="s">
        <v>260</v>
      </c>
      <c r="L1953" s="29">
        <v>12135</v>
      </c>
      <c r="M1953" s="30">
        <v>7.8432296814660712E-2</v>
      </c>
      <c r="N1953" s="30">
        <v>0.52853732386410124</v>
      </c>
      <c r="O1953" s="30">
        <v>3.8568364508020217E-2</v>
      </c>
    </row>
    <row r="1954" spans="1:15" x14ac:dyDescent="0.45">
      <c r="A1954" s="3" t="s">
        <v>15</v>
      </c>
      <c r="B1954">
        <v>2020</v>
      </c>
      <c r="C1954" t="s">
        <v>3</v>
      </c>
      <c r="D1954">
        <v>1953</v>
      </c>
      <c r="E1954" s="2">
        <v>8</v>
      </c>
      <c r="F1954" s="1">
        <v>9</v>
      </c>
      <c r="G1954" s="1">
        <v>1</v>
      </c>
      <c r="H1954" s="1">
        <v>3</v>
      </c>
      <c r="I1954" s="1" t="str">
        <f t="shared" si="50"/>
        <v>1R4TH3</v>
      </c>
      <c r="J1954" s="27">
        <v>45008</v>
      </c>
      <c r="K1954" s="29" t="s">
        <v>261</v>
      </c>
      <c r="L1954" s="29">
        <v>12476.75</v>
      </c>
      <c r="M1954" s="30">
        <v>5.7158641325863672E-2</v>
      </c>
      <c r="N1954" s="30">
        <v>0.53594039276078398</v>
      </c>
      <c r="O1954" s="30">
        <v>7.7787751904607405E-2</v>
      </c>
    </row>
    <row r="1955" spans="1:15" x14ac:dyDescent="0.45">
      <c r="A1955" s="3" t="s">
        <v>15</v>
      </c>
      <c r="B1955">
        <v>2020</v>
      </c>
      <c r="C1955" t="s">
        <v>3</v>
      </c>
      <c r="D1955">
        <v>1954</v>
      </c>
      <c r="E1955" s="2">
        <v>9</v>
      </c>
      <c r="F1955" s="1">
        <v>10</v>
      </c>
      <c r="G1955" s="1">
        <v>1</v>
      </c>
      <c r="H1955" s="1">
        <v>4</v>
      </c>
      <c r="I1955" s="1" t="str">
        <f t="shared" si="50"/>
        <v>1R4TH4</v>
      </c>
      <c r="J1955" s="27">
        <v>45008</v>
      </c>
      <c r="K1955" s="29" t="s">
        <v>262</v>
      </c>
      <c r="L1955" s="29">
        <v>11603</v>
      </c>
      <c r="M1955" s="30">
        <v>6.6748022156631115E-2</v>
      </c>
      <c r="N1955" s="30">
        <v>0.53173637536104656</v>
      </c>
      <c r="O1955" s="30">
        <v>0.1152064654839675</v>
      </c>
    </row>
    <row r="1956" spans="1:15" x14ac:dyDescent="0.45">
      <c r="A1956" s="3" t="s">
        <v>15</v>
      </c>
      <c r="B1956">
        <v>2020</v>
      </c>
      <c r="C1956" t="s">
        <v>3</v>
      </c>
      <c r="D1956">
        <v>1955</v>
      </c>
      <c r="E1956" s="2">
        <v>10</v>
      </c>
      <c r="F1956" s="1">
        <v>11</v>
      </c>
      <c r="G1956" s="1">
        <v>1</v>
      </c>
      <c r="H1956" s="1">
        <v>4</v>
      </c>
      <c r="I1956" s="1" t="str">
        <f t="shared" si="50"/>
        <v>1R4TH4</v>
      </c>
      <c r="J1956" s="27">
        <v>45008</v>
      </c>
      <c r="K1956" s="29" t="s">
        <v>263</v>
      </c>
      <c r="L1956" s="29">
        <v>10106</v>
      </c>
      <c r="M1956" s="30">
        <v>4.7325231012340693E-2</v>
      </c>
      <c r="N1956" s="30">
        <v>0.37263684276416542</v>
      </c>
      <c r="O1956" s="30">
        <v>0.13327765242478121</v>
      </c>
    </row>
    <row r="1957" spans="1:15" x14ac:dyDescent="0.45">
      <c r="A1957" s="3" t="s">
        <v>15</v>
      </c>
      <c r="B1957">
        <v>2020</v>
      </c>
      <c r="C1957" t="s">
        <v>3</v>
      </c>
      <c r="D1957">
        <v>1956</v>
      </c>
      <c r="E1957" s="2">
        <v>11</v>
      </c>
      <c r="F1957" s="1">
        <v>12</v>
      </c>
      <c r="G1957" s="1">
        <v>1</v>
      </c>
      <c r="H1957" s="1">
        <v>4</v>
      </c>
      <c r="I1957" s="1" t="str">
        <f t="shared" si="50"/>
        <v>1R4TH4</v>
      </c>
      <c r="J1957" s="27">
        <v>45008</v>
      </c>
      <c r="K1957" s="29" t="s">
        <v>264</v>
      </c>
      <c r="L1957" s="29">
        <v>9134.25</v>
      </c>
      <c r="M1957" s="30">
        <v>8.0165266840512089E-2</v>
      </c>
      <c r="N1957" s="30">
        <v>0.41543993057398237</v>
      </c>
      <c r="O1957" s="30">
        <v>0.15902051404293149</v>
      </c>
    </row>
    <row r="1958" spans="1:15" x14ac:dyDescent="0.45">
      <c r="A1958" s="3" t="s">
        <v>15</v>
      </c>
      <c r="B1958">
        <v>2020</v>
      </c>
      <c r="C1958" t="s">
        <v>3</v>
      </c>
      <c r="D1958">
        <v>1957</v>
      </c>
      <c r="E1958" s="2">
        <v>12</v>
      </c>
      <c r="F1958" s="1">
        <v>13</v>
      </c>
      <c r="G1958" s="1">
        <v>1</v>
      </c>
      <c r="H1958" s="1">
        <v>5</v>
      </c>
      <c r="I1958" s="1" t="str">
        <f t="shared" si="50"/>
        <v>1R4TH5</v>
      </c>
      <c r="J1958" s="27">
        <v>45008</v>
      </c>
      <c r="K1958" s="29" t="s">
        <v>265</v>
      </c>
      <c r="L1958" s="29">
        <v>9146</v>
      </c>
      <c r="M1958" s="30">
        <v>0.1131277954300078</v>
      </c>
      <c r="N1958" s="30">
        <v>0.43342517770161437</v>
      </c>
      <c r="O1958" s="30">
        <v>0.22139734794186819</v>
      </c>
    </row>
    <row r="1959" spans="1:15" x14ac:dyDescent="0.45">
      <c r="A1959" s="3" t="s">
        <v>15</v>
      </c>
      <c r="B1959">
        <v>2020</v>
      </c>
      <c r="C1959" t="s">
        <v>3</v>
      </c>
      <c r="D1959">
        <v>1958</v>
      </c>
      <c r="E1959" s="2">
        <v>13</v>
      </c>
      <c r="F1959" s="1">
        <v>14</v>
      </c>
      <c r="G1959" s="1">
        <v>1</v>
      </c>
      <c r="H1959" s="1">
        <v>5</v>
      </c>
      <c r="I1959" s="1" t="str">
        <f t="shared" si="50"/>
        <v>1R4TH5</v>
      </c>
      <c r="J1959" s="27">
        <v>45008</v>
      </c>
      <c r="K1959" s="29" t="s">
        <v>266</v>
      </c>
      <c r="L1959" s="29">
        <v>9047.75</v>
      </c>
      <c r="M1959" s="30">
        <v>0.1258108907445597</v>
      </c>
      <c r="N1959" s="30">
        <v>0.42755620012644352</v>
      </c>
      <c r="O1959" s="30">
        <v>0.28904568102498818</v>
      </c>
    </row>
    <row r="1960" spans="1:15" x14ac:dyDescent="0.45">
      <c r="A1960" s="3" t="s">
        <v>15</v>
      </c>
      <c r="B1960">
        <v>2020</v>
      </c>
      <c r="C1960" t="s">
        <v>3</v>
      </c>
      <c r="D1960">
        <v>1959</v>
      </c>
      <c r="E1960" s="2">
        <v>14</v>
      </c>
      <c r="F1960" s="1">
        <v>15</v>
      </c>
      <c r="G1960" s="1">
        <v>1</v>
      </c>
      <c r="H1960" s="1">
        <v>5</v>
      </c>
      <c r="I1960" s="1" t="str">
        <f t="shared" si="50"/>
        <v>1R4TH5</v>
      </c>
      <c r="J1960" s="27">
        <v>45008</v>
      </c>
      <c r="K1960" s="29" t="s">
        <v>267</v>
      </c>
      <c r="L1960" s="29">
        <v>9394.25</v>
      </c>
      <c r="M1960" s="30">
        <v>0.1309506594989267</v>
      </c>
      <c r="N1960" s="30">
        <v>0.40619808603190077</v>
      </c>
      <c r="O1960" s="30">
        <v>0.31706529383153609</v>
      </c>
    </row>
    <row r="1961" spans="1:15" x14ac:dyDescent="0.45">
      <c r="A1961" s="3" t="s">
        <v>15</v>
      </c>
      <c r="B1961">
        <v>2020</v>
      </c>
      <c r="C1961" t="s">
        <v>3</v>
      </c>
      <c r="D1961">
        <v>1960</v>
      </c>
      <c r="E1961" s="2">
        <v>15</v>
      </c>
      <c r="F1961" s="1">
        <v>16</v>
      </c>
      <c r="G1961" s="1">
        <v>1</v>
      </c>
      <c r="H1961" s="1">
        <v>6</v>
      </c>
      <c r="I1961" s="1" t="str">
        <f t="shared" si="50"/>
        <v>1R4TH6</v>
      </c>
      <c r="J1961" s="27">
        <v>45008</v>
      </c>
      <c r="K1961" s="29" t="s">
        <v>268</v>
      </c>
      <c r="L1961" s="29">
        <v>9485.75</v>
      </c>
      <c r="M1961" s="30">
        <v>0.13620343394819351</v>
      </c>
      <c r="N1961" s="30">
        <v>0.34444136845528311</v>
      </c>
      <c r="O1961" s="30">
        <v>0.26834573561430158</v>
      </c>
    </row>
    <row r="1962" spans="1:15" x14ac:dyDescent="0.45">
      <c r="A1962" s="3" t="s">
        <v>15</v>
      </c>
      <c r="B1962">
        <v>2020</v>
      </c>
      <c r="C1962" t="s">
        <v>3</v>
      </c>
      <c r="D1962">
        <v>1961</v>
      </c>
      <c r="E1962" s="2">
        <v>16</v>
      </c>
      <c r="F1962" s="1">
        <v>17</v>
      </c>
      <c r="G1962" s="1">
        <v>1</v>
      </c>
      <c r="H1962" s="1">
        <v>6</v>
      </c>
      <c r="I1962" s="1" t="str">
        <f t="shared" si="50"/>
        <v>1R4TH6</v>
      </c>
      <c r="J1962" s="27">
        <v>45008</v>
      </c>
      <c r="K1962" s="29" t="s">
        <v>269</v>
      </c>
      <c r="L1962" s="29">
        <v>10697.5</v>
      </c>
      <c r="M1962" s="30">
        <v>0.14044267068208879</v>
      </c>
      <c r="N1962" s="30">
        <v>0.2749019463239597</v>
      </c>
      <c r="O1962" s="30">
        <v>0.16646295361584351</v>
      </c>
    </row>
    <row r="1963" spans="1:15" x14ac:dyDescent="0.45">
      <c r="A1963" s="3" t="s">
        <v>15</v>
      </c>
      <c r="B1963">
        <v>2020</v>
      </c>
      <c r="C1963" t="s">
        <v>3</v>
      </c>
      <c r="D1963">
        <v>1962</v>
      </c>
      <c r="E1963" s="2">
        <v>17</v>
      </c>
      <c r="F1963" s="1">
        <v>18</v>
      </c>
      <c r="G1963" s="1">
        <v>1</v>
      </c>
      <c r="H1963" s="1">
        <v>6</v>
      </c>
      <c r="I1963" s="1" t="str">
        <f t="shared" si="50"/>
        <v>1R4TH6</v>
      </c>
      <c r="J1963" s="27">
        <v>45008</v>
      </c>
      <c r="K1963" s="29" t="s">
        <v>270</v>
      </c>
      <c r="L1963" s="29">
        <v>12923</v>
      </c>
      <c r="M1963" s="30">
        <v>0.12719296137482869</v>
      </c>
      <c r="N1963" s="30">
        <v>0.22644561716891901</v>
      </c>
      <c r="O1963" s="30">
        <v>4.6563187919207549E-2</v>
      </c>
    </row>
    <row r="1964" spans="1:15" x14ac:dyDescent="0.45">
      <c r="A1964" s="3" t="s">
        <v>15</v>
      </c>
      <c r="B1964">
        <v>2020</v>
      </c>
      <c r="C1964" t="s">
        <v>3</v>
      </c>
      <c r="D1964">
        <v>1963</v>
      </c>
      <c r="E1964" s="2">
        <v>18</v>
      </c>
      <c r="F1964" s="1">
        <v>19</v>
      </c>
      <c r="G1964" s="1">
        <v>1</v>
      </c>
      <c r="H1964" s="1">
        <v>7</v>
      </c>
      <c r="I1964" s="1" t="str">
        <f t="shared" si="50"/>
        <v>1R4TH7</v>
      </c>
      <c r="J1964" s="27">
        <v>45008</v>
      </c>
      <c r="K1964" s="29" t="s">
        <v>271</v>
      </c>
      <c r="L1964" s="29">
        <v>13885.75</v>
      </c>
      <c r="M1964" s="30">
        <v>0.1161657186613019</v>
      </c>
      <c r="N1964" s="30">
        <v>0.18396033547280571</v>
      </c>
      <c r="O1964" s="30">
        <v>0</v>
      </c>
    </row>
    <row r="1965" spans="1:15" x14ac:dyDescent="0.45">
      <c r="A1965" s="3" t="s">
        <v>15</v>
      </c>
      <c r="B1965">
        <v>2020</v>
      </c>
      <c r="C1965" t="s">
        <v>3</v>
      </c>
      <c r="D1965">
        <v>1964</v>
      </c>
      <c r="E1965" s="2">
        <v>19</v>
      </c>
      <c r="F1965" s="1">
        <v>20</v>
      </c>
      <c r="G1965" s="1">
        <v>1</v>
      </c>
      <c r="H1965" s="1">
        <v>7</v>
      </c>
      <c r="I1965" s="1" t="str">
        <f t="shared" si="50"/>
        <v>1R4TH7</v>
      </c>
      <c r="J1965" s="27">
        <v>45008</v>
      </c>
      <c r="K1965" s="29" t="s">
        <v>272</v>
      </c>
      <c r="L1965" s="29">
        <v>13981</v>
      </c>
      <c r="M1965" s="30">
        <v>0.1161448071316986</v>
      </c>
      <c r="N1965" s="30">
        <v>0.13853520954656559</v>
      </c>
      <c r="O1965" s="30">
        <v>0</v>
      </c>
    </row>
    <row r="1966" spans="1:15" x14ac:dyDescent="0.45">
      <c r="A1966" s="3" t="s">
        <v>15</v>
      </c>
      <c r="B1966">
        <v>2020</v>
      </c>
      <c r="C1966" t="s">
        <v>3</v>
      </c>
      <c r="D1966">
        <v>1965</v>
      </c>
      <c r="E1966" s="2">
        <v>20</v>
      </c>
      <c r="F1966" s="1">
        <v>21</v>
      </c>
      <c r="G1966" s="1">
        <v>1</v>
      </c>
      <c r="H1966" s="1">
        <v>7</v>
      </c>
      <c r="I1966" s="1" t="str">
        <f t="shared" si="50"/>
        <v>1R4TH7</v>
      </c>
      <c r="J1966" s="27">
        <v>45008</v>
      </c>
      <c r="K1966" s="29" t="s">
        <v>273</v>
      </c>
      <c r="L1966" s="29">
        <v>13477.75</v>
      </c>
      <c r="M1966" s="30">
        <v>0.1107039155599486</v>
      </c>
      <c r="N1966" s="30">
        <v>0.1048135894102573</v>
      </c>
      <c r="O1966" s="30">
        <v>0</v>
      </c>
    </row>
    <row r="1967" spans="1:15" x14ac:dyDescent="0.45">
      <c r="A1967" s="3" t="s">
        <v>15</v>
      </c>
      <c r="B1967">
        <v>2020</v>
      </c>
      <c r="C1967" t="s">
        <v>3</v>
      </c>
      <c r="D1967">
        <v>1966</v>
      </c>
      <c r="E1967" s="2">
        <v>21</v>
      </c>
      <c r="F1967" s="1">
        <v>22</v>
      </c>
      <c r="G1967" s="1">
        <v>1</v>
      </c>
      <c r="H1967" s="1">
        <v>8</v>
      </c>
      <c r="I1967" s="1" t="str">
        <f t="shared" si="50"/>
        <v>1R4TH8</v>
      </c>
      <c r="J1967" s="27">
        <v>45008</v>
      </c>
      <c r="K1967" s="29" t="s">
        <v>274</v>
      </c>
      <c r="L1967" s="29">
        <v>12691</v>
      </c>
      <c r="M1967" s="30">
        <v>9.4501432314215428E-2</v>
      </c>
      <c r="N1967" s="30">
        <v>7.5539077723913703E-2</v>
      </c>
      <c r="O1967" s="30">
        <v>0</v>
      </c>
    </row>
    <row r="1968" spans="1:15" x14ac:dyDescent="0.45">
      <c r="A1968" s="3" t="s">
        <v>15</v>
      </c>
      <c r="B1968">
        <v>2020</v>
      </c>
      <c r="C1968" t="s">
        <v>3</v>
      </c>
      <c r="D1968">
        <v>1967</v>
      </c>
      <c r="E1968" s="2">
        <v>22</v>
      </c>
      <c r="F1968" s="1">
        <v>23</v>
      </c>
      <c r="G1968" s="1">
        <v>1</v>
      </c>
      <c r="H1968" s="1">
        <v>8</v>
      </c>
      <c r="I1968" s="1" t="str">
        <f t="shared" si="50"/>
        <v>1R4TH8</v>
      </c>
      <c r="J1968" s="27">
        <v>45008</v>
      </c>
      <c r="K1968" s="29" t="s">
        <v>275</v>
      </c>
      <c r="L1968" s="29">
        <v>11840.5</v>
      </c>
      <c r="M1968" s="30">
        <v>6.3496271254198891E-2</v>
      </c>
      <c r="N1968" s="30">
        <v>3.8579777874514602E-2</v>
      </c>
      <c r="O1968" s="30">
        <v>0</v>
      </c>
    </row>
    <row r="1969" spans="1:15" x14ac:dyDescent="0.45">
      <c r="A1969" s="3" t="s">
        <v>15</v>
      </c>
      <c r="B1969">
        <v>2020</v>
      </c>
      <c r="C1969" t="s">
        <v>3</v>
      </c>
      <c r="D1969">
        <v>1968</v>
      </c>
      <c r="E1969" s="2">
        <v>23</v>
      </c>
      <c r="F1969" s="1">
        <v>24</v>
      </c>
      <c r="G1969" s="1">
        <v>1</v>
      </c>
      <c r="H1969" s="1">
        <v>8</v>
      </c>
      <c r="I1969" s="1" t="str">
        <f t="shared" si="50"/>
        <v>1R4TH8</v>
      </c>
      <c r="J1969" s="27">
        <v>45008</v>
      </c>
      <c r="K1969" s="29" t="s">
        <v>276</v>
      </c>
      <c r="L1969" s="29">
        <v>11095.5</v>
      </c>
      <c r="M1969" s="30">
        <v>6.1362299872370081E-2</v>
      </c>
      <c r="N1969" s="30">
        <v>3.433726348276657E-2</v>
      </c>
      <c r="O1969" s="30">
        <v>0</v>
      </c>
    </row>
    <row r="1970" spans="1:15" x14ac:dyDescent="0.45">
      <c r="A1970" s="3" t="s">
        <v>15</v>
      </c>
      <c r="B1970">
        <v>2020</v>
      </c>
      <c r="C1970" t="s">
        <v>4</v>
      </c>
      <c r="D1970">
        <v>1969</v>
      </c>
      <c r="E1970" s="2">
        <v>0</v>
      </c>
      <c r="F1970" s="1">
        <v>1</v>
      </c>
      <c r="G1970" s="1">
        <v>1</v>
      </c>
      <c r="H1970" s="1">
        <v>1</v>
      </c>
      <c r="I1970" s="1" t="str">
        <f t="shared" si="50"/>
        <v>1R5FR1</v>
      </c>
      <c r="J1970" s="27">
        <v>45009</v>
      </c>
      <c r="K1970" s="29" t="s">
        <v>253</v>
      </c>
      <c r="L1970" s="29">
        <v>10520.75</v>
      </c>
      <c r="M1970" s="30">
        <v>5.8687472928681768E-2</v>
      </c>
      <c r="N1970" s="30">
        <v>2.911930528325761E-2</v>
      </c>
      <c r="O1970" s="30">
        <v>0</v>
      </c>
    </row>
    <row r="1971" spans="1:15" x14ac:dyDescent="0.45">
      <c r="A1971" s="3" t="s">
        <v>15</v>
      </c>
      <c r="B1971">
        <v>2020</v>
      </c>
      <c r="C1971" t="s">
        <v>4</v>
      </c>
      <c r="D1971">
        <v>1970</v>
      </c>
      <c r="E1971" s="2">
        <v>1</v>
      </c>
      <c r="F1971" s="1">
        <v>2</v>
      </c>
      <c r="G1971" s="1">
        <v>1</v>
      </c>
      <c r="H1971" s="1">
        <v>1</v>
      </c>
      <c r="I1971" s="1" t="str">
        <f t="shared" si="50"/>
        <v>1R5FR1</v>
      </c>
      <c r="J1971" s="27">
        <v>45009</v>
      </c>
      <c r="K1971" s="29" t="s">
        <v>254</v>
      </c>
      <c r="L1971" s="29">
        <v>10078</v>
      </c>
      <c r="M1971" s="30">
        <v>5.0946253649108382E-2</v>
      </c>
      <c r="N1971" s="30">
        <v>2.1712956005519909E-2</v>
      </c>
      <c r="O1971" s="30">
        <v>0</v>
      </c>
    </row>
    <row r="1972" spans="1:15" x14ac:dyDescent="0.45">
      <c r="A1972" s="3" t="s">
        <v>15</v>
      </c>
      <c r="B1972">
        <v>2020</v>
      </c>
      <c r="C1972" t="s">
        <v>4</v>
      </c>
      <c r="D1972">
        <v>1971</v>
      </c>
      <c r="E1972" s="2">
        <v>2</v>
      </c>
      <c r="F1972" s="1">
        <v>3</v>
      </c>
      <c r="G1972" s="1">
        <v>1</v>
      </c>
      <c r="H1972" s="1">
        <v>1</v>
      </c>
      <c r="I1972" s="1" t="str">
        <f t="shared" si="50"/>
        <v>1R5FR1</v>
      </c>
      <c r="J1972" s="27">
        <v>45009</v>
      </c>
      <c r="K1972" s="29" t="s">
        <v>255</v>
      </c>
      <c r="L1972" s="29">
        <v>9798.5</v>
      </c>
      <c r="M1972" s="30">
        <v>4.509327321832609E-2</v>
      </c>
      <c r="N1972" s="30">
        <v>1.5197670894711321E-2</v>
      </c>
      <c r="O1972" s="30">
        <v>0</v>
      </c>
    </row>
    <row r="1973" spans="1:15" x14ac:dyDescent="0.45">
      <c r="A1973" s="3" t="s">
        <v>15</v>
      </c>
      <c r="B1973">
        <v>2020</v>
      </c>
      <c r="C1973" t="s">
        <v>4</v>
      </c>
      <c r="D1973">
        <v>1972</v>
      </c>
      <c r="E1973" s="2">
        <v>3</v>
      </c>
      <c r="F1973" s="1">
        <v>4</v>
      </c>
      <c r="G1973" s="1">
        <v>1</v>
      </c>
      <c r="H1973" s="1">
        <v>2</v>
      </c>
      <c r="I1973" s="1" t="str">
        <f t="shared" si="50"/>
        <v>1R5FR2</v>
      </c>
      <c r="J1973" s="27">
        <v>45009</v>
      </c>
      <c r="K1973" s="29" t="s">
        <v>256</v>
      </c>
      <c r="L1973" s="29">
        <v>9701.75</v>
      </c>
      <c r="M1973" s="30">
        <v>3.8868051684085143E-2</v>
      </c>
      <c r="N1973" s="30">
        <v>8.8150971185024084E-3</v>
      </c>
      <c r="O1973" s="30">
        <v>0</v>
      </c>
    </row>
    <row r="1974" spans="1:15" x14ac:dyDescent="0.45">
      <c r="A1974" s="3" t="s">
        <v>15</v>
      </c>
      <c r="B1974">
        <v>2020</v>
      </c>
      <c r="C1974" t="s">
        <v>4</v>
      </c>
      <c r="D1974">
        <v>1973</v>
      </c>
      <c r="E1974" s="2">
        <v>4</v>
      </c>
      <c r="F1974" s="1">
        <v>5</v>
      </c>
      <c r="G1974" s="1">
        <v>1</v>
      </c>
      <c r="H1974" s="1">
        <v>2</v>
      </c>
      <c r="I1974" s="1" t="str">
        <f t="shared" si="50"/>
        <v>1R5FR2</v>
      </c>
      <c r="J1974" s="27">
        <v>45009</v>
      </c>
      <c r="K1974" s="29" t="s">
        <v>257</v>
      </c>
      <c r="L1974" s="29">
        <v>9802.5</v>
      </c>
      <c r="M1974" s="30">
        <v>2.9947520243452971E-2</v>
      </c>
      <c r="N1974" s="30">
        <v>4.2323324704896682E-3</v>
      </c>
      <c r="O1974" s="30">
        <v>0</v>
      </c>
    </row>
    <row r="1975" spans="1:15" x14ac:dyDescent="0.45">
      <c r="A1975" s="3" t="s">
        <v>15</v>
      </c>
      <c r="B1975">
        <v>2020</v>
      </c>
      <c r="C1975" t="s">
        <v>4</v>
      </c>
      <c r="D1975">
        <v>1974</v>
      </c>
      <c r="E1975" s="2">
        <v>5</v>
      </c>
      <c r="F1975" s="1">
        <v>6</v>
      </c>
      <c r="G1975" s="1">
        <v>1</v>
      </c>
      <c r="H1975" s="1">
        <v>2</v>
      </c>
      <c r="I1975" s="1" t="str">
        <f t="shared" si="50"/>
        <v>1R5FR2</v>
      </c>
      <c r="J1975" s="27">
        <v>45009</v>
      </c>
      <c r="K1975" s="29" t="s">
        <v>258</v>
      </c>
      <c r="L1975" s="29">
        <v>10077.75</v>
      </c>
      <c r="M1975" s="30">
        <v>2.1735396095245579E-2</v>
      </c>
      <c r="N1975" s="30">
        <v>2.4124649055104852E-3</v>
      </c>
      <c r="O1975" s="30">
        <v>0</v>
      </c>
    </row>
    <row r="1976" spans="1:15" x14ac:dyDescent="0.45">
      <c r="A1976" s="3" t="s">
        <v>15</v>
      </c>
      <c r="B1976">
        <v>2020</v>
      </c>
      <c r="C1976" t="s">
        <v>4</v>
      </c>
      <c r="D1976">
        <v>1975</v>
      </c>
      <c r="E1976" s="2">
        <v>6</v>
      </c>
      <c r="F1976" s="1">
        <v>7</v>
      </c>
      <c r="G1976" s="1">
        <v>1</v>
      </c>
      <c r="H1976" s="1">
        <v>3</v>
      </c>
      <c r="I1976" s="1" t="str">
        <f t="shared" si="50"/>
        <v>1R5FR3</v>
      </c>
      <c r="J1976" s="27">
        <v>45009</v>
      </c>
      <c r="K1976" s="29" t="s">
        <v>259</v>
      </c>
      <c r="L1976" s="29">
        <v>11031.25</v>
      </c>
      <c r="M1976" s="30">
        <v>1.6852995753450201E-2</v>
      </c>
      <c r="N1976" s="30">
        <v>2.334589610620197E-3</v>
      </c>
      <c r="O1976" s="30">
        <v>1.310497443025873E-2</v>
      </c>
    </row>
    <row r="1977" spans="1:15" x14ac:dyDescent="0.45">
      <c r="A1977" s="3" t="s">
        <v>15</v>
      </c>
      <c r="B1977">
        <v>2020</v>
      </c>
      <c r="C1977" t="s">
        <v>4</v>
      </c>
      <c r="D1977">
        <v>1976</v>
      </c>
      <c r="E1977" s="2">
        <v>7</v>
      </c>
      <c r="F1977" s="1">
        <v>8</v>
      </c>
      <c r="G1977" s="1">
        <v>1</v>
      </c>
      <c r="H1977" s="1">
        <v>3</v>
      </c>
      <c r="I1977" s="1" t="str">
        <f t="shared" si="50"/>
        <v>1R5FR3</v>
      </c>
      <c r="J1977" s="27">
        <v>45009</v>
      </c>
      <c r="K1977" s="29" t="s">
        <v>260</v>
      </c>
      <c r="L1977" s="29">
        <v>11760.25</v>
      </c>
      <c r="M1977" s="30">
        <v>1.1015552175506109E-2</v>
      </c>
      <c r="N1977" s="30">
        <v>4.6165990564601897E-3</v>
      </c>
      <c r="O1977" s="30">
        <v>9.0116749271211272E-2</v>
      </c>
    </row>
    <row r="1978" spans="1:15" x14ac:dyDescent="0.45">
      <c r="A1978" s="3" t="s">
        <v>15</v>
      </c>
      <c r="B1978">
        <v>2020</v>
      </c>
      <c r="C1978" t="s">
        <v>4</v>
      </c>
      <c r="D1978">
        <v>1977</v>
      </c>
      <c r="E1978" s="2">
        <v>8</v>
      </c>
      <c r="F1978" s="1">
        <v>9</v>
      </c>
      <c r="G1978" s="1">
        <v>1</v>
      </c>
      <c r="H1978" s="1">
        <v>3</v>
      </c>
      <c r="I1978" s="1" t="str">
        <f t="shared" si="50"/>
        <v>1R5FR3</v>
      </c>
      <c r="J1978" s="27">
        <v>45009</v>
      </c>
      <c r="K1978" s="29" t="s">
        <v>261</v>
      </c>
      <c r="L1978" s="29">
        <v>11474.5</v>
      </c>
      <c r="M1978" s="30">
        <v>2.7572743970689859E-3</v>
      </c>
      <c r="N1978" s="30">
        <v>1.4240637920819921E-2</v>
      </c>
      <c r="O1978" s="30">
        <v>0.14392567182902541</v>
      </c>
    </row>
    <row r="1979" spans="1:15" x14ac:dyDescent="0.45">
      <c r="A1979" s="3" t="s">
        <v>15</v>
      </c>
      <c r="B1979">
        <v>2020</v>
      </c>
      <c r="C1979" t="s">
        <v>4</v>
      </c>
      <c r="D1979">
        <v>1978</v>
      </c>
      <c r="E1979" s="2">
        <v>9</v>
      </c>
      <c r="F1979" s="1">
        <v>10</v>
      </c>
      <c r="G1979" s="1">
        <v>1</v>
      </c>
      <c r="H1979" s="1">
        <v>4</v>
      </c>
      <c r="I1979" s="1" t="str">
        <f t="shared" si="50"/>
        <v>1R5FR4</v>
      </c>
      <c r="J1979" s="27">
        <v>45009</v>
      </c>
      <c r="K1979" s="29" t="s">
        <v>262</v>
      </c>
      <c r="L1979" s="29">
        <v>10604.5</v>
      </c>
      <c r="M1979" s="30">
        <v>3.017427475411285E-3</v>
      </c>
      <c r="N1979" s="30">
        <v>1.796113421187762E-2</v>
      </c>
      <c r="O1979" s="30">
        <v>0.24509469943893691</v>
      </c>
    </row>
    <row r="1980" spans="1:15" x14ac:dyDescent="0.45">
      <c r="A1980" s="3" t="s">
        <v>15</v>
      </c>
      <c r="B1980">
        <v>2020</v>
      </c>
      <c r="C1980" t="s">
        <v>4</v>
      </c>
      <c r="D1980">
        <v>1979</v>
      </c>
      <c r="E1980" s="2">
        <v>10</v>
      </c>
      <c r="F1980" s="1">
        <v>11</v>
      </c>
      <c r="G1980" s="1">
        <v>1</v>
      </c>
      <c r="H1980" s="1">
        <v>4</v>
      </c>
      <c r="I1980" s="1" t="str">
        <f t="shared" si="50"/>
        <v>1R5FR4</v>
      </c>
      <c r="J1980" s="27">
        <v>45009</v>
      </c>
      <c r="K1980" s="29" t="s">
        <v>263</v>
      </c>
      <c r="L1980" s="29">
        <v>9749.25</v>
      </c>
      <c r="M1980" s="30">
        <v>1.064823223288101E-2</v>
      </c>
      <c r="N1980" s="30">
        <v>5.7746542858872422E-2</v>
      </c>
      <c r="O1980" s="30">
        <v>0.44475156626179491</v>
      </c>
    </row>
    <row r="1981" spans="1:15" x14ac:dyDescent="0.45">
      <c r="A1981" s="3" t="s">
        <v>15</v>
      </c>
      <c r="B1981">
        <v>2020</v>
      </c>
      <c r="C1981" t="s">
        <v>4</v>
      </c>
      <c r="D1981">
        <v>1980</v>
      </c>
      <c r="E1981" s="2">
        <v>11</v>
      </c>
      <c r="F1981" s="1">
        <v>12</v>
      </c>
      <c r="G1981" s="1">
        <v>1</v>
      </c>
      <c r="H1981" s="1">
        <v>4</v>
      </c>
      <c r="I1981" s="1" t="str">
        <f t="shared" si="50"/>
        <v>1R5FR4</v>
      </c>
      <c r="J1981" s="27">
        <v>45009</v>
      </c>
      <c r="K1981" s="29" t="s">
        <v>264</v>
      </c>
      <c r="L1981" s="29">
        <v>9322.25</v>
      </c>
      <c r="M1981" s="30">
        <v>3.8050319775385318E-2</v>
      </c>
      <c r="N1981" s="30">
        <v>0.1129277765805911</v>
      </c>
      <c r="O1981" s="30">
        <v>0.56031914136104943</v>
      </c>
    </row>
    <row r="1982" spans="1:15" x14ac:dyDescent="0.45">
      <c r="A1982" s="3" t="s">
        <v>15</v>
      </c>
      <c r="B1982">
        <v>2020</v>
      </c>
      <c r="C1982" t="s">
        <v>4</v>
      </c>
      <c r="D1982">
        <v>1981</v>
      </c>
      <c r="E1982" s="2">
        <v>12</v>
      </c>
      <c r="F1982" s="1">
        <v>13</v>
      </c>
      <c r="G1982" s="1">
        <v>1</v>
      </c>
      <c r="H1982" s="1">
        <v>5</v>
      </c>
      <c r="I1982" s="1" t="str">
        <f t="shared" si="50"/>
        <v>1R5FR5</v>
      </c>
      <c r="J1982" s="27">
        <v>45009</v>
      </c>
      <c r="K1982" s="29" t="s">
        <v>265</v>
      </c>
      <c r="L1982" s="29">
        <v>9221.25</v>
      </c>
      <c r="M1982" s="30">
        <v>6.5262735373019604E-2</v>
      </c>
      <c r="N1982" s="30">
        <v>0.15514636596682599</v>
      </c>
      <c r="O1982" s="30">
        <v>0.54156934813926016</v>
      </c>
    </row>
    <row r="1983" spans="1:15" x14ac:dyDescent="0.45">
      <c r="A1983" s="3" t="s">
        <v>15</v>
      </c>
      <c r="B1983">
        <v>2020</v>
      </c>
      <c r="C1983" t="s">
        <v>4</v>
      </c>
      <c r="D1983">
        <v>1982</v>
      </c>
      <c r="E1983" s="2">
        <v>13</v>
      </c>
      <c r="F1983" s="1">
        <v>14</v>
      </c>
      <c r="G1983" s="1">
        <v>1</v>
      </c>
      <c r="H1983" s="1">
        <v>5</v>
      </c>
      <c r="I1983" s="1" t="str">
        <f t="shared" si="50"/>
        <v>1R5FR5</v>
      </c>
      <c r="J1983" s="27">
        <v>45009</v>
      </c>
      <c r="K1983" s="29" t="s">
        <v>266</v>
      </c>
      <c r="L1983" s="29">
        <v>9399.5</v>
      </c>
      <c r="M1983" s="30">
        <v>8.5280781559864849E-2</v>
      </c>
      <c r="N1983" s="30">
        <v>0.21036590550767831</v>
      </c>
      <c r="O1983" s="30">
        <v>0.53657540844349294</v>
      </c>
    </row>
    <row r="1984" spans="1:15" x14ac:dyDescent="0.45">
      <c r="A1984" s="3" t="s">
        <v>15</v>
      </c>
      <c r="B1984">
        <v>2020</v>
      </c>
      <c r="C1984" t="s">
        <v>4</v>
      </c>
      <c r="D1984">
        <v>1983</v>
      </c>
      <c r="E1984" s="2">
        <v>14</v>
      </c>
      <c r="F1984" s="1">
        <v>15</v>
      </c>
      <c r="G1984" s="1">
        <v>1</v>
      </c>
      <c r="H1984" s="1">
        <v>5</v>
      </c>
      <c r="I1984" s="1" t="str">
        <f t="shared" si="50"/>
        <v>1R5FR5</v>
      </c>
      <c r="J1984" s="27">
        <v>45009</v>
      </c>
      <c r="K1984" s="29" t="s">
        <v>267</v>
      </c>
      <c r="L1984" s="29">
        <v>9362</v>
      </c>
      <c r="M1984" s="30">
        <v>8.3369759982841476E-2</v>
      </c>
      <c r="N1984" s="30">
        <v>0.28793008533786513</v>
      </c>
      <c r="O1984" s="30">
        <v>0.5223065005128571</v>
      </c>
    </row>
    <row r="1985" spans="1:15" x14ac:dyDescent="0.45">
      <c r="A1985" s="3" t="s">
        <v>15</v>
      </c>
      <c r="B1985">
        <v>2020</v>
      </c>
      <c r="C1985" t="s">
        <v>4</v>
      </c>
      <c r="D1985">
        <v>1984</v>
      </c>
      <c r="E1985" s="2">
        <v>15</v>
      </c>
      <c r="F1985" s="1">
        <v>16</v>
      </c>
      <c r="G1985" s="1">
        <v>1</v>
      </c>
      <c r="H1985" s="1">
        <v>6</v>
      </c>
      <c r="I1985" s="1" t="str">
        <f t="shared" si="50"/>
        <v>1R5FR6</v>
      </c>
      <c r="J1985" s="27">
        <v>45009</v>
      </c>
      <c r="K1985" s="29" t="s">
        <v>268</v>
      </c>
      <c r="L1985" s="29">
        <v>9751</v>
      </c>
      <c r="M1985" s="30">
        <v>0.1175296074082431</v>
      </c>
      <c r="N1985" s="30">
        <v>0.40564080736229402</v>
      </c>
      <c r="O1985" s="30">
        <v>0.3968053025541845</v>
      </c>
    </row>
    <row r="1986" spans="1:15" x14ac:dyDescent="0.45">
      <c r="A1986" s="3" t="s">
        <v>15</v>
      </c>
      <c r="B1986">
        <v>2020</v>
      </c>
      <c r="C1986" t="s">
        <v>4</v>
      </c>
      <c r="D1986">
        <v>1985</v>
      </c>
      <c r="E1986" s="2">
        <v>16</v>
      </c>
      <c r="F1986" s="1">
        <v>17</v>
      </c>
      <c r="G1986" s="1">
        <v>1</v>
      </c>
      <c r="H1986" s="1">
        <v>6</v>
      </c>
      <c r="I1986" s="1" t="str">
        <f t="shared" si="50"/>
        <v>1R5FR6</v>
      </c>
      <c r="J1986" s="27">
        <v>45009</v>
      </c>
      <c r="K1986" s="29" t="s">
        <v>269</v>
      </c>
      <c r="L1986" s="29">
        <v>10520.5</v>
      </c>
      <c r="M1986" s="30">
        <v>0.17423769253080501</v>
      </c>
      <c r="N1986" s="30">
        <v>0.44756950368773879</v>
      </c>
      <c r="O1986" s="30">
        <v>0.20838296726561259</v>
      </c>
    </row>
    <row r="1987" spans="1:15" x14ac:dyDescent="0.45">
      <c r="A1987" s="3" t="s">
        <v>15</v>
      </c>
      <c r="B1987">
        <v>2020</v>
      </c>
      <c r="C1987" t="s">
        <v>4</v>
      </c>
      <c r="D1987">
        <v>1986</v>
      </c>
      <c r="E1987" s="2">
        <v>17</v>
      </c>
      <c r="F1987" s="1">
        <v>18</v>
      </c>
      <c r="G1987" s="1">
        <v>1</v>
      </c>
      <c r="H1987" s="1">
        <v>6</v>
      </c>
      <c r="I1987" s="1" t="str">
        <f t="shared" ref="I1987:I2050" si="51">A1987&amp;C1987&amp;H1987</f>
        <v>1R5FR6</v>
      </c>
      <c r="J1987" s="27">
        <v>45009</v>
      </c>
      <c r="K1987" s="29" t="s">
        <v>270</v>
      </c>
      <c r="L1987" s="29">
        <v>12242.5</v>
      </c>
      <c r="M1987" s="30">
        <v>0.23667184592642179</v>
      </c>
      <c r="N1987" s="30">
        <v>0.42217609121942762</v>
      </c>
      <c r="O1987" s="30">
        <v>5.556385296059832E-2</v>
      </c>
    </row>
    <row r="1988" spans="1:15" x14ac:dyDescent="0.45">
      <c r="A1988" s="3" t="s">
        <v>15</v>
      </c>
      <c r="B1988">
        <v>2020</v>
      </c>
      <c r="C1988" t="s">
        <v>4</v>
      </c>
      <c r="D1988">
        <v>1987</v>
      </c>
      <c r="E1988" s="2">
        <v>18</v>
      </c>
      <c r="F1988" s="1">
        <v>19</v>
      </c>
      <c r="G1988" s="1">
        <v>1</v>
      </c>
      <c r="H1988" s="1">
        <v>7</v>
      </c>
      <c r="I1988" s="1" t="str">
        <f t="shared" si="51"/>
        <v>1R5FR7</v>
      </c>
      <c r="J1988" s="27">
        <v>45009</v>
      </c>
      <c r="K1988" s="29" t="s">
        <v>271</v>
      </c>
      <c r="L1988" s="29">
        <v>13477.75</v>
      </c>
      <c r="M1988" s="30">
        <v>0.2446354320943602</v>
      </c>
      <c r="N1988" s="30">
        <v>0.54343319261109946</v>
      </c>
      <c r="O1988" s="30">
        <v>0</v>
      </c>
    </row>
    <row r="1989" spans="1:15" x14ac:dyDescent="0.45">
      <c r="A1989" s="3" t="s">
        <v>15</v>
      </c>
      <c r="B1989">
        <v>2020</v>
      </c>
      <c r="C1989" t="s">
        <v>4</v>
      </c>
      <c r="D1989">
        <v>1988</v>
      </c>
      <c r="E1989" s="2">
        <v>19</v>
      </c>
      <c r="F1989" s="1">
        <v>20</v>
      </c>
      <c r="G1989" s="1">
        <v>1</v>
      </c>
      <c r="H1989" s="1">
        <v>7</v>
      </c>
      <c r="I1989" s="1" t="str">
        <f t="shared" si="51"/>
        <v>1R5FR7</v>
      </c>
      <c r="J1989" s="27">
        <v>45009</v>
      </c>
      <c r="K1989" s="29" t="s">
        <v>272</v>
      </c>
      <c r="L1989" s="29">
        <v>13664.75</v>
      </c>
      <c r="M1989" s="30">
        <v>0.25858029566104263</v>
      </c>
      <c r="N1989" s="30">
        <v>0.70629074977094486</v>
      </c>
      <c r="O1989" s="30">
        <v>0</v>
      </c>
    </row>
    <row r="1990" spans="1:15" x14ac:dyDescent="0.45">
      <c r="A1990" s="3" t="s">
        <v>15</v>
      </c>
      <c r="B1990">
        <v>2020</v>
      </c>
      <c r="C1990" t="s">
        <v>4</v>
      </c>
      <c r="D1990">
        <v>1989</v>
      </c>
      <c r="E1990" s="2">
        <v>20</v>
      </c>
      <c r="F1990" s="1">
        <v>21</v>
      </c>
      <c r="G1990" s="1">
        <v>1</v>
      </c>
      <c r="H1990" s="1">
        <v>7</v>
      </c>
      <c r="I1990" s="1" t="str">
        <f t="shared" si="51"/>
        <v>1R5FR7</v>
      </c>
      <c r="J1990" s="27">
        <v>45009</v>
      </c>
      <c r="K1990" s="29" t="s">
        <v>273</v>
      </c>
      <c r="L1990" s="29">
        <v>13080.75</v>
      </c>
      <c r="M1990" s="30">
        <v>0.3409883179769847</v>
      </c>
      <c r="N1990" s="30">
        <v>0.81578728628147712</v>
      </c>
      <c r="O1990" s="30">
        <v>0</v>
      </c>
    </row>
    <row r="1991" spans="1:15" x14ac:dyDescent="0.45">
      <c r="A1991" s="3" t="s">
        <v>15</v>
      </c>
      <c r="B1991">
        <v>2020</v>
      </c>
      <c r="C1991" t="s">
        <v>4</v>
      </c>
      <c r="D1991">
        <v>1990</v>
      </c>
      <c r="E1991" s="2">
        <v>21</v>
      </c>
      <c r="F1991" s="1">
        <v>22</v>
      </c>
      <c r="G1991" s="1">
        <v>1</v>
      </c>
      <c r="H1991" s="1">
        <v>8</v>
      </c>
      <c r="I1991" s="1" t="str">
        <f t="shared" si="51"/>
        <v>1R5FR8</v>
      </c>
      <c r="J1991" s="27">
        <v>45009</v>
      </c>
      <c r="K1991" s="29" t="s">
        <v>274</v>
      </c>
      <c r="L1991" s="29">
        <v>12263</v>
      </c>
      <c r="M1991" s="30">
        <v>0.48459478965979452</v>
      </c>
      <c r="N1991" s="30">
        <v>0.90579387077797713</v>
      </c>
      <c r="O1991" s="30">
        <v>0</v>
      </c>
    </row>
    <row r="1992" spans="1:15" x14ac:dyDescent="0.45">
      <c r="A1992" s="3" t="s">
        <v>15</v>
      </c>
      <c r="B1992">
        <v>2020</v>
      </c>
      <c r="C1992" t="s">
        <v>4</v>
      </c>
      <c r="D1992">
        <v>1991</v>
      </c>
      <c r="E1992" s="2">
        <v>22</v>
      </c>
      <c r="F1992" s="1">
        <v>23</v>
      </c>
      <c r="G1992" s="1">
        <v>1</v>
      </c>
      <c r="H1992" s="1">
        <v>8</v>
      </c>
      <c r="I1992" s="1" t="str">
        <f t="shared" si="51"/>
        <v>1R5FR8</v>
      </c>
      <c r="J1992" s="27">
        <v>45009</v>
      </c>
      <c r="K1992" s="29" t="s">
        <v>275</v>
      </c>
      <c r="L1992" s="29">
        <v>11538.75</v>
      </c>
      <c r="M1992" s="30">
        <v>0.67645641568943049</v>
      </c>
      <c r="N1992" s="30">
        <v>0.94665563433985933</v>
      </c>
      <c r="O1992" s="30">
        <v>0</v>
      </c>
    </row>
    <row r="1993" spans="1:15" x14ac:dyDescent="0.45">
      <c r="A1993" s="3" t="s">
        <v>15</v>
      </c>
      <c r="B1993">
        <v>2020</v>
      </c>
      <c r="C1993" t="s">
        <v>4</v>
      </c>
      <c r="D1993">
        <v>1992</v>
      </c>
      <c r="E1993" s="2">
        <v>23</v>
      </c>
      <c r="F1993" s="1">
        <v>24</v>
      </c>
      <c r="G1993" s="1">
        <v>1</v>
      </c>
      <c r="H1993" s="1">
        <v>8</v>
      </c>
      <c r="I1993" s="1" t="str">
        <f t="shared" si="51"/>
        <v>1R5FR8</v>
      </c>
      <c r="J1993" s="27">
        <v>45009</v>
      </c>
      <c r="K1993" s="29" t="s">
        <v>276</v>
      </c>
      <c r="L1993" s="29">
        <v>10908.25</v>
      </c>
      <c r="M1993" s="30">
        <v>0.74374746686993143</v>
      </c>
      <c r="N1993" s="30">
        <v>0.94968202627364406</v>
      </c>
      <c r="O1993" s="30">
        <v>0</v>
      </c>
    </row>
    <row r="1994" spans="1:15" x14ac:dyDescent="0.45">
      <c r="A1994" s="3" t="s">
        <v>15</v>
      </c>
      <c r="B1994">
        <v>2020</v>
      </c>
      <c r="C1994" t="s">
        <v>5</v>
      </c>
      <c r="D1994">
        <v>1993</v>
      </c>
      <c r="E1994" s="2">
        <v>0</v>
      </c>
      <c r="F1994" s="1">
        <v>1</v>
      </c>
      <c r="G1994" s="1">
        <v>1</v>
      </c>
      <c r="H1994" s="1">
        <v>1</v>
      </c>
      <c r="I1994" s="1" t="str">
        <f t="shared" si="51"/>
        <v>1R6SA1</v>
      </c>
      <c r="J1994" s="27">
        <v>45010</v>
      </c>
      <c r="K1994" s="29" t="s">
        <v>253</v>
      </c>
      <c r="L1994" s="29">
        <v>10448.75</v>
      </c>
      <c r="M1994" s="30">
        <v>0.80684834505699654</v>
      </c>
      <c r="N1994" s="30">
        <v>0.94958186368910535</v>
      </c>
      <c r="O1994" s="30">
        <v>0</v>
      </c>
    </row>
    <row r="1995" spans="1:15" x14ac:dyDescent="0.45">
      <c r="A1995" s="3" t="s">
        <v>15</v>
      </c>
      <c r="B1995">
        <v>2020</v>
      </c>
      <c r="C1995" t="s">
        <v>5</v>
      </c>
      <c r="D1995">
        <v>1994</v>
      </c>
      <c r="E1995" s="2">
        <v>1</v>
      </c>
      <c r="F1995" s="1">
        <v>2</v>
      </c>
      <c r="G1995" s="1">
        <v>1</v>
      </c>
      <c r="H1995" s="1">
        <v>1</v>
      </c>
      <c r="I1995" s="1" t="str">
        <f t="shared" si="51"/>
        <v>1R6SA1</v>
      </c>
      <c r="J1995" s="27">
        <v>45010</v>
      </c>
      <c r="K1995" s="29" t="s">
        <v>254</v>
      </c>
      <c r="L1995" s="29">
        <v>9968.75</v>
      </c>
      <c r="M1995" s="30">
        <v>0.78588891921258319</v>
      </c>
      <c r="N1995" s="30">
        <v>0.94810334031523225</v>
      </c>
      <c r="O1995" s="30">
        <v>0</v>
      </c>
    </row>
    <row r="1996" spans="1:15" x14ac:dyDescent="0.45">
      <c r="A1996" s="3" t="s">
        <v>15</v>
      </c>
      <c r="B1996">
        <v>2020</v>
      </c>
      <c r="C1996" t="s">
        <v>5</v>
      </c>
      <c r="D1996">
        <v>1995</v>
      </c>
      <c r="E1996" s="2">
        <v>2</v>
      </c>
      <c r="F1996" s="1">
        <v>3</v>
      </c>
      <c r="G1996" s="1">
        <v>1</v>
      </c>
      <c r="H1996" s="1">
        <v>1</v>
      </c>
      <c r="I1996" s="1" t="str">
        <f t="shared" si="51"/>
        <v>1R6SA1</v>
      </c>
      <c r="J1996" s="27">
        <v>45010</v>
      </c>
      <c r="K1996" s="29" t="s">
        <v>255</v>
      </c>
      <c r="L1996" s="29">
        <v>9715</v>
      </c>
      <c r="M1996" s="30">
        <v>0.73513243532362904</v>
      </c>
      <c r="N1996" s="30">
        <v>0.94955519383594389</v>
      </c>
      <c r="O1996" s="30">
        <v>0</v>
      </c>
    </row>
    <row r="1997" spans="1:15" x14ac:dyDescent="0.45">
      <c r="A1997" s="3" t="s">
        <v>15</v>
      </c>
      <c r="B1997">
        <v>2020</v>
      </c>
      <c r="C1997" t="s">
        <v>5</v>
      </c>
      <c r="D1997">
        <v>1996</v>
      </c>
      <c r="E1997" s="2">
        <v>3</v>
      </c>
      <c r="F1997" s="1">
        <v>4</v>
      </c>
      <c r="G1997" s="1">
        <v>1</v>
      </c>
      <c r="H1997" s="1">
        <v>2</v>
      </c>
      <c r="I1997" s="1" t="str">
        <f t="shared" si="51"/>
        <v>1R6SA2</v>
      </c>
      <c r="J1997" s="27">
        <v>45010</v>
      </c>
      <c r="K1997" s="29" t="s">
        <v>256</v>
      </c>
      <c r="L1997" s="29">
        <v>9590.75</v>
      </c>
      <c r="M1997" s="30">
        <v>0.75168292405081361</v>
      </c>
      <c r="N1997" s="30">
        <v>0.9495161319271932</v>
      </c>
      <c r="O1997" s="30">
        <v>0</v>
      </c>
    </row>
    <row r="1998" spans="1:15" x14ac:dyDescent="0.45">
      <c r="A1998" s="3" t="s">
        <v>15</v>
      </c>
      <c r="B1998">
        <v>2020</v>
      </c>
      <c r="C1998" t="s">
        <v>5</v>
      </c>
      <c r="D1998">
        <v>1997</v>
      </c>
      <c r="E1998" s="2">
        <v>4</v>
      </c>
      <c r="F1998" s="1">
        <v>5</v>
      </c>
      <c r="G1998" s="1">
        <v>1</v>
      </c>
      <c r="H1998" s="1">
        <v>2</v>
      </c>
      <c r="I1998" s="1" t="str">
        <f t="shared" si="51"/>
        <v>1R6SA2</v>
      </c>
      <c r="J1998" s="27">
        <v>45010</v>
      </c>
      <c r="K1998" s="29" t="s">
        <v>257</v>
      </c>
      <c r="L1998" s="29">
        <v>9566.75</v>
      </c>
      <c r="M1998" s="30">
        <v>0.80410462824829343</v>
      </c>
      <c r="N1998" s="30">
        <v>0.94989527886998515</v>
      </c>
      <c r="O1998" s="30">
        <v>0</v>
      </c>
    </row>
    <row r="1999" spans="1:15" x14ac:dyDescent="0.45">
      <c r="A1999" s="3" t="s">
        <v>15</v>
      </c>
      <c r="B1999">
        <v>2020</v>
      </c>
      <c r="C1999" t="s">
        <v>5</v>
      </c>
      <c r="D1999">
        <v>1998</v>
      </c>
      <c r="E1999" s="2">
        <v>5</v>
      </c>
      <c r="F1999" s="1">
        <v>6</v>
      </c>
      <c r="G1999" s="1">
        <v>1</v>
      </c>
      <c r="H1999" s="1">
        <v>2</v>
      </c>
      <c r="I1999" s="1" t="str">
        <f t="shared" si="51"/>
        <v>1R6SA2</v>
      </c>
      <c r="J1999" s="27">
        <v>45010</v>
      </c>
      <c r="K1999" s="29" t="s">
        <v>258</v>
      </c>
      <c r="L1999" s="29">
        <v>9662</v>
      </c>
      <c r="M1999" s="30">
        <v>0.83205253394981959</v>
      </c>
      <c r="N1999" s="30">
        <v>0.94999476327565846</v>
      </c>
      <c r="O1999" s="30">
        <v>0</v>
      </c>
    </row>
    <row r="2000" spans="1:15" x14ac:dyDescent="0.45">
      <c r="A2000" s="3" t="s">
        <v>15</v>
      </c>
      <c r="B2000">
        <v>2020</v>
      </c>
      <c r="C2000" t="s">
        <v>5</v>
      </c>
      <c r="D2000">
        <v>1999</v>
      </c>
      <c r="E2000" s="2">
        <v>6</v>
      </c>
      <c r="F2000" s="1">
        <v>7</v>
      </c>
      <c r="G2000" s="1">
        <v>1</v>
      </c>
      <c r="H2000" s="1">
        <v>3</v>
      </c>
      <c r="I2000" s="1" t="str">
        <f t="shared" si="51"/>
        <v>1R6SA3</v>
      </c>
      <c r="J2000" s="27">
        <v>45010</v>
      </c>
      <c r="K2000" s="29" t="s">
        <v>259</v>
      </c>
      <c r="L2000" s="29">
        <v>9987.25</v>
      </c>
      <c r="M2000" s="30">
        <v>0.86817781899162982</v>
      </c>
      <c r="N2000" s="30">
        <v>0.95</v>
      </c>
      <c r="O2000" s="30">
        <v>1.6128358763823149E-2</v>
      </c>
    </row>
    <row r="2001" spans="1:15" x14ac:dyDescent="0.45">
      <c r="A2001" s="3" t="s">
        <v>15</v>
      </c>
      <c r="B2001">
        <v>2020</v>
      </c>
      <c r="C2001" t="s">
        <v>5</v>
      </c>
      <c r="D2001">
        <v>2000</v>
      </c>
      <c r="E2001" s="2">
        <v>7</v>
      </c>
      <c r="F2001" s="1">
        <v>8</v>
      </c>
      <c r="G2001" s="1">
        <v>1</v>
      </c>
      <c r="H2001" s="1">
        <v>3</v>
      </c>
      <c r="I2001" s="1" t="str">
        <f t="shared" si="51"/>
        <v>1R6SA3</v>
      </c>
      <c r="J2001" s="27">
        <v>45010</v>
      </c>
      <c r="K2001" s="29" t="s">
        <v>260</v>
      </c>
      <c r="L2001" s="29">
        <v>10414.25</v>
      </c>
      <c r="M2001" s="30">
        <v>0.8856776487566006</v>
      </c>
      <c r="N2001" s="30">
        <v>0.94999866504410191</v>
      </c>
      <c r="O2001" s="30">
        <v>0.12001732651826021</v>
      </c>
    </row>
    <row r="2002" spans="1:15" x14ac:dyDescent="0.45">
      <c r="A2002" s="3" t="s">
        <v>15</v>
      </c>
      <c r="B2002">
        <v>2020</v>
      </c>
      <c r="C2002" t="s">
        <v>5</v>
      </c>
      <c r="D2002">
        <v>2001</v>
      </c>
      <c r="E2002" s="2">
        <v>8</v>
      </c>
      <c r="F2002" s="1">
        <v>9</v>
      </c>
      <c r="G2002" s="1">
        <v>1</v>
      </c>
      <c r="H2002" s="1">
        <v>3</v>
      </c>
      <c r="I2002" s="1" t="str">
        <f t="shared" si="51"/>
        <v>1R6SA3</v>
      </c>
      <c r="J2002" s="27">
        <v>45010</v>
      </c>
      <c r="K2002" s="29" t="s">
        <v>261</v>
      </c>
      <c r="L2002" s="29">
        <v>10704.5</v>
      </c>
      <c r="M2002" s="30">
        <v>0.86220445921396183</v>
      </c>
      <c r="N2002" s="30">
        <v>0.94999856460023668</v>
      </c>
      <c r="O2002" s="30">
        <v>0.26051743152032192</v>
      </c>
    </row>
    <row r="2003" spans="1:15" x14ac:dyDescent="0.45">
      <c r="A2003" s="3" t="s">
        <v>15</v>
      </c>
      <c r="B2003">
        <v>2020</v>
      </c>
      <c r="C2003" t="s">
        <v>5</v>
      </c>
      <c r="D2003">
        <v>2002</v>
      </c>
      <c r="E2003" s="2">
        <v>9</v>
      </c>
      <c r="F2003" s="1">
        <v>10</v>
      </c>
      <c r="G2003" s="1">
        <v>1</v>
      </c>
      <c r="H2003" s="1">
        <v>4</v>
      </c>
      <c r="I2003" s="1" t="str">
        <f t="shared" si="51"/>
        <v>1R6SA4</v>
      </c>
      <c r="J2003" s="27">
        <v>45010</v>
      </c>
      <c r="K2003" s="29" t="s">
        <v>262</v>
      </c>
      <c r="L2003" s="29">
        <v>10637.25</v>
      </c>
      <c r="M2003" s="30">
        <v>0.85173264990623321</v>
      </c>
      <c r="N2003" s="30">
        <v>0.94999710086389366</v>
      </c>
      <c r="O2003" s="30">
        <v>0.38637450018553893</v>
      </c>
    </row>
    <row r="2004" spans="1:15" x14ac:dyDescent="0.45">
      <c r="A2004" s="3" t="s">
        <v>15</v>
      </c>
      <c r="B2004">
        <v>2020</v>
      </c>
      <c r="C2004" t="s">
        <v>5</v>
      </c>
      <c r="D2004">
        <v>2003</v>
      </c>
      <c r="E2004" s="2">
        <v>10</v>
      </c>
      <c r="F2004" s="1">
        <v>11</v>
      </c>
      <c r="G2004" s="1">
        <v>1</v>
      </c>
      <c r="H2004" s="1">
        <v>4</v>
      </c>
      <c r="I2004" s="1" t="str">
        <f t="shared" si="51"/>
        <v>1R6SA4</v>
      </c>
      <c r="J2004" s="27">
        <v>45010</v>
      </c>
      <c r="K2004" s="29" t="s">
        <v>263</v>
      </c>
      <c r="L2004" s="29">
        <v>9985.25</v>
      </c>
      <c r="M2004" s="30">
        <v>0.77822738725558049</v>
      </c>
      <c r="N2004" s="30">
        <v>0.94994548879313068</v>
      </c>
      <c r="O2004" s="30">
        <v>0.449558109488576</v>
      </c>
    </row>
    <row r="2005" spans="1:15" x14ac:dyDescent="0.45">
      <c r="A2005" s="3" t="s">
        <v>15</v>
      </c>
      <c r="B2005">
        <v>2020</v>
      </c>
      <c r="C2005" t="s">
        <v>5</v>
      </c>
      <c r="D2005">
        <v>2004</v>
      </c>
      <c r="E2005" s="2">
        <v>11</v>
      </c>
      <c r="F2005" s="1">
        <v>12</v>
      </c>
      <c r="G2005" s="1">
        <v>1</v>
      </c>
      <c r="H2005" s="1">
        <v>4</v>
      </c>
      <c r="I2005" s="1" t="str">
        <f t="shared" si="51"/>
        <v>1R6SA4</v>
      </c>
      <c r="J2005" s="27">
        <v>45010</v>
      </c>
      <c r="K2005" s="29" t="s">
        <v>264</v>
      </c>
      <c r="L2005" s="29">
        <v>9233.5</v>
      </c>
      <c r="M2005" s="30">
        <v>0.81317844697296049</v>
      </c>
      <c r="N2005" s="30">
        <v>0.94999285628718577</v>
      </c>
      <c r="O2005" s="30">
        <v>0.45615967158923071</v>
      </c>
    </row>
    <row r="2006" spans="1:15" x14ac:dyDescent="0.45">
      <c r="A2006" s="3" t="s">
        <v>15</v>
      </c>
      <c r="B2006">
        <v>2020</v>
      </c>
      <c r="C2006" t="s">
        <v>5</v>
      </c>
      <c r="D2006">
        <v>2005</v>
      </c>
      <c r="E2006" s="2">
        <v>12</v>
      </c>
      <c r="F2006" s="1">
        <v>13</v>
      </c>
      <c r="G2006" s="1">
        <v>1</v>
      </c>
      <c r="H2006" s="1">
        <v>5</v>
      </c>
      <c r="I2006" s="1" t="str">
        <f t="shared" si="51"/>
        <v>1R6SA5</v>
      </c>
      <c r="J2006" s="27">
        <v>45010</v>
      </c>
      <c r="K2006" s="29" t="s">
        <v>265</v>
      </c>
      <c r="L2006" s="29">
        <v>8824.5</v>
      </c>
      <c r="M2006" s="30">
        <v>0.8547520048551982</v>
      </c>
      <c r="N2006" s="30">
        <v>0.94999737046145882</v>
      </c>
      <c r="O2006" s="30">
        <v>0.39958626500743522</v>
      </c>
    </row>
    <row r="2007" spans="1:15" x14ac:dyDescent="0.45">
      <c r="A2007" s="3" t="s">
        <v>15</v>
      </c>
      <c r="B2007">
        <v>2020</v>
      </c>
      <c r="C2007" t="s">
        <v>5</v>
      </c>
      <c r="D2007">
        <v>2006</v>
      </c>
      <c r="E2007" s="2">
        <v>13</v>
      </c>
      <c r="F2007" s="1">
        <v>14</v>
      </c>
      <c r="G2007" s="1">
        <v>1</v>
      </c>
      <c r="H2007" s="1">
        <v>5</v>
      </c>
      <c r="I2007" s="1" t="str">
        <f t="shared" si="51"/>
        <v>1R6SA5</v>
      </c>
      <c r="J2007" s="27">
        <v>45010</v>
      </c>
      <c r="K2007" s="29" t="s">
        <v>266</v>
      </c>
      <c r="L2007" s="29">
        <v>8454.5</v>
      </c>
      <c r="M2007" s="30">
        <v>0.88882976576131012</v>
      </c>
      <c r="N2007" s="30">
        <v>0.95</v>
      </c>
      <c r="O2007" s="30">
        <v>0.40857925091387293</v>
      </c>
    </row>
    <row r="2008" spans="1:15" x14ac:dyDescent="0.45">
      <c r="A2008" s="3" t="s">
        <v>15</v>
      </c>
      <c r="B2008">
        <v>2020</v>
      </c>
      <c r="C2008" t="s">
        <v>5</v>
      </c>
      <c r="D2008">
        <v>2007</v>
      </c>
      <c r="E2008" s="2">
        <v>14</v>
      </c>
      <c r="F2008" s="1">
        <v>15</v>
      </c>
      <c r="G2008" s="1">
        <v>1</v>
      </c>
      <c r="H2008" s="1">
        <v>5</v>
      </c>
      <c r="I2008" s="1" t="str">
        <f t="shared" si="51"/>
        <v>1R6SA5</v>
      </c>
      <c r="J2008" s="27">
        <v>45010</v>
      </c>
      <c r="K2008" s="29" t="s">
        <v>267</v>
      </c>
      <c r="L2008" s="29">
        <v>8804</v>
      </c>
      <c r="M2008" s="30">
        <v>0.9128067373040577</v>
      </c>
      <c r="N2008" s="30">
        <v>0.94999758042853277</v>
      </c>
      <c r="O2008" s="30">
        <v>0.4720319226071274</v>
      </c>
    </row>
    <row r="2009" spans="1:15" x14ac:dyDescent="0.45">
      <c r="A2009" s="3" t="s">
        <v>15</v>
      </c>
      <c r="B2009">
        <v>2020</v>
      </c>
      <c r="C2009" t="s">
        <v>5</v>
      </c>
      <c r="D2009">
        <v>2008</v>
      </c>
      <c r="E2009" s="2">
        <v>15</v>
      </c>
      <c r="F2009" s="1">
        <v>16</v>
      </c>
      <c r="G2009" s="1">
        <v>1</v>
      </c>
      <c r="H2009" s="1">
        <v>6</v>
      </c>
      <c r="I2009" s="1" t="str">
        <f t="shared" si="51"/>
        <v>1R6SA6</v>
      </c>
      <c r="J2009" s="27">
        <v>45010</v>
      </c>
      <c r="K2009" s="29" t="s">
        <v>268</v>
      </c>
      <c r="L2009" s="29">
        <v>9323.75</v>
      </c>
      <c r="M2009" s="30">
        <v>0.88731562057076707</v>
      </c>
      <c r="N2009" s="30">
        <v>0.94904396987222195</v>
      </c>
      <c r="O2009" s="30">
        <v>0.39739646909265369</v>
      </c>
    </row>
    <row r="2010" spans="1:15" x14ac:dyDescent="0.45">
      <c r="A2010" s="3" t="s">
        <v>15</v>
      </c>
      <c r="B2010">
        <v>2020</v>
      </c>
      <c r="C2010" t="s">
        <v>5</v>
      </c>
      <c r="D2010">
        <v>2009</v>
      </c>
      <c r="E2010" s="2">
        <v>16</v>
      </c>
      <c r="F2010" s="1">
        <v>17</v>
      </c>
      <c r="G2010" s="1">
        <v>1</v>
      </c>
      <c r="H2010" s="1">
        <v>6</v>
      </c>
      <c r="I2010" s="1" t="str">
        <f t="shared" si="51"/>
        <v>1R6SA6</v>
      </c>
      <c r="J2010" s="27">
        <v>45010</v>
      </c>
      <c r="K2010" s="29" t="s">
        <v>269</v>
      </c>
      <c r="L2010" s="29">
        <v>10534</v>
      </c>
      <c r="M2010" s="30">
        <v>0.85051567510531623</v>
      </c>
      <c r="N2010" s="30">
        <v>0.94631386797011996</v>
      </c>
      <c r="O2010" s="30">
        <v>0.2246062222548903</v>
      </c>
    </row>
    <row r="2011" spans="1:15" x14ac:dyDescent="0.45">
      <c r="A2011" s="3" t="s">
        <v>15</v>
      </c>
      <c r="B2011">
        <v>2020</v>
      </c>
      <c r="C2011" t="s">
        <v>5</v>
      </c>
      <c r="D2011">
        <v>2010</v>
      </c>
      <c r="E2011" s="2">
        <v>17</v>
      </c>
      <c r="F2011" s="1">
        <v>18</v>
      </c>
      <c r="G2011" s="1">
        <v>1</v>
      </c>
      <c r="H2011" s="1">
        <v>6</v>
      </c>
      <c r="I2011" s="1" t="str">
        <f t="shared" si="51"/>
        <v>1R6SA6</v>
      </c>
      <c r="J2011" s="27">
        <v>45010</v>
      </c>
      <c r="K2011" s="29" t="s">
        <v>270</v>
      </c>
      <c r="L2011" s="29">
        <v>12118.25</v>
      </c>
      <c r="M2011" s="30">
        <v>0.73052835856044052</v>
      </c>
      <c r="N2011" s="30">
        <v>0.93941835951571084</v>
      </c>
      <c r="O2011" s="30">
        <v>6.0762598679184078E-2</v>
      </c>
    </row>
    <row r="2012" spans="1:15" x14ac:dyDescent="0.45">
      <c r="A2012" s="3" t="s">
        <v>15</v>
      </c>
      <c r="B2012">
        <v>2020</v>
      </c>
      <c r="C2012" t="s">
        <v>5</v>
      </c>
      <c r="D2012">
        <v>2011</v>
      </c>
      <c r="E2012" s="2">
        <v>18</v>
      </c>
      <c r="F2012" s="1">
        <v>19</v>
      </c>
      <c r="G2012" s="1">
        <v>1</v>
      </c>
      <c r="H2012" s="1">
        <v>7</v>
      </c>
      <c r="I2012" s="1" t="str">
        <f t="shared" si="51"/>
        <v>1R6SA7</v>
      </c>
      <c r="J2012" s="27">
        <v>45010</v>
      </c>
      <c r="K2012" s="29" t="s">
        <v>271</v>
      </c>
      <c r="L2012" s="29">
        <v>12890.5</v>
      </c>
      <c r="M2012" s="30">
        <v>0.57009708368114609</v>
      </c>
      <c r="N2012" s="30">
        <v>0.92899383686246773</v>
      </c>
      <c r="O2012" s="30">
        <v>0</v>
      </c>
    </row>
    <row r="2013" spans="1:15" x14ac:dyDescent="0.45">
      <c r="A2013" s="3" t="s">
        <v>15</v>
      </c>
      <c r="B2013">
        <v>2020</v>
      </c>
      <c r="C2013" t="s">
        <v>5</v>
      </c>
      <c r="D2013">
        <v>2012</v>
      </c>
      <c r="E2013" s="2">
        <v>19</v>
      </c>
      <c r="F2013" s="1">
        <v>20</v>
      </c>
      <c r="G2013" s="1">
        <v>1</v>
      </c>
      <c r="H2013" s="1">
        <v>7</v>
      </c>
      <c r="I2013" s="1" t="str">
        <f t="shared" si="51"/>
        <v>1R6SA7</v>
      </c>
      <c r="J2013" s="27">
        <v>45010</v>
      </c>
      <c r="K2013" s="29" t="s">
        <v>272</v>
      </c>
      <c r="L2013" s="29">
        <v>12926.5</v>
      </c>
      <c r="M2013" s="30">
        <v>0.47377799066771148</v>
      </c>
      <c r="N2013" s="30">
        <v>0.91986692535682069</v>
      </c>
      <c r="O2013" s="30">
        <v>0</v>
      </c>
    </row>
    <row r="2014" spans="1:15" x14ac:dyDescent="0.45">
      <c r="A2014" s="3" t="s">
        <v>15</v>
      </c>
      <c r="B2014">
        <v>2020</v>
      </c>
      <c r="C2014" t="s">
        <v>5</v>
      </c>
      <c r="D2014">
        <v>2013</v>
      </c>
      <c r="E2014" s="2">
        <v>20</v>
      </c>
      <c r="F2014" s="1">
        <v>21</v>
      </c>
      <c r="G2014" s="1">
        <v>1</v>
      </c>
      <c r="H2014" s="1">
        <v>7</v>
      </c>
      <c r="I2014" s="1" t="str">
        <f t="shared" si="51"/>
        <v>1R6SA7</v>
      </c>
      <c r="J2014" s="27">
        <v>45010</v>
      </c>
      <c r="K2014" s="29" t="s">
        <v>273</v>
      </c>
      <c r="L2014" s="29">
        <v>12355.75</v>
      </c>
      <c r="M2014" s="30">
        <v>0.42355769433678009</v>
      </c>
      <c r="N2014" s="30">
        <v>0.88398950070224791</v>
      </c>
      <c r="O2014" s="30">
        <v>0</v>
      </c>
    </row>
    <row r="2015" spans="1:15" x14ac:dyDescent="0.45">
      <c r="A2015" s="3" t="s">
        <v>15</v>
      </c>
      <c r="B2015">
        <v>2020</v>
      </c>
      <c r="C2015" t="s">
        <v>5</v>
      </c>
      <c r="D2015">
        <v>2014</v>
      </c>
      <c r="E2015" s="2">
        <v>21</v>
      </c>
      <c r="F2015" s="1">
        <v>22</v>
      </c>
      <c r="G2015" s="1">
        <v>1</v>
      </c>
      <c r="H2015" s="1">
        <v>8</v>
      </c>
      <c r="I2015" s="1" t="str">
        <f t="shared" si="51"/>
        <v>1R6SA8</v>
      </c>
      <c r="J2015" s="27">
        <v>45010</v>
      </c>
      <c r="K2015" s="29" t="s">
        <v>274</v>
      </c>
      <c r="L2015" s="29">
        <v>11583.5</v>
      </c>
      <c r="M2015" s="30">
        <v>0.40329241685845152</v>
      </c>
      <c r="N2015" s="30">
        <v>0.77363702771252207</v>
      </c>
      <c r="O2015" s="30">
        <v>0</v>
      </c>
    </row>
    <row r="2016" spans="1:15" x14ac:dyDescent="0.45">
      <c r="A2016" s="3" t="s">
        <v>15</v>
      </c>
      <c r="B2016">
        <v>2020</v>
      </c>
      <c r="C2016" t="s">
        <v>5</v>
      </c>
      <c r="D2016">
        <v>2015</v>
      </c>
      <c r="E2016" s="2">
        <v>22</v>
      </c>
      <c r="F2016" s="1">
        <v>23</v>
      </c>
      <c r="G2016" s="1">
        <v>1</v>
      </c>
      <c r="H2016" s="1">
        <v>8</v>
      </c>
      <c r="I2016" s="1" t="str">
        <f t="shared" si="51"/>
        <v>1R6SA8</v>
      </c>
      <c r="J2016" s="27">
        <v>45010</v>
      </c>
      <c r="K2016" s="29" t="s">
        <v>275</v>
      </c>
      <c r="L2016" s="29">
        <v>11078.25</v>
      </c>
      <c r="M2016" s="30">
        <v>0.25744512529724661</v>
      </c>
      <c r="N2016" s="30">
        <v>0.54384973626949829</v>
      </c>
      <c r="O2016" s="30">
        <v>0</v>
      </c>
    </row>
    <row r="2017" spans="1:15" x14ac:dyDescent="0.45">
      <c r="A2017" s="3" t="s">
        <v>15</v>
      </c>
      <c r="B2017">
        <v>2020</v>
      </c>
      <c r="C2017" t="s">
        <v>5</v>
      </c>
      <c r="D2017">
        <v>2016</v>
      </c>
      <c r="E2017" s="2">
        <v>23</v>
      </c>
      <c r="F2017" s="1">
        <v>24</v>
      </c>
      <c r="G2017" s="1">
        <v>1</v>
      </c>
      <c r="H2017" s="1">
        <v>8</v>
      </c>
      <c r="I2017" s="1" t="str">
        <f t="shared" si="51"/>
        <v>1R6SA8</v>
      </c>
      <c r="J2017" s="27">
        <v>45010</v>
      </c>
      <c r="K2017" s="29" t="s">
        <v>276</v>
      </c>
      <c r="L2017" s="29">
        <v>10630</v>
      </c>
      <c r="M2017" s="30">
        <v>0.24878730494932499</v>
      </c>
      <c r="N2017" s="30">
        <v>0.46899207638426621</v>
      </c>
      <c r="O2017" s="30">
        <v>0</v>
      </c>
    </row>
    <row r="2018" spans="1:15" x14ac:dyDescent="0.45">
      <c r="A2018" s="3" t="s">
        <v>15</v>
      </c>
      <c r="B2018">
        <v>2020</v>
      </c>
      <c r="C2018" t="s">
        <v>6</v>
      </c>
      <c r="D2018">
        <v>2017</v>
      </c>
      <c r="E2018" s="2">
        <v>0</v>
      </c>
      <c r="F2018" s="1">
        <v>1</v>
      </c>
      <c r="G2018" s="1">
        <v>1</v>
      </c>
      <c r="H2018" s="1">
        <v>1</v>
      </c>
      <c r="I2018" s="1" t="str">
        <f t="shared" si="51"/>
        <v>1R7SU1</v>
      </c>
      <c r="J2018" s="27">
        <v>45011</v>
      </c>
      <c r="K2018" s="29" t="s">
        <v>253</v>
      </c>
      <c r="L2018" s="29">
        <v>10036.75</v>
      </c>
      <c r="M2018" s="30">
        <v>0.20516594308675201</v>
      </c>
      <c r="N2018" s="30">
        <v>0.39065123728106999</v>
      </c>
      <c r="O2018" s="30">
        <v>0</v>
      </c>
    </row>
    <row r="2019" spans="1:15" x14ac:dyDescent="0.45">
      <c r="A2019" s="3" t="s">
        <v>15</v>
      </c>
      <c r="B2019">
        <v>2020</v>
      </c>
      <c r="C2019" t="s">
        <v>6</v>
      </c>
      <c r="D2019">
        <v>2018</v>
      </c>
      <c r="E2019" s="2">
        <v>1</v>
      </c>
      <c r="F2019" s="1">
        <v>2</v>
      </c>
      <c r="G2019" s="1">
        <v>1</v>
      </c>
      <c r="H2019" s="1">
        <v>1</v>
      </c>
      <c r="I2019" s="1" t="str">
        <f t="shared" si="51"/>
        <v>1R7SU1</v>
      </c>
      <c r="J2019" s="27">
        <v>45011</v>
      </c>
      <c r="K2019" s="29" t="s">
        <v>254</v>
      </c>
      <c r="L2019" s="29">
        <v>9634</v>
      </c>
      <c r="M2019" s="30">
        <v>0.1921879712847975</v>
      </c>
      <c r="N2019" s="30">
        <v>0.36320364036871727</v>
      </c>
      <c r="O2019" s="30">
        <v>0</v>
      </c>
    </row>
    <row r="2020" spans="1:15" x14ac:dyDescent="0.45">
      <c r="A2020" s="3" t="s">
        <v>15</v>
      </c>
      <c r="B2020">
        <v>2020</v>
      </c>
      <c r="C2020" t="s">
        <v>6</v>
      </c>
      <c r="D2020">
        <v>2019</v>
      </c>
      <c r="E2020" s="2">
        <v>2</v>
      </c>
      <c r="F2020" s="1">
        <v>3</v>
      </c>
      <c r="G2020" s="1">
        <v>1</v>
      </c>
      <c r="H2020" s="1">
        <v>1</v>
      </c>
      <c r="I2020" s="1" t="str">
        <f t="shared" si="51"/>
        <v>1R7SU1</v>
      </c>
      <c r="J2020" s="27">
        <v>45012</v>
      </c>
      <c r="K2020" s="29" t="s">
        <v>255</v>
      </c>
      <c r="L2020" s="29">
        <f>(L2019+L2021)/2</f>
        <v>9502.875</v>
      </c>
      <c r="M2020" s="30">
        <v>0.230953503998233</v>
      </c>
      <c r="N2020" s="30">
        <v>0.34869407285002002</v>
      </c>
      <c r="O2020" s="30">
        <v>0</v>
      </c>
    </row>
    <row r="2021" spans="1:15" x14ac:dyDescent="0.45">
      <c r="A2021" s="3" t="s">
        <v>15</v>
      </c>
      <c r="B2021">
        <v>2020</v>
      </c>
      <c r="C2021" t="s">
        <v>6</v>
      </c>
      <c r="D2021">
        <v>2020</v>
      </c>
      <c r="E2021" s="2">
        <v>3</v>
      </c>
      <c r="F2021" s="1">
        <v>4</v>
      </c>
      <c r="G2021" s="1">
        <v>1</v>
      </c>
      <c r="H2021" s="1">
        <v>2</v>
      </c>
      <c r="I2021" s="1" t="str">
        <f t="shared" si="51"/>
        <v>1R7SU2</v>
      </c>
      <c r="J2021" s="27">
        <v>45011</v>
      </c>
      <c r="K2021" s="29" t="s">
        <v>256</v>
      </c>
      <c r="L2021" s="29">
        <v>9371.75</v>
      </c>
      <c r="M2021" s="30">
        <v>0.23695908163034701</v>
      </c>
      <c r="N2021" s="30">
        <v>0.38255229054336981</v>
      </c>
      <c r="O2021" s="30">
        <v>0</v>
      </c>
    </row>
    <row r="2022" spans="1:15" x14ac:dyDescent="0.45">
      <c r="A2022" s="3" t="s">
        <v>15</v>
      </c>
      <c r="B2022">
        <v>2020</v>
      </c>
      <c r="C2022" t="s">
        <v>6</v>
      </c>
      <c r="D2022">
        <v>2021</v>
      </c>
      <c r="E2022" s="2">
        <v>4</v>
      </c>
      <c r="F2022" s="1">
        <v>5</v>
      </c>
      <c r="G2022" s="1">
        <v>1</v>
      </c>
      <c r="H2022" s="1">
        <v>2</v>
      </c>
      <c r="I2022" s="1" t="str">
        <f t="shared" si="51"/>
        <v>1R7SU2</v>
      </c>
      <c r="J2022" s="27">
        <v>45011</v>
      </c>
      <c r="K2022" s="29" t="s">
        <v>257</v>
      </c>
      <c r="L2022" s="29">
        <v>9313.75</v>
      </c>
      <c r="M2022" s="30">
        <v>0.2450991183575856</v>
      </c>
      <c r="N2022" s="30">
        <v>0.52124608423251162</v>
      </c>
      <c r="O2022" s="30">
        <v>0</v>
      </c>
    </row>
    <row r="2023" spans="1:15" x14ac:dyDescent="0.45">
      <c r="A2023" s="3" t="s">
        <v>15</v>
      </c>
      <c r="B2023">
        <v>2020</v>
      </c>
      <c r="C2023" t="s">
        <v>6</v>
      </c>
      <c r="D2023">
        <v>2022</v>
      </c>
      <c r="E2023" s="2">
        <v>5</v>
      </c>
      <c r="F2023" s="1">
        <v>6</v>
      </c>
      <c r="G2023" s="1">
        <v>1</v>
      </c>
      <c r="H2023" s="1">
        <v>2</v>
      </c>
      <c r="I2023" s="1" t="str">
        <f t="shared" si="51"/>
        <v>1R7SU2</v>
      </c>
      <c r="J2023" s="27">
        <v>45011</v>
      </c>
      <c r="K2023" s="29" t="s">
        <v>258</v>
      </c>
      <c r="L2023" s="29">
        <v>9338</v>
      </c>
      <c r="M2023" s="30">
        <v>0.29771657764224058</v>
      </c>
      <c r="N2023" s="30">
        <v>0.58869963777615586</v>
      </c>
      <c r="O2023" s="30">
        <v>0</v>
      </c>
    </row>
    <row r="2024" spans="1:15" x14ac:dyDescent="0.45">
      <c r="A2024" s="3" t="s">
        <v>15</v>
      </c>
      <c r="B2024">
        <v>2020</v>
      </c>
      <c r="C2024" t="s">
        <v>6</v>
      </c>
      <c r="D2024">
        <v>2023</v>
      </c>
      <c r="E2024" s="2">
        <v>6</v>
      </c>
      <c r="F2024" s="1">
        <v>7</v>
      </c>
      <c r="G2024" s="1">
        <v>1</v>
      </c>
      <c r="H2024" s="1">
        <v>3</v>
      </c>
      <c r="I2024" s="1" t="str">
        <f t="shared" si="51"/>
        <v>1R7SU3</v>
      </c>
      <c r="J2024" s="27">
        <v>45011</v>
      </c>
      <c r="K2024" s="29" t="s">
        <v>259</v>
      </c>
      <c r="L2024" s="29">
        <v>9560.5</v>
      </c>
      <c r="M2024" s="30">
        <v>0.35524680341623488</v>
      </c>
      <c r="N2024" s="30">
        <v>0.57639967594162711</v>
      </c>
      <c r="O2024" s="30">
        <v>1.0909453333692689E-2</v>
      </c>
    </row>
    <row r="2025" spans="1:15" x14ac:dyDescent="0.45">
      <c r="A2025" s="3" t="s">
        <v>15</v>
      </c>
      <c r="B2025">
        <v>2020</v>
      </c>
      <c r="C2025" t="s">
        <v>6</v>
      </c>
      <c r="D2025">
        <v>2024</v>
      </c>
      <c r="E2025" s="2">
        <v>7</v>
      </c>
      <c r="F2025" s="1">
        <v>8</v>
      </c>
      <c r="G2025" s="1">
        <v>1</v>
      </c>
      <c r="H2025" s="1">
        <v>3</v>
      </c>
      <c r="I2025" s="1" t="str">
        <f t="shared" si="51"/>
        <v>1R7SU3</v>
      </c>
      <c r="J2025" s="27">
        <v>45011</v>
      </c>
      <c r="K2025" s="29" t="s">
        <v>260</v>
      </c>
      <c r="L2025" s="29">
        <v>9740.5</v>
      </c>
      <c r="M2025" s="30">
        <v>0.35363063181777399</v>
      </c>
      <c r="N2025" s="30">
        <v>0.54583267318159334</v>
      </c>
      <c r="O2025" s="30">
        <v>6.6771719380508437E-2</v>
      </c>
    </row>
    <row r="2026" spans="1:15" x14ac:dyDescent="0.45">
      <c r="A2026" s="3" t="s">
        <v>15</v>
      </c>
      <c r="B2026">
        <v>2020</v>
      </c>
      <c r="C2026" t="s">
        <v>6</v>
      </c>
      <c r="D2026">
        <v>2025</v>
      </c>
      <c r="E2026" s="2">
        <v>8</v>
      </c>
      <c r="F2026" s="1">
        <v>9</v>
      </c>
      <c r="G2026" s="1">
        <v>1</v>
      </c>
      <c r="H2026" s="1">
        <v>3</v>
      </c>
      <c r="I2026" s="1" t="str">
        <f t="shared" si="51"/>
        <v>1R7SU3</v>
      </c>
      <c r="J2026" s="27">
        <v>45011</v>
      </c>
      <c r="K2026" s="29" t="s">
        <v>261</v>
      </c>
      <c r="L2026" s="29">
        <v>9944.5</v>
      </c>
      <c r="M2026" s="30">
        <v>0.41733529058280672</v>
      </c>
      <c r="N2026" s="30">
        <v>0.51493365935999569</v>
      </c>
      <c r="O2026" s="30">
        <v>0.13478057559675591</v>
      </c>
    </row>
    <row r="2027" spans="1:15" x14ac:dyDescent="0.45">
      <c r="A2027" s="3" t="s">
        <v>15</v>
      </c>
      <c r="B2027">
        <v>2020</v>
      </c>
      <c r="C2027" t="s">
        <v>6</v>
      </c>
      <c r="D2027">
        <v>2026</v>
      </c>
      <c r="E2027" s="2">
        <v>9</v>
      </c>
      <c r="F2027" s="1">
        <v>10</v>
      </c>
      <c r="G2027" s="1">
        <v>1</v>
      </c>
      <c r="H2027" s="1">
        <v>4</v>
      </c>
      <c r="I2027" s="1" t="str">
        <f t="shared" si="51"/>
        <v>1R7SU4</v>
      </c>
      <c r="J2027" s="27">
        <v>45011</v>
      </c>
      <c r="K2027" s="29" t="s">
        <v>262</v>
      </c>
      <c r="L2027" s="29">
        <v>10260</v>
      </c>
      <c r="M2027" s="30">
        <v>0.4747626698955979</v>
      </c>
      <c r="N2027" s="30">
        <v>0.48820466636307408</v>
      </c>
      <c r="O2027" s="30">
        <v>0.21141481542934509</v>
      </c>
    </row>
    <row r="2028" spans="1:15" x14ac:dyDescent="0.45">
      <c r="A2028" s="3" t="s">
        <v>15</v>
      </c>
      <c r="B2028">
        <v>2020</v>
      </c>
      <c r="C2028" t="s">
        <v>6</v>
      </c>
      <c r="D2028">
        <v>2027</v>
      </c>
      <c r="E2028" s="2">
        <v>10</v>
      </c>
      <c r="F2028" s="1">
        <v>11</v>
      </c>
      <c r="G2028" s="1">
        <v>1</v>
      </c>
      <c r="H2028" s="1">
        <v>4</v>
      </c>
      <c r="I2028" s="1" t="str">
        <f t="shared" si="51"/>
        <v>1R7SU4</v>
      </c>
      <c r="J2028" s="27">
        <v>45011</v>
      </c>
      <c r="K2028" s="29" t="s">
        <v>263</v>
      </c>
      <c r="L2028" s="29">
        <v>10293.25</v>
      </c>
      <c r="M2028" s="30">
        <v>0.3962663799461259</v>
      </c>
      <c r="N2028" s="30">
        <v>0.40121412191850431</v>
      </c>
      <c r="O2028" s="30">
        <v>0.27204918379170501</v>
      </c>
    </row>
    <row r="2029" spans="1:15" x14ac:dyDescent="0.45">
      <c r="A2029" s="3" t="s">
        <v>15</v>
      </c>
      <c r="B2029">
        <v>2020</v>
      </c>
      <c r="C2029" t="s">
        <v>6</v>
      </c>
      <c r="D2029">
        <v>2028</v>
      </c>
      <c r="E2029" s="2">
        <v>11</v>
      </c>
      <c r="F2029" s="1">
        <v>12</v>
      </c>
      <c r="G2029" s="1">
        <v>1</v>
      </c>
      <c r="H2029" s="1">
        <v>4</v>
      </c>
      <c r="I2029" s="1" t="str">
        <f t="shared" si="51"/>
        <v>1R7SU4</v>
      </c>
      <c r="J2029" s="27">
        <v>45011</v>
      </c>
      <c r="K2029" s="29" t="s">
        <v>264</v>
      </c>
      <c r="L2029" s="29">
        <v>10257.75</v>
      </c>
      <c r="M2029" s="30">
        <v>0.3763397616501673</v>
      </c>
      <c r="N2029" s="30">
        <v>0.31747751106081767</v>
      </c>
      <c r="O2029" s="30">
        <v>0.27606018133550442</v>
      </c>
    </row>
    <row r="2030" spans="1:15" x14ac:dyDescent="0.45">
      <c r="A2030" s="3" t="s">
        <v>15</v>
      </c>
      <c r="B2030">
        <v>2020</v>
      </c>
      <c r="C2030" t="s">
        <v>6</v>
      </c>
      <c r="D2030">
        <v>2029</v>
      </c>
      <c r="E2030" s="2">
        <v>12</v>
      </c>
      <c r="F2030" s="1">
        <v>13</v>
      </c>
      <c r="G2030" s="1">
        <v>1</v>
      </c>
      <c r="H2030" s="1">
        <v>5</v>
      </c>
      <c r="I2030" s="1" t="str">
        <f t="shared" si="51"/>
        <v>1R7SU5</v>
      </c>
      <c r="J2030" s="27">
        <v>45011</v>
      </c>
      <c r="K2030" s="29" t="s">
        <v>265</v>
      </c>
      <c r="L2030" s="29">
        <v>10027.25</v>
      </c>
      <c r="M2030" s="30">
        <v>0.32965306314850429</v>
      </c>
      <c r="N2030" s="30">
        <v>0.26440541299124359</v>
      </c>
      <c r="O2030" s="30">
        <v>0.2638170449016129</v>
      </c>
    </row>
    <row r="2031" spans="1:15" x14ac:dyDescent="0.45">
      <c r="A2031" s="3" t="s">
        <v>15</v>
      </c>
      <c r="B2031">
        <v>2020</v>
      </c>
      <c r="C2031" t="s">
        <v>6</v>
      </c>
      <c r="D2031">
        <v>2030</v>
      </c>
      <c r="E2031" s="2">
        <v>13</v>
      </c>
      <c r="F2031" s="1">
        <v>14</v>
      </c>
      <c r="G2031" s="1">
        <v>1</v>
      </c>
      <c r="H2031" s="1">
        <v>5</v>
      </c>
      <c r="I2031" s="1" t="str">
        <f t="shared" si="51"/>
        <v>1R7SU5</v>
      </c>
      <c r="J2031" s="27">
        <v>45011</v>
      </c>
      <c r="K2031" s="29" t="s">
        <v>266</v>
      </c>
      <c r="L2031" s="29">
        <v>9549.25</v>
      </c>
      <c r="M2031" s="30">
        <v>0.26668651075243782</v>
      </c>
      <c r="N2031" s="30">
        <v>0.27807052333828242</v>
      </c>
      <c r="O2031" s="30">
        <v>0.25718599839709688</v>
      </c>
    </row>
    <row r="2032" spans="1:15" x14ac:dyDescent="0.45">
      <c r="A2032" s="3" t="s">
        <v>15</v>
      </c>
      <c r="B2032">
        <v>2020</v>
      </c>
      <c r="C2032" t="s">
        <v>6</v>
      </c>
      <c r="D2032">
        <v>2031</v>
      </c>
      <c r="E2032" s="2">
        <v>14</v>
      </c>
      <c r="F2032" s="1">
        <v>15</v>
      </c>
      <c r="G2032" s="1">
        <v>1</v>
      </c>
      <c r="H2032" s="1">
        <v>5</v>
      </c>
      <c r="I2032" s="1" t="str">
        <f t="shared" si="51"/>
        <v>1R7SU5</v>
      </c>
      <c r="J2032" s="27">
        <v>45011</v>
      </c>
      <c r="K2032" s="29" t="s">
        <v>267</v>
      </c>
      <c r="L2032" s="29">
        <v>9194.25</v>
      </c>
      <c r="M2032" s="30">
        <v>0.21867300500402259</v>
      </c>
      <c r="N2032" s="30">
        <v>0.32250410948961478</v>
      </c>
      <c r="O2032" s="30">
        <v>0.24713280492458989</v>
      </c>
    </row>
    <row r="2033" spans="1:15" x14ac:dyDescent="0.45">
      <c r="A2033" s="3" t="s">
        <v>15</v>
      </c>
      <c r="B2033">
        <v>2020</v>
      </c>
      <c r="C2033" t="s">
        <v>6</v>
      </c>
      <c r="D2033">
        <v>2032</v>
      </c>
      <c r="E2033" s="2">
        <v>15</v>
      </c>
      <c r="F2033" s="1">
        <v>16</v>
      </c>
      <c r="G2033" s="1">
        <v>1</v>
      </c>
      <c r="H2033" s="1">
        <v>6</v>
      </c>
      <c r="I2033" s="1" t="str">
        <f t="shared" si="51"/>
        <v>1R7SU6</v>
      </c>
      <c r="J2033" s="27">
        <v>45011</v>
      </c>
      <c r="K2033" s="29" t="s">
        <v>268</v>
      </c>
      <c r="L2033" s="29">
        <v>9201</v>
      </c>
      <c r="M2033" s="30">
        <v>0.1845225954481968</v>
      </c>
      <c r="N2033" s="30">
        <v>0.30773751060259502</v>
      </c>
      <c r="O2033" s="30">
        <v>0.2360129699385661</v>
      </c>
    </row>
    <row r="2034" spans="1:15" x14ac:dyDescent="0.45">
      <c r="A2034" s="3" t="s">
        <v>15</v>
      </c>
      <c r="B2034">
        <v>2020</v>
      </c>
      <c r="C2034" t="s">
        <v>6</v>
      </c>
      <c r="D2034">
        <v>2033</v>
      </c>
      <c r="E2034" s="2">
        <v>16</v>
      </c>
      <c r="F2034" s="1">
        <v>17</v>
      </c>
      <c r="G2034" s="1">
        <v>1</v>
      </c>
      <c r="H2034" s="1">
        <v>6</v>
      </c>
      <c r="I2034" s="1" t="str">
        <f t="shared" si="51"/>
        <v>1R7SU6</v>
      </c>
      <c r="J2034" s="27">
        <v>45011</v>
      </c>
      <c r="K2034" s="29" t="s">
        <v>269</v>
      </c>
      <c r="L2034" s="29">
        <v>9645.5</v>
      </c>
      <c r="M2034" s="30">
        <v>0.15585610089707219</v>
      </c>
      <c r="N2034" s="30">
        <v>0.3176697833170154</v>
      </c>
      <c r="O2034" s="30">
        <v>0.1786862496730732</v>
      </c>
    </row>
    <row r="2035" spans="1:15" x14ac:dyDescent="0.45">
      <c r="A2035" s="3" t="s">
        <v>15</v>
      </c>
      <c r="B2035">
        <v>2020</v>
      </c>
      <c r="C2035" t="s">
        <v>6</v>
      </c>
      <c r="D2035">
        <v>2034</v>
      </c>
      <c r="E2035" s="2">
        <v>17</v>
      </c>
      <c r="F2035" s="1">
        <v>18</v>
      </c>
      <c r="G2035" s="1">
        <v>1</v>
      </c>
      <c r="H2035" s="1">
        <v>6</v>
      </c>
      <c r="I2035" s="1" t="str">
        <f t="shared" si="51"/>
        <v>1R7SU6</v>
      </c>
      <c r="J2035" s="27">
        <v>45011</v>
      </c>
      <c r="K2035" s="29" t="s">
        <v>270</v>
      </c>
      <c r="L2035" s="29">
        <v>10792</v>
      </c>
      <c r="M2035" s="30">
        <v>0.13566449622485799</v>
      </c>
      <c r="N2035" s="30">
        <v>0.33616582099402109</v>
      </c>
      <c r="O2035" s="30">
        <v>5.7138196726072961E-2</v>
      </c>
    </row>
    <row r="2036" spans="1:15" x14ac:dyDescent="0.45">
      <c r="A2036" s="3" t="s">
        <v>15</v>
      </c>
      <c r="B2036">
        <v>2020</v>
      </c>
      <c r="C2036" t="s">
        <v>6</v>
      </c>
      <c r="D2036">
        <v>2035</v>
      </c>
      <c r="E2036" s="2">
        <v>18</v>
      </c>
      <c r="F2036" s="1">
        <v>19</v>
      </c>
      <c r="G2036" s="1">
        <v>1</v>
      </c>
      <c r="H2036" s="1">
        <v>7</v>
      </c>
      <c r="I2036" s="1" t="str">
        <f t="shared" si="51"/>
        <v>1R7SU7</v>
      </c>
      <c r="J2036" s="27">
        <v>45011</v>
      </c>
      <c r="K2036" s="29" t="s">
        <v>271</v>
      </c>
      <c r="L2036" s="29">
        <v>11699.25</v>
      </c>
      <c r="M2036" s="30">
        <v>0.12778201312707979</v>
      </c>
      <c r="N2036" s="30">
        <v>0.29697178268380059</v>
      </c>
      <c r="O2036" s="30">
        <v>0</v>
      </c>
    </row>
    <row r="2037" spans="1:15" x14ac:dyDescent="0.45">
      <c r="A2037" s="3" t="s">
        <v>15</v>
      </c>
      <c r="B2037">
        <v>2020</v>
      </c>
      <c r="C2037" t="s">
        <v>6</v>
      </c>
      <c r="D2037">
        <v>2036</v>
      </c>
      <c r="E2037" s="2">
        <v>19</v>
      </c>
      <c r="F2037" s="1">
        <v>20</v>
      </c>
      <c r="G2037" s="1">
        <v>1</v>
      </c>
      <c r="H2037" s="1">
        <v>7</v>
      </c>
      <c r="I2037" s="1" t="str">
        <f t="shared" si="51"/>
        <v>1R7SU7</v>
      </c>
      <c r="J2037" s="27">
        <v>45011</v>
      </c>
      <c r="K2037" s="29" t="s">
        <v>272</v>
      </c>
      <c r="L2037" s="29">
        <v>12355.5</v>
      </c>
      <c r="M2037" s="30">
        <v>0.1235275437730422</v>
      </c>
      <c r="N2037" s="30">
        <v>0.26430970161511552</v>
      </c>
      <c r="O2037" s="30">
        <v>0</v>
      </c>
    </row>
    <row r="2038" spans="1:15" x14ac:dyDescent="0.45">
      <c r="A2038" s="3" t="s">
        <v>15</v>
      </c>
      <c r="B2038">
        <v>2020</v>
      </c>
      <c r="C2038" t="s">
        <v>6</v>
      </c>
      <c r="D2038">
        <v>2037</v>
      </c>
      <c r="E2038" s="2">
        <v>20</v>
      </c>
      <c r="F2038" s="1">
        <v>21</v>
      </c>
      <c r="G2038" s="1">
        <v>1</v>
      </c>
      <c r="H2038" s="1">
        <v>7</v>
      </c>
      <c r="I2038" s="1" t="str">
        <f t="shared" si="51"/>
        <v>1R7SU7</v>
      </c>
      <c r="J2038" s="27">
        <v>45011</v>
      </c>
      <c r="K2038" s="29" t="s">
        <v>273</v>
      </c>
      <c r="L2038" s="29">
        <v>12629.25</v>
      </c>
      <c r="M2038" s="30">
        <v>0.1151897906009762</v>
      </c>
      <c r="N2038" s="30">
        <v>0.20518225785236999</v>
      </c>
      <c r="O2038" s="30">
        <v>0</v>
      </c>
    </row>
    <row r="2039" spans="1:15" x14ac:dyDescent="0.45">
      <c r="A2039" s="3" t="s">
        <v>15</v>
      </c>
      <c r="B2039">
        <v>2020</v>
      </c>
      <c r="C2039" t="s">
        <v>6</v>
      </c>
      <c r="D2039">
        <v>2038</v>
      </c>
      <c r="E2039" s="2">
        <v>21</v>
      </c>
      <c r="F2039" s="1">
        <v>22</v>
      </c>
      <c r="G2039" s="1">
        <v>1</v>
      </c>
      <c r="H2039" s="1">
        <v>8</v>
      </c>
      <c r="I2039" s="1" t="str">
        <f t="shared" si="51"/>
        <v>1R7SU8</v>
      </c>
      <c r="J2039" s="27">
        <v>45011</v>
      </c>
      <c r="K2039" s="29" t="s">
        <v>274</v>
      </c>
      <c r="L2039" s="29">
        <v>12155.75</v>
      </c>
      <c r="M2039" s="30">
        <v>9.8122971690364241E-2</v>
      </c>
      <c r="N2039" s="30">
        <v>0.15405615994742669</v>
      </c>
      <c r="O2039" s="30">
        <v>0</v>
      </c>
    </row>
    <row r="2040" spans="1:15" x14ac:dyDescent="0.45">
      <c r="A2040" s="3" t="s">
        <v>15</v>
      </c>
      <c r="B2040">
        <v>2020</v>
      </c>
      <c r="C2040" t="s">
        <v>6</v>
      </c>
      <c r="D2040">
        <v>2039</v>
      </c>
      <c r="E2040" s="2">
        <v>22</v>
      </c>
      <c r="F2040" s="1">
        <v>23</v>
      </c>
      <c r="G2040" s="1">
        <v>1</v>
      </c>
      <c r="H2040" s="1">
        <v>8</v>
      </c>
      <c r="I2040" s="1" t="str">
        <f t="shared" si="51"/>
        <v>1R7SU8</v>
      </c>
      <c r="J2040" s="27">
        <v>45011</v>
      </c>
      <c r="K2040" s="29" t="s">
        <v>275</v>
      </c>
      <c r="L2040" s="29">
        <v>11521.25</v>
      </c>
      <c r="M2040" s="30">
        <v>6.5920131942893312E-2</v>
      </c>
      <c r="N2040" s="30">
        <v>0.1129030673393606</v>
      </c>
      <c r="O2040" s="30">
        <v>0</v>
      </c>
    </row>
    <row r="2041" spans="1:15" x14ac:dyDescent="0.45">
      <c r="A2041" s="3" t="s">
        <v>15</v>
      </c>
      <c r="B2041">
        <v>2020</v>
      </c>
      <c r="C2041" t="s">
        <v>6</v>
      </c>
      <c r="D2041">
        <v>2040</v>
      </c>
      <c r="E2041" s="2">
        <v>23</v>
      </c>
      <c r="F2041" s="1">
        <v>24</v>
      </c>
      <c r="G2041" s="1">
        <v>1</v>
      </c>
      <c r="H2041" s="1">
        <v>8</v>
      </c>
      <c r="I2041" s="1" t="str">
        <f t="shared" si="51"/>
        <v>1R7SU8</v>
      </c>
      <c r="J2041" s="27">
        <v>45011</v>
      </c>
      <c r="K2041" s="29" t="s">
        <v>276</v>
      </c>
      <c r="L2041" s="29">
        <v>10686.5</v>
      </c>
      <c r="M2041" s="30">
        <v>8.8191545857545989E-2</v>
      </c>
      <c r="N2041" s="30">
        <v>0.1440000115513593</v>
      </c>
      <c r="O2041" s="30">
        <v>0</v>
      </c>
    </row>
    <row r="2042" spans="1:15" x14ac:dyDescent="0.45">
      <c r="A2042" s="3" t="s">
        <v>15</v>
      </c>
      <c r="B2042">
        <v>2020</v>
      </c>
      <c r="C2042" t="s">
        <v>0</v>
      </c>
      <c r="D2042">
        <v>2041</v>
      </c>
      <c r="E2042" s="2">
        <v>0</v>
      </c>
      <c r="F2042" s="1">
        <v>1</v>
      </c>
      <c r="G2042" s="1">
        <v>1</v>
      </c>
      <c r="H2042" s="1">
        <v>1</v>
      </c>
      <c r="I2042" s="1" t="str">
        <f t="shared" si="51"/>
        <v>1R1MO1</v>
      </c>
      <c r="J2042" s="27">
        <v>45012</v>
      </c>
      <c r="K2042" s="29" t="s">
        <v>253</v>
      </c>
      <c r="L2042" s="29">
        <v>10148.75</v>
      </c>
      <c r="M2042" s="30">
        <v>7.9326260796567974E-2</v>
      </c>
      <c r="N2042" s="30">
        <v>0.16672859983894431</v>
      </c>
      <c r="O2042" s="30">
        <v>0</v>
      </c>
    </row>
    <row r="2043" spans="1:15" x14ac:dyDescent="0.45">
      <c r="A2043" s="3" t="s">
        <v>15</v>
      </c>
      <c r="B2043">
        <v>2020</v>
      </c>
      <c r="C2043" t="s">
        <v>0</v>
      </c>
      <c r="D2043">
        <v>2042</v>
      </c>
      <c r="E2043" s="2">
        <v>1</v>
      </c>
      <c r="F2043" s="1">
        <v>2</v>
      </c>
      <c r="G2043" s="1">
        <v>1</v>
      </c>
      <c r="H2043" s="1">
        <v>1</v>
      </c>
      <c r="I2043" s="1" t="str">
        <f t="shared" si="51"/>
        <v>1R1MO1</v>
      </c>
      <c r="J2043" s="27">
        <v>45012</v>
      </c>
      <c r="K2043" s="29" t="s">
        <v>254</v>
      </c>
      <c r="L2043" s="29">
        <v>9738</v>
      </c>
      <c r="M2043" s="30">
        <v>6.6676918491715989E-2</v>
      </c>
      <c r="N2043" s="30">
        <v>0.16224213092058989</v>
      </c>
      <c r="O2043" s="30">
        <v>0</v>
      </c>
    </row>
    <row r="2044" spans="1:15" x14ac:dyDescent="0.45">
      <c r="A2044" s="3" t="s">
        <v>15</v>
      </c>
      <c r="B2044">
        <v>2020</v>
      </c>
      <c r="C2044" t="s">
        <v>0</v>
      </c>
      <c r="D2044">
        <v>2043</v>
      </c>
      <c r="E2044" s="2">
        <v>2</v>
      </c>
      <c r="F2044" s="1">
        <v>3</v>
      </c>
      <c r="G2044" s="1">
        <v>1</v>
      </c>
      <c r="H2044" s="1">
        <v>1</v>
      </c>
      <c r="I2044" s="1" t="str">
        <f t="shared" si="51"/>
        <v>1R1MO1</v>
      </c>
      <c r="J2044" s="27">
        <v>45012</v>
      </c>
      <c r="K2044" s="29" t="s">
        <v>255</v>
      </c>
      <c r="L2044" s="29">
        <v>9512.5</v>
      </c>
      <c r="M2044" s="30">
        <v>6.1189689512785889E-2</v>
      </c>
      <c r="N2044" s="30">
        <v>0.14857309338936631</v>
      </c>
      <c r="O2044" s="30">
        <v>0</v>
      </c>
    </row>
    <row r="2045" spans="1:15" x14ac:dyDescent="0.45">
      <c r="A2045" s="3" t="s">
        <v>15</v>
      </c>
      <c r="B2045">
        <v>2020</v>
      </c>
      <c r="C2045" t="s">
        <v>0</v>
      </c>
      <c r="D2045">
        <v>2044</v>
      </c>
      <c r="E2045" s="2">
        <v>3</v>
      </c>
      <c r="F2045" s="1">
        <v>4</v>
      </c>
      <c r="G2045" s="1">
        <v>1</v>
      </c>
      <c r="H2045" s="1">
        <v>2</v>
      </c>
      <c r="I2045" s="1" t="str">
        <f t="shared" si="51"/>
        <v>1R1MO2</v>
      </c>
      <c r="J2045" s="27">
        <v>45012</v>
      </c>
      <c r="K2045" s="29" t="s">
        <v>256</v>
      </c>
      <c r="L2045" s="29">
        <v>9511.25</v>
      </c>
      <c r="M2045" s="30">
        <v>5.2890676915193037E-2</v>
      </c>
      <c r="N2045" s="30">
        <v>0.15309505282882641</v>
      </c>
      <c r="O2045" s="30">
        <v>0</v>
      </c>
    </row>
    <row r="2046" spans="1:15" x14ac:dyDescent="0.45">
      <c r="A2046" s="3" t="s">
        <v>15</v>
      </c>
      <c r="B2046">
        <v>2020</v>
      </c>
      <c r="C2046" t="s">
        <v>0</v>
      </c>
      <c r="D2046">
        <v>2045</v>
      </c>
      <c r="E2046" s="2">
        <v>4</v>
      </c>
      <c r="F2046" s="1">
        <v>5</v>
      </c>
      <c r="G2046" s="1">
        <v>1</v>
      </c>
      <c r="H2046" s="1">
        <v>2</v>
      </c>
      <c r="I2046" s="1" t="str">
        <f t="shared" si="51"/>
        <v>1R1MO2</v>
      </c>
      <c r="J2046" s="27">
        <v>45012</v>
      </c>
      <c r="K2046" s="29" t="s">
        <v>257</v>
      </c>
      <c r="L2046" s="29">
        <v>9564.5</v>
      </c>
      <c r="M2046" s="30">
        <v>5.6842607663440632E-2</v>
      </c>
      <c r="N2046" s="30">
        <v>0.15965534460555111</v>
      </c>
      <c r="O2046" s="30">
        <v>0</v>
      </c>
    </row>
    <row r="2047" spans="1:15" x14ac:dyDescent="0.45">
      <c r="A2047" s="3" t="s">
        <v>15</v>
      </c>
      <c r="B2047">
        <v>2020</v>
      </c>
      <c r="C2047" t="s">
        <v>0</v>
      </c>
      <c r="D2047">
        <v>2046</v>
      </c>
      <c r="E2047" s="2">
        <v>5</v>
      </c>
      <c r="F2047" s="1">
        <v>6</v>
      </c>
      <c r="G2047" s="1">
        <v>1</v>
      </c>
      <c r="H2047" s="1">
        <v>2</v>
      </c>
      <c r="I2047" s="1" t="str">
        <f t="shared" si="51"/>
        <v>1R1MO2</v>
      </c>
      <c r="J2047" s="27">
        <v>45012</v>
      </c>
      <c r="K2047" s="29" t="s">
        <v>258</v>
      </c>
      <c r="L2047" s="29">
        <v>9983.5</v>
      </c>
      <c r="M2047" s="30">
        <v>6.5014332237166142E-2</v>
      </c>
      <c r="N2047" s="30">
        <v>0.15504798139813511</v>
      </c>
      <c r="O2047" s="30">
        <v>0</v>
      </c>
    </row>
    <row r="2048" spans="1:15" x14ac:dyDescent="0.45">
      <c r="A2048" s="3" t="s">
        <v>15</v>
      </c>
      <c r="B2048">
        <v>2020</v>
      </c>
      <c r="C2048" t="s">
        <v>0</v>
      </c>
      <c r="D2048">
        <v>2047</v>
      </c>
      <c r="E2048" s="2">
        <v>6</v>
      </c>
      <c r="F2048" s="1">
        <v>7</v>
      </c>
      <c r="G2048" s="1">
        <v>1</v>
      </c>
      <c r="H2048" s="1">
        <v>3</v>
      </c>
      <c r="I2048" s="1" t="str">
        <f t="shared" si="51"/>
        <v>1R1MO3</v>
      </c>
      <c r="J2048" s="27">
        <v>45012</v>
      </c>
      <c r="K2048" s="29" t="s">
        <v>259</v>
      </c>
      <c r="L2048" s="29">
        <v>11217.75</v>
      </c>
      <c r="M2048" s="30">
        <v>7.1250969076150472E-2</v>
      </c>
      <c r="N2048" s="30">
        <v>0.15542737725376379</v>
      </c>
      <c r="O2048" s="30">
        <v>2.1943329695976042E-2</v>
      </c>
    </row>
    <row r="2049" spans="1:15" x14ac:dyDescent="0.45">
      <c r="A2049" s="3" t="s">
        <v>15</v>
      </c>
      <c r="B2049">
        <v>2020</v>
      </c>
      <c r="C2049" t="s">
        <v>0</v>
      </c>
      <c r="D2049">
        <v>2048</v>
      </c>
      <c r="E2049" s="2">
        <v>7</v>
      </c>
      <c r="F2049" s="1">
        <v>8</v>
      </c>
      <c r="G2049" s="1">
        <v>1</v>
      </c>
      <c r="H2049" s="1">
        <v>3</v>
      </c>
      <c r="I2049" s="1" t="str">
        <f t="shared" si="51"/>
        <v>1R1MO3</v>
      </c>
      <c r="J2049" s="27">
        <v>45012</v>
      </c>
      <c r="K2049" s="29" t="s">
        <v>260</v>
      </c>
      <c r="L2049" s="29">
        <v>12774.5</v>
      </c>
      <c r="M2049" s="30">
        <v>6.6574028146123662E-2</v>
      </c>
      <c r="N2049" s="30">
        <v>0.16108736319458841</v>
      </c>
      <c r="O2049" s="30">
        <v>0.15494644130799601</v>
      </c>
    </row>
    <row r="2050" spans="1:15" x14ac:dyDescent="0.45">
      <c r="A2050" s="3" t="s">
        <v>15</v>
      </c>
      <c r="B2050">
        <v>2020</v>
      </c>
      <c r="C2050" t="s">
        <v>0</v>
      </c>
      <c r="D2050">
        <v>2049</v>
      </c>
      <c r="E2050" s="2">
        <v>8</v>
      </c>
      <c r="F2050" s="1">
        <v>9</v>
      </c>
      <c r="G2050" s="1">
        <v>1</v>
      </c>
      <c r="H2050" s="1">
        <v>3</v>
      </c>
      <c r="I2050" s="1" t="str">
        <f t="shared" si="51"/>
        <v>1R1MO3</v>
      </c>
      <c r="J2050" s="27">
        <v>45012</v>
      </c>
      <c r="K2050" s="29" t="s">
        <v>261</v>
      </c>
      <c r="L2050" s="29">
        <v>12842.25</v>
      </c>
      <c r="M2050" s="30">
        <v>5.0227372809278019E-2</v>
      </c>
      <c r="N2050" s="30">
        <v>0.17910629830052241</v>
      </c>
      <c r="O2050" s="30">
        <v>0.31154564236700871</v>
      </c>
    </row>
    <row r="2051" spans="1:15" x14ac:dyDescent="0.45">
      <c r="A2051" s="3" t="s">
        <v>15</v>
      </c>
      <c r="B2051">
        <v>2020</v>
      </c>
      <c r="C2051" t="s">
        <v>0</v>
      </c>
      <c r="D2051">
        <v>2050</v>
      </c>
      <c r="E2051" s="2">
        <v>9</v>
      </c>
      <c r="F2051" s="1">
        <v>10</v>
      </c>
      <c r="G2051" s="1">
        <v>1</v>
      </c>
      <c r="H2051" s="1">
        <v>4</v>
      </c>
      <c r="I2051" s="1" t="str">
        <f t="shared" ref="I2051:I2114" si="52">A2051&amp;C2051&amp;H2051</f>
        <v>1R1MO4</v>
      </c>
      <c r="J2051" s="27">
        <v>45012</v>
      </c>
      <c r="K2051" s="29" t="s">
        <v>262</v>
      </c>
      <c r="L2051" s="29">
        <v>11670.25</v>
      </c>
      <c r="M2051" s="30">
        <v>5.4852872929658382E-2</v>
      </c>
      <c r="N2051" s="30">
        <v>0.1875447316657913</v>
      </c>
      <c r="O2051" s="30">
        <v>0.39914858380964557</v>
      </c>
    </row>
    <row r="2052" spans="1:15" x14ac:dyDescent="0.45">
      <c r="A2052" s="3" t="s">
        <v>15</v>
      </c>
      <c r="B2052">
        <v>2020</v>
      </c>
      <c r="C2052" t="s">
        <v>0</v>
      </c>
      <c r="D2052">
        <v>2051</v>
      </c>
      <c r="E2052" s="2">
        <v>10</v>
      </c>
      <c r="F2052" s="1">
        <v>11</v>
      </c>
      <c r="G2052" s="1">
        <v>1</v>
      </c>
      <c r="H2052" s="1">
        <v>4</v>
      </c>
      <c r="I2052" s="1" t="str">
        <f t="shared" si="52"/>
        <v>1R1MO4</v>
      </c>
      <c r="J2052" s="27">
        <v>45012</v>
      </c>
      <c r="K2052" s="29" t="s">
        <v>263</v>
      </c>
      <c r="L2052" s="29">
        <v>10222.25</v>
      </c>
      <c r="M2052" s="30">
        <v>5.1719395258758613E-2</v>
      </c>
      <c r="N2052" s="30">
        <v>0.1179990452325605</v>
      </c>
      <c r="O2052" s="30">
        <v>0.41329547582586063</v>
      </c>
    </row>
    <row r="2053" spans="1:15" x14ac:dyDescent="0.45">
      <c r="A2053" s="3" t="s">
        <v>15</v>
      </c>
      <c r="B2053">
        <v>2020</v>
      </c>
      <c r="C2053" t="s">
        <v>0</v>
      </c>
      <c r="D2053">
        <v>2052</v>
      </c>
      <c r="E2053" s="2">
        <v>11</v>
      </c>
      <c r="F2053" s="1">
        <v>12</v>
      </c>
      <c r="G2053" s="1">
        <v>1</v>
      </c>
      <c r="H2053" s="1">
        <v>4</v>
      </c>
      <c r="I2053" s="1" t="str">
        <f t="shared" si="52"/>
        <v>1R1MO4</v>
      </c>
      <c r="J2053" s="27">
        <v>45012</v>
      </c>
      <c r="K2053" s="29" t="s">
        <v>264</v>
      </c>
      <c r="L2053" s="29">
        <v>9501.75</v>
      </c>
      <c r="M2053" s="30">
        <v>6.5535752586236493E-2</v>
      </c>
      <c r="N2053" s="30">
        <v>9.135703801684214E-2</v>
      </c>
      <c r="O2053" s="30">
        <v>0.33222354582900743</v>
      </c>
    </row>
    <row r="2054" spans="1:15" x14ac:dyDescent="0.45">
      <c r="A2054" s="3" t="s">
        <v>15</v>
      </c>
      <c r="B2054">
        <v>2020</v>
      </c>
      <c r="C2054" t="s">
        <v>0</v>
      </c>
      <c r="D2054">
        <v>2053</v>
      </c>
      <c r="E2054" s="2">
        <v>12</v>
      </c>
      <c r="F2054" s="1">
        <v>13</v>
      </c>
      <c r="G2054" s="1">
        <v>1</v>
      </c>
      <c r="H2054" s="1">
        <v>5</v>
      </c>
      <c r="I2054" s="1" t="str">
        <f t="shared" si="52"/>
        <v>1R1MO5</v>
      </c>
      <c r="J2054" s="27">
        <v>45012</v>
      </c>
      <c r="K2054" s="29" t="s">
        <v>265</v>
      </c>
      <c r="L2054" s="29">
        <v>8743.5</v>
      </c>
      <c r="M2054" s="30">
        <v>6.7482079844744094E-2</v>
      </c>
      <c r="N2054" s="30">
        <v>0.1017562706505821</v>
      </c>
      <c r="O2054" s="30">
        <v>0.29093373302953041</v>
      </c>
    </row>
    <row r="2055" spans="1:15" x14ac:dyDescent="0.45">
      <c r="A2055" s="3" t="s">
        <v>15</v>
      </c>
      <c r="B2055">
        <v>2020</v>
      </c>
      <c r="C2055" t="s">
        <v>0</v>
      </c>
      <c r="D2055">
        <v>2054</v>
      </c>
      <c r="E2055" s="2">
        <v>13</v>
      </c>
      <c r="F2055" s="1">
        <v>14</v>
      </c>
      <c r="G2055" s="1">
        <v>1</v>
      </c>
      <c r="H2055" s="1">
        <v>5</v>
      </c>
      <c r="I2055" s="1" t="str">
        <f t="shared" si="52"/>
        <v>1R1MO5</v>
      </c>
      <c r="J2055" s="27">
        <v>45012</v>
      </c>
      <c r="K2055" s="29" t="s">
        <v>266</v>
      </c>
      <c r="L2055" s="29">
        <v>8235.25</v>
      </c>
      <c r="M2055" s="30">
        <v>7.6373914625836009E-2</v>
      </c>
      <c r="N2055" s="30">
        <v>0.1240866325987339</v>
      </c>
      <c r="O2055" s="30">
        <v>0.2778360136270166</v>
      </c>
    </row>
    <row r="2056" spans="1:15" x14ac:dyDescent="0.45">
      <c r="A2056" s="3" t="s">
        <v>15</v>
      </c>
      <c r="B2056">
        <v>2020</v>
      </c>
      <c r="C2056" t="s">
        <v>0</v>
      </c>
      <c r="D2056">
        <v>2055</v>
      </c>
      <c r="E2056" s="2">
        <v>14</v>
      </c>
      <c r="F2056" s="1">
        <v>15</v>
      </c>
      <c r="G2056" s="1">
        <v>1</v>
      </c>
      <c r="H2056" s="1">
        <v>5</v>
      </c>
      <c r="I2056" s="1" t="str">
        <f t="shared" si="52"/>
        <v>1R1MO5</v>
      </c>
      <c r="J2056" s="27">
        <v>45012</v>
      </c>
      <c r="K2056" s="29" t="s">
        <v>267</v>
      </c>
      <c r="L2056" s="29">
        <v>8126.25</v>
      </c>
      <c r="M2056" s="30">
        <v>8.848165197743052E-2</v>
      </c>
      <c r="N2056" s="30">
        <v>0.1756228248025325</v>
      </c>
      <c r="O2056" s="30">
        <v>0.2023755946486161</v>
      </c>
    </row>
    <row r="2057" spans="1:15" x14ac:dyDescent="0.45">
      <c r="A2057" s="3" t="s">
        <v>15</v>
      </c>
      <c r="B2057">
        <v>2020</v>
      </c>
      <c r="C2057" t="s">
        <v>0</v>
      </c>
      <c r="D2057">
        <v>2056</v>
      </c>
      <c r="E2057" s="2">
        <v>15</v>
      </c>
      <c r="F2057" s="1">
        <v>16</v>
      </c>
      <c r="G2057" s="1">
        <v>1</v>
      </c>
      <c r="H2057" s="1">
        <v>6</v>
      </c>
      <c r="I2057" s="1" t="str">
        <f t="shared" si="52"/>
        <v>1R1MO6</v>
      </c>
      <c r="J2057" s="27">
        <v>45012</v>
      </c>
      <c r="K2057" s="29" t="s">
        <v>268</v>
      </c>
      <c r="L2057" s="29">
        <v>8503</v>
      </c>
      <c r="M2057" s="30">
        <v>8.55982174745646E-2</v>
      </c>
      <c r="N2057" s="30">
        <v>0.25162295979439669</v>
      </c>
      <c r="O2057" s="30">
        <v>0.149783629359375</v>
      </c>
    </row>
    <row r="2058" spans="1:15" x14ac:dyDescent="0.45">
      <c r="A2058" s="3" t="s">
        <v>15</v>
      </c>
      <c r="B2058">
        <v>2020</v>
      </c>
      <c r="C2058" t="s">
        <v>0</v>
      </c>
      <c r="D2058">
        <v>2057</v>
      </c>
      <c r="E2058" s="2">
        <v>16</v>
      </c>
      <c r="F2058" s="1">
        <v>17</v>
      </c>
      <c r="G2058" s="1">
        <v>1</v>
      </c>
      <c r="H2058" s="1">
        <v>6</v>
      </c>
      <c r="I2058" s="1" t="str">
        <f t="shared" si="52"/>
        <v>1R1MO6</v>
      </c>
      <c r="J2058" s="27">
        <v>45012</v>
      </c>
      <c r="K2058" s="29" t="s">
        <v>269</v>
      </c>
      <c r="L2058" s="29">
        <v>9378.75</v>
      </c>
      <c r="M2058" s="30">
        <v>9.6015318179970111E-2</v>
      </c>
      <c r="N2058" s="30">
        <v>0.31332877371932072</v>
      </c>
      <c r="O2058" s="30">
        <v>9.8975032251781239E-2</v>
      </c>
    </row>
    <row r="2059" spans="1:15" x14ac:dyDescent="0.45">
      <c r="A2059" s="3" t="s">
        <v>15</v>
      </c>
      <c r="B2059">
        <v>2020</v>
      </c>
      <c r="C2059" t="s">
        <v>0</v>
      </c>
      <c r="D2059">
        <v>2058</v>
      </c>
      <c r="E2059" s="2">
        <v>17</v>
      </c>
      <c r="F2059" s="1">
        <v>18</v>
      </c>
      <c r="G2059" s="1">
        <v>1</v>
      </c>
      <c r="H2059" s="1">
        <v>6</v>
      </c>
      <c r="I2059" s="1" t="str">
        <f t="shared" si="52"/>
        <v>1R1MO6</v>
      </c>
      <c r="J2059" s="27">
        <v>45012</v>
      </c>
      <c r="K2059" s="29" t="s">
        <v>270</v>
      </c>
      <c r="L2059" s="29">
        <v>11018.75</v>
      </c>
      <c r="M2059" s="30">
        <v>0.12774693591237729</v>
      </c>
      <c r="N2059" s="30">
        <v>0.27147334938666762</v>
      </c>
      <c r="O2059" s="30">
        <v>2.8943427198523691E-2</v>
      </c>
    </row>
    <row r="2060" spans="1:15" x14ac:dyDescent="0.45">
      <c r="A2060" s="3" t="s">
        <v>15</v>
      </c>
      <c r="B2060">
        <v>2020</v>
      </c>
      <c r="C2060" t="s">
        <v>0</v>
      </c>
      <c r="D2060">
        <v>2059</v>
      </c>
      <c r="E2060" s="2">
        <v>18</v>
      </c>
      <c r="F2060" s="1">
        <v>19</v>
      </c>
      <c r="G2060" s="1">
        <v>1</v>
      </c>
      <c r="H2060" s="1">
        <v>7</v>
      </c>
      <c r="I2060" s="1" t="str">
        <f t="shared" si="52"/>
        <v>1R1MO7</v>
      </c>
      <c r="J2060" s="27">
        <v>45012</v>
      </c>
      <c r="K2060" s="29" t="s">
        <v>271</v>
      </c>
      <c r="L2060" s="29">
        <v>12094</v>
      </c>
      <c r="M2060" s="30">
        <v>0.1323027400591239</v>
      </c>
      <c r="N2060" s="30">
        <v>0.19972480373613119</v>
      </c>
      <c r="O2060" s="30">
        <v>0</v>
      </c>
    </row>
    <row r="2061" spans="1:15" x14ac:dyDescent="0.45">
      <c r="A2061" s="3" t="s">
        <v>15</v>
      </c>
      <c r="B2061">
        <v>2020</v>
      </c>
      <c r="C2061" t="s">
        <v>0</v>
      </c>
      <c r="D2061">
        <v>2060</v>
      </c>
      <c r="E2061" s="2">
        <v>19</v>
      </c>
      <c r="F2061" s="1">
        <v>20</v>
      </c>
      <c r="G2061" s="1">
        <v>1</v>
      </c>
      <c r="H2061" s="1">
        <v>7</v>
      </c>
      <c r="I2061" s="1" t="str">
        <f t="shared" si="52"/>
        <v>1R1MO7</v>
      </c>
      <c r="J2061" s="27">
        <v>45012</v>
      </c>
      <c r="K2061" s="29" t="s">
        <v>272</v>
      </c>
      <c r="L2061" s="29">
        <v>13260.25</v>
      </c>
      <c r="M2061" s="30">
        <v>0.10344412882837491</v>
      </c>
      <c r="N2061" s="30">
        <v>0.17666279411274849</v>
      </c>
      <c r="O2061" s="30">
        <v>0</v>
      </c>
    </row>
    <row r="2062" spans="1:15" x14ac:dyDescent="0.45">
      <c r="A2062" s="3" t="s">
        <v>15</v>
      </c>
      <c r="B2062">
        <v>2020</v>
      </c>
      <c r="C2062" t="s">
        <v>0</v>
      </c>
      <c r="D2062">
        <v>2061</v>
      </c>
      <c r="E2062" s="2">
        <v>20</v>
      </c>
      <c r="F2062" s="1">
        <v>21</v>
      </c>
      <c r="G2062" s="1">
        <v>1</v>
      </c>
      <c r="H2062" s="1">
        <v>7</v>
      </c>
      <c r="I2062" s="1" t="str">
        <f t="shared" si="52"/>
        <v>1R1MO7</v>
      </c>
      <c r="J2062" s="27">
        <v>45012</v>
      </c>
      <c r="K2062" s="29" t="s">
        <v>273</v>
      </c>
      <c r="L2062" s="29">
        <v>13746.75</v>
      </c>
      <c r="M2062" s="30">
        <v>7.7597551180740451E-2</v>
      </c>
      <c r="N2062" s="30">
        <v>0.18393282468928349</v>
      </c>
      <c r="O2062" s="30">
        <v>0</v>
      </c>
    </row>
    <row r="2063" spans="1:15" x14ac:dyDescent="0.45">
      <c r="A2063" s="3" t="s">
        <v>15</v>
      </c>
      <c r="B2063">
        <v>2020</v>
      </c>
      <c r="C2063" t="s">
        <v>0</v>
      </c>
      <c r="D2063">
        <v>2062</v>
      </c>
      <c r="E2063" s="2">
        <v>21</v>
      </c>
      <c r="F2063" s="1">
        <v>22</v>
      </c>
      <c r="G2063" s="1">
        <v>1</v>
      </c>
      <c r="H2063" s="1">
        <v>8</v>
      </c>
      <c r="I2063" s="1" t="str">
        <f t="shared" si="52"/>
        <v>1R1MO8</v>
      </c>
      <c r="J2063" s="27">
        <v>45012</v>
      </c>
      <c r="K2063" s="29" t="s">
        <v>274</v>
      </c>
      <c r="L2063" s="29">
        <v>13262.75</v>
      </c>
      <c r="M2063" s="30">
        <v>6.1103889607128523E-2</v>
      </c>
      <c r="N2063" s="30">
        <v>0.18537375083864621</v>
      </c>
      <c r="O2063" s="30">
        <v>0</v>
      </c>
    </row>
    <row r="2064" spans="1:15" x14ac:dyDescent="0.45">
      <c r="A2064" s="3" t="s">
        <v>15</v>
      </c>
      <c r="B2064">
        <v>2020</v>
      </c>
      <c r="C2064" t="s">
        <v>0</v>
      </c>
      <c r="D2064">
        <v>2063</v>
      </c>
      <c r="E2064" s="2">
        <v>22</v>
      </c>
      <c r="F2064" s="1">
        <v>23</v>
      </c>
      <c r="G2064" s="1">
        <v>1</v>
      </c>
      <c r="H2064" s="1">
        <v>8</v>
      </c>
      <c r="I2064" s="1" t="str">
        <f t="shared" si="52"/>
        <v>1R1MO8</v>
      </c>
      <c r="J2064" s="27">
        <v>45012</v>
      </c>
      <c r="K2064" s="29" t="s">
        <v>275</v>
      </c>
      <c r="L2064" s="29">
        <v>12434.25</v>
      </c>
      <c r="M2064" s="30">
        <v>4.8154376979313997E-2</v>
      </c>
      <c r="N2064" s="30">
        <v>0.2071224232940076</v>
      </c>
      <c r="O2064" s="30">
        <v>0</v>
      </c>
    </row>
    <row r="2065" spans="1:15" x14ac:dyDescent="0.45">
      <c r="A2065" s="3" t="s">
        <v>15</v>
      </c>
      <c r="B2065">
        <v>2020</v>
      </c>
      <c r="C2065" t="s">
        <v>0</v>
      </c>
      <c r="D2065">
        <v>2064</v>
      </c>
      <c r="E2065" s="2">
        <v>23</v>
      </c>
      <c r="F2065" s="1">
        <v>24</v>
      </c>
      <c r="G2065" s="1">
        <v>1</v>
      </c>
      <c r="H2065" s="1">
        <v>8</v>
      </c>
      <c r="I2065" s="1" t="str">
        <f t="shared" si="52"/>
        <v>1R1MO8</v>
      </c>
      <c r="J2065" s="27">
        <v>45012</v>
      </c>
      <c r="K2065" s="29" t="s">
        <v>276</v>
      </c>
      <c r="L2065" s="29">
        <v>11646.75</v>
      </c>
      <c r="M2065" s="30">
        <v>5.4481122511020698E-2</v>
      </c>
      <c r="N2065" s="30">
        <v>0.22671652674466369</v>
      </c>
      <c r="O2065" s="30">
        <v>0</v>
      </c>
    </row>
    <row r="2066" spans="1:15" x14ac:dyDescent="0.45">
      <c r="A2066" s="3" t="s">
        <v>15</v>
      </c>
      <c r="B2066">
        <v>2020</v>
      </c>
      <c r="C2066" t="s">
        <v>1</v>
      </c>
      <c r="D2066">
        <v>2065</v>
      </c>
      <c r="E2066" s="2">
        <v>0</v>
      </c>
      <c r="F2066" s="1">
        <v>1</v>
      </c>
      <c r="G2066" s="1">
        <v>1</v>
      </c>
      <c r="H2066" s="1">
        <v>1</v>
      </c>
      <c r="I2066" s="1" t="str">
        <f t="shared" si="52"/>
        <v>1R2TU1</v>
      </c>
      <c r="J2066" s="27">
        <v>45013</v>
      </c>
      <c r="K2066" s="29" t="s">
        <v>253</v>
      </c>
      <c r="L2066" s="29">
        <v>10915.5</v>
      </c>
      <c r="M2066" s="30">
        <v>6.0179808936975873E-2</v>
      </c>
      <c r="N2066" s="30">
        <v>0.2372762464597081</v>
      </c>
      <c r="O2066" s="30">
        <v>0</v>
      </c>
    </row>
    <row r="2067" spans="1:15" x14ac:dyDescent="0.45">
      <c r="A2067" s="3" t="s">
        <v>15</v>
      </c>
      <c r="B2067">
        <v>2020</v>
      </c>
      <c r="C2067" t="s">
        <v>1</v>
      </c>
      <c r="D2067">
        <v>2066</v>
      </c>
      <c r="E2067" s="2">
        <v>1</v>
      </c>
      <c r="F2067" s="1">
        <v>2</v>
      </c>
      <c r="G2067" s="1">
        <v>1</v>
      </c>
      <c r="H2067" s="1">
        <v>1</v>
      </c>
      <c r="I2067" s="1" t="str">
        <f t="shared" si="52"/>
        <v>1R2TU1</v>
      </c>
      <c r="J2067" s="27">
        <v>45013</v>
      </c>
      <c r="K2067" s="29" t="s">
        <v>254</v>
      </c>
      <c r="L2067" s="29">
        <v>10388.75</v>
      </c>
      <c r="M2067" s="30">
        <v>6.5572907832306085E-2</v>
      </c>
      <c r="N2067" s="30">
        <v>0.2039770327427439</v>
      </c>
      <c r="O2067" s="30">
        <v>0</v>
      </c>
    </row>
    <row r="2068" spans="1:15" x14ac:dyDescent="0.45">
      <c r="A2068" s="3" t="s">
        <v>15</v>
      </c>
      <c r="B2068">
        <v>2020</v>
      </c>
      <c r="C2068" t="s">
        <v>1</v>
      </c>
      <c r="D2068">
        <v>2067</v>
      </c>
      <c r="E2068" s="2">
        <v>2</v>
      </c>
      <c r="F2068" s="1">
        <v>3</v>
      </c>
      <c r="G2068" s="1">
        <v>1</v>
      </c>
      <c r="H2068" s="1">
        <v>1</v>
      </c>
      <c r="I2068" s="1" t="str">
        <f t="shared" si="52"/>
        <v>1R2TU1</v>
      </c>
      <c r="J2068" s="27">
        <v>45013</v>
      </c>
      <c r="K2068" s="29" t="s">
        <v>255</v>
      </c>
      <c r="L2068" s="29">
        <v>10139.5</v>
      </c>
      <c r="M2068" s="30">
        <v>5.7614495744222533E-2</v>
      </c>
      <c r="N2068" s="30">
        <v>0.14928796140460279</v>
      </c>
      <c r="O2068" s="30">
        <v>0</v>
      </c>
    </row>
    <row r="2069" spans="1:15" x14ac:dyDescent="0.45">
      <c r="A2069" s="3" t="s">
        <v>15</v>
      </c>
      <c r="B2069">
        <v>2020</v>
      </c>
      <c r="C2069" t="s">
        <v>1</v>
      </c>
      <c r="D2069">
        <v>2068</v>
      </c>
      <c r="E2069" s="2">
        <v>3</v>
      </c>
      <c r="F2069" s="1">
        <v>4</v>
      </c>
      <c r="G2069" s="1">
        <v>1</v>
      </c>
      <c r="H2069" s="1">
        <v>2</v>
      </c>
      <c r="I2069" s="1" t="str">
        <f t="shared" si="52"/>
        <v>1R2TU2</v>
      </c>
      <c r="J2069" s="27">
        <v>45013</v>
      </c>
      <c r="K2069" s="29" t="s">
        <v>256</v>
      </c>
      <c r="L2069" s="29">
        <v>10099.75</v>
      </c>
      <c r="M2069" s="30">
        <v>4.0902903491309373E-2</v>
      </c>
      <c r="N2069" s="30">
        <v>9.6951266827466173E-2</v>
      </c>
      <c r="O2069" s="30">
        <v>0</v>
      </c>
    </row>
    <row r="2070" spans="1:15" x14ac:dyDescent="0.45">
      <c r="A2070" s="3" t="s">
        <v>15</v>
      </c>
      <c r="B2070">
        <v>2020</v>
      </c>
      <c r="C2070" t="s">
        <v>1</v>
      </c>
      <c r="D2070">
        <v>2069</v>
      </c>
      <c r="E2070" s="2">
        <v>4</v>
      </c>
      <c r="F2070" s="1">
        <v>5</v>
      </c>
      <c r="G2070" s="1">
        <v>1</v>
      </c>
      <c r="H2070" s="1">
        <v>2</v>
      </c>
      <c r="I2070" s="1" t="str">
        <f t="shared" si="52"/>
        <v>1R2TU2</v>
      </c>
      <c r="J2070" s="27">
        <v>45013</v>
      </c>
      <c r="K2070" s="29" t="s">
        <v>257</v>
      </c>
      <c r="L2070" s="29">
        <v>10122.25</v>
      </c>
      <c r="M2070" s="30">
        <v>2.6079970584277121E-2</v>
      </c>
      <c r="N2070" s="30">
        <v>7.8809928669980489E-2</v>
      </c>
      <c r="O2070" s="30">
        <v>0</v>
      </c>
    </row>
    <row r="2071" spans="1:15" x14ac:dyDescent="0.45">
      <c r="A2071" s="3" t="s">
        <v>15</v>
      </c>
      <c r="B2071">
        <v>2020</v>
      </c>
      <c r="C2071" t="s">
        <v>1</v>
      </c>
      <c r="D2071">
        <v>2070</v>
      </c>
      <c r="E2071" s="2">
        <v>5</v>
      </c>
      <c r="F2071" s="1">
        <v>6</v>
      </c>
      <c r="G2071" s="1">
        <v>1</v>
      </c>
      <c r="H2071" s="1">
        <v>2</v>
      </c>
      <c r="I2071" s="1" t="str">
        <f t="shared" si="52"/>
        <v>1R2TU2</v>
      </c>
      <c r="J2071" s="27">
        <v>45013</v>
      </c>
      <c r="K2071" s="29" t="s">
        <v>258</v>
      </c>
      <c r="L2071" s="29">
        <v>10458.75</v>
      </c>
      <c r="M2071" s="30">
        <v>1.5814326276195809E-2</v>
      </c>
      <c r="N2071" s="30">
        <v>6.5772164960927915E-2</v>
      </c>
      <c r="O2071" s="30">
        <v>0</v>
      </c>
    </row>
    <row r="2072" spans="1:15" x14ac:dyDescent="0.45">
      <c r="A2072" s="3" t="s">
        <v>15</v>
      </c>
      <c r="B2072">
        <v>2020</v>
      </c>
      <c r="C2072" t="s">
        <v>1</v>
      </c>
      <c r="D2072">
        <v>2071</v>
      </c>
      <c r="E2072" s="2">
        <v>6</v>
      </c>
      <c r="F2072" s="1">
        <v>7</v>
      </c>
      <c r="G2072" s="1">
        <v>1</v>
      </c>
      <c r="H2072" s="1">
        <v>3</v>
      </c>
      <c r="I2072" s="1" t="str">
        <f t="shared" si="52"/>
        <v>1R2TU3</v>
      </c>
      <c r="J2072" s="27">
        <v>45013</v>
      </c>
      <c r="K2072" s="29" t="s">
        <v>259</v>
      </c>
      <c r="L2072" s="29">
        <v>11706.25</v>
      </c>
      <c r="M2072" s="30">
        <v>1.0240607169053581E-2</v>
      </c>
      <c r="N2072" s="30">
        <v>5.2661892382538933E-2</v>
      </c>
      <c r="O2072" s="30">
        <v>1.5771290794446492E-2</v>
      </c>
    </row>
    <row r="2073" spans="1:15" x14ac:dyDescent="0.45">
      <c r="A2073" s="3" t="s">
        <v>15</v>
      </c>
      <c r="B2073">
        <v>2020</v>
      </c>
      <c r="C2073" t="s">
        <v>1</v>
      </c>
      <c r="D2073">
        <v>2072</v>
      </c>
      <c r="E2073" s="2">
        <v>7</v>
      </c>
      <c r="F2073" s="1">
        <v>8</v>
      </c>
      <c r="G2073" s="1">
        <v>1</v>
      </c>
      <c r="H2073" s="1">
        <v>3</v>
      </c>
      <c r="I2073" s="1" t="str">
        <f t="shared" si="52"/>
        <v>1R2TU3</v>
      </c>
      <c r="J2073" s="27">
        <v>45013</v>
      </c>
      <c r="K2073" s="29" t="s">
        <v>260</v>
      </c>
      <c r="L2073" s="29">
        <v>13246</v>
      </c>
      <c r="M2073" s="30">
        <v>5.3069610470760937E-3</v>
      </c>
      <c r="N2073" s="30">
        <v>4.3734950250940513E-2</v>
      </c>
      <c r="O2073" s="30">
        <v>0.1026181362935934</v>
      </c>
    </row>
    <row r="2074" spans="1:15" x14ac:dyDescent="0.45">
      <c r="A2074" s="3" t="s">
        <v>15</v>
      </c>
      <c r="B2074">
        <v>2020</v>
      </c>
      <c r="C2074" t="s">
        <v>1</v>
      </c>
      <c r="D2074">
        <v>2073</v>
      </c>
      <c r="E2074" s="2">
        <v>8</v>
      </c>
      <c r="F2074" s="1">
        <v>9</v>
      </c>
      <c r="G2074" s="1">
        <v>1</v>
      </c>
      <c r="H2074" s="1">
        <v>3</v>
      </c>
      <c r="I2074" s="1" t="str">
        <f t="shared" si="52"/>
        <v>1R2TU3</v>
      </c>
      <c r="J2074" s="27">
        <v>45013</v>
      </c>
      <c r="K2074" s="29" t="s">
        <v>261</v>
      </c>
      <c r="L2074" s="29">
        <v>13043.75</v>
      </c>
      <c r="M2074" s="30">
        <v>3.1130093496432058E-3</v>
      </c>
      <c r="N2074" s="30">
        <v>4.103976806290946E-2</v>
      </c>
      <c r="O2074" s="30">
        <v>0.21327661360427341</v>
      </c>
    </row>
    <row r="2075" spans="1:15" x14ac:dyDescent="0.45">
      <c r="A2075" s="3" t="s">
        <v>15</v>
      </c>
      <c r="B2075">
        <v>2020</v>
      </c>
      <c r="C2075" t="s">
        <v>1</v>
      </c>
      <c r="D2075">
        <v>2074</v>
      </c>
      <c r="E2075" s="2">
        <v>9</v>
      </c>
      <c r="F2075" s="1">
        <v>10</v>
      </c>
      <c r="G2075" s="1">
        <v>1</v>
      </c>
      <c r="H2075" s="1">
        <v>4</v>
      </c>
      <c r="I2075" s="1" t="str">
        <f t="shared" si="52"/>
        <v>1R2TU4</v>
      </c>
      <c r="J2075" s="27">
        <v>45013</v>
      </c>
      <c r="K2075" s="29" t="s">
        <v>262</v>
      </c>
      <c r="L2075" s="29">
        <v>11815.75</v>
      </c>
      <c r="M2075" s="30">
        <v>2.5360480586513472E-3</v>
      </c>
      <c r="N2075" s="30">
        <v>2.2478578464426521E-2</v>
      </c>
      <c r="O2075" s="30">
        <v>0.29594713026667369</v>
      </c>
    </row>
    <row r="2076" spans="1:15" x14ac:dyDescent="0.45">
      <c r="A2076" s="3" t="s">
        <v>15</v>
      </c>
      <c r="B2076">
        <v>2020</v>
      </c>
      <c r="C2076" t="s">
        <v>1</v>
      </c>
      <c r="D2076">
        <v>2075</v>
      </c>
      <c r="E2076" s="2">
        <v>10</v>
      </c>
      <c r="F2076" s="1">
        <v>11</v>
      </c>
      <c r="G2076" s="1">
        <v>1</v>
      </c>
      <c r="H2076" s="1">
        <v>4</v>
      </c>
      <c r="I2076" s="1" t="str">
        <f t="shared" si="52"/>
        <v>1R2TU4</v>
      </c>
      <c r="J2076" s="27">
        <v>45013</v>
      </c>
      <c r="K2076" s="29" t="s">
        <v>263</v>
      </c>
      <c r="L2076" s="29">
        <v>10557.5</v>
      </c>
      <c r="M2076" s="30">
        <v>1.098714590731341E-3</v>
      </c>
      <c r="N2076" s="30">
        <v>1.26618713412516E-3</v>
      </c>
      <c r="O2076" s="30">
        <v>0.3147862430394876</v>
      </c>
    </row>
    <row r="2077" spans="1:15" x14ac:dyDescent="0.45">
      <c r="A2077" s="3" t="s">
        <v>15</v>
      </c>
      <c r="B2077">
        <v>2020</v>
      </c>
      <c r="C2077" t="s">
        <v>1</v>
      </c>
      <c r="D2077">
        <v>2076</v>
      </c>
      <c r="E2077" s="2">
        <v>11</v>
      </c>
      <c r="F2077" s="1">
        <v>12</v>
      </c>
      <c r="G2077" s="1">
        <v>1</v>
      </c>
      <c r="H2077" s="1">
        <v>4</v>
      </c>
      <c r="I2077" s="1" t="str">
        <f t="shared" si="52"/>
        <v>1R2TU4</v>
      </c>
      <c r="J2077" s="27">
        <v>45013</v>
      </c>
      <c r="K2077" s="29" t="s">
        <v>264</v>
      </c>
      <c r="L2077" s="29">
        <v>10064.5</v>
      </c>
      <c r="M2077" s="30">
        <v>8.581922792719295E-4</v>
      </c>
      <c r="N2077" s="30">
        <v>4.8390474125925391E-4</v>
      </c>
      <c r="O2077" s="30">
        <v>0.29048713024542883</v>
      </c>
    </row>
    <row r="2078" spans="1:15" x14ac:dyDescent="0.45">
      <c r="A2078" s="3" t="s">
        <v>15</v>
      </c>
      <c r="B2078">
        <v>2020</v>
      </c>
      <c r="C2078" t="s">
        <v>1</v>
      </c>
      <c r="D2078">
        <v>2077</v>
      </c>
      <c r="E2078" s="2">
        <v>12</v>
      </c>
      <c r="F2078" s="1">
        <v>13</v>
      </c>
      <c r="G2078" s="1">
        <v>1</v>
      </c>
      <c r="H2078" s="1">
        <v>5</v>
      </c>
      <c r="I2078" s="1" t="str">
        <f t="shared" si="52"/>
        <v>1R2TU5</v>
      </c>
      <c r="J2078" s="27">
        <v>45013</v>
      </c>
      <c r="K2078" s="29" t="s">
        <v>265</v>
      </c>
      <c r="L2078" s="29">
        <v>9397.5</v>
      </c>
      <c r="M2078" s="30">
        <v>7.8329445703653625E-4</v>
      </c>
      <c r="N2078" s="30">
        <v>4.9651795110995751E-5</v>
      </c>
      <c r="O2078" s="30">
        <v>0.25639382807988809</v>
      </c>
    </row>
    <row r="2079" spans="1:15" x14ac:dyDescent="0.45">
      <c r="A2079" s="3" t="s">
        <v>15</v>
      </c>
      <c r="B2079">
        <v>2020</v>
      </c>
      <c r="C2079" t="s">
        <v>1</v>
      </c>
      <c r="D2079">
        <v>2078</v>
      </c>
      <c r="E2079" s="2">
        <v>13</v>
      </c>
      <c r="F2079" s="1">
        <v>14</v>
      </c>
      <c r="G2079" s="1">
        <v>1</v>
      </c>
      <c r="H2079" s="1">
        <v>5</v>
      </c>
      <c r="I2079" s="1" t="str">
        <f t="shared" si="52"/>
        <v>1R2TU5</v>
      </c>
      <c r="J2079" s="27">
        <v>45013</v>
      </c>
      <c r="K2079" s="29" t="s">
        <v>266</v>
      </c>
      <c r="L2079" s="29">
        <v>8900.5</v>
      </c>
      <c r="M2079" s="30">
        <v>6.0893510439343564E-4</v>
      </c>
      <c r="N2079" s="30">
        <v>0</v>
      </c>
      <c r="O2079" s="30">
        <v>0.2197739132930065</v>
      </c>
    </row>
    <row r="2080" spans="1:15" x14ac:dyDescent="0.45">
      <c r="A2080" s="3" t="s">
        <v>15</v>
      </c>
      <c r="B2080">
        <v>2020</v>
      </c>
      <c r="C2080" t="s">
        <v>1</v>
      </c>
      <c r="D2080">
        <v>2079</v>
      </c>
      <c r="E2080" s="2">
        <v>14</v>
      </c>
      <c r="F2080" s="1">
        <v>15</v>
      </c>
      <c r="G2080" s="1">
        <v>1</v>
      </c>
      <c r="H2080" s="1">
        <v>5</v>
      </c>
      <c r="I2080" s="1" t="str">
        <f t="shared" si="52"/>
        <v>1R2TU5</v>
      </c>
      <c r="J2080" s="27">
        <v>45013</v>
      </c>
      <c r="K2080" s="29" t="s">
        <v>267</v>
      </c>
      <c r="L2080" s="29">
        <v>9378.75</v>
      </c>
      <c r="M2080" s="30">
        <v>3.7042111839691511E-4</v>
      </c>
      <c r="N2080" s="30">
        <v>9.0448050432179576E-5</v>
      </c>
      <c r="O2080" s="30">
        <v>0.16835702610525671</v>
      </c>
    </row>
    <row r="2081" spans="1:15" x14ac:dyDescent="0.45">
      <c r="A2081" s="3" t="s">
        <v>15</v>
      </c>
      <c r="B2081">
        <v>2020</v>
      </c>
      <c r="C2081" t="s">
        <v>1</v>
      </c>
      <c r="D2081">
        <v>2080</v>
      </c>
      <c r="E2081" s="2">
        <v>15</v>
      </c>
      <c r="F2081" s="1">
        <v>16</v>
      </c>
      <c r="G2081" s="1">
        <v>1</v>
      </c>
      <c r="H2081" s="1">
        <v>6</v>
      </c>
      <c r="I2081" s="1" t="str">
        <f t="shared" si="52"/>
        <v>1R2TU6</v>
      </c>
      <c r="J2081" s="27">
        <v>45013</v>
      </c>
      <c r="K2081" s="29" t="s">
        <v>268</v>
      </c>
      <c r="L2081" s="29">
        <v>10204</v>
      </c>
      <c r="M2081" s="30">
        <v>4.5798387112838381E-4</v>
      </c>
      <c r="N2081" s="30">
        <v>8.6046693526025785E-4</v>
      </c>
      <c r="O2081" s="30">
        <v>0.1090073442360211</v>
      </c>
    </row>
    <row r="2082" spans="1:15" x14ac:dyDescent="0.45">
      <c r="A2082" s="3" t="s">
        <v>15</v>
      </c>
      <c r="B2082">
        <v>2020</v>
      </c>
      <c r="C2082" t="s">
        <v>1</v>
      </c>
      <c r="D2082">
        <v>2081</v>
      </c>
      <c r="E2082" s="2">
        <v>16</v>
      </c>
      <c r="F2082" s="1">
        <v>17</v>
      </c>
      <c r="G2082" s="1">
        <v>1</v>
      </c>
      <c r="H2082" s="1">
        <v>6</v>
      </c>
      <c r="I2082" s="1" t="str">
        <f t="shared" si="52"/>
        <v>1R2TU6</v>
      </c>
      <c r="J2082" s="27">
        <v>45013</v>
      </c>
      <c r="K2082" s="29" t="s">
        <v>269</v>
      </c>
      <c r="L2082" s="29">
        <v>11486</v>
      </c>
      <c r="M2082" s="30">
        <v>4.5054751277574502E-4</v>
      </c>
      <c r="N2082" s="30">
        <v>2.8651975209570101E-3</v>
      </c>
      <c r="O2082" s="30">
        <v>6.3309055895292982E-2</v>
      </c>
    </row>
    <row r="2083" spans="1:15" x14ac:dyDescent="0.45">
      <c r="A2083" s="3" t="s">
        <v>15</v>
      </c>
      <c r="B2083">
        <v>2020</v>
      </c>
      <c r="C2083" t="s">
        <v>1</v>
      </c>
      <c r="D2083">
        <v>2082</v>
      </c>
      <c r="E2083" s="2">
        <v>17</v>
      </c>
      <c r="F2083" s="1">
        <v>18</v>
      </c>
      <c r="G2083" s="1">
        <v>1</v>
      </c>
      <c r="H2083" s="1">
        <v>6</v>
      </c>
      <c r="I2083" s="1" t="str">
        <f t="shared" si="52"/>
        <v>1R2TU6</v>
      </c>
      <c r="J2083" s="27">
        <v>45013</v>
      </c>
      <c r="K2083" s="29" t="s">
        <v>270</v>
      </c>
      <c r="L2083" s="29">
        <v>13086.5</v>
      </c>
      <c r="M2083" s="30">
        <v>3.6376164363946772E-4</v>
      </c>
      <c r="N2083" s="30">
        <v>4.7484728146202646E-3</v>
      </c>
      <c r="O2083" s="30">
        <v>1.9097899914524399E-2</v>
      </c>
    </row>
    <row r="2084" spans="1:15" x14ac:dyDescent="0.45">
      <c r="A2084" s="3" t="s">
        <v>15</v>
      </c>
      <c r="B2084">
        <v>2020</v>
      </c>
      <c r="C2084" t="s">
        <v>1</v>
      </c>
      <c r="D2084">
        <v>2083</v>
      </c>
      <c r="E2084" s="2">
        <v>18</v>
      </c>
      <c r="F2084" s="1">
        <v>19</v>
      </c>
      <c r="G2084" s="1">
        <v>1</v>
      </c>
      <c r="H2084" s="1">
        <v>7</v>
      </c>
      <c r="I2084" s="1" t="str">
        <f t="shared" si="52"/>
        <v>1R2TU7</v>
      </c>
      <c r="J2084" s="27">
        <v>45013</v>
      </c>
      <c r="K2084" s="29" t="s">
        <v>271</v>
      </c>
      <c r="L2084" s="29">
        <v>13817</v>
      </c>
      <c r="M2084" s="30">
        <v>7.3392841701203602E-4</v>
      </c>
      <c r="N2084" s="30">
        <v>4.8656786539607276E-3</v>
      </c>
      <c r="O2084" s="30">
        <v>0</v>
      </c>
    </row>
    <row r="2085" spans="1:15" x14ac:dyDescent="0.45">
      <c r="A2085" s="3" t="s">
        <v>15</v>
      </c>
      <c r="B2085">
        <v>2020</v>
      </c>
      <c r="C2085" t="s">
        <v>1</v>
      </c>
      <c r="D2085">
        <v>2084</v>
      </c>
      <c r="E2085" s="2">
        <v>19</v>
      </c>
      <c r="F2085" s="1">
        <v>20</v>
      </c>
      <c r="G2085" s="1">
        <v>1</v>
      </c>
      <c r="H2085" s="1">
        <v>7</v>
      </c>
      <c r="I2085" s="1" t="str">
        <f t="shared" si="52"/>
        <v>1R2TU7</v>
      </c>
      <c r="J2085" s="27">
        <v>45013</v>
      </c>
      <c r="K2085" s="29" t="s">
        <v>272</v>
      </c>
      <c r="L2085" s="29">
        <v>13936.75</v>
      </c>
      <c r="M2085" s="30">
        <v>9.0691950303399777E-4</v>
      </c>
      <c r="N2085" s="30">
        <v>3.9815106607562238E-3</v>
      </c>
      <c r="O2085" s="30">
        <v>0</v>
      </c>
    </row>
    <row r="2086" spans="1:15" x14ac:dyDescent="0.45">
      <c r="A2086" s="3" t="s">
        <v>15</v>
      </c>
      <c r="B2086">
        <v>2020</v>
      </c>
      <c r="C2086" t="s">
        <v>1</v>
      </c>
      <c r="D2086">
        <v>2085</v>
      </c>
      <c r="E2086" s="2">
        <v>20</v>
      </c>
      <c r="F2086" s="1">
        <v>21</v>
      </c>
      <c r="G2086" s="1">
        <v>1</v>
      </c>
      <c r="H2086" s="1">
        <v>7</v>
      </c>
      <c r="I2086" s="1" t="str">
        <f t="shared" si="52"/>
        <v>1R2TU7</v>
      </c>
      <c r="J2086" s="27">
        <v>45013</v>
      </c>
      <c r="K2086" s="29" t="s">
        <v>273</v>
      </c>
      <c r="L2086" s="29">
        <v>13737.25</v>
      </c>
      <c r="M2086" s="30">
        <v>1.0948758793641971E-3</v>
      </c>
      <c r="N2086" s="30">
        <v>3.3110930734639261E-3</v>
      </c>
      <c r="O2086" s="30">
        <v>0</v>
      </c>
    </row>
    <row r="2087" spans="1:15" x14ac:dyDescent="0.45">
      <c r="A2087" s="3" t="s">
        <v>15</v>
      </c>
      <c r="B2087">
        <v>2020</v>
      </c>
      <c r="C2087" t="s">
        <v>1</v>
      </c>
      <c r="D2087">
        <v>2086</v>
      </c>
      <c r="E2087" s="2">
        <v>21</v>
      </c>
      <c r="F2087" s="1">
        <v>22</v>
      </c>
      <c r="G2087" s="1">
        <v>1</v>
      </c>
      <c r="H2087" s="1">
        <v>8</v>
      </c>
      <c r="I2087" s="1" t="str">
        <f t="shared" si="52"/>
        <v>1R2TU8</v>
      </c>
      <c r="J2087" s="27">
        <v>45013</v>
      </c>
      <c r="K2087" s="29" t="s">
        <v>274</v>
      </c>
      <c r="L2087" s="29">
        <v>13120.75</v>
      </c>
      <c r="M2087" s="30">
        <v>1.263042789585069E-3</v>
      </c>
      <c r="N2087" s="30">
        <v>4.6085879585297546E-3</v>
      </c>
      <c r="O2087" s="30">
        <v>0</v>
      </c>
    </row>
    <row r="2088" spans="1:15" x14ac:dyDescent="0.45">
      <c r="A2088" s="3" t="s">
        <v>15</v>
      </c>
      <c r="B2088">
        <v>2020</v>
      </c>
      <c r="C2088" t="s">
        <v>1</v>
      </c>
      <c r="D2088">
        <v>2087</v>
      </c>
      <c r="E2088" s="2">
        <v>22</v>
      </c>
      <c r="F2088" s="1">
        <v>23</v>
      </c>
      <c r="G2088" s="1">
        <v>1</v>
      </c>
      <c r="H2088" s="1">
        <v>8</v>
      </c>
      <c r="I2088" s="1" t="str">
        <f t="shared" si="52"/>
        <v>1R2TU8</v>
      </c>
      <c r="J2088" s="27">
        <v>45013</v>
      </c>
      <c r="K2088" s="29" t="s">
        <v>275</v>
      </c>
      <c r="L2088" s="29">
        <v>12186</v>
      </c>
      <c r="M2088" s="30">
        <v>3.1344120586079402E-3</v>
      </c>
      <c r="N2088" s="30">
        <v>2.02829441803105E-2</v>
      </c>
      <c r="O2088" s="30">
        <v>0</v>
      </c>
    </row>
    <row r="2089" spans="1:15" x14ac:dyDescent="0.45">
      <c r="A2089" s="3" t="s">
        <v>15</v>
      </c>
      <c r="B2089">
        <v>2020</v>
      </c>
      <c r="C2089" t="s">
        <v>1</v>
      </c>
      <c r="D2089">
        <v>2088</v>
      </c>
      <c r="E2089" s="2">
        <v>23</v>
      </c>
      <c r="F2089" s="1">
        <v>24</v>
      </c>
      <c r="G2089" s="1">
        <v>1</v>
      </c>
      <c r="H2089" s="1">
        <v>8</v>
      </c>
      <c r="I2089" s="1" t="str">
        <f t="shared" si="52"/>
        <v>1R2TU8</v>
      </c>
      <c r="J2089" s="27">
        <v>45013</v>
      </c>
      <c r="K2089" s="29" t="s">
        <v>276</v>
      </c>
      <c r="L2089" s="29">
        <v>11322</v>
      </c>
      <c r="M2089" s="30">
        <v>9.3474878859365115E-3</v>
      </c>
      <c r="N2089" s="30">
        <v>5.6834836990576863E-2</v>
      </c>
      <c r="O2089" s="30">
        <v>0</v>
      </c>
    </row>
    <row r="2090" spans="1:15" x14ac:dyDescent="0.45">
      <c r="A2090" s="3" t="s">
        <v>15</v>
      </c>
      <c r="B2090">
        <v>2020</v>
      </c>
      <c r="C2090" t="s">
        <v>2</v>
      </c>
      <c r="D2090">
        <v>2089</v>
      </c>
      <c r="E2090" s="2">
        <v>0</v>
      </c>
      <c r="F2090" s="1">
        <v>1</v>
      </c>
      <c r="G2090" s="1">
        <v>1</v>
      </c>
      <c r="H2090" s="1">
        <v>1</v>
      </c>
      <c r="I2090" s="1" t="str">
        <f t="shared" si="52"/>
        <v>1R3WE1</v>
      </c>
      <c r="J2090" s="27">
        <v>45014</v>
      </c>
      <c r="K2090" s="29" t="s">
        <v>253</v>
      </c>
      <c r="L2090" s="29">
        <v>10623.5</v>
      </c>
      <c r="M2090" s="30">
        <v>2.3936243028011141E-2</v>
      </c>
      <c r="N2090" s="30">
        <v>8.9552435457671192E-2</v>
      </c>
      <c r="O2090" s="30">
        <v>0</v>
      </c>
    </row>
    <row r="2091" spans="1:15" x14ac:dyDescent="0.45">
      <c r="A2091" s="3" t="s">
        <v>15</v>
      </c>
      <c r="B2091">
        <v>2020</v>
      </c>
      <c r="C2091" t="s">
        <v>2</v>
      </c>
      <c r="D2091">
        <v>2090</v>
      </c>
      <c r="E2091" s="2">
        <v>1</v>
      </c>
      <c r="F2091" s="1">
        <v>2</v>
      </c>
      <c r="G2091" s="1">
        <v>1</v>
      </c>
      <c r="H2091" s="1">
        <v>1</v>
      </c>
      <c r="I2091" s="1" t="str">
        <f t="shared" si="52"/>
        <v>1R3WE1</v>
      </c>
      <c r="J2091" s="27">
        <v>45014</v>
      </c>
      <c r="K2091" s="29" t="s">
        <v>254</v>
      </c>
      <c r="L2091" s="29">
        <v>10076.5</v>
      </c>
      <c r="M2091" s="30">
        <v>4.8345248334087147E-2</v>
      </c>
      <c r="N2091" s="30">
        <v>0.1322927999960139</v>
      </c>
      <c r="O2091" s="30">
        <v>0</v>
      </c>
    </row>
    <row r="2092" spans="1:15" x14ac:dyDescent="0.45">
      <c r="A2092" s="3" t="s">
        <v>15</v>
      </c>
      <c r="B2092">
        <v>2020</v>
      </c>
      <c r="C2092" t="s">
        <v>2</v>
      </c>
      <c r="D2092">
        <v>2091</v>
      </c>
      <c r="E2092" s="2">
        <v>2</v>
      </c>
      <c r="F2092" s="1">
        <v>3</v>
      </c>
      <c r="G2092" s="1">
        <v>1</v>
      </c>
      <c r="H2092" s="1">
        <v>1</v>
      </c>
      <c r="I2092" s="1" t="str">
        <f t="shared" si="52"/>
        <v>1R3WE1</v>
      </c>
      <c r="J2092" s="27">
        <v>45014</v>
      </c>
      <c r="K2092" s="29" t="s">
        <v>255</v>
      </c>
      <c r="L2092" s="29">
        <v>9767</v>
      </c>
      <c r="M2092" s="30">
        <v>5.6743725220948643E-2</v>
      </c>
      <c r="N2092" s="30">
        <v>0.15932168903088209</v>
      </c>
      <c r="O2092" s="30">
        <v>0</v>
      </c>
    </row>
    <row r="2093" spans="1:15" x14ac:dyDescent="0.45">
      <c r="A2093" s="3" t="s">
        <v>15</v>
      </c>
      <c r="B2093">
        <v>2020</v>
      </c>
      <c r="C2093" t="s">
        <v>2</v>
      </c>
      <c r="D2093">
        <v>2092</v>
      </c>
      <c r="E2093" s="2">
        <v>3</v>
      </c>
      <c r="F2093" s="1">
        <v>4</v>
      </c>
      <c r="G2093" s="1">
        <v>1</v>
      </c>
      <c r="H2093" s="1">
        <v>2</v>
      </c>
      <c r="I2093" s="1" t="str">
        <f t="shared" si="52"/>
        <v>1R3WE2</v>
      </c>
      <c r="J2093" s="27">
        <v>45014</v>
      </c>
      <c r="K2093" s="29" t="s">
        <v>256</v>
      </c>
      <c r="L2093" s="29">
        <v>9628</v>
      </c>
      <c r="M2093" s="30">
        <v>6.3955060556713864E-2</v>
      </c>
      <c r="N2093" s="30">
        <v>0.19632461530040429</v>
      </c>
      <c r="O2093" s="30">
        <v>0</v>
      </c>
    </row>
    <row r="2094" spans="1:15" x14ac:dyDescent="0.45">
      <c r="A2094" s="3" t="s">
        <v>15</v>
      </c>
      <c r="B2094">
        <v>2020</v>
      </c>
      <c r="C2094" t="s">
        <v>2</v>
      </c>
      <c r="D2094">
        <v>2093</v>
      </c>
      <c r="E2094" s="2">
        <v>4</v>
      </c>
      <c r="F2094" s="1">
        <v>5</v>
      </c>
      <c r="G2094" s="1">
        <v>1</v>
      </c>
      <c r="H2094" s="1">
        <v>2</v>
      </c>
      <c r="I2094" s="1" t="str">
        <f t="shared" si="52"/>
        <v>1R3WE2</v>
      </c>
      <c r="J2094" s="27">
        <v>45014</v>
      </c>
      <c r="K2094" s="29" t="s">
        <v>257</v>
      </c>
      <c r="L2094" s="29">
        <v>9688</v>
      </c>
      <c r="M2094" s="30">
        <v>6.6546945196720525E-2</v>
      </c>
      <c r="N2094" s="30">
        <v>0.21177846576092579</v>
      </c>
      <c r="O2094" s="30">
        <v>0</v>
      </c>
    </row>
    <row r="2095" spans="1:15" x14ac:dyDescent="0.45">
      <c r="A2095" s="3" t="s">
        <v>15</v>
      </c>
      <c r="B2095">
        <v>2020</v>
      </c>
      <c r="C2095" t="s">
        <v>2</v>
      </c>
      <c r="D2095">
        <v>2094</v>
      </c>
      <c r="E2095" s="2">
        <v>5</v>
      </c>
      <c r="F2095" s="1">
        <v>6</v>
      </c>
      <c r="G2095" s="1">
        <v>1</v>
      </c>
      <c r="H2095" s="1">
        <v>2</v>
      </c>
      <c r="I2095" s="1" t="str">
        <f t="shared" si="52"/>
        <v>1R3WE2</v>
      </c>
      <c r="J2095" s="27">
        <v>45014</v>
      </c>
      <c r="K2095" s="29" t="s">
        <v>258</v>
      </c>
      <c r="L2095" s="29">
        <v>10037.25</v>
      </c>
      <c r="M2095" s="30">
        <v>7.3205477135454486E-2</v>
      </c>
      <c r="N2095" s="30">
        <v>0.21780913200135199</v>
      </c>
      <c r="O2095" s="30">
        <v>0</v>
      </c>
    </row>
    <row r="2096" spans="1:15" x14ac:dyDescent="0.45">
      <c r="A2096" s="3" t="s">
        <v>15</v>
      </c>
      <c r="B2096">
        <v>2020</v>
      </c>
      <c r="C2096" t="s">
        <v>2</v>
      </c>
      <c r="D2096">
        <v>2095</v>
      </c>
      <c r="E2096" s="2">
        <v>6</v>
      </c>
      <c r="F2096" s="1">
        <v>7</v>
      </c>
      <c r="G2096" s="1">
        <v>1</v>
      </c>
      <c r="H2096" s="1">
        <v>3</v>
      </c>
      <c r="I2096" s="1" t="str">
        <f t="shared" si="52"/>
        <v>1R3WE3</v>
      </c>
      <c r="J2096" s="27">
        <v>45014</v>
      </c>
      <c r="K2096" s="29" t="s">
        <v>259</v>
      </c>
      <c r="L2096" s="29">
        <v>11178</v>
      </c>
      <c r="M2096" s="30">
        <v>7.0410232774947276E-2</v>
      </c>
      <c r="N2096" s="30">
        <v>0.2202304567014832</v>
      </c>
      <c r="O2096" s="30">
        <v>3.0170114948807579E-2</v>
      </c>
    </row>
    <row r="2097" spans="1:15" x14ac:dyDescent="0.45">
      <c r="A2097" s="3" t="s">
        <v>15</v>
      </c>
      <c r="B2097">
        <v>2020</v>
      </c>
      <c r="C2097" t="s">
        <v>2</v>
      </c>
      <c r="D2097">
        <v>2096</v>
      </c>
      <c r="E2097" s="2">
        <v>7</v>
      </c>
      <c r="F2097" s="1">
        <v>8</v>
      </c>
      <c r="G2097" s="1">
        <v>1</v>
      </c>
      <c r="H2097" s="1">
        <v>3</v>
      </c>
      <c r="I2097" s="1" t="str">
        <f t="shared" si="52"/>
        <v>1R3WE3</v>
      </c>
      <c r="J2097" s="27">
        <v>45014</v>
      </c>
      <c r="K2097" s="29" t="s">
        <v>260</v>
      </c>
      <c r="L2097" s="29">
        <v>12769.5</v>
      </c>
      <c r="M2097" s="30">
        <v>5.8019175297487853E-2</v>
      </c>
      <c r="N2097" s="30">
        <v>0.23113639917146009</v>
      </c>
      <c r="O2097" s="30">
        <v>0.1952506637245682</v>
      </c>
    </row>
    <row r="2098" spans="1:15" x14ac:dyDescent="0.45">
      <c r="A2098" s="3" t="s">
        <v>15</v>
      </c>
      <c r="B2098">
        <v>2020</v>
      </c>
      <c r="C2098" t="s">
        <v>2</v>
      </c>
      <c r="D2098">
        <v>2097</v>
      </c>
      <c r="E2098" s="2">
        <v>8</v>
      </c>
      <c r="F2098" s="1">
        <v>9</v>
      </c>
      <c r="G2098" s="1">
        <v>1</v>
      </c>
      <c r="H2098" s="1">
        <v>3</v>
      </c>
      <c r="I2098" s="1" t="str">
        <f t="shared" si="52"/>
        <v>1R3WE3</v>
      </c>
      <c r="J2098" s="27">
        <v>45014</v>
      </c>
      <c r="K2098" s="29" t="s">
        <v>261</v>
      </c>
      <c r="L2098" s="29">
        <v>13537.5</v>
      </c>
      <c r="M2098" s="30">
        <v>3.1338490046161849E-2</v>
      </c>
      <c r="N2098" s="30">
        <v>0.24122523394307999</v>
      </c>
      <c r="O2098" s="30">
        <v>0.4049605472059753</v>
      </c>
    </row>
    <row r="2099" spans="1:15" x14ac:dyDescent="0.45">
      <c r="A2099" s="3" t="s">
        <v>15</v>
      </c>
      <c r="B2099">
        <v>2020</v>
      </c>
      <c r="C2099" t="s">
        <v>2</v>
      </c>
      <c r="D2099">
        <v>2098</v>
      </c>
      <c r="E2099" s="2">
        <v>9</v>
      </c>
      <c r="F2099" s="1">
        <v>10</v>
      </c>
      <c r="G2099" s="1">
        <v>1</v>
      </c>
      <c r="H2099" s="1">
        <v>4</v>
      </c>
      <c r="I2099" s="1" t="str">
        <f t="shared" si="52"/>
        <v>1R3WE4</v>
      </c>
      <c r="J2099" s="27">
        <v>45014</v>
      </c>
      <c r="K2099" s="29" t="s">
        <v>262</v>
      </c>
      <c r="L2099" s="29">
        <v>13280.25</v>
      </c>
      <c r="M2099" s="30">
        <v>2.4375460718088951E-2</v>
      </c>
      <c r="N2099" s="30">
        <v>0.24049779586564049</v>
      </c>
      <c r="O2099" s="30">
        <v>0.5781831046976168</v>
      </c>
    </row>
    <row r="2100" spans="1:15" x14ac:dyDescent="0.45">
      <c r="A2100" s="3" t="s">
        <v>15</v>
      </c>
      <c r="B2100">
        <v>2020</v>
      </c>
      <c r="C2100" t="s">
        <v>2</v>
      </c>
      <c r="D2100">
        <v>2099</v>
      </c>
      <c r="E2100" s="2">
        <v>10</v>
      </c>
      <c r="F2100" s="1">
        <v>11</v>
      </c>
      <c r="G2100" s="1">
        <v>1</v>
      </c>
      <c r="H2100" s="1">
        <v>4</v>
      </c>
      <c r="I2100" s="1" t="str">
        <f t="shared" si="52"/>
        <v>1R3WE4</v>
      </c>
      <c r="J2100" s="27">
        <v>45014</v>
      </c>
      <c r="K2100" s="29" t="s">
        <v>263</v>
      </c>
      <c r="L2100" s="29">
        <v>12545</v>
      </c>
      <c r="M2100" s="30">
        <v>2.2109530802688421E-2</v>
      </c>
      <c r="N2100" s="30">
        <v>0.2276619108711592</v>
      </c>
      <c r="O2100" s="30">
        <v>0.69313617802096716</v>
      </c>
    </row>
    <row r="2101" spans="1:15" x14ac:dyDescent="0.45">
      <c r="A2101" s="3" t="s">
        <v>15</v>
      </c>
      <c r="B2101">
        <v>2020</v>
      </c>
      <c r="C2101" t="s">
        <v>2</v>
      </c>
      <c r="D2101">
        <v>2100</v>
      </c>
      <c r="E2101" s="2">
        <v>11</v>
      </c>
      <c r="F2101" s="1">
        <v>12</v>
      </c>
      <c r="G2101" s="1">
        <v>1</v>
      </c>
      <c r="H2101" s="1">
        <v>4</v>
      </c>
      <c r="I2101" s="1" t="str">
        <f t="shared" si="52"/>
        <v>1R3WE4</v>
      </c>
      <c r="J2101" s="27">
        <v>45014</v>
      </c>
      <c r="K2101" s="29" t="s">
        <v>264</v>
      </c>
      <c r="L2101" s="29">
        <v>11829.75</v>
      </c>
      <c r="M2101" s="30">
        <v>2.2745504945730039E-2</v>
      </c>
      <c r="N2101" s="30">
        <v>0.20954508431736529</v>
      </c>
      <c r="O2101" s="30">
        <v>0.74737724630592206</v>
      </c>
    </row>
    <row r="2102" spans="1:15" x14ac:dyDescent="0.45">
      <c r="A2102" s="3" t="s">
        <v>15</v>
      </c>
      <c r="B2102">
        <v>2020</v>
      </c>
      <c r="C2102" t="s">
        <v>2</v>
      </c>
      <c r="D2102">
        <v>2101</v>
      </c>
      <c r="E2102" s="2">
        <v>12</v>
      </c>
      <c r="F2102" s="1">
        <v>13</v>
      </c>
      <c r="G2102" s="1">
        <v>1</v>
      </c>
      <c r="H2102" s="1">
        <v>5</v>
      </c>
      <c r="I2102" s="1" t="str">
        <f t="shared" si="52"/>
        <v>1R3WE5</v>
      </c>
      <c r="J2102" s="27">
        <v>45014</v>
      </c>
      <c r="K2102" s="29" t="s">
        <v>265</v>
      </c>
      <c r="L2102" s="29">
        <v>11150</v>
      </c>
      <c r="M2102" s="30">
        <v>1.7929895841598421E-2</v>
      </c>
      <c r="N2102" s="30">
        <v>0.18024107788210869</v>
      </c>
      <c r="O2102" s="30">
        <v>0.74730294114467088</v>
      </c>
    </row>
    <row r="2103" spans="1:15" x14ac:dyDescent="0.45">
      <c r="A2103" s="3" t="s">
        <v>15</v>
      </c>
      <c r="B2103">
        <v>2020</v>
      </c>
      <c r="C2103" t="s">
        <v>2</v>
      </c>
      <c r="D2103">
        <v>2102</v>
      </c>
      <c r="E2103" s="2">
        <v>13</v>
      </c>
      <c r="F2103" s="1">
        <v>14</v>
      </c>
      <c r="G2103" s="1">
        <v>1</v>
      </c>
      <c r="H2103" s="1">
        <v>5</v>
      </c>
      <c r="I2103" s="1" t="str">
        <f t="shared" si="52"/>
        <v>1R3WE5</v>
      </c>
      <c r="J2103" s="27">
        <v>45014</v>
      </c>
      <c r="K2103" s="29" t="s">
        <v>266</v>
      </c>
      <c r="L2103" s="29">
        <v>10777</v>
      </c>
      <c r="M2103" s="30">
        <v>1.1662134552380561E-2</v>
      </c>
      <c r="N2103" s="30">
        <v>0.15672926240057239</v>
      </c>
      <c r="O2103" s="30">
        <v>0.70438782212589091</v>
      </c>
    </row>
    <row r="2104" spans="1:15" x14ac:dyDescent="0.45">
      <c r="A2104" s="3" t="s">
        <v>15</v>
      </c>
      <c r="B2104">
        <v>2020</v>
      </c>
      <c r="C2104" t="s">
        <v>2</v>
      </c>
      <c r="D2104">
        <v>2103</v>
      </c>
      <c r="E2104" s="2">
        <v>14</v>
      </c>
      <c r="F2104" s="1">
        <v>15</v>
      </c>
      <c r="G2104" s="1">
        <v>1</v>
      </c>
      <c r="H2104" s="1">
        <v>5</v>
      </c>
      <c r="I2104" s="1" t="str">
        <f t="shared" si="52"/>
        <v>1R3WE5</v>
      </c>
      <c r="J2104" s="27">
        <v>45014</v>
      </c>
      <c r="K2104" s="29" t="s">
        <v>267</v>
      </c>
      <c r="L2104" s="29">
        <v>10806.5</v>
      </c>
      <c r="M2104" s="30">
        <v>5.8721657765868846E-3</v>
      </c>
      <c r="N2104" s="30">
        <v>0.13230080244458281</v>
      </c>
      <c r="O2104" s="30">
        <v>0.60932891067620809</v>
      </c>
    </row>
    <row r="2105" spans="1:15" x14ac:dyDescent="0.45">
      <c r="A2105" s="3" t="s">
        <v>15</v>
      </c>
      <c r="B2105">
        <v>2020</v>
      </c>
      <c r="C2105" t="s">
        <v>2</v>
      </c>
      <c r="D2105">
        <v>2104</v>
      </c>
      <c r="E2105" s="2">
        <v>15</v>
      </c>
      <c r="F2105" s="1">
        <v>16</v>
      </c>
      <c r="G2105" s="1">
        <v>1</v>
      </c>
      <c r="H2105" s="1">
        <v>6</v>
      </c>
      <c r="I2105" s="1" t="str">
        <f t="shared" si="52"/>
        <v>1R3WE6</v>
      </c>
      <c r="J2105" s="27">
        <v>45014</v>
      </c>
      <c r="K2105" s="29" t="s">
        <v>268</v>
      </c>
      <c r="L2105" s="29">
        <v>10826.5</v>
      </c>
      <c r="M2105" s="30">
        <v>3.3908241101962568E-3</v>
      </c>
      <c r="N2105" s="30">
        <v>0.1184342245881406</v>
      </c>
      <c r="O2105" s="30">
        <v>0.45918808460254651</v>
      </c>
    </row>
    <row r="2106" spans="1:15" x14ac:dyDescent="0.45">
      <c r="A2106" s="3" t="s">
        <v>15</v>
      </c>
      <c r="B2106">
        <v>2020</v>
      </c>
      <c r="C2106" t="s">
        <v>2</v>
      </c>
      <c r="D2106">
        <v>2105</v>
      </c>
      <c r="E2106" s="2">
        <v>16</v>
      </c>
      <c r="F2106" s="1">
        <v>17</v>
      </c>
      <c r="G2106" s="1">
        <v>1</v>
      </c>
      <c r="H2106" s="1">
        <v>6</v>
      </c>
      <c r="I2106" s="1" t="str">
        <f t="shared" si="52"/>
        <v>1R3WE6</v>
      </c>
      <c r="J2106" s="27">
        <v>45014</v>
      </c>
      <c r="K2106" s="29" t="s">
        <v>269</v>
      </c>
      <c r="L2106" s="29">
        <v>11433.25</v>
      </c>
      <c r="M2106" s="30">
        <v>1.7686525168231139E-3</v>
      </c>
      <c r="N2106" s="30">
        <v>0.11712325681567561</v>
      </c>
      <c r="O2106" s="30">
        <v>0.26263822676070953</v>
      </c>
    </row>
    <row r="2107" spans="1:15" x14ac:dyDescent="0.45">
      <c r="A2107" s="3" t="s">
        <v>15</v>
      </c>
      <c r="B2107">
        <v>2020</v>
      </c>
      <c r="C2107" t="s">
        <v>2</v>
      </c>
      <c r="D2107">
        <v>2106</v>
      </c>
      <c r="E2107" s="2">
        <v>17</v>
      </c>
      <c r="F2107" s="1">
        <v>18</v>
      </c>
      <c r="G2107" s="1">
        <v>1</v>
      </c>
      <c r="H2107" s="1">
        <v>6</v>
      </c>
      <c r="I2107" s="1" t="str">
        <f t="shared" si="52"/>
        <v>1R3WE6</v>
      </c>
      <c r="J2107" s="27">
        <v>45014</v>
      </c>
      <c r="K2107" s="29" t="s">
        <v>270</v>
      </c>
      <c r="L2107" s="29">
        <v>12987</v>
      </c>
      <c r="M2107" s="30">
        <v>1.9833800673109202E-3</v>
      </c>
      <c r="N2107" s="30">
        <v>0.1247934292608032</v>
      </c>
      <c r="O2107" s="30">
        <v>7.0593820488526679E-2</v>
      </c>
    </row>
    <row r="2108" spans="1:15" x14ac:dyDescent="0.45">
      <c r="A2108" s="3" t="s">
        <v>15</v>
      </c>
      <c r="B2108">
        <v>2020</v>
      </c>
      <c r="C2108" t="s">
        <v>2</v>
      </c>
      <c r="D2108">
        <v>2107</v>
      </c>
      <c r="E2108" s="2">
        <v>18</v>
      </c>
      <c r="F2108" s="1">
        <v>19</v>
      </c>
      <c r="G2108" s="1">
        <v>1</v>
      </c>
      <c r="H2108" s="1">
        <v>7</v>
      </c>
      <c r="I2108" s="1" t="str">
        <f t="shared" si="52"/>
        <v>1R3WE7</v>
      </c>
      <c r="J2108" s="27">
        <v>45014</v>
      </c>
      <c r="K2108" s="29" t="s">
        <v>271</v>
      </c>
      <c r="L2108" s="29">
        <v>13456.75</v>
      </c>
      <c r="M2108" s="30">
        <v>6.8215790307360694E-3</v>
      </c>
      <c r="N2108" s="30">
        <v>0.1220411427180272</v>
      </c>
      <c r="O2108" s="30">
        <v>0</v>
      </c>
    </row>
    <row r="2109" spans="1:15" x14ac:dyDescent="0.45">
      <c r="A2109" s="3" t="s">
        <v>15</v>
      </c>
      <c r="B2109">
        <v>2020</v>
      </c>
      <c r="C2109" t="s">
        <v>2</v>
      </c>
      <c r="D2109">
        <v>2108</v>
      </c>
      <c r="E2109" s="2">
        <v>19</v>
      </c>
      <c r="F2109" s="1">
        <v>20</v>
      </c>
      <c r="G2109" s="1">
        <v>1</v>
      </c>
      <c r="H2109" s="1">
        <v>7</v>
      </c>
      <c r="I2109" s="1" t="str">
        <f t="shared" si="52"/>
        <v>1R3WE7</v>
      </c>
      <c r="J2109" s="27">
        <v>45014</v>
      </c>
      <c r="K2109" s="29" t="s">
        <v>272</v>
      </c>
      <c r="L2109" s="29">
        <v>13454.5</v>
      </c>
      <c r="M2109" s="30">
        <v>1.344030314138713E-2</v>
      </c>
      <c r="N2109" s="30">
        <v>0.1061672767546068</v>
      </c>
      <c r="O2109" s="30">
        <v>0</v>
      </c>
    </row>
    <row r="2110" spans="1:15" x14ac:dyDescent="0.45">
      <c r="A2110" s="3" t="s">
        <v>15</v>
      </c>
      <c r="B2110">
        <v>2020</v>
      </c>
      <c r="C2110" t="s">
        <v>2</v>
      </c>
      <c r="D2110">
        <v>2109</v>
      </c>
      <c r="E2110" s="2">
        <v>20</v>
      </c>
      <c r="F2110" s="1">
        <v>21</v>
      </c>
      <c r="G2110" s="1">
        <v>1</v>
      </c>
      <c r="H2110" s="1">
        <v>7</v>
      </c>
      <c r="I2110" s="1" t="str">
        <f t="shared" si="52"/>
        <v>1R3WE7</v>
      </c>
      <c r="J2110" s="27">
        <v>45014</v>
      </c>
      <c r="K2110" s="29" t="s">
        <v>273</v>
      </c>
      <c r="L2110" s="29">
        <v>13349.25</v>
      </c>
      <c r="M2110" s="30">
        <v>2.0594323890488681E-2</v>
      </c>
      <c r="N2110" s="30">
        <v>0.10139860455112019</v>
      </c>
      <c r="O2110" s="30">
        <v>0</v>
      </c>
    </row>
    <row r="2111" spans="1:15" x14ac:dyDescent="0.45">
      <c r="A2111" s="3" t="s">
        <v>15</v>
      </c>
      <c r="B2111">
        <v>2020</v>
      </c>
      <c r="C2111" t="s">
        <v>2</v>
      </c>
      <c r="D2111">
        <v>2110</v>
      </c>
      <c r="E2111" s="2">
        <v>21</v>
      </c>
      <c r="F2111" s="1">
        <v>22</v>
      </c>
      <c r="G2111" s="1">
        <v>1</v>
      </c>
      <c r="H2111" s="1">
        <v>8</v>
      </c>
      <c r="I2111" s="1" t="str">
        <f t="shared" si="52"/>
        <v>1R3WE8</v>
      </c>
      <c r="J2111" s="27">
        <v>45014</v>
      </c>
      <c r="K2111" s="29" t="s">
        <v>274</v>
      </c>
      <c r="L2111" s="29">
        <v>12662.25</v>
      </c>
      <c r="M2111" s="30">
        <v>2.823396761759046E-2</v>
      </c>
      <c r="N2111" s="30">
        <v>0.1141215770586779</v>
      </c>
      <c r="O2111" s="30">
        <v>0</v>
      </c>
    </row>
    <row r="2112" spans="1:15" x14ac:dyDescent="0.45">
      <c r="A2112" s="3" t="s">
        <v>15</v>
      </c>
      <c r="B2112">
        <v>2020</v>
      </c>
      <c r="C2112" t="s">
        <v>2</v>
      </c>
      <c r="D2112">
        <v>2111</v>
      </c>
      <c r="E2112" s="2">
        <v>22</v>
      </c>
      <c r="F2112" s="1">
        <v>23</v>
      </c>
      <c r="G2112" s="1">
        <v>1</v>
      </c>
      <c r="H2112" s="1">
        <v>8</v>
      </c>
      <c r="I2112" s="1" t="str">
        <f t="shared" si="52"/>
        <v>1R3WE8</v>
      </c>
      <c r="J2112" s="27">
        <v>45014</v>
      </c>
      <c r="K2112" s="29" t="s">
        <v>275</v>
      </c>
      <c r="L2112" s="29">
        <v>11837.5</v>
      </c>
      <c r="M2112" s="30">
        <v>3.8660557897686E-2</v>
      </c>
      <c r="N2112" s="30">
        <v>0.15002180987322641</v>
      </c>
      <c r="O2112" s="30">
        <v>0</v>
      </c>
    </row>
    <row r="2113" spans="1:15" x14ac:dyDescent="0.45">
      <c r="A2113" s="3" t="s">
        <v>15</v>
      </c>
      <c r="B2113">
        <v>2020</v>
      </c>
      <c r="C2113" t="s">
        <v>2</v>
      </c>
      <c r="D2113">
        <v>2112</v>
      </c>
      <c r="E2113" s="2">
        <v>23</v>
      </c>
      <c r="F2113" s="1">
        <v>24</v>
      </c>
      <c r="G2113" s="1">
        <v>1</v>
      </c>
      <c r="H2113" s="1">
        <v>8</v>
      </c>
      <c r="I2113" s="1" t="str">
        <f t="shared" si="52"/>
        <v>1R3WE8</v>
      </c>
      <c r="J2113" s="27">
        <v>45014</v>
      </c>
      <c r="K2113" s="29" t="s">
        <v>276</v>
      </c>
      <c r="L2113" s="29">
        <v>11043.75</v>
      </c>
      <c r="M2113" s="30">
        <v>4.3783418079551543E-2</v>
      </c>
      <c r="N2113" s="30">
        <v>0.15201818793344499</v>
      </c>
      <c r="O2113" s="30">
        <v>0</v>
      </c>
    </row>
    <row r="2114" spans="1:15" x14ac:dyDescent="0.45">
      <c r="A2114" s="3" t="s">
        <v>15</v>
      </c>
      <c r="B2114">
        <v>2020</v>
      </c>
      <c r="C2114" t="s">
        <v>3</v>
      </c>
      <c r="D2114">
        <v>2113</v>
      </c>
      <c r="E2114" s="2">
        <v>0</v>
      </c>
      <c r="F2114" s="1">
        <v>1</v>
      </c>
      <c r="G2114" s="1">
        <v>1</v>
      </c>
      <c r="H2114" s="1">
        <v>1</v>
      </c>
      <c r="I2114" s="1" t="str">
        <f t="shared" si="52"/>
        <v>1R4TH1</v>
      </c>
      <c r="J2114" s="27">
        <v>45015</v>
      </c>
      <c r="K2114" s="29" t="s">
        <v>253</v>
      </c>
      <c r="L2114" s="29">
        <v>10416.25</v>
      </c>
      <c r="M2114" s="30">
        <v>5.1991315987288678E-2</v>
      </c>
      <c r="N2114" s="30">
        <v>0.12897896326384059</v>
      </c>
      <c r="O2114" s="30">
        <v>0</v>
      </c>
    </row>
    <row r="2115" spans="1:15" x14ac:dyDescent="0.45">
      <c r="A2115" s="3" t="s">
        <v>15</v>
      </c>
      <c r="B2115">
        <v>2020</v>
      </c>
      <c r="C2115" t="s">
        <v>3</v>
      </c>
      <c r="D2115">
        <v>2114</v>
      </c>
      <c r="E2115" s="2">
        <v>1</v>
      </c>
      <c r="F2115" s="1">
        <v>2</v>
      </c>
      <c r="G2115" s="1">
        <v>1</v>
      </c>
      <c r="H2115" s="1">
        <v>1</v>
      </c>
      <c r="I2115" s="1" t="str">
        <f t="shared" ref="I2115:I2178" si="53">A2115&amp;C2115&amp;H2115</f>
        <v>1R4TH1</v>
      </c>
      <c r="J2115" s="27">
        <v>45015</v>
      </c>
      <c r="K2115" s="29" t="s">
        <v>254</v>
      </c>
      <c r="L2115" s="29">
        <v>9903.5</v>
      </c>
      <c r="M2115" s="30">
        <v>6.7299235147495862E-2</v>
      </c>
      <c r="N2115" s="30">
        <v>0.1149240805828172</v>
      </c>
      <c r="O2115" s="30">
        <v>0</v>
      </c>
    </row>
    <row r="2116" spans="1:15" x14ac:dyDescent="0.45">
      <c r="A2116" s="3" t="s">
        <v>15</v>
      </c>
      <c r="B2116">
        <v>2020</v>
      </c>
      <c r="C2116" t="s">
        <v>3</v>
      </c>
      <c r="D2116">
        <v>2115</v>
      </c>
      <c r="E2116" s="2">
        <v>2</v>
      </c>
      <c r="F2116" s="1">
        <v>3</v>
      </c>
      <c r="G2116" s="1">
        <v>1</v>
      </c>
      <c r="H2116" s="1">
        <v>1</v>
      </c>
      <c r="I2116" s="1" t="str">
        <f t="shared" si="53"/>
        <v>1R4TH1</v>
      </c>
      <c r="J2116" s="27">
        <v>45015</v>
      </c>
      <c r="K2116" s="29" t="s">
        <v>255</v>
      </c>
      <c r="L2116" s="29">
        <v>9599.75</v>
      </c>
      <c r="M2116" s="30">
        <v>8.6208706037543548E-2</v>
      </c>
      <c r="N2116" s="30">
        <v>0.1045939782870975</v>
      </c>
      <c r="O2116" s="30">
        <v>0</v>
      </c>
    </row>
    <row r="2117" spans="1:15" x14ac:dyDescent="0.45">
      <c r="A2117" s="3" t="s">
        <v>15</v>
      </c>
      <c r="B2117">
        <v>2020</v>
      </c>
      <c r="C2117" t="s">
        <v>3</v>
      </c>
      <c r="D2117">
        <v>2116</v>
      </c>
      <c r="E2117" s="2">
        <v>3</v>
      </c>
      <c r="F2117" s="1">
        <v>4</v>
      </c>
      <c r="G2117" s="1">
        <v>1</v>
      </c>
      <c r="H2117" s="1">
        <v>2</v>
      </c>
      <c r="I2117" s="1" t="str">
        <f t="shared" si="53"/>
        <v>1R4TH2</v>
      </c>
      <c r="J2117" s="27">
        <v>45015</v>
      </c>
      <c r="K2117" s="29" t="s">
        <v>256</v>
      </c>
      <c r="L2117" s="29">
        <v>9441</v>
      </c>
      <c r="M2117" s="30">
        <v>0.1011306901240777</v>
      </c>
      <c r="N2117" s="30">
        <v>8.966137463511481E-2</v>
      </c>
      <c r="O2117" s="30">
        <v>0</v>
      </c>
    </row>
    <row r="2118" spans="1:15" x14ac:dyDescent="0.45">
      <c r="A2118" s="3" t="s">
        <v>15</v>
      </c>
      <c r="B2118">
        <v>2020</v>
      </c>
      <c r="C2118" t="s">
        <v>3</v>
      </c>
      <c r="D2118">
        <v>2117</v>
      </c>
      <c r="E2118" s="2">
        <v>4</v>
      </c>
      <c r="F2118" s="1">
        <v>5</v>
      </c>
      <c r="G2118" s="1">
        <v>1</v>
      </c>
      <c r="H2118" s="1">
        <v>2</v>
      </c>
      <c r="I2118" s="1" t="str">
        <f t="shared" si="53"/>
        <v>1R4TH2</v>
      </c>
      <c r="J2118" s="27">
        <v>45015</v>
      </c>
      <c r="K2118" s="29" t="s">
        <v>257</v>
      </c>
      <c r="L2118" s="29">
        <v>9499.5</v>
      </c>
      <c r="M2118" s="30">
        <v>0.10120582505450559</v>
      </c>
      <c r="N2118" s="30">
        <v>7.5230177940316112E-2</v>
      </c>
      <c r="O2118" s="30">
        <v>0</v>
      </c>
    </row>
    <row r="2119" spans="1:15" x14ac:dyDescent="0.45">
      <c r="A2119" s="3" t="s">
        <v>15</v>
      </c>
      <c r="B2119">
        <v>2020</v>
      </c>
      <c r="C2119" t="s">
        <v>3</v>
      </c>
      <c r="D2119">
        <v>2118</v>
      </c>
      <c r="E2119" s="2">
        <v>5</v>
      </c>
      <c r="F2119" s="1">
        <v>6</v>
      </c>
      <c r="G2119" s="1">
        <v>1</v>
      </c>
      <c r="H2119" s="1">
        <v>2</v>
      </c>
      <c r="I2119" s="1" t="str">
        <f t="shared" si="53"/>
        <v>1R4TH2</v>
      </c>
      <c r="J2119" s="27">
        <v>45015</v>
      </c>
      <c r="K2119" s="29" t="s">
        <v>258</v>
      </c>
      <c r="L2119" s="29">
        <v>9853</v>
      </c>
      <c r="M2119" s="30">
        <v>9.5354752112109559E-2</v>
      </c>
      <c r="N2119" s="30">
        <v>6.106806058845482E-2</v>
      </c>
      <c r="O2119" s="30">
        <v>0</v>
      </c>
    </row>
    <row r="2120" spans="1:15" x14ac:dyDescent="0.45">
      <c r="A2120" s="3" t="s">
        <v>15</v>
      </c>
      <c r="B2120">
        <v>2020</v>
      </c>
      <c r="C2120" t="s">
        <v>3</v>
      </c>
      <c r="D2120">
        <v>2119</v>
      </c>
      <c r="E2120" s="2">
        <v>6</v>
      </c>
      <c r="F2120" s="1">
        <v>7</v>
      </c>
      <c r="G2120" s="1">
        <v>1</v>
      </c>
      <c r="H2120" s="1">
        <v>3</v>
      </c>
      <c r="I2120" s="1" t="str">
        <f t="shared" si="53"/>
        <v>1R4TH3</v>
      </c>
      <c r="J2120" s="27">
        <v>45015</v>
      </c>
      <c r="K2120" s="29" t="s">
        <v>259</v>
      </c>
      <c r="L2120" s="29">
        <v>10950.5</v>
      </c>
      <c r="M2120" s="30">
        <v>9.4935067562083489E-2</v>
      </c>
      <c r="N2120" s="30">
        <v>6.5785677962082345E-2</v>
      </c>
      <c r="O2120" s="30">
        <v>3.3713938636055103E-2</v>
      </c>
    </row>
    <row r="2121" spans="1:15" x14ac:dyDescent="0.45">
      <c r="A2121" s="3" t="s">
        <v>15</v>
      </c>
      <c r="B2121">
        <v>2020</v>
      </c>
      <c r="C2121" t="s">
        <v>3</v>
      </c>
      <c r="D2121">
        <v>2120</v>
      </c>
      <c r="E2121" s="2">
        <v>7</v>
      </c>
      <c r="F2121" s="1">
        <v>8</v>
      </c>
      <c r="G2121" s="1">
        <v>1</v>
      </c>
      <c r="H2121" s="1">
        <v>3</v>
      </c>
      <c r="I2121" s="1" t="str">
        <f t="shared" si="53"/>
        <v>1R4TH3</v>
      </c>
      <c r="J2121" s="27">
        <v>45015</v>
      </c>
      <c r="K2121" s="29" t="s">
        <v>260</v>
      </c>
      <c r="L2121" s="29">
        <v>12362.25</v>
      </c>
      <c r="M2121" s="30">
        <v>8.1908749775845252E-2</v>
      </c>
      <c r="N2121" s="30">
        <v>6.4531135327148922E-2</v>
      </c>
      <c r="O2121" s="30">
        <v>0.1916008857181456</v>
      </c>
    </row>
    <row r="2122" spans="1:15" x14ac:dyDescent="0.45">
      <c r="A2122" s="3" t="s">
        <v>15</v>
      </c>
      <c r="B2122">
        <v>2020</v>
      </c>
      <c r="C2122" t="s">
        <v>3</v>
      </c>
      <c r="D2122">
        <v>2121</v>
      </c>
      <c r="E2122" s="2">
        <v>8</v>
      </c>
      <c r="F2122" s="1">
        <v>9</v>
      </c>
      <c r="G2122" s="1">
        <v>1</v>
      </c>
      <c r="H2122" s="1">
        <v>3</v>
      </c>
      <c r="I2122" s="1" t="str">
        <f t="shared" si="53"/>
        <v>1R4TH3</v>
      </c>
      <c r="J2122" s="27">
        <v>45015</v>
      </c>
      <c r="K2122" s="29" t="s">
        <v>261</v>
      </c>
      <c r="L2122" s="29">
        <v>12895.25</v>
      </c>
      <c r="M2122" s="30">
        <v>3.717265085250606E-2</v>
      </c>
      <c r="N2122" s="30">
        <v>4.5532165431754201E-2</v>
      </c>
      <c r="O2122" s="30">
        <v>0.34973521251742051</v>
      </c>
    </row>
    <row r="2123" spans="1:15" x14ac:dyDescent="0.45">
      <c r="A2123" s="3" t="s">
        <v>15</v>
      </c>
      <c r="B2123">
        <v>2020</v>
      </c>
      <c r="C2123" t="s">
        <v>3</v>
      </c>
      <c r="D2123">
        <v>2122</v>
      </c>
      <c r="E2123" s="2">
        <v>9</v>
      </c>
      <c r="F2123" s="1">
        <v>10</v>
      </c>
      <c r="G2123" s="1">
        <v>1</v>
      </c>
      <c r="H2123" s="1">
        <v>4</v>
      </c>
      <c r="I2123" s="1" t="str">
        <f t="shared" si="53"/>
        <v>1R4TH4</v>
      </c>
      <c r="J2123" s="27">
        <v>45015</v>
      </c>
      <c r="K2123" s="29" t="s">
        <v>262</v>
      </c>
      <c r="L2123" s="29">
        <v>12310.75</v>
      </c>
      <c r="M2123" s="30">
        <v>1.323767679597135E-2</v>
      </c>
      <c r="N2123" s="30">
        <v>2.8977936425101779E-2</v>
      </c>
      <c r="O2123" s="30">
        <v>0.45389985693376378</v>
      </c>
    </row>
    <row r="2124" spans="1:15" x14ac:dyDescent="0.45">
      <c r="A2124" s="3" t="s">
        <v>15</v>
      </c>
      <c r="B2124">
        <v>2020</v>
      </c>
      <c r="C2124" t="s">
        <v>3</v>
      </c>
      <c r="D2124">
        <v>2123</v>
      </c>
      <c r="E2124" s="2">
        <v>10</v>
      </c>
      <c r="F2124" s="1">
        <v>11</v>
      </c>
      <c r="G2124" s="1">
        <v>1</v>
      </c>
      <c r="H2124" s="1">
        <v>4</v>
      </c>
      <c r="I2124" s="1" t="str">
        <f t="shared" si="53"/>
        <v>1R4TH4</v>
      </c>
      <c r="J2124" s="27">
        <v>45015</v>
      </c>
      <c r="K2124" s="29" t="s">
        <v>263</v>
      </c>
      <c r="L2124" s="29">
        <v>11152.25</v>
      </c>
      <c r="M2124" s="30">
        <v>5.3223706080136358E-3</v>
      </c>
      <c r="N2124" s="30">
        <v>2.8882552453753551E-2</v>
      </c>
      <c r="O2124" s="30">
        <v>0.50152654650889306</v>
      </c>
    </row>
    <row r="2125" spans="1:15" x14ac:dyDescent="0.45">
      <c r="A2125" s="3" t="s">
        <v>15</v>
      </c>
      <c r="B2125">
        <v>2020</v>
      </c>
      <c r="C2125" t="s">
        <v>3</v>
      </c>
      <c r="D2125">
        <v>2124</v>
      </c>
      <c r="E2125" s="2">
        <v>11</v>
      </c>
      <c r="F2125" s="1">
        <v>12</v>
      </c>
      <c r="G2125" s="1">
        <v>1</v>
      </c>
      <c r="H2125" s="1">
        <v>4</v>
      </c>
      <c r="I2125" s="1" t="str">
        <f t="shared" si="53"/>
        <v>1R4TH4</v>
      </c>
      <c r="J2125" s="27">
        <v>45015</v>
      </c>
      <c r="K2125" s="29" t="s">
        <v>264</v>
      </c>
      <c r="L2125" s="29">
        <v>10071</v>
      </c>
      <c r="M2125" s="30">
        <v>6.6775610842464729E-3</v>
      </c>
      <c r="N2125" s="30">
        <v>6.5071410011991584E-2</v>
      </c>
      <c r="O2125" s="30">
        <v>0.50989201159836106</v>
      </c>
    </row>
    <row r="2126" spans="1:15" x14ac:dyDescent="0.45">
      <c r="A2126" s="3" t="s">
        <v>15</v>
      </c>
      <c r="B2126">
        <v>2020</v>
      </c>
      <c r="C2126" t="s">
        <v>3</v>
      </c>
      <c r="D2126">
        <v>2125</v>
      </c>
      <c r="E2126" s="2">
        <v>12</v>
      </c>
      <c r="F2126" s="1">
        <v>13</v>
      </c>
      <c r="G2126" s="1">
        <v>1</v>
      </c>
      <c r="H2126" s="1">
        <v>5</v>
      </c>
      <c r="I2126" s="1" t="str">
        <f t="shared" si="53"/>
        <v>1R4TH5</v>
      </c>
      <c r="J2126" s="27">
        <v>45015</v>
      </c>
      <c r="K2126" s="29" t="s">
        <v>265</v>
      </c>
      <c r="L2126" s="29">
        <v>9365.25</v>
      </c>
      <c r="M2126" s="30">
        <v>1.432713792455304E-2</v>
      </c>
      <c r="N2126" s="30">
        <v>0.1137432816541919</v>
      </c>
      <c r="O2126" s="30">
        <v>0.4676030364973992</v>
      </c>
    </row>
    <row r="2127" spans="1:15" x14ac:dyDescent="0.45">
      <c r="A2127" s="3" t="s">
        <v>15</v>
      </c>
      <c r="B2127">
        <v>2020</v>
      </c>
      <c r="C2127" t="s">
        <v>3</v>
      </c>
      <c r="D2127">
        <v>2126</v>
      </c>
      <c r="E2127" s="2">
        <v>13</v>
      </c>
      <c r="F2127" s="1">
        <v>14</v>
      </c>
      <c r="G2127" s="1">
        <v>1</v>
      </c>
      <c r="H2127" s="1">
        <v>5</v>
      </c>
      <c r="I2127" s="1" t="str">
        <f t="shared" si="53"/>
        <v>1R4TH5</v>
      </c>
      <c r="J2127" s="27">
        <v>45015</v>
      </c>
      <c r="K2127" s="29" t="s">
        <v>266</v>
      </c>
      <c r="L2127" s="29">
        <v>9630</v>
      </c>
      <c r="M2127" s="30">
        <v>3.4747521537846833E-2</v>
      </c>
      <c r="N2127" s="30">
        <v>0.11721251819386071</v>
      </c>
      <c r="O2127" s="30">
        <v>0.43243983032034661</v>
      </c>
    </row>
    <row r="2128" spans="1:15" x14ac:dyDescent="0.45">
      <c r="A2128" s="3" t="s">
        <v>15</v>
      </c>
      <c r="B2128">
        <v>2020</v>
      </c>
      <c r="C2128" t="s">
        <v>3</v>
      </c>
      <c r="D2128">
        <v>2127</v>
      </c>
      <c r="E2128" s="2">
        <v>14</v>
      </c>
      <c r="F2128" s="1">
        <v>15</v>
      </c>
      <c r="G2128" s="1">
        <v>1</v>
      </c>
      <c r="H2128" s="1">
        <v>5</v>
      </c>
      <c r="I2128" s="1" t="str">
        <f t="shared" si="53"/>
        <v>1R4TH5</v>
      </c>
      <c r="J2128" s="27">
        <v>45015</v>
      </c>
      <c r="K2128" s="29" t="s">
        <v>267</v>
      </c>
      <c r="L2128" s="29">
        <v>9373</v>
      </c>
      <c r="M2128" s="30">
        <v>6.0601630459724158E-2</v>
      </c>
      <c r="N2128" s="30">
        <v>9.5351673194466413E-2</v>
      </c>
      <c r="O2128" s="30">
        <v>0.38756372514820009</v>
      </c>
    </row>
    <row r="2129" spans="1:15" x14ac:dyDescent="0.45">
      <c r="A2129" s="3" t="s">
        <v>15</v>
      </c>
      <c r="B2129">
        <v>2020</v>
      </c>
      <c r="C2129" t="s">
        <v>3</v>
      </c>
      <c r="D2129">
        <v>2128</v>
      </c>
      <c r="E2129" s="2">
        <v>15</v>
      </c>
      <c r="F2129" s="1">
        <v>16</v>
      </c>
      <c r="G2129" s="1">
        <v>1</v>
      </c>
      <c r="H2129" s="1">
        <v>6</v>
      </c>
      <c r="I2129" s="1" t="str">
        <f t="shared" si="53"/>
        <v>1R4TH6</v>
      </c>
      <c r="J2129" s="27">
        <v>45015</v>
      </c>
      <c r="K2129" s="29" t="s">
        <v>268</v>
      </c>
      <c r="L2129" s="29">
        <v>9085.75</v>
      </c>
      <c r="M2129" s="30">
        <v>6.425542558882362E-2</v>
      </c>
      <c r="N2129" s="30">
        <v>7.3966231964118001E-2</v>
      </c>
      <c r="O2129" s="30">
        <v>0.2800090179448585</v>
      </c>
    </row>
    <row r="2130" spans="1:15" x14ac:dyDescent="0.45">
      <c r="A2130" s="3" t="s">
        <v>15</v>
      </c>
      <c r="B2130">
        <v>2020</v>
      </c>
      <c r="C2130" t="s">
        <v>3</v>
      </c>
      <c r="D2130">
        <v>2129</v>
      </c>
      <c r="E2130" s="2">
        <v>16</v>
      </c>
      <c r="F2130" s="1">
        <v>17</v>
      </c>
      <c r="G2130" s="1">
        <v>1</v>
      </c>
      <c r="H2130" s="1">
        <v>6</v>
      </c>
      <c r="I2130" s="1" t="str">
        <f t="shared" si="53"/>
        <v>1R4TH6</v>
      </c>
      <c r="J2130" s="27">
        <v>45015</v>
      </c>
      <c r="K2130" s="29" t="s">
        <v>269</v>
      </c>
      <c r="L2130" s="29">
        <v>9708.75</v>
      </c>
      <c r="M2130" s="30">
        <v>5.5401574430654063E-2</v>
      </c>
      <c r="N2130" s="30">
        <v>5.7017172857044579E-2</v>
      </c>
      <c r="O2130" s="30">
        <v>0.16265207281448801</v>
      </c>
    </row>
    <row r="2131" spans="1:15" x14ac:dyDescent="0.45">
      <c r="A2131" s="3" t="s">
        <v>15</v>
      </c>
      <c r="B2131">
        <v>2020</v>
      </c>
      <c r="C2131" t="s">
        <v>3</v>
      </c>
      <c r="D2131">
        <v>2130</v>
      </c>
      <c r="E2131" s="2">
        <v>17</v>
      </c>
      <c r="F2131" s="1">
        <v>18</v>
      </c>
      <c r="G2131" s="1">
        <v>1</v>
      </c>
      <c r="H2131" s="1">
        <v>6</v>
      </c>
      <c r="I2131" s="1" t="str">
        <f t="shared" si="53"/>
        <v>1R4TH6</v>
      </c>
      <c r="J2131" s="27">
        <v>45015</v>
      </c>
      <c r="K2131" s="29" t="s">
        <v>270</v>
      </c>
      <c r="L2131" s="29">
        <v>11096.5</v>
      </c>
      <c r="M2131" s="30">
        <v>5.1432395749752023E-2</v>
      </c>
      <c r="N2131" s="30">
        <v>4.5416762013634149E-2</v>
      </c>
      <c r="O2131" s="30">
        <v>5.4003407944723067E-2</v>
      </c>
    </row>
    <row r="2132" spans="1:15" x14ac:dyDescent="0.45">
      <c r="A2132" s="3" t="s">
        <v>15</v>
      </c>
      <c r="B2132">
        <v>2020</v>
      </c>
      <c r="C2132" t="s">
        <v>3</v>
      </c>
      <c r="D2132">
        <v>2131</v>
      </c>
      <c r="E2132" s="2">
        <v>18</v>
      </c>
      <c r="F2132" s="1">
        <v>19</v>
      </c>
      <c r="G2132" s="1">
        <v>1</v>
      </c>
      <c r="H2132" s="1">
        <v>7</v>
      </c>
      <c r="I2132" s="1" t="str">
        <f t="shared" si="53"/>
        <v>1R4TH7</v>
      </c>
      <c r="J2132" s="27">
        <v>45015</v>
      </c>
      <c r="K2132" s="29" t="s">
        <v>271</v>
      </c>
      <c r="L2132" s="29">
        <v>12071.5</v>
      </c>
      <c r="M2132" s="30">
        <v>5.4421079555374438E-2</v>
      </c>
      <c r="N2132" s="30">
        <v>4.7399166195150791E-2</v>
      </c>
      <c r="O2132" s="30">
        <v>0</v>
      </c>
    </row>
    <row r="2133" spans="1:15" x14ac:dyDescent="0.45">
      <c r="A2133" s="3" t="s">
        <v>15</v>
      </c>
      <c r="B2133">
        <v>2020</v>
      </c>
      <c r="C2133" t="s">
        <v>3</v>
      </c>
      <c r="D2133">
        <v>2132</v>
      </c>
      <c r="E2133" s="2">
        <v>19</v>
      </c>
      <c r="F2133" s="1">
        <v>20</v>
      </c>
      <c r="G2133" s="1">
        <v>1</v>
      </c>
      <c r="H2133" s="1">
        <v>7</v>
      </c>
      <c r="I2133" s="1" t="str">
        <f t="shared" si="53"/>
        <v>1R4TH7</v>
      </c>
      <c r="J2133" s="27">
        <v>45015</v>
      </c>
      <c r="K2133" s="29" t="s">
        <v>272</v>
      </c>
      <c r="L2133" s="29">
        <v>12966.25</v>
      </c>
      <c r="M2133" s="30">
        <v>5.6347348803287262E-2</v>
      </c>
      <c r="N2133" s="30">
        <v>5.8131990574496258E-2</v>
      </c>
      <c r="O2133" s="30">
        <v>0</v>
      </c>
    </row>
    <row r="2134" spans="1:15" x14ac:dyDescent="0.45">
      <c r="A2134" s="3" t="s">
        <v>15</v>
      </c>
      <c r="B2134">
        <v>2020</v>
      </c>
      <c r="C2134" t="s">
        <v>3</v>
      </c>
      <c r="D2134">
        <v>2133</v>
      </c>
      <c r="E2134" s="2">
        <v>20</v>
      </c>
      <c r="F2134" s="1">
        <v>21</v>
      </c>
      <c r="G2134" s="1">
        <v>1</v>
      </c>
      <c r="H2134" s="1">
        <v>7</v>
      </c>
      <c r="I2134" s="1" t="str">
        <f t="shared" si="53"/>
        <v>1R4TH7</v>
      </c>
      <c r="J2134" s="27">
        <v>45015</v>
      </c>
      <c r="K2134" s="29" t="s">
        <v>273</v>
      </c>
      <c r="L2134" s="29">
        <v>13366.5</v>
      </c>
      <c r="M2134" s="30">
        <v>6.1554892847153778E-2</v>
      </c>
      <c r="N2134" s="30">
        <v>8.8496124414656069E-2</v>
      </c>
      <c r="O2134" s="30">
        <v>0</v>
      </c>
    </row>
    <row r="2135" spans="1:15" x14ac:dyDescent="0.45">
      <c r="A2135" s="3" t="s">
        <v>15</v>
      </c>
      <c r="B2135">
        <v>2020</v>
      </c>
      <c r="C2135" t="s">
        <v>3</v>
      </c>
      <c r="D2135">
        <v>2134</v>
      </c>
      <c r="E2135" s="2">
        <v>21</v>
      </c>
      <c r="F2135" s="1">
        <v>22</v>
      </c>
      <c r="G2135" s="1">
        <v>1</v>
      </c>
      <c r="H2135" s="1">
        <v>8</v>
      </c>
      <c r="I2135" s="1" t="str">
        <f t="shared" si="53"/>
        <v>1R4TH8</v>
      </c>
      <c r="J2135" s="27">
        <v>45015</v>
      </c>
      <c r="K2135" s="29" t="s">
        <v>274</v>
      </c>
      <c r="L2135" s="29">
        <v>12742.75</v>
      </c>
      <c r="M2135" s="30">
        <v>7.1405290771025628E-2</v>
      </c>
      <c r="N2135" s="30">
        <v>0.13885320258445721</v>
      </c>
      <c r="O2135" s="30">
        <v>0</v>
      </c>
    </row>
    <row r="2136" spans="1:15" x14ac:dyDescent="0.45">
      <c r="A2136" s="3" t="s">
        <v>15</v>
      </c>
      <c r="B2136">
        <v>2020</v>
      </c>
      <c r="C2136" t="s">
        <v>3</v>
      </c>
      <c r="D2136">
        <v>2135</v>
      </c>
      <c r="E2136" s="2">
        <v>22</v>
      </c>
      <c r="F2136" s="1">
        <v>23</v>
      </c>
      <c r="G2136" s="1">
        <v>1</v>
      </c>
      <c r="H2136" s="1">
        <v>8</v>
      </c>
      <c r="I2136" s="1" t="str">
        <f t="shared" si="53"/>
        <v>1R4TH8</v>
      </c>
      <c r="J2136" s="27">
        <v>45015</v>
      </c>
      <c r="K2136" s="29" t="s">
        <v>275</v>
      </c>
      <c r="L2136" s="29">
        <v>11893.5</v>
      </c>
      <c r="M2136" s="30">
        <v>8.8721557478652055E-2</v>
      </c>
      <c r="N2136" s="30">
        <v>0.2344259875385804</v>
      </c>
      <c r="O2136" s="30">
        <v>0</v>
      </c>
    </row>
    <row r="2137" spans="1:15" x14ac:dyDescent="0.45">
      <c r="A2137" s="3" t="s">
        <v>15</v>
      </c>
      <c r="B2137">
        <v>2020</v>
      </c>
      <c r="C2137" t="s">
        <v>3</v>
      </c>
      <c r="D2137">
        <v>2136</v>
      </c>
      <c r="E2137" s="2">
        <v>23</v>
      </c>
      <c r="F2137" s="1">
        <v>24</v>
      </c>
      <c r="G2137" s="1">
        <v>1</v>
      </c>
      <c r="H2137" s="1">
        <v>8</v>
      </c>
      <c r="I2137" s="1" t="str">
        <f t="shared" si="53"/>
        <v>1R4TH8</v>
      </c>
      <c r="J2137" s="27">
        <v>45015</v>
      </c>
      <c r="K2137" s="29" t="s">
        <v>276</v>
      </c>
      <c r="L2137" s="29">
        <v>11086.75</v>
      </c>
      <c r="M2137" s="30">
        <v>0.1017150763978612</v>
      </c>
      <c r="N2137" s="30">
        <v>0.30710511521116679</v>
      </c>
      <c r="O2137" s="30">
        <v>0</v>
      </c>
    </row>
    <row r="2138" spans="1:15" x14ac:dyDescent="0.45">
      <c r="A2138" s="3" t="s">
        <v>15</v>
      </c>
      <c r="B2138">
        <v>2020</v>
      </c>
      <c r="C2138" t="s">
        <v>4</v>
      </c>
      <c r="D2138">
        <v>2137</v>
      </c>
      <c r="E2138" s="2">
        <v>0</v>
      </c>
      <c r="F2138" s="1">
        <v>1</v>
      </c>
      <c r="G2138" s="1">
        <v>1</v>
      </c>
      <c r="H2138" s="1">
        <v>1</v>
      </c>
      <c r="I2138" s="1" t="str">
        <f t="shared" si="53"/>
        <v>1R5FR1</v>
      </c>
      <c r="J2138" s="27">
        <v>45016</v>
      </c>
      <c r="K2138" s="29" t="s">
        <v>253</v>
      </c>
      <c r="L2138" s="29">
        <v>10371.5</v>
      </c>
      <c r="M2138" s="30">
        <v>0.1212595908526175</v>
      </c>
      <c r="N2138" s="30">
        <v>0.40235701793217682</v>
      </c>
      <c r="O2138" s="30">
        <v>0</v>
      </c>
    </row>
    <row r="2139" spans="1:15" x14ac:dyDescent="0.45">
      <c r="A2139" s="3" t="s">
        <v>15</v>
      </c>
      <c r="B2139">
        <v>2020</v>
      </c>
      <c r="C2139" t="s">
        <v>4</v>
      </c>
      <c r="D2139">
        <v>2138</v>
      </c>
      <c r="E2139" s="2">
        <v>1</v>
      </c>
      <c r="F2139" s="1">
        <v>2</v>
      </c>
      <c r="G2139" s="1">
        <v>1</v>
      </c>
      <c r="H2139" s="1">
        <v>1</v>
      </c>
      <c r="I2139" s="1" t="str">
        <f t="shared" si="53"/>
        <v>1R5FR1</v>
      </c>
      <c r="J2139" s="27">
        <v>45016</v>
      </c>
      <c r="K2139" s="29" t="s">
        <v>254</v>
      </c>
      <c r="L2139" s="29">
        <v>9933</v>
      </c>
      <c r="M2139" s="30">
        <v>0.1357015328337981</v>
      </c>
      <c r="N2139" s="30">
        <v>0.46091490272933022</v>
      </c>
      <c r="O2139" s="30">
        <v>0</v>
      </c>
    </row>
    <row r="2140" spans="1:15" x14ac:dyDescent="0.45">
      <c r="A2140" s="3" t="s">
        <v>15</v>
      </c>
      <c r="B2140">
        <v>2020</v>
      </c>
      <c r="C2140" t="s">
        <v>4</v>
      </c>
      <c r="D2140">
        <v>2139</v>
      </c>
      <c r="E2140" s="2">
        <v>2</v>
      </c>
      <c r="F2140" s="1">
        <v>3</v>
      </c>
      <c r="G2140" s="1">
        <v>1</v>
      </c>
      <c r="H2140" s="1">
        <v>1</v>
      </c>
      <c r="I2140" s="1" t="str">
        <f t="shared" si="53"/>
        <v>1R5FR1</v>
      </c>
      <c r="J2140" s="27">
        <v>45016</v>
      </c>
      <c r="K2140" s="29" t="s">
        <v>255</v>
      </c>
      <c r="L2140" s="29">
        <v>9795</v>
      </c>
      <c r="M2140" s="30">
        <v>0.14953750937604701</v>
      </c>
      <c r="N2140" s="30">
        <v>0.49005014660993979</v>
      </c>
      <c r="O2140" s="30">
        <v>0</v>
      </c>
    </row>
    <row r="2141" spans="1:15" x14ac:dyDescent="0.45">
      <c r="A2141" s="3" t="s">
        <v>15</v>
      </c>
      <c r="B2141">
        <v>2020</v>
      </c>
      <c r="C2141" t="s">
        <v>4</v>
      </c>
      <c r="D2141">
        <v>2140</v>
      </c>
      <c r="E2141" s="2">
        <v>3</v>
      </c>
      <c r="F2141" s="1">
        <v>4</v>
      </c>
      <c r="G2141" s="1">
        <v>1</v>
      </c>
      <c r="H2141" s="1">
        <v>2</v>
      </c>
      <c r="I2141" s="1" t="str">
        <f t="shared" si="53"/>
        <v>1R5FR2</v>
      </c>
      <c r="J2141" s="27">
        <v>45016</v>
      </c>
      <c r="K2141" s="29" t="s">
        <v>256</v>
      </c>
      <c r="L2141" s="29">
        <v>9643.25</v>
      </c>
      <c r="M2141" s="30">
        <v>0.18197147084803739</v>
      </c>
      <c r="N2141" s="30">
        <v>0.52369281253904121</v>
      </c>
      <c r="O2141" s="30">
        <v>0</v>
      </c>
    </row>
    <row r="2142" spans="1:15" x14ac:dyDescent="0.45">
      <c r="A2142" s="3" t="s">
        <v>15</v>
      </c>
      <c r="B2142">
        <v>2020</v>
      </c>
      <c r="C2142" t="s">
        <v>4</v>
      </c>
      <c r="D2142">
        <v>2141</v>
      </c>
      <c r="E2142" s="2">
        <v>4</v>
      </c>
      <c r="F2142" s="1">
        <v>5</v>
      </c>
      <c r="G2142" s="1">
        <v>1</v>
      </c>
      <c r="H2142" s="1">
        <v>2</v>
      </c>
      <c r="I2142" s="1" t="str">
        <f t="shared" si="53"/>
        <v>1R5FR2</v>
      </c>
      <c r="J2142" s="27">
        <v>45016</v>
      </c>
      <c r="K2142" s="29" t="s">
        <v>257</v>
      </c>
      <c r="L2142" s="29">
        <v>9665.5</v>
      </c>
      <c r="M2142" s="30">
        <v>0.21719307856222481</v>
      </c>
      <c r="N2142" s="30">
        <v>0.55338278718745337</v>
      </c>
      <c r="O2142" s="30">
        <v>0</v>
      </c>
    </row>
    <row r="2143" spans="1:15" x14ac:dyDescent="0.45">
      <c r="A2143" s="3" t="s">
        <v>15</v>
      </c>
      <c r="B2143">
        <v>2020</v>
      </c>
      <c r="C2143" t="s">
        <v>4</v>
      </c>
      <c r="D2143">
        <v>2142</v>
      </c>
      <c r="E2143" s="2">
        <v>5</v>
      </c>
      <c r="F2143" s="1">
        <v>6</v>
      </c>
      <c r="G2143" s="1">
        <v>1</v>
      </c>
      <c r="H2143" s="1">
        <v>2</v>
      </c>
      <c r="I2143" s="1" t="str">
        <f t="shared" si="53"/>
        <v>1R5FR2</v>
      </c>
      <c r="J2143" s="27">
        <v>45016</v>
      </c>
      <c r="K2143" s="29" t="s">
        <v>258</v>
      </c>
      <c r="L2143" s="29">
        <v>10031.5</v>
      </c>
      <c r="M2143" s="30">
        <v>0.22808876015985721</v>
      </c>
      <c r="N2143" s="30">
        <v>0.54824667559920237</v>
      </c>
      <c r="O2143" s="30">
        <v>0</v>
      </c>
    </row>
    <row r="2144" spans="1:15" x14ac:dyDescent="0.45">
      <c r="A2144" s="3" t="s">
        <v>15</v>
      </c>
      <c r="B2144">
        <v>2020</v>
      </c>
      <c r="C2144" t="s">
        <v>4</v>
      </c>
      <c r="D2144">
        <v>2143</v>
      </c>
      <c r="E2144" s="2">
        <v>6</v>
      </c>
      <c r="F2144" s="1">
        <v>7</v>
      </c>
      <c r="G2144" s="1">
        <v>1</v>
      </c>
      <c r="H2144" s="1">
        <v>3</v>
      </c>
      <c r="I2144" s="1" t="str">
        <f t="shared" si="53"/>
        <v>1R5FR3</v>
      </c>
      <c r="J2144" s="27">
        <v>45016</v>
      </c>
      <c r="K2144" s="29" t="s">
        <v>259</v>
      </c>
      <c r="L2144" s="29">
        <v>11011.75</v>
      </c>
      <c r="M2144" s="30">
        <v>0.21530942857494709</v>
      </c>
      <c r="N2144" s="30">
        <v>0.53789217180165472</v>
      </c>
      <c r="O2144" s="30">
        <v>2.588592214513109E-2</v>
      </c>
    </row>
    <row r="2145" spans="1:15" x14ac:dyDescent="0.45">
      <c r="A2145" s="3" t="s">
        <v>15</v>
      </c>
      <c r="B2145">
        <v>2020</v>
      </c>
      <c r="C2145" t="s">
        <v>4</v>
      </c>
      <c r="D2145">
        <v>2144</v>
      </c>
      <c r="E2145" s="2">
        <v>7</v>
      </c>
      <c r="F2145" s="1">
        <v>8</v>
      </c>
      <c r="G2145" s="1">
        <v>1</v>
      </c>
      <c r="H2145" s="1">
        <v>3</v>
      </c>
      <c r="I2145" s="1" t="str">
        <f t="shared" si="53"/>
        <v>1R5FR3</v>
      </c>
      <c r="J2145" s="27">
        <v>45016</v>
      </c>
      <c r="K2145" s="29" t="s">
        <v>260</v>
      </c>
      <c r="L2145" s="29">
        <v>12466.5</v>
      </c>
      <c r="M2145" s="30">
        <v>0.19230433037649999</v>
      </c>
      <c r="N2145" s="30">
        <v>0.51319326863247605</v>
      </c>
      <c r="O2145" s="30">
        <v>0.1361968376330886</v>
      </c>
    </row>
    <row r="2146" spans="1:15" x14ac:dyDescent="0.45">
      <c r="A2146" s="3" t="s">
        <v>15</v>
      </c>
      <c r="B2146">
        <v>2020</v>
      </c>
      <c r="C2146" t="s">
        <v>4</v>
      </c>
      <c r="D2146">
        <v>2145</v>
      </c>
      <c r="E2146" s="2">
        <v>8</v>
      </c>
      <c r="F2146" s="1">
        <v>9</v>
      </c>
      <c r="G2146" s="1">
        <v>1</v>
      </c>
      <c r="H2146" s="1">
        <v>3</v>
      </c>
      <c r="I2146" s="1" t="str">
        <f t="shared" si="53"/>
        <v>1R5FR3</v>
      </c>
      <c r="J2146" s="27">
        <v>45016</v>
      </c>
      <c r="K2146" s="29" t="s">
        <v>261</v>
      </c>
      <c r="L2146" s="29">
        <v>13390.75</v>
      </c>
      <c r="M2146" s="30">
        <v>0.21077540185158419</v>
      </c>
      <c r="N2146" s="30">
        <v>0.5123262512979021</v>
      </c>
      <c r="O2146" s="30">
        <v>0.32348861378998389</v>
      </c>
    </row>
    <row r="2147" spans="1:15" x14ac:dyDescent="0.45">
      <c r="A2147" s="3" t="s">
        <v>15</v>
      </c>
      <c r="B2147">
        <v>2020</v>
      </c>
      <c r="C2147" t="s">
        <v>4</v>
      </c>
      <c r="D2147">
        <v>2146</v>
      </c>
      <c r="E2147" s="2">
        <v>9</v>
      </c>
      <c r="F2147" s="1">
        <v>10</v>
      </c>
      <c r="G2147" s="1">
        <v>1</v>
      </c>
      <c r="H2147" s="1">
        <v>4</v>
      </c>
      <c r="I2147" s="1" t="str">
        <f t="shared" si="53"/>
        <v>1R5FR4</v>
      </c>
      <c r="J2147" s="27">
        <v>45016</v>
      </c>
      <c r="K2147" s="29" t="s">
        <v>262</v>
      </c>
      <c r="L2147" s="29">
        <v>13407.25</v>
      </c>
      <c r="M2147" s="30">
        <v>0.23621790934016029</v>
      </c>
      <c r="N2147" s="30">
        <v>0.52916136008726933</v>
      </c>
      <c r="O2147" s="30">
        <v>0.51282060158120335</v>
      </c>
    </row>
    <row r="2148" spans="1:15" x14ac:dyDescent="0.45">
      <c r="A2148" s="3" t="s">
        <v>15</v>
      </c>
      <c r="B2148">
        <v>2020</v>
      </c>
      <c r="C2148" t="s">
        <v>4</v>
      </c>
      <c r="D2148">
        <v>2147</v>
      </c>
      <c r="E2148" s="2">
        <v>10</v>
      </c>
      <c r="F2148" s="1">
        <v>11</v>
      </c>
      <c r="G2148" s="1">
        <v>1</v>
      </c>
      <c r="H2148" s="1">
        <v>4</v>
      </c>
      <c r="I2148" s="1" t="str">
        <f t="shared" si="53"/>
        <v>1R5FR4</v>
      </c>
      <c r="J2148" s="27">
        <v>45016</v>
      </c>
      <c r="K2148" s="29" t="s">
        <v>263</v>
      </c>
      <c r="L2148" s="29">
        <v>12714.25</v>
      </c>
      <c r="M2148" s="30">
        <v>0.2024443311927705</v>
      </c>
      <c r="N2148" s="30">
        <v>0.44018038845851343</v>
      </c>
      <c r="O2148" s="30">
        <v>0.63710397481846204</v>
      </c>
    </row>
    <row r="2149" spans="1:15" x14ac:dyDescent="0.45">
      <c r="A2149" s="3" t="s">
        <v>15</v>
      </c>
      <c r="B2149">
        <v>2020</v>
      </c>
      <c r="C2149" t="s">
        <v>4</v>
      </c>
      <c r="D2149">
        <v>2148</v>
      </c>
      <c r="E2149" s="2">
        <v>11</v>
      </c>
      <c r="F2149" s="1">
        <v>12</v>
      </c>
      <c r="G2149" s="1">
        <v>1</v>
      </c>
      <c r="H2149" s="1">
        <v>4</v>
      </c>
      <c r="I2149" s="1" t="str">
        <f t="shared" si="53"/>
        <v>1R5FR4</v>
      </c>
      <c r="J2149" s="27">
        <v>45016</v>
      </c>
      <c r="K2149" s="29" t="s">
        <v>264</v>
      </c>
      <c r="L2149" s="29">
        <v>12143</v>
      </c>
      <c r="M2149" s="30">
        <v>0.19286425153792799</v>
      </c>
      <c r="N2149" s="30">
        <v>0.43326019963929041</v>
      </c>
      <c r="O2149" s="30">
        <v>0.70014136515401704</v>
      </c>
    </row>
    <row r="2150" spans="1:15" x14ac:dyDescent="0.45">
      <c r="A2150" s="3" t="s">
        <v>15</v>
      </c>
      <c r="B2150">
        <v>2020</v>
      </c>
      <c r="C2150" t="s">
        <v>4</v>
      </c>
      <c r="D2150">
        <v>2149</v>
      </c>
      <c r="E2150" s="2">
        <v>12</v>
      </c>
      <c r="F2150" s="1">
        <v>13</v>
      </c>
      <c r="G2150" s="1">
        <v>1</v>
      </c>
      <c r="H2150" s="1">
        <v>5</v>
      </c>
      <c r="I2150" s="1" t="str">
        <f t="shared" si="53"/>
        <v>1R5FR5</v>
      </c>
      <c r="J2150" s="27">
        <v>45016</v>
      </c>
      <c r="K2150" s="29" t="s">
        <v>265</v>
      </c>
      <c r="L2150" s="29">
        <v>11964.25</v>
      </c>
      <c r="M2150" s="30">
        <v>0.19245083704784791</v>
      </c>
      <c r="N2150" s="30">
        <v>0.43849427790842982</v>
      </c>
      <c r="O2150" s="30">
        <v>0.71881781437701786</v>
      </c>
    </row>
    <row r="2151" spans="1:15" x14ac:dyDescent="0.45">
      <c r="A2151" s="3" t="s">
        <v>15</v>
      </c>
      <c r="B2151">
        <v>2020</v>
      </c>
      <c r="C2151" t="s">
        <v>4</v>
      </c>
      <c r="D2151">
        <v>2150</v>
      </c>
      <c r="E2151" s="2">
        <v>13</v>
      </c>
      <c r="F2151" s="1">
        <v>14</v>
      </c>
      <c r="G2151" s="1">
        <v>1</v>
      </c>
      <c r="H2151" s="1">
        <v>5</v>
      </c>
      <c r="I2151" s="1" t="str">
        <f t="shared" si="53"/>
        <v>1R5FR5</v>
      </c>
      <c r="J2151" s="27">
        <v>45016</v>
      </c>
      <c r="K2151" s="29" t="s">
        <v>266</v>
      </c>
      <c r="L2151" s="29">
        <v>11903.5</v>
      </c>
      <c r="M2151" s="30">
        <v>0.19923676991337511</v>
      </c>
      <c r="N2151" s="30">
        <v>0.45227390251220417</v>
      </c>
      <c r="O2151" s="30">
        <v>0.69429800277877296</v>
      </c>
    </row>
    <row r="2152" spans="1:15" x14ac:dyDescent="0.45">
      <c r="A2152" s="3" t="s">
        <v>15</v>
      </c>
      <c r="B2152">
        <v>2020</v>
      </c>
      <c r="C2152" t="s">
        <v>4</v>
      </c>
      <c r="D2152">
        <v>2151</v>
      </c>
      <c r="E2152" s="2">
        <v>14</v>
      </c>
      <c r="F2152" s="1">
        <v>15</v>
      </c>
      <c r="G2152" s="1">
        <v>1</v>
      </c>
      <c r="H2152" s="1">
        <v>5</v>
      </c>
      <c r="I2152" s="1" t="str">
        <f t="shared" si="53"/>
        <v>1R5FR5</v>
      </c>
      <c r="J2152" s="27">
        <v>45016</v>
      </c>
      <c r="K2152" s="29" t="s">
        <v>267</v>
      </c>
      <c r="L2152" s="29">
        <v>11860</v>
      </c>
      <c r="M2152" s="30">
        <v>0.2186445498850724</v>
      </c>
      <c r="N2152" s="30">
        <v>0.47684265098888418</v>
      </c>
      <c r="O2152" s="30">
        <v>0.59295480918100574</v>
      </c>
    </row>
    <row r="2153" spans="1:15" x14ac:dyDescent="0.45">
      <c r="A2153" s="3" t="s">
        <v>15</v>
      </c>
      <c r="B2153">
        <v>2020</v>
      </c>
      <c r="C2153" t="s">
        <v>4</v>
      </c>
      <c r="D2153">
        <v>2152</v>
      </c>
      <c r="E2153" s="2">
        <v>15</v>
      </c>
      <c r="F2153" s="1">
        <v>16</v>
      </c>
      <c r="G2153" s="1">
        <v>1</v>
      </c>
      <c r="H2153" s="1">
        <v>6</v>
      </c>
      <c r="I2153" s="1" t="str">
        <f t="shared" si="53"/>
        <v>1R5FR6</v>
      </c>
      <c r="J2153" s="27">
        <v>45016</v>
      </c>
      <c r="K2153" s="29" t="s">
        <v>268</v>
      </c>
      <c r="L2153" s="29">
        <v>11801.5</v>
      </c>
      <c r="M2153" s="30">
        <v>0.24706793403976421</v>
      </c>
      <c r="N2153" s="30">
        <v>0.52965736079335968</v>
      </c>
      <c r="O2153" s="30">
        <v>0.43550459840778311</v>
      </c>
    </row>
    <row r="2154" spans="1:15" x14ac:dyDescent="0.45">
      <c r="A2154" s="3" t="s">
        <v>15</v>
      </c>
      <c r="B2154">
        <v>2020</v>
      </c>
      <c r="C2154" t="s">
        <v>4</v>
      </c>
      <c r="D2154">
        <v>2153</v>
      </c>
      <c r="E2154" s="2">
        <v>16</v>
      </c>
      <c r="F2154" s="1">
        <v>17</v>
      </c>
      <c r="G2154" s="1">
        <v>1</v>
      </c>
      <c r="H2154" s="1">
        <v>6</v>
      </c>
      <c r="I2154" s="1" t="str">
        <f t="shared" si="53"/>
        <v>1R5FR6</v>
      </c>
      <c r="J2154" s="27">
        <v>45016</v>
      </c>
      <c r="K2154" s="29" t="s">
        <v>269</v>
      </c>
      <c r="L2154" s="29">
        <v>12129.25</v>
      </c>
      <c r="M2154" s="30">
        <v>0.2808815212008503</v>
      </c>
      <c r="N2154" s="30">
        <v>0.59398783633241914</v>
      </c>
      <c r="O2154" s="30">
        <v>0.26941142538572088</v>
      </c>
    </row>
    <row r="2155" spans="1:15" x14ac:dyDescent="0.45">
      <c r="A2155" s="3" t="s">
        <v>15</v>
      </c>
      <c r="B2155">
        <v>2020</v>
      </c>
      <c r="C2155" t="s">
        <v>4</v>
      </c>
      <c r="D2155">
        <v>2154</v>
      </c>
      <c r="E2155" s="2">
        <v>17</v>
      </c>
      <c r="F2155" s="1">
        <v>18</v>
      </c>
      <c r="G2155" s="1">
        <v>1</v>
      </c>
      <c r="H2155" s="1">
        <v>6</v>
      </c>
      <c r="I2155" s="1" t="str">
        <f t="shared" si="53"/>
        <v>1R5FR6</v>
      </c>
      <c r="J2155" s="27">
        <v>45016</v>
      </c>
      <c r="K2155" s="29" t="s">
        <v>270</v>
      </c>
      <c r="L2155" s="29">
        <v>13054.5</v>
      </c>
      <c r="M2155" s="30">
        <v>0.29957868642959029</v>
      </c>
      <c r="N2155" s="30">
        <v>0.64208656794417784</v>
      </c>
      <c r="O2155" s="30">
        <v>8.1034545009423559E-2</v>
      </c>
    </row>
    <row r="2156" spans="1:15" x14ac:dyDescent="0.45">
      <c r="A2156" s="3" t="s">
        <v>15</v>
      </c>
      <c r="B2156">
        <v>2020</v>
      </c>
      <c r="C2156" t="s">
        <v>4</v>
      </c>
      <c r="D2156">
        <v>2155</v>
      </c>
      <c r="E2156" s="2">
        <v>18</v>
      </c>
      <c r="F2156" s="1">
        <v>19</v>
      </c>
      <c r="G2156" s="1">
        <v>1</v>
      </c>
      <c r="H2156" s="1">
        <v>7</v>
      </c>
      <c r="I2156" s="1" t="str">
        <f t="shared" si="53"/>
        <v>1R5FR7</v>
      </c>
      <c r="J2156" s="27">
        <v>45016</v>
      </c>
      <c r="K2156" s="29" t="s">
        <v>271</v>
      </c>
      <c r="L2156" s="29">
        <v>13411.75</v>
      </c>
      <c r="M2156" s="30">
        <v>0.34734086930878438</v>
      </c>
      <c r="N2156" s="30">
        <v>0.66621845010265135</v>
      </c>
      <c r="O2156" s="30">
        <v>0</v>
      </c>
    </row>
    <row r="2157" spans="1:15" x14ac:dyDescent="0.45">
      <c r="A2157" s="3" t="s">
        <v>15</v>
      </c>
      <c r="B2157">
        <v>2020</v>
      </c>
      <c r="C2157" t="s">
        <v>4</v>
      </c>
      <c r="D2157">
        <v>2156</v>
      </c>
      <c r="E2157" s="2">
        <v>19</v>
      </c>
      <c r="F2157" s="1">
        <v>20</v>
      </c>
      <c r="G2157" s="1">
        <v>1</v>
      </c>
      <c r="H2157" s="1">
        <v>7</v>
      </c>
      <c r="I2157" s="1" t="str">
        <f t="shared" si="53"/>
        <v>1R5FR7</v>
      </c>
      <c r="J2157" s="27">
        <v>45016</v>
      </c>
      <c r="K2157" s="29" t="s">
        <v>272</v>
      </c>
      <c r="L2157" s="29">
        <v>13532.75</v>
      </c>
      <c r="M2157" s="30">
        <v>0.37859252071859451</v>
      </c>
      <c r="N2157" s="30">
        <v>0.67150035493001448</v>
      </c>
      <c r="O2157" s="30">
        <v>0</v>
      </c>
    </row>
    <row r="2158" spans="1:15" x14ac:dyDescent="0.45">
      <c r="A2158" s="3" t="s">
        <v>15</v>
      </c>
      <c r="B2158">
        <v>2020</v>
      </c>
      <c r="C2158" t="s">
        <v>4</v>
      </c>
      <c r="D2158">
        <v>2157</v>
      </c>
      <c r="E2158" s="2">
        <v>20</v>
      </c>
      <c r="F2158" s="1">
        <v>21</v>
      </c>
      <c r="G2158" s="1">
        <v>1</v>
      </c>
      <c r="H2158" s="1">
        <v>7</v>
      </c>
      <c r="I2158" s="1" t="str">
        <f t="shared" si="53"/>
        <v>1R5FR7</v>
      </c>
      <c r="J2158" s="27">
        <v>45016</v>
      </c>
      <c r="K2158" s="29" t="s">
        <v>273</v>
      </c>
      <c r="L2158" s="29">
        <v>13355.75</v>
      </c>
      <c r="M2158" s="30">
        <v>0.37444183511718709</v>
      </c>
      <c r="N2158" s="30">
        <v>0.65558884984808341</v>
      </c>
      <c r="O2158" s="30">
        <v>0</v>
      </c>
    </row>
    <row r="2159" spans="1:15" x14ac:dyDescent="0.45">
      <c r="A2159" s="3" t="s">
        <v>15</v>
      </c>
      <c r="B2159">
        <v>2020</v>
      </c>
      <c r="C2159" t="s">
        <v>4</v>
      </c>
      <c r="D2159">
        <v>2158</v>
      </c>
      <c r="E2159" s="2">
        <v>21</v>
      </c>
      <c r="F2159" s="1">
        <v>22</v>
      </c>
      <c r="G2159" s="1">
        <v>1</v>
      </c>
      <c r="H2159" s="1">
        <v>8</v>
      </c>
      <c r="I2159" s="1" t="str">
        <f t="shared" si="53"/>
        <v>1R5FR8</v>
      </c>
      <c r="J2159" s="27">
        <v>45016</v>
      </c>
      <c r="K2159" s="29" t="s">
        <v>274</v>
      </c>
      <c r="L2159" s="29">
        <v>12653</v>
      </c>
      <c r="M2159" s="30">
        <v>0.36166116502658141</v>
      </c>
      <c r="N2159" s="30">
        <v>0.63139732593899356</v>
      </c>
      <c r="O2159" s="30">
        <v>0</v>
      </c>
    </row>
    <row r="2160" spans="1:15" x14ac:dyDescent="0.45">
      <c r="A2160" s="3" t="s">
        <v>15</v>
      </c>
      <c r="B2160">
        <v>2020</v>
      </c>
      <c r="C2160" t="s">
        <v>4</v>
      </c>
      <c r="D2160">
        <v>2159</v>
      </c>
      <c r="E2160" s="2">
        <v>22</v>
      </c>
      <c r="F2160" s="1">
        <v>23</v>
      </c>
      <c r="G2160" s="1">
        <v>1</v>
      </c>
      <c r="H2160" s="1">
        <v>8</v>
      </c>
      <c r="I2160" s="1" t="str">
        <f t="shared" si="53"/>
        <v>1R5FR8</v>
      </c>
      <c r="J2160" s="27">
        <v>45016</v>
      </c>
      <c r="K2160" s="29" t="s">
        <v>275</v>
      </c>
      <c r="L2160" s="29">
        <v>11868.75</v>
      </c>
      <c r="M2160" s="30">
        <v>0.29300536550845158</v>
      </c>
      <c r="N2160" s="30">
        <v>0.5495523306537764</v>
      </c>
      <c r="O2160" s="30">
        <v>0</v>
      </c>
    </row>
    <row r="2161" spans="1:15" x14ac:dyDescent="0.45">
      <c r="A2161" s="3" t="s">
        <v>15</v>
      </c>
      <c r="B2161">
        <v>2020</v>
      </c>
      <c r="C2161" t="s">
        <v>4</v>
      </c>
      <c r="D2161">
        <v>2160</v>
      </c>
      <c r="E2161" s="2">
        <v>23</v>
      </c>
      <c r="F2161" s="1">
        <v>24</v>
      </c>
      <c r="G2161" s="1">
        <v>1</v>
      </c>
      <c r="H2161" s="1">
        <v>8</v>
      </c>
      <c r="I2161" s="1" t="str">
        <f t="shared" si="53"/>
        <v>1R5FR8</v>
      </c>
      <c r="J2161" s="27">
        <v>45016</v>
      </c>
      <c r="K2161" s="29" t="s">
        <v>276</v>
      </c>
      <c r="L2161" s="29">
        <v>11147.75</v>
      </c>
      <c r="M2161" s="30">
        <v>0.29812887823058498</v>
      </c>
      <c r="N2161" s="30">
        <v>0.52322034594295308</v>
      </c>
      <c r="O2161" s="30">
        <v>0</v>
      </c>
    </row>
    <row r="2162" spans="1:15" x14ac:dyDescent="0.45">
      <c r="A2162" s="3" t="s">
        <v>15</v>
      </c>
      <c r="B2162">
        <v>2020</v>
      </c>
      <c r="C2162" t="s">
        <v>5</v>
      </c>
      <c r="D2162">
        <v>2161</v>
      </c>
      <c r="E2162" s="2">
        <v>0</v>
      </c>
      <c r="F2162" s="1">
        <v>1</v>
      </c>
      <c r="G2162" s="1">
        <v>1</v>
      </c>
      <c r="H2162" s="1">
        <v>1</v>
      </c>
      <c r="I2162" s="1" t="str">
        <f t="shared" si="53"/>
        <v>1R6SA1</v>
      </c>
      <c r="J2162" s="27">
        <v>45017</v>
      </c>
      <c r="K2162" s="29" t="s">
        <v>253</v>
      </c>
      <c r="L2162" s="29">
        <v>11434.75</v>
      </c>
      <c r="M2162" s="30">
        <v>0.3082628459183418</v>
      </c>
      <c r="N2162" s="30">
        <v>0.52719414353010763</v>
      </c>
      <c r="O2162" s="30">
        <v>0</v>
      </c>
    </row>
    <row r="2163" spans="1:15" x14ac:dyDescent="0.45">
      <c r="A2163" s="3" t="s">
        <v>15</v>
      </c>
      <c r="B2163">
        <v>2020</v>
      </c>
      <c r="C2163" t="s">
        <v>5</v>
      </c>
      <c r="D2163">
        <v>2162</v>
      </c>
      <c r="E2163" s="2">
        <v>1</v>
      </c>
      <c r="F2163" s="1">
        <v>2</v>
      </c>
      <c r="G2163" s="1">
        <v>1</v>
      </c>
      <c r="H2163" s="1">
        <v>1</v>
      </c>
      <c r="I2163" s="1" t="str">
        <f t="shared" si="53"/>
        <v>1R6SA1</v>
      </c>
      <c r="J2163" s="27">
        <v>45017</v>
      </c>
      <c r="K2163" s="29" t="s">
        <v>254</v>
      </c>
      <c r="L2163" s="29">
        <v>10947.75</v>
      </c>
      <c r="M2163" s="30">
        <v>0.30850418979624122</v>
      </c>
      <c r="N2163" s="30">
        <v>0.52955722585374931</v>
      </c>
      <c r="O2163" s="30">
        <v>0</v>
      </c>
    </row>
    <row r="2164" spans="1:15" x14ac:dyDescent="0.45">
      <c r="A2164" s="3" t="s">
        <v>15</v>
      </c>
      <c r="B2164">
        <v>2020</v>
      </c>
      <c r="C2164" t="s">
        <v>5</v>
      </c>
      <c r="D2164">
        <v>2163</v>
      </c>
      <c r="E2164" s="2">
        <v>2</v>
      </c>
      <c r="F2164" s="1">
        <v>3</v>
      </c>
      <c r="G2164" s="1">
        <v>1</v>
      </c>
      <c r="H2164" s="1">
        <v>1</v>
      </c>
      <c r="I2164" s="1" t="str">
        <f t="shared" si="53"/>
        <v>1R6SA1</v>
      </c>
      <c r="J2164" s="27">
        <v>45017</v>
      </c>
      <c r="K2164" s="29" t="s">
        <v>255</v>
      </c>
      <c r="L2164" s="29">
        <v>10629.75</v>
      </c>
      <c r="M2164" s="30">
        <v>0.30750604970964163</v>
      </c>
      <c r="N2164" s="30">
        <v>0.514874140586147</v>
      </c>
      <c r="O2164" s="30">
        <v>0</v>
      </c>
    </row>
    <row r="2165" spans="1:15" x14ac:dyDescent="0.45">
      <c r="A2165" s="3" t="s">
        <v>15</v>
      </c>
      <c r="B2165">
        <v>2020</v>
      </c>
      <c r="C2165" t="s">
        <v>5</v>
      </c>
      <c r="D2165">
        <v>2164</v>
      </c>
      <c r="E2165" s="2">
        <v>3</v>
      </c>
      <c r="F2165" s="1">
        <v>4</v>
      </c>
      <c r="G2165" s="1">
        <v>1</v>
      </c>
      <c r="H2165" s="1">
        <v>2</v>
      </c>
      <c r="I2165" s="1" t="str">
        <f t="shared" si="53"/>
        <v>1R6SA2</v>
      </c>
      <c r="J2165" s="27">
        <v>45017</v>
      </c>
      <c r="K2165" s="29" t="s">
        <v>256</v>
      </c>
      <c r="L2165" s="29">
        <v>10385.25</v>
      </c>
      <c r="M2165" s="30">
        <v>0.30155265243278162</v>
      </c>
      <c r="N2165" s="30">
        <v>0.51368793461006312</v>
      </c>
      <c r="O2165" s="30">
        <v>0</v>
      </c>
    </row>
    <row r="2166" spans="1:15" x14ac:dyDescent="0.45">
      <c r="A2166" s="3" t="s">
        <v>15</v>
      </c>
      <c r="B2166">
        <v>2020</v>
      </c>
      <c r="C2166" t="s">
        <v>5</v>
      </c>
      <c r="D2166">
        <v>2165</v>
      </c>
      <c r="E2166" s="2">
        <v>4</v>
      </c>
      <c r="F2166" s="1">
        <v>5</v>
      </c>
      <c r="G2166" s="1">
        <v>1</v>
      </c>
      <c r="H2166" s="1">
        <v>2</v>
      </c>
      <c r="I2166" s="1" t="str">
        <f t="shared" si="53"/>
        <v>1R6SA2</v>
      </c>
      <c r="J2166" s="27">
        <v>45017</v>
      </c>
      <c r="K2166" s="29" t="s">
        <v>257</v>
      </c>
      <c r="L2166" s="29">
        <v>10292</v>
      </c>
      <c r="M2166" s="30">
        <v>0.28503185977513168</v>
      </c>
      <c r="N2166" s="30">
        <v>0.50608248704444203</v>
      </c>
      <c r="O2166" s="30">
        <v>0</v>
      </c>
    </row>
    <row r="2167" spans="1:15" x14ac:dyDescent="0.45">
      <c r="A2167" s="3" t="s">
        <v>15</v>
      </c>
      <c r="B2167">
        <v>2020</v>
      </c>
      <c r="C2167" t="s">
        <v>5</v>
      </c>
      <c r="D2167">
        <v>2166</v>
      </c>
      <c r="E2167" s="2">
        <v>5</v>
      </c>
      <c r="F2167" s="1">
        <v>6</v>
      </c>
      <c r="G2167" s="1">
        <v>1</v>
      </c>
      <c r="H2167" s="1">
        <v>2</v>
      </c>
      <c r="I2167" s="1" t="str">
        <f t="shared" si="53"/>
        <v>1R6SA2</v>
      </c>
      <c r="J2167" s="27">
        <v>45017</v>
      </c>
      <c r="K2167" s="29" t="s">
        <v>258</v>
      </c>
      <c r="L2167" s="29">
        <v>10351.75</v>
      </c>
      <c r="M2167" s="30">
        <v>0.27343525800638901</v>
      </c>
      <c r="N2167" s="30">
        <v>0.4859747952096517</v>
      </c>
      <c r="O2167" s="30">
        <v>0</v>
      </c>
    </row>
    <row r="2168" spans="1:15" x14ac:dyDescent="0.45">
      <c r="A2168" s="3" t="s">
        <v>15</v>
      </c>
      <c r="B2168">
        <v>2020</v>
      </c>
      <c r="C2168" t="s">
        <v>5</v>
      </c>
      <c r="D2168">
        <v>2167</v>
      </c>
      <c r="E2168" s="2">
        <v>6</v>
      </c>
      <c r="F2168" s="1">
        <v>7</v>
      </c>
      <c r="G2168" s="1">
        <v>1</v>
      </c>
      <c r="H2168" s="1">
        <v>3</v>
      </c>
      <c r="I2168" s="1" t="str">
        <f t="shared" si="53"/>
        <v>1R6SA3</v>
      </c>
      <c r="J2168" s="27">
        <v>45017</v>
      </c>
      <c r="K2168" s="29" t="s">
        <v>259</v>
      </c>
      <c r="L2168" s="29">
        <v>10764.75</v>
      </c>
      <c r="M2168" s="30">
        <v>0.26082231424546498</v>
      </c>
      <c r="N2168" s="30">
        <v>0.48032822600493302</v>
      </c>
      <c r="O2168" s="30">
        <v>4.2190315101912818E-2</v>
      </c>
    </row>
    <row r="2169" spans="1:15" x14ac:dyDescent="0.45">
      <c r="A2169" s="3" t="s">
        <v>15</v>
      </c>
      <c r="B2169">
        <v>2020</v>
      </c>
      <c r="C2169" t="s">
        <v>5</v>
      </c>
      <c r="D2169">
        <v>2168</v>
      </c>
      <c r="E2169" s="2">
        <v>7</v>
      </c>
      <c r="F2169" s="1">
        <v>8</v>
      </c>
      <c r="G2169" s="1">
        <v>1</v>
      </c>
      <c r="H2169" s="1">
        <v>3</v>
      </c>
      <c r="I2169" s="1" t="str">
        <f t="shared" si="53"/>
        <v>1R6SA3</v>
      </c>
      <c r="J2169" s="27">
        <v>45017</v>
      </c>
      <c r="K2169" s="29" t="s">
        <v>260</v>
      </c>
      <c r="L2169" s="29">
        <v>11435</v>
      </c>
      <c r="M2169" s="30">
        <v>0.20635584096980031</v>
      </c>
      <c r="N2169" s="30">
        <v>0.47346211296641871</v>
      </c>
      <c r="O2169" s="30">
        <v>0.23526271118814129</v>
      </c>
    </row>
    <row r="2170" spans="1:15" x14ac:dyDescent="0.45">
      <c r="A2170" s="3" t="s">
        <v>15</v>
      </c>
      <c r="B2170">
        <v>2020</v>
      </c>
      <c r="C2170" t="s">
        <v>5</v>
      </c>
      <c r="D2170">
        <v>2169</v>
      </c>
      <c r="E2170" s="2">
        <v>8</v>
      </c>
      <c r="F2170" s="1">
        <v>9</v>
      </c>
      <c r="G2170" s="1">
        <v>1</v>
      </c>
      <c r="H2170" s="1">
        <v>3</v>
      </c>
      <c r="I2170" s="1" t="str">
        <f t="shared" si="53"/>
        <v>1R6SA3</v>
      </c>
      <c r="J2170" s="27">
        <v>45017</v>
      </c>
      <c r="K2170" s="29" t="s">
        <v>261</v>
      </c>
      <c r="L2170" s="29">
        <v>12105.5</v>
      </c>
      <c r="M2170" s="30">
        <v>0.16207570434151719</v>
      </c>
      <c r="N2170" s="30">
        <v>0.44883031649052763</v>
      </c>
      <c r="O2170" s="30">
        <v>0.45869025163656801</v>
      </c>
    </row>
    <row r="2171" spans="1:15" x14ac:dyDescent="0.45">
      <c r="A2171" s="3" t="s">
        <v>15</v>
      </c>
      <c r="B2171">
        <v>2020</v>
      </c>
      <c r="C2171" t="s">
        <v>5</v>
      </c>
      <c r="D2171">
        <v>2170</v>
      </c>
      <c r="E2171" s="2">
        <v>9</v>
      </c>
      <c r="F2171" s="1">
        <v>10</v>
      </c>
      <c r="G2171" s="1">
        <v>1</v>
      </c>
      <c r="H2171" s="1">
        <v>4</v>
      </c>
      <c r="I2171" s="1" t="str">
        <f t="shared" si="53"/>
        <v>1R6SA4</v>
      </c>
      <c r="J2171" s="27">
        <v>45017</v>
      </c>
      <c r="K2171" s="29" t="s">
        <v>262</v>
      </c>
      <c r="L2171" s="29">
        <v>12640.5</v>
      </c>
      <c r="M2171" s="30">
        <v>0.14693884465474971</v>
      </c>
      <c r="N2171" s="30">
        <v>0.40073208993616449</v>
      </c>
      <c r="O2171" s="30">
        <v>0.63303796706235205</v>
      </c>
    </row>
    <row r="2172" spans="1:15" x14ac:dyDescent="0.45">
      <c r="A2172" s="3" t="s">
        <v>15</v>
      </c>
      <c r="B2172">
        <v>2020</v>
      </c>
      <c r="C2172" t="s">
        <v>5</v>
      </c>
      <c r="D2172">
        <v>2171</v>
      </c>
      <c r="E2172" s="2">
        <v>10</v>
      </c>
      <c r="F2172" s="1">
        <v>11</v>
      </c>
      <c r="G2172" s="1">
        <v>1</v>
      </c>
      <c r="H2172" s="1">
        <v>4</v>
      </c>
      <c r="I2172" s="1" t="str">
        <f t="shared" si="53"/>
        <v>1R6SA4</v>
      </c>
      <c r="J2172" s="27">
        <v>45017</v>
      </c>
      <c r="K2172" s="29" t="s">
        <v>263</v>
      </c>
      <c r="L2172" s="29">
        <v>12849.25</v>
      </c>
      <c r="M2172" s="30">
        <v>0.11726667647080059</v>
      </c>
      <c r="N2172" s="30">
        <v>0.28471929930363948</v>
      </c>
      <c r="O2172" s="30">
        <v>0.74816710600356051</v>
      </c>
    </row>
    <row r="2173" spans="1:15" x14ac:dyDescent="0.45">
      <c r="A2173" s="3" t="s">
        <v>15</v>
      </c>
      <c r="B2173">
        <v>2020</v>
      </c>
      <c r="C2173" t="s">
        <v>5</v>
      </c>
      <c r="D2173">
        <v>2172</v>
      </c>
      <c r="E2173" s="2">
        <v>11</v>
      </c>
      <c r="F2173" s="1">
        <v>12</v>
      </c>
      <c r="G2173" s="1">
        <v>1</v>
      </c>
      <c r="H2173" s="1">
        <v>4</v>
      </c>
      <c r="I2173" s="1" t="str">
        <f t="shared" si="53"/>
        <v>1R6SA4</v>
      </c>
      <c r="J2173" s="27">
        <v>45017</v>
      </c>
      <c r="K2173" s="29" t="s">
        <v>264</v>
      </c>
      <c r="L2173" s="29">
        <v>12837.5</v>
      </c>
      <c r="M2173" s="30">
        <v>0.12975247959176639</v>
      </c>
      <c r="N2173" s="30">
        <v>0.24148270614792619</v>
      </c>
      <c r="O2173" s="30">
        <v>0.80699180111963287</v>
      </c>
    </row>
    <row r="2174" spans="1:15" x14ac:dyDescent="0.45">
      <c r="A2174" s="3" t="s">
        <v>15</v>
      </c>
      <c r="B2174">
        <v>2020</v>
      </c>
      <c r="C2174" t="s">
        <v>5</v>
      </c>
      <c r="D2174">
        <v>2173</v>
      </c>
      <c r="E2174" s="2">
        <v>12</v>
      </c>
      <c r="F2174" s="1">
        <v>13</v>
      </c>
      <c r="G2174" s="1">
        <v>1</v>
      </c>
      <c r="H2174" s="1">
        <v>5</v>
      </c>
      <c r="I2174" s="1" t="str">
        <f t="shared" si="53"/>
        <v>1R6SA5</v>
      </c>
      <c r="J2174" s="27">
        <v>45017</v>
      </c>
      <c r="K2174" s="29" t="s">
        <v>265</v>
      </c>
      <c r="L2174" s="29">
        <v>12758</v>
      </c>
      <c r="M2174" s="30">
        <v>0.14300422201316951</v>
      </c>
      <c r="N2174" s="30">
        <v>0.2328088601503098</v>
      </c>
      <c r="O2174" s="30">
        <v>0.81089372732792209</v>
      </c>
    </row>
    <row r="2175" spans="1:15" x14ac:dyDescent="0.45">
      <c r="A2175" s="3" t="s">
        <v>15</v>
      </c>
      <c r="B2175">
        <v>2020</v>
      </c>
      <c r="C2175" t="s">
        <v>5</v>
      </c>
      <c r="D2175">
        <v>2174</v>
      </c>
      <c r="E2175" s="2">
        <v>13</v>
      </c>
      <c r="F2175" s="1">
        <v>14</v>
      </c>
      <c r="G2175" s="1">
        <v>1</v>
      </c>
      <c r="H2175" s="1">
        <v>5</v>
      </c>
      <c r="I2175" s="1" t="str">
        <f t="shared" si="53"/>
        <v>1R6SA5</v>
      </c>
      <c r="J2175" s="27">
        <v>45017</v>
      </c>
      <c r="K2175" s="29" t="s">
        <v>266</v>
      </c>
      <c r="L2175" s="29">
        <v>12642.75</v>
      </c>
      <c r="M2175" s="30">
        <v>0.15503573254854799</v>
      </c>
      <c r="N2175" s="30">
        <v>0.24869811601607161</v>
      </c>
      <c r="O2175" s="30">
        <v>0.76205532585146918</v>
      </c>
    </row>
    <row r="2176" spans="1:15" x14ac:dyDescent="0.45">
      <c r="A2176" s="3" t="s">
        <v>15</v>
      </c>
      <c r="B2176">
        <v>2020</v>
      </c>
      <c r="C2176" t="s">
        <v>5</v>
      </c>
      <c r="D2176">
        <v>2175</v>
      </c>
      <c r="E2176" s="2">
        <v>14</v>
      </c>
      <c r="F2176" s="1">
        <v>15</v>
      </c>
      <c r="G2176" s="1">
        <v>1</v>
      </c>
      <c r="H2176" s="1">
        <v>5</v>
      </c>
      <c r="I2176" s="1" t="str">
        <f t="shared" si="53"/>
        <v>1R6SA5</v>
      </c>
      <c r="J2176" s="27">
        <v>45017</v>
      </c>
      <c r="K2176" s="29" t="s">
        <v>267</v>
      </c>
      <c r="L2176" s="29">
        <v>12569</v>
      </c>
      <c r="M2176" s="30">
        <v>0.15111283749624091</v>
      </c>
      <c r="N2176" s="30">
        <v>0.25307120230184588</v>
      </c>
      <c r="O2176" s="30">
        <v>0.65593946849813689</v>
      </c>
    </row>
    <row r="2177" spans="1:15" x14ac:dyDescent="0.45">
      <c r="A2177" s="3" t="s">
        <v>15</v>
      </c>
      <c r="B2177">
        <v>2020</v>
      </c>
      <c r="C2177" t="s">
        <v>5</v>
      </c>
      <c r="D2177">
        <v>2176</v>
      </c>
      <c r="E2177" s="2">
        <v>15</v>
      </c>
      <c r="F2177" s="1">
        <v>16</v>
      </c>
      <c r="G2177" s="1">
        <v>1</v>
      </c>
      <c r="H2177" s="1">
        <v>6</v>
      </c>
      <c r="I2177" s="1" t="str">
        <f t="shared" si="53"/>
        <v>1R6SA6</v>
      </c>
      <c r="J2177" s="27">
        <v>45017</v>
      </c>
      <c r="K2177" s="29" t="s">
        <v>268</v>
      </c>
      <c r="L2177" s="29">
        <v>12599.75</v>
      </c>
      <c r="M2177" s="30">
        <v>0.1358165094855377</v>
      </c>
      <c r="N2177" s="30">
        <v>0.26235798584622111</v>
      </c>
      <c r="O2177" s="30">
        <v>0.49564448947895429</v>
      </c>
    </row>
    <row r="2178" spans="1:15" x14ac:dyDescent="0.45">
      <c r="A2178" s="3" t="s">
        <v>15</v>
      </c>
      <c r="B2178">
        <v>2020</v>
      </c>
      <c r="C2178" t="s">
        <v>5</v>
      </c>
      <c r="D2178">
        <v>2177</v>
      </c>
      <c r="E2178" s="2">
        <v>16</v>
      </c>
      <c r="F2178" s="1">
        <v>17</v>
      </c>
      <c r="G2178" s="1">
        <v>1</v>
      </c>
      <c r="H2178" s="1">
        <v>6</v>
      </c>
      <c r="I2178" s="1" t="str">
        <f t="shared" si="53"/>
        <v>1R6SA6</v>
      </c>
      <c r="J2178" s="27">
        <v>45017</v>
      </c>
      <c r="K2178" s="29" t="s">
        <v>269</v>
      </c>
      <c r="L2178" s="29">
        <v>12846.5</v>
      </c>
      <c r="M2178" s="30">
        <v>0.12607051634828989</v>
      </c>
      <c r="N2178" s="30">
        <v>0.26113844040179929</v>
      </c>
      <c r="O2178" s="30">
        <v>0.28687769397315571</v>
      </c>
    </row>
    <row r="2179" spans="1:15" x14ac:dyDescent="0.45">
      <c r="A2179" s="3" t="s">
        <v>15</v>
      </c>
      <c r="B2179">
        <v>2020</v>
      </c>
      <c r="C2179" t="s">
        <v>5</v>
      </c>
      <c r="D2179">
        <v>2178</v>
      </c>
      <c r="E2179" s="2">
        <v>17</v>
      </c>
      <c r="F2179" s="1">
        <v>18</v>
      </c>
      <c r="G2179" s="1">
        <v>1</v>
      </c>
      <c r="H2179" s="1">
        <v>6</v>
      </c>
      <c r="I2179" s="1" t="str">
        <f t="shared" ref="I2179:I2242" si="54">A2179&amp;C2179&amp;H2179</f>
        <v>1R6SA6</v>
      </c>
      <c r="J2179" s="27">
        <v>45017</v>
      </c>
      <c r="K2179" s="29" t="s">
        <v>270</v>
      </c>
      <c r="L2179" s="29">
        <v>13542.75</v>
      </c>
      <c r="M2179" s="30">
        <v>0.1204169829742293</v>
      </c>
      <c r="N2179" s="30">
        <v>0.25851056783595278</v>
      </c>
      <c r="O2179" s="30">
        <v>8.0249764712712224E-2</v>
      </c>
    </row>
    <row r="2180" spans="1:15" x14ac:dyDescent="0.45">
      <c r="A2180" s="3" t="s">
        <v>15</v>
      </c>
      <c r="B2180">
        <v>2020</v>
      </c>
      <c r="C2180" t="s">
        <v>5</v>
      </c>
      <c r="D2180">
        <v>2179</v>
      </c>
      <c r="E2180" s="2">
        <v>18</v>
      </c>
      <c r="F2180" s="1">
        <v>19</v>
      </c>
      <c r="G2180" s="1">
        <v>1</v>
      </c>
      <c r="H2180" s="1">
        <v>7</v>
      </c>
      <c r="I2180" s="1" t="str">
        <f t="shared" si="54"/>
        <v>1R6SA7</v>
      </c>
      <c r="J2180" s="27">
        <v>45017</v>
      </c>
      <c r="K2180" s="29" t="s">
        <v>271</v>
      </c>
      <c r="L2180" s="29">
        <v>13780.25</v>
      </c>
      <c r="M2180" s="30">
        <v>0.16187542334313421</v>
      </c>
      <c r="N2180" s="30">
        <v>0.26594901901791168</v>
      </c>
      <c r="O2180" s="30">
        <v>0</v>
      </c>
    </row>
    <row r="2181" spans="1:15" x14ac:dyDescent="0.45">
      <c r="A2181" s="3" t="s">
        <v>15</v>
      </c>
      <c r="B2181">
        <v>2020</v>
      </c>
      <c r="C2181" t="s">
        <v>5</v>
      </c>
      <c r="D2181">
        <v>2180</v>
      </c>
      <c r="E2181" s="2">
        <v>19</v>
      </c>
      <c r="F2181" s="1">
        <v>20</v>
      </c>
      <c r="G2181" s="1">
        <v>1</v>
      </c>
      <c r="H2181" s="1">
        <v>7</v>
      </c>
      <c r="I2181" s="1" t="str">
        <f t="shared" si="54"/>
        <v>1R6SA7</v>
      </c>
      <c r="J2181" s="27">
        <v>45017</v>
      </c>
      <c r="K2181" s="29" t="s">
        <v>272</v>
      </c>
      <c r="L2181" s="29">
        <v>13763.75</v>
      </c>
      <c r="M2181" s="30">
        <v>0.23477735615530079</v>
      </c>
      <c r="N2181" s="30">
        <v>0.30623852797864698</v>
      </c>
      <c r="O2181" s="30">
        <v>0</v>
      </c>
    </row>
    <row r="2182" spans="1:15" x14ac:dyDescent="0.45">
      <c r="A2182" s="3" t="s">
        <v>15</v>
      </c>
      <c r="B2182">
        <v>2020</v>
      </c>
      <c r="C2182" t="s">
        <v>5</v>
      </c>
      <c r="D2182">
        <v>2181</v>
      </c>
      <c r="E2182" s="2">
        <v>20</v>
      </c>
      <c r="F2182" s="1">
        <v>21</v>
      </c>
      <c r="G2182" s="1">
        <v>1</v>
      </c>
      <c r="H2182" s="1">
        <v>7</v>
      </c>
      <c r="I2182" s="1" t="str">
        <f t="shared" si="54"/>
        <v>1R6SA7</v>
      </c>
      <c r="J2182" s="27">
        <v>45017</v>
      </c>
      <c r="K2182" s="29" t="s">
        <v>273</v>
      </c>
      <c r="L2182" s="29">
        <v>13609</v>
      </c>
      <c r="M2182" s="30">
        <v>0.27732105419059488</v>
      </c>
      <c r="N2182" s="30">
        <v>0.35861290466618179</v>
      </c>
      <c r="O2182" s="30">
        <v>0</v>
      </c>
    </row>
    <row r="2183" spans="1:15" x14ac:dyDescent="0.45">
      <c r="A2183" s="3" t="s">
        <v>15</v>
      </c>
      <c r="B2183">
        <v>2020</v>
      </c>
      <c r="C2183" t="s">
        <v>5</v>
      </c>
      <c r="D2183">
        <v>2182</v>
      </c>
      <c r="E2183" s="2">
        <v>21</v>
      </c>
      <c r="F2183" s="1">
        <v>22</v>
      </c>
      <c r="G2183" s="1">
        <v>1</v>
      </c>
      <c r="H2183" s="1">
        <v>8</v>
      </c>
      <c r="I2183" s="1" t="str">
        <f t="shared" si="54"/>
        <v>1R6SA8</v>
      </c>
      <c r="J2183" s="27">
        <v>45017</v>
      </c>
      <c r="K2183" s="29" t="s">
        <v>274</v>
      </c>
      <c r="L2183" s="29">
        <v>13029</v>
      </c>
      <c r="M2183" s="30">
        <v>0.29720382119579503</v>
      </c>
      <c r="N2183" s="30">
        <v>0.42692753043450471</v>
      </c>
      <c r="O2183" s="30">
        <v>0</v>
      </c>
    </row>
    <row r="2184" spans="1:15" x14ac:dyDescent="0.45">
      <c r="A2184" s="3" t="s">
        <v>15</v>
      </c>
      <c r="B2184">
        <v>2020</v>
      </c>
      <c r="C2184" t="s">
        <v>5</v>
      </c>
      <c r="D2184">
        <v>2183</v>
      </c>
      <c r="E2184" s="2">
        <v>22</v>
      </c>
      <c r="F2184" s="1">
        <v>23</v>
      </c>
      <c r="G2184" s="1">
        <v>1</v>
      </c>
      <c r="H2184" s="1">
        <v>8</v>
      </c>
      <c r="I2184" s="1" t="str">
        <f t="shared" si="54"/>
        <v>1R6SA8</v>
      </c>
      <c r="J2184" s="27">
        <v>45017</v>
      </c>
      <c r="K2184" s="29" t="s">
        <v>275</v>
      </c>
      <c r="L2184" s="29">
        <v>12391</v>
      </c>
      <c r="M2184" s="30">
        <v>0.23996803551716711</v>
      </c>
      <c r="N2184" s="30">
        <v>0.39119843648104519</v>
      </c>
      <c r="O2184" s="30">
        <v>0</v>
      </c>
    </row>
    <row r="2185" spans="1:15" x14ac:dyDescent="0.45">
      <c r="A2185" s="3" t="s">
        <v>15</v>
      </c>
      <c r="B2185">
        <v>2020</v>
      </c>
      <c r="C2185" t="s">
        <v>5</v>
      </c>
      <c r="D2185">
        <v>2184</v>
      </c>
      <c r="E2185" s="2">
        <v>23</v>
      </c>
      <c r="F2185" s="1">
        <v>24</v>
      </c>
      <c r="G2185" s="1">
        <v>1</v>
      </c>
      <c r="H2185" s="1">
        <v>8</v>
      </c>
      <c r="I2185" s="1" t="str">
        <f t="shared" si="54"/>
        <v>1R6SA8</v>
      </c>
      <c r="J2185" s="27">
        <v>45017</v>
      </c>
      <c r="K2185" s="29" t="s">
        <v>276</v>
      </c>
      <c r="L2185" s="29">
        <v>11797</v>
      </c>
      <c r="M2185" s="30">
        <v>0.22464679666767251</v>
      </c>
      <c r="N2185" s="30">
        <v>0.38327674022676839</v>
      </c>
      <c r="O2185" s="30">
        <v>0</v>
      </c>
    </row>
    <row r="2186" spans="1:15" x14ac:dyDescent="0.45">
      <c r="A2186" s="3" t="s">
        <v>15</v>
      </c>
      <c r="B2186">
        <v>2020</v>
      </c>
      <c r="C2186" t="s">
        <v>6</v>
      </c>
      <c r="D2186">
        <v>2185</v>
      </c>
      <c r="E2186" s="2">
        <v>0</v>
      </c>
      <c r="F2186" s="1">
        <v>1</v>
      </c>
      <c r="G2186" s="1">
        <v>1</v>
      </c>
      <c r="H2186" s="1">
        <v>1</v>
      </c>
      <c r="I2186" s="1" t="str">
        <f t="shared" si="54"/>
        <v>1R7SU1</v>
      </c>
      <c r="J2186" s="27">
        <v>45018</v>
      </c>
      <c r="K2186" s="29" t="s">
        <v>253</v>
      </c>
      <c r="L2186" s="29">
        <v>11263.5</v>
      </c>
      <c r="M2186" s="30">
        <v>0.24001099660709921</v>
      </c>
      <c r="N2186" s="30">
        <v>0.36059325080256882</v>
      </c>
      <c r="O2186" s="30">
        <v>0</v>
      </c>
    </row>
    <row r="2187" spans="1:15" x14ac:dyDescent="0.45">
      <c r="A2187" s="3" t="s">
        <v>15</v>
      </c>
      <c r="B2187">
        <v>2020</v>
      </c>
      <c r="C2187" t="s">
        <v>6</v>
      </c>
      <c r="D2187">
        <v>2186</v>
      </c>
      <c r="E2187" s="2">
        <v>1</v>
      </c>
      <c r="F2187" s="1">
        <v>2</v>
      </c>
      <c r="G2187" s="1">
        <v>1</v>
      </c>
      <c r="H2187" s="1">
        <v>1</v>
      </c>
      <c r="I2187" s="1" t="str">
        <f t="shared" si="54"/>
        <v>1R7SU1</v>
      </c>
      <c r="J2187" s="27">
        <v>45018</v>
      </c>
      <c r="K2187" s="29" t="s">
        <v>254</v>
      </c>
      <c r="L2187" s="29">
        <v>10769.75</v>
      </c>
      <c r="M2187" s="30">
        <v>0.2469663112914858</v>
      </c>
      <c r="N2187" s="30">
        <v>0.33565880426711397</v>
      </c>
      <c r="O2187" s="30">
        <v>0</v>
      </c>
    </row>
    <row r="2188" spans="1:15" x14ac:dyDescent="0.45">
      <c r="A2188" s="3" t="s">
        <v>15</v>
      </c>
      <c r="B2188">
        <v>2020</v>
      </c>
      <c r="C2188" t="s">
        <v>6</v>
      </c>
      <c r="D2188">
        <v>2187</v>
      </c>
      <c r="E2188" s="2">
        <v>2</v>
      </c>
      <c r="F2188" s="1">
        <v>3</v>
      </c>
      <c r="G2188" s="1">
        <v>1</v>
      </c>
      <c r="H2188" s="1">
        <v>1</v>
      </c>
      <c r="I2188" s="1" t="str">
        <f t="shared" si="54"/>
        <v>1R7SU1</v>
      </c>
      <c r="J2188" s="27">
        <v>45018</v>
      </c>
      <c r="K2188" s="29" t="s">
        <v>255</v>
      </c>
      <c r="L2188" s="29">
        <v>10516.75</v>
      </c>
      <c r="M2188" s="30">
        <v>0.26124018589052411</v>
      </c>
      <c r="N2188" s="30">
        <v>0.37260937021308738</v>
      </c>
      <c r="O2188" s="30">
        <v>0</v>
      </c>
    </row>
    <row r="2189" spans="1:15" x14ac:dyDescent="0.45">
      <c r="A2189" s="3" t="s">
        <v>15</v>
      </c>
      <c r="B2189">
        <v>2020</v>
      </c>
      <c r="C2189" t="s">
        <v>6</v>
      </c>
      <c r="D2189">
        <v>2188</v>
      </c>
      <c r="E2189" s="2">
        <v>3</v>
      </c>
      <c r="F2189" s="1">
        <v>4</v>
      </c>
      <c r="G2189" s="1">
        <v>1</v>
      </c>
      <c r="H2189" s="1">
        <v>2</v>
      </c>
      <c r="I2189" s="1" t="str">
        <f t="shared" si="54"/>
        <v>1R7SU2</v>
      </c>
      <c r="J2189" s="27">
        <v>45018</v>
      </c>
      <c r="K2189" s="29" t="s">
        <v>256</v>
      </c>
      <c r="L2189" s="29">
        <v>10307.5</v>
      </c>
      <c r="M2189" s="30">
        <v>0.27196606849261329</v>
      </c>
      <c r="N2189" s="30">
        <v>0.45350164374280322</v>
      </c>
      <c r="O2189" s="30">
        <v>0</v>
      </c>
    </row>
    <row r="2190" spans="1:15" x14ac:dyDescent="0.45">
      <c r="A2190" s="3" t="s">
        <v>15</v>
      </c>
      <c r="B2190">
        <v>2020</v>
      </c>
      <c r="C2190" t="s">
        <v>6</v>
      </c>
      <c r="D2190">
        <v>2189</v>
      </c>
      <c r="E2190" s="2">
        <v>4</v>
      </c>
      <c r="F2190" s="1">
        <v>5</v>
      </c>
      <c r="G2190" s="1">
        <v>1</v>
      </c>
      <c r="H2190" s="1">
        <v>2</v>
      </c>
      <c r="I2190" s="1" t="str">
        <f t="shared" si="54"/>
        <v>1R7SU2</v>
      </c>
      <c r="J2190" s="27">
        <v>45018</v>
      </c>
      <c r="K2190" s="29" t="s">
        <v>257</v>
      </c>
      <c r="L2190" s="29">
        <v>10277.5</v>
      </c>
      <c r="M2190" s="30">
        <v>0.2959849474323234</v>
      </c>
      <c r="N2190" s="30">
        <v>0.56471873888208846</v>
      </c>
      <c r="O2190" s="30">
        <v>0</v>
      </c>
    </row>
    <row r="2191" spans="1:15" x14ac:dyDescent="0.45">
      <c r="A2191" s="3" t="s">
        <v>15</v>
      </c>
      <c r="B2191">
        <v>2020</v>
      </c>
      <c r="C2191" t="s">
        <v>6</v>
      </c>
      <c r="D2191">
        <v>2190</v>
      </c>
      <c r="E2191" s="2">
        <v>5</v>
      </c>
      <c r="F2191" s="1">
        <v>6</v>
      </c>
      <c r="G2191" s="1">
        <v>1</v>
      </c>
      <c r="H2191" s="1">
        <v>2</v>
      </c>
      <c r="I2191" s="1" t="str">
        <f t="shared" si="54"/>
        <v>1R7SU2</v>
      </c>
      <c r="J2191" s="27">
        <v>45018</v>
      </c>
      <c r="K2191" s="29" t="s">
        <v>258</v>
      </c>
      <c r="L2191" s="29">
        <v>10305</v>
      </c>
      <c r="M2191" s="30">
        <v>0.32763293989025177</v>
      </c>
      <c r="N2191" s="30">
        <v>0.63511847099898899</v>
      </c>
      <c r="O2191" s="30">
        <v>0</v>
      </c>
    </row>
    <row r="2192" spans="1:15" x14ac:dyDescent="0.45">
      <c r="A2192" s="3" t="s">
        <v>15</v>
      </c>
      <c r="B2192">
        <v>2020</v>
      </c>
      <c r="C2192" t="s">
        <v>6</v>
      </c>
      <c r="D2192">
        <v>2191</v>
      </c>
      <c r="E2192" s="2">
        <v>6</v>
      </c>
      <c r="F2192" s="1">
        <v>7</v>
      </c>
      <c r="G2192" s="1">
        <v>1</v>
      </c>
      <c r="H2192" s="1">
        <v>3</v>
      </c>
      <c r="I2192" s="1" t="str">
        <f t="shared" si="54"/>
        <v>1R7SU3</v>
      </c>
      <c r="J2192" s="27">
        <v>45018</v>
      </c>
      <c r="K2192" s="29" t="s">
        <v>259</v>
      </c>
      <c r="L2192" s="29">
        <v>10574</v>
      </c>
      <c r="M2192" s="30">
        <v>0.35510628181966969</v>
      </c>
      <c r="N2192" s="30">
        <v>0.6871761874252611</v>
      </c>
      <c r="O2192" s="30">
        <v>4.1036042042212693E-2</v>
      </c>
    </row>
    <row r="2193" spans="1:15" x14ac:dyDescent="0.45">
      <c r="A2193" s="3" t="s">
        <v>15</v>
      </c>
      <c r="B2193">
        <v>2020</v>
      </c>
      <c r="C2193" t="s">
        <v>6</v>
      </c>
      <c r="D2193">
        <v>2192</v>
      </c>
      <c r="E2193" s="2">
        <v>7</v>
      </c>
      <c r="F2193" s="1">
        <v>8</v>
      </c>
      <c r="G2193" s="1">
        <v>1</v>
      </c>
      <c r="H2193" s="1">
        <v>3</v>
      </c>
      <c r="I2193" s="1" t="str">
        <f t="shared" si="54"/>
        <v>1R7SU3</v>
      </c>
      <c r="J2193" s="27">
        <v>45018</v>
      </c>
      <c r="K2193" s="29" t="s">
        <v>260</v>
      </c>
      <c r="L2193" s="29">
        <v>10925.75</v>
      </c>
      <c r="M2193" s="30">
        <v>0.35576379932176749</v>
      </c>
      <c r="N2193" s="30">
        <v>0.76547729824303512</v>
      </c>
      <c r="O2193" s="30">
        <v>0.20714721571856379</v>
      </c>
    </row>
    <row r="2194" spans="1:15" x14ac:dyDescent="0.45">
      <c r="A2194" s="3" t="s">
        <v>15</v>
      </c>
      <c r="B2194">
        <v>2020</v>
      </c>
      <c r="C2194" t="s">
        <v>6</v>
      </c>
      <c r="D2194">
        <v>2193</v>
      </c>
      <c r="E2194" s="2">
        <v>8</v>
      </c>
      <c r="F2194" s="1">
        <v>9</v>
      </c>
      <c r="G2194" s="1">
        <v>1</v>
      </c>
      <c r="H2194" s="1">
        <v>3</v>
      </c>
      <c r="I2194" s="1" t="str">
        <f t="shared" si="54"/>
        <v>1R7SU3</v>
      </c>
      <c r="J2194" s="27">
        <v>45018</v>
      </c>
      <c r="K2194" s="29" t="s">
        <v>261</v>
      </c>
      <c r="L2194" s="29">
        <v>11271.5</v>
      </c>
      <c r="M2194" s="30">
        <v>0.28107630846574999</v>
      </c>
      <c r="N2194" s="30">
        <v>0.82006783454523391</v>
      </c>
      <c r="O2194" s="30">
        <v>0.40318242836885532</v>
      </c>
    </row>
    <row r="2195" spans="1:15" x14ac:dyDescent="0.45">
      <c r="A2195" s="3" t="s">
        <v>15</v>
      </c>
      <c r="B2195">
        <v>2020</v>
      </c>
      <c r="C2195" t="s">
        <v>6</v>
      </c>
      <c r="D2195">
        <v>2194</v>
      </c>
      <c r="E2195" s="2">
        <v>9</v>
      </c>
      <c r="F2195" s="1">
        <v>10</v>
      </c>
      <c r="G2195" s="1">
        <v>1</v>
      </c>
      <c r="H2195" s="1">
        <v>4</v>
      </c>
      <c r="I2195" s="1" t="str">
        <f t="shared" si="54"/>
        <v>1R7SU4</v>
      </c>
      <c r="J2195" s="27">
        <v>45018</v>
      </c>
      <c r="K2195" s="29" t="s">
        <v>262</v>
      </c>
      <c r="L2195" s="29">
        <v>11505.5</v>
      </c>
      <c r="M2195" s="30">
        <v>0.25598492558487818</v>
      </c>
      <c r="N2195" s="30">
        <v>0.78931738209145552</v>
      </c>
      <c r="O2195" s="30">
        <v>0.55982629000983664</v>
      </c>
    </row>
    <row r="2196" spans="1:15" x14ac:dyDescent="0.45">
      <c r="A2196" s="3" t="s">
        <v>15</v>
      </c>
      <c r="B2196">
        <v>2020</v>
      </c>
      <c r="C2196" t="s">
        <v>6</v>
      </c>
      <c r="D2196">
        <v>2195</v>
      </c>
      <c r="E2196" s="2">
        <v>10</v>
      </c>
      <c r="F2196" s="1">
        <v>11</v>
      </c>
      <c r="G2196" s="1">
        <v>1</v>
      </c>
      <c r="H2196" s="1">
        <v>4</v>
      </c>
      <c r="I2196" s="1" t="str">
        <f t="shared" si="54"/>
        <v>1R7SU4</v>
      </c>
      <c r="J2196" s="27">
        <v>45018</v>
      </c>
      <c r="K2196" s="29" t="s">
        <v>263</v>
      </c>
      <c r="L2196" s="29">
        <v>11543.75</v>
      </c>
      <c r="M2196" s="30">
        <v>0.2049593706894445</v>
      </c>
      <c r="N2196" s="30">
        <v>0.64117549707995203</v>
      </c>
      <c r="O2196" s="30">
        <v>0.63485917513519907</v>
      </c>
    </row>
    <row r="2197" spans="1:15" x14ac:dyDescent="0.45">
      <c r="A2197" s="3" t="s">
        <v>15</v>
      </c>
      <c r="B2197">
        <v>2020</v>
      </c>
      <c r="C2197" t="s">
        <v>6</v>
      </c>
      <c r="D2197">
        <v>2196</v>
      </c>
      <c r="E2197" s="2">
        <v>11</v>
      </c>
      <c r="F2197" s="1">
        <v>12</v>
      </c>
      <c r="G2197" s="1">
        <v>1</v>
      </c>
      <c r="H2197" s="1">
        <v>4</v>
      </c>
      <c r="I2197" s="1" t="str">
        <f t="shared" si="54"/>
        <v>1R7SU4</v>
      </c>
      <c r="J2197" s="27">
        <v>45018</v>
      </c>
      <c r="K2197" s="29" t="s">
        <v>264</v>
      </c>
      <c r="L2197" s="29">
        <v>11539.25</v>
      </c>
      <c r="M2197" s="30">
        <v>0.24883047441359499</v>
      </c>
      <c r="N2197" s="30">
        <v>0.65325227530679908</v>
      </c>
      <c r="O2197" s="30">
        <v>0.60128574093133369</v>
      </c>
    </row>
    <row r="2198" spans="1:15" x14ac:dyDescent="0.45">
      <c r="A2198" s="3" t="s">
        <v>15</v>
      </c>
      <c r="B2198">
        <v>2020</v>
      </c>
      <c r="C2198" t="s">
        <v>6</v>
      </c>
      <c r="D2198">
        <v>2197</v>
      </c>
      <c r="E2198" s="2">
        <v>12</v>
      </c>
      <c r="F2198" s="1">
        <v>13</v>
      </c>
      <c r="G2198" s="1">
        <v>1</v>
      </c>
      <c r="H2198" s="1">
        <v>5</v>
      </c>
      <c r="I2198" s="1" t="str">
        <f t="shared" si="54"/>
        <v>1R7SU5</v>
      </c>
      <c r="J2198" s="27">
        <v>45018</v>
      </c>
      <c r="K2198" s="29" t="s">
        <v>265</v>
      </c>
      <c r="L2198" s="29">
        <v>11569.5</v>
      </c>
      <c r="M2198" s="30">
        <v>0.27310528199361189</v>
      </c>
      <c r="N2198" s="30">
        <v>0.61886544075949579</v>
      </c>
      <c r="O2198" s="30">
        <v>0.52771063996564715</v>
      </c>
    </row>
    <row r="2199" spans="1:15" x14ac:dyDescent="0.45">
      <c r="A2199" s="3" t="s">
        <v>15</v>
      </c>
      <c r="B2199">
        <v>2020</v>
      </c>
      <c r="C2199" t="s">
        <v>6</v>
      </c>
      <c r="D2199">
        <v>2198</v>
      </c>
      <c r="E2199" s="2">
        <v>13</v>
      </c>
      <c r="F2199" s="1">
        <v>14</v>
      </c>
      <c r="G2199" s="1">
        <v>1</v>
      </c>
      <c r="H2199" s="1">
        <v>5</v>
      </c>
      <c r="I2199" s="1" t="str">
        <f t="shared" si="54"/>
        <v>1R7SU5</v>
      </c>
      <c r="J2199" s="27">
        <v>45018</v>
      </c>
      <c r="K2199" s="29" t="s">
        <v>266</v>
      </c>
      <c r="L2199" s="29">
        <v>11314.75</v>
      </c>
      <c r="M2199" s="30">
        <v>0.27610975016370731</v>
      </c>
      <c r="N2199" s="30">
        <v>0.58692026673704789</v>
      </c>
      <c r="O2199" s="30">
        <v>0.39480492604820328</v>
      </c>
    </row>
    <row r="2200" spans="1:15" x14ac:dyDescent="0.45">
      <c r="A2200" s="3" t="s">
        <v>15</v>
      </c>
      <c r="B2200">
        <v>2020</v>
      </c>
      <c r="C2200" t="s">
        <v>6</v>
      </c>
      <c r="D2200">
        <v>2199</v>
      </c>
      <c r="E2200" s="2">
        <v>14</v>
      </c>
      <c r="F2200" s="1">
        <v>15</v>
      </c>
      <c r="G2200" s="1">
        <v>1</v>
      </c>
      <c r="H2200" s="1">
        <v>5</v>
      </c>
      <c r="I2200" s="1" t="str">
        <f t="shared" si="54"/>
        <v>1R7SU5</v>
      </c>
      <c r="J2200" s="27">
        <v>45018</v>
      </c>
      <c r="K2200" s="29" t="s">
        <v>267</v>
      </c>
      <c r="L2200" s="29">
        <v>10981</v>
      </c>
      <c r="M2200" s="30">
        <v>0.24071768645563199</v>
      </c>
      <c r="N2200" s="30">
        <v>0.54226077305027953</v>
      </c>
      <c r="O2200" s="30">
        <v>0.21539628540567801</v>
      </c>
    </row>
    <row r="2201" spans="1:15" x14ac:dyDescent="0.45">
      <c r="A2201" s="3" t="s">
        <v>15</v>
      </c>
      <c r="B2201">
        <v>2020</v>
      </c>
      <c r="C2201" t="s">
        <v>6</v>
      </c>
      <c r="D2201">
        <v>2200</v>
      </c>
      <c r="E2201" s="2">
        <v>15</v>
      </c>
      <c r="F2201" s="1">
        <v>16</v>
      </c>
      <c r="G2201" s="1">
        <v>1</v>
      </c>
      <c r="H2201" s="1">
        <v>6</v>
      </c>
      <c r="I2201" s="1" t="str">
        <f t="shared" si="54"/>
        <v>1R7SU6</v>
      </c>
      <c r="J2201" s="27">
        <v>45018</v>
      </c>
      <c r="K2201" s="29" t="s">
        <v>268</v>
      </c>
      <c r="L2201" s="29">
        <v>10858.25</v>
      </c>
      <c r="M2201" s="30">
        <v>0.18723770733198389</v>
      </c>
      <c r="N2201" s="30">
        <v>0.49312900000554932</v>
      </c>
      <c r="O2201" s="30">
        <v>0.1487650703863555</v>
      </c>
    </row>
    <row r="2202" spans="1:15" x14ac:dyDescent="0.45">
      <c r="A2202" s="3" t="s">
        <v>15</v>
      </c>
      <c r="B2202">
        <v>2020</v>
      </c>
      <c r="C2202" t="s">
        <v>6</v>
      </c>
      <c r="D2202">
        <v>2201</v>
      </c>
      <c r="E2202" s="2">
        <v>16</v>
      </c>
      <c r="F2202" s="1">
        <v>17</v>
      </c>
      <c r="G2202" s="1">
        <v>1</v>
      </c>
      <c r="H2202" s="1">
        <v>6</v>
      </c>
      <c r="I2202" s="1" t="str">
        <f t="shared" si="54"/>
        <v>1R7SU6</v>
      </c>
      <c r="J2202" s="27">
        <v>45018</v>
      </c>
      <c r="K2202" s="29" t="s">
        <v>269</v>
      </c>
      <c r="L2202" s="29">
        <v>10907</v>
      </c>
      <c r="M2202" s="30">
        <v>0.1596392380206928</v>
      </c>
      <c r="N2202" s="30">
        <v>0.40605313580704849</v>
      </c>
      <c r="O2202" s="30">
        <v>0.15408917425437249</v>
      </c>
    </row>
    <row r="2203" spans="1:15" x14ac:dyDescent="0.45">
      <c r="A2203" s="3" t="s">
        <v>15</v>
      </c>
      <c r="B2203">
        <v>2020</v>
      </c>
      <c r="C2203" t="s">
        <v>6</v>
      </c>
      <c r="D2203">
        <v>2202</v>
      </c>
      <c r="E2203" s="2">
        <v>17</v>
      </c>
      <c r="F2203" s="1">
        <v>18</v>
      </c>
      <c r="G2203" s="1">
        <v>1</v>
      </c>
      <c r="H2203" s="1">
        <v>6</v>
      </c>
      <c r="I2203" s="1" t="str">
        <f t="shared" si="54"/>
        <v>1R7SU6</v>
      </c>
      <c r="J2203" s="27">
        <v>45018</v>
      </c>
      <c r="K2203" s="29" t="s">
        <v>270</v>
      </c>
      <c r="L2203" s="29">
        <v>11555.25</v>
      </c>
      <c r="M2203" s="30">
        <v>0.16328471431331029</v>
      </c>
      <c r="N2203" s="30">
        <v>0.34620129665491423</v>
      </c>
      <c r="O2203" s="30">
        <v>6.2862231400666602E-2</v>
      </c>
    </row>
    <row r="2204" spans="1:15" x14ac:dyDescent="0.45">
      <c r="A2204" s="3" t="s">
        <v>15</v>
      </c>
      <c r="B2204">
        <v>2020</v>
      </c>
      <c r="C2204" t="s">
        <v>6</v>
      </c>
      <c r="D2204">
        <v>2203</v>
      </c>
      <c r="E2204" s="2">
        <v>18</v>
      </c>
      <c r="F2204" s="1">
        <v>19</v>
      </c>
      <c r="G2204" s="1">
        <v>1</v>
      </c>
      <c r="H2204" s="1">
        <v>7</v>
      </c>
      <c r="I2204" s="1" t="str">
        <f t="shared" si="54"/>
        <v>1R7SU7</v>
      </c>
      <c r="J2204" s="27">
        <v>45018</v>
      </c>
      <c r="K2204" s="29" t="s">
        <v>271</v>
      </c>
      <c r="L2204" s="29">
        <v>12087</v>
      </c>
      <c r="M2204" s="30">
        <v>0.15509997755771121</v>
      </c>
      <c r="N2204" s="30">
        <v>0.27939175755439161</v>
      </c>
      <c r="O2204" s="30">
        <v>0</v>
      </c>
    </row>
    <row r="2205" spans="1:15" x14ac:dyDescent="0.45">
      <c r="A2205" s="3" t="s">
        <v>15</v>
      </c>
      <c r="B2205">
        <v>2020</v>
      </c>
      <c r="C2205" t="s">
        <v>6</v>
      </c>
      <c r="D2205">
        <v>2204</v>
      </c>
      <c r="E2205" s="2">
        <v>19</v>
      </c>
      <c r="F2205" s="1">
        <v>20</v>
      </c>
      <c r="G2205" s="1">
        <v>1</v>
      </c>
      <c r="H2205" s="1">
        <v>7</v>
      </c>
      <c r="I2205" s="1" t="str">
        <f t="shared" si="54"/>
        <v>1R7SU7</v>
      </c>
      <c r="J2205" s="27">
        <v>45018</v>
      </c>
      <c r="K2205" s="29" t="s">
        <v>272</v>
      </c>
      <c r="L2205" s="29">
        <v>12682.5</v>
      </c>
      <c r="M2205" s="30">
        <v>0.13724841722720749</v>
      </c>
      <c r="N2205" s="30">
        <v>0.32753347551423828</v>
      </c>
      <c r="O2205" s="30">
        <v>0</v>
      </c>
    </row>
    <row r="2206" spans="1:15" x14ac:dyDescent="0.45">
      <c r="A2206" s="3" t="s">
        <v>15</v>
      </c>
      <c r="B2206">
        <v>2020</v>
      </c>
      <c r="C2206" t="s">
        <v>6</v>
      </c>
      <c r="D2206">
        <v>2205</v>
      </c>
      <c r="E2206" s="2">
        <v>20</v>
      </c>
      <c r="F2206" s="1">
        <v>21</v>
      </c>
      <c r="G2206" s="1">
        <v>1</v>
      </c>
      <c r="H2206" s="1">
        <v>7</v>
      </c>
      <c r="I2206" s="1" t="str">
        <f t="shared" si="54"/>
        <v>1R7SU7</v>
      </c>
      <c r="J2206" s="27">
        <v>45018</v>
      </c>
      <c r="K2206" s="29" t="s">
        <v>273</v>
      </c>
      <c r="L2206" s="29">
        <v>13345.75</v>
      </c>
      <c r="M2206" s="30">
        <v>0.17525275726461431</v>
      </c>
      <c r="N2206" s="30">
        <v>0.45839641982480128</v>
      </c>
      <c r="O2206" s="30">
        <v>0</v>
      </c>
    </row>
    <row r="2207" spans="1:15" x14ac:dyDescent="0.45">
      <c r="A2207" s="3" t="s">
        <v>15</v>
      </c>
      <c r="B2207">
        <v>2020</v>
      </c>
      <c r="C2207" t="s">
        <v>6</v>
      </c>
      <c r="D2207">
        <v>2206</v>
      </c>
      <c r="E2207" s="2">
        <v>21</v>
      </c>
      <c r="F2207" s="1">
        <v>22</v>
      </c>
      <c r="G2207" s="1">
        <v>1</v>
      </c>
      <c r="H2207" s="1">
        <v>8</v>
      </c>
      <c r="I2207" s="1" t="str">
        <f t="shared" si="54"/>
        <v>1R7SU8</v>
      </c>
      <c r="J2207" s="27">
        <v>45018</v>
      </c>
      <c r="K2207" s="29" t="s">
        <v>274</v>
      </c>
      <c r="L2207" s="29">
        <v>13058</v>
      </c>
      <c r="M2207" s="30">
        <v>0.22916269389747879</v>
      </c>
      <c r="N2207" s="30">
        <v>0.55326119589760236</v>
      </c>
      <c r="O2207" s="30">
        <v>0</v>
      </c>
    </row>
    <row r="2208" spans="1:15" x14ac:dyDescent="0.45">
      <c r="A2208" s="3" t="s">
        <v>15</v>
      </c>
      <c r="B2208">
        <v>2020</v>
      </c>
      <c r="C2208" t="s">
        <v>6</v>
      </c>
      <c r="D2208">
        <v>2207</v>
      </c>
      <c r="E2208" s="2">
        <v>22</v>
      </c>
      <c r="F2208" s="1">
        <v>23</v>
      </c>
      <c r="G2208" s="1">
        <v>1</v>
      </c>
      <c r="H2208" s="1">
        <v>8</v>
      </c>
      <c r="I2208" s="1" t="str">
        <f t="shared" si="54"/>
        <v>1R7SU8</v>
      </c>
      <c r="J2208" s="27">
        <v>45018</v>
      </c>
      <c r="K2208" s="29" t="s">
        <v>275</v>
      </c>
      <c r="L2208" s="29">
        <v>12427.5</v>
      </c>
      <c r="M2208" s="30">
        <v>0.2430948326779202</v>
      </c>
      <c r="N2208" s="30">
        <v>0.3790044670683565</v>
      </c>
      <c r="O2208" s="30">
        <v>0</v>
      </c>
    </row>
    <row r="2209" spans="1:15" x14ac:dyDescent="0.45">
      <c r="A2209" s="3" t="s">
        <v>15</v>
      </c>
      <c r="B2209">
        <v>2020</v>
      </c>
      <c r="C2209" t="s">
        <v>6</v>
      </c>
      <c r="D2209">
        <v>2208</v>
      </c>
      <c r="E2209" s="2">
        <v>23</v>
      </c>
      <c r="F2209" s="1">
        <v>24</v>
      </c>
      <c r="G2209" s="1">
        <v>1</v>
      </c>
      <c r="H2209" s="1">
        <v>8</v>
      </c>
      <c r="I2209" s="1" t="str">
        <f t="shared" si="54"/>
        <v>1R7SU8</v>
      </c>
      <c r="J2209" s="27">
        <v>45018</v>
      </c>
      <c r="K2209" s="29" t="s">
        <v>276</v>
      </c>
      <c r="L2209" s="29">
        <v>11664.25</v>
      </c>
      <c r="M2209" s="30">
        <v>0.27344993061259032</v>
      </c>
      <c r="N2209" s="30">
        <v>0.33863100150230729</v>
      </c>
      <c r="O2209" s="30">
        <v>0</v>
      </c>
    </row>
    <row r="2210" spans="1:15" x14ac:dyDescent="0.45">
      <c r="A2210" s="3" t="s">
        <v>15</v>
      </c>
      <c r="B2210">
        <v>2020</v>
      </c>
      <c r="C2210" t="s">
        <v>0</v>
      </c>
      <c r="D2210">
        <v>2209</v>
      </c>
      <c r="E2210" s="2">
        <v>0</v>
      </c>
      <c r="F2210" s="1">
        <v>1</v>
      </c>
      <c r="G2210" s="1">
        <v>1</v>
      </c>
      <c r="H2210" s="1">
        <v>1</v>
      </c>
      <c r="I2210" s="1" t="str">
        <f t="shared" si="54"/>
        <v>1R1MO1</v>
      </c>
      <c r="J2210" s="27">
        <v>45019</v>
      </c>
      <c r="K2210" s="29" t="s">
        <v>253</v>
      </c>
      <c r="L2210" s="29">
        <v>11015</v>
      </c>
      <c r="M2210" s="30">
        <v>0.29447767170836459</v>
      </c>
      <c r="N2210" s="30">
        <v>0.2875354523380883</v>
      </c>
      <c r="O2210" s="30">
        <v>0</v>
      </c>
    </row>
    <row r="2211" spans="1:15" x14ac:dyDescent="0.45">
      <c r="A2211" s="3" t="s">
        <v>15</v>
      </c>
      <c r="B2211">
        <v>2020</v>
      </c>
      <c r="C2211" t="s">
        <v>0</v>
      </c>
      <c r="D2211">
        <v>2210</v>
      </c>
      <c r="E2211" s="2">
        <v>1</v>
      </c>
      <c r="F2211" s="1">
        <v>2</v>
      </c>
      <c r="G2211" s="1">
        <v>1</v>
      </c>
      <c r="H2211" s="1">
        <v>1</v>
      </c>
      <c r="I2211" s="1" t="str">
        <f t="shared" si="54"/>
        <v>1R1MO1</v>
      </c>
      <c r="J2211" s="27">
        <v>45019</v>
      </c>
      <c r="K2211" s="29" t="s">
        <v>254</v>
      </c>
      <c r="L2211" s="29">
        <v>10583.25</v>
      </c>
      <c r="M2211" s="30">
        <v>0.22754710702638209</v>
      </c>
      <c r="N2211" s="30">
        <v>0.19259636483475659</v>
      </c>
      <c r="O2211" s="30">
        <v>0</v>
      </c>
    </row>
    <row r="2212" spans="1:15" x14ac:dyDescent="0.45">
      <c r="A2212" s="3" t="s">
        <v>15</v>
      </c>
      <c r="B2212">
        <v>2020</v>
      </c>
      <c r="C2212" t="s">
        <v>0</v>
      </c>
      <c r="D2212">
        <v>2211</v>
      </c>
      <c r="E2212" s="2">
        <v>2</v>
      </c>
      <c r="F2212" s="1">
        <v>3</v>
      </c>
      <c r="G2212" s="1">
        <v>1</v>
      </c>
      <c r="H2212" s="1">
        <v>1</v>
      </c>
      <c r="I2212" s="1" t="str">
        <f t="shared" si="54"/>
        <v>1R1MO1</v>
      </c>
      <c r="J2212" s="27">
        <v>45019</v>
      </c>
      <c r="K2212" s="29" t="s">
        <v>255</v>
      </c>
      <c r="L2212" s="29">
        <v>10403.25</v>
      </c>
      <c r="M2212" s="30">
        <v>0.1618188840368302</v>
      </c>
      <c r="N2212" s="30">
        <v>0.1336769311651973</v>
      </c>
      <c r="O2212" s="30">
        <v>0</v>
      </c>
    </row>
    <row r="2213" spans="1:15" x14ac:dyDescent="0.45">
      <c r="A2213" s="3" t="s">
        <v>15</v>
      </c>
      <c r="B2213">
        <v>2020</v>
      </c>
      <c r="C2213" t="s">
        <v>0</v>
      </c>
      <c r="D2213">
        <v>2212</v>
      </c>
      <c r="E2213" s="2">
        <v>3</v>
      </c>
      <c r="F2213" s="1">
        <v>4</v>
      </c>
      <c r="G2213" s="1">
        <v>1</v>
      </c>
      <c r="H2213" s="1">
        <v>2</v>
      </c>
      <c r="I2213" s="1" t="str">
        <f t="shared" si="54"/>
        <v>1R1MO2</v>
      </c>
      <c r="J2213" s="27">
        <v>45019</v>
      </c>
      <c r="K2213" s="29" t="s">
        <v>256</v>
      </c>
      <c r="L2213" s="29">
        <v>10359.25</v>
      </c>
      <c r="M2213" s="30">
        <v>0.14960811079364891</v>
      </c>
      <c r="N2213" s="30">
        <v>0.12672600145756779</v>
      </c>
      <c r="O2213" s="30">
        <v>0</v>
      </c>
    </row>
    <row r="2214" spans="1:15" x14ac:dyDescent="0.45">
      <c r="A2214" s="3" t="s">
        <v>15</v>
      </c>
      <c r="B2214">
        <v>2020</v>
      </c>
      <c r="C2214" t="s">
        <v>0</v>
      </c>
      <c r="D2214">
        <v>2213</v>
      </c>
      <c r="E2214" s="2">
        <v>4</v>
      </c>
      <c r="F2214" s="1">
        <v>5</v>
      </c>
      <c r="G2214" s="1">
        <v>1</v>
      </c>
      <c r="H2214" s="1">
        <v>2</v>
      </c>
      <c r="I2214" s="1" t="str">
        <f t="shared" si="54"/>
        <v>1R1MO2</v>
      </c>
      <c r="J2214" s="27">
        <v>45019</v>
      </c>
      <c r="K2214" s="29" t="s">
        <v>257</v>
      </c>
      <c r="L2214" s="29">
        <v>10520.5</v>
      </c>
      <c r="M2214" s="30">
        <v>0.13143313607261201</v>
      </c>
      <c r="N2214" s="30">
        <v>0.11228045680945729</v>
      </c>
      <c r="O2214" s="30">
        <v>0</v>
      </c>
    </row>
    <row r="2215" spans="1:15" x14ac:dyDescent="0.45">
      <c r="A2215" s="3" t="s">
        <v>15</v>
      </c>
      <c r="B2215">
        <v>2020</v>
      </c>
      <c r="C2215" t="s">
        <v>0</v>
      </c>
      <c r="D2215">
        <v>2214</v>
      </c>
      <c r="E2215" s="2">
        <v>5</v>
      </c>
      <c r="F2215" s="1">
        <v>6</v>
      </c>
      <c r="G2215" s="1">
        <v>1</v>
      </c>
      <c r="H2215" s="1">
        <v>2</v>
      </c>
      <c r="I2215" s="1" t="str">
        <f t="shared" si="54"/>
        <v>1R1MO2</v>
      </c>
      <c r="J2215" s="27">
        <v>45019</v>
      </c>
      <c r="K2215" s="29" t="s">
        <v>258</v>
      </c>
      <c r="L2215" s="29">
        <v>11014.5</v>
      </c>
      <c r="M2215" s="30">
        <v>8.8169055389218418E-2</v>
      </c>
      <c r="N2215" s="30">
        <v>8.6240863733270973E-2</v>
      </c>
      <c r="O2215" s="30">
        <v>0</v>
      </c>
    </row>
    <row r="2216" spans="1:15" x14ac:dyDescent="0.45">
      <c r="A2216" s="3" t="s">
        <v>15</v>
      </c>
      <c r="B2216">
        <v>2020</v>
      </c>
      <c r="C2216" t="s">
        <v>0</v>
      </c>
      <c r="D2216">
        <v>2215</v>
      </c>
      <c r="E2216" s="2">
        <v>6</v>
      </c>
      <c r="F2216" s="1">
        <v>7</v>
      </c>
      <c r="G2216" s="1">
        <v>1</v>
      </c>
      <c r="H2216" s="1">
        <v>3</v>
      </c>
      <c r="I2216" s="1" t="str">
        <f t="shared" si="54"/>
        <v>1R1MO3</v>
      </c>
      <c r="J2216" s="27">
        <v>45019</v>
      </c>
      <c r="K2216" s="29" t="s">
        <v>259</v>
      </c>
      <c r="L2216" s="29">
        <v>12377.25</v>
      </c>
      <c r="M2216" s="30">
        <v>7.3708019070784225E-2</v>
      </c>
      <c r="N2216" s="30">
        <v>6.38846637462782E-2</v>
      </c>
      <c r="O2216" s="30">
        <v>3.1912104893692339E-2</v>
      </c>
    </row>
    <row r="2217" spans="1:15" x14ac:dyDescent="0.45">
      <c r="A2217" s="3" t="s">
        <v>15</v>
      </c>
      <c r="B2217">
        <v>2020</v>
      </c>
      <c r="C2217" t="s">
        <v>0</v>
      </c>
      <c r="D2217">
        <v>2216</v>
      </c>
      <c r="E2217" s="2">
        <v>7</v>
      </c>
      <c r="F2217" s="1">
        <v>8</v>
      </c>
      <c r="G2217" s="1">
        <v>1</v>
      </c>
      <c r="H2217" s="1">
        <v>3</v>
      </c>
      <c r="I2217" s="1" t="str">
        <f t="shared" si="54"/>
        <v>1R1MO3</v>
      </c>
      <c r="J2217" s="27">
        <v>45019</v>
      </c>
      <c r="K2217" s="29" t="s">
        <v>260</v>
      </c>
      <c r="L2217" s="29">
        <v>13918.75</v>
      </c>
      <c r="M2217" s="30">
        <v>6.0134121369899152E-2</v>
      </c>
      <c r="N2217" s="30">
        <v>4.5357030190637783E-2</v>
      </c>
      <c r="O2217" s="30">
        <v>8.2209265137583726E-2</v>
      </c>
    </row>
    <row r="2218" spans="1:15" x14ac:dyDescent="0.45">
      <c r="A2218" s="3" t="s">
        <v>15</v>
      </c>
      <c r="B2218">
        <v>2020</v>
      </c>
      <c r="C2218" t="s">
        <v>0</v>
      </c>
      <c r="D2218">
        <v>2217</v>
      </c>
      <c r="E2218" s="2">
        <v>8</v>
      </c>
      <c r="F2218" s="1">
        <v>9</v>
      </c>
      <c r="G2218" s="1">
        <v>1</v>
      </c>
      <c r="H2218" s="1">
        <v>3</v>
      </c>
      <c r="I2218" s="1" t="str">
        <f t="shared" si="54"/>
        <v>1R1MO3</v>
      </c>
      <c r="J2218" s="27">
        <v>45019</v>
      </c>
      <c r="K2218" s="29" t="s">
        <v>261</v>
      </c>
      <c r="L2218" s="29">
        <v>14389.75</v>
      </c>
      <c r="M2218" s="30">
        <v>3.8615030710170098E-2</v>
      </c>
      <c r="N2218" s="30">
        <v>9.3319013715787977E-2</v>
      </c>
      <c r="O2218" s="30">
        <v>0.15819370044772721</v>
      </c>
    </row>
    <row r="2219" spans="1:15" x14ac:dyDescent="0.45">
      <c r="A2219" s="3" t="s">
        <v>15</v>
      </c>
      <c r="B2219">
        <v>2020</v>
      </c>
      <c r="C2219" t="s">
        <v>0</v>
      </c>
      <c r="D2219">
        <v>2218</v>
      </c>
      <c r="E2219" s="2">
        <v>9</v>
      </c>
      <c r="F2219" s="1">
        <v>10</v>
      </c>
      <c r="G2219" s="1">
        <v>1</v>
      </c>
      <c r="H2219" s="1">
        <v>4</v>
      </c>
      <c r="I2219" s="1" t="str">
        <f t="shared" si="54"/>
        <v>1R1MO4</v>
      </c>
      <c r="J2219" s="27">
        <v>45019</v>
      </c>
      <c r="K2219" s="29" t="s">
        <v>262</v>
      </c>
      <c r="L2219" s="29">
        <v>14088</v>
      </c>
      <c r="M2219" s="30">
        <v>4.3273178007131943E-2</v>
      </c>
      <c r="N2219" s="30">
        <v>0.16434887579339319</v>
      </c>
      <c r="O2219" s="30">
        <v>0.32754241158249098</v>
      </c>
    </row>
    <row r="2220" spans="1:15" x14ac:dyDescent="0.45">
      <c r="A2220" s="3" t="s">
        <v>15</v>
      </c>
      <c r="B2220">
        <v>2020</v>
      </c>
      <c r="C2220" t="s">
        <v>0</v>
      </c>
      <c r="D2220">
        <v>2219</v>
      </c>
      <c r="E2220" s="2">
        <v>10</v>
      </c>
      <c r="F2220" s="1">
        <v>11</v>
      </c>
      <c r="G2220" s="1">
        <v>1</v>
      </c>
      <c r="H2220" s="1">
        <v>4</v>
      </c>
      <c r="I2220" s="1" t="str">
        <f t="shared" si="54"/>
        <v>1R1MO4</v>
      </c>
      <c r="J2220" s="27">
        <v>45019</v>
      </c>
      <c r="K2220" s="29" t="s">
        <v>263</v>
      </c>
      <c r="L2220" s="29">
        <v>13571.25</v>
      </c>
      <c r="M2220" s="30">
        <v>8.3514660695989298E-2</v>
      </c>
      <c r="N2220" s="30">
        <v>0.28263686801339999</v>
      </c>
      <c r="O2220" s="30">
        <v>0.38952808175015452</v>
      </c>
    </row>
    <row r="2221" spans="1:15" x14ac:dyDescent="0.45">
      <c r="A2221" s="3" t="s">
        <v>15</v>
      </c>
      <c r="B2221">
        <v>2020</v>
      </c>
      <c r="C2221" t="s">
        <v>0</v>
      </c>
      <c r="D2221">
        <v>2220</v>
      </c>
      <c r="E2221" s="2">
        <v>11</v>
      </c>
      <c r="F2221" s="1">
        <v>12</v>
      </c>
      <c r="G2221" s="1">
        <v>1</v>
      </c>
      <c r="H2221" s="1">
        <v>4</v>
      </c>
      <c r="I2221" s="1" t="str">
        <f t="shared" si="54"/>
        <v>1R1MO4</v>
      </c>
      <c r="J2221" s="27">
        <v>45019</v>
      </c>
      <c r="K2221" s="29" t="s">
        <v>264</v>
      </c>
      <c r="L2221" s="29">
        <v>13395.75</v>
      </c>
      <c r="M2221" s="30">
        <v>8.9076518421037518E-2</v>
      </c>
      <c r="N2221" s="30">
        <v>0.34266843323139129</v>
      </c>
      <c r="O2221" s="30">
        <v>0.34038298347612023</v>
      </c>
    </row>
    <row r="2222" spans="1:15" x14ac:dyDescent="0.45">
      <c r="A2222" s="3" t="s">
        <v>15</v>
      </c>
      <c r="B2222">
        <v>2020</v>
      </c>
      <c r="C2222" t="s">
        <v>0</v>
      </c>
      <c r="D2222">
        <v>2221</v>
      </c>
      <c r="E2222" s="2">
        <v>12</v>
      </c>
      <c r="F2222" s="1">
        <v>13</v>
      </c>
      <c r="G2222" s="1">
        <v>1</v>
      </c>
      <c r="H2222" s="1">
        <v>5</v>
      </c>
      <c r="I2222" s="1" t="str">
        <f t="shared" si="54"/>
        <v>1R1MO5</v>
      </c>
      <c r="J2222" s="27">
        <v>45019</v>
      </c>
      <c r="K2222" s="29" t="s">
        <v>265</v>
      </c>
      <c r="L2222" s="29">
        <v>13224</v>
      </c>
      <c r="M2222" s="30">
        <v>0.1186386896673445</v>
      </c>
      <c r="N2222" s="30">
        <v>0.27258702931066042</v>
      </c>
      <c r="O2222" s="30">
        <v>0.29384456340489368</v>
      </c>
    </row>
    <row r="2223" spans="1:15" x14ac:dyDescent="0.45">
      <c r="A2223" s="3" t="s">
        <v>15</v>
      </c>
      <c r="B2223">
        <v>2020</v>
      </c>
      <c r="C2223" t="s">
        <v>0</v>
      </c>
      <c r="D2223">
        <v>2222</v>
      </c>
      <c r="E2223" s="2">
        <v>13</v>
      </c>
      <c r="F2223" s="1">
        <v>14</v>
      </c>
      <c r="G2223" s="1">
        <v>1</v>
      </c>
      <c r="H2223" s="1">
        <v>5</v>
      </c>
      <c r="I2223" s="1" t="str">
        <f t="shared" si="54"/>
        <v>1R1MO5</v>
      </c>
      <c r="J2223" s="27">
        <v>45019</v>
      </c>
      <c r="K2223" s="29" t="s">
        <v>266</v>
      </c>
      <c r="L2223" s="29">
        <v>13176.5</v>
      </c>
      <c r="M2223" s="30">
        <v>0.1172699523466</v>
      </c>
      <c r="N2223" s="30">
        <v>0.23153164161722459</v>
      </c>
      <c r="O2223" s="30">
        <v>0.26860032030184572</v>
      </c>
    </row>
    <row r="2224" spans="1:15" x14ac:dyDescent="0.45">
      <c r="A2224" s="3" t="s">
        <v>15</v>
      </c>
      <c r="B2224">
        <v>2020</v>
      </c>
      <c r="C2224" t="s">
        <v>0</v>
      </c>
      <c r="D2224">
        <v>2223</v>
      </c>
      <c r="E2224" s="2">
        <v>14</v>
      </c>
      <c r="F2224" s="1">
        <v>15</v>
      </c>
      <c r="G2224" s="1">
        <v>1</v>
      </c>
      <c r="H2224" s="1">
        <v>5</v>
      </c>
      <c r="I2224" s="1" t="str">
        <f t="shared" si="54"/>
        <v>1R1MO5</v>
      </c>
      <c r="J2224" s="27">
        <v>45019</v>
      </c>
      <c r="K2224" s="29" t="s">
        <v>267</v>
      </c>
      <c r="L2224" s="29">
        <v>12993.75</v>
      </c>
      <c r="M2224" s="30">
        <v>9.6853837979695837E-2</v>
      </c>
      <c r="N2224" s="30">
        <v>0.1560079861465021</v>
      </c>
      <c r="O2224" s="30">
        <v>0.28242346660645617</v>
      </c>
    </row>
    <row r="2225" spans="1:15" x14ac:dyDescent="0.45">
      <c r="A2225" s="3" t="s">
        <v>15</v>
      </c>
      <c r="B2225">
        <v>2020</v>
      </c>
      <c r="C2225" t="s">
        <v>0</v>
      </c>
      <c r="D2225">
        <v>2224</v>
      </c>
      <c r="E2225" s="2">
        <v>15</v>
      </c>
      <c r="F2225" s="1">
        <v>16</v>
      </c>
      <c r="G2225" s="1">
        <v>1</v>
      </c>
      <c r="H2225" s="1">
        <v>6</v>
      </c>
      <c r="I2225" s="1" t="str">
        <f t="shared" si="54"/>
        <v>1R1MO6</v>
      </c>
      <c r="J2225" s="27">
        <v>45019</v>
      </c>
      <c r="K2225" s="29" t="s">
        <v>268</v>
      </c>
      <c r="L2225" s="29">
        <v>12896.5</v>
      </c>
      <c r="M2225" s="30">
        <v>7.644248400170825E-2</v>
      </c>
      <c r="N2225" s="30">
        <v>0.11700172511951031</v>
      </c>
      <c r="O2225" s="30">
        <v>0.20713894490891849</v>
      </c>
    </row>
    <row r="2226" spans="1:15" x14ac:dyDescent="0.45">
      <c r="A2226" s="3" t="s">
        <v>15</v>
      </c>
      <c r="B2226">
        <v>2020</v>
      </c>
      <c r="C2226" t="s">
        <v>0</v>
      </c>
      <c r="D2226">
        <v>2225</v>
      </c>
      <c r="E2226" s="2">
        <v>16</v>
      </c>
      <c r="F2226" s="1">
        <v>17</v>
      </c>
      <c r="G2226" s="1">
        <v>1</v>
      </c>
      <c r="H2226" s="1">
        <v>6</v>
      </c>
      <c r="I2226" s="1" t="str">
        <f t="shared" si="54"/>
        <v>1R1MO6</v>
      </c>
      <c r="J2226" s="27">
        <v>45019</v>
      </c>
      <c r="K2226" s="29" t="s">
        <v>269</v>
      </c>
      <c r="L2226" s="29">
        <v>12824.5</v>
      </c>
      <c r="M2226" s="30">
        <v>6.0673815824981027E-2</v>
      </c>
      <c r="N2226" s="30">
        <v>5.6371982938802037E-2</v>
      </c>
      <c r="O2226" s="30">
        <v>0.1032443101444349</v>
      </c>
    </row>
    <row r="2227" spans="1:15" x14ac:dyDescent="0.45">
      <c r="A2227" s="3" t="s">
        <v>15</v>
      </c>
      <c r="B2227">
        <v>2020</v>
      </c>
      <c r="C2227" t="s">
        <v>0</v>
      </c>
      <c r="D2227">
        <v>2226</v>
      </c>
      <c r="E2227" s="2">
        <v>17</v>
      </c>
      <c r="F2227" s="1">
        <v>18</v>
      </c>
      <c r="G2227" s="1">
        <v>1</v>
      </c>
      <c r="H2227" s="1">
        <v>6</v>
      </c>
      <c r="I2227" s="1" t="str">
        <f t="shared" si="54"/>
        <v>1R1MO6</v>
      </c>
      <c r="J2227" s="27">
        <v>45019</v>
      </c>
      <c r="K2227" s="29" t="s">
        <v>270</v>
      </c>
      <c r="L2227" s="29">
        <v>13246.75</v>
      </c>
      <c r="M2227" s="30">
        <v>4.7266004942407243E-2</v>
      </c>
      <c r="N2227" s="30">
        <v>2.526322068489285E-2</v>
      </c>
      <c r="O2227" s="30">
        <v>4.1929422338707063E-2</v>
      </c>
    </row>
    <row r="2228" spans="1:15" x14ac:dyDescent="0.45">
      <c r="A2228" s="3" t="s">
        <v>15</v>
      </c>
      <c r="B2228">
        <v>2020</v>
      </c>
      <c r="C2228" t="s">
        <v>0</v>
      </c>
      <c r="D2228">
        <v>2227</v>
      </c>
      <c r="E2228" s="2">
        <v>18</v>
      </c>
      <c r="F2228" s="1">
        <v>19</v>
      </c>
      <c r="G2228" s="1">
        <v>1</v>
      </c>
      <c r="H2228" s="1">
        <v>7</v>
      </c>
      <c r="I2228" s="1" t="str">
        <f t="shared" si="54"/>
        <v>1R1MO7</v>
      </c>
      <c r="J2228" s="27">
        <v>45019</v>
      </c>
      <c r="K2228" s="29" t="s">
        <v>271</v>
      </c>
      <c r="L2228" s="29">
        <v>13461</v>
      </c>
      <c r="M2228" s="30">
        <v>5.6512887715261341E-2</v>
      </c>
      <c r="N2228" s="30">
        <v>9.7272460190388852E-3</v>
      </c>
      <c r="O2228" s="30">
        <v>0</v>
      </c>
    </row>
    <row r="2229" spans="1:15" x14ac:dyDescent="0.45">
      <c r="A2229" s="3" t="s">
        <v>15</v>
      </c>
      <c r="B2229">
        <v>2020</v>
      </c>
      <c r="C2229" t="s">
        <v>0</v>
      </c>
      <c r="D2229">
        <v>2228</v>
      </c>
      <c r="E2229" s="2">
        <v>19</v>
      </c>
      <c r="F2229" s="1">
        <v>20</v>
      </c>
      <c r="G2229" s="1">
        <v>1</v>
      </c>
      <c r="H2229" s="1">
        <v>7</v>
      </c>
      <c r="I2229" s="1" t="str">
        <f t="shared" si="54"/>
        <v>1R1MO7</v>
      </c>
      <c r="J2229" s="27">
        <v>45019</v>
      </c>
      <c r="K2229" s="29" t="s">
        <v>272</v>
      </c>
      <c r="L2229" s="29">
        <v>13938.75</v>
      </c>
      <c r="M2229" s="30">
        <v>7.1485959231628704E-2</v>
      </c>
      <c r="N2229" s="30">
        <v>2.684766870184695E-2</v>
      </c>
      <c r="O2229" s="30">
        <v>0</v>
      </c>
    </row>
    <row r="2230" spans="1:15" x14ac:dyDescent="0.45">
      <c r="A2230" s="3" t="s">
        <v>15</v>
      </c>
      <c r="B2230">
        <v>2020</v>
      </c>
      <c r="C2230" t="s">
        <v>0</v>
      </c>
      <c r="D2230">
        <v>2229</v>
      </c>
      <c r="E2230" s="2">
        <v>20</v>
      </c>
      <c r="F2230" s="1">
        <v>21</v>
      </c>
      <c r="G2230" s="1">
        <v>1</v>
      </c>
      <c r="H2230" s="1">
        <v>7</v>
      </c>
      <c r="I2230" s="1" t="str">
        <f t="shared" si="54"/>
        <v>1R1MO7</v>
      </c>
      <c r="J2230" s="27">
        <v>45019</v>
      </c>
      <c r="K2230" s="29" t="s">
        <v>273</v>
      </c>
      <c r="L2230" s="29">
        <v>14486</v>
      </c>
      <c r="M2230" s="30">
        <v>8.5510457674050369E-2</v>
      </c>
      <c r="N2230" s="30">
        <v>8.0015569153714466E-2</v>
      </c>
      <c r="O2230" s="30">
        <v>0</v>
      </c>
    </row>
    <row r="2231" spans="1:15" x14ac:dyDescent="0.45">
      <c r="A2231" s="3" t="s">
        <v>15</v>
      </c>
      <c r="B2231">
        <v>2020</v>
      </c>
      <c r="C2231" t="s">
        <v>0</v>
      </c>
      <c r="D2231">
        <v>2230</v>
      </c>
      <c r="E2231" s="2">
        <v>21</v>
      </c>
      <c r="F2231" s="1">
        <v>22</v>
      </c>
      <c r="G2231" s="1">
        <v>1</v>
      </c>
      <c r="H2231" s="1">
        <v>8</v>
      </c>
      <c r="I2231" s="1" t="str">
        <f t="shared" si="54"/>
        <v>1R1MO8</v>
      </c>
      <c r="J2231" s="27">
        <v>45019</v>
      </c>
      <c r="K2231" s="29" t="s">
        <v>274</v>
      </c>
      <c r="L2231" s="29">
        <v>14012.75</v>
      </c>
      <c r="M2231" s="30">
        <v>9.3458856064679532E-2</v>
      </c>
      <c r="N2231" s="30">
        <v>0.10754679413409669</v>
      </c>
      <c r="O2231" s="30">
        <v>0</v>
      </c>
    </row>
    <row r="2232" spans="1:15" x14ac:dyDescent="0.45">
      <c r="A2232" s="3" t="s">
        <v>15</v>
      </c>
      <c r="B2232">
        <v>2020</v>
      </c>
      <c r="C2232" t="s">
        <v>0</v>
      </c>
      <c r="D2232">
        <v>2231</v>
      </c>
      <c r="E2232" s="2">
        <v>22</v>
      </c>
      <c r="F2232" s="1">
        <v>23</v>
      </c>
      <c r="G2232" s="1">
        <v>1</v>
      </c>
      <c r="H2232" s="1">
        <v>8</v>
      </c>
      <c r="I2232" s="1" t="str">
        <f t="shared" si="54"/>
        <v>1R1MO8</v>
      </c>
      <c r="J2232" s="27">
        <v>45019</v>
      </c>
      <c r="K2232" s="29" t="s">
        <v>275</v>
      </c>
      <c r="L2232" s="29">
        <v>13111.75</v>
      </c>
      <c r="M2232" s="30">
        <v>7.1171878813425904E-2</v>
      </c>
      <c r="N2232" s="30">
        <v>9.5749070307209791E-2</v>
      </c>
      <c r="O2232" s="30">
        <v>0</v>
      </c>
    </row>
    <row r="2233" spans="1:15" x14ac:dyDescent="0.45">
      <c r="A2233" s="3" t="s">
        <v>15</v>
      </c>
      <c r="B2233">
        <v>2020</v>
      </c>
      <c r="C2233" t="s">
        <v>0</v>
      </c>
      <c r="D2233">
        <v>2232</v>
      </c>
      <c r="E2233" s="2">
        <v>23</v>
      </c>
      <c r="F2233" s="1">
        <v>24</v>
      </c>
      <c r="G2233" s="1">
        <v>1</v>
      </c>
      <c r="H2233" s="1">
        <v>8</v>
      </c>
      <c r="I2233" s="1" t="str">
        <f t="shared" si="54"/>
        <v>1R1MO8</v>
      </c>
      <c r="J2233" s="27">
        <v>45019</v>
      </c>
      <c r="K2233" s="29" t="s">
        <v>276</v>
      </c>
      <c r="L2233" s="29">
        <v>12223.75</v>
      </c>
      <c r="M2233" s="30">
        <v>6.7363621843578053E-2</v>
      </c>
      <c r="N2233" s="30">
        <v>0.1135390079378039</v>
      </c>
      <c r="O2233" s="30">
        <v>0</v>
      </c>
    </row>
    <row r="2234" spans="1:15" x14ac:dyDescent="0.45">
      <c r="A2234" s="3" t="s">
        <v>15</v>
      </c>
      <c r="B2234">
        <v>2020</v>
      </c>
      <c r="C2234" t="s">
        <v>1</v>
      </c>
      <c r="D2234">
        <v>2233</v>
      </c>
      <c r="E2234" s="2">
        <v>0</v>
      </c>
      <c r="F2234" s="1">
        <v>1</v>
      </c>
      <c r="G2234" s="1">
        <v>1</v>
      </c>
      <c r="H2234" s="1">
        <v>1</v>
      </c>
      <c r="I2234" s="1" t="str">
        <f t="shared" si="54"/>
        <v>1R2TU1</v>
      </c>
      <c r="J2234" s="27">
        <v>45020</v>
      </c>
      <c r="K2234" s="29" t="s">
        <v>253</v>
      </c>
      <c r="L2234" s="29">
        <v>11504.25</v>
      </c>
      <c r="M2234" s="30">
        <v>8.6024091419357962E-2</v>
      </c>
      <c r="N2234" s="30">
        <v>0.14656428394403359</v>
      </c>
      <c r="O2234" s="30">
        <v>0</v>
      </c>
    </row>
    <row r="2235" spans="1:15" x14ac:dyDescent="0.45">
      <c r="A2235" s="3" t="s">
        <v>15</v>
      </c>
      <c r="B2235">
        <v>2020</v>
      </c>
      <c r="C2235" t="s">
        <v>1</v>
      </c>
      <c r="D2235">
        <v>2234</v>
      </c>
      <c r="E2235" s="2">
        <v>1</v>
      </c>
      <c r="F2235" s="1">
        <v>2</v>
      </c>
      <c r="G2235" s="1">
        <v>1</v>
      </c>
      <c r="H2235" s="1">
        <v>1</v>
      </c>
      <c r="I2235" s="1" t="str">
        <f t="shared" si="54"/>
        <v>1R2TU1</v>
      </c>
      <c r="J2235" s="27">
        <v>45020</v>
      </c>
      <c r="K2235" s="29" t="s">
        <v>254</v>
      </c>
      <c r="L2235" s="29">
        <v>10984.25</v>
      </c>
      <c r="M2235" s="30">
        <v>7.1453863698579964E-2</v>
      </c>
      <c r="N2235" s="30">
        <v>0.1666215191426034</v>
      </c>
      <c r="O2235" s="30">
        <v>0</v>
      </c>
    </row>
    <row r="2236" spans="1:15" x14ac:dyDescent="0.45">
      <c r="A2236" s="3" t="s">
        <v>15</v>
      </c>
      <c r="B2236">
        <v>2020</v>
      </c>
      <c r="C2236" t="s">
        <v>1</v>
      </c>
      <c r="D2236">
        <v>2235</v>
      </c>
      <c r="E2236" s="2">
        <v>2</v>
      </c>
      <c r="F2236" s="1">
        <v>3</v>
      </c>
      <c r="G2236" s="1">
        <v>1</v>
      </c>
      <c r="H2236" s="1">
        <v>1</v>
      </c>
      <c r="I2236" s="1" t="str">
        <f t="shared" si="54"/>
        <v>1R2TU1</v>
      </c>
      <c r="J2236" s="27">
        <v>45020</v>
      </c>
      <c r="K2236" s="29" t="s">
        <v>255</v>
      </c>
      <c r="L2236" s="29">
        <v>10766</v>
      </c>
      <c r="M2236" s="30">
        <v>6.2275604564770798E-2</v>
      </c>
      <c r="N2236" s="30">
        <v>0.18107203278941059</v>
      </c>
      <c r="O2236" s="30">
        <v>0</v>
      </c>
    </row>
    <row r="2237" spans="1:15" x14ac:dyDescent="0.45">
      <c r="A2237" s="3" t="s">
        <v>15</v>
      </c>
      <c r="B2237">
        <v>2020</v>
      </c>
      <c r="C2237" t="s">
        <v>1</v>
      </c>
      <c r="D2237">
        <v>2236</v>
      </c>
      <c r="E2237" s="2">
        <v>3</v>
      </c>
      <c r="F2237" s="1">
        <v>4</v>
      </c>
      <c r="G2237" s="1">
        <v>1</v>
      </c>
      <c r="H2237" s="1">
        <v>2</v>
      </c>
      <c r="I2237" s="1" t="str">
        <f t="shared" si="54"/>
        <v>1R2TU2</v>
      </c>
      <c r="J2237" s="27">
        <v>45020</v>
      </c>
      <c r="K2237" s="29" t="s">
        <v>256</v>
      </c>
      <c r="L2237" s="29">
        <v>10673.5</v>
      </c>
      <c r="M2237" s="30">
        <v>4.8100578107395597E-2</v>
      </c>
      <c r="N2237" s="30">
        <v>0.1523055988627893</v>
      </c>
      <c r="O2237" s="30">
        <v>0</v>
      </c>
    </row>
    <row r="2238" spans="1:15" x14ac:dyDescent="0.45">
      <c r="A2238" s="3" t="s">
        <v>15</v>
      </c>
      <c r="B2238">
        <v>2020</v>
      </c>
      <c r="C2238" t="s">
        <v>1</v>
      </c>
      <c r="D2238">
        <v>2237</v>
      </c>
      <c r="E2238" s="2">
        <v>4</v>
      </c>
      <c r="F2238" s="1">
        <v>5</v>
      </c>
      <c r="G2238" s="1">
        <v>1</v>
      </c>
      <c r="H2238" s="1">
        <v>2</v>
      </c>
      <c r="I2238" s="1" t="str">
        <f t="shared" si="54"/>
        <v>1R2TU2</v>
      </c>
      <c r="J2238" s="27">
        <v>45020</v>
      </c>
      <c r="K2238" s="29" t="s">
        <v>257</v>
      </c>
      <c r="L2238" s="29">
        <v>10745</v>
      </c>
      <c r="M2238" s="30">
        <v>3.86336126479166E-2</v>
      </c>
      <c r="N2238" s="30">
        <v>0.14233084983813829</v>
      </c>
      <c r="O2238" s="30">
        <v>0</v>
      </c>
    </row>
    <row r="2239" spans="1:15" x14ac:dyDescent="0.45">
      <c r="A2239" s="3" t="s">
        <v>15</v>
      </c>
      <c r="B2239">
        <v>2020</v>
      </c>
      <c r="C2239" t="s">
        <v>1</v>
      </c>
      <c r="D2239">
        <v>2238</v>
      </c>
      <c r="E2239" s="2">
        <v>5</v>
      </c>
      <c r="F2239" s="1">
        <v>6</v>
      </c>
      <c r="G2239" s="1">
        <v>1</v>
      </c>
      <c r="H2239" s="1">
        <v>2</v>
      </c>
      <c r="I2239" s="1" t="str">
        <f t="shared" si="54"/>
        <v>1R2TU2</v>
      </c>
      <c r="J2239" s="27">
        <v>45020</v>
      </c>
      <c r="K2239" s="29" t="s">
        <v>258</v>
      </c>
      <c r="L2239" s="29">
        <v>11256</v>
      </c>
      <c r="M2239" s="30">
        <v>3.2208611299455167E-2</v>
      </c>
      <c r="N2239" s="30">
        <v>0.14563923567369819</v>
      </c>
      <c r="O2239" s="30">
        <v>0</v>
      </c>
    </row>
    <row r="2240" spans="1:15" x14ac:dyDescent="0.45">
      <c r="A2240" s="3" t="s">
        <v>15</v>
      </c>
      <c r="B2240">
        <v>2020</v>
      </c>
      <c r="C2240" t="s">
        <v>1</v>
      </c>
      <c r="D2240">
        <v>2239</v>
      </c>
      <c r="E2240" s="2">
        <v>6</v>
      </c>
      <c r="F2240" s="1">
        <v>7</v>
      </c>
      <c r="G2240" s="1">
        <v>1</v>
      </c>
      <c r="H2240" s="1">
        <v>3</v>
      </c>
      <c r="I2240" s="1" t="str">
        <f t="shared" si="54"/>
        <v>1R2TU3</v>
      </c>
      <c r="J2240" s="27">
        <v>45020</v>
      </c>
      <c r="K2240" s="29" t="s">
        <v>259</v>
      </c>
      <c r="L2240" s="29">
        <v>12614</v>
      </c>
      <c r="M2240" s="30">
        <v>2.1128746117710019E-2</v>
      </c>
      <c r="N2240" s="30">
        <v>0.1780068998296846</v>
      </c>
      <c r="O2240" s="30">
        <v>3.2220102175354981E-2</v>
      </c>
    </row>
    <row r="2241" spans="1:15" x14ac:dyDescent="0.45">
      <c r="A2241" s="3" t="s">
        <v>15</v>
      </c>
      <c r="B2241">
        <v>2020</v>
      </c>
      <c r="C2241" t="s">
        <v>1</v>
      </c>
      <c r="D2241">
        <v>2240</v>
      </c>
      <c r="E2241" s="2">
        <v>7</v>
      </c>
      <c r="F2241" s="1">
        <v>8</v>
      </c>
      <c r="G2241" s="1">
        <v>1</v>
      </c>
      <c r="H2241" s="1">
        <v>3</v>
      </c>
      <c r="I2241" s="1" t="str">
        <f t="shared" si="54"/>
        <v>1R2TU3</v>
      </c>
      <c r="J2241" s="27">
        <v>45020</v>
      </c>
      <c r="K2241" s="29" t="s">
        <v>260</v>
      </c>
      <c r="L2241" s="29">
        <v>14052.75</v>
      </c>
      <c r="M2241" s="30">
        <v>1.16461959180308E-2</v>
      </c>
      <c r="N2241" s="30">
        <v>0.1942917323319939</v>
      </c>
      <c r="O2241" s="30">
        <v>8.4712930907682144E-2</v>
      </c>
    </row>
    <row r="2242" spans="1:15" x14ac:dyDescent="0.45">
      <c r="A2242" s="3" t="s">
        <v>15</v>
      </c>
      <c r="B2242">
        <v>2020</v>
      </c>
      <c r="C2242" t="s">
        <v>1</v>
      </c>
      <c r="D2242">
        <v>2241</v>
      </c>
      <c r="E2242" s="2">
        <v>8</v>
      </c>
      <c r="F2242" s="1">
        <v>9</v>
      </c>
      <c r="G2242" s="1">
        <v>1</v>
      </c>
      <c r="H2242" s="1">
        <v>3</v>
      </c>
      <c r="I2242" s="1" t="str">
        <f t="shared" si="54"/>
        <v>1R2TU3</v>
      </c>
      <c r="J2242" s="27">
        <v>45020</v>
      </c>
      <c r="K2242" s="29" t="s">
        <v>261</v>
      </c>
      <c r="L2242" s="29">
        <v>14502.75</v>
      </c>
      <c r="M2242" s="30">
        <v>5.4018756711400901E-3</v>
      </c>
      <c r="N2242" s="30">
        <v>0.16123479158606699</v>
      </c>
      <c r="O2242" s="30">
        <v>0.12345226449722339</v>
      </c>
    </row>
    <row r="2243" spans="1:15" x14ac:dyDescent="0.45">
      <c r="A2243" s="3" t="s">
        <v>15</v>
      </c>
      <c r="B2243">
        <v>2020</v>
      </c>
      <c r="C2243" t="s">
        <v>1</v>
      </c>
      <c r="D2243">
        <v>2242</v>
      </c>
      <c r="E2243" s="2">
        <v>9</v>
      </c>
      <c r="F2243" s="1">
        <v>10</v>
      </c>
      <c r="G2243" s="1">
        <v>1</v>
      </c>
      <c r="H2243" s="1">
        <v>4</v>
      </c>
      <c r="I2243" s="1" t="str">
        <f t="shared" ref="I2243:I2306" si="55">A2243&amp;C2243&amp;H2243</f>
        <v>1R2TU4</v>
      </c>
      <c r="J2243" s="27">
        <v>45020</v>
      </c>
      <c r="K2243" s="29" t="s">
        <v>262</v>
      </c>
      <c r="L2243" s="29">
        <v>14219.5</v>
      </c>
      <c r="M2243" s="30">
        <v>5.6041950182021214E-3</v>
      </c>
      <c r="N2243" s="30">
        <v>0.13235581086371631</v>
      </c>
      <c r="O2243" s="30">
        <v>0.15844393379888649</v>
      </c>
    </row>
    <row r="2244" spans="1:15" x14ac:dyDescent="0.45">
      <c r="A2244" s="3" t="s">
        <v>15</v>
      </c>
      <c r="B2244">
        <v>2020</v>
      </c>
      <c r="C2244" t="s">
        <v>1</v>
      </c>
      <c r="D2244">
        <v>2243</v>
      </c>
      <c r="E2244" s="2">
        <v>10</v>
      </c>
      <c r="F2244" s="1">
        <v>11</v>
      </c>
      <c r="G2244" s="1">
        <v>1</v>
      </c>
      <c r="H2244" s="1">
        <v>4</v>
      </c>
      <c r="I2244" s="1" t="str">
        <f t="shared" si="55"/>
        <v>1R2TU4</v>
      </c>
      <c r="J2244" s="27">
        <v>45020</v>
      </c>
      <c r="K2244" s="29" t="s">
        <v>263</v>
      </c>
      <c r="L2244" s="29">
        <v>13745.75</v>
      </c>
      <c r="M2244" s="30">
        <v>7.507919659578137E-3</v>
      </c>
      <c r="N2244" s="30">
        <v>0.14721246574270599</v>
      </c>
      <c r="O2244" s="30">
        <v>0.1661615094957837</v>
      </c>
    </row>
    <row r="2245" spans="1:15" x14ac:dyDescent="0.45">
      <c r="A2245" s="3" t="s">
        <v>15</v>
      </c>
      <c r="B2245">
        <v>2020</v>
      </c>
      <c r="C2245" t="s">
        <v>1</v>
      </c>
      <c r="D2245">
        <v>2244</v>
      </c>
      <c r="E2245" s="2">
        <v>11</v>
      </c>
      <c r="F2245" s="1">
        <v>12</v>
      </c>
      <c r="G2245" s="1">
        <v>1</v>
      </c>
      <c r="H2245" s="1">
        <v>4</v>
      </c>
      <c r="I2245" s="1" t="str">
        <f t="shared" si="55"/>
        <v>1R2TU4</v>
      </c>
      <c r="J2245" s="27">
        <v>45020</v>
      </c>
      <c r="K2245" s="29" t="s">
        <v>264</v>
      </c>
      <c r="L2245" s="29">
        <v>13420.5</v>
      </c>
      <c r="M2245" s="30">
        <v>5.2737019433658763E-3</v>
      </c>
      <c r="N2245" s="30">
        <v>0.13821433571371231</v>
      </c>
      <c r="O2245" s="30">
        <v>0.1872296735561339</v>
      </c>
    </row>
    <row r="2246" spans="1:15" x14ac:dyDescent="0.45">
      <c r="A2246" s="3" t="s">
        <v>15</v>
      </c>
      <c r="B2246">
        <v>2020</v>
      </c>
      <c r="C2246" t="s">
        <v>1</v>
      </c>
      <c r="D2246">
        <v>2245</v>
      </c>
      <c r="E2246" s="2">
        <v>12</v>
      </c>
      <c r="F2246" s="1">
        <v>13</v>
      </c>
      <c r="G2246" s="1">
        <v>1</v>
      </c>
      <c r="H2246" s="1">
        <v>5</v>
      </c>
      <c r="I2246" s="1" t="str">
        <f t="shared" si="55"/>
        <v>1R2TU5</v>
      </c>
      <c r="J2246" s="27">
        <v>45020</v>
      </c>
      <c r="K2246" s="29" t="s">
        <v>265</v>
      </c>
      <c r="L2246" s="29">
        <v>13089</v>
      </c>
      <c r="M2246" s="30">
        <v>8.5626000684690048E-3</v>
      </c>
      <c r="N2246" s="30">
        <v>0.13143202810693469</v>
      </c>
      <c r="O2246" s="30">
        <v>0.2483985443130263</v>
      </c>
    </row>
    <row r="2247" spans="1:15" x14ac:dyDescent="0.45">
      <c r="A2247" s="3" t="s">
        <v>15</v>
      </c>
      <c r="B2247">
        <v>2020</v>
      </c>
      <c r="C2247" t="s">
        <v>1</v>
      </c>
      <c r="D2247">
        <v>2246</v>
      </c>
      <c r="E2247" s="2">
        <v>13</v>
      </c>
      <c r="F2247" s="1">
        <v>14</v>
      </c>
      <c r="G2247" s="1">
        <v>1</v>
      </c>
      <c r="H2247" s="1">
        <v>5</v>
      </c>
      <c r="I2247" s="1" t="str">
        <f t="shared" si="55"/>
        <v>1R2TU5</v>
      </c>
      <c r="J2247" s="27">
        <v>45020</v>
      </c>
      <c r="K2247" s="29" t="s">
        <v>266</v>
      </c>
      <c r="L2247" s="29">
        <v>12958</v>
      </c>
      <c r="M2247" s="30">
        <v>1.3681476870820809E-2</v>
      </c>
      <c r="N2247" s="30">
        <v>0.10649261657671651</v>
      </c>
      <c r="O2247" s="30">
        <v>0.22733324096683721</v>
      </c>
    </row>
    <row r="2248" spans="1:15" x14ac:dyDescent="0.45">
      <c r="A2248" s="3" t="s">
        <v>15</v>
      </c>
      <c r="B2248">
        <v>2020</v>
      </c>
      <c r="C2248" t="s">
        <v>1</v>
      </c>
      <c r="D2248">
        <v>2247</v>
      </c>
      <c r="E2248" s="2">
        <v>14</v>
      </c>
      <c r="F2248" s="1">
        <v>15</v>
      </c>
      <c r="G2248" s="1">
        <v>1</v>
      </c>
      <c r="H2248" s="1">
        <v>5</v>
      </c>
      <c r="I2248" s="1" t="str">
        <f t="shared" si="55"/>
        <v>1R2TU5</v>
      </c>
      <c r="J2248" s="27">
        <v>45020</v>
      </c>
      <c r="K2248" s="29" t="s">
        <v>267</v>
      </c>
      <c r="L2248" s="29">
        <v>12778.25</v>
      </c>
      <c r="M2248" s="30">
        <v>1.31630265684732E-2</v>
      </c>
      <c r="N2248" s="30">
        <v>9.597964784675346E-2</v>
      </c>
      <c r="O2248" s="30">
        <v>0.1387430069129435</v>
      </c>
    </row>
    <row r="2249" spans="1:15" x14ac:dyDescent="0.45">
      <c r="A2249" s="3" t="s">
        <v>15</v>
      </c>
      <c r="B2249">
        <v>2020</v>
      </c>
      <c r="C2249" t="s">
        <v>1</v>
      </c>
      <c r="D2249">
        <v>2248</v>
      </c>
      <c r="E2249" s="2">
        <v>15</v>
      </c>
      <c r="F2249" s="1">
        <v>16</v>
      </c>
      <c r="G2249" s="1">
        <v>1</v>
      </c>
      <c r="H2249" s="1">
        <v>6</v>
      </c>
      <c r="I2249" s="1" t="str">
        <f t="shared" si="55"/>
        <v>1R2TU6</v>
      </c>
      <c r="J2249" s="27">
        <v>45020</v>
      </c>
      <c r="K2249" s="29" t="s">
        <v>268</v>
      </c>
      <c r="L2249" s="29">
        <v>12700.25</v>
      </c>
      <c r="M2249" s="30">
        <v>1.285215175842706E-2</v>
      </c>
      <c r="N2249" s="30">
        <v>8.1782144449916772E-2</v>
      </c>
      <c r="O2249" s="30">
        <v>7.0166905590015607E-2</v>
      </c>
    </row>
    <row r="2250" spans="1:15" x14ac:dyDescent="0.45">
      <c r="A2250" s="3" t="s">
        <v>15</v>
      </c>
      <c r="B2250">
        <v>2020</v>
      </c>
      <c r="C2250" t="s">
        <v>1</v>
      </c>
      <c r="D2250">
        <v>2249</v>
      </c>
      <c r="E2250" s="2">
        <v>16</v>
      </c>
      <c r="F2250" s="1">
        <v>17</v>
      </c>
      <c r="G2250" s="1">
        <v>1</v>
      </c>
      <c r="H2250" s="1">
        <v>6</v>
      </c>
      <c r="I2250" s="1" t="str">
        <f t="shared" si="55"/>
        <v>1R2TU6</v>
      </c>
      <c r="J2250" s="27">
        <v>45020</v>
      </c>
      <c r="K2250" s="29" t="s">
        <v>269</v>
      </c>
      <c r="L2250" s="29">
        <v>12808</v>
      </c>
      <c r="M2250" s="30">
        <v>2.4795508315828291E-2</v>
      </c>
      <c r="N2250" s="30">
        <v>0.1043957148690698</v>
      </c>
      <c r="O2250" s="30">
        <v>4.1244605699345183E-2</v>
      </c>
    </row>
    <row r="2251" spans="1:15" x14ac:dyDescent="0.45">
      <c r="A2251" s="3" t="s">
        <v>15</v>
      </c>
      <c r="B2251">
        <v>2020</v>
      </c>
      <c r="C2251" t="s">
        <v>1</v>
      </c>
      <c r="D2251">
        <v>2250</v>
      </c>
      <c r="E2251" s="2">
        <v>17</v>
      </c>
      <c r="F2251" s="1">
        <v>18</v>
      </c>
      <c r="G2251" s="1">
        <v>1</v>
      </c>
      <c r="H2251" s="1">
        <v>6</v>
      </c>
      <c r="I2251" s="1" t="str">
        <f t="shared" si="55"/>
        <v>1R2TU6</v>
      </c>
      <c r="J2251" s="27">
        <v>45020</v>
      </c>
      <c r="K2251" s="29" t="s">
        <v>270</v>
      </c>
      <c r="L2251" s="29">
        <v>13325.75</v>
      </c>
      <c r="M2251" s="30">
        <v>1.7542587463664699E-2</v>
      </c>
      <c r="N2251" s="30">
        <v>0.19944863571808161</v>
      </c>
      <c r="O2251" s="30">
        <v>2.6797154418492411E-2</v>
      </c>
    </row>
    <row r="2252" spans="1:15" x14ac:dyDescent="0.45">
      <c r="A2252" s="3" t="s">
        <v>15</v>
      </c>
      <c r="B2252">
        <v>2020</v>
      </c>
      <c r="C2252" t="s">
        <v>1</v>
      </c>
      <c r="D2252">
        <v>2251</v>
      </c>
      <c r="E2252" s="2">
        <v>18</v>
      </c>
      <c r="F2252" s="1">
        <v>19</v>
      </c>
      <c r="G2252" s="1">
        <v>1</v>
      </c>
      <c r="H2252" s="1">
        <v>7</v>
      </c>
      <c r="I2252" s="1" t="str">
        <f t="shared" si="55"/>
        <v>1R2TU7</v>
      </c>
      <c r="J2252" s="27">
        <v>45020</v>
      </c>
      <c r="K2252" s="29" t="s">
        <v>271</v>
      </c>
      <c r="L2252" s="29">
        <v>13464.75</v>
      </c>
      <c r="M2252" s="30">
        <v>2.6433724875147391E-2</v>
      </c>
      <c r="N2252" s="30">
        <v>0.23294364597495021</v>
      </c>
      <c r="O2252" s="30">
        <v>0</v>
      </c>
    </row>
    <row r="2253" spans="1:15" x14ac:dyDescent="0.45">
      <c r="A2253" s="3" t="s">
        <v>15</v>
      </c>
      <c r="B2253">
        <v>2020</v>
      </c>
      <c r="C2253" t="s">
        <v>1</v>
      </c>
      <c r="D2253">
        <v>2252</v>
      </c>
      <c r="E2253" s="2">
        <v>19</v>
      </c>
      <c r="F2253" s="1">
        <v>20</v>
      </c>
      <c r="G2253" s="1">
        <v>1</v>
      </c>
      <c r="H2253" s="1">
        <v>7</v>
      </c>
      <c r="I2253" s="1" t="str">
        <f t="shared" si="55"/>
        <v>1R2TU7</v>
      </c>
      <c r="J2253" s="27">
        <v>45020</v>
      </c>
      <c r="K2253" s="29" t="s">
        <v>272</v>
      </c>
      <c r="L2253" s="29">
        <v>13893.75</v>
      </c>
      <c r="M2253" s="30">
        <v>5.0016620264889657E-2</v>
      </c>
      <c r="N2253" s="30">
        <v>0.29245222843340257</v>
      </c>
      <c r="O2253" s="30">
        <v>0</v>
      </c>
    </row>
    <row r="2254" spans="1:15" x14ac:dyDescent="0.45">
      <c r="A2254" s="3" t="s">
        <v>15</v>
      </c>
      <c r="B2254">
        <v>2020</v>
      </c>
      <c r="C2254" t="s">
        <v>1</v>
      </c>
      <c r="D2254">
        <v>2253</v>
      </c>
      <c r="E2254" s="2">
        <v>20</v>
      </c>
      <c r="F2254" s="1">
        <v>21</v>
      </c>
      <c r="G2254" s="1">
        <v>1</v>
      </c>
      <c r="H2254" s="1">
        <v>7</v>
      </c>
      <c r="I2254" s="1" t="str">
        <f t="shared" si="55"/>
        <v>1R2TU7</v>
      </c>
      <c r="J2254" s="27">
        <v>45020</v>
      </c>
      <c r="K2254" s="29" t="s">
        <v>273</v>
      </c>
      <c r="L2254" s="29">
        <v>14468</v>
      </c>
      <c r="M2254" s="30">
        <v>6.1775388093423547E-2</v>
      </c>
      <c r="N2254" s="30">
        <v>0.32868710351368802</v>
      </c>
      <c r="O2254" s="30">
        <v>0</v>
      </c>
    </row>
    <row r="2255" spans="1:15" x14ac:dyDescent="0.45">
      <c r="A2255" s="3" t="s">
        <v>15</v>
      </c>
      <c r="B2255">
        <v>2020</v>
      </c>
      <c r="C2255" t="s">
        <v>1</v>
      </c>
      <c r="D2255">
        <v>2254</v>
      </c>
      <c r="E2255" s="2">
        <v>21</v>
      </c>
      <c r="F2255" s="1">
        <v>22</v>
      </c>
      <c r="G2255" s="1">
        <v>1</v>
      </c>
      <c r="H2255" s="1">
        <v>8</v>
      </c>
      <c r="I2255" s="1" t="str">
        <f t="shared" si="55"/>
        <v>1R2TU8</v>
      </c>
      <c r="J2255" s="27">
        <v>45020</v>
      </c>
      <c r="K2255" s="29" t="s">
        <v>274</v>
      </c>
      <c r="L2255" s="29">
        <v>13960.5</v>
      </c>
      <c r="M2255" s="30">
        <v>5.9228992698044658E-2</v>
      </c>
      <c r="N2255" s="30">
        <v>0.38275767370496061</v>
      </c>
      <c r="O2255" s="30">
        <v>0</v>
      </c>
    </row>
    <row r="2256" spans="1:15" x14ac:dyDescent="0.45">
      <c r="A2256" s="3" t="s">
        <v>15</v>
      </c>
      <c r="B2256">
        <v>2020</v>
      </c>
      <c r="C2256" t="s">
        <v>1</v>
      </c>
      <c r="D2256">
        <v>2255</v>
      </c>
      <c r="E2256" s="2">
        <v>22</v>
      </c>
      <c r="F2256" s="1">
        <v>23</v>
      </c>
      <c r="G2256" s="1">
        <v>1</v>
      </c>
      <c r="H2256" s="1">
        <v>8</v>
      </c>
      <c r="I2256" s="1" t="str">
        <f t="shared" si="55"/>
        <v>1R2TU8</v>
      </c>
      <c r="J2256" s="27">
        <v>45020</v>
      </c>
      <c r="K2256" s="29" t="s">
        <v>275</v>
      </c>
      <c r="L2256" s="29">
        <v>13017.75</v>
      </c>
      <c r="M2256" s="30">
        <v>4.9731752480801743E-2</v>
      </c>
      <c r="N2256" s="30">
        <v>0.34144627005102479</v>
      </c>
      <c r="O2256" s="30">
        <v>0</v>
      </c>
    </row>
    <row r="2257" spans="1:15" x14ac:dyDescent="0.45">
      <c r="A2257" s="3" t="s">
        <v>15</v>
      </c>
      <c r="B2257">
        <v>2020</v>
      </c>
      <c r="C2257" t="s">
        <v>1</v>
      </c>
      <c r="D2257">
        <v>2256</v>
      </c>
      <c r="E2257" s="2">
        <v>23</v>
      </c>
      <c r="F2257" s="1">
        <v>24</v>
      </c>
      <c r="G2257" s="1">
        <v>1</v>
      </c>
      <c r="H2257" s="1">
        <v>8</v>
      </c>
      <c r="I2257" s="1" t="str">
        <f t="shared" si="55"/>
        <v>1R2TU8</v>
      </c>
      <c r="J2257" s="27">
        <v>45020</v>
      </c>
      <c r="K2257" s="29" t="s">
        <v>276</v>
      </c>
      <c r="L2257" s="29">
        <v>12147</v>
      </c>
      <c r="M2257" s="30">
        <v>4.3462931972418982E-2</v>
      </c>
      <c r="N2257" s="30">
        <v>0.26306233885675168</v>
      </c>
      <c r="O2257" s="30">
        <v>0</v>
      </c>
    </row>
    <row r="2258" spans="1:15" x14ac:dyDescent="0.45">
      <c r="A2258" s="3" t="s">
        <v>15</v>
      </c>
      <c r="B2258">
        <v>2020</v>
      </c>
      <c r="C2258" t="s">
        <v>2</v>
      </c>
      <c r="D2258">
        <v>2257</v>
      </c>
      <c r="E2258" s="2">
        <v>0</v>
      </c>
      <c r="F2258" s="1">
        <v>1</v>
      </c>
      <c r="G2258" s="1">
        <v>1</v>
      </c>
      <c r="H2258" s="1">
        <v>1</v>
      </c>
      <c r="I2258" s="1" t="str">
        <f t="shared" si="55"/>
        <v>1R3WE1</v>
      </c>
      <c r="J2258" s="27">
        <v>45021</v>
      </c>
      <c r="K2258" s="29" t="s">
        <v>253</v>
      </c>
      <c r="L2258" s="29">
        <v>11459.5</v>
      </c>
      <c r="M2258" s="30">
        <v>4.5690901317178588E-2</v>
      </c>
      <c r="N2258" s="30">
        <v>0.21628896408871209</v>
      </c>
      <c r="O2258" s="30">
        <v>0</v>
      </c>
    </row>
    <row r="2259" spans="1:15" x14ac:dyDescent="0.45">
      <c r="A2259" s="3" t="s">
        <v>15</v>
      </c>
      <c r="B2259">
        <v>2020</v>
      </c>
      <c r="C2259" t="s">
        <v>2</v>
      </c>
      <c r="D2259">
        <v>2258</v>
      </c>
      <c r="E2259" s="2">
        <v>1</v>
      </c>
      <c r="F2259" s="1">
        <v>2</v>
      </c>
      <c r="G2259" s="1">
        <v>1</v>
      </c>
      <c r="H2259" s="1">
        <v>1</v>
      </c>
      <c r="I2259" s="1" t="str">
        <f t="shared" si="55"/>
        <v>1R3WE1</v>
      </c>
      <c r="J2259" s="27">
        <v>45021</v>
      </c>
      <c r="K2259" s="29" t="s">
        <v>254</v>
      </c>
      <c r="L2259" s="29">
        <v>11004.5</v>
      </c>
      <c r="M2259" s="30">
        <v>4.4122781162842122E-2</v>
      </c>
      <c r="N2259" s="30">
        <v>0.22250064469439301</v>
      </c>
      <c r="O2259" s="30">
        <v>0</v>
      </c>
    </row>
    <row r="2260" spans="1:15" x14ac:dyDescent="0.45">
      <c r="A2260" s="3" t="s">
        <v>15</v>
      </c>
      <c r="B2260">
        <v>2020</v>
      </c>
      <c r="C2260" t="s">
        <v>2</v>
      </c>
      <c r="D2260">
        <v>2259</v>
      </c>
      <c r="E2260" s="2">
        <v>2</v>
      </c>
      <c r="F2260" s="1">
        <v>3</v>
      </c>
      <c r="G2260" s="1">
        <v>1</v>
      </c>
      <c r="H2260" s="1">
        <v>1</v>
      </c>
      <c r="I2260" s="1" t="str">
        <f t="shared" si="55"/>
        <v>1R3WE1</v>
      </c>
      <c r="J2260" s="27">
        <v>45021</v>
      </c>
      <c r="K2260" s="29" t="s">
        <v>255</v>
      </c>
      <c r="L2260" s="29">
        <v>10725</v>
      </c>
      <c r="M2260" s="30">
        <v>3.8524409058847041E-2</v>
      </c>
      <c r="N2260" s="30">
        <v>0.2119894002095313</v>
      </c>
      <c r="O2260" s="30">
        <v>0</v>
      </c>
    </row>
    <row r="2261" spans="1:15" x14ac:dyDescent="0.45">
      <c r="A2261" s="3" t="s">
        <v>15</v>
      </c>
      <c r="B2261">
        <v>2020</v>
      </c>
      <c r="C2261" t="s">
        <v>2</v>
      </c>
      <c r="D2261">
        <v>2260</v>
      </c>
      <c r="E2261" s="2">
        <v>3</v>
      </c>
      <c r="F2261" s="1">
        <v>4</v>
      </c>
      <c r="G2261" s="1">
        <v>1</v>
      </c>
      <c r="H2261" s="1">
        <v>2</v>
      </c>
      <c r="I2261" s="1" t="str">
        <f t="shared" si="55"/>
        <v>1R3WE2</v>
      </c>
      <c r="J2261" s="27">
        <v>45021</v>
      </c>
      <c r="K2261" s="29" t="s">
        <v>256</v>
      </c>
      <c r="L2261" s="29">
        <v>10590.75</v>
      </c>
      <c r="M2261" s="30">
        <v>3.6243569480336503E-2</v>
      </c>
      <c r="N2261" s="30">
        <v>0.16023224557296209</v>
      </c>
      <c r="O2261" s="30">
        <v>0</v>
      </c>
    </row>
    <row r="2262" spans="1:15" x14ac:dyDescent="0.45">
      <c r="A2262" s="3" t="s">
        <v>15</v>
      </c>
      <c r="B2262">
        <v>2020</v>
      </c>
      <c r="C2262" t="s">
        <v>2</v>
      </c>
      <c r="D2262">
        <v>2261</v>
      </c>
      <c r="E2262" s="2">
        <v>4</v>
      </c>
      <c r="F2262" s="1">
        <v>5</v>
      </c>
      <c r="G2262" s="1">
        <v>1</v>
      </c>
      <c r="H2262" s="1">
        <v>2</v>
      </c>
      <c r="I2262" s="1" t="str">
        <f t="shared" si="55"/>
        <v>1R3WE2</v>
      </c>
      <c r="J2262" s="27">
        <v>45021</v>
      </c>
      <c r="K2262" s="29" t="s">
        <v>257</v>
      </c>
      <c r="L2262" s="29">
        <v>10676.25</v>
      </c>
      <c r="M2262" s="30">
        <v>4.2995399757340139E-2</v>
      </c>
      <c r="N2262" s="30">
        <v>0.12600320047527569</v>
      </c>
      <c r="O2262" s="30">
        <v>0</v>
      </c>
    </row>
    <row r="2263" spans="1:15" x14ac:dyDescent="0.45">
      <c r="A2263" s="3" t="s">
        <v>15</v>
      </c>
      <c r="B2263">
        <v>2020</v>
      </c>
      <c r="C2263" t="s">
        <v>2</v>
      </c>
      <c r="D2263">
        <v>2262</v>
      </c>
      <c r="E2263" s="2">
        <v>5</v>
      </c>
      <c r="F2263" s="1">
        <v>6</v>
      </c>
      <c r="G2263" s="1">
        <v>1</v>
      </c>
      <c r="H2263" s="1">
        <v>2</v>
      </c>
      <c r="I2263" s="1" t="str">
        <f t="shared" si="55"/>
        <v>1R3WE2</v>
      </c>
      <c r="J2263" s="27">
        <v>45021</v>
      </c>
      <c r="K2263" s="29" t="s">
        <v>258</v>
      </c>
      <c r="L2263" s="29">
        <v>11146.75</v>
      </c>
      <c r="M2263" s="30">
        <v>4.6998294157299093E-2</v>
      </c>
      <c r="N2263" s="30">
        <v>0.1303510936576677</v>
      </c>
      <c r="O2263" s="30">
        <v>0</v>
      </c>
    </row>
    <row r="2264" spans="1:15" x14ac:dyDescent="0.45">
      <c r="A2264" s="3" t="s">
        <v>15</v>
      </c>
      <c r="B2264">
        <v>2020</v>
      </c>
      <c r="C2264" t="s">
        <v>2</v>
      </c>
      <c r="D2264">
        <v>2263</v>
      </c>
      <c r="E2264" s="2">
        <v>6</v>
      </c>
      <c r="F2264" s="1">
        <v>7</v>
      </c>
      <c r="G2264" s="1">
        <v>1</v>
      </c>
      <c r="H2264" s="1">
        <v>3</v>
      </c>
      <c r="I2264" s="1" t="str">
        <f t="shared" si="55"/>
        <v>1R3WE3</v>
      </c>
      <c r="J2264" s="27">
        <v>45021</v>
      </c>
      <c r="K2264" s="29" t="s">
        <v>259</v>
      </c>
      <c r="L2264" s="29">
        <v>12508.25</v>
      </c>
      <c r="M2264" s="30">
        <v>5.2814826904410611E-2</v>
      </c>
      <c r="N2264" s="30">
        <v>0.1334588727612768</v>
      </c>
      <c r="O2264" s="30">
        <v>3.3757616201816033E-2</v>
      </c>
    </row>
    <row r="2265" spans="1:15" x14ac:dyDescent="0.45">
      <c r="A2265" s="3" t="s">
        <v>15</v>
      </c>
      <c r="B2265">
        <v>2020</v>
      </c>
      <c r="C2265" t="s">
        <v>2</v>
      </c>
      <c r="D2265">
        <v>2264</v>
      </c>
      <c r="E2265" s="2">
        <v>7</v>
      </c>
      <c r="F2265" s="1">
        <v>8</v>
      </c>
      <c r="G2265" s="1">
        <v>1</v>
      </c>
      <c r="H2265" s="1">
        <v>3</v>
      </c>
      <c r="I2265" s="1" t="str">
        <f t="shared" si="55"/>
        <v>1R3WE3</v>
      </c>
      <c r="J2265" s="27">
        <v>45021</v>
      </c>
      <c r="K2265" s="29" t="s">
        <v>260</v>
      </c>
      <c r="L2265" s="29">
        <v>13908</v>
      </c>
      <c r="M2265" s="30">
        <v>4.3878040566236107E-2</v>
      </c>
      <c r="N2265" s="30">
        <v>0.12837832058395451</v>
      </c>
      <c r="O2265" s="30">
        <v>0.12586402294531679</v>
      </c>
    </row>
    <row r="2266" spans="1:15" x14ac:dyDescent="0.45">
      <c r="A2266" s="3" t="s">
        <v>15</v>
      </c>
      <c r="B2266">
        <v>2020</v>
      </c>
      <c r="C2266" t="s">
        <v>2</v>
      </c>
      <c r="D2266">
        <v>2265</v>
      </c>
      <c r="E2266" s="2">
        <v>8</v>
      </c>
      <c r="F2266" s="1">
        <v>9</v>
      </c>
      <c r="G2266" s="1">
        <v>1</v>
      </c>
      <c r="H2266" s="1">
        <v>3</v>
      </c>
      <c r="I2266" s="1" t="str">
        <f t="shared" si="55"/>
        <v>1R3WE3</v>
      </c>
      <c r="J2266" s="27">
        <v>45021</v>
      </c>
      <c r="K2266" s="29" t="s">
        <v>261</v>
      </c>
      <c r="L2266" s="29">
        <v>14297.5</v>
      </c>
      <c r="M2266" s="30">
        <v>3.4680914383821593E-2</v>
      </c>
      <c r="N2266" s="30">
        <v>0.1213453916826961</v>
      </c>
      <c r="O2266" s="30">
        <v>0.24201185462263269</v>
      </c>
    </row>
    <row r="2267" spans="1:15" x14ac:dyDescent="0.45">
      <c r="A2267" s="3" t="s">
        <v>15</v>
      </c>
      <c r="B2267">
        <v>2020</v>
      </c>
      <c r="C2267" t="s">
        <v>2</v>
      </c>
      <c r="D2267">
        <v>2266</v>
      </c>
      <c r="E2267" s="2">
        <v>9</v>
      </c>
      <c r="F2267" s="1">
        <v>10</v>
      </c>
      <c r="G2267" s="1">
        <v>1</v>
      </c>
      <c r="H2267" s="1">
        <v>4</v>
      </c>
      <c r="I2267" s="1" t="str">
        <f t="shared" si="55"/>
        <v>1R3WE4</v>
      </c>
      <c r="J2267" s="27">
        <v>45021</v>
      </c>
      <c r="K2267" s="29" t="s">
        <v>262</v>
      </c>
      <c r="L2267" s="29">
        <v>14005.5</v>
      </c>
      <c r="M2267" s="30">
        <v>3.1939301786100473E-2</v>
      </c>
      <c r="N2267" s="30">
        <v>0.1140999413464506</v>
      </c>
      <c r="O2267" s="30">
        <v>0.34631306297090769</v>
      </c>
    </row>
    <row r="2268" spans="1:15" x14ac:dyDescent="0.45">
      <c r="A2268" s="3" t="s">
        <v>15</v>
      </c>
      <c r="B2268">
        <v>2020</v>
      </c>
      <c r="C2268" t="s">
        <v>2</v>
      </c>
      <c r="D2268">
        <v>2267</v>
      </c>
      <c r="E2268" s="2">
        <v>10</v>
      </c>
      <c r="F2268" s="1">
        <v>11</v>
      </c>
      <c r="G2268" s="1">
        <v>1</v>
      </c>
      <c r="H2268" s="1">
        <v>4</v>
      </c>
      <c r="I2268" s="1" t="str">
        <f t="shared" si="55"/>
        <v>1R3WE4</v>
      </c>
      <c r="J2268" s="27">
        <v>45021</v>
      </c>
      <c r="K2268" s="29" t="s">
        <v>263</v>
      </c>
      <c r="L2268" s="29">
        <v>13524.5</v>
      </c>
      <c r="M2268" s="30">
        <v>4.2316221572109389E-2</v>
      </c>
      <c r="N2268" s="30">
        <v>0.1171982354196163</v>
      </c>
      <c r="O2268" s="30">
        <v>0.39639210740789682</v>
      </c>
    </row>
    <row r="2269" spans="1:15" x14ac:dyDescent="0.45">
      <c r="A2269" s="3" t="s">
        <v>15</v>
      </c>
      <c r="B2269">
        <v>2020</v>
      </c>
      <c r="C2269" t="s">
        <v>2</v>
      </c>
      <c r="D2269">
        <v>2268</v>
      </c>
      <c r="E2269" s="2">
        <v>11</v>
      </c>
      <c r="F2269" s="1">
        <v>12</v>
      </c>
      <c r="G2269" s="1">
        <v>1</v>
      </c>
      <c r="H2269" s="1">
        <v>4</v>
      </c>
      <c r="I2269" s="1" t="str">
        <f t="shared" si="55"/>
        <v>1R3WE4</v>
      </c>
      <c r="J2269" s="27">
        <v>45021</v>
      </c>
      <c r="K2269" s="29" t="s">
        <v>264</v>
      </c>
      <c r="L2269" s="29">
        <v>13196.5</v>
      </c>
      <c r="M2269" s="30">
        <v>4.1191118662520863E-2</v>
      </c>
      <c r="N2269" s="30">
        <v>8.8953018463201389E-2</v>
      </c>
      <c r="O2269" s="30">
        <v>0.39720749806732503</v>
      </c>
    </row>
    <row r="2270" spans="1:15" x14ac:dyDescent="0.45">
      <c r="A2270" s="3" t="s">
        <v>15</v>
      </c>
      <c r="B2270">
        <v>2020</v>
      </c>
      <c r="C2270" t="s">
        <v>2</v>
      </c>
      <c r="D2270">
        <v>2269</v>
      </c>
      <c r="E2270" s="2">
        <v>12</v>
      </c>
      <c r="F2270" s="1">
        <v>13</v>
      </c>
      <c r="G2270" s="1">
        <v>1</v>
      </c>
      <c r="H2270" s="1">
        <v>5</v>
      </c>
      <c r="I2270" s="1" t="str">
        <f t="shared" si="55"/>
        <v>1R3WE5</v>
      </c>
      <c r="J2270" s="27">
        <v>45021</v>
      </c>
      <c r="K2270" s="29" t="s">
        <v>265</v>
      </c>
      <c r="L2270" s="29">
        <v>12927.75</v>
      </c>
      <c r="M2270" s="30">
        <v>4.0494237921650189E-2</v>
      </c>
      <c r="N2270" s="30">
        <v>8.1759255203021367E-2</v>
      </c>
      <c r="O2270" s="30">
        <v>0.3577455735731514</v>
      </c>
    </row>
    <row r="2271" spans="1:15" x14ac:dyDescent="0.45">
      <c r="A2271" s="3" t="s">
        <v>15</v>
      </c>
      <c r="B2271">
        <v>2020</v>
      </c>
      <c r="C2271" t="s">
        <v>2</v>
      </c>
      <c r="D2271">
        <v>2270</v>
      </c>
      <c r="E2271" s="2">
        <v>13</v>
      </c>
      <c r="F2271" s="1">
        <v>14</v>
      </c>
      <c r="G2271" s="1">
        <v>1</v>
      </c>
      <c r="H2271" s="1">
        <v>5</v>
      </c>
      <c r="I2271" s="1" t="str">
        <f t="shared" si="55"/>
        <v>1R3WE5</v>
      </c>
      <c r="J2271" s="27">
        <v>45021</v>
      </c>
      <c r="K2271" s="29" t="s">
        <v>266</v>
      </c>
      <c r="L2271" s="29">
        <v>12857.75</v>
      </c>
      <c r="M2271" s="30">
        <v>3.8252036941663632E-2</v>
      </c>
      <c r="N2271" s="30">
        <v>7.4606075158170387E-2</v>
      </c>
      <c r="O2271" s="30">
        <v>0.2767113244231823</v>
      </c>
    </row>
    <row r="2272" spans="1:15" x14ac:dyDescent="0.45">
      <c r="A2272" s="3" t="s">
        <v>15</v>
      </c>
      <c r="B2272">
        <v>2020</v>
      </c>
      <c r="C2272" t="s">
        <v>2</v>
      </c>
      <c r="D2272">
        <v>2271</v>
      </c>
      <c r="E2272" s="2">
        <v>14</v>
      </c>
      <c r="F2272" s="1">
        <v>15</v>
      </c>
      <c r="G2272" s="1">
        <v>1</v>
      </c>
      <c r="H2272" s="1">
        <v>5</v>
      </c>
      <c r="I2272" s="1" t="str">
        <f t="shared" si="55"/>
        <v>1R3WE5</v>
      </c>
      <c r="J2272" s="27">
        <v>45021</v>
      </c>
      <c r="K2272" s="29" t="s">
        <v>267</v>
      </c>
      <c r="L2272" s="29">
        <v>12802.25</v>
      </c>
      <c r="M2272" s="30">
        <v>4.6233888957545433E-2</v>
      </c>
      <c r="N2272" s="30">
        <v>9.980744288841277E-2</v>
      </c>
      <c r="O2272" s="30">
        <v>0.19407308018312791</v>
      </c>
    </row>
    <row r="2273" spans="1:15" x14ac:dyDescent="0.45">
      <c r="A2273" s="3" t="s">
        <v>15</v>
      </c>
      <c r="B2273">
        <v>2020</v>
      </c>
      <c r="C2273" t="s">
        <v>2</v>
      </c>
      <c r="D2273">
        <v>2272</v>
      </c>
      <c r="E2273" s="2">
        <v>15</v>
      </c>
      <c r="F2273" s="1">
        <v>16</v>
      </c>
      <c r="G2273" s="1">
        <v>1</v>
      </c>
      <c r="H2273" s="1">
        <v>6</v>
      </c>
      <c r="I2273" s="1" t="str">
        <f t="shared" si="55"/>
        <v>1R3WE6</v>
      </c>
      <c r="J2273" s="27">
        <v>45021</v>
      </c>
      <c r="K2273" s="29" t="s">
        <v>268</v>
      </c>
      <c r="L2273" s="29">
        <v>12673.75</v>
      </c>
      <c r="M2273" s="30">
        <v>5.2117396867305113E-2</v>
      </c>
      <c r="N2273" s="30">
        <v>0.13522719534160171</v>
      </c>
      <c r="O2273" s="30">
        <v>0.1206729645378353</v>
      </c>
    </row>
    <row r="2274" spans="1:15" x14ac:dyDescent="0.45">
      <c r="A2274" s="3" t="s">
        <v>15</v>
      </c>
      <c r="B2274">
        <v>2020</v>
      </c>
      <c r="C2274" t="s">
        <v>2</v>
      </c>
      <c r="D2274">
        <v>2273</v>
      </c>
      <c r="E2274" s="2">
        <v>16</v>
      </c>
      <c r="F2274" s="1">
        <v>17</v>
      </c>
      <c r="G2274" s="1">
        <v>1</v>
      </c>
      <c r="H2274" s="1">
        <v>6</v>
      </c>
      <c r="I2274" s="1" t="str">
        <f t="shared" si="55"/>
        <v>1R3WE6</v>
      </c>
      <c r="J2274" s="27">
        <v>45021</v>
      </c>
      <c r="K2274" s="29" t="s">
        <v>269</v>
      </c>
      <c r="L2274" s="29">
        <v>12716</v>
      </c>
      <c r="M2274" s="30">
        <v>5.75687461410022E-2</v>
      </c>
      <c r="N2274" s="30">
        <v>0.1786522722293151</v>
      </c>
      <c r="O2274" s="30">
        <v>6.1520819878316889E-2</v>
      </c>
    </row>
    <row r="2275" spans="1:15" x14ac:dyDescent="0.45">
      <c r="A2275" s="3" t="s">
        <v>15</v>
      </c>
      <c r="B2275">
        <v>2020</v>
      </c>
      <c r="C2275" t="s">
        <v>2</v>
      </c>
      <c r="D2275">
        <v>2274</v>
      </c>
      <c r="E2275" s="2">
        <v>17</v>
      </c>
      <c r="F2275" s="1">
        <v>18</v>
      </c>
      <c r="G2275" s="1">
        <v>1</v>
      </c>
      <c r="H2275" s="1">
        <v>6</v>
      </c>
      <c r="I2275" s="1" t="str">
        <f t="shared" si="55"/>
        <v>1R3WE6</v>
      </c>
      <c r="J2275" s="27">
        <v>45021</v>
      </c>
      <c r="K2275" s="29" t="s">
        <v>270</v>
      </c>
      <c r="L2275" s="29">
        <v>13250.5</v>
      </c>
      <c r="M2275" s="30">
        <v>6.4595262599603118E-2</v>
      </c>
      <c r="N2275" s="30">
        <v>0.22597183448621061</v>
      </c>
      <c r="O2275" s="30">
        <v>1.8778665524649449E-2</v>
      </c>
    </row>
    <row r="2276" spans="1:15" x14ac:dyDescent="0.45">
      <c r="A2276" s="3" t="s">
        <v>15</v>
      </c>
      <c r="B2276">
        <v>2020</v>
      </c>
      <c r="C2276" t="s">
        <v>2</v>
      </c>
      <c r="D2276">
        <v>2275</v>
      </c>
      <c r="E2276" s="2">
        <v>18</v>
      </c>
      <c r="F2276" s="1">
        <v>19</v>
      </c>
      <c r="G2276" s="1">
        <v>1</v>
      </c>
      <c r="H2276" s="1">
        <v>7</v>
      </c>
      <c r="I2276" s="1" t="str">
        <f t="shared" si="55"/>
        <v>1R3WE7</v>
      </c>
      <c r="J2276" s="27">
        <v>45021</v>
      </c>
      <c r="K2276" s="29" t="s">
        <v>271</v>
      </c>
      <c r="L2276" s="29">
        <v>13394.5</v>
      </c>
      <c r="M2276" s="30">
        <v>7.3656671797279888E-2</v>
      </c>
      <c r="N2276" s="30">
        <v>0.25238406753207959</v>
      </c>
      <c r="O2276" s="30">
        <v>0</v>
      </c>
    </row>
    <row r="2277" spans="1:15" x14ac:dyDescent="0.45">
      <c r="A2277" s="3" t="s">
        <v>15</v>
      </c>
      <c r="B2277">
        <v>2020</v>
      </c>
      <c r="C2277" t="s">
        <v>2</v>
      </c>
      <c r="D2277">
        <v>2276</v>
      </c>
      <c r="E2277" s="2">
        <v>19</v>
      </c>
      <c r="F2277" s="1">
        <v>20</v>
      </c>
      <c r="G2277" s="1">
        <v>1</v>
      </c>
      <c r="H2277" s="1">
        <v>7</v>
      </c>
      <c r="I2277" s="1" t="str">
        <f t="shared" si="55"/>
        <v>1R3WE7</v>
      </c>
      <c r="J2277" s="27">
        <v>45021</v>
      </c>
      <c r="K2277" s="29" t="s">
        <v>272</v>
      </c>
      <c r="L2277" s="29">
        <v>13894</v>
      </c>
      <c r="M2277" s="30">
        <v>8.5211706112522489E-2</v>
      </c>
      <c r="N2277" s="30">
        <v>0.2777626740462309</v>
      </c>
      <c r="O2277" s="30">
        <v>0</v>
      </c>
    </row>
    <row r="2278" spans="1:15" x14ac:dyDescent="0.45">
      <c r="A2278" s="3" t="s">
        <v>15</v>
      </c>
      <c r="B2278">
        <v>2020</v>
      </c>
      <c r="C2278" t="s">
        <v>2</v>
      </c>
      <c r="D2278">
        <v>2277</v>
      </c>
      <c r="E2278" s="2">
        <v>20</v>
      </c>
      <c r="F2278" s="1">
        <v>21</v>
      </c>
      <c r="G2278" s="1">
        <v>1</v>
      </c>
      <c r="H2278" s="1">
        <v>7</v>
      </c>
      <c r="I2278" s="1" t="str">
        <f t="shared" si="55"/>
        <v>1R3WE7</v>
      </c>
      <c r="J2278" s="27">
        <v>45021</v>
      </c>
      <c r="K2278" s="29" t="s">
        <v>273</v>
      </c>
      <c r="L2278" s="29">
        <v>14379.75</v>
      </c>
      <c r="M2278" s="30">
        <v>7.1087629050006748E-2</v>
      </c>
      <c r="N2278" s="30">
        <v>0.27358778357667801</v>
      </c>
      <c r="O2278" s="30">
        <v>0</v>
      </c>
    </row>
    <row r="2279" spans="1:15" x14ac:dyDescent="0.45">
      <c r="A2279" s="3" t="s">
        <v>15</v>
      </c>
      <c r="B2279">
        <v>2020</v>
      </c>
      <c r="C2279" t="s">
        <v>2</v>
      </c>
      <c r="D2279">
        <v>2278</v>
      </c>
      <c r="E2279" s="2">
        <v>21</v>
      </c>
      <c r="F2279" s="1">
        <v>22</v>
      </c>
      <c r="G2279" s="1">
        <v>1</v>
      </c>
      <c r="H2279" s="1">
        <v>8</v>
      </c>
      <c r="I2279" s="1" t="str">
        <f t="shared" si="55"/>
        <v>1R3WE8</v>
      </c>
      <c r="J2279" s="27">
        <v>45021</v>
      </c>
      <c r="K2279" s="29" t="s">
        <v>274</v>
      </c>
      <c r="L2279" s="29">
        <v>13988</v>
      </c>
      <c r="M2279" s="30">
        <v>5.6940192792335857E-2</v>
      </c>
      <c r="N2279" s="30">
        <v>0.22909371409861709</v>
      </c>
      <c r="O2279" s="30">
        <v>0</v>
      </c>
    </row>
    <row r="2280" spans="1:15" x14ac:dyDescent="0.45">
      <c r="A2280" s="3" t="s">
        <v>15</v>
      </c>
      <c r="B2280">
        <v>2020</v>
      </c>
      <c r="C2280" t="s">
        <v>2</v>
      </c>
      <c r="D2280">
        <v>2279</v>
      </c>
      <c r="E2280" s="2">
        <v>22</v>
      </c>
      <c r="F2280" s="1">
        <v>23</v>
      </c>
      <c r="G2280" s="1">
        <v>1</v>
      </c>
      <c r="H2280" s="1">
        <v>8</v>
      </c>
      <c r="I2280" s="1" t="str">
        <f t="shared" si="55"/>
        <v>1R3WE8</v>
      </c>
      <c r="J2280" s="27">
        <v>45021</v>
      </c>
      <c r="K2280" s="29" t="s">
        <v>275</v>
      </c>
      <c r="L2280" s="29">
        <v>13128</v>
      </c>
      <c r="M2280" s="30">
        <v>4.8634067256382439E-2</v>
      </c>
      <c r="N2280" s="30">
        <v>0.18907735386854449</v>
      </c>
      <c r="O2280" s="30">
        <v>0</v>
      </c>
    </row>
    <row r="2281" spans="1:15" x14ac:dyDescent="0.45">
      <c r="A2281" s="3" t="s">
        <v>15</v>
      </c>
      <c r="B2281">
        <v>2020</v>
      </c>
      <c r="C2281" t="s">
        <v>2</v>
      </c>
      <c r="D2281">
        <v>2280</v>
      </c>
      <c r="E2281" s="2">
        <v>23</v>
      </c>
      <c r="F2281" s="1">
        <v>24</v>
      </c>
      <c r="G2281" s="1">
        <v>1</v>
      </c>
      <c r="H2281" s="1">
        <v>8</v>
      </c>
      <c r="I2281" s="1" t="str">
        <f t="shared" si="55"/>
        <v>1R3WE8</v>
      </c>
      <c r="J2281" s="27">
        <v>45021</v>
      </c>
      <c r="K2281" s="29" t="s">
        <v>276</v>
      </c>
      <c r="L2281" s="29">
        <v>12299.75</v>
      </c>
      <c r="M2281" s="30">
        <v>4.5046334654280797E-2</v>
      </c>
      <c r="N2281" s="30">
        <v>0.1605250499344576</v>
      </c>
      <c r="O2281" s="30">
        <v>0</v>
      </c>
    </row>
    <row r="2282" spans="1:15" x14ac:dyDescent="0.45">
      <c r="A2282" s="3" t="s">
        <v>15</v>
      </c>
      <c r="B2282">
        <v>2020</v>
      </c>
      <c r="C2282" t="s">
        <v>3</v>
      </c>
      <c r="D2282">
        <v>2281</v>
      </c>
      <c r="E2282" s="2">
        <v>0</v>
      </c>
      <c r="F2282" s="1">
        <v>1</v>
      </c>
      <c r="G2282" s="1">
        <v>1</v>
      </c>
      <c r="H2282" s="1">
        <v>1</v>
      </c>
      <c r="I2282" s="1" t="str">
        <f t="shared" si="55"/>
        <v>1R4TH1</v>
      </c>
      <c r="J2282" s="27">
        <v>45022</v>
      </c>
      <c r="K2282" s="29" t="s">
        <v>253</v>
      </c>
      <c r="L2282" s="29">
        <v>11479.25</v>
      </c>
      <c r="M2282" s="30">
        <v>4.1824342046269412E-2</v>
      </c>
      <c r="N2282" s="30">
        <v>0.1155903945766084</v>
      </c>
      <c r="O2282" s="30">
        <v>0</v>
      </c>
    </row>
    <row r="2283" spans="1:15" x14ac:dyDescent="0.45">
      <c r="A2283" s="3" t="s">
        <v>15</v>
      </c>
      <c r="B2283">
        <v>2020</v>
      </c>
      <c r="C2283" t="s">
        <v>3</v>
      </c>
      <c r="D2283">
        <v>2282</v>
      </c>
      <c r="E2283" s="2">
        <v>1</v>
      </c>
      <c r="F2283" s="1">
        <v>2</v>
      </c>
      <c r="G2283" s="1">
        <v>1</v>
      </c>
      <c r="H2283" s="1">
        <v>1</v>
      </c>
      <c r="I2283" s="1" t="str">
        <f t="shared" si="55"/>
        <v>1R4TH1</v>
      </c>
      <c r="J2283" s="27">
        <v>45022</v>
      </c>
      <c r="K2283" s="29" t="s">
        <v>254</v>
      </c>
      <c r="L2283" s="29">
        <v>10940.25</v>
      </c>
      <c r="M2283" s="30">
        <v>5.3096490930914432E-2</v>
      </c>
      <c r="N2283" s="30">
        <v>8.9722933099652444E-2</v>
      </c>
      <c r="O2283" s="30">
        <v>0</v>
      </c>
    </row>
    <row r="2284" spans="1:15" x14ac:dyDescent="0.45">
      <c r="A2284" s="3" t="s">
        <v>15</v>
      </c>
      <c r="B2284">
        <v>2020</v>
      </c>
      <c r="C2284" t="s">
        <v>3</v>
      </c>
      <c r="D2284">
        <v>2283</v>
      </c>
      <c r="E2284" s="2">
        <v>2</v>
      </c>
      <c r="F2284" s="1">
        <v>3</v>
      </c>
      <c r="G2284" s="1">
        <v>1</v>
      </c>
      <c r="H2284" s="1">
        <v>1</v>
      </c>
      <c r="I2284" s="1" t="str">
        <f t="shared" si="55"/>
        <v>1R4TH1</v>
      </c>
      <c r="J2284" s="27">
        <v>45022</v>
      </c>
      <c r="K2284" s="29" t="s">
        <v>255</v>
      </c>
      <c r="L2284" s="29">
        <v>10657.75</v>
      </c>
      <c r="M2284" s="30">
        <v>6.4207524389002457E-2</v>
      </c>
      <c r="N2284" s="30">
        <v>8.7646445419636843E-2</v>
      </c>
      <c r="O2284" s="30">
        <v>0</v>
      </c>
    </row>
    <row r="2285" spans="1:15" x14ac:dyDescent="0.45">
      <c r="A2285" s="3" t="s">
        <v>15</v>
      </c>
      <c r="B2285">
        <v>2020</v>
      </c>
      <c r="C2285" t="s">
        <v>3</v>
      </c>
      <c r="D2285">
        <v>2284</v>
      </c>
      <c r="E2285" s="2">
        <v>3</v>
      </c>
      <c r="F2285" s="1">
        <v>4</v>
      </c>
      <c r="G2285" s="1">
        <v>1</v>
      </c>
      <c r="H2285" s="1">
        <v>2</v>
      </c>
      <c r="I2285" s="1" t="str">
        <f t="shared" si="55"/>
        <v>1R4TH2</v>
      </c>
      <c r="J2285" s="27">
        <v>45022</v>
      </c>
      <c r="K2285" s="29" t="s">
        <v>256</v>
      </c>
      <c r="L2285" s="29">
        <v>10530.25</v>
      </c>
      <c r="M2285" s="30">
        <v>7.1112125904934848E-2</v>
      </c>
      <c r="N2285" s="30">
        <v>9.097216566508802E-2</v>
      </c>
      <c r="O2285" s="30">
        <v>0</v>
      </c>
    </row>
    <row r="2286" spans="1:15" x14ac:dyDescent="0.45">
      <c r="A2286" s="3" t="s">
        <v>15</v>
      </c>
      <c r="B2286">
        <v>2020</v>
      </c>
      <c r="C2286" t="s">
        <v>3</v>
      </c>
      <c r="D2286">
        <v>2285</v>
      </c>
      <c r="E2286" s="2">
        <v>4</v>
      </c>
      <c r="F2286" s="1">
        <v>5</v>
      </c>
      <c r="G2286" s="1">
        <v>1</v>
      </c>
      <c r="H2286" s="1">
        <v>2</v>
      </c>
      <c r="I2286" s="1" t="str">
        <f t="shared" si="55"/>
        <v>1R4TH2</v>
      </c>
      <c r="J2286" s="27">
        <v>45022</v>
      </c>
      <c r="K2286" s="29" t="s">
        <v>257</v>
      </c>
      <c r="L2286" s="29">
        <v>10530.25</v>
      </c>
      <c r="M2286" s="30">
        <v>0.1020732346870757</v>
      </c>
      <c r="N2286" s="30">
        <v>7.5821675105150838E-2</v>
      </c>
      <c r="O2286" s="30">
        <v>0</v>
      </c>
    </row>
    <row r="2287" spans="1:15" x14ac:dyDescent="0.45">
      <c r="A2287" s="3" t="s">
        <v>15</v>
      </c>
      <c r="B2287">
        <v>2020</v>
      </c>
      <c r="C2287" t="s">
        <v>3</v>
      </c>
      <c r="D2287">
        <v>2286</v>
      </c>
      <c r="E2287" s="2">
        <v>5</v>
      </c>
      <c r="F2287" s="1">
        <v>6</v>
      </c>
      <c r="G2287" s="1">
        <v>1</v>
      </c>
      <c r="H2287" s="1">
        <v>2</v>
      </c>
      <c r="I2287" s="1" t="str">
        <f t="shared" si="55"/>
        <v>1R4TH2</v>
      </c>
      <c r="J2287" s="27">
        <v>45022</v>
      </c>
      <c r="K2287" s="29" t="s">
        <v>258</v>
      </c>
      <c r="L2287" s="29">
        <v>10949</v>
      </c>
      <c r="M2287" s="30">
        <v>0.1162392851390584</v>
      </c>
      <c r="N2287" s="30">
        <v>6.9092241364825849E-2</v>
      </c>
      <c r="O2287" s="30">
        <v>0</v>
      </c>
    </row>
    <row r="2288" spans="1:15" x14ac:dyDescent="0.45">
      <c r="A2288" s="3" t="s">
        <v>15</v>
      </c>
      <c r="B2288">
        <v>2020</v>
      </c>
      <c r="C2288" t="s">
        <v>3</v>
      </c>
      <c r="D2288">
        <v>2287</v>
      </c>
      <c r="E2288" s="2">
        <v>6</v>
      </c>
      <c r="F2288" s="1">
        <v>7</v>
      </c>
      <c r="G2288" s="1">
        <v>1</v>
      </c>
      <c r="H2288" s="1">
        <v>3</v>
      </c>
      <c r="I2288" s="1" t="str">
        <f t="shared" si="55"/>
        <v>1R4TH3</v>
      </c>
      <c r="J2288" s="27">
        <v>45022</v>
      </c>
      <c r="K2288" s="29" t="s">
        <v>259</v>
      </c>
      <c r="L2288" s="29">
        <v>12182.75</v>
      </c>
      <c r="M2288" s="30">
        <v>0.10188450176037631</v>
      </c>
      <c r="N2288" s="30">
        <v>0.10305367860199061</v>
      </c>
      <c r="O2288" s="30">
        <v>4.2514198206294387E-3</v>
      </c>
    </row>
    <row r="2289" spans="1:15" x14ac:dyDescent="0.45">
      <c r="A2289" s="3" t="s">
        <v>15</v>
      </c>
      <c r="B2289">
        <v>2020</v>
      </c>
      <c r="C2289" t="s">
        <v>3</v>
      </c>
      <c r="D2289">
        <v>2288</v>
      </c>
      <c r="E2289" s="2">
        <v>7</v>
      </c>
      <c r="F2289" s="1">
        <v>8</v>
      </c>
      <c r="G2289" s="1">
        <v>1</v>
      </c>
      <c r="H2289" s="1">
        <v>3</v>
      </c>
      <c r="I2289" s="1" t="str">
        <f t="shared" si="55"/>
        <v>1R4TH3</v>
      </c>
      <c r="J2289" s="27">
        <v>45022</v>
      </c>
      <c r="K2289" s="29" t="s">
        <v>260</v>
      </c>
      <c r="L2289" s="29">
        <v>13627.25</v>
      </c>
      <c r="M2289" s="30">
        <v>0.1053557630362492</v>
      </c>
      <c r="N2289" s="30">
        <v>0.1141439068220049</v>
      </c>
      <c r="O2289" s="30">
        <v>5.25869261555603E-2</v>
      </c>
    </row>
    <row r="2290" spans="1:15" x14ac:dyDescent="0.45">
      <c r="A2290" s="3" t="s">
        <v>15</v>
      </c>
      <c r="B2290">
        <v>2020</v>
      </c>
      <c r="C2290" t="s">
        <v>3</v>
      </c>
      <c r="D2290">
        <v>2289</v>
      </c>
      <c r="E2290" s="2">
        <v>8</v>
      </c>
      <c r="F2290" s="1">
        <v>9</v>
      </c>
      <c r="G2290" s="1">
        <v>1</v>
      </c>
      <c r="H2290" s="1">
        <v>3</v>
      </c>
      <c r="I2290" s="1" t="str">
        <f t="shared" si="55"/>
        <v>1R4TH3</v>
      </c>
      <c r="J2290" s="27">
        <v>45022</v>
      </c>
      <c r="K2290" s="29" t="s">
        <v>261</v>
      </c>
      <c r="L2290" s="29">
        <v>14334</v>
      </c>
      <c r="M2290" s="30">
        <v>9.7209760803876361E-2</v>
      </c>
      <c r="N2290" s="30">
        <v>8.6102316918453339E-2</v>
      </c>
      <c r="O2290" s="30">
        <v>0.13017252827878409</v>
      </c>
    </row>
    <row r="2291" spans="1:15" x14ac:dyDescent="0.45">
      <c r="A2291" s="3" t="s">
        <v>15</v>
      </c>
      <c r="B2291">
        <v>2020</v>
      </c>
      <c r="C2291" t="s">
        <v>3</v>
      </c>
      <c r="D2291">
        <v>2290</v>
      </c>
      <c r="E2291" s="2">
        <v>9</v>
      </c>
      <c r="F2291" s="1">
        <v>10</v>
      </c>
      <c r="G2291" s="1">
        <v>1</v>
      </c>
      <c r="H2291" s="1">
        <v>4</v>
      </c>
      <c r="I2291" s="1" t="str">
        <f t="shared" si="55"/>
        <v>1R4TH4</v>
      </c>
      <c r="J2291" s="27">
        <v>45022</v>
      </c>
      <c r="K2291" s="29" t="s">
        <v>262</v>
      </c>
      <c r="L2291" s="29">
        <v>14456.5</v>
      </c>
      <c r="M2291" s="30">
        <v>8.9229368983467991E-2</v>
      </c>
      <c r="N2291" s="30">
        <v>8.629542228674135E-2</v>
      </c>
      <c r="O2291" s="30">
        <v>0.26497990935930871</v>
      </c>
    </row>
    <row r="2292" spans="1:15" x14ac:dyDescent="0.45">
      <c r="A2292" s="3" t="s">
        <v>15</v>
      </c>
      <c r="B2292">
        <v>2020</v>
      </c>
      <c r="C2292" t="s">
        <v>3</v>
      </c>
      <c r="D2292">
        <v>2291</v>
      </c>
      <c r="E2292" s="2">
        <v>10</v>
      </c>
      <c r="F2292" s="1">
        <v>11</v>
      </c>
      <c r="G2292" s="1">
        <v>1</v>
      </c>
      <c r="H2292" s="1">
        <v>4</v>
      </c>
      <c r="I2292" s="1" t="str">
        <f t="shared" si="55"/>
        <v>1R4TH4</v>
      </c>
      <c r="J2292" s="27">
        <v>45022</v>
      </c>
      <c r="K2292" s="29" t="s">
        <v>263</v>
      </c>
      <c r="L2292" s="29">
        <v>14266</v>
      </c>
      <c r="M2292" s="30">
        <v>0.1030184969861993</v>
      </c>
      <c r="N2292" s="30">
        <v>0.14796589986467459</v>
      </c>
      <c r="O2292" s="30">
        <v>0.35828562336322151</v>
      </c>
    </row>
    <row r="2293" spans="1:15" x14ac:dyDescent="0.45">
      <c r="A2293" s="3" t="s">
        <v>15</v>
      </c>
      <c r="B2293">
        <v>2020</v>
      </c>
      <c r="C2293" t="s">
        <v>3</v>
      </c>
      <c r="D2293">
        <v>2292</v>
      </c>
      <c r="E2293" s="2">
        <v>11</v>
      </c>
      <c r="F2293" s="1">
        <v>12</v>
      </c>
      <c r="G2293" s="1">
        <v>1</v>
      </c>
      <c r="H2293" s="1">
        <v>4</v>
      </c>
      <c r="I2293" s="1" t="str">
        <f t="shared" si="55"/>
        <v>1R4TH4</v>
      </c>
      <c r="J2293" s="27">
        <v>45022</v>
      </c>
      <c r="K2293" s="29" t="s">
        <v>264</v>
      </c>
      <c r="L2293" s="29">
        <v>14243.25</v>
      </c>
      <c r="M2293" s="30">
        <v>0.10392507879555581</v>
      </c>
      <c r="N2293" s="30">
        <v>0.2063389704640852</v>
      </c>
      <c r="O2293" s="30">
        <v>0.32190749135775498</v>
      </c>
    </row>
    <row r="2294" spans="1:15" x14ac:dyDescent="0.45">
      <c r="A2294" s="3" t="s">
        <v>15</v>
      </c>
      <c r="B2294">
        <v>2020</v>
      </c>
      <c r="C2294" t="s">
        <v>3</v>
      </c>
      <c r="D2294">
        <v>2293</v>
      </c>
      <c r="E2294" s="2">
        <v>12</v>
      </c>
      <c r="F2294" s="1">
        <v>13</v>
      </c>
      <c r="G2294" s="1">
        <v>1</v>
      </c>
      <c r="H2294" s="1">
        <v>5</v>
      </c>
      <c r="I2294" s="1" t="str">
        <f t="shared" si="55"/>
        <v>1R4TH5</v>
      </c>
      <c r="J2294" s="27">
        <v>45022</v>
      </c>
      <c r="K2294" s="29" t="s">
        <v>265</v>
      </c>
      <c r="L2294" s="29">
        <v>14145</v>
      </c>
      <c r="M2294" s="30">
        <v>0.100777303999112</v>
      </c>
      <c r="N2294" s="30">
        <v>0.22892928876039009</v>
      </c>
      <c r="O2294" s="30">
        <v>0.27449023481882889</v>
      </c>
    </row>
    <row r="2295" spans="1:15" x14ac:dyDescent="0.45">
      <c r="A2295" s="3" t="s">
        <v>15</v>
      </c>
      <c r="B2295">
        <v>2020</v>
      </c>
      <c r="C2295" t="s">
        <v>3</v>
      </c>
      <c r="D2295">
        <v>2294</v>
      </c>
      <c r="E2295" s="2">
        <v>13</v>
      </c>
      <c r="F2295" s="1">
        <v>14</v>
      </c>
      <c r="G2295" s="1">
        <v>1</v>
      </c>
      <c r="H2295" s="1">
        <v>5</v>
      </c>
      <c r="I2295" s="1" t="str">
        <f t="shared" si="55"/>
        <v>1R4TH5</v>
      </c>
      <c r="J2295" s="27">
        <v>45022</v>
      </c>
      <c r="K2295" s="29" t="s">
        <v>266</v>
      </c>
      <c r="L2295" s="29">
        <v>14296.75</v>
      </c>
      <c r="M2295" s="30">
        <v>9.6450638480038112E-2</v>
      </c>
      <c r="N2295" s="30">
        <v>0.25846295550979043</v>
      </c>
      <c r="O2295" s="30">
        <v>0.2398388982413357</v>
      </c>
    </row>
    <row r="2296" spans="1:15" x14ac:dyDescent="0.45">
      <c r="A2296" s="3" t="s">
        <v>15</v>
      </c>
      <c r="B2296">
        <v>2020</v>
      </c>
      <c r="C2296" t="s">
        <v>3</v>
      </c>
      <c r="D2296">
        <v>2295</v>
      </c>
      <c r="E2296" s="2">
        <v>14</v>
      </c>
      <c r="F2296" s="1">
        <v>15</v>
      </c>
      <c r="G2296" s="1">
        <v>1</v>
      </c>
      <c r="H2296" s="1">
        <v>5</v>
      </c>
      <c r="I2296" s="1" t="str">
        <f t="shared" si="55"/>
        <v>1R4TH5</v>
      </c>
      <c r="J2296" s="27">
        <v>45022</v>
      </c>
      <c r="K2296" s="29" t="s">
        <v>267</v>
      </c>
      <c r="L2296" s="29">
        <v>14368</v>
      </c>
      <c r="M2296" s="30">
        <v>7.0837118574241423E-2</v>
      </c>
      <c r="N2296" s="30">
        <v>0.24321695546992389</v>
      </c>
      <c r="O2296" s="30">
        <v>0.17850759061891139</v>
      </c>
    </row>
    <row r="2297" spans="1:15" x14ac:dyDescent="0.45">
      <c r="A2297" s="3" t="s">
        <v>15</v>
      </c>
      <c r="B2297">
        <v>2020</v>
      </c>
      <c r="C2297" t="s">
        <v>3</v>
      </c>
      <c r="D2297">
        <v>2296</v>
      </c>
      <c r="E2297" s="2">
        <v>15</v>
      </c>
      <c r="F2297" s="1">
        <v>16</v>
      </c>
      <c r="G2297" s="1">
        <v>1</v>
      </c>
      <c r="H2297" s="1">
        <v>6</v>
      </c>
      <c r="I2297" s="1" t="str">
        <f t="shared" si="55"/>
        <v>1R4TH6</v>
      </c>
      <c r="J2297" s="27">
        <v>45022</v>
      </c>
      <c r="K2297" s="29" t="s">
        <v>268</v>
      </c>
      <c r="L2297" s="29">
        <v>14414</v>
      </c>
      <c r="M2297" s="30">
        <v>4.1053199879898958E-2</v>
      </c>
      <c r="N2297" s="30">
        <v>0.19949472510264921</v>
      </c>
      <c r="O2297" s="30">
        <v>0.13082761303492199</v>
      </c>
    </row>
    <row r="2298" spans="1:15" x14ac:dyDescent="0.45">
      <c r="A2298" s="3" t="s">
        <v>15</v>
      </c>
      <c r="B2298">
        <v>2020</v>
      </c>
      <c r="C2298" t="s">
        <v>3</v>
      </c>
      <c r="D2298">
        <v>2297</v>
      </c>
      <c r="E2298" s="2">
        <v>16</v>
      </c>
      <c r="F2298" s="1">
        <v>17</v>
      </c>
      <c r="G2298" s="1">
        <v>1</v>
      </c>
      <c r="H2298" s="1">
        <v>6</v>
      </c>
      <c r="I2298" s="1" t="str">
        <f t="shared" si="55"/>
        <v>1R4TH6</v>
      </c>
      <c r="J2298" s="27">
        <v>45022</v>
      </c>
      <c r="K2298" s="29" t="s">
        <v>269</v>
      </c>
      <c r="L2298" s="29">
        <v>14699.25</v>
      </c>
      <c r="M2298" s="30">
        <v>2.2019861162563711E-2</v>
      </c>
      <c r="N2298" s="30">
        <v>0.1652761151558825</v>
      </c>
      <c r="O2298" s="30">
        <v>0.1231576820991919</v>
      </c>
    </row>
    <row r="2299" spans="1:15" x14ac:dyDescent="0.45">
      <c r="A2299" s="3" t="s">
        <v>15</v>
      </c>
      <c r="B2299">
        <v>2020</v>
      </c>
      <c r="C2299" t="s">
        <v>3</v>
      </c>
      <c r="D2299">
        <v>2298</v>
      </c>
      <c r="E2299" s="2">
        <v>17</v>
      </c>
      <c r="F2299" s="1">
        <v>18</v>
      </c>
      <c r="G2299" s="1">
        <v>1</v>
      </c>
      <c r="H2299" s="1">
        <v>6</v>
      </c>
      <c r="I2299" s="1" t="str">
        <f t="shared" si="55"/>
        <v>1R4TH6</v>
      </c>
      <c r="J2299" s="27">
        <v>45022</v>
      </c>
      <c r="K2299" s="29" t="s">
        <v>270</v>
      </c>
      <c r="L2299" s="29">
        <v>15330.75</v>
      </c>
      <c r="M2299" s="30">
        <v>2.01494434685296E-2</v>
      </c>
      <c r="N2299" s="30">
        <v>0.12830759861282259</v>
      </c>
      <c r="O2299" s="30">
        <v>6.317912509197042E-2</v>
      </c>
    </row>
    <row r="2300" spans="1:15" x14ac:dyDescent="0.45">
      <c r="A2300" s="3" t="s">
        <v>15</v>
      </c>
      <c r="B2300">
        <v>2020</v>
      </c>
      <c r="C2300" t="s">
        <v>3</v>
      </c>
      <c r="D2300">
        <v>2299</v>
      </c>
      <c r="E2300" s="2">
        <v>18</v>
      </c>
      <c r="F2300" s="1">
        <v>19</v>
      </c>
      <c r="G2300" s="1">
        <v>1</v>
      </c>
      <c r="H2300" s="1">
        <v>7</v>
      </c>
      <c r="I2300" s="1" t="str">
        <f t="shared" si="55"/>
        <v>1R4TH7</v>
      </c>
      <c r="J2300" s="27">
        <v>45022</v>
      </c>
      <c r="K2300" s="29" t="s">
        <v>271</v>
      </c>
      <c r="L2300" s="29">
        <v>15219.75</v>
      </c>
      <c r="M2300" s="30">
        <v>4.8339346846160147E-2</v>
      </c>
      <c r="N2300" s="30">
        <v>0.114960424898012</v>
      </c>
      <c r="O2300" s="30">
        <v>0</v>
      </c>
    </row>
    <row r="2301" spans="1:15" x14ac:dyDescent="0.45">
      <c r="A2301" s="3" t="s">
        <v>15</v>
      </c>
      <c r="B2301">
        <v>2020</v>
      </c>
      <c r="C2301" t="s">
        <v>3</v>
      </c>
      <c r="D2301">
        <v>2300</v>
      </c>
      <c r="E2301" s="2">
        <v>19</v>
      </c>
      <c r="F2301" s="1">
        <v>20</v>
      </c>
      <c r="G2301" s="1">
        <v>1</v>
      </c>
      <c r="H2301" s="1">
        <v>7</v>
      </c>
      <c r="I2301" s="1" t="str">
        <f t="shared" si="55"/>
        <v>1R4TH7</v>
      </c>
      <c r="J2301" s="27">
        <v>45022</v>
      </c>
      <c r="K2301" s="29" t="s">
        <v>272</v>
      </c>
      <c r="L2301" s="29">
        <v>15087.75</v>
      </c>
      <c r="M2301" s="30">
        <v>0.1108850692928653</v>
      </c>
      <c r="N2301" s="30">
        <v>0.1224817681919101</v>
      </c>
      <c r="O2301" s="30">
        <v>0</v>
      </c>
    </row>
    <row r="2302" spans="1:15" x14ac:dyDescent="0.45">
      <c r="A2302" s="3" t="s">
        <v>15</v>
      </c>
      <c r="B2302">
        <v>2020</v>
      </c>
      <c r="C2302" t="s">
        <v>3</v>
      </c>
      <c r="D2302">
        <v>2301</v>
      </c>
      <c r="E2302" s="2">
        <v>20</v>
      </c>
      <c r="F2302" s="1">
        <v>21</v>
      </c>
      <c r="G2302" s="1">
        <v>1</v>
      </c>
      <c r="H2302" s="1">
        <v>7</v>
      </c>
      <c r="I2302" s="1" t="str">
        <f t="shared" si="55"/>
        <v>1R4TH7</v>
      </c>
      <c r="J2302" s="27">
        <v>45022</v>
      </c>
      <c r="K2302" s="29" t="s">
        <v>273</v>
      </c>
      <c r="L2302" s="29">
        <v>14919.75</v>
      </c>
      <c r="M2302" s="30">
        <v>0.1469450528476039</v>
      </c>
      <c r="N2302" s="30">
        <v>0.12537484630008669</v>
      </c>
      <c r="O2302" s="30">
        <v>0</v>
      </c>
    </row>
    <row r="2303" spans="1:15" x14ac:dyDescent="0.45">
      <c r="A2303" s="3" t="s">
        <v>15</v>
      </c>
      <c r="B2303">
        <v>2020</v>
      </c>
      <c r="C2303" t="s">
        <v>3</v>
      </c>
      <c r="D2303">
        <v>2302</v>
      </c>
      <c r="E2303" s="2">
        <v>21</v>
      </c>
      <c r="F2303" s="1">
        <v>22</v>
      </c>
      <c r="G2303" s="1">
        <v>1</v>
      </c>
      <c r="H2303" s="1">
        <v>8</v>
      </c>
      <c r="I2303" s="1" t="str">
        <f t="shared" si="55"/>
        <v>1R4TH8</v>
      </c>
      <c r="J2303" s="27">
        <v>45022</v>
      </c>
      <c r="K2303" s="29" t="s">
        <v>274</v>
      </c>
      <c r="L2303" s="29">
        <v>14177.75</v>
      </c>
      <c r="M2303" s="30">
        <v>0.1657949551167755</v>
      </c>
      <c r="N2303" s="30">
        <v>0.13592785028794779</v>
      </c>
      <c r="O2303" s="30">
        <v>0</v>
      </c>
    </row>
    <row r="2304" spans="1:15" x14ac:dyDescent="0.45">
      <c r="A2304" s="3" t="s">
        <v>15</v>
      </c>
      <c r="B2304">
        <v>2020</v>
      </c>
      <c r="C2304" t="s">
        <v>3</v>
      </c>
      <c r="D2304">
        <v>2303</v>
      </c>
      <c r="E2304" s="2">
        <v>22</v>
      </c>
      <c r="F2304" s="1">
        <v>23</v>
      </c>
      <c r="G2304" s="1">
        <v>1</v>
      </c>
      <c r="H2304" s="1">
        <v>8</v>
      </c>
      <c r="I2304" s="1" t="str">
        <f t="shared" si="55"/>
        <v>1R4TH8</v>
      </c>
      <c r="J2304" s="27">
        <v>45022</v>
      </c>
      <c r="K2304" s="29" t="s">
        <v>275</v>
      </c>
      <c r="L2304" s="29">
        <v>13232</v>
      </c>
      <c r="M2304" s="30">
        <v>0.24598329789505091</v>
      </c>
      <c r="N2304" s="30">
        <v>0.23465619081101571</v>
      </c>
      <c r="O2304" s="30">
        <v>0</v>
      </c>
    </row>
    <row r="2305" spans="1:15" x14ac:dyDescent="0.45">
      <c r="A2305" s="3" t="s">
        <v>15</v>
      </c>
      <c r="B2305">
        <v>2020</v>
      </c>
      <c r="C2305" t="s">
        <v>3</v>
      </c>
      <c r="D2305">
        <v>2304</v>
      </c>
      <c r="E2305" s="2">
        <v>23</v>
      </c>
      <c r="F2305" s="1">
        <v>24</v>
      </c>
      <c r="G2305" s="1">
        <v>1</v>
      </c>
      <c r="H2305" s="1">
        <v>8</v>
      </c>
      <c r="I2305" s="1" t="str">
        <f t="shared" si="55"/>
        <v>1R4TH8</v>
      </c>
      <c r="J2305" s="27">
        <v>45022</v>
      </c>
      <c r="K2305" s="29" t="s">
        <v>276</v>
      </c>
      <c r="L2305" s="29">
        <v>12379.5</v>
      </c>
      <c r="M2305" s="30">
        <v>0.2169105212458575</v>
      </c>
      <c r="N2305" s="30">
        <v>0.24996443111925071</v>
      </c>
      <c r="O2305" s="30">
        <v>0</v>
      </c>
    </row>
    <row r="2306" spans="1:15" x14ac:dyDescent="0.45">
      <c r="A2306" s="3" t="s">
        <v>15</v>
      </c>
      <c r="B2306">
        <v>2020</v>
      </c>
      <c r="C2306" t="s">
        <v>4</v>
      </c>
      <c r="D2306">
        <v>2305</v>
      </c>
      <c r="E2306" s="2">
        <v>0</v>
      </c>
      <c r="F2306" s="1">
        <v>1</v>
      </c>
      <c r="G2306" s="1">
        <v>1</v>
      </c>
      <c r="H2306" s="1">
        <v>1</v>
      </c>
      <c r="I2306" s="1" t="str">
        <f t="shared" si="55"/>
        <v>1R5FR1</v>
      </c>
      <c r="J2306" s="27">
        <v>45023</v>
      </c>
      <c r="K2306" s="29" t="s">
        <v>253</v>
      </c>
      <c r="L2306" s="29">
        <v>11571.25</v>
      </c>
      <c r="M2306" s="30">
        <v>0.20796204504658039</v>
      </c>
      <c r="N2306" s="30">
        <v>0.27103832373496289</v>
      </c>
      <c r="O2306" s="30">
        <v>0</v>
      </c>
    </row>
    <row r="2307" spans="1:15" x14ac:dyDescent="0.45">
      <c r="A2307" s="3" t="s">
        <v>15</v>
      </c>
      <c r="B2307">
        <v>2020</v>
      </c>
      <c r="C2307" t="s">
        <v>4</v>
      </c>
      <c r="D2307">
        <v>2306</v>
      </c>
      <c r="E2307" s="2">
        <v>1</v>
      </c>
      <c r="F2307" s="1">
        <v>2</v>
      </c>
      <c r="G2307" s="1">
        <v>1</v>
      </c>
      <c r="H2307" s="1">
        <v>1</v>
      </c>
      <c r="I2307" s="1" t="str">
        <f t="shared" ref="I2307:I2370" si="56">A2307&amp;C2307&amp;H2307</f>
        <v>1R5FR1</v>
      </c>
      <c r="J2307" s="27">
        <v>45023</v>
      </c>
      <c r="K2307" s="29" t="s">
        <v>254</v>
      </c>
      <c r="L2307" s="29">
        <v>11007.75</v>
      </c>
      <c r="M2307" s="30">
        <v>0.2034012641050377</v>
      </c>
      <c r="N2307" s="30">
        <v>0.27844287301290238</v>
      </c>
      <c r="O2307" s="30">
        <v>0</v>
      </c>
    </row>
    <row r="2308" spans="1:15" x14ac:dyDescent="0.45">
      <c r="A2308" s="3" t="s">
        <v>15</v>
      </c>
      <c r="B2308">
        <v>2020</v>
      </c>
      <c r="C2308" t="s">
        <v>4</v>
      </c>
      <c r="D2308">
        <v>2307</v>
      </c>
      <c r="E2308" s="2">
        <v>2</v>
      </c>
      <c r="F2308" s="1">
        <v>3</v>
      </c>
      <c r="G2308" s="1">
        <v>1</v>
      </c>
      <c r="H2308" s="1">
        <v>1</v>
      </c>
      <c r="I2308" s="1" t="str">
        <f t="shared" si="56"/>
        <v>1R5FR1</v>
      </c>
      <c r="J2308" s="27">
        <v>45023</v>
      </c>
      <c r="K2308" s="29" t="s">
        <v>255</v>
      </c>
      <c r="L2308" s="29">
        <v>10694.5</v>
      </c>
      <c r="M2308" s="30">
        <v>0.2054287132581312</v>
      </c>
      <c r="N2308" s="30">
        <v>0.27020807995562129</v>
      </c>
      <c r="O2308" s="30">
        <v>0</v>
      </c>
    </row>
    <row r="2309" spans="1:15" x14ac:dyDescent="0.45">
      <c r="A2309" s="3" t="s">
        <v>15</v>
      </c>
      <c r="B2309">
        <v>2020</v>
      </c>
      <c r="C2309" t="s">
        <v>4</v>
      </c>
      <c r="D2309">
        <v>2308</v>
      </c>
      <c r="E2309" s="2">
        <v>3</v>
      </c>
      <c r="F2309" s="1">
        <v>4</v>
      </c>
      <c r="G2309" s="1">
        <v>1</v>
      </c>
      <c r="H2309" s="1">
        <v>2</v>
      </c>
      <c r="I2309" s="1" t="str">
        <f t="shared" si="56"/>
        <v>1R5FR2</v>
      </c>
      <c r="J2309" s="27">
        <v>45023</v>
      </c>
      <c r="K2309" s="29" t="s">
        <v>256</v>
      </c>
      <c r="L2309" s="29">
        <v>10567</v>
      </c>
      <c r="M2309" s="30">
        <v>0.21875302583389611</v>
      </c>
      <c r="N2309" s="30">
        <v>0.2336053841377049</v>
      </c>
      <c r="O2309" s="30">
        <v>0</v>
      </c>
    </row>
    <row r="2310" spans="1:15" x14ac:dyDescent="0.45">
      <c r="A2310" s="3" t="s">
        <v>15</v>
      </c>
      <c r="B2310">
        <v>2020</v>
      </c>
      <c r="C2310" t="s">
        <v>4</v>
      </c>
      <c r="D2310">
        <v>2309</v>
      </c>
      <c r="E2310" s="2">
        <v>4</v>
      </c>
      <c r="F2310" s="1">
        <v>5</v>
      </c>
      <c r="G2310" s="1">
        <v>1</v>
      </c>
      <c r="H2310" s="1">
        <v>2</v>
      </c>
      <c r="I2310" s="1" t="str">
        <f t="shared" si="56"/>
        <v>1R5FR2</v>
      </c>
      <c r="J2310" s="27">
        <v>45023</v>
      </c>
      <c r="K2310" s="29" t="s">
        <v>257</v>
      </c>
      <c r="L2310" s="29">
        <v>10546.75</v>
      </c>
      <c r="M2310" s="30">
        <v>0.21243029232819419</v>
      </c>
      <c r="N2310" s="30">
        <v>0.20041205913834631</v>
      </c>
      <c r="O2310" s="30">
        <v>0</v>
      </c>
    </row>
    <row r="2311" spans="1:15" x14ac:dyDescent="0.45">
      <c r="A2311" s="3" t="s">
        <v>15</v>
      </c>
      <c r="B2311">
        <v>2020</v>
      </c>
      <c r="C2311" t="s">
        <v>4</v>
      </c>
      <c r="D2311">
        <v>2310</v>
      </c>
      <c r="E2311" s="2">
        <v>5</v>
      </c>
      <c r="F2311" s="1">
        <v>6</v>
      </c>
      <c r="G2311" s="1">
        <v>1</v>
      </c>
      <c r="H2311" s="1">
        <v>2</v>
      </c>
      <c r="I2311" s="1" t="str">
        <f t="shared" si="56"/>
        <v>1R5FR2</v>
      </c>
      <c r="J2311" s="27">
        <v>45023</v>
      </c>
      <c r="K2311" s="29" t="s">
        <v>258</v>
      </c>
      <c r="L2311" s="29">
        <v>10879.5</v>
      </c>
      <c r="M2311" s="30">
        <v>0.1931991775928783</v>
      </c>
      <c r="N2311" s="30">
        <v>0.18427278839816241</v>
      </c>
      <c r="O2311" s="30">
        <v>0</v>
      </c>
    </row>
    <row r="2312" spans="1:15" x14ac:dyDescent="0.45">
      <c r="A2312" s="3" t="s">
        <v>15</v>
      </c>
      <c r="B2312">
        <v>2020</v>
      </c>
      <c r="C2312" t="s">
        <v>4</v>
      </c>
      <c r="D2312">
        <v>2311</v>
      </c>
      <c r="E2312" s="2">
        <v>6</v>
      </c>
      <c r="F2312" s="1">
        <v>7</v>
      </c>
      <c r="G2312" s="1">
        <v>1</v>
      </c>
      <c r="H2312" s="1">
        <v>3</v>
      </c>
      <c r="I2312" s="1" t="str">
        <f t="shared" si="56"/>
        <v>1R5FR3</v>
      </c>
      <c r="J2312" s="27">
        <v>45023</v>
      </c>
      <c r="K2312" s="29" t="s">
        <v>259</v>
      </c>
      <c r="L2312" s="29">
        <v>11998.75</v>
      </c>
      <c r="M2312" s="30">
        <v>0.1756983345657801</v>
      </c>
      <c r="N2312" s="30">
        <v>0.18498204868843479</v>
      </c>
      <c r="O2312" s="30">
        <v>5.5990274507502887E-2</v>
      </c>
    </row>
    <row r="2313" spans="1:15" x14ac:dyDescent="0.45">
      <c r="A2313" s="3" t="s">
        <v>15</v>
      </c>
      <c r="B2313">
        <v>2020</v>
      </c>
      <c r="C2313" t="s">
        <v>4</v>
      </c>
      <c r="D2313">
        <v>2312</v>
      </c>
      <c r="E2313" s="2">
        <v>7</v>
      </c>
      <c r="F2313" s="1">
        <v>8</v>
      </c>
      <c r="G2313" s="1">
        <v>1</v>
      </c>
      <c r="H2313" s="1">
        <v>3</v>
      </c>
      <c r="I2313" s="1" t="str">
        <f t="shared" si="56"/>
        <v>1R5FR3</v>
      </c>
      <c r="J2313" s="27">
        <v>45023</v>
      </c>
      <c r="K2313" s="29" t="s">
        <v>260</v>
      </c>
      <c r="L2313" s="29">
        <v>13367.75</v>
      </c>
      <c r="M2313" s="30">
        <v>0.14451284272546611</v>
      </c>
      <c r="N2313" s="30">
        <v>0.1957243475721594</v>
      </c>
      <c r="O2313" s="30">
        <v>0.24339523771516311</v>
      </c>
    </row>
    <row r="2314" spans="1:15" x14ac:dyDescent="0.45">
      <c r="A2314" s="3" t="s">
        <v>15</v>
      </c>
      <c r="B2314">
        <v>2020</v>
      </c>
      <c r="C2314" t="s">
        <v>4</v>
      </c>
      <c r="D2314">
        <v>2313</v>
      </c>
      <c r="E2314" s="2">
        <v>8</v>
      </c>
      <c r="F2314" s="1">
        <v>9</v>
      </c>
      <c r="G2314" s="1">
        <v>1</v>
      </c>
      <c r="H2314" s="1">
        <v>3</v>
      </c>
      <c r="I2314" s="1" t="str">
        <f t="shared" si="56"/>
        <v>1R5FR3</v>
      </c>
      <c r="J2314" s="27">
        <v>45023</v>
      </c>
      <c r="K2314" s="29" t="s">
        <v>261</v>
      </c>
      <c r="L2314" s="29">
        <v>14329.25</v>
      </c>
      <c r="M2314" s="30">
        <v>8.7596721011312467E-2</v>
      </c>
      <c r="N2314" s="30">
        <v>0.20308494345080291</v>
      </c>
      <c r="O2314" s="30">
        <v>0.44699122093240312</v>
      </c>
    </row>
    <row r="2315" spans="1:15" x14ac:dyDescent="0.45">
      <c r="A2315" s="3" t="s">
        <v>15</v>
      </c>
      <c r="B2315">
        <v>2020</v>
      </c>
      <c r="C2315" t="s">
        <v>4</v>
      </c>
      <c r="D2315">
        <v>2314</v>
      </c>
      <c r="E2315" s="2">
        <v>9</v>
      </c>
      <c r="F2315" s="1">
        <v>10</v>
      </c>
      <c r="G2315" s="1">
        <v>1</v>
      </c>
      <c r="H2315" s="1">
        <v>4</v>
      </c>
      <c r="I2315" s="1" t="str">
        <f t="shared" si="56"/>
        <v>1R5FR4</v>
      </c>
      <c r="J2315" s="27">
        <v>45023</v>
      </c>
      <c r="K2315" s="29" t="s">
        <v>262</v>
      </c>
      <c r="L2315" s="29">
        <v>14629.75</v>
      </c>
      <c r="M2315" s="30">
        <v>7.7489963604676249E-2</v>
      </c>
      <c r="N2315" s="30">
        <v>0.24010944125602959</v>
      </c>
      <c r="O2315" s="30">
        <v>0.60479048357486542</v>
      </c>
    </row>
    <row r="2316" spans="1:15" x14ac:dyDescent="0.45">
      <c r="A2316" s="3" t="s">
        <v>15</v>
      </c>
      <c r="B2316">
        <v>2020</v>
      </c>
      <c r="C2316" t="s">
        <v>4</v>
      </c>
      <c r="D2316">
        <v>2315</v>
      </c>
      <c r="E2316" s="2">
        <v>10</v>
      </c>
      <c r="F2316" s="1">
        <v>11</v>
      </c>
      <c r="G2316" s="1">
        <v>1</v>
      </c>
      <c r="H2316" s="1">
        <v>4</v>
      </c>
      <c r="I2316" s="1" t="str">
        <f t="shared" si="56"/>
        <v>1R5FR4</v>
      </c>
      <c r="J2316" s="27">
        <v>45023</v>
      </c>
      <c r="K2316" s="29" t="s">
        <v>263</v>
      </c>
      <c r="L2316" s="29">
        <v>14628.25</v>
      </c>
      <c r="M2316" s="30">
        <v>7.7851695946968377E-2</v>
      </c>
      <c r="N2316" s="30">
        <v>0.29646726854000888</v>
      </c>
      <c r="O2316" s="30">
        <v>0.70842450339952534</v>
      </c>
    </row>
    <row r="2317" spans="1:15" x14ac:dyDescent="0.45">
      <c r="A2317" s="3" t="s">
        <v>15</v>
      </c>
      <c r="B2317">
        <v>2020</v>
      </c>
      <c r="C2317" t="s">
        <v>4</v>
      </c>
      <c r="D2317">
        <v>2316</v>
      </c>
      <c r="E2317" s="2">
        <v>11</v>
      </c>
      <c r="F2317" s="1">
        <v>12</v>
      </c>
      <c r="G2317" s="1">
        <v>1</v>
      </c>
      <c r="H2317" s="1">
        <v>4</v>
      </c>
      <c r="I2317" s="1" t="str">
        <f t="shared" si="56"/>
        <v>1R5FR4</v>
      </c>
      <c r="J2317" s="27">
        <v>45023</v>
      </c>
      <c r="K2317" s="29" t="s">
        <v>264</v>
      </c>
      <c r="L2317" s="29">
        <v>14558.5</v>
      </c>
      <c r="M2317" s="30">
        <v>9.1633374437145462E-2</v>
      </c>
      <c r="N2317" s="30">
        <v>0.37238469569962918</v>
      </c>
      <c r="O2317" s="30">
        <v>0.75898158286328055</v>
      </c>
    </row>
    <row r="2318" spans="1:15" x14ac:dyDescent="0.45">
      <c r="A2318" s="3" t="s">
        <v>15</v>
      </c>
      <c r="B2318">
        <v>2020</v>
      </c>
      <c r="C2318" t="s">
        <v>4</v>
      </c>
      <c r="D2318">
        <v>2317</v>
      </c>
      <c r="E2318" s="2">
        <v>12</v>
      </c>
      <c r="F2318" s="1">
        <v>13</v>
      </c>
      <c r="G2318" s="1">
        <v>1</v>
      </c>
      <c r="H2318" s="1">
        <v>5</v>
      </c>
      <c r="I2318" s="1" t="str">
        <f t="shared" si="56"/>
        <v>1R5FR5</v>
      </c>
      <c r="J2318" s="27">
        <v>45023</v>
      </c>
      <c r="K2318" s="29" t="s">
        <v>265</v>
      </c>
      <c r="L2318" s="29">
        <v>14393</v>
      </c>
      <c r="M2318" s="30">
        <v>0.1054167029761046</v>
      </c>
      <c r="N2318" s="30">
        <v>0.38514037596589062</v>
      </c>
      <c r="O2318" s="30">
        <v>0.7616664438404035</v>
      </c>
    </row>
    <row r="2319" spans="1:15" x14ac:dyDescent="0.45">
      <c r="A2319" s="3" t="s">
        <v>15</v>
      </c>
      <c r="B2319">
        <v>2020</v>
      </c>
      <c r="C2319" t="s">
        <v>4</v>
      </c>
      <c r="D2319">
        <v>2318</v>
      </c>
      <c r="E2319" s="2">
        <v>13</v>
      </c>
      <c r="F2319" s="1">
        <v>14</v>
      </c>
      <c r="G2319" s="1">
        <v>1</v>
      </c>
      <c r="H2319" s="1">
        <v>5</v>
      </c>
      <c r="I2319" s="1" t="str">
        <f t="shared" si="56"/>
        <v>1R5FR5</v>
      </c>
      <c r="J2319" s="27">
        <v>45023</v>
      </c>
      <c r="K2319" s="29" t="s">
        <v>266</v>
      </c>
      <c r="L2319" s="29">
        <v>14289</v>
      </c>
      <c r="M2319" s="30">
        <v>0.1227673160484182</v>
      </c>
      <c r="N2319" s="30">
        <v>0.32244012810885209</v>
      </c>
      <c r="O2319" s="30">
        <v>0.70150993409098694</v>
      </c>
    </row>
    <row r="2320" spans="1:15" x14ac:dyDescent="0.45">
      <c r="A2320" s="3" t="s">
        <v>15</v>
      </c>
      <c r="B2320">
        <v>2020</v>
      </c>
      <c r="C2320" t="s">
        <v>4</v>
      </c>
      <c r="D2320">
        <v>2319</v>
      </c>
      <c r="E2320" s="2">
        <v>14</v>
      </c>
      <c r="F2320" s="1">
        <v>15</v>
      </c>
      <c r="G2320" s="1">
        <v>1</v>
      </c>
      <c r="H2320" s="1">
        <v>5</v>
      </c>
      <c r="I2320" s="1" t="str">
        <f t="shared" si="56"/>
        <v>1R5FR5</v>
      </c>
      <c r="J2320" s="27">
        <v>45023</v>
      </c>
      <c r="K2320" s="29" t="s">
        <v>267</v>
      </c>
      <c r="L2320" s="29">
        <v>14097</v>
      </c>
      <c r="M2320" s="30">
        <v>0.1276182596664944</v>
      </c>
      <c r="N2320" s="30">
        <v>0.2533195674496993</v>
      </c>
      <c r="O2320" s="30">
        <v>0.57622828210750787</v>
      </c>
    </row>
    <row r="2321" spans="1:15" x14ac:dyDescent="0.45">
      <c r="A2321" s="3" t="s">
        <v>15</v>
      </c>
      <c r="B2321">
        <v>2020</v>
      </c>
      <c r="C2321" t="s">
        <v>4</v>
      </c>
      <c r="D2321">
        <v>2320</v>
      </c>
      <c r="E2321" s="2">
        <v>15</v>
      </c>
      <c r="F2321" s="1">
        <v>16</v>
      </c>
      <c r="G2321" s="1">
        <v>1</v>
      </c>
      <c r="H2321" s="1">
        <v>6</v>
      </c>
      <c r="I2321" s="1" t="str">
        <f t="shared" si="56"/>
        <v>1R5FR6</v>
      </c>
      <c r="J2321" s="27">
        <v>45023</v>
      </c>
      <c r="K2321" s="29" t="s">
        <v>268</v>
      </c>
      <c r="L2321" s="29">
        <v>13973.75</v>
      </c>
      <c r="M2321" s="30">
        <v>0.126752925834898</v>
      </c>
      <c r="N2321" s="30">
        <v>0.24699487993585559</v>
      </c>
      <c r="O2321" s="30">
        <v>0.42478180741484689</v>
      </c>
    </row>
    <row r="2322" spans="1:15" x14ac:dyDescent="0.45">
      <c r="A2322" s="3" t="s">
        <v>15</v>
      </c>
      <c r="B2322">
        <v>2020</v>
      </c>
      <c r="C2322" t="s">
        <v>4</v>
      </c>
      <c r="D2322">
        <v>2321</v>
      </c>
      <c r="E2322" s="2">
        <v>16</v>
      </c>
      <c r="F2322" s="1">
        <v>17</v>
      </c>
      <c r="G2322" s="1">
        <v>1</v>
      </c>
      <c r="H2322" s="1">
        <v>6</v>
      </c>
      <c r="I2322" s="1" t="str">
        <f t="shared" si="56"/>
        <v>1R5FR6</v>
      </c>
      <c r="J2322" s="27">
        <v>45023</v>
      </c>
      <c r="K2322" s="29" t="s">
        <v>269</v>
      </c>
      <c r="L2322" s="29">
        <v>14028.25</v>
      </c>
      <c r="M2322" s="30">
        <v>0.14497923955238709</v>
      </c>
      <c r="N2322" s="30">
        <v>0.28954962301141118</v>
      </c>
      <c r="O2322" s="30">
        <v>0.26488685013496882</v>
      </c>
    </row>
    <row r="2323" spans="1:15" x14ac:dyDescent="0.45">
      <c r="A2323" s="3" t="s">
        <v>15</v>
      </c>
      <c r="B2323">
        <v>2020</v>
      </c>
      <c r="C2323" t="s">
        <v>4</v>
      </c>
      <c r="D2323">
        <v>2322</v>
      </c>
      <c r="E2323" s="2">
        <v>17</v>
      </c>
      <c r="F2323" s="1">
        <v>18</v>
      </c>
      <c r="G2323" s="1">
        <v>1</v>
      </c>
      <c r="H2323" s="1">
        <v>6</v>
      </c>
      <c r="I2323" s="1" t="str">
        <f t="shared" si="56"/>
        <v>1R5FR6</v>
      </c>
      <c r="J2323" s="27">
        <v>45023</v>
      </c>
      <c r="K2323" s="29" t="s">
        <v>270</v>
      </c>
      <c r="L2323" s="29">
        <v>14534.5</v>
      </c>
      <c r="M2323" s="30">
        <v>0.17094500257549</v>
      </c>
      <c r="N2323" s="30">
        <v>0.31337255520862839</v>
      </c>
      <c r="O2323" s="30">
        <v>8.7181931030544862E-2</v>
      </c>
    </row>
    <row r="2324" spans="1:15" x14ac:dyDescent="0.45">
      <c r="A2324" s="3" t="s">
        <v>15</v>
      </c>
      <c r="B2324">
        <v>2020</v>
      </c>
      <c r="C2324" t="s">
        <v>4</v>
      </c>
      <c r="D2324">
        <v>2323</v>
      </c>
      <c r="E2324" s="2">
        <v>18</v>
      </c>
      <c r="F2324" s="1">
        <v>19</v>
      </c>
      <c r="G2324" s="1">
        <v>1</v>
      </c>
      <c r="H2324" s="1">
        <v>7</v>
      </c>
      <c r="I2324" s="1" t="str">
        <f t="shared" si="56"/>
        <v>1R5FR7</v>
      </c>
      <c r="J2324" s="27">
        <v>45023</v>
      </c>
      <c r="K2324" s="29" t="s">
        <v>271</v>
      </c>
      <c r="L2324" s="29">
        <v>14415</v>
      </c>
      <c r="M2324" s="30">
        <v>0.2176173554784207</v>
      </c>
      <c r="N2324" s="30">
        <v>0.33931080292789101</v>
      </c>
      <c r="O2324" s="30">
        <v>0</v>
      </c>
    </row>
    <row r="2325" spans="1:15" x14ac:dyDescent="0.45">
      <c r="A2325" s="3" t="s">
        <v>15</v>
      </c>
      <c r="B2325">
        <v>2020</v>
      </c>
      <c r="C2325" t="s">
        <v>4</v>
      </c>
      <c r="D2325">
        <v>2324</v>
      </c>
      <c r="E2325" s="2">
        <v>19</v>
      </c>
      <c r="F2325" s="1">
        <v>20</v>
      </c>
      <c r="G2325" s="1">
        <v>1</v>
      </c>
      <c r="H2325" s="1">
        <v>7</v>
      </c>
      <c r="I2325" s="1" t="str">
        <f t="shared" si="56"/>
        <v>1R5FR7</v>
      </c>
      <c r="J2325" s="27">
        <v>45023</v>
      </c>
      <c r="K2325" s="29" t="s">
        <v>272</v>
      </c>
      <c r="L2325" s="29">
        <v>14272</v>
      </c>
      <c r="M2325" s="30">
        <v>0.25752708515254707</v>
      </c>
      <c r="N2325" s="30">
        <v>0.37633290163956562</v>
      </c>
      <c r="O2325" s="30">
        <v>0</v>
      </c>
    </row>
    <row r="2326" spans="1:15" x14ac:dyDescent="0.45">
      <c r="A2326" s="3" t="s">
        <v>15</v>
      </c>
      <c r="B2326">
        <v>2020</v>
      </c>
      <c r="C2326" t="s">
        <v>4</v>
      </c>
      <c r="D2326">
        <v>2325</v>
      </c>
      <c r="E2326" s="2">
        <v>20</v>
      </c>
      <c r="F2326" s="1">
        <v>21</v>
      </c>
      <c r="G2326" s="1">
        <v>1</v>
      </c>
      <c r="H2326" s="1">
        <v>7</v>
      </c>
      <c r="I2326" s="1" t="str">
        <f t="shared" si="56"/>
        <v>1R5FR7</v>
      </c>
      <c r="J2326" s="27">
        <v>45023</v>
      </c>
      <c r="K2326" s="29" t="s">
        <v>273</v>
      </c>
      <c r="L2326" s="29">
        <v>14166.75</v>
      </c>
      <c r="M2326" s="30">
        <v>0.25462232074874402</v>
      </c>
      <c r="N2326" s="30">
        <v>0.40783970568810302</v>
      </c>
      <c r="O2326" s="30">
        <v>0</v>
      </c>
    </row>
    <row r="2327" spans="1:15" x14ac:dyDescent="0.45">
      <c r="A2327" s="3" t="s">
        <v>15</v>
      </c>
      <c r="B2327">
        <v>2020</v>
      </c>
      <c r="C2327" t="s">
        <v>4</v>
      </c>
      <c r="D2327">
        <v>2326</v>
      </c>
      <c r="E2327" s="2">
        <v>21</v>
      </c>
      <c r="F2327" s="1">
        <v>22</v>
      </c>
      <c r="G2327" s="1">
        <v>1</v>
      </c>
      <c r="H2327" s="1">
        <v>8</v>
      </c>
      <c r="I2327" s="1" t="str">
        <f t="shared" si="56"/>
        <v>1R5FR8</v>
      </c>
      <c r="J2327" s="27">
        <v>45023</v>
      </c>
      <c r="K2327" s="29" t="s">
        <v>274</v>
      </c>
      <c r="L2327" s="29">
        <v>13568.75</v>
      </c>
      <c r="M2327" s="30">
        <v>0.23145038471095031</v>
      </c>
      <c r="N2327" s="30">
        <v>0.4161057298953047</v>
      </c>
      <c r="O2327" s="30">
        <v>0</v>
      </c>
    </row>
    <row r="2328" spans="1:15" x14ac:dyDescent="0.45">
      <c r="A2328" s="3" t="s">
        <v>15</v>
      </c>
      <c r="B2328">
        <v>2020</v>
      </c>
      <c r="C2328" t="s">
        <v>4</v>
      </c>
      <c r="D2328">
        <v>2327</v>
      </c>
      <c r="E2328" s="2">
        <v>22</v>
      </c>
      <c r="F2328" s="1">
        <v>23</v>
      </c>
      <c r="G2328" s="1">
        <v>1</v>
      </c>
      <c r="H2328" s="1">
        <v>8</v>
      </c>
      <c r="I2328" s="1" t="str">
        <f t="shared" si="56"/>
        <v>1R5FR8</v>
      </c>
      <c r="J2328" s="27">
        <v>45023</v>
      </c>
      <c r="K2328" s="29" t="s">
        <v>275</v>
      </c>
      <c r="L2328" s="29">
        <v>12750.5</v>
      </c>
      <c r="M2328" s="30">
        <v>0.25269070231955842</v>
      </c>
      <c r="N2328" s="30">
        <v>0.49714037725064403</v>
      </c>
      <c r="O2328" s="30">
        <v>0</v>
      </c>
    </row>
    <row r="2329" spans="1:15" x14ac:dyDescent="0.45">
      <c r="A2329" s="3" t="s">
        <v>15</v>
      </c>
      <c r="B2329">
        <v>2020</v>
      </c>
      <c r="C2329" t="s">
        <v>4</v>
      </c>
      <c r="D2329">
        <v>2328</v>
      </c>
      <c r="E2329" s="2">
        <v>23</v>
      </c>
      <c r="F2329" s="1">
        <v>24</v>
      </c>
      <c r="G2329" s="1">
        <v>1</v>
      </c>
      <c r="H2329" s="1">
        <v>8</v>
      </c>
      <c r="I2329" s="1" t="str">
        <f t="shared" si="56"/>
        <v>1R5FR8</v>
      </c>
      <c r="J2329" s="27">
        <v>45023</v>
      </c>
      <c r="K2329" s="29" t="s">
        <v>276</v>
      </c>
      <c r="L2329" s="29">
        <v>12078</v>
      </c>
      <c r="M2329" s="30">
        <v>0.22425425882599959</v>
      </c>
      <c r="N2329" s="30">
        <v>0.47611742885591818</v>
      </c>
      <c r="O2329" s="30">
        <v>0</v>
      </c>
    </row>
    <row r="2330" spans="1:15" x14ac:dyDescent="0.45">
      <c r="A2330" s="3" t="s">
        <v>15</v>
      </c>
      <c r="B2330">
        <v>2020</v>
      </c>
      <c r="C2330" t="s">
        <v>5</v>
      </c>
      <c r="D2330">
        <v>2329</v>
      </c>
      <c r="E2330" s="2">
        <v>0</v>
      </c>
      <c r="F2330" s="1">
        <v>1</v>
      </c>
      <c r="G2330" s="1">
        <v>1</v>
      </c>
      <c r="H2330" s="1">
        <v>1</v>
      </c>
      <c r="I2330" s="1" t="str">
        <f t="shared" si="56"/>
        <v>1R6SA1</v>
      </c>
      <c r="J2330" s="27">
        <v>45024</v>
      </c>
      <c r="K2330" s="29" t="s">
        <v>253</v>
      </c>
      <c r="L2330" s="29">
        <v>11362.25</v>
      </c>
      <c r="M2330" s="30">
        <v>0.18147816918431109</v>
      </c>
      <c r="N2330" s="30">
        <v>0.43233709217346722</v>
      </c>
      <c r="O2330" s="30">
        <v>0</v>
      </c>
    </row>
    <row r="2331" spans="1:15" x14ac:dyDescent="0.45">
      <c r="A2331" s="3" t="s">
        <v>15</v>
      </c>
      <c r="B2331">
        <v>2020</v>
      </c>
      <c r="C2331" t="s">
        <v>5</v>
      </c>
      <c r="D2331">
        <v>2330</v>
      </c>
      <c r="E2331" s="2">
        <v>1</v>
      </c>
      <c r="F2331" s="1">
        <v>2</v>
      </c>
      <c r="G2331" s="1">
        <v>1</v>
      </c>
      <c r="H2331" s="1">
        <v>1</v>
      </c>
      <c r="I2331" s="1" t="str">
        <f t="shared" si="56"/>
        <v>1R6SA1</v>
      </c>
      <c r="J2331" s="27">
        <v>45024</v>
      </c>
      <c r="K2331" s="29" t="s">
        <v>254</v>
      </c>
      <c r="L2331" s="29">
        <v>10804.5</v>
      </c>
      <c r="M2331" s="30">
        <v>0.14124042836117731</v>
      </c>
      <c r="N2331" s="30">
        <v>0.37179467862416432</v>
      </c>
      <c r="O2331" s="30">
        <v>0</v>
      </c>
    </row>
    <row r="2332" spans="1:15" x14ac:dyDescent="0.45">
      <c r="A2332" s="3" t="s">
        <v>15</v>
      </c>
      <c r="B2332">
        <v>2020</v>
      </c>
      <c r="C2332" t="s">
        <v>5</v>
      </c>
      <c r="D2332">
        <v>2331</v>
      </c>
      <c r="E2332" s="2">
        <v>2</v>
      </c>
      <c r="F2332" s="1">
        <v>3</v>
      </c>
      <c r="G2332" s="1">
        <v>1</v>
      </c>
      <c r="H2332" s="1">
        <v>1</v>
      </c>
      <c r="I2332" s="1" t="str">
        <f t="shared" si="56"/>
        <v>1R6SA1</v>
      </c>
      <c r="J2332" s="27">
        <v>45024</v>
      </c>
      <c r="K2332" s="29" t="s">
        <v>255</v>
      </c>
      <c r="L2332" s="29">
        <v>10474.75</v>
      </c>
      <c r="M2332" s="30">
        <v>0.11508663491151119</v>
      </c>
      <c r="N2332" s="30">
        <v>0.31715040939755179</v>
      </c>
      <c r="O2332" s="30">
        <v>0</v>
      </c>
    </row>
    <row r="2333" spans="1:15" x14ac:dyDescent="0.45">
      <c r="A2333" s="3" t="s">
        <v>15</v>
      </c>
      <c r="B2333">
        <v>2020</v>
      </c>
      <c r="C2333" t="s">
        <v>5</v>
      </c>
      <c r="D2333">
        <v>2332</v>
      </c>
      <c r="E2333" s="2">
        <v>3</v>
      </c>
      <c r="F2333" s="1">
        <v>4</v>
      </c>
      <c r="G2333" s="1">
        <v>1</v>
      </c>
      <c r="H2333" s="1">
        <v>2</v>
      </c>
      <c r="I2333" s="1" t="str">
        <f t="shared" si="56"/>
        <v>1R6SA2</v>
      </c>
      <c r="J2333" s="27">
        <v>45024</v>
      </c>
      <c r="K2333" s="29" t="s">
        <v>256</v>
      </c>
      <c r="L2333" s="29">
        <v>10286</v>
      </c>
      <c r="M2333" s="30">
        <v>0.10100047281887969</v>
      </c>
      <c r="N2333" s="30">
        <v>0.26608537527429221</v>
      </c>
      <c r="O2333" s="30">
        <v>0</v>
      </c>
    </row>
    <row r="2334" spans="1:15" x14ac:dyDescent="0.45">
      <c r="A2334" s="3" t="s">
        <v>15</v>
      </c>
      <c r="B2334">
        <v>2020</v>
      </c>
      <c r="C2334" t="s">
        <v>5</v>
      </c>
      <c r="D2334">
        <v>2333</v>
      </c>
      <c r="E2334" s="2">
        <v>4</v>
      </c>
      <c r="F2334" s="1">
        <v>5</v>
      </c>
      <c r="G2334" s="1">
        <v>1</v>
      </c>
      <c r="H2334" s="1">
        <v>2</v>
      </c>
      <c r="I2334" s="1" t="str">
        <f t="shared" si="56"/>
        <v>1R6SA2</v>
      </c>
      <c r="J2334" s="27">
        <v>45024</v>
      </c>
      <c r="K2334" s="29" t="s">
        <v>257</v>
      </c>
      <c r="L2334" s="29">
        <v>10238.75</v>
      </c>
      <c r="M2334" s="30">
        <v>9.6292381399747565E-2</v>
      </c>
      <c r="N2334" s="30">
        <v>0.22985678024448339</v>
      </c>
      <c r="O2334" s="30">
        <v>0</v>
      </c>
    </row>
    <row r="2335" spans="1:15" x14ac:dyDescent="0.45">
      <c r="A2335" s="3" t="s">
        <v>15</v>
      </c>
      <c r="B2335">
        <v>2020</v>
      </c>
      <c r="C2335" t="s">
        <v>5</v>
      </c>
      <c r="D2335">
        <v>2334</v>
      </c>
      <c r="E2335" s="2">
        <v>5</v>
      </c>
      <c r="F2335" s="1">
        <v>6</v>
      </c>
      <c r="G2335" s="1">
        <v>1</v>
      </c>
      <c r="H2335" s="1">
        <v>2</v>
      </c>
      <c r="I2335" s="1" t="str">
        <f t="shared" si="56"/>
        <v>1R6SA2</v>
      </c>
      <c r="J2335" s="27">
        <v>45024</v>
      </c>
      <c r="K2335" s="29" t="s">
        <v>258</v>
      </c>
      <c r="L2335" s="29">
        <v>10338.75</v>
      </c>
      <c r="M2335" s="30">
        <v>8.6469665688374747E-2</v>
      </c>
      <c r="N2335" s="30">
        <v>0.20015202541903129</v>
      </c>
      <c r="O2335" s="30">
        <v>0</v>
      </c>
    </row>
    <row r="2336" spans="1:15" x14ac:dyDescent="0.45">
      <c r="A2336" s="3" t="s">
        <v>15</v>
      </c>
      <c r="B2336">
        <v>2020</v>
      </c>
      <c r="C2336" t="s">
        <v>5</v>
      </c>
      <c r="D2336">
        <v>2335</v>
      </c>
      <c r="E2336" s="2">
        <v>6</v>
      </c>
      <c r="F2336" s="1">
        <v>7</v>
      </c>
      <c r="G2336" s="1">
        <v>1</v>
      </c>
      <c r="H2336" s="1">
        <v>3</v>
      </c>
      <c r="I2336" s="1" t="str">
        <f t="shared" si="56"/>
        <v>1R6SA3</v>
      </c>
      <c r="J2336" s="27">
        <v>45024</v>
      </c>
      <c r="K2336" s="29" t="s">
        <v>259</v>
      </c>
      <c r="L2336" s="29">
        <v>10767</v>
      </c>
      <c r="M2336" s="30">
        <v>7.315169101214429E-2</v>
      </c>
      <c r="N2336" s="30">
        <v>0.18758071521102171</v>
      </c>
      <c r="O2336" s="30">
        <v>6.0420294669883343E-2</v>
      </c>
    </row>
    <row r="2337" spans="1:15" x14ac:dyDescent="0.45">
      <c r="A2337" s="3" t="s">
        <v>15</v>
      </c>
      <c r="B2337">
        <v>2020</v>
      </c>
      <c r="C2337" t="s">
        <v>5</v>
      </c>
      <c r="D2337">
        <v>2336</v>
      </c>
      <c r="E2337" s="2">
        <v>7</v>
      </c>
      <c r="F2337" s="1">
        <v>8</v>
      </c>
      <c r="G2337" s="1">
        <v>1</v>
      </c>
      <c r="H2337" s="1">
        <v>3</v>
      </c>
      <c r="I2337" s="1" t="str">
        <f t="shared" si="56"/>
        <v>1R6SA3</v>
      </c>
      <c r="J2337" s="27">
        <v>45024</v>
      </c>
      <c r="K2337" s="29" t="s">
        <v>260</v>
      </c>
      <c r="L2337" s="29">
        <v>11170.5</v>
      </c>
      <c r="M2337" s="30">
        <v>5.5341412051500977E-2</v>
      </c>
      <c r="N2337" s="30">
        <v>0.18746278500402741</v>
      </c>
      <c r="O2337" s="30">
        <v>0.25474176503161172</v>
      </c>
    </row>
    <row r="2338" spans="1:15" x14ac:dyDescent="0.45">
      <c r="A2338" s="3" t="s">
        <v>15</v>
      </c>
      <c r="B2338">
        <v>2020</v>
      </c>
      <c r="C2338" t="s">
        <v>5</v>
      </c>
      <c r="D2338">
        <v>2337</v>
      </c>
      <c r="E2338" s="2">
        <v>8</v>
      </c>
      <c r="F2338" s="1">
        <v>9</v>
      </c>
      <c r="G2338" s="1">
        <v>1</v>
      </c>
      <c r="H2338" s="1">
        <v>3</v>
      </c>
      <c r="I2338" s="1" t="str">
        <f t="shared" si="56"/>
        <v>1R6SA3</v>
      </c>
      <c r="J2338" s="27">
        <v>45024</v>
      </c>
      <c r="K2338" s="29" t="s">
        <v>261</v>
      </c>
      <c r="L2338" s="29">
        <v>11619.25</v>
      </c>
      <c r="M2338" s="30">
        <v>4.0047857497138781E-2</v>
      </c>
      <c r="N2338" s="30">
        <v>0.21180935481215599</v>
      </c>
      <c r="O2338" s="30">
        <v>0.45926370020610441</v>
      </c>
    </row>
    <row r="2339" spans="1:15" x14ac:dyDescent="0.45">
      <c r="A2339" s="3" t="s">
        <v>15</v>
      </c>
      <c r="B2339">
        <v>2020</v>
      </c>
      <c r="C2339" t="s">
        <v>5</v>
      </c>
      <c r="D2339">
        <v>2338</v>
      </c>
      <c r="E2339" s="2">
        <v>9</v>
      </c>
      <c r="F2339" s="1">
        <v>10</v>
      </c>
      <c r="G2339" s="1">
        <v>1</v>
      </c>
      <c r="H2339" s="1">
        <v>4</v>
      </c>
      <c r="I2339" s="1" t="str">
        <f t="shared" si="56"/>
        <v>1R6SA4</v>
      </c>
      <c r="J2339" s="27">
        <v>45024</v>
      </c>
      <c r="K2339" s="29" t="s">
        <v>262</v>
      </c>
      <c r="L2339" s="29">
        <v>11913.25</v>
      </c>
      <c r="M2339" s="30">
        <v>4.7555281513119017E-2</v>
      </c>
      <c r="N2339" s="30">
        <v>0.2473150198500208</v>
      </c>
      <c r="O2339" s="30">
        <v>0.61578810722442767</v>
      </c>
    </row>
    <row r="2340" spans="1:15" x14ac:dyDescent="0.45">
      <c r="A2340" s="3" t="s">
        <v>15</v>
      </c>
      <c r="B2340">
        <v>2020</v>
      </c>
      <c r="C2340" t="s">
        <v>5</v>
      </c>
      <c r="D2340">
        <v>2339</v>
      </c>
      <c r="E2340" s="2">
        <v>10</v>
      </c>
      <c r="F2340" s="1">
        <v>11</v>
      </c>
      <c r="G2340" s="1">
        <v>1</v>
      </c>
      <c r="H2340" s="1">
        <v>4</v>
      </c>
      <c r="I2340" s="1" t="str">
        <f t="shared" si="56"/>
        <v>1R6SA4</v>
      </c>
      <c r="J2340" s="27">
        <v>45024</v>
      </c>
      <c r="K2340" s="29" t="s">
        <v>263</v>
      </c>
      <c r="L2340" s="29">
        <v>11914.75</v>
      </c>
      <c r="M2340" s="30">
        <v>6.5584359136466625E-2</v>
      </c>
      <c r="N2340" s="30">
        <v>0.33731945678989578</v>
      </c>
      <c r="O2340" s="30">
        <v>0.71768991574248087</v>
      </c>
    </row>
    <row r="2341" spans="1:15" x14ac:dyDescent="0.45">
      <c r="A2341" s="3" t="s">
        <v>15</v>
      </c>
      <c r="B2341">
        <v>2020</v>
      </c>
      <c r="C2341" t="s">
        <v>5</v>
      </c>
      <c r="D2341">
        <v>2340</v>
      </c>
      <c r="E2341" s="2">
        <v>11</v>
      </c>
      <c r="F2341" s="1">
        <v>12</v>
      </c>
      <c r="G2341" s="1">
        <v>1</v>
      </c>
      <c r="H2341" s="1">
        <v>4</v>
      </c>
      <c r="I2341" s="1" t="str">
        <f t="shared" si="56"/>
        <v>1R6SA4</v>
      </c>
      <c r="J2341" s="27">
        <v>45024</v>
      </c>
      <c r="K2341" s="29" t="s">
        <v>264</v>
      </c>
      <c r="L2341" s="29">
        <v>11679.5</v>
      </c>
      <c r="M2341" s="30">
        <v>8.4018134405329611E-2</v>
      </c>
      <c r="N2341" s="30">
        <v>0.37868566609102461</v>
      </c>
      <c r="O2341" s="30">
        <v>0.76674521541488894</v>
      </c>
    </row>
    <row r="2342" spans="1:15" x14ac:dyDescent="0.45">
      <c r="A2342" s="3" t="s">
        <v>15</v>
      </c>
      <c r="B2342">
        <v>2020</v>
      </c>
      <c r="C2342" t="s">
        <v>5</v>
      </c>
      <c r="D2342">
        <v>2341</v>
      </c>
      <c r="E2342" s="2">
        <v>12</v>
      </c>
      <c r="F2342" s="1">
        <v>13</v>
      </c>
      <c r="G2342" s="1">
        <v>1</v>
      </c>
      <c r="H2342" s="1">
        <v>5</v>
      </c>
      <c r="I2342" s="1" t="str">
        <f t="shared" si="56"/>
        <v>1R6SA5</v>
      </c>
      <c r="J2342" s="27">
        <v>45024</v>
      </c>
      <c r="K2342" s="29" t="s">
        <v>265</v>
      </c>
      <c r="L2342" s="29">
        <v>11408</v>
      </c>
      <c r="M2342" s="30">
        <v>0.10517325418014389</v>
      </c>
      <c r="N2342" s="30">
        <v>0.43871314997926258</v>
      </c>
      <c r="O2342" s="30">
        <v>0.76359723368404619</v>
      </c>
    </row>
    <row r="2343" spans="1:15" x14ac:dyDescent="0.45">
      <c r="A2343" s="3" t="s">
        <v>15</v>
      </c>
      <c r="B2343">
        <v>2020</v>
      </c>
      <c r="C2343" t="s">
        <v>5</v>
      </c>
      <c r="D2343">
        <v>2342</v>
      </c>
      <c r="E2343" s="2">
        <v>13</v>
      </c>
      <c r="F2343" s="1">
        <v>14</v>
      </c>
      <c r="G2343" s="1">
        <v>1</v>
      </c>
      <c r="H2343" s="1">
        <v>5</v>
      </c>
      <c r="I2343" s="1" t="str">
        <f t="shared" si="56"/>
        <v>1R6SA5</v>
      </c>
      <c r="J2343" s="27">
        <v>45024</v>
      </c>
      <c r="K2343" s="29" t="s">
        <v>266</v>
      </c>
      <c r="L2343" s="29">
        <v>11154.75</v>
      </c>
      <c r="M2343" s="30">
        <v>0.12815607540835669</v>
      </c>
      <c r="N2343" s="30">
        <v>0.48388716737555632</v>
      </c>
      <c r="O2343" s="30">
        <v>0.69244216658799829</v>
      </c>
    </row>
    <row r="2344" spans="1:15" x14ac:dyDescent="0.45">
      <c r="A2344" s="3" t="s">
        <v>15</v>
      </c>
      <c r="B2344">
        <v>2020</v>
      </c>
      <c r="C2344" t="s">
        <v>5</v>
      </c>
      <c r="D2344">
        <v>2343</v>
      </c>
      <c r="E2344" s="2">
        <v>14</v>
      </c>
      <c r="F2344" s="1">
        <v>15</v>
      </c>
      <c r="G2344" s="1">
        <v>1</v>
      </c>
      <c r="H2344" s="1">
        <v>5</v>
      </c>
      <c r="I2344" s="1" t="str">
        <f t="shared" si="56"/>
        <v>1R6SA5</v>
      </c>
      <c r="J2344" s="27">
        <v>45024</v>
      </c>
      <c r="K2344" s="29" t="s">
        <v>267</v>
      </c>
      <c r="L2344" s="29">
        <v>10975</v>
      </c>
      <c r="M2344" s="30">
        <v>0.17040749016831419</v>
      </c>
      <c r="N2344" s="30">
        <v>0.54719154942701553</v>
      </c>
      <c r="O2344" s="30">
        <v>0.56818900068481393</v>
      </c>
    </row>
    <row r="2345" spans="1:15" x14ac:dyDescent="0.45">
      <c r="A2345" s="3" t="s">
        <v>15</v>
      </c>
      <c r="B2345">
        <v>2020</v>
      </c>
      <c r="C2345" t="s">
        <v>5</v>
      </c>
      <c r="D2345">
        <v>2344</v>
      </c>
      <c r="E2345" s="2">
        <v>15</v>
      </c>
      <c r="F2345" s="1">
        <v>16</v>
      </c>
      <c r="G2345" s="1">
        <v>1</v>
      </c>
      <c r="H2345" s="1">
        <v>6</v>
      </c>
      <c r="I2345" s="1" t="str">
        <f t="shared" si="56"/>
        <v>1R6SA6</v>
      </c>
      <c r="J2345" s="27">
        <v>45024</v>
      </c>
      <c r="K2345" s="29" t="s">
        <v>268</v>
      </c>
      <c r="L2345" s="29">
        <v>10907.75</v>
      </c>
      <c r="M2345" s="30">
        <v>0.22162543582105301</v>
      </c>
      <c r="N2345" s="30">
        <v>0.60374088920142155</v>
      </c>
      <c r="O2345" s="30">
        <v>0.41785707627715379</v>
      </c>
    </row>
    <row r="2346" spans="1:15" x14ac:dyDescent="0.45">
      <c r="A2346" s="3" t="s">
        <v>15</v>
      </c>
      <c r="B2346">
        <v>2020</v>
      </c>
      <c r="C2346" t="s">
        <v>5</v>
      </c>
      <c r="D2346">
        <v>2345</v>
      </c>
      <c r="E2346" s="2">
        <v>16</v>
      </c>
      <c r="F2346" s="1">
        <v>17</v>
      </c>
      <c r="G2346" s="1">
        <v>1</v>
      </c>
      <c r="H2346" s="1">
        <v>6</v>
      </c>
      <c r="I2346" s="1" t="str">
        <f t="shared" si="56"/>
        <v>1R6SA6</v>
      </c>
      <c r="J2346" s="27">
        <v>45024</v>
      </c>
      <c r="K2346" s="29" t="s">
        <v>269</v>
      </c>
      <c r="L2346" s="29">
        <v>11076.25</v>
      </c>
      <c r="M2346" s="30">
        <v>0.25087112543740459</v>
      </c>
      <c r="N2346" s="30">
        <v>0.62559723957283842</v>
      </c>
      <c r="O2346" s="30">
        <v>0.24408107380100441</v>
      </c>
    </row>
    <row r="2347" spans="1:15" x14ac:dyDescent="0.45">
      <c r="A2347" s="3" t="s">
        <v>15</v>
      </c>
      <c r="B2347">
        <v>2020</v>
      </c>
      <c r="C2347" t="s">
        <v>5</v>
      </c>
      <c r="D2347">
        <v>2346</v>
      </c>
      <c r="E2347" s="2">
        <v>17</v>
      </c>
      <c r="F2347" s="1">
        <v>18</v>
      </c>
      <c r="G2347" s="1">
        <v>1</v>
      </c>
      <c r="H2347" s="1">
        <v>6</v>
      </c>
      <c r="I2347" s="1" t="str">
        <f t="shared" si="56"/>
        <v>1R6SA6</v>
      </c>
      <c r="J2347" s="27">
        <v>45024</v>
      </c>
      <c r="K2347" s="29" t="s">
        <v>270</v>
      </c>
      <c r="L2347" s="29">
        <v>11589.25</v>
      </c>
      <c r="M2347" s="30">
        <v>0.28803152897434908</v>
      </c>
      <c r="N2347" s="30">
        <v>0.62888090677928665</v>
      </c>
      <c r="O2347" s="30">
        <v>8.1920958166743468E-2</v>
      </c>
    </row>
    <row r="2348" spans="1:15" x14ac:dyDescent="0.45">
      <c r="A2348" s="3" t="s">
        <v>15</v>
      </c>
      <c r="B2348">
        <v>2020</v>
      </c>
      <c r="C2348" t="s">
        <v>5</v>
      </c>
      <c r="D2348">
        <v>2347</v>
      </c>
      <c r="E2348" s="2">
        <v>18</v>
      </c>
      <c r="F2348" s="1">
        <v>19</v>
      </c>
      <c r="G2348" s="1">
        <v>1</v>
      </c>
      <c r="H2348" s="1">
        <v>7</v>
      </c>
      <c r="I2348" s="1" t="str">
        <f t="shared" si="56"/>
        <v>1R6SA7</v>
      </c>
      <c r="J2348" s="27">
        <v>45024</v>
      </c>
      <c r="K2348" s="29" t="s">
        <v>271</v>
      </c>
      <c r="L2348" s="29">
        <v>12030.25</v>
      </c>
      <c r="M2348" s="30">
        <v>0.33679381704197009</v>
      </c>
      <c r="N2348" s="30">
        <v>0.62839542057153686</v>
      </c>
      <c r="O2348" s="30">
        <v>1.095136095835819E-4</v>
      </c>
    </row>
    <row r="2349" spans="1:15" x14ac:dyDescent="0.45">
      <c r="A2349" s="3" t="s">
        <v>15</v>
      </c>
      <c r="B2349">
        <v>2020</v>
      </c>
      <c r="C2349" t="s">
        <v>5</v>
      </c>
      <c r="D2349">
        <v>2348</v>
      </c>
      <c r="E2349" s="2">
        <v>19</v>
      </c>
      <c r="F2349" s="1">
        <v>20</v>
      </c>
      <c r="G2349" s="1">
        <v>1</v>
      </c>
      <c r="H2349" s="1">
        <v>7</v>
      </c>
      <c r="I2349" s="1" t="str">
        <f t="shared" si="56"/>
        <v>1R6SA7</v>
      </c>
      <c r="J2349" s="27">
        <v>45024</v>
      </c>
      <c r="K2349" s="29" t="s">
        <v>272</v>
      </c>
      <c r="L2349" s="29">
        <v>12466.75</v>
      </c>
      <c r="M2349" s="30">
        <v>0.38032829309550259</v>
      </c>
      <c r="N2349" s="30">
        <v>0.63010506321124748</v>
      </c>
      <c r="O2349" s="30">
        <v>0</v>
      </c>
    </row>
    <row r="2350" spans="1:15" x14ac:dyDescent="0.45">
      <c r="A2350" s="3" t="s">
        <v>15</v>
      </c>
      <c r="B2350">
        <v>2020</v>
      </c>
      <c r="C2350" t="s">
        <v>5</v>
      </c>
      <c r="D2350">
        <v>2349</v>
      </c>
      <c r="E2350" s="2">
        <v>20</v>
      </c>
      <c r="F2350" s="1">
        <v>21</v>
      </c>
      <c r="G2350" s="1">
        <v>1</v>
      </c>
      <c r="H2350" s="1">
        <v>7</v>
      </c>
      <c r="I2350" s="1" t="str">
        <f t="shared" si="56"/>
        <v>1R6SA7</v>
      </c>
      <c r="J2350" s="27">
        <v>45024</v>
      </c>
      <c r="K2350" s="29" t="s">
        <v>273</v>
      </c>
      <c r="L2350" s="29">
        <v>12790.25</v>
      </c>
      <c r="M2350" s="30">
        <v>0.40063740399399472</v>
      </c>
      <c r="N2350" s="30">
        <v>0.62873019244292871</v>
      </c>
      <c r="O2350" s="30">
        <v>0</v>
      </c>
    </row>
    <row r="2351" spans="1:15" x14ac:dyDescent="0.45">
      <c r="A2351" s="3" t="s">
        <v>15</v>
      </c>
      <c r="B2351">
        <v>2020</v>
      </c>
      <c r="C2351" t="s">
        <v>5</v>
      </c>
      <c r="D2351">
        <v>2350</v>
      </c>
      <c r="E2351" s="2">
        <v>21</v>
      </c>
      <c r="F2351" s="1">
        <v>22</v>
      </c>
      <c r="G2351" s="1">
        <v>1</v>
      </c>
      <c r="H2351" s="1">
        <v>8</v>
      </c>
      <c r="I2351" s="1" t="str">
        <f t="shared" si="56"/>
        <v>1R6SA8</v>
      </c>
      <c r="J2351" s="27">
        <v>45024</v>
      </c>
      <c r="K2351" s="29" t="s">
        <v>274</v>
      </c>
      <c r="L2351" s="29">
        <v>12446.75</v>
      </c>
      <c r="M2351" s="30">
        <v>0.41394226785182903</v>
      </c>
      <c r="N2351" s="30">
        <v>0.63079128458985023</v>
      </c>
      <c r="O2351" s="30">
        <v>0</v>
      </c>
    </row>
    <row r="2352" spans="1:15" x14ac:dyDescent="0.45">
      <c r="A2352" s="3" t="s">
        <v>15</v>
      </c>
      <c r="B2352">
        <v>2020</v>
      </c>
      <c r="C2352" t="s">
        <v>5</v>
      </c>
      <c r="D2352">
        <v>2351</v>
      </c>
      <c r="E2352" s="2">
        <v>22</v>
      </c>
      <c r="F2352" s="1">
        <v>23</v>
      </c>
      <c r="G2352" s="1">
        <v>1</v>
      </c>
      <c r="H2352" s="1">
        <v>8</v>
      </c>
      <c r="I2352" s="1" t="str">
        <f t="shared" si="56"/>
        <v>1R6SA8</v>
      </c>
      <c r="J2352" s="27">
        <v>45024</v>
      </c>
      <c r="K2352" s="29" t="s">
        <v>275</v>
      </c>
      <c r="L2352" s="29">
        <v>11804.75</v>
      </c>
      <c r="M2352" s="30">
        <v>0.35106568058345122</v>
      </c>
      <c r="N2352" s="30">
        <v>0.64364421515828885</v>
      </c>
      <c r="O2352" s="30">
        <v>0</v>
      </c>
    </row>
    <row r="2353" spans="1:15" x14ac:dyDescent="0.45">
      <c r="A2353" s="3" t="s">
        <v>15</v>
      </c>
      <c r="B2353">
        <v>2020</v>
      </c>
      <c r="C2353" t="s">
        <v>5</v>
      </c>
      <c r="D2353">
        <v>2352</v>
      </c>
      <c r="E2353" s="2">
        <v>23</v>
      </c>
      <c r="F2353" s="1">
        <v>24</v>
      </c>
      <c r="G2353" s="1">
        <v>1</v>
      </c>
      <c r="H2353" s="1">
        <v>8</v>
      </c>
      <c r="I2353" s="1" t="str">
        <f t="shared" si="56"/>
        <v>1R6SA8</v>
      </c>
      <c r="J2353" s="27">
        <v>45024</v>
      </c>
      <c r="K2353" s="29" t="s">
        <v>276</v>
      </c>
      <c r="L2353" s="29">
        <v>11172.5</v>
      </c>
      <c r="M2353" s="30">
        <v>0.35398853090693161</v>
      </c>
      <c r="N2353" s="30">
        <v>0.65377714416955346</v>
      </c>
      <c r="O2353" s="30">
        <v>0</v>
      </c>
    </row>
    <row r="2354" spans="1:15" x14ac:dyDescent="0.45">
      <c r="A2354" s="3" t="s">
        <v>15</v>
      </c>
      <c r="B2354">
        <v>2020</v>
      </c>
      <c r="C2354" t="s">
        <v>6</v>
      </c>
      <c r="D2354">
        <v>2353</v>
      </c>
      <c r="E2354" s="2">
        <v>0</v>
      </c>
      <c r="F2354" s="1">
        <v>1</v>
      </c>
      <c r="G2354" s="1">
        <v>1</v>
      </c>
      <c r="H2354" s="1">
        <v>1</v>
      </c>
      <c r="I2354" s="1" t="str">
        <f t="shared" si="56"/>
        <v>1R7SU1</v>
      </c>
      <c r="J2354" s="27">
        <v>45025</v>
      </c>
      <c r="K2354" s="29" t="s">
        <v>253</v>
      </c>
      <c r="L2354" s="29">
        <v>10567.25</v>
      </c>
      <c r="M2354" s="30">
        <v>0.37698823062478848</v>
      </c>
      <c r="N2354" s="30">
        <v>0.66337863939903774</v>
      </c>
      <c r="O2354" s="30">
        <v>0</v>
      </c>
    </row>
    <row r="2355" spans="1:15" x14ac:dyDescent="0.45">
      <c r="A2355" s="3" t="s">
        <v>15</v>
      </c>
      <c r="B2355">
        <v>2020</v>
      </c>
      <c r="C2355" t="s">
        <v>6</v>
      </c>
      <c r="D2355">
        <v>2354</v>
      </c>
      <c r="E2355" s="2">
        <v>1</v>
      </c>
      <c r="F2355" s="1">
        <v>2</v>
      </c>
      <c r="G2355" s="1">
        <v>1</v>
      </c>
      <c r="H2355" s="1">
        <v>1</v>
      </c>
      <c r="I2355" s="1" t="str">
        <f t="shared" si="56"/>
        <v>1R7SU1</v>
      </c>
      <c r="J2355" s="27">
        <v>45025</v>
      </c>
      <c r="K2355" s="29" t="s">
        <v>254</v>
      </c>
      <c r="L2355" s="29">
        <v>10116.5</v>
      </c>
      <c r="M2355" s="30">
        <v>0.39222893742231441</v>
      </c>
      <c r="N2355" s="30">
        <v>0.68213829567726325</v>
      </c>
      <c r="O2355" s="30">
        <v>0</v>
      </c>
    </row>
    <row r="2356" spans="1:15" x14ac:dyDescent="0.45">
      <c r="A2356" s="3" t="s">
        <v>15</v>
      </c>
      <c r="B2356">
        <v>2020</v>
      </c>
      <c r="C2356" t="s">
        <v>6</v>
      </c>
      <c r="D2356">
        <v>2355</v>
      </c>
      <c r="E2356" s="2">
        <v>2</v>
      </c>
      <c r="F2356" s="1">
        <v>3</v>
      </c>
      <c r="G2356" s="1">
        <v>1</v>
      </c>
      <c r="H2356" s="1">
        <v>1</v>
      </c>
      <c r="I2356" s="1" t="str">
        <f t="shared" si="56"/>
        <v>1R7SU1</v>
      </c>
      <c r="J2356" s="27">
        <v>45025</v>
      </c>
      <c r="K2356" s="29" t="s">
        <v>255</v>
      </c>
      <c r="L2356" s="29">
        <v>9859.5</v>
      </c>
      <c r="M2356" s="30">
        <v>0.4057304723148823</v>
      </c>
      <c r="N2356" s="30">
        <v>0.71186331783376666</v>
      </c>
      <c r="O2356" s="30">
        <v>0</v>
      </c>
    </row>
    <row r="2357" spans="1:15" x14ac:dyDescent="0.45">
      <c r="A2357" s="3" t="s">
        <v>15</v>
      </c>
      <c r="B2357">
        <v>2020</v>
      </c>
      <c r="C2357" t="s">
        <v>6</v>
      </c>
      <c r="D2357">
        <v>2356</v>
      </c>
      <c r="E2357" s="2">
        <v>3</v>
      </c>
      <c r="F2357" s="1">
        <v>4</v>
      </c>
      <c r="G2357" s="1">
        <v>1</v>
      </c>
      <c r="H2357" s="1">
        <v>2</v>
      </c>
      <c r="I2357" s="1" t="str">
        <f t="shared" si="56"/>
        <v>1R7SU2</v>
      </c>
      <c r="J2357" s="27">
        <v>45025</v>
      </c>
      <c r="K2357" s="29" t="s">
        <v>256</v>
      </c>
      <c r="L2357" s="29">
        <v>9689</v>
      </c>
      <c r="M2357" s="30">
        <v>0.42513268040633101</v>
      </c>
      <c r="N2357" s="30">
        <v>0.76096018662295239</v>
      </c>
      <c r="O2357" s="30">
        <v>0</v>
      </c>
    </row>
    <row r="2358" spans="1:15" x14ac:dyDescent="0.45">
      <c r="A2358" s="3" t="s">
        <v>15</v>
      </c>
      <c r="B2358">
        <v>2020</v>
      </c>
      <c r="C2358" t="s">
        <v>6</v>
      </c>
      <c r="D2358">
        <v>2357</v>
      </c>
      <c r="E2358" s="2">
        <v>4</v>
      </c>
      <c r="F2358" s="1">
        <v>5</v>
      </c>
      <c r="G2358" s="1">
        <v>1</v>
      </c>
      <c r="H2358" s="1">
        <v>2</v>
      </c>
      <c r="I2358" s="1" t="str">
        <f t="shared" si="56"/>
        <v>1R7SU2</v>
      </c>
      <c r="J2358" s="27">
        <v>45025</v>
      </c>
      <c r="K2358" s="29" t="s">
        <v>257</v>
      </c>
      <c r="L2358" s="29">
        <v>9630.25</v>
      </c>
      <c r="M2358" s="30">
        <v>0.45320437808699993</v>
      </c>
      <c r="N2358" s="30">
        <v>0.79461066412827241</v>
      </c>
      <c r="O2358" s="30">
        <v>0</v>
      </c>
    </row>
    <row r="2359" spans="1:15" x14ac:dyDescent="0.45">
      <c r="A2359" s="3" t="s">
        <v>15</v>
      </c>
      <c r="B2359">
        <v>2020</v>
      </c>
      <c r="C2359" t="s">
        <v>6</v>
      </c>
      <c r="D2359">
        <v>2358</v>
      </c>
      <c r="E2359" s="2">
        <v>5</v>
      </c>
      <c r="F2359" s="1">
        <v>6</v>
      </c>
      <c r="G2359" s="1">
        <v>1</v>
      </c>
      <c r="H2359" s="1">
        <v>2</v>
      </c>
      <c r="I2359" s="1" t="str">
        <f t="shared" si="56"/>
        <v>1R7SU2</v>
      </c>
      <c r="J2359" s="27">
        <v>45025</v>
      </c>
      <c r="K2359" s="29" t="s">
        <v>258</v>
      </c>
      <c r="L2359" s="29">
        <v>9657.75</v>
      </c>
      <c r="M2359" s="30">
        <v>0.48668605206716092</v>
      </c>
      <c r="N2359" s="30">
        <v>0.81836167532402637</v>
      </c>
      <c r="O2359" s="30">
        <v>0</v>
      </c>
    </row>
    <row r="2360" spans="1:15" x14ac:dyDescent="0.45">
      <c r="A2360" s="3" t="s">
        <v>15</v>
      </c>
      <c r="B2360">
        <v>2020</v>
      </c>
      <c r="C2360" t="s">
        <v>6</v>
      </c>
      <c r="D2360">
        <v>2359</v>
      </c>
      <c r="E2360" s="2">
        <v>6</v>
      </c>
      <c r="F2360" s="1">
        <v>7</v>
      </c>
      <c r="G2360" s="1">
        <v>1</v>
      </c>
      <c r="H2360" s="1">
        <v>3</v>
      </c>
      <c r="I2360" s="1" t="str">
        <f t="shared" si="56"/>
        <v>1R7SU3</v>
      </c>
      <c r="J2360" s="27">
        <v>45025</v>
      </c>
      <c r="K2360" s="29" t="s">
        <v>259</v>
      </c>
      <c r="L2360" s="29">
        <v>9804</v>
      </c>
      <c r="M2360" s="30">
        <v>0.50380198213201777</v>
      </c>
      <c r="N2360" s="30">
        <v>0.85472546479821454</v>
      </c>
      <c r="O2360" s="30">
        <v>6.2730555989912798E-2</v>
      </c>
    </row>
    <row r="2361" spans="1:15" x14ac:dyDescent="0.45">
      <c r="A2361" s="3" t="s">
        <v>15</v>
      </c>
      <c r="B2361">
        <v>2020</v>
      </c>
      <c r="C2361" t="s">
        <v>6</v>
      </c>
      <c r="D2361">
        <v>2360</v>
      </c>
      <c r="E2361" s="2">
        <v>7</v>
      </c>
      <c r="F2361" s="1">
        <v>8</v>
      </c>
      <c r="G2361" s="1">
        <v>1</v>
      </c>
      <c r="H2361" s="1">
        <v>3</v>
      </c>
      <c r="I2361" s="1" t="str">
        <f t="shared" si="56"/>
        <v>1R7SU3</v>
      </c>
      <c r="J2361" s="27">
        <v>45025</v>
      </c>
      <c r="K2361" s="29" t="s">
        <v>260</v>
      </c>
      <c r="L2361" s="29">
        <v>10019</v>
      </c>
      <c r="M2361" s="30">
        <v>0.47141374398069941</v>
      </c>
      <c r="N2361" s="30">
        <v>0.88037934863336886</v>
      </c>
      <c r="O2361" s="30">
        <v>0.25814179510983448</v>
      </c>
    </row>
    <row r="2362" spans="1:15" x14ac:dyDescent="0.45">
      <c r="A2362" s="3" t="s">
        <v>15</v>
      </c>
      <c r="B2362">
        <v>2020</v>
      </c>
      <c r="C2362" t="s">
        <v>6</v>
      </c>
      <c r="D2362">
        <v>2361</v>
      </c>
      <c r="E2362" s="2">
        <v>8</v>
      </c>
      <c r="F2362" s="1">
        <v>9</v>
      </c>
      <c r="G2362" s="1">
        <v>1</v>
      </c>
      <c r="H2362" s="1">
        <v>3</v>
      </c>
      <c r="I2362" s="1" t="str">
        <f t="shared" si="56"/>
        <v>1R7SU3</v>
      </c>
      <c r="J2362" s="27">
        <v>45025</v>
      </c>
      <c r="K2362" s="29" t="s">
        <v>261</v>
      </c>
      <c r="L2362" s="29">
        <v>10523.25</v>
      </c>
      <c r="M2362" s="30">
        <v>0.45347572438311828</v>
      </c>
      <c r="N2362" s="30">
        <v>0.88226433969044049</v>
      </c>
      <c r="O2362" s="30">
        <v>0.474460435077451</v>
      </c>
    </row>
    <row r="2363" spans="1:15" x14ac:dyDescent="0.45">
      <c r="A2363" s="3" t="s">
        <v>15</v>
      </c>
      <c r="B2363">
        <v>2020</v>
      </c>
      <c r="C2363" t="s">
        <v>6</v>
      </c>
      <c r="D2363">
        <v>2362</v>
      </c>
      <c r="E2363" s="2">
        <v>9</v>
      </c>
      <c r="F2363" s="1">
        <v>10</v>
      </c>
      <c r="G2363" s="1">
        <v>1</v>
      </c>
      <c r="H2363" s="1">
        <v>4</v>
      </c>
      <c r="I2363" s="1" t="str">
        <f t="shared" si="56"/>
        <v>1R7SU4</v>
      </c>
      <c r="J2363" s="27">
        <v>45025</v>
      </c>
      <c r="K2363" s="29" t="s">
        <v>262</v>
      </c>
      <c r="L2363" s="29">
        <v>10886.5</v>
      </c>
      <c r="M2363" s="30">
        <v>0.43858876393582508</v>
      </c>
      <c r="N2363" s="30">
        <v>0.87916470985535911</v>
      </c>
      <c r="O2363" s="30">
        <v>0.64927560706048204</v>
      </c>
    </row>
    <row r="2364" spans="1:15" x14ac:dyDescent="0.45">
      <c r="A2364" s="3" t="s">
        <v>15</v>
      </c>
      <c r="B2364">
        <v>2020</v>
      </c>
      <c r="C2364" t="s">
        <v>6</v>
      </c>
      <c r="D2364">
        <v>2363</v>
      </c>
      <c r="E2364" s="2">
        <v>10</v>
      </c>
      <c r="F2364" s="1">
        <v>11</v>
      </c>
      <c r="G2364" s="1">
        <v>1</v>
      </c>
      <c r="H2364" s="1">
        <v>4</v>
      </c>
      <c r="I2364" s="1" t="str">
        <f t="shared" si="56"/>
        <v>1R7SU4</v>
      </c>
      <c r="J2364" s="27">
        <v>45025</v>
      </c>
      <c r="K2364" s="29" t="s">
        <v>263</v>
      </c>
      <c r="L2364" s="29">
        <v>11004</v>
      </c>
      <c r="M2364" s="30">
        <v>0.37843353574974059</v>
      </c>
      <c r="N2364" s="30">
        <v>0.84990681531954304</v>
      </c>
      <c r="O2364" s="30">
        <v>0.76731990338757294</v>
      </c>
    </row>
    <row r="2365" spans="1:15" x14ac:dyDescent="0.45">
      <c r="A2365" s="3" t="s">
        <v>15</v>
      </c>
      <c r="B2365">
        <v>2020</v>
      </c>
      <c r="C2365" t="s">
        <v>6</v>
      </c>
      <c r="D2365">
        <v>2364</v>
      </c>
      <c r="E2365" s="2">
        <v>11</v>
      </c>
      <c r="F2365" s="1">
        <v>12</v>
      </c>
      <c r="G2365" s="1">
        <v>1</v>
      </c>
      <c r="H2365" s="1">
        <v>4</v>
      </c>
      <c r="I2365" s="1" t="str">
        <f t="shared" si="56"/>
        <v>1R7SU4</v>
      </c>
      <c r="J2365" s="27">
        <v>45025</v>
      </c>
      <c r="K2365" s="29" t="s">
        <v>264</v>
      </c>
      <c r="L2365" s="29">
        <v>10922.75</v>
      </c>
      <c r="M2365" s="30">
        <v>0.41727708679536413</v>
      </c>
      <c r="N2365" s="30">
        <v>0.8513313234895139</v>
      </c>
      <c r="O2365" s="30">
        <v>0.82608851029888442</v>
      </c>
    </row>
    <row r="2366" spans="1:15" x14ac:dyDescent="0.45">
      <c r="A2366" s="3" t="s">
        <v>15</v>
      </c>
      <c r="B2366">
        <v>2020</v>
      </c>
      <c r="C2366" t="s">
        <v>6</v>
      </c>
      <c r="D2366">
        <v>2365</v>
      </c>
      <c r="E2366" s="2">
        <v>12</v>
      </c>
      <c r="F2366" s="1">
        <v>13</v>
      </c>
      <c r="G2366" s="1">
        <v>1</v>
      </c>
      <c r="H2366" s="1">
        <v>5</v>
      </c>
      <c r="I2366" s="1" t="str">
        <f t="shared" si="56"/>
        <v>1R7SU5</v>
      </c>
      <c r="J2366" s="27">
        <v>45025</v>
      </c>
      <c r="K2366" s="29" t="s">
        <v>265</v>
      </c>
      <c r="L2366" s="29">
        <v>10768.25</v>
      </c>
      <c r="M2366" s="30">
        <v>0.42525954001131833</v>
      </c>
      <c r="N2366" s="30">
        <v>0.86056003884847954</v>
      </c>
      <c r="O2366" s="30">
        <v>0.82744186427586963</v>
      </c>
    </row>
    <row r="2367" spans="1:15" x14ac:dyDescent="0.45">
      <c r="A2367" s="3" t="s">
        <v>15</v>
      </c>
      <c r="B2367">
        <v>2020</v>
      </c>
      <c r="C2367" t="s">
        <v>6</v>
      </c>
      <c r="D2367">
        <v>2366</v>
      </c>
      <c r="E2367" s="2">
        <v>13</v>
      </c>
      <c r="F2367" s="1">
        <v>14</v>
      </c>
      <c r="G2367" s="1">
        <v>1</v>
      </c>
      <c r="H2367" s="1">
        <v>5</v>
      </c>
      <c r="I2367" s="1" t="str">
        <f t="shared" si="56"/>
        <v>1R7SU5</v>
      </c>
      <c r="J2367" s="27">
        <v>45025</v>
      </c>
      <c r="K2367" s="29" t="s">
        <v>266</v>
      </c>
      <c r="L2367" s="29">
        <v>10545.5</v>
      </c>
      <c r="M2367" s="30">
        <v>0.43578205222423277</v>
      </c>
      <c r="N2367" s="30">
        <v>0.86886076971651038</v>
      </c>
      <c r="O2367" s="30">
        <v>0.76844951345427093</v>
      </c>
    </row>
    <row r="2368" spans="1:15" x14ac:dyDescent="0.45">
      <c r="A2368" s="3" t="s">
        <v>15</v>
      </c>
      <c r="B2368">
        <v>2020</v>
      </c>
      <c r="C2368" t="s">
        <v>6</v>
      </c>
      <c r="D2368">
        <v>2367</v>
      </c>
      <c r="E2368" s="2">
        <v>14</v>
      </c>
      <c r="F2368" s="1">
        <v>15</v>
      </c>
      <c r="G2368" s="1">
        <v>1</v>
      </c>
      <c r="H2368" s="1">
        <v>5</v>
      </c>
      <c r="I2368" s="1" t="str">
        <f t="shared" si="56"/>
        <v>1R7SU5</v>
      </c>
      <c r="J2368" s="27">
        <v>45025</v>
      </c>
      <c r="K2368" s="29" t="s">
        <v>267</v>
      </c>
      <c r="L2368" s="29">
        <v>10365</v>
      </c>
      <c r="M2368" s="30">
        <v>0.43492851928144699</v>
      </c>
      <c r="N2368" s="30">
        <v>0.88547578500349744</v>
      </c>
      <c r="O2368" s="30">
        <v>0.65666823779749783</v>
      </c>
    </row>
    <row r="2369" spans="1:15" x14ac:dyDescent="0.45">
      <c r="A2369" s="3" t="s">
        <v>15</v>
      </c>
      <c r="B2369">
        <v>2020</v>
      </c>
      <c r="C2369" t="s">
        <v>6</v>
      </c>
      <c r="D2369">
        <v>2368</v>
      </c>
      <c r="E2369" s="2">
        <v>15</v>
      </c>
      <c r="F2369" s="1">
        <v>16</v>
      </c>
      <c r="G2369" s="1">
        <v>1</v>
      </c>
      <c r="H2369" s="1">
        <v>6</v>
      </c>
      <c r="I2369" s="1" t="str">
        <f t="shared" si="56"/>
        <v>1R7SU6</v>
      </c>
      <c r="J2369" s="27">
        <v>45025</v>
      </c>
      <c r="K2369" s="29" t="s">
        <v>268</v>
      </c>
      <c r="L2369" s="29">
        <v>10246</v>
      </c>
      <c r="M2369" s="30">
        <v>0.43299242793233672</v>
      </c>
      <c r="N2369" s="30">
        <v>0.90093011301604564</v>
      </c>
      <c r="O2369" s="30">
        <v>0.50282379578902192</v>
      </c>
    </row>
    <row r="2370" spans="1:15" x14ac:dyDescent="0.45">
      <c r="A2370" s="3" t="s">
        <v>15</v>
      </c>
      <c r="B2370">
        <v>2020</v>
      </c>
      <c r="C2370" t="s">
        <v>6</v>
      </c>
      <c r="D2370">
        <v>2369</v>
      </c>
      <c r="E2370" s="2">
        <v>16</v>
      </c>
      <c r="F2370" s="1">
        <v>17</v>
      </c>
      <c r="G2370" s="1">
        <v>1</v>
      </c>
      <c r="H2370" s="1">
        <v>6</v>
      </c>
      <c r="I2370" s="1" t="str">
        <f t="shared" si="56"/>
        <v>1R7SU6</v>
      </c>
      <c r="J2370" s="27">
        <v>45025</v>
      </c>
      <c r="K2370" s="29" t="s">
        <v>269</v>
      </c>
      <c r="L2370" s="29">
        <v>10221.75</v>
      </c>
      <c r="M2370" s="30">
        <v>0.44094061997006639</v>
      </c>
      <c r="N2370" s="30">
        <v>0.91166743146397033</v>
      </c>
      <c r="O2370" s="30">
        <v>0.30074160153807089</v>
      </c>
    </row>
    <row r="2371" spans="1:15" x14ac:dyDescent="0.45">
      <c r="A2371" s="3" t="s">
        <v>15</v>
      </c>
      <c r="B2371">
        <v>2020</v>
      </c>
      <c r="C2371" t="s">
        <v>6</v>
      </c>
      <c r="D2371">
        <v>2370</v>
      </c>
      <c r="E2371" s="2">
        <v>17</v>
      </c>
      <c r="F2371" s="1">
        <v>18</v>
      </c>
      <c r="G2371" s="1">
        <v>1</v>
      </c>
      <c r="H2371" s="1">
        <v>6</v>
      </c>
      <c r="I2371" s="1" t="str">
        <f t="shared" ref="I2371:I2434" si="57">A2371&amp;C2371&amp;H2371</f>
        <v>1R7SU6</v>
      </c>
      <c r="J2371" s="27">
        <v>45025</v>
      </c>
      <c r="K2371" s="29" t="s">
        <v>270</v>
      </c>
      <c r="L2371" s="29">
        <v>10984.25</v>
      </c>
      <c r="M2371" s="30">
        <v>0.43598952846901617</v>
      </c>
      <c r="N2371" s="30">
        <v>0.91774420916521515</v>
      </c>
      <c r="O2371" s="30">
        <v>9.5130272922342607E-2</v>
      </c>
    </row>
    <row r="2372" spans="1:15" x14ac:dyDescent="0.45">
      <c r="A2372" s="3" t="s">
        <v>15</v>
      </c>
      <c r="B2372">
        <v>2020</v>
      </c>
      <c r="C2372" t="s">
        <v>6</v>
      </c>
      <c r="D2372">
        <v>2371</v>
      </c>
      <c r="E2372" s="2">
        <v>18</v>
      </c>
      <c r="F2372" s="1">
        <v>19</v>
      </c>
      <c r="G2372" s="1">
        <v>1</v>
      </c>
      <c r="H2372" s="1">
        <v>7</v>
      </c>
      <c r="I2372" s="1" t="str">
        <f t="shared" si="57"/>
        <v>1R7SU7</v>
      </c>
      <c r="J2372" s="27">
        <v>45025</v>
      </c>
      <c r="K2372" s="29" t="s">
        <v>271</v>
      </c>
      <c r="L2372" s="29">
        <v>11233</v>
      </c>
      <c r="M2372" s="30">
        <v>0.51898511059564245</v>
      </c>
      <c r="N2372" s="30">
        <v>0.91855810397054316</v>
      </c>
      <c r="O2372" s="30">
        <v>9.4200565642827067E-4</v>
      </c>
    </row>
    <row r="2373" spans="1:15" x14ac:dyDescent="0.45">
      <c r="A2373" s="3" t="s">
        <v>15</v>
      </c>
      <c r="B2373">
        <v>2020</v>
      </c>
      <c r="C2373" t="s">
        <v>6</v>
      </c>
      <c r="D2373">
        <v>2372</v>
      </c>
      <c r="E2373" s="2">
        <v>19</v>
      </c>
      <c r="F2373" s="1">
        <v>20</v>
      </c>
      <c r="G2373" s="1">
        <v>1</v>
      </c>
      <c r="H2373" s="1">
        <v>7</v>
      </c>
      <c r="I2373" s="1" t="str">
        <f t="shared" si="57"/>
        <v>1R7SU7</v>
      </c>
      <c r="J2373" s="27">
        <v>45025</v>
      </c>
      <c r="K2373" s="29" t="s">
        <v>272</v>
      </c>
      <c r="L2373" s="29">
        <v>11622.75</v>
      </c>
      <c r="M2373" s="30">
        <v>0.57276086358364042</v>
      </c>
      <c r="N2373" s="30">
        <v>0.91820352329864885</v>
      </c>
      <c r="O2373" s="30">
        <v>0</v>
      </c>
    </row>
    <row r="2374" spans="1:15" x14ac:dyDescent="0.45">
      <c r="A2374" s="3" t="s">
        <v>15</v>
      </c>
      <c r="B2374">
        <v>2020</v>
      </c>
      <c r="C2374" t="s">
        <v>6</v>
      </c>
      <c r="D2374">
        <v>2373</v>
      </c>
      <c r="E2374" s="2">
        <v>20</v>
      </c>
      <c r="F2374" s="1">
        <v>21</v>
      </c>
      <c r="G2374" s="1">
        <v>1</v>
      </c>
      <c r="H2374" s="1">
        <v>7</v>
      </c>
      <c r="I2374" s="1" t="str">
        <f t="shared" si="57"/>
        <v>1R7SU7</v>
      </c>
      <c r="J2374" s="27">
        <v>45025</v>
      </c>
      <c r="K2374" s="29" t="s">
        <v>273</v>
      </c>
      <c r="L2374" s="29">
        <v>12272.75</v>
      </c>
      <c r="M2374" s="30">
        <v>0.57632891584566404</v>
      </c>
      <c r="N2374" s="30">
        <v>0.91167377614067724</v>
      </c>
      <c r="O2374" s="30">
        <v>0</v>
      </c>
    </row>
    <row r="2375" spans="1:15" x14ac:dyDescent="0.45">
      <c r="A2375" s="3" t="s">
        <v>15</v>
      </c>
      <c r="B2375">
        <v>2020</v>
      </c>
      <c r="C2375" t="s">
        <v>6</v>
      </c>
      <c r="D2375">
        <v>2374</v>
      </c>
      <c r="E2375" s="2">
        <v>21</v>
      </c>
      <c r="F2375" s="1">
        <v>22</v>
      </c>
      <c r="G2375" s="1">
        <v>1</v>
      </c>
      <c r="H2375" s="1">
        <v>8</v>
      </c>
      <c r="I2375" s="1" t="str">
        <f t="shared" si="57"/>
        <v>1R7SU8</v>
      </c>
      <c r="J2375" s="27">
        <v>45025</v>
      </c>
      <c r="K2375" s="29" t="s">
        <v>274</v>
      </c>
      <c r="L2375" s="29">
        <v>12156.5</v>
      </c>
      <c r="M2375" s="30">
        <v>0.56519236787797056</v>
      </c>
      <c r="N2375" s="30">
        <v>0.89761554780885233</v>
      </c>
      <c r="O2375" s="30">
        <v>0</v>
      </c>
    </row>
    <row r="2376" spans="1:15" x14ac:dyDescent="0.45">
      <c r="A2376" s="3" t="s">
        <v>15</v>
      </c>
      <c r="B2376">
        <v>2020</v>
      </c>
      <c r="C2376" t="s">
        <v>6</v>
      </c>
      <c r="D2376">
        <v>2375</v>
      </c>
      <c r="E2376" s="2">
        <v>22</v>
      </c>
      <c r="F2376" s="1">
        <v>23</v>
      </c>
      <c r="G2376" s="1">
        <v>1</v>
      </c>
      <c r="H2376" s="1">
        <v>8</v>
      </c>
      <c r="I2376" s="1" t="str">
        <f t="shared" si="57"/>
        <v>1R7SU8</v>
      </c>
      <c r="J2376" s="27">
        <v>45025</v>
      </c>
      <c r="K2376" s="29" t="s">
        <v>275</v>
      </c>
      <c r="L2376" s="29">
        <v>11670.5</v>
      </c>
      <c r="M2376" s="30">
        <v>0.52894946293132428</v>
      </c>
      <c r="N2376" s="30">
        <v>0.86017973737829978</v>
      </c>
      <c r="O2376" s="30">
        <v>0</v>
      </c>
    </row>
    <row r="2377" spans="1:15" x14ac:dyDescent="0.45">
      <c r="A2377" s="3" t="s">
        <v>15</v>
      </c>
      <c r="B2377">
        <v>2020</v>
      </c>
      <c r="C2377" t="s">
        <v>6</v>
      </c>
      <c r="D2377">
        <v>2376</v>
      </c>
      <c r="E2377" s="2">
        <v>23</v>
      </c>
      <c r="F2377" s="1">
        <v>24</v>
      </c>
      <c r="G2377" s="1">
        <v>1</v>
      </c>
      <c r="H2377" s="1">
        <v>8</v>
      </c>
      <c r="I2377" s="1" t="str">
        <f t="shared" si="57"/>
        <v>1R7SU8</v>
      </c>
      <c r="J2377" s="27">
        <v>45025</v>
      </c>
      <c r="K2377" s="29" t="s">
        <v>276</v>
      </c>
      <c r="L2377" s="29">
        <v>11069.5</v>
      </c>
      <c r="M2377" s="30">
        <v>0.49633661586451971</v>
      </c>
      <c r="N2377" s="30">
        <v>0.81973857722760313</v>
      </c>
      <c r="O2377" s="30">
        <v>0</v>
      </c>
    </row>
    <row r="2378" spans="1:15" x14ac:dyDescent="0.45">
      <c r="A2378" s="3" t="s">
        <v>15</v>
      </c>
      <c r="B2378">
        <v>2020</v>
      </c>
      <c r="C2378" t="s">
        <v>0</v>
      </c>
      <c r="D2378">
        <v>2377</v>
      </c>
      <c r="E2378" s="2">
        <v>0</v>
      </c>
      <c r="F2378" s="1">
        <v>1</v>
      </c>
      <c r="G2378" s="1">
        <v>1</v>
      </c>
      <c r="H2378" s="1">
        <v>1</v>
      </c>
      <c r="I2378" s="1" t="str">
        <f t="shared" si="57"/>
        <v>1R1MO1</v>
      </c>
      <c r="J2378" s="27">
        <v>45026</v>
      </c>
      <c r="K2378" s="29" t="s">
        <v>253</v>
      </c>
      <c r="L2378" s="29">
        <v>10426.25</v>
      </c>
      <c r="M2378" s="30">
        <v>0.45778113248802282</v>
      </c>
      <c r="N2378" s="30">
        <v>0.77206056029896564</v>
      </c>
      <c r="O2378" s="30">
        <v>0</v>
      </c>
    </row>
    <row r="2379" spans="1:15" x14ac:dyDescent="0.45">
      <c r="A2379" s="3" t="s">
        <v>15</v>
      </c>
      <c r="B2379">
        <v>2020</v>
      </c>
      <c r="C2379" t="s">
        <v>0</v>
      </c>
      <c r="D2379">
        <v>2378</v>
      </c>
      <c r="E2379" s="2">
        <v>1</v>
      </c>
      <c r="F2379" s="1">
        <v>2</v>
      </c>
      <c r="G2379" s="1">
        <v>1</v>
      </c>
      <c r="H2379" s="1">
        <v>1</v>
      </c>
      <c r="I2379" s="1" t="str">
        <f t="shared" si="57"/>
        <v>1R1MO1</v>
      </c>
      <c r="J2379" s="27">
        <v>45026</v>
      </c>
      <c r="K2379" s="29" t="s">
        <v>254</v>
      </c>
      <c r="L2379" s="29">
        <v>9957</v>
      </c>
      <c r="M2379" s="30">
        <v>0.45053108799656638</v>
      </c>
      <c r="N2379" s="30">
        <v>0.7352387093886823</v>
      </c>
      <c r="O2379" s="30">
        <v>0</v>
      </c>
    </row>
    <row r="2380" spans="1:15" x14ac:dyDescent="0.45">
      <c r="A2380" s="3" t="s">
        <v>15</v>
      </c>
      <c r="B2380">
        <v>2020</v>
      </c>
      <c r="C2380" t="s">
        <v>0</v>
      </c>
      <c r="D2380">
        <v>2379</v>
      </c>
      <c r="E2380" s="2">
        <v>2</v>
      </c>
      <c r="F2380" s="1">
        <v>3</v>
      </c>
      <c r="G2380" s="1">
        <v>1</v>
      </c>
      <c r="H2380" s="1">
        <v>1</v>
      </c>
      <c r="I2380" s="1" t="str">
        <f t="shared" si="57"/>
        <v>1R1MO1</v>
      </c>
      <c r="J2380" s="27">
        <v>45026</v>
      </c>
      <c r="K2380" s="29" t="s">
        <v>255</v>
      </c>
      <c r="L2380" s="29">
        <v>9722.25</v>
      </c>
      <c r="M2380" s="30">
        <v>0.45874703741596529</v>
      </c>
      <c r="N2380" s="30">
        <v>0.72992447248736259</v>
      </c>
      <c r="O2380" s="30">
        <v>0</v>
      </c>
    </row>
    <row r="2381" spans="1:15" x14ac:dyDescent="0.45">
      <c r="A2381" s="3" t="s">
        <v>15</v>
      </c>
      <c r="B2381">
        <v>2020</v>
      </c>
      <c r="C2381" t="s">
        <v>0</v>
      </c>
      <c r="D2381">
        <v>2380</v>
      </c>
      <c r="E2381" s="2">
        <v>3</v>
      </c>
      <c r="F2381" s="1">
        <v>4</v>
      </c>
      <c r="G2381" s="1">
        <v>1</v>
      </c>
      <c r="H2381" s="1">
        <v>2</v>
      </c>
      <c r="I2381" s="1" t="str">
        <f t="shared" si="57"/>
        <v>1R1MO2</v>
      </c>
      <c r="J2381" s="27">
        <v>45026</v>
      </c>
      <c r="K2381" s="29" t="s">
        <v>256</v>
      </c>
      <c r="L2381" s="29">
        <v>9628.25</v>
      </c>
      <c r="M2381" s="30">
        <v>0.45982142386076907</v>
      </c>
      <c r="N2381" s="30">
        <v>0.75380441099278772</v>
      </c>
      <c r="O2381" s="30">
        <v>0</v>
      </c>
    </row>
    <row r="2382" spans="1:15" x14ac:dyDescent="0.45">
      <c r="A2382" s="3" t="s">
        <v>15</v>
      </c>
      <c r="B2382">
        <v>2020</v>
      </c>
      <c r="C2382" t="s">
        <v>0</v>
      </c>
      <c r="D2382">
        <v>2381</v>
      </c>
      <c r="E2382" s="2">
        <v>4</v>
      </c>
      <c r="F2382" s="1">
        <v>5</v>
      </c>
      <c r="G2382" s="1">
        <v>1</v>
      </c>
      <c r="H2382" s="1">
        <v>2</v>
      </c>
      <c r="I2382" s="1" t="str">
        <f t="shared" si="57"/>
        <v>1R1MO2</v>
      </c>
      <c r="J2382" s="27">
        <v>45026</v>
      </c>
      <c r="K2382" s="29" t="s">
        <v>257</v>
      </c>
      <c r="L2382" s="29">
        <v>9667</v>
      </c>
      <c r="M2382" s="30">
        <v>0.43843755401514928</v>
      </c>
      <c r="N2382" s="30">
        <v>0.77679623369503537</v>
      </c>
      <c r="O2382" s="30">
        <v>0</v>
      </c>
    </row>
    <row r="2383" spans="1:15" x14ac:dyDescent="0.45">
      <c r="A2383" s="3" t="s">
        <v>15</v>
      </c>
      <c r="B2383">
        <v>2020</v>
      </c>
      <c r="C2383" t="s">
        <v>0</v>
      </c>
      <c r="D2383">
        <v>2382</v>
      </c>
      <c r="E2383" s="2">
        <v>5</v>
      </c>
      <c r="F2383" s="1">
        <v>6</v>
      </c>
      <c r="G2383" s="1">
        <v>1</v>
      </c>
      <c r="H2383" s="1">
        <v>2</v>
      </c>
      <c r="I2383" s="1" t="str">
        <f t="shared" si="57"/>
        <v>1R1MO2</v>
      </c>
      <c r="J2383" s="27">
        <v>45026</v>
      </c>
      <c r="K2383" s="29" t="s">
        <v>258</v>
      </c>
      <c r="L2383" s="29">
        <v>9778.5</v>
      </c>
      <c r="M2383" s="30">
        <v>0.44268145852798868</v>
      </c>
      <c r="N2383" s="30">
        <v>0.80561754207916314</v>
      </c>
      <c r="O2383" s="30">
        <v>0</v>
      </c>
    </row>
    <row r="2384" spans="1:15" x14ac:dyDescent="0.45">
      <c r="A2384" s="3" t="s">
        <v>15</v>
      </c>
      <c r="B2384">
        <v>2020</v>
      </c>
      <c r="C2384" t="s">
        <v>0</v>
      </c>
      <c r="D2384">
        <v>2383</v>
      </c>
      <c r="E2384" s="2">
        <v>6</v>
      </c>
      <c r="F2384" s="1">
        <v>7</v>
      </c>
      <c r="G2384" s="1">
        <v>1</v>
      </c>
      <c r="H2384" s="1">
        <v>3</v>
      </c>
      <c r="I2384" s="1" t="str">
        <f t="shared" si="57"/>
        <v>1R1MO3</v>
      </c>
      <c r="J2384" s="27">
        <v>45026</v>
      </c>
      <c r="K2384" s="29" t="s">
        <v>259</v>
      </c>
      <c r="L2384" s="29">
        <v>10140.25</v>
      </c>
      <c r="M2384" s="30">
        <v>0.4324528155423944</v>
      </c>
      <c r="N2384" s="30">
        <v>0.81918116171674848</v>
      </c>
      <c r="O2384" s="30">
        <v>6.9860537076744819E-2</v>
      </c>
    </row>
    <row r="2385" spans="1:15" x14ac:dyDescent="0.45">
      <c r="A2385" s="3" t="s">
        <v>15</v>
      </c>
      <c r="B2385">
        <v>2020</v>
      </c>
      <c r="C2385" t="s">
        <v>0</v>
      </c>
      <c r="D2385">
        <v>2384</v>
      </c>
      <c r="E2385" s="2">
        <v>7</v>
      </c>
      <c r="F2385" s="1">
        <v>8</v>
      </c>
      <c r="G2385" s="1">
        <v>1</v>
      </c>
      <c r="H2385" s="1">
        <v>3</v>
      </c>
      <c r="I2385" s="1" t="str">
        <f t="shared" si="57"/>
        <v>1R1MO3</v>
      </c>
      <c r="J2385" s="27">
        <v>45026</v>
      </c>
      <c r="K2385" s="29" t="s">
        <v>260</v>
      </c>
      <c r="L2385" s="29">
        <v>10362.75</v>
      </c>
      <c r="M2385" s="30">
        <v>0.41993192835929261</v>
      </c>
      <c r="N2385" s="30">
        <v>0.84789747547162986</v>
      </c>
      <c r="O2385" s="30">
        <v>0.28464506837834658</v>
      </c>
    </row>
    <row r="2386" spans="1:15" x14ac:dyDescent="0.45">
      <c r="A2386" s="3" t="s">
        <v>15</v>
      </c>
      <c r="B2386">
        <v>2020</v>
      </c>
      <c r="C2386" t="s">
        <v>0</v>
      </c>
      <c r="D2386">
        <v>2385</v>
      </c>
      <c r="E2386" s="2">
        <v>8</v>
      </c>
      <c r="F2386" s="1">
        <v>9</v>
      </c>
      <c r="G2386" s="1">
        <v>1</v>
      </c>
      <c r="H2386" s="1">
        <v>3</v>
      </c>
      <c r="I2386" s="1" t="str">
        <f t="shared" si="57"/>
        <v>1R1MO3</v>
      </c>
      <c r="J2386" s="27">
        <v>45026</v>
      </c>
      <c r="K2386" s="29" t="s">
        <v>261</v>
      </c>
      <c r="L2386" s="29">
        <v>10769.5</v>
      </c>
      <c r="M2386" s="30">
        <v>0.45043034982067692</v>
      </c>
      <c r="N2386" s="30">
        <v>0.85702440232459332</v>
      </c>
      <c r="O2386" s="30">
        <v>0.51267877828004149</v>
      </c>
    </row>
    <row r="2387" spans="1:15" x14ac:dyDescent="0.45">
      <c r="A2387" s="3" t="s">
        <v>15</v>
      </c>
      <c r="B2387">
        <v>2020</v>
      </c>
      <c r="C2387" t="s">
        <v>0</v>
      </c>
      <c r="D2387">
        <v>2386</v>
      </c>
      <c r="E2387" s="2">
        <v>9</v>
      </c>
      <c r="F2387" s="1">
        <v>10</v>
      </c>
      <c r="G2387" s="1">
        <v>1</v>
      </c>
      <c r="H2387" s="1">
        <v>4</v>
      </c>
      <c r="I2387" s="1" t="str">
        <f t="shared" si="57"/>
        <v>1R1MO4</v>
      </c>
      <c r="J2387" s="27">
        <v>45026</v>
      </c>
      <c r="K2387" s="29" t="s">
        <v>262</v>
      </c>
      <c r="L2387" s="29">
        <v>11121.25</v>
      </c>
      <c r="M2387" s="30">
        <v>0.4382613300690737</v>
      </c>
      <c r="N2387" s="30">
        <v>0.85605774439212867</v>
      </c>
      <c r="O2387" s="30">
        <v>0.68449744623202013</v>
      </c>
    </row>
    <row r="2388" spans="1:15" x14ac:dyDescent="0.45">
      <c r="A2388" s="3" t="s">
        <v>15</v>
      </c>
      <c r="B2388">
        <v>2020</v>
      </c>
      <c r="C2388" t="s">
        <v>0</v>
      </c>
      <c r="D2388">
        <v>2387</v>
      </c>
      <c r="E2388" s="2">
        <v>10</v>
      </c>
      <c r="F2388" s="1">
        <v>11</v>
      </c>
      <c r="G2388" s="1">
        <v>1</v>
      </c>
      <c r="H2388" s="1">
        <v>4</v>
      </c>
      <c r="I2388" s="1" t="str">
        <f t="shared" si="57"/>
        <v>1R1MO4</v>
      </c>
      <c r="J2388" s="27">
        <v>45026</v>
      </c>
      <c r="K2388" s="29" t="s">
        <v>263</v>
      </c>
      <c r="L2388" s="29">
        <v>11341.25</v>
      </c>
      <c r="M2388" s="30">
        <v>0.36907973732009042</v>
      </c>
      <c r="N2388" s="30">
        <v>0.77835897682070354</v>
      </c>
      <c r="O2388" s="30">
        <v>0.77751621489639733</v>
      </c>
    </row>
    <row r="2389" spans="1:15" x14ac:dyDescent="0.45">
      <c r="A2389" s="3" t="s">
        <v>15</v>
      </c>
      <c r="B2389">
        <v>2020</v>
      </c>
      <c r="C2389" t="s">
        <v>0</v>
      </c>
      <c r="D2389">
        <v>2388</v>
      </c>
      <c r="E2389" s="2">
        <v>11</v>
      </c>
      <c r="F2389" s="1">
        <v>12</v>
      </c>
      <c r="G2389" s="1">
        <v>1</v>
      </c>
      <c r="H2389" s="1">
        <v>4</v>
      </c>
      <c r="I2389" s="1" t="str">
        <f t="shared" si="57"/>
        <v>1R1MO4</v>
      </c>
      <c r="J2389" s="27">
        <v>45026</v>
      </c>
      <c r="K2389" s="29" t="s">
        <v>264</v>
      </c>
      <c r="L2389" s="29">
        <v>11397.25</v>
      </c>
      <c r="M2389" s="30">
        <v>0.34703017828471339</v>
      </c>
      <c r="N2389" s="30">
        <v>0.7425389441578969</v>
      </c>
      <c r="O2389" s="30">
        <v>0.81431710356417331</v>
      </c>
    </row>
    <row r="2390" spans="1:15" x14ac:dyDescent="0.45">
      <c r="A2390" s="3" t="s">
        <v>15</v>
      </c>
      <c r="B2390">
        <v>2020</v>
      </c>
      <c r="C2390" t="s">
        <v>0</v>
      </c>
      <c r="D2390">
        <v>2389</v>
      </c>
      <c r="E2390" s="2">
        <v>12</v>
      </c>
      <c r="F2390" s="1">
        <v>13</v>
      </c>
      <c r="G2390" s="1">
        <v>1</v>
      </c>
      <c r="H2390" s="1">
        <v>5</v>
      </c>
      <c r="I2390" s="1" t="str">
        <f t="shared" si="57"/>
        <v>1R1MO5</v>
      </c>
      <c r="J2390" s="27">
        <v>45026</v>
      </c>
      <c r="K2390" s="29" t="s">
        <v>265</v>
      </c>
      <c r="L2390" s="29">
        <v>11327.5</v>
      </c>
      <c r="M2390" s="30">
        <v>0.33064819535981621</v>
      </c>
      <c r="N2390" s="30">
        <v>0.7237742039966264</v>
      </c>
      <c r="O2390" s="30">
        <v>0.82429809898831685</v>
      </c>
    </row>
    <row r="2391" spans="1:15" x14ac:dyDescent="0.45">
      <c r="A2391" s="3" t="s">
        <v>15</v>
      </c>
      <c r="B2391">
        <v>2020</v>
      </c>
      <c r="C2391" t="s">
        <v>0</v>
      </c>
      <c r="D2391">
        <v>2390</v>
      </c>
      <c r="E2391" s="2">
        <v>13</v>
      </c>
      <c r="F2391" s="1">
        <v>14</v>
      </c>
      <c r="G2391" s="1">
        <v>1</v>
      </c>
      <c r="H2391" s="1">
        <v>5</v>
      </c>
      <c r="I2391" s="1" t="str">
        <f t="shared" si="57"/>
        <v>1R1MO5</v>
      </c>
      <c r="J2391" s="27">
        <v>45026</v>
      </c>
      <c r="K2391" s="29" t="s">
        <v>266</v>
      </c>
      <c r="L2391" s="29">
        <v>11594.25</v>
      </c>
      <c r="M2391" s="30">
        <v>0.34698898158383501</v>
      </c>
      <c r="N2391" s="30">
        <v>0.75198392234810552</v>
      </c>
      <c r="O2391" s="30">
        <v>0.79137929306632537</v>
      </c>
    </row>
    <row r="2392" spans="1:15" x14ac:dyDescent="0.45">
      <c r="A2392" s="3" t="s">
        <v>15</v>
      </c>
      <c r="B2392">
        <v>2020</v>
      </c>
      <c r="C2392" t="s">
        <v>0</v>
      </c>
      <c r="D2392">
        <v>2391</v>
      </c>
      <c r="E2392" s="2">
        <v>14</v>
      </c>
      <c r="F2392" s="1">
        <v>15</v>
      </c>
      <c r="G2392" s="1">
        <v>1</v>
      </c>
      <c r="H2392" s="1">
        <v>5</v>
      </c>
      <c r="I2392" s="1" t="str">
        <f t="shared" si="57"/>
        <v>1R1MO5</v>
      </c>
      <c r="J2392" s="27">
        <v>45026</v>
      </c>
      <c r="K2392" s="29" t="s">
        <v>267</v>
      </c>
      <c r="L2392" s="29">
        <v>11548</v>
      </c>
      <c r="M2392" s="30">
        <v>0.38487019869290862</v>
      </c>
      <c r="N2392" s="30">
        <v>0.77752414043025841</v>
      </c>
      <c r="O2392" s="30">
        <v>0.69701070258126807</v>
      </c>
    </row>
    <row r="2393" spans="1:15" x14ac:dyDescent="0.45">
      <c r="A2393" s="3" t="s">
        <v>15</v>
      </c>
      <c r="B2393">
        <v>2020</v>
      </c>
      <c r="C2393" t="s">
        <v>0</v>
      </c>
      <c r="D2393">
        <v>2392</v>
      </c>
      <c r="E2393" s="2">
        <v>15</v>
      </c>
      <c r="F2393" s="1">
        <v>16</v>
      </c>
      <c r="G2393" s="1">
        <v>1</v>
      </c>
      <c r="H2393" s="1">
        <v>6</v>
      </c>
      <c r="I2393" s="1" t="str">
        <f t="shared" si="57"/>
        <v>1R1MO6</v>
      </c>
      <c r="J2393" s="27">
        <v>45026</v>
      </c>
      <c r="K2393" s="29" t="s">
        <v>268</v>
      </c>
      <c r="L2393" s="29">
        <v>11705.25</v>
      </c>
      <c r="M2393" s="30">
        <v>0.4228161385779553</v>
      </c>
      <c r="N2393" s="30">
        <v>0.80201369137019651</v>
      </c>
      <c r="O2393" s="30">
        <v>0.52817902530089067</v>
      </c>
    </row>
    <row r="2394" spans="1:15" x14ac:dyDescent="0.45">
      <c r="A2394" s="3" t="s">
        <v>15</v>
      </c>
      <c r="B2394">
        <v>2020</v>
      </c>
      <c r="C2394" t="s">
        <v>0</v>
      </c>
      <c r="D2394">
        <v>2393</v>
      </c>
      <c r="E2394" s="2">
        <v>16</v>
      </c>
      <c r="F2394" s="1">
        <v>17</v>
      </c>
      <c r="G2394" s="1">
        <v>1</v>
      </c>
      <c r="H2394" s="1">
        <v>6</v>
      </c>
      <c r="I2394" s="1" t="str">
        <f t="shared" si="57"/>
        <v>1R1MO6</v>
      </c>
      <c r="J2394" s="27">
        <v>45026</v>
      </c>
      <c r="K2394" s="29" t="s">
        <v>269</v>
      </c>
      <c r="L2394" s="29">
        <v>12198.75</v>
      </c>
      <c r="M2394" s="30">
        <v>0.45294842163279259</v>
      </c>
      <c r="N2394" s="30">
        <v>0.83355846774816722</v>
      </c>
      <c r="O2394" s="30">
        <v>0.31620540466722069</v>
      </c>
    </row>
    <row r="2395" spans="1:15" x14ac:dyDescent="0.45">
      <c r="A2395" s="3" t="s">
        <v>15</v>
      </c>
      <c r="B2395">
        <v>2020</v>
      </c>
      <c r="C2395" t="s">
        <v>0</v>
      </c>
      <c r="D2395">
        <v>2394</v>
      </c>
      <c r="E2395" s="2">
        <v>17</v>
      </c>
      <c r="F2395" s="1">
        <v>18</v>
      </c>
      <c r="G2395" s="1">
        <v>1</v>
      </c>
      <c r="H2395" s="1">
        <v>6</v>
      </c>
      <c r="I2395" s="1" t="str">
        <f t="shared" si="57"/>
        <v>1R1MO6</v>
      </c>
      <c r="J2395" s="27">
        <v>45026</v>
      </c>
      <c r="K2395" s="29" t="s">
        <v>270</v>
      </c>
      <c r="L2395" s="29">
        <v>13206.5</v>
      </c>
      <c r="M2395" s="30">
        <v>0.4388459174633651</v>
      </c>
      <c r="N2395" s="30">
        <v>0.85659409074747273</v>
      </c>
      <c r="O2395" s="30">
        <v>0.10227637603506221</v>
      </c>
    </row>
    <row r="2396" spans="1:15" x14ac:dyDescent="0.45">
      <c r="A2396" s="3" t="s">
        <v>15</v>
      </c>
      <c r="B2396">
        <v>2020</v>
      </c>
      <c r="C2396" t="s">
        <v>0</v>
      </c>
      <c r="D2396">
        <v>2395</v>
      </c>
      <c r="E2396" s="2">
        <v>18</v>
      </c>
      <c r="F2396" s="1">
        <v>19</v>
      </c>
      <c r="G2396" s="1">
        <v>1</v>
      </c>
      <c r="H2396" s="1">
        <v>7</v>
      </c>
      <c r="I2396" s="1" t="str">
        <f t="shared" si="57"/>
        <v>1R1MO7</v>
      </c>
      <c r="J2396" s="27">
        <v>45026</v>
      </c>
      <c r="K2396" s="29" t="s">
        <v>271</v>
      </c>
      <c r="L2396" s="29">
        <v>13320.75</v>
      </c>
      <c r="M2396" s="30">
        <v>0.42758246369734187</v>
      </c>
      <c r="N2396" s="30">
        <v>0.86008923064808118</v>
      </c>
      <c r="O2396" s="30">
        <v>1.4385913555286739E-3</v>
      </c>
    </row>
    <row r="2397" spans="1:15" x14ac:dyDescent="0.45">
      <c r="A2397" s="3" t="s">
        <v>15</v>
      </c>
      <c r="B2397">
        <v>2020</v>
      </c>
      <c r="C2397" t="s">
        <v>0</v>
      </c>
      <c r="D2397">
        <v>2396</v>
      </c>
      <c r="E2397" s="2">
        <v>19</v>
      </c>
      <c r="F2397" s="1">
        <v>20</v>
      </c>
      <c r="G2397" s="1">
        <v>1</v>
      </c>
      <c r="H2397" s="1">
        <v>7</v>
      </c>
      <c r="I2397" s="1" t="str">
        <f t="shared" si="57"/>
        <v>1R1MO7</v>
      </c>
      <c r="J2397" s="27">
        <v>45026</v>
      </c>
      <c r="K2397" s="29" t="s">
        <v>272</v>
      </c>
      <c r="L2397" s="29">
        <v>13158.5</v>
      </c>
      <c r="M2397" s="30">
        <v>0.43936678083091663</v>
      </c>
      <c r="N2397" s="30">
        <v>0.84351745025378633</v>
      </c>
      <c r="O2397" s="30">
        <v>0</v>
      </c>
    </row>
    <row r="2398" spans="1:15" x14ac:dyDescent="0.45">
      <c r="A2398" s="3" t="s">
        <v>15</v>
      </c>
      <c r="B2398">
        <v>2020</v>
      </c>
      <c r="C2398" t="s">
        <v>0</v>
      </c>
      <c r="D2398">
        <v>2397</v>
      </c>
      <c r="E2398" s="2">
        <v>20</v>
      </c>
      <c r="F2398" s="1">
        <v>21</v>
      </c>
      <c r="G2398" s="1">
        <v>1</v>
      </c>
      <c r="H2398" s="1">
        <v>7</v>
      </c>
      <c r="I2398" s="1" t="str">
        <f t="shared" si="57"/>
        <v>1R1MO7</v>
      </c>
      <c r="J2398" s="27">
        <v>45026</v>
      </c>
      <c r="K2398" s="29" t="s">
        <v>273</v>
      </c>
      <c r="L2398" s="29">
        <v>13165.25</v>
      </c>
      <c r="M2398" s="30">
        <v>0.41763782166060209</v>
      </c>
      <c r="N2398" s="30">
        <v>0.80556500018617183</v>
      </c>
      <c r="O2398" s="30">
        <v>0</v>
      </c>
    </row>
    <row r="2399" spans="1:15" x14ac:dyDescent="0.45">
      <c r="A2399" s="3" t="s">
        <v>15</v>
      </c>
      <c r="B2399">
        <v>2020</v>
      </c>
      <c r="C2399" t="s">
        <v>0</v>
      </c>
      <c r="D2399">
        <v>2398</v>
      </c>
      <c r="E2399" s="2">
        <v>21</v>
      </c>
      <c r="F2399" s="1">
        <v>22</v>
      </c>
      <c r="G2399" s="1">
        <v>1</v>
      </c>
      <c r="H2399" s="1">
        <v>8</v>
      </c>
      <c r="I2399" s="1" t="str">
        <f t="shared" si="57"/>
        <v>1R1MO8</v>
      </c>
      <c r="J2399" s="27">
        <v>45026</v>
      </c>
      <c r="K2399" s="29" t="s">
        <v>274</v>
      </c>
      <c r="L2399" s="29">
        <v>12708.5</v>
      </c>
      <c r="M2399" s="30">
        <v>0.36974446125886629</v>
      </c>
      <c r="N2399" s="30">
        <v>0.71749346536459624</v>
      </c>
      <c r="O2399" s="30">
        <v>0</v>
      </c>
    </row>
    <row r="2400" spans="1:15" x14ac:dyDescent="0.45">
      <c r="A2400" s="3" t="s">
        <v>15</v>
      </c>
      <c r="B2400">
        <v>2020</v>
      </c>
      <c r="C2400" t="s">
        <v>0</v>
      </c>
      <c r="D2400">
        <v>2399</v>
      </c>
      <c r="E2400" s="2">
        <v>22</v>
      </c>
      <c r="F2400" s="1">
        <v>23</v>
      </c>
      <c r="G2400" s="1">
        <v>1</v>
      </c>
      <c r="H2400" s="1">
        <v>8</v>
      </c>
      <c r="I2400" s="1" t="str">
        <f t="shared" si="57"/>
        <v>1R1MO8</v>
      </c>
      <c r="J2400" s="27">
        <v>45026</v>
      </c>
      <c r="K2400" s="29" t="s">
        <v>275</v>
      </c>
      <c r="L2400" s="29">
        <v>11999.75</v>
      </c>
      <c r="M2400" s="30">
        <v>0.32745164072269939</v>
      </c>
      <c r="N2400" s="30">
        <v>0.58819465958568851</v>
      </c>
      <c r="O2400" s="30">
        <v>0</v>
      </c>
    </row>
    <row r="2401" spans="1:15" x14ac:dyDescent="0.45">
      <c r="A2401" s="3" t="s">
        <v>15</v>
      </c>
      <c r="B2401">
        <v>2020</v>
      </c>
      <c r="C2401" t="s">
        <v>0</v>
      </c>
      <c r="D2401">
        <v>2400</v>
      </c>
      <c r="E2401" s="2">
        <v>23</v>
      </c>
      <c r="F2401" s="1">
        <v>24</v>
      </c>
      <c r="G2401" s="1">
        <v>1</v>
      </c>
      <c r="H2401" s="1">
        <v>8</v>
      </c>
      <c r="I2401" s="1" t="str">
        <f t="shared" si="57"/>
        <v>1R1MO8</v>
      </c>
      <c r="J2401" s="27">
        <v>45026</v>
      </c>
      <c r="K2401" s="29" t="s">
        <v>276</v>
      </c>
      <c r="L2401" s="29">
        <v>11297.25</v>
      </c>
      <c r="M2401" s="30">
        <v>0.30555076492402811</v>
      </c>
      <c r="N2401" s="30">
        <v>0.52760331880954259</v>
      </c>
      <c r="O2401" s="30">
        <v>0</v>
      </c>
    </row>
    <row r="2402" spans="1:15" x14ac:dyDescent="0.45">
      <c r="A2402" s="3" t="s">
        <v>15</v>
      </c>
      <c r="B2402">
        <v>2020</v>
      </c>
      <c r="C2402" t="s">
        <v>1</v>
      </c>
      <c r="D2402">
        <v>2401</v>
      </c>
      <c r="E2402" s="2">
        <v>0</v>
      </c>
      <c r="F2402" s="1">
        <v>1</v>
      </c>
      <c r="G2402" s="1">
        <v>1</v>
      </c>
      <c r="H2402" s="1">
        <v>1</v>
      </c>
      <c r="I2402" s="1" t="str">
        <f t="shared" si="57"/>
        <v>1R2TU1</v>
      </c>
      <c r="J2402" s="27">
        <v>45027</v>
      </c>
      <c r="K2402" s="29" t="s">
        <v>253</v>
      </c>
      <c r="L2402" s="29">
        <v>10784</v>
      </c>
      <c r="M2402" s="30">
        <v>0.27968983789251789</v>
      </c>
      <c r="N2402" s="30">
        <v>0.48684092338004531</v>
      </c>
      <c r="O2402" s="30">
        <v>0</v>
      </c>
    </row>
    <row r="2403" spans="1:15" x14ac:dyDescent="0.45">
      <c r="A2403" s="3" t="s">
        <v>15</v>
      </c>
      <c r="B2403">
        <v>2020</v>
      </c>
      <c r="C2403" t="s">
        <v>1</v>
      </c>
      <c r="D2403">
        <v>2402</v>
      </c>
      <c r="E2403" s="2">
        <v>1</v>
      </c>
      <c r="F2403" s="1">
        <v>2</v>
      </c>
      <c r="G2403" s="1">
        <v>1</v>
      </c>
      <c r="H2403" s="1">
        <v>1</v>
      </c>
      <c r="I2403" s="1" t="str">
        <f t="shared" si="57"/>
        <v>1R2TU1</v>
      </c>
      <c r="J2403" s="27">
        <v>45027</v>
      </c>
      <c r="K2403" s="29" t="s">
        <v>254</v>
      </c>
      <c r="L2403" s="29">
        <v>10295.5</v>
      </c>
      <c r="M2403" s="30">
        <v>0.2392804600974785</v>
      </c>
      <c r="N2403" s="30">
        <v>0.43542692717180698</v>
      </c>
      <c r="O2403" s="30">
        <v>0</v>
      </c>
    </row>
    <row r="2404" spans="1:15" x14ac:dyDescent="0.45">
      <c r="A2404" s="3" t="s">
        <v>15</v>
      </c>
      <c r="B2404">
        <v>2020</v>
      </c>
      <c r="C2404" t="s">
        <v>1</v>
      </c>
      <c r="D2404">
        <v>2403</v>
      </c>
      <c r="E2404" s="2">
        <v>2</v>
      </c>
      <c r="F2404" s="1">
        <v>3</v>
      </c>
      <c r="G2404" s="1">
        <v>1</v>
      </c>
      <c r="H2404" s="1">
        <v>1</v>
      </c>
      <c r="I2404" s="1" t="str">
        <f t="shared" si="57"/>
        <v>1R2TU1</v>
      </c>
      <c r="J2404" s="27">
        <v>45027</v>
      </c>
      <c r="K2404" s="29" t="s">
        <v>255</v>
      </c>
      <c r="L2404" s="29">
        <v>10095.75</v>
      </c>
      <c r="M2404" s="30">
        <v>0.2221074920712735</v>
      </c>
      <c r="N2404" s="30">
        <v>0.40254060936995678</v>
      </c>
      <c r="O2404" s="30">
        <v>0</v>
      </c>
    </row>
    <row r="2405" spans="1:15" x14ac:dyDescent="0.45">
      <c r="A2405" s="3" t="s">
        <v>15</v>
      </c>
      <c r="B2405">
        <v>2020</v>
      </c>
      <c r="C2405" t="s">
        <v>1</v>
      </c>
      <c r="D2405">
        <v>2404</v>
      </c>
      <c r="E2405" s="2">
        <v>3</v>
      </c>
      <c r="F2405" s="1">
        <v>4</v>
      </c>
      <c r="G2405" s="1">
        <v>1</v>
      </c>
      <c r="H2405" s="1">
        <v>2</v>
      </c>
      <c r="I2405" s="1" t="str">
        <f t="shared" si="57"/>
        <v>1R2TU2</v>
      </c>
      <c r="J2405" s="27">
        <v>45027</v>
      </c>
      <c r="K2405" s="29" t="s">
        <v>256</v>
      </c>
      <c r="L2405" s="29">
        <v>10008.5</v>
      </c>
      <c r="M2405" s="30">
        <v>0.21951531564551749</v>
      </c>
      <c r="N2405" s="30">
        <v>0.36776509970420712</v>
      </c>
      <c r="O2405" s="30">
        <v>0</v>
      </c>
    </row>
    <row r="2406" spans="1:15" x14ac:dyDescent="0.45">
      <c r="A2406" s="3" t="s">
        <v>15</v>
      </c>
      <c r="B2406">
        <v>2020</v>
      </c>
      <c r="C2406" t="s">
        <v>1</v>
      </c>
      <c r="D2406">
        <v>2405</v>
      </c>
      <c r="E2406" s="2">
        <v>4</v>
      </c>
      <c r="F2406" s="1">
        <v>5</v>
      </c>
      <c r="G2406" s="1">
        <v>1</v>
      </c>
      <c r="H2406" s="1">
        <v>2</v>
      </c>
      <c r="I2406" s="1" t="str">
        <f t="shared" si="57"/>
        <v>1R2TU2</v>
      </c>
      <c r="J2406" s="27">
        <v>45027</v>
      </c>
      <c r="K2406" s="29" t="s">
        <v>257</v>
      </c>
      <c r="L2406" s="29">
        <v>10077.75</v>
      </c>
      <c r="M2406" s="30">
        <v>0.20988938856720149</v>
      </c>
      <c r="N2406" s="30">
        <v>0.34421316542695718</v>
      </c>
      <c r="O2406" s="30">
        <v>0</v>
      </c>
    </row>
    <row r="2407" spans="1:15" x14ac:dyDescent="0.45">
      <c r="A2407" s="3" t="s">
        <v>15</v>
      </c>
      <c r="B2407">
        <v>2020</v>
      </c>
      <c r="C2407" t="s">
        <v>1</v>
      </c>
      <c r="D2407">
        <v>2406</v>
      </c>
      <c r="E2407" s="2">
        <v>5</v>
      </c>
      <c r="F2407" s="1">
        <v>6</v>
      </c>
      <c r="G2407" s="1">
        <v>1</v>
      </c>
      <c r="H2407" s="1">
        <v>2</v>
      </c>
      <c r="I2407" s="1" t="str">
        <f t="shared" si="57"/>
        <v>1R2TU2</v>
      </c>
      <c r="J2407" s="27">
        <v>45027</v>
      </c>
      <c r="K2407" s="29" t="s">
        <v>258</v>
      </c>
      <c r="L2407" s="29">
        <v>10542</v>
      </c>
      <c r="M2407" s="30">
        <v>0.19840879206058509</v>
      </c>
      <c r="N2407" s="30">
        <v>0.33201170944792679</v>
      </c>
      <c r="O2407" s="30">
        <v>0</v>
      </c>
    </row>
    <row r="2408" spans="1:15" x14ac:dyDescent="0.45">
      <c r="A2408" s="3" t="s">
        <v>15</v>
      </c>
      <c r="B2408">
        <v>2020</v>
      </c>
      <c r="C2408" t="s">
        <v>1</v>
      </c>
      <c r="D2408">
        <v>2407</v>
      </c>
      <c r="E2408" s="2">
        <v>6</v>
      </c>
      <c r="F2408" s="1">
        <v>7</v>
      </c>
      <c r="G2408" s="1">
        <v>1</v>
      </c>
      <c r="H2408" s="1">
        <v>3</v>
      </c>
      <c r="I2408" s="1" t="str">
        <f t="shared" si="57"/>
        <v>1R2TU3</v>
      </c>
      <c r="J2408" s="27">
        <v>45027</v>
      </c>
      <c r="K2408" s="29" t="s">
        <v>259</v>
      </c>
      <c r="L2408" s="29">
        <v>11795.75</v>
      </c>
      <c r="M2408" s="30">
        <v>0.18074187112950041</v>
      </c>
      <c r="N2408" s="30">
        <v>0.32116541802650889</v>
      </c>
      <c r="O2408" s="30">
        <v>7.0432263644574444E-2</v>
      </c>
    </row>
    <row r="2409" spans="1:15" x14ac:dyDescent="0.45">
      <c r="A2409" s="3" t="s">
        <v>15</v>
      </c>
      <c r="B2409">
        <v>2020</v>
      </c>
      <c r="C2409" t="s">
        <v>1</v>
      </c>
      <c r="D2409">
        <v>2408</v>
      </c>
      <c r="E2409" s="2">
        <v>7</v>
      </c>
      <c r="F2409" s="1">
        <v>8</v>
      </c>
      <c r="G2409" s="1">
        <v>1</v>
      </c>
      <c r="H2409" s="1">
        <v>3</v>
      </c>
      <c r="I2409" s="1" t="str">
        <f t="shared" si="57"/>
        <v>1R2TU3</v>
      </c>
      <c r="J2409" s="27">
        <v>45027</v>
      </c>
      <c r="K2409" s="29" t="s">
        <v>260</v>
      </c>
      <c r="L2409" s="29">
        <v>13185.75</v>
      </c>
      <c r="M2409" s="30">
        <v>0.13548052977458011</v>
      </c>
      <c r="N2409" s="30">
        <v>0.30355593807896408</v>
      </c>
      <c r="O2409" s="30">
        <v>0.26051676195581402</v>
      </c>
    </row>
    <row r="2410" spans="1:15" x14ac:dyDescent="0.45">
      <c r="A2410" s="3" t="s">
        <v>15</v>
      </c>
      <c r="B2410">
        <v>2020</v>
      </c>
      <c r="C2410" t="s">
        <v>1</v>
      </c>
      <c r="D2410">
        <v>2409</v>
      </c>
      <c r="E2410" s="2">
        <v>8</v>
      </c>
      <c r="F2410" s="1">
        <v>9</v>
      </c>
      <c r="G2410" s="1">
        <v>1</v>
      </c>
      <c r="H2410" s="1">
        <v>3</v>
      </c>
      <c r="I2410" s="1" t="str">
        <f t="shared" si="57"/>
        <v>1R2TU3</v>
      </c>
      <c r="J2410" s="27">
        <v>45027</v>
      </c>
      <c r="K2410" s="29" t="s">
        <v>261</v>
      </c>
      <c r="L2410" s="29">
        <v>13774.75</v>
      </c>
      <c r="M2410" s="30">
        <v>0.14269138841686049</v>
      </c>
      <c r="N2410" s="30">
        <v>0.29041339298343227</v>
      </c>
      <c r="O2410" s="30">
        <v>0.43223907238779291</v>
      </c>
    </row>
    <row r="2411" spans="1:15" x14ac:dyDescent="0.45">
      <c r="A2411" s="3" t="s">
        <v>15</v>
      </c>
      <c r="B2411">
        <v>2020</v>
      </c>
      <c r="C2411" t="s">
        <v>1</v>
      </c>
      <c r="D2411">
        <v>2410</v>
      </c>
      <c r="E2411" s="2">
        <v>9</v>
      </c>
      <c r="F2411" s="1">
        <v>10</v>
      </c>
      <c r="G2411" s="1">
        <v>1</v>
      </c>
      <c r="H2411" s="1">
        <v>4</v>
      </c>
      <c r="I2411" s="1" t="str">
        <f t="shared" si="57"/>
        <v>1R2TU4</v>
      </c>
      <c r="J2411" s="27">
        <v>45027</v>
      </c>
      <c r="K2411" s="29" t="s">
        <v>262</v>
      </c>
      <c r="L2411" s="29">
        <v>13817.75</v>
      </c>
      <c r="M2411" s="30">
        <v>0.14170371518620389</v>
      </c>
      <c r="N2411" s="30">
        <v>0.28367667032823229</v>
      </c>
      <c r="O2411" s="30">
        <v>0.53346513783837235</v>
      </c>
    </row>
    <row r="2412" spans="1:15" x14ac:dyDescent="0.45">
      <c r="A2412" s="3" t="s">
        <v>15</v>
      </c>
      <c r="B2412">
        <v>2020</v>
      </c>
      <c r="C2412" t="s">
        <v>1</v>
      </c>
      <c r="D2412">
        <v>2411</v>
      </c>
      <c r="E2412" s="2">
        <v>10</v>
      </c>
      <c r="F2412" s="1">
        <v>11</v>
      </c>
      <c r="G2412" s="1">
        <v>1</v>
      </c>
      <c r="H2412" s="1">
        <v>4</v>
      </c>
      <c r="I2412" s="1" t="str">
        <f t="shared" si="57"/>
        <v>1R2TU4</v>
      </c>
      <c r="J2412" s="27">
        <v>45027</v>
      </c>
      <c r="K2412" s="29" t="s">
        <v>263</v>
      </c>
      <c r="L2412" s="29">
        <v>13606.75</v>
      </c>
      <c r="M2412" s="30">
        <v>0.1106651886570644</v>
      </c>
      <c r="N2412" s="30">
        <v>0.23806929640803959</v>
      </c>
      <c r="O2412" s="30">
        <v>0.4898931662905025</v>
      </c>
    </row>
    <row r="2413" spans="1:15" x14ac:dyDescent="0.45">
      <c r="A2413" s="3" t="s">
        <v>15</v>
      </c>
      <c r="B2413">
        <v>2020</v>
      </c>
      <c r="C2413" t="s">
        <v>1</v>
      </c>
      <c r="D2413">
        <v>2412</v>
      </c>
      <c r="E2413" s="2">
        <v>11</v>
      </c>
      <c r="F2413" s="1">
        <v>12</v>
      </c>
      <c r="G2413" s="1">
        <v>1</v>
      </c>
      <c r="H2413" s="1">
        <v>4</v>
      </c>
      <c r="I2413" s="1" t="str">
        <f t="shared" si="57"/>
        <v>1R2TU4</v>
      </c>
      <c r="J2413" s="27">
        <v>45027</v>
      </c>
      <c r="K2413" s="29" t="s">
        <v>264</v>
      </c>
      <c r="L2413" s="29">
        <v>13432.5</v>
      </c>
      <c r="M2413" s="30">
        <v>8.4872863391058914E-2</v>
      </c>
      <c r="N2413" s="30">
        <v>0.20817160967032769</v>
      </c>
      <c r="O2413" s="30">
        <v>0.36958426573021491</v>
      </c>
    </row>
    <row r="2414" spans="1:15" x14ac:dyDescent="0.45">
      <c r="A2414" s="3" t="s">
        <v>15</v>
      </c>
      <c r="B2414">
        <v>2020</v>
      </c>
      <c r="C2414" t="s">
        <v>1</v>
      </c>
      <c r="D2414">
        <v>2413</v>
      </c>
      <c r="E2414" s="2">
        <v>12</v>
      </c>
      <c r="F2414" s="1">
        <v>13</v>
      </c>
      <c r="G2414" s="1">
        <v>1</v>
      </c>
      <c r="H2414" s="1">
        <v>5</v>
      </c>
      <c r="I2414" s="1" t="str">
        <f t="shared" si="57"/>
        <v>1R2TU5</v>
      </c>
      <c r="J2414" s="27">
        <v>45027</v>
      </c>
      <c r="K2414" s="29" t="s">
        <v>265</v>
      </c>
      <c r="L2414" s="29">
        <v>13246.25</v>
      </c>
      <c r="M2414" s="30">
        <v>7.7027523518924224E-2</v>
      </c>
      <c r="N2414" s="30">
        <v>0.18907762910377979</v>
      </c>
      <c r="O2414" s="30">
        <v>0.30663312651311603</v>
      </c>
    </row>
    <row r="2415" spans="1:15" x14ac:dyDescent="0.45">
      <c r="A2415" s="3" t="s">
        <v>15</v>
      </c>
      <c r="B2415">
        <v>2020</v>
      </c>
      <c r="C2415" t="s">
        <v>1</v>
      </c>
      <c r="D2415">
        <v>2414</v>
      </c>
      <c r="E2415" s="2">
        <v>13</v>
      </c>
      <c r="F2415" s="1">
        <v>14</v>
      </c>
      <c r="G2415" s="1">
        <v>1</v>
      </c>
      <c r="H2415" s="1">
        <v>5</v>
      </c>
      <c r="I2415" s="1" t="str">
        <f t="shared" si="57"/>
        <v>1R2TU5</v>
      </c>
      <c r="J2415" s="27">
        <v>45027</v>
      </c>
      <c r="K2415" s="29" t="s">
        <v>266</v>
      </c>
      <c r="L2415" s="29">
        <v>13122</v>
      </c>
      <c r="M2415" s="30">
        <v>8.2116108353771478E-2</v>
      </c>
      <c r="N2415" s="30">
        <v>0.19445608150049959</v>
      </c>
      <c r="O2415" s="30">
        <v>0.30421924654201071</v>
      </c>
    </row>
    <row r="2416" spans="1:15" x14ac:dyDescent="0.45">
      <c r="A2416" s="3" t="s">
        <v>15</v>
      </c>
      <c r="B2416">
        <v>2020</v>
      </c>
      <c r="C2416" t="s">
        <v>1</v>
      </c>
      <c r="D2416">
        <v>2415</v>
      </c>
      <c r="E2416" s="2">
        <v>14</v>
      </c>
      <c r="F2416" s="1">
        <v>15</v>
      </c>
      <c r="G2416" s="1">
        <v>1</v>
      </c>
      <c r="H2416" s="1">
        <v>5</v>
      </c>
      <c r="I2416" s="1" t="str">
        <f t="shared" si="57"/>
        <v>1R2TU5</v>
      </c>
      <c r="J2416" s="27">
        <v>45027</v>
      </c>
      <c r="K2416" s="29" t="s">
        <v>267</v>
      </c>
      <c r="L2416" s="29">
        <v>13090.5</v>
      </c>
      <c r="M2416" s="30">
        <v>9.2088936048538336E-2</v>
      </c>
      <c r="N2416" s="30">
        <v>0.2075903470448873</v>
      </c>
      <c r="O2416" s="30">
        <v>0.27020131572449929</v>
      </c>
    </row>
    <row r="2417" spans="1:15" x14ac:dyDescent="0.45">
      <c r="A2417" s="3" t="s">
        <v>15</v>
      </c>
      <c r="B2417">
        <v>2020</v>
      </c>
      <c r="C2417" t="s">
        <v>1</v>
      </c>
      <c r="D2417">
        <v>2416</v>
      </c>
      <c r="E2417" s="2">
        <v>15</v>
      </c>
      <c r="F2417" s="1">
        <v>16</v>
      </c>
      <c r="G2417" s="1">
        <v>1</v>
      </c>
      <c r="H2417" s="1">
        <v>6</v>
      </c>
      <c r="I2417" s="1" t="str">
        <f t="shared" si="57"/>
        <v>1R2TU6</v>
      </c>
      <c r="J2417" s="27">
        <v>45027</v>
      </c>
      <c r="K2417" s="29" t="s">
        <v>268</v>
      </c>
      <c r="L2417" s="29">
        <v>12852.5</v>
      </c>
      <c r="M2417" s="30">
        <v>0.1061466343925784</v>
      </c>
      <c r="N2417" s="30">
        <v>0.22180332542181569</v>
      </c>
      <c r="O2417" s="30">
        <v>0.18389611356299451</v>
      </c>
    </row>
    <row r="2418" spans="1:15" x14ac:dyDescent="0.45">
      <c r="A2418" s="3" t="s">
        <v>15</v>
      </c>
      <c r="B2418">
        <v>2020</v>
      </c>
      <c r="C2418" t="s">
        <v>1</v>
      </c>
      <c r="D2418">
        <v>2417</v>
      </c>
      <c r="E2418" s="2">
        <v>16</v>
      </c>
      <c r="F2418" s="1">
        <v>17</v>
      </c>
      <c r="G2418" s="1">
        <v>1</v>
      </c>
      <c r="H2418" s="1">
        <v>6</v>
      </c>
      <c r="I2418" s="1" t="str">
        <f t="shared" si="57"/>
        <v>1R2TU6</v>
      </c>
      <c r="J2418" s="27">
        <v>45027</v>
      </c>
      <c r="K2418" s="29" t="s">
        <v>269</v>
      </c>
      <c r="L2418" s="29">
        <v>12913.25</v>
      </c>
      <c r="M2418" s="30">
        <v>0.1367904384222273</v>
      </c>
      <c r="N2418" s="30">
        <v>0.25097713636667912</v>
      </c>
      <c r="O2418" s="30">
        <v>0.10371124906609561</v>
      </c>
    </row>
    <row r="2419" spans="1:15" x14ac:dyDescent="0.45">
      <c r="A2419" s="3" t="s">
        <v>15</v>
      </c>
      <c r="B2419">
        <v>2020</v>
      </c>
      <c r="C2419" t="s">
        <v>1</v>
      </c>
      <c r="D2419">
        <v>2418</v>
      </c>
      <c r="E2419" s="2">
        <v>17</v>
      </c>
      <c r="F2419" s="1">
        <v>18</v>
      </c>
      <c r="G2419" s="1">
        <v>1</v>
      </c>
      <c r="H2419" s="1">
        <v>6</v>
      </c>
      <c r="I2419" s="1" t="str">
        <f t="shared" si="57"/>
        <v>1R2TU6</v>
      </c>
      <c r="J2419" s="27">
        <v>45027</v>
      </c>
      <c r="K2419" s="29" t="s">
        <v>270</v>
      </c>
      <c r="L2419" s="29">
        <v>13172.5</v>
      </c>
      <c r="M2419" s="30">
        <v>0.17220478366907149</v>
      </c>
      <c r="N2419" s="30">
        <v>0.3016559914305037</v>
      </c>
      <c r="O2419" s="30">
        <v>3.9655071949263661E-2</v>
      </c>
    </row>
    <row r="2420" spans="1:15" x14ac:dyDescent="0.45">
      <c r="A2420" s="3" t="s">
        <v>15</v>
      </c>
      <c r="B2420">
        <v>2020</v>
      </c>
      <c r="C2420" t="s">
        <v>1</v>
      </c>
      <c r="D2420">
        <v>2419</v>
      </c>
      <c r="E2420" s="2">
        <v>18</v>
      </c>
      <c r="F2420" s="1">
        <v>19</v>
      </c>
      <c r="G2420" s="1">
        <v>1</v>
      </c>
      <c r="H2420" s="1">
        <v>7</v>
      </c>
      <c r="I2420" s="1" t="str">
        <f t="shared" si="57"/>
        <v>1R2TU7</v>
      </c>
      <c r="J2420" s="27">
        <v>45027</v>
      </c>
      <c r="K2420" s="29" t="s">
        <v>271</v>
      </c>
      <c r="L2420" s="29">
        <v>13229</v>
      </c>
      <c r="M2420" s="30">
        <v>0.19436612601628461</v>
      </c>
      <c r="N2420" s="30">
        <v>0.34722661569768498</v>
      </c>
      <c r="O2420" s="30">
        <v>2.9097767962090739E-4</v>
      </c>
    </row>
    <row r="2421" spans="1:15" x14ac:dyDescent="0.45">
      <c r="A2421" s="3" t="s">
        <v>15</v>
      </c>
      <c r="B2421">
        <v>2020</v>
      </c>
      <c r="C2421" t="s">
        <v>1</v>
      </c>
      <c r="D2421">
        <v>2420</v>
      </c>
      <c r="E2421" s="2">
        <v>19</v>
      </c>
      <c r="F2421" s="1">
        <v>20</v>
      </c>
      <c r="G2421" s="1">
        <v>1</v>
      </c>
      <c r="H2421" s="1">
        <v>7</v>
      </c>
      <c r="I2421" s="1" t="str">
        <f t="shared" si="57"/>
        <v>1R2TU7</v>
      </c>
      <c r="J2421" s="27">
        <v>45027</v>
      </c>
      <c r="K2421" s="29" t="s">
        <v>272</v>
      </c>
      <c r="L2421" s="29">
        <v>13507.75</v>
      </c>
      <c r="M2421" s="30">
        <v>0.2156624010394636</v>
      </c>
      <c r="N2421" s="30">
        <v>0.39631098820161342</v>
      </c>
      <c r="O2421" s="30">
        <v>0</v>
      </c>
    </row>
    <row r="2422" spans="1:15" x14ac:dyDescent="0.45">
      <c r="A2422" s="3" t="s">
        <v>15</v>
      </c>
      <c r="B2422">
        <v>2020</v>
      </c>
      <c r="C2422" t="s">
        <v>1</v>
      </c>
      <c r="D2422">
        <v>2421</v>
      </c>
      <c r="E2422" s="2">
        <v>20</v>
      </c>
      <c r="F2422" s="1">
        <v>21</v>
      </c>
      <c r="G2422" s="1">
        <v>1</v>
      </c>
      <c r="H2422" s="1">
        <v>7</v>
      </c>
      <c r="I2422" s="1" t="str">
        <f t="shared" si="57"/>
        <v>1R2TU7</v>
      </c>
      <c r="J2422" s="27">
        <v>45027</v>
      </c>
      <c r="K2422" s="29" t="s">
        <v>273</v>
      </c>
      <c r="L2422" s="29">
        <v>13951.5</v>
      </c>
      <c r="M2422" s="30">
        <v>0.2097860259797388</v>
      </c>
      <c r="N2422" s="30">
        <v>0.38673618727241671</v>
      </c>
      <c r="O2422" s="30">
        <v>0</v>
      </c>
    </row>
    <row r="2423" spans="1:15" x14ac:dyDescent="0.45">
      <c r="A2423" s="3" t="s">
        <v>15</v>
      </c>
      <c r="B2423">
        <v>2020</v>
      </c>
      <c r="C2423" t="s">
        <v>1</v>
      </c>
      <c r="D2423">
        <v>2422</v>
      </c>
      <c r="E2423" s="2">
        <v>21</v>
      </c>
      <c r="F2423" s="1">
        <v>22</v>
      </c>
      <c r="G2423" s="1">
        <v>1</v>
      </c>
      <c r="H2423" s="1">
        <v>8</v>
      </c>
      <c r="I2423" s="1" t="str">
        <f t="shared" si="57"/>
        <v>1R2TU8</v>
      </c>
      <c r="J2423" s="27">
        <v>45027</v>
      </c>
      <c r="K2423" s="29" t="s">
        <v>274</v>
      </c>
      <c r="L2423" s="29">
        <v>13517.5</v>
      </c>
      <c r="M2423" s="30">
        <v>0.19509751192701549</v>
      </c>
      <c r="N2423" s="30">
        <v>0.34355993599155782</v>
      </c>
      <c r="O2423" s="30">
        <v>0</v>
      </c>
    </row>
    <row r="2424" spans="1:15" x14ac:dyDescent="0.45">
      <c r="A2424" s="3" t="s">
        <v>15</v>
      </c>
      <c r="B2424">
        <v>2020</v>
      </c>
      <c r="C2424" t="s">
        <v>1</v>
      </c>
      <c r="D2424">
        <v>2423</v>
      </c>
      <c r="E2424" s="2">
        <v>22</v>
      </c>
      <c r="F2424" s="1">
        <v>23</v>
      </c>
      <c r="G2424" s="1">
        <v>1</v>
      </c>
      <c r="H2424" s="1">
        <v>8</v>
      </c>
      <c r="I2424" s="1" t="str">
        <f t="shared" si="57"/>
        <v>1R2TU8</v>
      </c>
      <c r="J2424" s="27">
        <v>45027</v>
      </c>
      <c r="K2424" s="29" t="s">
        <v>275</v>
      </c>
      <c r="L2424" s="29">
        <v>12616.75</v>
      </c>
      <c r="M2424" s="30">
        <v>0.18055582297548181</v>
      </c>
      <c r="N2424" s="30">
        <v>0.33876100343086651</v>
      </c>
      <c r="O2424" s="30">
        <v>0</v>
      </c>
    </row>
    <row r="2425" spans="1:15" x14ac:dyDescent="0.45">
      <c r="A2425" s="3" t="s">
        <v>15</v>
      </c>
      <c r="B2425">
        <v>2020</v>
      </c>
      <c r="C2425" t="s">
        <v>1</v>
      </c>
      <c r="D2425">
        <v>2424</v>
      </c>
      <c r="E2425" s="2">
        <v>23</v>
      </c>
      <c r="F2425" s="1">
        <v>24</v>
      </c>
      <c r="G2425" s="1">
        <v>1</v>
      </c>
      <c r="H2425" s="1">
        <v>8</v>
      </c>
      <c r="I2425" s="1" t="str">
        <f t="shared" si="57"/>
        <v>1R2TU8</v>
      </c>
      <c r="J2425" s="27">
        <v>45027</v>
      </c>
      <c r="K2425" s="29" t="s">
        <v>276</v>
      </c>
      <c r="L2425" s="29">
        <v>11788</v>
      </c>
      <c r="M2425" s="30">
        <v>0.16909555674663351</v>
      </c>
      <c r="N2425" s="30">
        <v>0.31604389072232048</v>
      </c>
      <c r="O2425" s="30">
        <v>0</v>
      </c>
    </row>
    <row r="2426" spans="1:15" x14ac:dyDescent="0.45">
      <c r="A2426" s="3" t="s">
        <v>15</v>
      </c>
      <c r="B2426">
        <v>2020</v>
      </c>
      <c r="C2426" t="s">
        <v>2</v>
      </c>
      <c r="D2426">
        <v>2425</v>
      </c>
      <c r="E2426" s="2">
        <v>0</v>
      </c>
      <c r="F2426" s="1">
        <v>1</v>
      </c>
      <c r="G2426" s="1">
        <v>1</v>
      </c>
      <c r="H2426" s="1">
        <v>1</v>
      </c>
      <c r="I2426" s="1" t="str">
        <f t="shared" si="57"/>
        <v>1R3WE1</v>
      </c>
      <c r="J2426" s="27">
        <v>45028</v>
      </c>
      <c r="K2426" s="29" t="s">
        <v>253</v>
      </c>
      <c r="L2426" s="29">
        <v>11044.5</v>
      </c>
      <c r="M2426" s="30">
        <v>0.14956311129374561</v>
      </c>
      <c r="N2426" s="30">
        <v>0.27746211081239841</v>
      </c>
      <c r="O2426" s="30">
        <v>0</v>
      </c>
    </row>
    <row r="2427" spans="1:15" x14ac:dyDescent="0.45">
      <c r="A2427" s="3" t="s">
        <v>15</v>
      </c>
      <c r="B2427">
        <v>2020</v>
      </c>
      <c r="C2427" t="s">
        <v>2</v>
      </c>
      <c r="D2427">
        <v>2426</v>
      </c>
      <c r="E2427" s="2">
        <v>1</v>
      </c>
      <c r="F2427" s="1">
        <v>2</v>
      </c>
      <c r="G2427" s="1">
        <v>1</v>
      </c>
      <c r="H2427" s="1">
        <v>1</v>
      </c>
      <c r="I2427" s="1" t="str">
        <f t="shared" si="57"/>
        <v>1R3WE1</v>
      </c>
      <c r="J2427" s="27">
        <v>45028</v>
      </c>
      <c r="K2427" s="29" t="s">
        <v>254</v>
      </c>
      <c r="L2427" s="29">
        <v>10611</v>
      </c>
      <c r="M2427" s="30">
        <v>0.12776307799926409</v>
      </c>
      <c r="N2427" s="30">
        <v>0.2315923993681023</v>
      </c>
      <c r="O2427" s="30">
        <v>0</v>
      </c>
    </row>
    <row r="2428" spans="1:15" x14ac:dyDescent="0.45">
      <c r="A2428" s="3" t="s">
        <v>15</v>
      </c>
      <c r="B2428">
        <v>2020</v>
      </c>
      <c r="C2428" t="s">
        <v>2</v>
      </c>
      <c r="D2428">
        <v>2427</v>
      </c>
      <c r="E2428" s="2">
        <v>2</v>
      </c>
      <c r="F2428" s="1">
        <v>3</v>
      </c>
      <c r="G2428" s="1">
        <v>1</v>
      </c>
      <c r="H2428" s="1">
        <v>1</v>
      </c>
      <c r="I2428" s="1" t="str">
        <f t="shared" si="57"/>
        <v>1R3WE1</v>
      </c>
      <c r="J2428" s="27">
        <v>45028</v>
      </c>
      <c r="K2428" s="29" t="s">
        <v>255</v>
      </c>
      <c r="L2428" s="29">
        <v>10417</v>
      </c>
      <c r="M2428" s="30">
        <v>0.1184002181166639</v>
      </c>
      <c r="N2428" s="30">
        <v>0.20047616386224831</v>
      </c>
      <c r="O2428" s="30">
        <v>0</v>
      </c>
    </row>
    <row r="2429" spans="1:15" x14ac:dyDescent="0.45">
      <c r="A2429" s="3" t="s">
        <v>15</v>
      </c>
      <c r="B2429">
        <v>2020</v>
      </c>
      <c r="C2429" t="s">
        <v>2</v>
      </c>
      <c r="D2429">
        <v>2428</v>
      </c>
      <c r="E2429" s="2">
        <v>3</v>
      </c>
      <c r="F2429" s="1">
        <v>4</v>
      </c>
      <c r="G2429" s="1">
        <v>1</v>
      </c>
      <c r="H2429" s="1">
        <v>2</v>
      </c>
      <c r="I2429" s="1" t="str">
        <f t="shared" si="57"/>
        <v>1R3WE2</v>
      </c>
      <c r="J2429" s="27">
        <v>45028</v>
      </c>
      <c r="K2429" s="29" t="s">
        <v>256</v>
      </c>
      <c r="L2429" s="29">
        <v>10330.5</v>
      </c>
      <c r="M2429" s="30">
        <v>0.11895252001679631</v>
      </c>
      <c r="N2429" s="30">
        <v>0.17510602571287759</v>
      </c>
      <c r="O2429" s="30">
        <v>0</v>
      </c>
    </row>
    <row r="2430" spans="1:15" x14ac:dyDescent="0.45">
      <c r="A2430" s="3" t="s">
        <v>15</v>
      </c>
      <c r="B2430">
        <v>2020</v>
      </c>
      <c r="C2430" t="s">
        <v>2</v>
      </c>
      <c r="D2430">
        <v>2429</v>
      </c>
      <c r="E2430" s="2">
        <v>4</v>
      </c>
      <c r="F2430" s="1">
        <v>5</v>
      </c>
      <c r="G2430" s="1">
        <v>1</v>
      </c>
      <c r="H2430" s="1">
        <v>2</v>
      </c>
      <c r="I2430" s="1" t="str">
        <f t="shared" si="57"/>
        <v>1R3WE2</v>
      </c>
      <c r="J2430" s="27">
        <v>45028</v>
      </c>
      <c r="K2430" s="29" t="s">
        <v>257</v>
      </c>
      <c r="L2430" s="29">
        <v>10383.5</v>
      </c>
      <c r="M2430" s="30">
        <v>0.1235998383803277</v>
      </c>
      <c r="N2430" s="30">
        <v>0.14696301760828959</v>
      </c>
      <c r="O2430" s="30">
        <v>0</v>
      </c>
    </row>
    <row r="2431" spans="1:15" x14ac:dyDescent="0.45">
      <c r="A2431" s="3" t="s">
        <v>15</v>
      </c>
      <c r="B2431">
        <v>2020</v>
      </c>
      <c r="C2431" t="s">
        <v>2</v>
      </c>
      <c r="D2431">
        <v>2430</v>
      </c>
      <c r="E2431" s="2">
        <v>5</v>
      </c>
      <c r="F2431" s="1">
        <v>6</v>
      </c>
      <c r="G2431" s="1">
        <v>1</v>
      </c>
      <c r="H2431" s="1">
        <v>2</v>
      </c>
      <c r="I2431" s="1" t="str">
        <f t="shared" si="57"/>
        <v>1R3WE2</v>
      </c>
      <c r="J2431" s="27">
        <v>45028</v>
      </c>
      <c r="K2431" s="29" t="s">
        <v>258</v>
      </c>
      <c r="L2431" s="29">
        <v>10742</v>
      </c>
      <c r="M2431" s="30">
        <v>0.13437759058876239</v>
      </c>
      <c r="N2431" s="30">
        <v>0.1420052427004718</v>
      </c>
      <c r="O2431" s="30">
        <v>0</v>
      </c>
    </row>
    <row r="2432" spans="1:15" x14ac:dyDescent="0.45">
      <c r="A2432" s="3" t="s">
        <v>15</v>
      </c>
      <c r="B2432">
        <v>2020</v>
      </c>
      <c r="C2432" t="s">
        <v>2</v>
      </c>
      <c r="D2432">
        <v>2431</v>
      </c>
      <c r="E2432" s="2">
        <v>6</v>
      </c>
      <c r="F2432" s="1">
        <v>7</v>
      </c>
      <c r="G2432" s="1">
        <v>1</v>
      </c>
      <c r="H2432" s="1">
        <v>3</v>
      </c>
      <c r="I2432" s="1" t="str">
        <f t="shared" si="57"/>
        <v>1R3WE3</v>
      </c>
      <c r="J2432" s="27">
        <v>45028</v>
      </c>
      <c r="K2432" s="29" t="s">
        <v>259</v>
      </c>
      <c r="L2432" s="29">
        <v>11984.75</v>
      </c>
      <c r="M2432" s="30">
        <v>0.13069026416702931</v>
      </c>
      <c r="N2432" s="30">
        <v>0.1594194676144719</v>
      </c>
      <c r="O2432" s="30">
        <v>6.9860760140248529E-2</v>
      </c>
    </row>
    <row r="2433" spans="1:15" x14ac:dyDescent="0.45">
      <c r="A2433" s="3" t="s">
        <v>15</v>
      </c>
      <c r="B2433">
        <v>2020</v>
      </c>
      <c r="C2433" t="s">
        <v>2</v>
      </c>
      <c r="D2433">
        <v>2432</v>
      </c>
      <c r="E2433" s="2">
        <v>7</v>
      </c>
      <c r="F2433" s="1">
        <v>8</v>
      </c>
      <c r="G2433" s="1">
        <v>1</v>
      </c>
      <c r="H2433" s="1">
        <v>3</v>
      </c>
      <c r="I2433" s="1" t="str">
        <f t="shared" si="57"/>
        <v>1R3WE3</v>
      </c>
      <c r="J2433" s="27">
        <v>45028</v>
      </c>
      <c r="K2433" s="29" t="s">
        <v>260</v>
      </c>
      <c r="L2433" s="29">
        <v>13667</v>
      </c>
      <c r="M2433" s="30">
        <v>9.1370045910442788E-2</v>
      </c>
      <c r="N2433" s="30">
        <v>0.1707911608762479</v>
      </c>
      <c r="O2433" s="30">
        <v>0.2550686795649178</v>
      </c>
    </row>
    <row r="2434" spans="1:15" x14ac:dyDescent="0.45">
      <c r="A2434" s="3" t="s">
        <v>15</v>
      </c>
      <c r="B2434">
        <v>2020</v>
      </c>
      <c r="C2434" t="s">
        <v>2</v>
      </c>
      <c r="D2434">
        <v>2433</v>
      </c>
      <c r="E2434" s="2">
        <v>8</v>
      </c>
      <c r="F2434" s="1">
        <v>9</v>
      </c>
      <c r="G2434" s="1">
        <v>1</v>
      </c>
      <c r="H2434" s="1">
        <v>3</v>
      </c>
      <c r="I2434" s="1" t="str">
        <f t="shared" si="57"/>
        <v>1R3WE3</v>
      </c>
      <c r="J2434" s="27">
        <v>45028</v>
      </c>
      <c r="K2434" s="29" t="s">
        <v>261</v>
      </c>
      <c r="L2434" s="29">
        <v>14706.75</v>
      </c>
      <c r="M2434" s="30">
        <v>8.8631066487991739E-2</v>
      </c>
      <c r="N2434" s="30">
        <v>0.16085331510975651</v>
      </c>
      <c r="O2434" s="30">
        <v>0.47312790359956319</v>
      </c>
    </row>
    <row r="2435" spans="1:15" x14ac:dyDescent="0.45">
      <c r="A2435" s="3" t="s">
        <v>15</v>
      </c>
      <c r="B2435">
        <v>2020</v>
      </c>
      <c r="C2435" t="s">
        <v>2</v>
      </c>
      <c r="D2435">
        <v>2434</v>
      </c>
      <c r="E2435" s="2">
        <v>9</v>
      </c>
      <c r="F2435" s="1">
        <v>10</v>
      </c>
      <c r="G2435" s="1">
        <v>1</v>
      </c>
      <c r="H2435" s="1">
        <v>4</v>
      </c>
      <c r="I2435" s="1" t="str">
        <f t="shared" ref="I2435:I2498" si="58">A2435&amp;C2435&amp;H2435</f>
        <v>1R3WE4</v>
      </c>
      <c r="J2435" s="27">
        <v>45028</v>
      </c>
      <c r="K2435" s="29" t="s">
        <v>262</v>
      </c>
      <c r="L2435" s="29">
        <v>14710.5</v>
      </c>
      <c r="M2435" s="30">
        <v>0.14497328156138961</v>
      </c>
      <c r="N2435" s="30">
        <v>0.1486062056186431</v>
      </c>
      <c r="O2435" s="30">
        <v>0.58499649352837135</v>
      </c>
    </row>
    <row r="2436" spans="1:15" x14ac:dyDescent="0.45">
      <c r="A2436" s="3" t="s">
        <v>15</v>
      </c>
      <c r="B2436">
        <v>2020</v>
      </c>
      <c r="C2436" t="s">
        <v>2</v>
      </c>
      <c r="D2436">
        <v>2435</v>
      </c>
      <c r="E2436" s="2">
        <v>10</v>
      </c>
      <c r="F2436" s="1">
        <v>11</v>
      </c>
      <c r="G2436" s="1">
        <v>1</v>
      </c>
      <c r="H2436" s="1">
        <v>4</v>
      </c>
      <c r="I2436" s="1" t="str">
        <f t="shared" si="58"/>
        <v>1R3WE4</v>
      </c>
      <c r="J2436" s="27">
        <v>45028</v>
      </c>
      <c r="K2436" s="29" t="s">
        <v>263</v>
      </c>
      <c r="L2436" s="29">
        <v>14228</v>
      </c>
      <c r="M2436" s="30">
        <v>0.11272310712516941</v>
      </c>
      <c r="N2436" s="30">
        <v>0.1251965365949021</v>
      </c>
      <c r="O2436" s="30">
        <v>0.63780364116668276</v>
      </c>
    </row>
    <row r="2437" spans="1:15" x14ac:dyDescent="0.45">
      <c r="A2437" s="3" t="s">
        <v>15</v>
      </c>
      <c r="B2437">
        <v>2020</v>
      </c>
      <c r="C2437" t="s">
        <v>2</v>
      </c>
      <c r="D2437">
        <v>2436</v>
      </c>
      <c r="E2437" s="2">
        <v>11</v>
      </c>
      <c r="F2437" s="1">
        <v>12</v>
      </c>
      <c r="G2437" s="1">
        <v>1</v>
      </c>
      <c r="H2437" s="1">
        <v>4</v>
      </c>
      <c r="I2437" s="1" t="str">
        <f t="shared" si="58"/>
        <v>1R3WE4</v>
      </c>
      <c r="J2437" s="27">
        <v>45028</v>
      </c>
      <c r="K2437" s="29" t="s">
        <v>264</v>
      </c>
      <c r="L2437" s="29">
        <v>13688.5</v>
      </c>
      <c r="M2437" s="30">
        <v>0.12842219976796271</v>
      </c>
      <c r="N2437" s="30">
        <v>0.1268467963757148</v>
      </c>
      <c r="O2437" s="30">
        <v>0.68004051572643454</v>
      </c>
    </row>
    <row r="2438" spans="1:15" x14ac:dyDescent="0.45">
      <c r="A2438" s="3" t="s">
        <v>15</v>
      </c>
      <c r="B2438">
        <v>2020</v>
      </c>
      <c r="C2438" t="s">
        <v>2</v>
      </c>
      <c r="D2438">
        <v>2437</v>
      </c>
      <c r="E2438" s="2">
        <v>12</v>
      </c>
      <c r="F2438" s="1">
        <v>13</v>
      </c>
      <c r="G2438" s="1">
        <v>1</v>
      </c>
      <c r="H2438" s="1">
        <v>5</v>
      </c>
      <c r="I2438" s="1" t="str">
        <f t="shared" si="58"/>
        <v>1R3WE5</v>
      </c>
      <c r="J2438" s="27">
        <v>45028</v>
      </c>
      <c r="K2438" s="29" t="s">
        <v>265</v>
      </c>
      <c r="L2438" s="29">
        <v>13367</v>
      </c>
      <c r="M2438" s="30">
        <v>0.13913709376379491</v>
      </c>
      <c r="N2438" s="30">
        <v>0.13902573723183551</v>
      </c>
      <c r="O2438" s="30">
        <v>0.68972483991891653</v>
      </c>
    </row>
    <row r="2439" spans="1:15" x14ac:dyDescent="0.45">
      <c r="A2439" s="3" t="s">
        <v>15</v>
      </c>
      <c r="B2439">
        <v>2020</v>
      </c>
      <c r="C2439" t="s">
        <v>2</v>
      </c>
      <c r="D2439">
        <v>2438</v>
      </c>
      <c r="E2439" s="2">
        <v>13</v>
      </c>
      <c r="F2439" s="1">
        <v>14</v>
      </c>
      <c r="G2439" s="1">
        <v>1</v>
      </c>
      <c r="H2439" s="1">
        <v>5</v>
      </c>
      <c r="I2439" s="1" t="str">
        <f t="shared" si="58"/>
        <v>1R3WE5</v>
      </c>
      <c r="J2439" s="27">
        <v>45028</v>
      </c>
      <c r="K2439" s="29" t="s">
        <v>266</v>
      </c>
      <c r="L2439" s="29">
        <v>13318.25</v>
      </c>
      <c r="M2439" s="30">
        <v>0.1503583978138652</v>
      </c>
      <c r="N2439" s="30">
        <v>0.14925364420744069</v>
      </c>
      <c r="O2439" s="30">
        <v>0.61054560891566645</v>
      </c>
    </row>
    <row r="2440" spans="1:15" x14ac:dyDescent="0.45">
      <c r="A2440" s="3" t="s">
        <v>15</v>
      </c>
      <c r="B2440">
        <v>2020</v>
      </c>
      <c r="C2440" t="s">
        <v>2</v>
      </c>
      <c r="D2440">
        <v>2439</v>
      </c>
      <c r="E2440" s="2">
        <v>14</v>
      </c>
      <c r="F2440" s="1">
        <v>15</v>
      </c>
      <c r="G2440" s="1">
        <v>1</v>
      </c>
      <c r="H2440" s="1">
        <v>5</v>
      </c>
      <c r="I2440" s="1" t="str">
        <f t="shared" si="58"/>
        <v>1R3WE5</v>
      </c>
      <c r="J2440" s="27">
        <v>45028</v>
      </c>
      <c r="K2440" s="29" t="s">
        <v>267</v>
      </c>
      <c r="L2440" s="29">
        <v>13304.75</v>
      </c>
      <c r="M2440" s="30">
        <v>0.15805755950564659</v>
      </c>
      <c r="N2440" s="30">
        <v>0.1697011215042421</v>
      </c>
      <c r="O2440" s="30">
        <v>0.5016857801097826</v>
      </c>
    </row>
    <row r="2441" spans="1:15" x14ac:dyDescent="0.45">
      <c r="A2441" s="3" t="s">
        <v>15</v>
      </c>
      <c r="B2441">
        <v>2020</v>
      </c>
      <c r="C2441" t="s">
        <v>2</v>
      </c>
      <c r="D2441">
        <v>2440</v>
      </c>
      <c r="E2441" s="2">
        <v>15</v>
      </c>
      <c r="F2441" s="1">
        <v>16</v>
      </c>
      <c r="G2441" s="1">
        <v>1</v>
      </c>
      <c r="H2441" s="1">
        <v>6</v>
      </c>
      <c r="I2441" s="1" t="str">
        <f t="shared" si="58"/>
        <v>1R3WE6</v>
      </c>
      <c r="J2441" s="27">
        <v>45028</v>
      </c>
      <c r="K2441" s="29" t="s">
        <v>268</v>
      </c>
      <c r="L2441" s="29">
        <v>13276.5</v>
      </c>
      <c r="M2441" s="30">
        <v>0.17217562173899659</v>
      </c>
      <c r="N2441" s="30">
        <v>0.2166513914888491</v>
      </c>
      <c r="O2441" s="30">
        <v>0.41320495404529289</v>
      </c>
    </row>
    <row r="2442" spans="1:15" x14ac:dyDescent="0.45">
      <c r="A2442" s="3" t="s">
        <v>15</v>
      </c>
      <c r="B2442">
        <v>2020</v>
      </c>
      <c r="C2442" t="s">
        <v>2</v>
      </c>
      <c r="D2442">
        <v>2441</v>
      </c>
      <c r="E2442" s="2">
        <v>16</v>
      </c>
      <c r="F2442" s="1">
        <v>17</v>
      </c>
      <c r="G2442" s="1">
        <v>1</v>
      </c>
      <c r="H2442" s="1">
        <v>6</v>
      </c>
      <c r="I2442" s="1" t="str">
        <f t="shared" si="58"/>
        <v>1R3WE6</v>
      </c>
      <c r="J2442" s="27">
        <v>45028</v>
      </c>
      <c r="K2442" s="29" t="s">
        <v>269</v>
      </c>
      <c r="L2442" s="29">
        <v>13382</v>
      </c>
      <c r="M2442" s="30">
        <v>0.19254849761168219</v>
      </c>
      <c r="N2442" s="30">
        <v>0.284340912762096</v>
      </c>
      <c r="O2442" s="30">
        <v>0.24899577275032719</v>
      </c>
    </row>
    <row r="2443" spans="1:15" x14ac:dyDescent="0.45">
      <c r="A2443" s="3" t="s">
        <v>15</v>
      </c>
      <c r="B2443">
        <v>2020</v>
      </c>
      <c r="C2443" t="s">
        <v>2</v>
      </c>
      <c r="D2443">
        <v>2442</v>
      </c>
      <c r="E2443" s="2">
        <v>17</v>
      </c>
      <c r="F2443" s="1">
        <v>18</v>
      </c>
      <c r="G2443" s="1">
        <v>1</v>
      </c>
      <c r="H2443" s="1">
        <v>6</v>
      </c>
      <c r="I2443" s="1" t="str">
        <f t="shared" si="58"/>
        <v>1R3WE6</v>
      </c>
      <c r="J2443" s="27">
        <v>45028</v>
      </c>
      <c r="K2443" s="29" t="s">
        <v>270</v>
      </c>
      <c r="L2443" s="29">
        <v>13873.25</v>
      </c>
      <c r="M2443" s="30">
        <v>0.18882111986354419</v>
      </c>
      <c r="N2443" s="30">
        <v>0.33945215334912932</v>
      </c>
      <c r="O2443" s="30">
        <v>8.7960165873555554E-2</v>
      </c>
    </row>
    <row r="2444" spans="1:15" x14ac:dyDescent="0.45">
      <c r="A2444" s="3" t="s">
        <v>15</v>
      </c>
      <c r="B2444">
        <v>2020</v>
      </c>
      <c r="C2444" t="s">
        <v>2</v>
      </c>
      <c r="D2444">
        <v>2443</v>
      </c>
      <c r="E2444" s="2">
        <v>18</v>
      </c>
      <c r="F2444" s="1">
        <v>19</v>
      </c>
      <c r="G2444" s="1">
        <v>1</v>
      </c>
      <c r="H2444" s="1">
        <v>7</v>
      </c>
      <c r="I2444" s="1" t="str">
        <f t="shared" si="58"/>
        <v>1R3WE7</v>
      </c>
      <c r="J2444" s="27">
        <v>45028</v>
      </c>
      <c r="K2444" s="29" t="s">
        <v>271</v>
      </c>
      <c r="L2444" s="29">
        <v>13579.75</v>
      </c>
      <c r="M2444" s="30">
        <v>0.2019499259950315</v>
      </c>
      <c r="N2444" s="30">
        <v>0.38689138639341841</v>
      </c>
      <c r="O2444" s="30">
        <v>2.612673164314992E-3</v>
      </c>
    </row>
    <row r="2445" spans="1:15" x14ac:dyDescent="0.45">
      <c r="A2445" s="3" t="s">
        <v>15</v>
      </c>
      <c r="B2445">
        <v>2020</v>
      </c>
      <c r="C2445" t="s">
        <v>2</v>
      </c>
      <c r="D2445">
        <v>2444</v>
      </c>
      <c r="E2445" s="2">
        <v>19</v>
      </c>
      <c r="F2445" s="1">
        <v>20</v>
      </c>
      <c r="G2445" s="1">
        <v>1</v>
      </c>
      <c r="H2445" s="1">
        <v>7</v>
      </c>
      <c r="I2445" s="1" t="str">
        <f t="shared" si="58"/>
        <v>1R3WE7</v>
      </c>
      <c r="J2445" s="27">
        <v>45028</v>
      </c>
      <c r="K2445" s="29" t="s">
        <v>272</v>
      </c>
      <c r="L2445" s="29">
        <v>13674.75</v>
      </c>
      <c r="M2445" s="30">
        <v>0.22126960829721509</v>
      </c>
      <c r="N2445" s="30">
        <v>0.45764971832905033</v>
      </c>
      <c r="O2445" s="30">
        <v>0</v>
      </c>
    </row>
    <row r="2446" spans="1:15" x14ac:dyDescent="0.45">
      <c r="A2446" s="3" t="s">
        <v>15</v>
      </c>
      <c r="B2446">
        <v>2020</v>
      </c>
      <c r="C2446" t="s">
        <v>2</v>
      </c>
      <c r="D2446">
        <v>2445</v>
      </c>
      <c r="E2446" s="2">
        <v>20</v>
      </c>
      <c r="F2446" s="1">
        <v>21</v>
      </c>
      <c r="G2446" s="1">
        <v>1</v>
      </c>
      <c r="H2446" s="1">
        <v>7</v>
      </c>
      <c r="I2446" s="1" t="str">
        <f t="shared" si="58"/>
        <v>1R3WE7</v>
      </c>
      <c r="J2446" s="27">
        <v>45028</v>
      </c>
      <c r="K2446" s="29" t="s">
        <v>273</v>
      </c>
      <c r="L2446" s="29">
        <v>14056</v>
      </c>
      <c r="M2446" s="30">
        <v>0.215260777300186</v>
      </c>
      <c r="N2446" s="30">
        <v>0.43531667736881652</v>
      </c>
      <c r="O2446" s="30">
        <v>0</v>
      </c>
    </row>
    <row r="2447" spans="1:15" x14ac:dyDescent="0.45">
      <c r="A2447" s="3" t="s">
        <v>15</v>
      </c>
      <c r="B2447">
        <v>2020</v>
      </c>
      <c r="C2447" t="s">
        <v>2</v>
      </c>
      <c r="D2447">
        <v>2446</v>
      </c>
      <c r="E2447" s="2">
        <v>21</v>
      </c>
      <c r="F2447" s="1">
        <v>22</v>
      </c>
      <c r="G2447" s="1">
        <v>1</v>
      </c>
      <c r="H2447" s="1">
        <v>8</v>
      </c>
      <c r="I2447" s="1" t="str">
        <f t="shared" si="58"/>
        <v>1R3WE8</v>
      </c>
      <c r="J2447" s="27">
        <v>45028</v>
      </c>
      <c r="K2447" s="29" t="s">
        <v>274</v>
      </c>
      <c r="L2447" s="29">
        <v>13764.75</v>
      </c>
      <c r="M2447" s="30">
        <v>0.21347612689230969</v>
      </c>
      <c r="N2447" s="30">
        <v>0.4231579424326129</v>
      </c>
      <c r="O2447" s="30">
        <v>0</v>
      </c>
    </row>
    <row r="2448" spans="1:15" x14ac:dyDescent="0.45">
      <c r="A2448" s="3" t="s">
        <v>15</v>
      </c>
      <c r="B2448">
        <v>2020</v>
      </c>
      <c r="C2448" t="s">
        <v>2</v>
      </c>
      <c r="D2448">
        <v>2447</v>
      </c>
      <c r="E2448" s="2">
        <v>22</v>
      </c>
      <c r="F2448" s="1">
        <v>23</v>
      </c>
      <c r="G2448" s="1">
        <v>1</v>
      </c>
      <c r="H2448" s="1">
        <v>8</v>
      </c>
      <c r="I2448" s="1" t="str">
        <f t="shared" si="58"/>
        <v>1R3WE8</v>
      </c>
      <c r="J2448" s="27">
        <v>45028</v>
      </c>
      <c r="K2448" s="29" t="s">
        <v>275</v>
      </c>
      <c r="L2448" s="29">
        <v>12956.5</v>
      </c>
      <c r="M2448" s="30">
        <v>0.18997742383690919</v>
      </c>
      <c r="N2448" s="30">
        <v>0.32268607204240629</v>
      </c>
      <c r="O2448" s="30">
        <v>0</v>
      </c>
    </row>
    <row r="2449" spans="1:15" x14ac:dyDescent="0.45">
      <c r="A2449" s="3" t="s">
        <v>15</v>
      </c>
      <c r="B2449">
        <v>2020</v>
      </c>
      <c r="C2449" t="s">
        <v>2</v>
      </c>
      <c r="D2449">
        <v>2448</v>
      </c>
      <c r="E2449" s="2">
        <v>23</v>
      </c>
      <c r="F2449" s="1">
        <v>24</v>
      </c>
      <c r="G2449" s="1">
        <v>1</v>
      </c>
      <c r="H2449" s="1">
        <v>8</v>
      </c>
      <c r="I2449" s="1" t="str">
        <f t="shared" si="58"/>
        <v>1R3WE8</v>
      </c>
      <c r="J2449" s="27">
        <v>45028</v>
      </c>
      <c r="K2449" s="29" t="s">
        <v>276</v>
      </c>
      <c r="L2449" s="29">
        <v>12151.25</v>
      </c>
      <c r="M2449" s="30">
        <v>0.18595244862099791</v>
      </c>
      <c r="N2449" s="30">
        <v>0.27322938132050012</v>
      </c>
      <c r="O2449" s="30">
        <v>0</v>
      </c>
    </row>
    <row r="2450" spans="1:15" x14ac:dyDescent="0.45">
      <c r="A2450" s="3" t="s">
        <v>15</v>
      </c>
      <c r="B2450">
        <v>2020</v>
      </c>
      <c r="C2450" t="s">
        <v>3</v>
      </c>
      <c r="D2450">
        <v>2449</v>
      </c>
      <c r="E2450" s="2">
        <v>0</v>
      </c>
      <c r="F2450" s="1">
        <v>1</v>
      </c>
      <c r="G2450" s="1">
        <v>1</v>
      </c>
      <c r="H2450" s="1">
        <v>1</v>
      </c>
      <c r="I2450" s="1" t="str">
        <f t="shared" si="58"/>
        <v>1R4TH1</v>
      </c>
      <c r="J2450" s="27">
        <v>45029</v>
      </c>
      <c r="K2450" s="29" t="s">
        <v>253</v>
      </c>
      <c r="L2450" s="29">
        <v>11402.5</v>
      </c>
      <c r="M2450" s="30">
        <v>0.16518295765039401</v>
      </c>
      <c r="N2450" s="30">
        <v>0.21389716435097739</v>
      </c>
      <c r="O2450" s="30">
        <v>0</v>
      </c>
    </row>
    <row r="2451" spans="1:15" x14ac:dyDescent="0.45">
      <c r="A2451" s="3" t="s">
        <v>15</v>
      </c>
      <c r="B2451">
        <v>2020</v>
      </c>
      <c r="C2451" t="s">
        <v>3</v>
      </c>
      <c r="D2451">
        <v>2450</v>
      </c>
      <c r="E2451" s="2">
        <v>1</v>
      </c>
      <c r="F2451" s="1">
        <v>2</v>
      </c>
      <c r="G2451" s="1">
        <v>1</v>
      </c>
      <c r="H2451" s="1">
        <v>1</v>
      </c>
      <c r="I2451" s="1" t="str">
        <f t="shared" si="58"/>
        <v>1R4TH1</v>
      </c>
      <c r="J2451" s="27">
        <v>45029</v>
      </c>
      <c r="K2451" s="29" t="s">
        <v>254</v>
      </c>
      <c r="L2451" s="29">
        <v>10915</v>
      </c>
      <c r="M2451" s="30">
        <v>0.14231833813801081</v>
      </c>
      <c r="N2451" s="30">
        <v>0.1655810288098086</v>
      </c>
      <c r="O2451" s="30">
        <v>0</v>
      </c>
    </row>
    <row r="2452" spans="1:15" x14ac:dyDescent="0.45">
      <c r="A2452" s="3" t="s">
        <v>15</v>
      </c>
      <c r="B2452">
        <v>2020</v>
      </c>
      <c r="C2452" t="s">
        <v>3</v>
      </c>
      <c r="D2452">
        <v>2451</v>
      </c>
      <c r="E2452" s="2">
        <v>2</v>
      </c>
      <c r="F2452" s="1">
        <v>3</v>
      </c>
      <c r="G2452" s="1">
        <v>1</v>
      </c>
      <c r="H2452" s="1">
        <v>1</v>
      </c>
      <c r="I2452" s="1" t="str">
        <f t="shared" si="58"/>
        <v>1R4TH1</v>
      </c>
      <c r="J2452" s="27">
        <v>45029</v>
      </c>
      <c r="K2452" s="29" t="s">
        <v>255</v>
      </c>
      <c r="L2452" s="29">
        <v>10611.25</v>
      </c>
      <c r="M2452" s="30">
        <v>0.13374809495936421</v>
      </c>
      <c r="N2452" s="30">
        <v>0.14743861041760281</v>
      </c>
      <c r="O2452" s="30">
        <v>0</v>
      </c>
    </row>
    <row r="2453" spans="1:15" x14ac:dyDescent="0.45">
      <c r="A2453" s="3" t="s">
        <v>15</v>
      </c>
      <c r="B2453">
        <v>2020</v>
      </c>
      <c r="C2453" t="s">
        <v>3</v>
      </c>
      <c r="D2453">
        <v>2452</v>
      </c>
      <c r="E2453" s="2">
        <v>3</v>
      </c>
      <c r="F2453" s="1">
        <v>4</v>
      </c>
      <c r="G2453" s="1">
        <v>1</v>
      </c>
      <c r="H2453" s="1">
        <v>2</v>
      </c>
      <c r="I2453" s="1" t="str">
        <f t="shared" si="58"/>
        <v>1R4TH2</v>
      </c>
      <c r="J2453" s="27">
        <v>45029</v>
      </c>
      <c r="K2453" s="29" t="s">
        <v>256</v>
      </c>
      <c r="L2453" s="29">
        <v>10515.5</v>
      </c>
      <c r="M2453" s="30">
        <v>0.12913801283722259</v>
      </c>
      <c r="N2453" s="30">
        <v>0.15653497035909841</v>
      </c>
      <c r="O2453" s="30">
        <v>0</v>
      </c>
    </row>
    <row r="2454" spans="1:15" x14ac:dyDescent="0.45">
      <c r="A2454" s="3" t="s">
        <v>15</v>
      </c>
      <c r="B2454">
        <v>2020</v>
      </c>
      <c r="C2454" t="s">
        <v>3</v>
      </c>
      <c r="D2454">
        <v>2453</v>
      </c>
      <c r="E2454" s="2">
        <v>4</v>
      </c>
      <c r="F2454" s="1">
        <v>5</v>
      </c>
      <c r="G2454" s="1">
        <v>1</v>
      </c>
      <c r="H2454" s="1">
        <v>2</v>
      </c>
      <c r="I2454" s="1" t="str">
        <f t="shared" si="58"/>
        <v>1R4TH2</v>
      </c>
      <c r="J2454" s="27">
        <v>45029</v>
      </c>
      <c r="K2454" s="29" t="s">
        <v>257</v>
      </c>
      <c r="L2454" s="29">
        <v>10531.75</v>
      </c>
      <c r="M2454" s="30">
        <v>0.13110919695015411</v>
      </c>
      <c r="N2454" s="30">
        <v>0.1774968690665287</v>
      </c>
      <c r="O2454" s="30">
        <v>0</v>
      </c>
    </row>
    <row r="2455" spans="1:15" x14ac:dyDescent="0.45">
      <c r="A2455" s="3" t="s">
        <v>15</v>
      </c>
      <c r="B2455">
        <v>2020</v>
      </c>
      <c r="C2455" t="s">
        <v>3</v>
      </c>
      <c r="D2455">
        <v>2454</v>
      </c>
      <c r="E2455" s="2">
        <v>5</v>
      </c>
      <c r="F2455" s="1">
        <v>6</v>
      </c>
      <c r="G2455" s="1">
        <v>1</v>
      </c>
      <c r="H2455" s="1">
        <v>2</v>
      </c>
      <c r="I2455" s="1" t="str">
        <f t="shared" si="58"/>
        <v>1R4TH2</v>
      </c>
      <c r="J2455" s="27">
        <v>45029</v>
      </c>
      <c r="K2455" s="29" t="s">
        <v>258</v>
      </c>
      <c r="L2455" s="29">
        <v>10937.25</v>
      </c>
      <c r="M2455" s="30">
        <v>0.13433939633592501</v>
      </c>
      <c r="N2455" s="30">
        <v>0.18346819008442319</v>
      </c>
      <c r="O2455" s="30">
        <v>0</v>
      </c>
    </row>
    <row r="2456" spans="1:15" x14ac:dyDescent="0.45">
      <c r="A2456" s="3" t="s">
        <v>15</v>
      </c>
      <c r="B2456">
        <v>2020</v>
      </c>
      <c r="C2456" t="s">
        <v>3</v>
      </c>
      <c r="D2456">
        <v>2455</v>
      </c>
      <c r="E2456" s="2">
        <v>6</v>
      </c>
      <c r="F2456" s="1">
        <v>7</v>
      </c>
      <c r="G2456" s="1">
        <v>1</v>
      </c>
      <c r="H2456" s="1">
        <v>3</v>
      </c>
      <c r="I2456" s="1" t="str">
        <f t="shared" si="58"/>
        <v>1R4TH3</v>
      </c>
      <c r="J2456" s="27">
        <v>45029</v>
      </c>
      <c r="K2456" s="29" t="s">
        <v>259</v>
      </c>
      <c r="L2456" s="29">
        <v>12132</v>
      </c>
      <c r="M2456" s="30">
        <v>0.12872934872503</v>
      </c>
      <c r="N2456" s="30">
        <v>0.19099904098885809</v>
      </c>
      <c r="O2456" s="30">
        <v>7.9915004021632263E-2</v>
      </c>
    </row>
    <row r="2457" spans="1:15" x14ac:dyDescent="0.45">
      <c r="A2457" s="3" t="s">
        <v>15</v>
      </c>
      <c r="B2457">
        <v>2020</v>
      </c>
      <c r="C2457" t="s">
        <v>3</v>
      </c>
      <c r="D2457">
        <v>2456</v>
      </c>
      <c r="E2457" s="2">
        <v>7</v>
      </c>
      <c r="F2457" s="1">
        <v>8</v>
      </c>
      <c r="G2457" s="1">
        <v>1</v>
      </c>
      <c r="H2457" s="1">
        <v>3</v>
      </c>
      <c r="I2457" s="1" t="str">
        <f t="shared" si="58"/>
        <v>1R4TH3</v>
      </c>
      <c r="J2457" s="27">
        <v>45029</v>
      </c>
      <c r="K2457" s="29" t="s">
        <v>260</v>
      </c>
      <c r="L2457" s="29">
        <v>13487</v>
      </c>
      <c r="M2457" s="30">
        <v>0.1177582582719159</v>
      </c>
      <c r="N2457" s="30">
        <v>0.22549498292707909</v>
      </c>
      <c r="O2457" s="30">
        <v>0.28310936832519362</v>
      </c>
    </row>
    <row r="2458" spans="1:15" x14ac:dyDescent="0.45">
      <c r="A2458" s="3" t="s">
        <v>15</v>
      </c>
      <c r="B2458">
        <v>2020</v>
      </c>
      <c r="C2458" t="s">
        <v>3</v>
      </c>
      <c r="D2458">
        <v>2457</v>
      </c>
      <c r="E2458" s="2">
        <v>8</v>
      </c>
      <c r="F2458" s="1">
        <v>9</v>
      </c>
      <c r="G2458" s="1">
        <v>1</v>
      </c>
      <c r="H2458" s="1">
        <v>3</v>
      </c>
      <c r="I2458" s="1" t="str">
        <f t="shared" si="58"/>
        <v>1R4TH3</v>
      </c>
      <c r="J2458" s="27">
        <v>45029</v>
      </c>
      <c r="K2458" s="29" t="s">
        <v>261</v>
      </c>
      <c r="L2458" s="29">
        <v>14360.75</v>
      </c>
      <c r="M2458" s="30">
        <v>0.1329851597985762</v>
      </c>
      <c r="N2458" s="30">
        <v>0.2597980100166481</v>
      </c>
      <c r="O2458" s="30">
        <v>0.46377227592241038</v>
      </c>
    </row>
    <row r="2459" spans="1:15" x14ac:dyDescent="0.45">
      <c r="A2459" s="3" t="s">
        <v>15</v>
      </c>
      <c r="B2459">
        <v>2020</v>
      </c>
      <c r="C2459" t="s">
        <v>3</v>
      </c>
      <c r="D2459">
        <v>2458</v>
      </c>
      <c r="E2459" s="2">
        <v>9</v>
      </c>
      <c r="F2459" s="1">
        <v>10</v>
      </c>
      <c r="G2459" s="1">
        <v>1</v>
      </c>
      <c r="H2459" s="1">
        <v>4</v>
      </c>
      <c r="I2459" s="1" t="str">
        <f t="shared" si="58"/>
        <v>1R4TH4</v>
      </c>
      <c r="J2459" s="27">
        <v>45029</v>
      </c>
      <c r="K2459" s="29" t="s">
        <v>262</v>
      </c>
      <c r="L2459" s="29">
        <v>14563.25</v>
      </c>
      <c r="M2459" s="30">
        <v>0.16524652598156869</v>
      </c>
      <c r="N2459" s="30">
        <v>0.3001873106968681</v>
      </c>
      <c r="O2459" s="30">
        <v>0.60123676903323542</v>
      </c>
    </row>
    <row r="2460" spans="1:15" x14ac:dyDescent="0.45">
      <c r="A2460" s="3" t="s">
        <v>15</v>
      </c>
      <c r="B2460">
        <v>2020</v>
      </c>
      <c r="C2460" t="s">
        <v>3</v>
      </c>
      <c r="D2460">
        <v>2459</v>
      </c>
      <c r="E2460" s="2">
        <v>10</v>
      </c>
      <c r="F2460" s="1">
        <v>11</v>
      </c>
      <c r="G2460" s="1">
        <v>1</v>
      </c>
      <c r="H2460" s="1">
        <v>4</v>
      </c>
      <c r="I2460" s="1" t="str">
        <f t="shared" si="58"/>
        <v>1R4TH4</v>
      </c>
      <c r="J2460" s="27">
        <v>45029</v>
      </c>
      <c r="K2460" s="29" t="s">
        <v>263</v>
      </c>
      <c r="L2460" s="29">
        <v>14288.25</v>
      </c>
      <c r="M2460" s="30">
        <v>0.13073923889729791</v>
      </c>
      <c r="N2460" s="30">
        <v>0.24863450395950409</v>
      </c>
      <c r="O2460" s="30">
        <v>0.70086599806180239</v>
      </c>
    </row>
    <row r="2461" spans="1:15" x14ac:dyDescent="0.45">
      <c r="A2461" s="3" t="s">
        <v>15</v>
      </c>
      <c r="B2461">
        <v>2020</v>
      </c>
      <c r="C2461" t="s">
        <v>3</v>
      </c>
      <c r="D2461">
        <v>2460</v>
      </c>
      <c r="E2461" s="2">
        <v>11</v>
      </c>
      <c r="F2461" s="1">
        <v>12</v>
      </c>
      <c r="G2461" s="1">
        <v>1</v>
      </c>
      <c r="H2461" s="1">
        <v>4</v>
      </c>
      <c r="I2461" s="1" t="str">
        <f t="shared" si="58"/>
        <v>1R4TH4</v>
      </c>
      <c r="J2461" s="27">
        <v>45029</v>
      </c>
      <c r="K2461" s="29" t="s">
        <v>264</v>
      </c>
      <c r="L2461" s="29">
        <v>13984</v>
      </c>
      <c r="M2461" s="30">
        <v>0.18423655944615541</v>
      </c>
      <c r="N2461" s="30">
        <v>0.27989132466891697</v>
      </c>
      <c r="O2461" s="30">
        <v>0.72301253581700831</v>
      </c>
    </row>
    <row r="2462" spans="1:15" x14ac:dyDescent="0.45">
      <c r="A2462" s="3" t="s">
        <v>15</v>
      </c>
      <c r="B2462">
        <v>2020</v>
      </c>
      <c r="C2462" t="s">
        <v>3</v>
      </c>
      <c r="D2462">
        <v>2461</v>
      </c>
      <c r="E2462" s="2">
        <v>12</v>
      </c>
      <c r="F2462" s="1">
        <v>13</v>
      </c>
      <c r="G2462" s="1">
        <v>1</v>
      </c>
      <c r="H2462" s="1">
        <v>5</v>
      </c>
      <c r="I2462" s="1" t="str">
        <f t="shared" si="58"/>
        <v>1R4TH5</v>
      </c>
      <c r="J2462" s="27">
        <v>45029</v>
      </c>
      <c r="K2462" s="29" t="s">
        <v>265</v>
      </c>
      <c r="L2462" s="29">
        <v>13718.5</v>
      </c>
      <c r="M2462" s="30">
        <v>0.21550531346803309</v>
      </c>
      <c r="N2462" s="30">
        <v>0.32162467461978927</v>
      </c>
      <c r="O2462" s="30">
        <v>0.6941187719471793</v>
      </c>
    </row>
    <row r="2463" spans="1:15" x14ac:dyDescent="0.45">
      <c r="A2463" s="3" t="s">
        <v>15</v>
      </c>
      <c r="B2463">
        <v>2020</v>
      </c>
      <c r="C2463" t="s">
        <v>3</v>
      </c>
      <c r="D2463">
        <v>2462</v>
      </c>
      <c r="E2463" s="2">
        <v>13</v>
      </c>
      <c r="F2463" s="1">
        <v>14</v>
      </c>
      <c r="G2463" s="1">
        <v>1</v>
      </c>
      <c r="H2463" s="1">
        <v>5</v>
      </c>
      <c r="I2463" s="1" t="str">
        <f t="shared" si="58"/>
        <v>1R4TH5</v>
      </c>
      <c r="J2463" s="27">
        <v>45029</v>
      </c>
      <c r="K2463" s="29" t="s">
        <v>266</v>
      </c>
      <c r="L2463" s="29">
        <v>13600.75</v>
      </c>
      <c r="M2463" s="30">
        <v>0.22950248805461129</v>
      </c>
      <c r="N2463" s="30">
        <v>0.34802862004904972</v>
      </c>
      <c r="O2463" s="30">
        <v>0.59695563127767381</v>
      </c>
    </row>
    <row r="2464" spans="1:15" x14ac:dyDescent="0.45">
      <c r="A2464" s="3" t="s">
        <v>15</v>
      </c>
      <c r="B2464">
        <v>2020</v>
      </c>
      <c r="C2464" t="s">
        <v>3</v>
      </c>
      <c r="D2464">
        <v>2463</v>
      </c>
      <c r="E2464" s="2">
        <v>14</v>
      </c>
      <c r="F2464" s="1">
        <v>15</v>
      </c>
      <c r="G2464" s="1">
        <v>1</v>
      </c>
      <c r="H2464" s="1">
        <v>5</v>
      </c>
      <c r="I2464" s="1" t="str">
        <f t="shared" si="58"/>
        <v>1R4TH5</v>
      </c>
      <c r="J2464" s="27">
        <v>45029</v>
      </c>
      <c r="K2464" s="29" t="s">
        <v>267</v>
      </c>
      <c r="L2464" s="29">
        <v>13422.25</v>
      </c>
      <c r="M2464" s="30">
        <v>0.25460818497642501</v>
      </c>
      <c r="N2464" s="30">
        <v>0.43321778134482392</v>
      </c>
      <c r="O2464" s="30">
        <v>0.48221110416915408</v>
      </c>
    </row>
    <row r="2465" spans="1:15" x14ac:dyDescent="0.45">
      <c r="A2465" s="3" t="s">
        <v>15</v>
      </c>
      <c r="B2465">
        <v>2020</v>
      </c>
      <c r="C2465" t="s">
        <v>3</v>
      </c>
      <c r="D2465">
        <v>2464</v>
      </c>
      <c r="E2465" s="2">
        <v>15</v>
      </c>
      <c r="F2465" s="1">
        <v>16</v>
      </c>
      <c r="G2465" s="1">
        <v>1</v>
      </c>
      <c r="H2465" s="1">
        <v>6</v>
      </c>
      <c r="I2465" s="1" t="str">
        <f t="shared" si="58"/>
        <v>1R4TH6</v>
      </c>
      <c r="J2465" s="27">
        <v>45029</v>
      </c>
      <c r="K2465" s="29" t="s">
        <v>268</v>
      </c>
      <c r="L2465" s="29">
        <v>13189.5</v>
      </c>
      <c r="M2465" s="30">
        <v>0.25950977430320687</v>
      </c>
      <c r="N2465" s="30">
        <v>0.53431282832657401</v>
      </c>
      <c r="O2465" s="30">
        <v>0.3702835855743844</v>
      </c>
    </row>
    <row r="2466" spans="1:15" x14ac:dyDescent="0.45">
      <c r="A2466" s="3" t="s">
        <v>15</v>
      </c>
      <c r="B2466">
        <v>2020</v>
      </c>
      <c r="C2466" t="s">
        <v>3</v>
      </c>
      <c r="D2466">
        <v>2465</v>
      </c>
      <c r="E2466" s="2">
        <v>16</v>
      </c>
      <c r="F2466" s="1">
        <v>17</v>
      </c>
      <c r="G2466" s="1">
        <v>1</v>
      </c>
      <c r="H2466" s="1">
        <v>6</v>
      </c>
      <c r="I2466" s="1" t="str">
        <f t="shared" si="58"/>
        <v>1R4TH6</v>
      </c>
      <c r="J2466" s="27">
        <v>45029</v>
      </c>
      <c r="K2466" s="29" t="s">
        <v>269</v>
      </c>
      <c r="L2466" s="29">
        <v>13069</v>
      </c>
      <c r="M2466" s="30">
        <v>0.28494380686002108</v>
      </c>
      <c r="N2466" s="30">
        <v>0.59034426696515085</v>
      </c>
      <c r="O2466" s="30">
        <v>0.23546141348919211</v>
      </c>
    </row>
    <row r="2467" spans="1:15" x14ac:dyDescent="0.45">
      <c r="A2467" s="3" t="s">
        <v>15</v>
      </c>
      <c r="B2467">
        <v>2020</v>
      </c>
      <c r="C2467" t="s">
        <v>3</v>
      </c>
      <c r="D2467">
        <v>2466</v>
      </c>
      <c r="E2467" s="2">
        <v>17</v>
      </c>
      <c r="F2467" s="1">
        <v>18</v>
      </c>
      <c r="G2467" s="1">
        <v>1</v>
      </c>
      <c r="H2467" s="1">
        <v>6</v>
      </c>
      <c r="I2467" s="1" t="str">
        <f t="shared" si="58"/>
        <v>1R4TH6</v>
      </c>
      <c r="J2467" s="27">
        <v>45029</v>
      </c>
      <c r="K2467" s="29" t="s">
        <v>270</v>
      </c>
      <c r="L2467" s="29">
        <v>13332</v>
      </c>
      <c r="M2467" s="30">
        <v>0.32644519647384163</v>
      </c>
      <c r="N2467" s="30">
        <v>0.59384910884208952</v>
      </c>
      <c r="O2467" s="30">
        <v>9.5090005681030224E-2</v>
      </c>
    </row>
    <row r="2468" spans="1:15" x14ac:dyDescent="0.45">
      <c r="A2468" s="3" t="s">
        <v>15</v>
      </c>
      <c r="B2468">
        <v>2020</v>
      </c>
      <c r="C2468" t="s">
        <v>3</v>
      </c>
      <c r="D2468">
        <v>2467</v>
      </c>
      <c r="E2468" s="2">
        <v>18</v>
      </c>
      <c r="F2468" s="1">
        <v>19</v>
      </c>
      <c r="G2468" s="1">
        <v>1</v>
      </c>
      <c r="H2468" s="1">
        <v>7</v>
      </c>
      <c r="I2468" s="1" t="str">
        <f t="shared" si="58"/>
        <v>1R4TH7</v>
      </c>
      <c r="J2468" s="27">
        <v>45029</v>
      </c>
      <c r="K2468" s="29" t="s">
        <v>271</v>
      </c>
      <c r="L2468" s="29">
        <v>13333</v>
      </c>
      <c r="M2468" s="30">
        <v>0.30452129630225389</v>
      </c>
      <c r="N2468" s="30">
        <v>0.65263791044518271</v>
      </c>
      <c r="O2468" s="30">
        <v>1.698785907458629E-3</v>
      </c>
    </row>
    <row r="2469" spans="1:15" x14ac:dyDescent="0.45">
      <c r="A2469" s="3" t="s">
        <v>15</v>
      </c>
      <c r="B2469">
        <v>2020</v>
      </c>
      <c r="C2469" t="s">
        <v>3</v>
      </c>
      <c r="D2469">
        <v>2468</v>
      </c>
      <c r="E2469" s="2">
        <v>19</v>
      </c>
      <c r="F2469" s="1">
        <v>20</v>
      </c>
      <c r="G2469" s="1">
        <v>1</v>
      </c>
      <c r="H2469" s="1">
        <v>7</v>
      </c>
      <c r="I2469" s="1" t="str">
        <f t="shared" si="58"/>
        <v>1R4TH7</v>
      </c>
      <c r="J2469" s="27">
        <v>45029</v>
      </c>
      <c r="K2469" s="29" t="s">
        <v>272</v>
      </c>
      <c r="L2469" s="29">
        <v>13546.75</v>
      </c>
      <c r="M2469" s="30">
        <v>0.28644458307519188</v>
      </c>
      <c r="N2469" s="30">
        <v>0.72388197808910981</v>
      </c>
      <c r="O2469" s="30">
        <v>0</v>
      </c>
    </row>
    <row r="2470" spans="1:15" x14ac:dyDescent="0.45">
      <c r="A2470" s="3" t="s">
        <v>15</v>
      </c>
      <c r="B2470">
        <v>2020</v>
      </c>
      <c r="C2470" t="s">
        <v>3</v>
      </c>
      <c r="D2470">
        <v>2469</v>
      </c>
      <c r="E2470" s="2">
        <v>20</v>
      </c>
      <c r="F2470" s="1">
        <v>21</v>
      </c>
      <c r="G2470" s="1">
        <v>1</v>
      </c>
      <c r="H2470" s="1">
        <v>7</v>
      </c>
      <c r="I2470" s="1" t="str">
        <f t="shared" si="58"/>
        <v>1R4TH7</v>
      </c>
      <c r="J2470" s="27">
        <v>45029</v>
      </c>
      <c r="K2470" s="29" t="s">
        <v>273</v>
      </c>
      <c r="L2470" s="29">
        <v>14096.25</v>
      </c>
      <c r="M2470" s="30">
        <v>0.27770419042455569</v>
      </c>
      <c r="N2470" s="30">
        <v>0.73418238593906282</v>
      </c>
      <c r="O2470" s="30">
        <v>0</v>
      </c>
    </row>
    <row r="2471" spans="1:15" x14ac:dyDescent="0.45">
      <c r="A2471" s="3" t="s">
        <v>15</v>
      </c>
      <c r="B2471">
        <v>2020</v>
      </c>
      <c r="C2471" t="s">
        <v>3</v>
      </c>
      <c r="D2471">
        <v>2470</v>
      </c>
      <c r="E2471" s="2">
        <v>21</v>
      </c>
      <c r="F2471" s="1">
        <v>22</v>
      </c>
      <c r="G2471" s="1">
        <v>1</v>
      </c>
      <c r="H2471" s="1">
        <v>8</v>
      </c>
      <c r="I2471" s="1" t="str">
        <f t="shared" si="58"/>
        <v>1R4TH8</v>
      </c>
      <c r="J2471" s="27">
        <v>45029</v>
      </c>
      <c r="K2471" s="29" t="s">
        <v>274</v>
      </c>
      <c r="L2471" s="29">
        <v>13803</v>
      </c>
      <c r="M2471" s="30">
        <v>0.27058772572473461</v>
      </c>
      <c r="N2471" s="30">
        <v>0.71281566495591631</v>
      </c>
      <c r="O2471" s="30">
        <v>0</v>
      </c>
    </row>
    <row r="2472" spans="1:15" x14ac:dyDescent="0.45">
      <c r="A2472" s="3" t="s">
        <v>15</v>
      </c>
      <c r="B2472">
        <v>2020</v>
      </c>
      <c r="C2472" t="s">
        <v>3</v>
      </c>
      <c r="D2472">
        <v>2471</v>
      </c>
      <c r="E2472" s="2">
        <v>22</v>
      </c>
      <c r="F2472" s="1">
        <v>23</v>
      </c>
      <c r="G2472" s="1">
        <v>1</v>
      </c>
      <c r="H2472" s="1">
        <v>8</v>
      </c>
      <c r="I2472" s="1" t="str">
        <f t="shared" si="58"/>
        <v>1R4TH8</v>
      </c>
      <c r="J2472" s="27">
        <v>45029</v>
      </c>
      <c r="K2472" s="29" t="s">
        <v>275</v>
      </c>
      <c r="L2472" s="29">
        <v>12957</v>
      </c>
      <c r="M2472" s="30">
        <v>0.22203072682456551</v>
      </c>
      <c r="N2472" s="30">
        <v>0.60809217106500613</v>
      </c>
      <c r="O2472" s="30">
        <v>0</v>
      </c>
    </row>
    <row r="2473" spans="1:15" x14ac:dyDescent="0.45">
      <c r="A2473" s="3" t="s">
        <v>15</v>
      </c>
      <c r="B2473">
        <v>2020</v>
      </c>
      <c r="C2473" t="s">
        <v>3</v>
      </c>
      <c r="D2473">
        <v>2472</v>
      </c>
      <c r="E2473" s="2">
        <v>23</v>
      </c>
      <c r="F2473" s="1">
        <v>24</v>
      </c>
      <c r="G2473" s="1">
        <v>1</v>
      </c>
      <c r="H2473" s="1">
        <v>8</v>
      </c>
      <c r="I2473" s="1" t="str">
        <f t="shared" si="58"/>
        <v>1R4TH8</v>
      </c>
      <c r="J2473" s="27">
        <v>45029</v>
      </c>
      <c r="K2473" s="29" t="s">
        <v>276</v>
      </c>
      <c r="L2473" s="29">
        <v>12119.5</v>
      </c>
      <c r="M2473" s="30">
        <v>0.21889973145812611</v>
      </c>
      <c r="N2473" s="30">
        <v>0.58202431608420002</v>
      </c>
      <c r="O2473" s="30">
        <v>0</v>
      </c>
    </row>
    <row r="2474" spans="1:15" x14ac:dyDescent="0.45">
      <c r="A2474" s="3" t="s">
        <v>15</v>
      </c>
      <c r="B2474">
        <v>2020</v>
      </c>
      <c r="C2474" t="s">
        <v>4</v>
      </c>
      <c r="D2474">
        <v>2473</v>
      </c>
      <c r="E2474" s="2">
        <v>0</v>
      </c>
      <c r="F2474" s="1">
        <v>1</v>
      </c>
      <c r="G2474" s="1">
        <v>1</v>
      </c>
      <c r="H2474" s="1">
        <v>1</v>
      </c>
      <c r="I2474" s="1" t="str">
        <f t="shared" si="58"/>
        <v>1R5FR1</v>
      </c>
      <c r="J2474" s="27">
        <v>45030</v>
      </c>
      <c r="K2474" s="29" t="s">
        <v>253</v>
      </c>
      <c r="L2474" s="29">
        <v>11348.25</v>
      </c>
      <c r="M2474" s="30">
        <v>0.21273453631501171</v>
      </c>
      <c r="N2474" s="30">
        <v>0.49963111162354018</v>
      </c>
      <c r="O2474" s="30">
        <v>0</v>
      </c>
    </row>
    <row r="2475" spans="1:15" x14ac:dyDescent="0.45">
      <c r="A2475" s="3" t="s">
        <v>15</v>
      </c>
      <c r="B2475">
        <v>2020</v>
      </c>
      <c r="C2475" t="s">
        <v>4</v>
      </c>
      <c r="D2475">
        <v>2474</v>
      </c>
      <c r="E2475" s="2">
        <v>1</v>
      </c>
      <c r="F2475" s="1">
        <v>2</v>
      </c>
      <c r="G2475" s="1">
        <v>1</v>
      </c>
      <c r="H2475" s="1">
        <v>1</v>
      </c>
      <c r="I2475" s="1" t="str">
        <f t="shared" si="58"/>
        <v>1R5FR1</v>
      </c>
      <c r="J2475" s="27">
        <v>45030</v>
      </c>
      <c r="K2475" s="29" t="s">
        <v>254</v>
      </c>
      <c r="L2475" s="29">
        <v>10853.5</v>
      </c>
      <c r="M2475" s="30">
        <v>0.19395354421957639</v>
      </c>
      <c r="N2475" s="30">
        <v>0.44457163984119152</v>
      </c>
      <c r="O2475" s="30">
        <v>0</v>
      </c>
    </row>
    <row r="2476" spans="1:15" x14ac:dyDescent="0.45">
      <c r="A2476" s="3" t="s">
        <v>15</v>
      </c>
      <c r="B2476">
        <v>2020</v>
      </c>
      <c r="C2476" t="s">
        <v>4</v>
      </c>
      <c r="D2476">
        <v>2475</v>
      </c>
      <c r="E2476" s="2">
        <v>2</v>
      </c>
      <c r="F2476" s="1">
        <v>3</v>
      </c>
      <c r="G2476" s="1">
        <v>1</v>
      </c>
      <c r="H2476" s="1">
        <v>1</v>
      </c>
      <c r="I2476" s="1" t="str">
        <f t="shared" si="58"/>
        <v>1R5FR1</v>
      </c>
      <c r="J2476" s="27">
        <v>45030</v>
      </c>
      <c r="K2476" s="29" t="s">
        <v>255</v>
      </c>
      <c r="L2476" s="29">
        <v>10527.75</v>
      </c>
      <c r="M2476" s="30">
        <v>0.16850387739652889</v>
      </c>
      <c r="N2476" s="30">
        <v>0.39200611380702838</v>
      </c>
      <c r="O2476" s="30">
        <v>0</v>
      </c>
    </row>
    <row r="2477" spans="1:15" x14ac:dyDescent="0.45">
      <c r="A2477" s="3" t="s">
        <v>15</v>
      </c>
      <c r="B2477">
        <v>2020</v>
      </c>
      <c r="C2477" t="s">
        <v>4</v>
      </c>
      <c r="D2477">
        <v>2476</v>
      </c>
      <c r="E2477" s="2">
        <v>3</v>
      </c>
      <c r="F2477" s="1">
        <v>4</v>
      </c>
      <c r="G2477" s="1">
        <v>1</v>
      </c>
      <c r="H2477" s="1">
        <v>2</v>
      </c>
      <c r="I2477" s="1" t="str">
        <f t="shared" si="58"/>
        <v>1R5FR2</v>
      </c>
      <c r="J2477" s="27">
        <v>45030</v>
      </c>
      <c r="K2477" s="29" t="s">
        <v>256</v>
      </c>
      <c r="L2477" s="29">
        <v>10387</v>
      </c>
      <c r="M2477" s="30">
        <v>0.1443752705749094</v>
      </c>
      <c r="N2477" s="30">
        <v>0.32304544020852222</v>
      </c>
      <c r="O2477" s="30">
        <v>0</v>
      </c>
    </row>
    <row r="2478" spans="1:15" x14ac:dyDescent="0.45">
      <c r="A2478" s="3" t="s">
        <v>15</v>
      </c>
      <c r="B2478">
        <v>2020</v>
      </c>
      <c r="C2478" t="s">
        <v>4</v>
      </c>
      <c r="D2478">
        <v>2477</v>
      </c>
      <c r="E2478" s="2">
        <v>4</v>
      </c>
      <c r="F2478" s="1">
        <v>5</v>
      </c>
      <c r="G2478" s="1">
        <v>1</v>
      </c>
      <c r="H2478" s="1">
        <v>2</v>
      </c>
      <c r="I2478" s="1" t="str">
        <f t="shared" si="58"/>
        <v>1R5FR2</v>
      </c>
      <c r="J2478" s="27">
        <v>45030</v>
      </c>
      <c r="K2478" s="29" t="s">
        <v>257</v>
      </c>
      <c r="L2478" s="29">
        <v>10422.25</v>
      </c>
      <c r="M2478" s="30">
        <v>0.1390443941775899</v>
      </c>
      <c r="N2478" s="30">
        <v>0.25301240259528002</v>
      </c>
      <c r="O2478" s="30">
        <v>0</v>
      </c>
    </row>
    <row r="2479" spans="1:15" x14ac:dyDescent="0.45">
      <c r="A2479" s="3" t="s">
        <v>15</v>
      </c>
      <c r="B2479">
        <v>2020</v>
      </c>
      <c r="C2479" t="s">
        <v>4</v>
      </c>
      <c r="D2479">
        <v>2478</v>
      </c>
      <c r="E2479" s="2">
        <v>5</v>
      </c>
      <c r="F2479" s="1">
        <v>6</v>
      </c>
      <c r="G2479" s="1">
        <v>1</v>
      </c>
      <c r="H2479" s="1">
        <v>2</v>
      </c>
      <c r="I2479" s="1" t="str">
        <f t="shared" si="58"/>
        <v>1R5FR2</v>
      </c>
      <c r="J2479" s="27">
        <v>45030</v>
      </c>
      <c r="K2479" s="29" t="s">
        <v>258</v>
      </c>
      <c r="L2479" s="29">
        <v>10825.25</v>
      </c>
      <c r="M2479" s="30">
        <v>0.14888027921045829</v>
      </c>
      <c r="N2479" s="30">
        <v>0.21099757727246449</v>
      </c>
      <c r="O2479" s="30">
        <v>0</v>
      </c>
    </row>
    <row r="2480" spans="1:15" x14ac:dyDescent="0.45">
      <c r="A2480" s="3" t="s">
        <v>15</v>
      </c>
      <c r="B2480">
        <v>2020</v>
      </c>
      <c r="C2480" t="s">
        <v>4</v>
      </c>
      <c r="D2480">
        <v>2479</v>
      </c>
      <c r="E2480" s="2">
        <v>6</v>
      </c>
      <c r="F2480" s="1">
        <v>7</v>
      </c>
      <c r="G2480" s="1">
        <v>1</v>
      </c>
      <c r="H2480" s="1">
        <v>3</v>
      </c>
      <c r="I2480" s="1" t="str">
        <f t="shared" si="58"/>
        <v>1R5FR3</v>
      </c>
      <c r="J2480" s="27">
        <v>45030</v>
      </c>
      <c r="K2480" s="29" t="s">
        <v>259</v>
      </c>
      <c r="L2480" s="29">
        <v>11985.5</v>
      </c>
      <c r="M2480" s="30">
        <v>0.1516019128957326</v>
      </c>
      <c r="N2480" s="30">
        <v>0.2066751820198556</v>
      </c>
      <c r="O2480" s="30">
        <v>8.2878650896572495E-2</v>
      </c>
    </row>
    <row r="2481" spans="1:15" x14ac:dyDescent="0.45">
      <c r="A2481" s="3" t="s">
        <v>15</v>
      </c>
      <c r="B2481">
        <v>2020</v>
      </c>
      <c r="C2481" t="s">
        <v>4</v>
      </c>
      <c r="D2481">
        <v>2480</v>
      </c>
      <c r="E2481" s="2">
        <v>7</v>
      </c>
      <c r="F2481" s="1">
        <v>8</v>
      </c>
      <c r="G2481" s="1">
        <v>1</v>
      </c>
      <c r="H2481" s="1">
        <v>3</v>
      </c>
      <c r="I2481" s="1" t="str">
        <f t="shared" si="58"/>
        <v>1R5FR3</v>
      </c>
      <c r="J2481" s="27">
        <v>45030</v>
      </c>
      <c r="K2481" s="29" t="s">
        <v>260</v>
      </c>
      <c r="L2481" s="29">
        <v>13065.5</v>
      </c>
      <c r="M2481" s="30">
        <v>0.1229414612051017</v>
      </c>
      <c r="N2481" s="30">
        <v>0.2327818209745835</v>
      </c>
      <c r="O2481" s="30">
        <v>0.29718552028576339</v>
      </c>
    </row>
    <row r="2482" spans="1:15" x14ac:dyDescent="0.45">
      <c r="A2482" s="3" t="s">
        <v>15</v>
      </c>
      <c r="B2482">
        <v>2020</v>
      </c>
      <c r="C2482" t="s">
        <v>4</v>
      </c>
      <c r="D2482">
        <v>2481</v>
      </c>
      <c r="E2482" s="2">
        <v>8</v>
      </c>
      <c r="F2482" s="1">
        <v>9</v>
      </c>
      <c r="G2482" s="1">
        <v>1</v>
      </c>
      <c r="H2482" s="1">
        <v>3</v>
      </c>
      <c r="I2482" s="1" t="str">
        <f t="shared" si="58"/>
        <v>1R5FR3</v>
      </c>
      <c r="J2482" s="27">
        <v>45030</v>
      </c>
      <c r="K2482" s="29" t="s">
        <v>261</v>
      </c>
      <c r="L2482" s="29">
        <v>13505.25</v>
      </c>
      <c r="M2482" s="30">
        <v>0.13726574451721871</v>
      </c>
      <c r="N2482" s="30">
        <v>0.28091191531717141</v>
      </c>
      <c r="O2482" s="30">
        <v>0.49735616160037971</v>
      </c>
    </row>
    <row r="2483" spans="1:15" x14ac:dyDescent="0.45">
      <c r="A2483" s="3" t="s">
        <v>15</v>
      </c>
      <c r="B2483">
        <v>2020</v>
      </c>
      <c r="C2483" t="s">
        <v>4</v>
      </c>
      <c r="D2483">
        <v>2482</v>
      </c>
      <c r="E2483" s="2">
        <v>9</v>
      </c>
      <c r="F2483" s="1">
        <v>10</v>
      </c>
      <c r="G2483" s="1">
        <v>1</v>
      </c>
      <c r="H2483" s="1">
        <v>4</v>
      </c>
      <c r="I2483" s="1" t="str">
        <f t="shared" si="58"/>
        <v>1R5FR4</v>
      </c>
      <c r="J2483" s="27">
        <v>45030</v>
      </c>
      <c r="K2483" s="29" t="s">
        <v>262</v>
      </c>
      <c r="L2483" s="29">
        <v>13328.75</v>
      </c>
      <c r="M2483" s="30">
        <v>0.15947383079171509</v>
      </c>
      <c r="N2483" s="30">
        <v>0.31798495757473438</v>
      </c>
      <c r="O2483" s="30">
        <v>0.56156216935585535</v>
      </c>
    </row>
    <row r="2484" spans="1:15" x14ac:dyDescent="0.45">
      <c r="A2484" s="3" t="s">
        <v>15</v>
      </c>
      <c r="B2484">
        <v>2020</v>
      </c>
      <c r="C2484" t="s">
        <v>4</v>
      </c>
      <c r="D2484">
        <v>2483</v>
      </c>
      <c r="E2484" s="2">
        <v>10</v>
      </c>
      <c r="F2484" s="1">
        <v>11</v>
      </c>
      <c r="G2484" s="1">
        <v>1</v>
      </c>
      <c r="H2484" s="1">
        <v>4</v>
      </c>
      <c r="I2484" s="1" t="str">
        <f t="shared" si="58"/>
        <v>1R5FR4</v>
      </c>
      <c r="J2484" s="27">
        <v>45030</v>
      </c>
      <c r="K2484" s="29" t="s">
        <v>263</v>
      </c>
      <c r="L2484" s="29">
        <v>13051</v>
      </c>
      <c r="M2484" s="30">
        <v>0.16572219157466861</v>
      </c>
      <c r="N2484" s="30">
        <v>0.27511268986368631</v>
      </c>
      <c r="O2484" s="30">
        <v>0.54104797490082168</v>
      </c>
    </row>
    <row r="2485" spans="1:15" x14ac:dyDescent="0.45">
      <c r="A2485" s="3" t="s">
        <v>15</v>
      </c>
      <c r="B2485">
        <v>2020</v>
      </c>
      <c r="C2485" t="s">
        <v>4</v>
      </c>
      <c r="D2485">
        <v>2484</v>
      </c>
      <c r="E2485" s="2">
        <v>11</v>
      </c>
      <c r="F2485" s="1">
        <v>12</v>
      </c>
      <c r="G2485" s="1">
        <v>1</v>
      </c>
      <c r="H2485" s="1">
        <v>4</v>
      </c>
      <c r="I2485" s="1" t="str">
        <f t="shared" si="58"/>
        <v>1R5FR4</v>
      </c>
      <c r="J2485" s="27">
        <v>45030</v>
      </c>
      <c r="K2485" s="29" t="s">
        <v>264</v>
      </c>
      <c r="L2485" s="29">
        <v>12869</v>
      </c>
      <c r="M2485" s="30">
        <v>0.16367517280776181</v>
      </c>
      <c r="N2485" s="30">
        <v>0.2032004035427819</v>
      </c>
      <c r="O2485" s="30">
        <v>0.51442536575738118</v>
      </c>
    </row>
    <row r="2486" spans="1:15" x14ac:dyDescent="0.45">
      <c r="A2486" s="3" t="s">
        <v>15</v>
      </c>
      <c r="B2486">
        <v>2020</v>
      </c>
      <c r="C2486" t="s">
        <v>4</v>
      </c>
      <c r="D2486">
        <v>2485</v>
      </c>
      <c r="E2486" s="2">
        <v>12</v>
      </c>
      <c r="F2486" s="1">
        <v>13</v>
      </c>
      <c r="G2486" s="1">
        <v>1</v>
      </c>
      <c r="H2486" s="1">
        <v>5</v>
      </c>
      <c r="I2486" s="1" t="str">
        <f t="shared" si="58"/>
        <v>1R5FR5</v>
      </c>
      <c r="J2486" s="27">
        <v>45030</v>
      </c>
      <c r="K2486" s="29" t="s">
        <v>265</v>
      </c>
      <c r="L2486" s="29">
        <v>12749</v>
      </c>
      <c r="M2486" s="30">
        <v>0.16121215031214589</v>
      </c>
      <c r="N2486" s="30">
        <v>0.18469146633208469</v>
      </c>
      <c r="O2486" s="30">
        <v>0.43990712223796469</v>
      </c>
    </row>
    <row r="2487" spans="1:15" x14ac:dyDescent="0.45">
      <c r="A2487" s="3" t="s">
        <v>15</v>
      </c>
      <c r="B2487">
        <v>2020</v>
      </c>
      <c r="C2487" t="s">
        <v>4</v>
      </c>
      <c r="D2487">
        <v>2486</v>
      </c>
      <c r="E2487" s="2">
        <v>13</v>
      </c>
      <c r="F2487" s="1">
        <v>14</v>
      </c>
      <c r="G2487" s="1">
        <v>1</v>
      </c>
      <c r="H2487" s="1">
        <v>5</v>
      </c>
      <c r="I2487" s="1" t="str">
        <f t="shared" si="58"/>
        <v>1R5FR5</v>
      </c>
      <c r="J2487" s="27">
        <v>45030</v>
      </c>
      <c r="K2487" s="29" t="s">
        <v>266</v>
      </c>
      <c r="L2487" s="29">
        <v>12709.25</v>
      </c>
      <c r="M2487" s="30">
        <v>0.16364422257860489</v>
      </c>
      <c r="N2487" s="30">
        <v>0.2213812134384624</v>
      </c>
      <c r="O2487" s="30">
        <v>0.37633612690512203</v>
      </c>
    </row>
    <row r="2488" spans="1:15" x14ac:dyDescent="0.45">
      <c r="A2488" s="3" t="s">
        <v>15</v>
      </c>
      <c r="B2488">
        <v>2020</v>
      </c>
      <c r="C2488" t="s">
        <v>4</v>
      </c>
      <c r="D2488">
        <v>2487</v>
      </c>
      <c r="E2488" s="2">
        <v>14</v>
      </c>
      <c r="F2488" s="1">
        <v>15</v>
      </c>
      <c r="G2488" s="1">
        <v>1</v>
      </c>
      <c r="H2488" s="1">
        <v>5</v>
      </c>
      <c r="I2488" s="1" t="str">
        <f t="shared" si="58"/>
        <v>1R5FR5</v>
      </c>
      <c r="J2488" s="27">
        <v>45030</v>
      </c>
      <c r="K2488" s="29" t="s">
        <v>267</v>
      </c>
      <c r="L2488" s="29">
        <v>12533.25</v>
      </c>
      <c r="M2488" s="30">
        <v>0.17535892500379199</v>
      </c>
      <c r="N2488" s="30">
        <v>0.2574842067409413</v>
      </c>
      <c r="O2488" s="30">
        <v>0.34235214742513659</v>
      </c>
    </row>
    <row r="2489" spans="1:15" x14ac:dyDescent="0.45">
      <c r="A2489" s="3" t="s">
        <v>15</v>
      </c>
      <c r="B2489">
        <v>2020</v>
      </c>
      <c r="C2489" t="s">
        <v>4</v>
      </c>
      <c r="D2489">
        <v>2488</v>
      </c>
      <c r="E2489" s="2">
        <v>15</v>
      </c>
      <c r="F2489" s="1">
        <v>16</v>
      </c>
      <c r="G2489" s="1">
        <v>1</v>
      </c>
      <c r="H2489" s="1">
        <v>6</v>
      </c>
      <c r="I2489" s="1" t="str">
        <f t="shared" si="58"/>
        <v>1R5FR6</v>
      </c>
      <c r="J2489" s="27">
        <v>45030</v>
      </c>
      <c r="K2489" s="29" t="s">
        <v>268</v>
      </c>
      <c r="L2489" s="29">
        <v>12447</v>
      </c>
      <c r="M2489" s="30">
        <v>0.19803144786363361</v>
      </c>
      <c r="N2489" s="30">
        <v>0.27113318721249241</v>
      </c>
      <c r="O2489" s="30">
        <v>0.27116396737465448</v>
      </c>
    </row>
    <row r="2490" spans="1:15" x14ac:dyDescent="0.45">
      <c r="A2490" s="3" t="s">
        <v>15</v>
      </c>
      <c r="B2490">
        <v>2020</v>
      </c>
      <c r="C2490" t="s">
        <v>4</v>
      </c>
      <c r="D2490">
        <v>2489</v>
      </c>
      <c r="E2490" s="2">
        <v>16</v>
      </c>
      <c r="F2490" s="1">
        <v>17</v>
      </c>
      <c r="G2490" s="1">
        <v>1</v>
      </c>
      <c r="H2490" s="1">
        <v>6</v>
      </c>
      <c r="I2490" s="1" t="str">
        <f t="shared" si="58"/>
        <v>1R5FR6</v>
      </c>
      <c r="J2490" s="27">
        <v>45030</v>
      </c>
      <c r="K2490" s="29" t="s">
        <v>269</v>
      </c>
      <c r="L2490" s="29">
        <v>12404</v>
      </c>
      <c r="M2490" s="30">
        <v>0.20438795743238469</v>
      </c>
      <c r="N2490" s="30">
        <v>0.26048670459251838</v>
      </c>
      <c r="O2490" s="30">
        <v>0.14967665060534771</v>
      </c>
    </row>
    <row r="2491" spans="1:15" x14ac:dyDescent="0.45">
      <c r="A2491" s="3" t="s">
        <v>15</v>
      </c>
      <c r="B2491">
        <v>2020</v>
      </c>
      <c r="C2491" t="s">
        <v>4</v>
      </c>
      <c r="D2491">
        <v>2490</v>
      </c>
      <c r="E2491" s="2">
        <v>17</v>
      </c>
      <c r="F2491" s="1">
        <v>18</v>
      </c>
      <c r="G2491" s="1">
        <v>1</v>
      </c>
      <c r="H2491" s="1">
        <v>6</v>
      </c>
      <c r="I2491" s="1" t="str">
        <f t="shared" si="58"/>
        <v>1R5FR6</v>
      </c>
      <c r="J2491" s="27">
        <v>45030</v>
      </c>
      <c r="K2491" s="29" t="s">
        <v>270</v>
      </c>
      <c r="L2491" s="29">
        <v>12889.75</v>
      </c>
      <c r="M2491" s="30">
        <v>0.18111165231919149</v>
      </c>
      <c r="N2491" s="30">
        <v>0.30661827756317289</v>
      </c>
      <c r="O2491" s="30">
        <v>5.9301503251653211E-2</v>
      </c>
    </row>
    <row r="2492" spans="1:15" x14ac:dyDescent="0.45">
      <c r="A2492" s="3" t="s">
        <v>15</v>
      </c>
      <c r="B2492">
        <v>2020</v>
      </c>
      <c r="C2492" t="s">
        <v>4</v>
      </c>
      <c r="D2492">
        <v>2491</v>
      </c>
      <c r="E2492" s="2">
        <v>18</v>
      </c>
      <c r="F2492" s="1">
        <v>19</v>
      </c>
      <c r="G2492" s="1">
        <v>1</v>
      </c>
      <c r="H2492" s="1">
        <v>7</v>
      </c>
      <c r="I2492" s="1" t="str">
        <f t="shared" si="58"/>
        <v>1R5FR7</v>
      </c>
      <c r="J2492" s="27">
        <v>45030</v>
      </c>
      <c r="K2492" s="29" t="s">
        <v>271</v>
      </c>
      <c r="L2492" s="29">
        <v>13016.25</v>
      </c>
      <c r="M2492" s="30">
        <v>0.17013052186067981</v>
      </c>
      <c r="N2492" s="30">
        <v>0.39458129272842279</v>
      </c>
      <c r="O2492" s="30">
        <v>4.4685922869314937E-3</v>
      </c>
    </row>
    <row r="2493" spans="1:15" x14ac:dyDescent="0.45">
      <c r="A2493" s="3" t="s">
        <v>15</v>
      </c>
      <c r="B2493">
        <v>2020</v>
      </c>
      <c r="C2493" t="s">
        <v>4</v>
      </c>
      <c r="D2493">
        <v>2492</v>
      </c>
      <c r="E2493" s="2">
        <v>19</v>
      </c>
      <c r="F2493" s="1">
        <v>20</v>
      </c>
      <c r="G2493" s="1">
        <v>1</v>
      </c>
      <c r="H2493" s="1">
        <v>7</v>
      </c>
      <c r="I2493" s="1" t="str">
        <f t="shared" si="58"/>
        <v>1R5FR7</v>
      </c>
      <c r="J2493" s="27">
        <v>45030</v>
      </c>
      <c r="K2493" s="29" t="s">
        <v>272</v>
      </c>
      <c r="L2493" s="29">
        <v>13191.25</v>
      </c>
      <c r="M2493" s="30">
        <v>0.21193089290360601</v>
      </c>
      <c r="N2493" s="30">
        <v>0.51081278995013768</v>
      </c>
      <c r="O2493" s="30">
        <v>0</v>
      </c>
    </row>
    <row r="2494" spans="1:15" x14ac:dyDescent="0.45">
      <c r="A2494" s="3" t="s">
        <v>15</v>
      </c>
      <c r="B2494">
        <v>2020</v>
      </c>
      <c r="C2494" t="s">
        <v>4</v>
      </c>
      <c r="D2494">
        <v>2493</v>
      </c>
      <c r="E2494" s="2">
        <v>20</v>
      </c>
      <c r="F2494" s="1">
        <v>21</v>
      </c>
      <c r="G2494" s="1">
        <v>1</v>
      </c>
      <c r="H2494" s="1">
        <v>7</v>
      </c>
      <c r="I2494" s="1" t="str">
        <f t="shared" si="58"/>
        <v>1R5FR7</v>
      </c>
      <c r="J2494" s="27">
        <v>45030</v>
      </c>
      <c r="K2494" s="29" t="s">
        <v>273</v>
      </c>
      <c r="L2494" s="29">
        <v>13469.25</v>
      </c>
      <c r="M2494" s="30">
        <v>0.21286269162396579</v>
      </c>
      <c r="N2494" s="30">
        <v>0.49011788831365471</v>
      </c>
      <c r="O2494" s="30">
        <v>0</v>
      </c>
    </row>
    <row r="2495" spans="1:15" x14ac:dyDescent="0.45">
      <c r="A2495" s="3" t="s">
        <v>15</v>
      </c>
      <c r="B2495">
        <v>2020</v>
      </c>
      <c r="C2495" t="s">
        <v>4</v>
      </c>
      <c r="D2495">
        <v>2494</v>
      </c>
      <c r="E2495" s="2">
        <v>21</v>
      </c>
      <c r="F2495" s="1">
        <v>22</v>
      </c>
      <c r="G2495" s="1">
        <v>1</v>
      </c>
      <c r="H2495" s="1">
        <v>8</v>
      </c>
      <c r="I2495" s="1" t="str">
        <f t="shared" si="58"/>
        <v>1R5FR8</v>
      </c>
      <c r="J2495" s="27">
        <v>45030</v>
      </c>
      <c r="K2495" s="29" t="s">
        <v>274</v>
      </c>
      <c r="L2495" s="29">
        <v>13086.5</v>
      </c>
      <c r="M2495" s="30">
        <v>0.18265710242748301</v>
      </c>
      <c r="N2495" s="30">
        <v>0.50292261656862658</v>
      </c>
      <c r="O2495" s="30">
        <v>0</v>
      </c>
    </row>
    <row r="2496" spans="1:15" x14ac:dyDescent="0.45">
      <c r="A2496" s="3" t="s">
        <v>15</v>
      </c>
      <c r="B2496">
        <v>2020</v>
      </c>
      <c r="C2496" t="s">
        <v>4</v>
      </c>
      <c r="D2496">
        <v>2495</v>
      </c>
      <c r="E2496" s="2">
        <v>22</v>
      </c>
      <c r="F2496" s="1">
        <v>23</v>
      </c>
      <c r="G2496" s="1">
        <v>1</v>
      </c>
      <c r="H2496" s="1">
        <v>8</v>
      </c>
      <c r="I2496" s="1" t="str">
        <f t="shared" si="58"/>
        <v>1R5FR8</v>
      </c>
      <c r="J2496" s="27">
        <v>45030</v>
      </c>
      <c r="K2496" s="29" t="s">
        <v>275</v>
      </c>
      <c r="L2496" s="29">
        <v>12323.5</v>
      </c>
      <c r="M2496" s="30">
        <v>0.17565001497813551</v>
      </c>
      <c r="N2496" s="30">
        <v>0.47235396738006558</v>
      </c>
      <c r="O2496" s="30">
        <v>0</v>
      </c>
    </row>
    <row r="2497" spans="1:15" x14ac:dyDescent="0.45">
      <c r="A2497" s="3" t="s">
        <v>15</v>
      </c>
      <c r="B2497">
        <v>2020</v>
      </c>
      <c r="C2497" t="s">
        <v>4</v>
      </c>
      <c r="D2497">
        <v>2496</v>
      </c>
      <c r="E2497" s="2">
        <v>23</v>
      </c>
      <c r="F2497" s="1">
        <v>24</v>
      </c>
      <c r="G2497" s="1">
        <v>1</v>
      </c>
      <c r="H2497" s="1">
        <v>8</v>
      </c>
      <c r="I2497" s="1" t="str">
        <f t="shared" si="58"/>
        <v>1R5FR8</v>
      </c>
      <c r="J2497" s="27">
        <v>45030</v>
      </c>
      <c r="K2497" s="29" t="s">
        <v>276</v>
      </c>
      <c r="L2497" s="29">
        <v>11651.25</v>
      </c>
      <c r="M2497" s="30">
        <v>0.14693895437804511</v>
      </c>
      <c r="N2497" s="30">
        <v>0.43415838321787731</v>
      </c>
      <c r="O2497" s="30">
        <v>0</v>
      </c>
    </row>
    <row r="2498" spans="1:15" x14ac:dyDescent="0.45">
      <c r="A2498" s="3" t="s">
        <v>15</v>
      </c>
      <c r="B2498">
        <v>2020</v>
      </c>
      <c r="C2498" t="s">
        <v>5</v>
      </c>
      <c r="D2498">
        <v>2497</v>
      </c>
      <c r="E2498" s="2">
        <v>0</v>
      </c>
      <c r="F2498" s="1">
        <v>1</v>
      </c>
      <c r="G2498" s="1">
        <v>1</v>
      </c>
      <c r="H2498" s="1">
        <v>1</v>
      </c>
      <c r="I2498" s="1" t="str">
        <f t="shared" si="58"/>
        <v>1R6SA1</v>
      </c>
      <c r="J2498" s="27">
        <v>45031</v>
      </c>
      <c r="K2498" s="29" t="s">
        <v>253</v>
      </c>
      <c r="L2498" s="29">
        <v>10962.75</v>
      </c>
      <c r="M2498" s="30">
        <v>0.1452693155717808</v>
      </c>
      <c r="N2498" s="30">
        <v>0.40541034659671249</v>
      </c>
      <c r="O2498" s="30">
        <v>0</v>
      </c>
    </row>
    <row r="2499" spans="1:15" x14ac:dyDescent="0.45">
      <c r="A2499" s="3" t="s">
        <v>15</v>
      </c>
      <c r="B2499">
        <v>2020</v>
      </c>
      <c r="C2499" t="s">
        <v>5</v>
      </c>
      <c r="D2499">
        <v>2498</v>
      </c>
      <c r="E2499" s="2">
        <v>1</v>
      </c>
      <c r="F2499" s="1">
        <v>2</v>
      </c>
      <c r="G2499" s="1">
        <v>1</v>
      </c>
      <c r="H2499" s="1">
        <v>1</v>
      </c>
      <c r="I2499" s="1" t="str">
        <f t="shared" ref="I2499:I2562" si="59">A2499&amp;C2499&amp;H2499</f>
        <v>1R6SA1</v>
      </c>
      <c r="J2499" s="27">
        <v>45031</v>
      </c>
      <c r="K2499" s="29" t="s">
        <v>254</v>
      </c>
      <c r="L2499" s="29">
        <v>10424.75</v>
      </c>
      <c r="M2499" s="30">
        <v>0.15616182373897169</v>
      </c>
      <c r="N2499" s="30">
        <v>0.3470258180109525</v>
      </c>
      <c r="O2499" s="30">
        <v>0</v>
      </c>
    </row>
    <row r="2500" spans="1:15" x14ac:dyDescent="0.45">
      <c r="A2500" s="3" t="s">
        <v>15</v>
      </c>
      <c r="B2500">
        <v>2020</v>
      </c>
      <c r="C2500" t="s">
        <v>5</v>
      </c>
      <c r="D2500">
        <v>2499</v>
      </c>
      <c r="E2500" s="2">
        <v>2</v>
      </c>
      <c r="F2500" s="1">
        <v>3</v>
      </c>
      <c r="G2500" s="1">
        <v>1</v>
      </c>
      <c r="H2500" s="1">
        <v>1</v>
      </c>
      <c r="I2500" s="1" t="str">
        <f t="shared" si="59"/>
        <v>1R6SA1</v>
      </c>
      <c r="J2500" s="27">
        <v>45031</v>
      </c>
      <c r="K2500" s="29" t="s">
        <v>255</v>
      </c>
      <c r="L2500" s="29">
        <v>10011.5</v>
      </c>
      <c r="M2500" s="30">
        <v>0.1675309644365954</v>
      </c>
      <c r="N2500" s="30">
        <v>0.29304360488933279</v>
      </c>
      <c r="O2500" s="30">
        <v>0</v>
      </c>
    </row>
    <row r="2501" spans="1:15" x14ac:dyDescent="0.45">
      <c r="A2501" s="3" t="s">
        <v>15</v>
      </c>
      <c r="B2501">
        <v>2020</v>
      </c>
      <c r="C2501" t="s">
        <v>5</v>
      </c>
      <c r="D2501">
        <v>2500</v>
      </c>
      <c r="E2501" s="2">
        <v>3</v>
      </c>
      <c r="F2501" s="1">
        <v>4</v>
      </c>
      <c r="G2501" s="1">
        <v>1</v>
      </c>
      <c r="H2501" s="1">
        <v>2</v>
      </c>
      <c r="I2501" s="1" t="str">
        <f t="shared" si="59"/>
        <v>1R6SA2</v>
      </c>
      <c r="J2501" s="27">
        <v>45031</v>
      </c>
      <c r="K2501" s="29" t="s">
        <v>256</v>
      </c>
      <c r="L2501" s="29">
        <v>9873.25</v>
      </c>
      <c r="M2501" s="30">
        <v>0.18185544984095309</v>
      </c>
      <c r="N2501" s="30">
        <v>0.29159258220847323</v>
      </c>
      <c r="O2501" s="30">
        <v>0</v>
      </c>
    </row>
    <row r="2502" spans="1:15" x14ac:dyDescent="0.45">
      <c r="A2502" s="3" t="s">
        <v>15</v>
      </c>
      <c r="B2502">
        <v>2020</v>
      </c>
      <c r="C2502" t="s">
        <v>5</v>
      </c>
      <c r="D2502">
        <v>2501</v>
      </c>
      <c r="E2502" s="2">
        <v>4</v>
      </c>
      <c r="F2502" s="1">
        <v>5</v>
      </c>
      <c r="G2502" s="1">
        <v>1</v>
      </c>
      <c r="H2502" s="1">
        <v>2</v>
      </c>
      <c r="I2502" s="1" t="str">
        <f t="shared" si="59"/>
        <v>1R6SA2</v>
      </c>
      <c r="J2502" s="27">
        <v>45031</v>
      </c>
      <c r="K2502" s="29" t="s">
        <v>257</v>
      </c>
      <c r="L2502" s="29">
        <v>9845.75</v>
      </c>
      <c r="M2502" s="30">
        <v>0.1865673821539218</v>
      </c>
      <c r="N2502" s="30">
        <v>0.33033809026406458</v>
      </c>
      <c r="O2502" s="30">
        <v>0</v>
      </c>
    </row>
    <row r="2503" spans="1:15" x14ac:dyDescent="0.45">
      <c r="A2503" s="3" t="s">
        <v>15</v>
      </c>
      <c r="B2503">
        <v>2020</v>
      </c>
      <c r="C2503" t="s">
        <v>5</v>
      </c>
      <c r="D2503">
        <v>2502</v>
      </c>
      <c r="E2503" s="2">
        <v>5</v>
      </c>
      <c r="F2503" s="1">
        <v>6</v>
      </c>
      <c r="G2503" s="1">
        <v>1</v>
      </c>
      <c r="H2503" s="1">
        <v>2</v>
      </c>
      <c r="I2503" s="1" t="str">
        <f t="shared" si="59"/>
        <v>1R6SA2</v>
      </c>
      <c r="J2503" s="27">
        <v>45031</v>
      </c>
      <c r="K2503" s="29" t="s">
        <v>258</v>
      </c>
      <c r="L2503" s="29">
        <v>9909.5</v>
      </c>
      <c r="M2503" s="30">
        <v>0.22797042938777759</v>
      </c>
      <c r="N2503" s="30">
        <v>0.37419611486464821</v>
      </c>
      <c r="O2503" s="30">
        <v>1.491007651569738E-3</v>
      </c>
    </row>
    <row r="2504" spans="1:15" x14ac:dyDescent="0.45">
      <c r="A2504" s="3" t="s">
        <v>15</v>
      </c>
      <c r="B2504">
        <v>2020</v>
      </c>
      <c r="C2504" t="s">
        <v>5</v>
      </c>
      <c r="D2504">
        <v>2503</v>
      </c>
      <c r="E2504" s="2">
        <v>6</v>
      </c>
      <c r="F2504" s="1">
        <v>7</v>
      </c>
      <c r="G2504" s="1">
        <v>1</v>
      </c>
      <c r="H2504" s="1">
        <v>3</v>
      </c>
      <c r="I2504" s="1" t="str">
        <f t="shared" si="59"/>
        <v>1R6SA3</v>
      </c>
      <c r="J2504" s="27">
        <v>45031</v>
      </c>
      <c r="K2504" s="29" t="s">
        <v>259</v>
      </c>
      <c r="L2504" s="29">
        <v>10294.75</v>
      </c>
      <c r="M2504" s="30">
        <v>0.2415342262266682</v>
      </c>
      <c r="N2504" s="30">
        <v>0.41400530798077229</v>
      </c>
      <c r="O2504" s="30">
        <v>8.0093108877081848E-2</v>
      </c>
    </row>
    <row r="2505" spans="1:15" x14ac:dyDescent="0.45">
      <c r="A2505" s="3" t="s">
        <v>15</v>
      </c>
      <c r="B2505">
        <v>2020</v>
      </c>
      <c r="C2505" t="s">
        <v>5</v>
      </c>
      <c r="D2505">
        <v>2504</v>
      </c>
      <c r="E2505" s="2">
        <v>7</v>
      </c>
      <c r="F2505" s="1">
        <v>8</v>
      </c>
      <c r="G2505" s="1">
        <v>1</v>
      </c>
      <c r="H2505" s="1">
        <v>3</v>
      </c>
      <c r="I2505" s="1" t="str">
        <f t="shared" si="59"/>
        <v>1R6SA3</v>
      </c>
      <c r="J2505" s="27">
        <v>45031</v>
      </c>
      <c r="K2505" s="29" t="s">
        <v>260</v>
      </c>
      <c r="L2505" s="29">
        <v>10544.75</v>
      </c>
      <c r="M2505" s="30">
        <v>0.17897571455184649</v>
      </c>
      <c r="N2505" s="30">
        <v>0.45965288234554003</v>
      </c>
      <c r="O2505" s="30">
        <v>0.27445342592333027</v>
      </c>
    </row>
    <row r="2506" spans="1:15" x14ac:dyDescent="0.45">
      <c r="A2506" s="3" t="s">
        <v>15</v>
      </c>
      <c r="B2506">
        <v>2020</v>
      </c>
      <c r="C2506" t="s">
        <v>5</v>
      </c>
      <c r="D2506">
        <v>2505</v>
      </c>
      <c r="E2506" s="2">
        <v>8</v>
      </c>
      <c r="F2506" s="1">
        <v>9</v>
      </c>
      <c r="G2506" s="1">
        <v>1</v>
      </c>
      <c r="H2506" s="1">
        <v>3</v>
      </c>
      <c r="I2506" s="1" t="str">
        <f t="shared" si="59"/>
        <v>1R6SA3</v>
      </c>
      <c r="J2506" s="27">
        <v>45031</v>
      </c>
      <c r="K2506" s="29" t="s">
        <v>261</v>
      </c>
      <c r="L2506" s="29">
        <v>10881.75</v>
      </c>
      <c r="M2506" s="30">
        <v>0.15532275745109009</v>
      </c>
      <c r="N2506" s="30">
        <v>0.46860318210660118</v>
      </c>
      <c r="O2506" s="30">
        <v>0.48844696530299819</v>
      </c>
    </row>
    <row r="2507" spans="1:15" x14ac:dyDescent="0.45">
      <c r="A2507" s="3" t="s">
        <v>15</v>
      </c>
      <c r="B2507">
        <v>2020</v>
      </c>
      <c r="C2507" t="s">
        <v>5</v>
      </c>
      <c r="D2507">
        <v>2506</v>
      </c>
      <c r="E2507" s="2">
        <v>9</v>
      </c>
      <c r="F2507" s="1">
        <v>10</v>
      </c>
      <c r="G2507" s="1">
        <v>1</v>
      </c>
      <c r="H2507" s="1">
        <v>4</v>
      </c>
      <c r="I2507" s="1" t="str">
        <f t="shared" si="59"/>
        <v>1R6SA4</v>
      </c>
      <c r="J2507" s="27">
        <v>45031</v>
      </c>
      <c r="K2507" s="29" t="s">
        <v>262</v>
      </c>
      <c r="L2507" s="29">
        <v>11115.75</v>
      </c>
      <c r="M2507" s="30">
        <v>0.1468954134578101</v>
      </c>
      <c r="N2507" s="30">
        <v>0.42289312638388848</v>
      </c>
      <c r="O2507" s="30">
        <v>0.65548496366248588</v>
      </c>
    </row>
    <row r="2508" spans="1:15" x14ac:dyDescent="0.45">
      <c r="A2508" s="3" t="s">
        <v>15</v>
      </c>
      <c r="B2508">
        <v>2020</v>
      </c>
      <c r="C2508" t="s">
        <v>5</v>
      </c>
      <c r="D2508">
        <v>2507</v>
      </c>
      <c r="E2508" s="2">
        <v>10</v>
      </c>
      <c r="F2508" s="1">
        <v>11</v>
      </c>
      <c r="G2508" s="1">
        <v>1</v>
      </c>
      <c r="H2508" s="1">
        <v>4</v>
      </c>
      <c r="I2508" s="1" t="str">
        <f t="shared" si="59"/>
        <v>1R6SA4</v>
      </c>
      <c r="J2508" s="27">
        <v>45031</v>
      </c>
      <c r="K2508" s="29" t="s">
        <v>263</v>
      </c>
      <c r="L2508" s="29">
        <v>11202.75</v>
      </c>
      <c r="M2508" s="30">
        <v>0.14056238124026321</v>
      </c>
      <c r="N2508" s="30">
        <v>0.3452860312147521</v>
      </c>
      <c r="O2508" s="30">
        <v>0.76202859963921477</v>
      </c>
    </row>
    <row r="2509" spans="1:15" x14ac:dyDescent="0.45">
      <c r="A2509" s="3" t="s">
        <v>15</v>
      </c>
      <c r="B2509">
        <v>2020</v>
      </c>
      <c r="C2509" t="s">
        <v>5</v>
      </c>
      <c r="D2509">
        <v>2508</v>
      </c>
      <c r="E2509" s="2">
        <v>11</v>
      </c>
      <c r="F2509" s="1">
        <v>12</v>
      </c>
      <c r="G2509" s="1">
        <v>1</v>
      </c>
      <c r="H2509" s="1">
        <v>4</v>
      </c>
      <c r="I2509" s="1" t="str">
        <f t="shared" si="59"/>
        <v>1R6SA4</v>
      </c>
      <c r="J2509" s="27">
        <v>45031</v>
      </c>
      <c r="K2509" s="29" t="s">
        <v>264</v>
      </c>
      <c r="L2509" s="29">
        <v>11233.25</v>
      </c>
      <c r="M2509" s="30">
        <v>0.1769059518161108</v>
      </c>
      <c r="N2509" s="30">
        <v>0.356651015531677</v>
      </c>
      <c r="O2509" s="30">
        <v>0.8118521262614431</v>
      </c>
    </row>
    <row r="2510" spans="1:15" x14ac:dyDescent="0.45">
      <c r="A2510" s="3" t="s">
        <v>15</v>
      </c>
      <c r="B2510">
        <v>2020</v>
      </c>
      <c r="C2510" t="s">
        <v>5</v>
      </c>
      <c r="D2510">
        <v>2509</v>
      </c>
      <c r="E2510" s="2">
        <v>12</v>
      </c>
      <c r="F2510" s="1">
        <v>13</v>
      </c>
      <c r="G2510" s="1">
        <v>1</v>
      </c>
      <c r="H2510" s="1">
        <v>5</v>
      </c>
      <c r="I2510" s="1" t="str">
        <f t="shared" si="59"/>
        <v>1R6SA5</v>
      </c>
      <c r="J2510" s="27">
        <v>45031</v>
      </c>
      <c r="K2510" s="29" t="s">
        <v>265</v>
      </c>
      <c r="L2510" s="29">
        <v>11187.75</v>
      </c>
      <c r="M2510" s="30">
        <v>0.23515890698015879</v>
      </c>
      <c r="N2510" s="30">
        <v>0.42674706075404278</v>
      </c>
      <c r="O2510" s="30">
        <v>0.81461624121420328</v>
      </c>
    </row>
    <row r="2511" spans="1:15" x14ac:dyDescent="0.45">
      <c r="A2511" s="3" t="s">
        <v>15</v>
      </c>
      <c r="B2511">
        <v>2020</v>
      </c>
      <c r="C2511" t="s">
        <v>5</v>
      </c>
      <c r="D2511">
        <v>2510</v>
      </c>
      <c r="E2511" s="2">
        <v>13</v>
      </c>
      <c r="F2511" s="1">
        <v>14</v>
      </c>
      <c r="G2511" s="1">
        <v>1</v>
      </c>
      <c r="H2511" s="1">
        <v>5</v>
      </c>
      <c r="I2511" s="1" t="str">
        <f t="shared" si="59"/>
        <v>1R6SA5</v>
      </c>
      <c r="J2511" s="27">
        <v>45031</v>
      </c>
      <c r="K2511" s="29" t="s">
        <v>266</v>
      </c>
      <c r="L2511" s="29">
        <v>11143.5</v>
      </c>
      <c r="M2511" s="30">
        <v>0.30041340182056059</v>
      </c>
      <c r="N2511" s="30">
        <v>0.6003207570985678</v>
      </c>
      <c r="O2511" s="30">
        <v>0.76391793943808339</v>
      </c>
    </row>
    <row r="2512" spans="1:15" x14ac:dyDescent="0.45">
      <c r="A2512" s="3" t="s">
        <v>15</v>
      </c>
      <c r="B2512">
        <v>2020</v>
      </c>
      <c r="C2512" t="s">
        <v>5</v>
      </c>
      <c r="D2512">
        <v>2511</v>
      </c>
      <c r="E2512" s="2">
        <v>14</v>
      </c>
      <c r="F2512" s="1">
        <v>15</v>
      </c>
      <c r="G2512" s="1">
        <v>1</v>
      </c>
      <c r="H2512" s="1">
        <v>5</v>
      </c>
      <c r="I2512" s="1" t="str">
        <f t="shared" si="59"/>
        <v>1R6SA5</v>
      </c>
      <c r="J2512" s="27">
        <v>45031</v>
      </c>
      <c r="K2512" s="29" t="s">
        <v>267</v>
      </c>
      <c r="L2512" s="29">
        <v>11105.75</v>
      </c>
      <c r="M2512" s="30">
        <v>0.33307119047392342</v>
      </c>
      <c r="N2512" s="30">
        <v>0.67777668750038944</v>
      </c>
      <c r="O2512" s="30">
        <v>0.65022149274789809</v>
      </c>
    </row>
    <row r="2513" spans="1:15" x14ac:dyDescent="0.45">
      <c r="A2513" s="3" t="s">
        <v>15</v>
      </c>
      <c r="B2513">
        <v>2020</v>
      </c>
      <c r="C2513" t="s">
        <v>5</v>
      </c>
      <c r="D2513">
        <v>2512</v>
      </c>
      <c r="E2513" s="2">
        <v>15</v>
      </c>
      <c r="F2513" s="1">
        <v>16</v>
      </c>
      <c r="G2513" s="1">
        <v>1</v>
      </c>
      <c r="H2513" s="1">
        <v>6</v>
      </c>
      <c r="I2513" s="1" t="str">
        <f t="shared" si="59"/>
        <v>1R6SA6</v>
      </c>
      <c r="J2513" s="27">
        <v>45031</v>
      </c>
      <c r="K2513" s="29" t="s">
        <v>268</v>
      </c>
      <c r="L2513" s="29">
        <v>11055.5</v>
      </c>
      <c r="M2513" s="30">
        <v>0.36366351955129289</v>
      </c>
      <c r="N2513" s="30">
        <v>0.71848317399383832</v>
      </c>
      <c r="O2513" s="30">
        <v>0.49067482346268421</v>
      </c>
    </row>
    <row r="2514" spans="1:15" x14ac:dyDescent="0.45">
      <c r="A2514" s="3" t="s">
        <v>15</v>
      </c>
      <c r="B2514">
        <v>2020</v>
      </c>
      <c r="C2514" t="s">
        <v>5</v>
      </c>
      <c r="D2514">
        <v>2513</v>
      </c>
      <c r="E2514" s="2">
        <v>16</v>
      </c>
      <c r="F2514" s="1">
        <v>17</v>
      </c>
      <c r="G2514" s="1">
        <v>1</v>
      </c>
      <c r="H2514" s="1">
        <v>6</v>
      </c>
      <c r="I2514" s="1" t="str">
        <f t="shared" si="59"/>
        <v>1R6SA6</v>
      </c>
      <c r="J2514" s="27">
        <v>45031</v>
      </c>
      <c r="K2514" s="29" t="s">
        <v>269</v>
      </c>
      <c r="L2514" s="29">
        <v>11358.75</v>
      </c>
      <c r="M2514" s="30">
        <v>0.36378069898724369</v>
      </c>
      <c r="N2514" s="30">
        <v>0.73793909910853084</v>
      </c>
      <c r="O2514" s="30">
        <v>0.30028047342960579</v>
      </c>
    </row>
    <row r="2515" spans="1:15" x14ac:dyDescent="0.45">
      <c r="A2515" s="3" t="s">
        <v>15</v>
      </c>
      <c r="B2515">
        <v>2020</v>
      </c>
      <c r="C2515" t="s">
        <v>5</v>
      </c>
      <c r="D2515">
        <v>2514</v>
      </c>
      <c r="E2515" s="2">
        <v>17</v>
      </c>
      <c r="F2515" s="1">
        <v>18</v>
      </c>
      <c r="G2515" s="1">
        <v>1</v>
      </c>
      <c r="H2515" s="1">
        <v>6</v>
      </c>
      <c r="I2515" s="1" t="str">
        <f t="shared" si="59"/>
        <v>1R6SA6</v>
      </c>
      <c r="J2515" s="27">
        <v>45031</v>
      </c>
      <c r="K2515" s="29" t="s">
        <v>270</v>
      </c>
      <c r="L2515" s="29">
        <v>12075.75</v>
      </c>
      <c r="M2515" s="30">
        <v>0.36780258287097589</v>
      </c>
      <c r="N2515" s="30">
        <v>0.76950688928610878</v>
      </c>
      <c r="O2515" s="30">
        <v>0.10468666518785549</v>
      </c>
    </row>
    <row r="2516" spans="1:15" x14ac:dyDescent="0.45">
      <c r="A2516" s="3" t="s">
        <v>15</v>
      </c>
      <c r="B2516">
        <v>2020</v>
      </c>
      <c r="C2516" t="s">
        <v>5</v>
      </c>
      <c r="D2516">
        <v>2515</v>
      </c>
      <c r="E2516" s="2">
        <v>18</v>
      </c>
      <c r="F2516" s="1">
        <v>19</v>
      </c>
      <c r="G2516" s="1">
        <v>1</v>
      </c>
      <c r="H2516" s="1">
        <v>7</v>
      </c>
      <c r="I2516" s="1" t="str">
        <f t="shared" si="59"/>
        <v>1R6SA7</v>
      </c>
      <c r="J2516" s="27">
        <v>45031</v>
      </c>
      <c r="K2516" s="29" t="s">
        <v>271</v>
      </c>
      <c r="L2516" s="29">
        <v>12438</v>
      </c>
      <c r="M2516" s="30">
        <v>0.44478212463344391</v>
      </c>
      <c r="N2516" s="30">
        <v>0.80651884551715436</v>
      </c>
      <c r="O2516" s="30">
        <v>2.7614076051324729E-4</v>
      </c>
    </row>
    <row r="2517" spans="1:15" x14ac:dyDescent="0.45">
      <c r="A2517" s="3" t="s">
        <v>15</v>
      </c>
      <c r="B2517">
        <v>2020</v>
      </c>
      <c r="C2517" t="s">
        <v>5</v>
      </c>
      <c r="D2517">
        <v>2516</v>
      </c>
      <c r="E2517" s="2">
        <v>19</v>
      </c>
      <c r="F2517" s="1">
        <v>20</v>
      </c>
      <c r="G2517" s="1">
        <v>1</v>
      </c>
      <c r="H2517" s="1">
        <v>7</v>
      </c>
      <c r="I2517" s="1" t="str">
        <f t="shared" si="59"/>
        <v>1R6SA7</v>
      </c>
      <c r="J2517" s="27">
        <v>45031</v>
      </c>
      <c r="K2517" s="29" t="s">
        <v>272</v>
      </c>
      <c r="L2517" s="29">
        <v>12617.75</v>
      </c>
      <c r="M2517" s="30">
        <v>0.56098388740564697</v>
      </c>
      <c r="N2517" s="30">
        <v>0.85297678267878185</v>
      </c>
      <c r="O2517" s="30">
        <v>0</v>
      </c>
    </row>
    <row r="2518" spans="1:15" x14ac:dyDescent="0.45">
      <c r="A2518" s="3" t="s">
        <v>15</v>
      </c>
      <c r="B2518">
        <v>2020</v>
      </c>
      <c r="C2518" t="s">
        <v>5</v>
      </c>
      <c r="D2518">
        <v>2517</v>
      </c>
      <c r="E2518" s="2">
        <v>20</v>
      </c>
      <c r="F2518" s="1">
        <v>21</v>
      </c>
      <c r="G2518" s="1">
        <v>1</v>
      </c>
      <c r="H2518" s="1">
        <v>7</v>
      </c>
      <c r="I2518" s="1" t="str">
        <f t="shared" si="59"/>
        <v>1R6SA7</v>
      </c>
      <c r="J2518" s="27">
        <v>45031</v>
      </c>
      <c r="K2518" s="29" t="s">
        <v>273</v>
      </c>
      <c r="L2518" s="29">
        <v>12743.5</v>
      </c>
      <c r="M2518" s="30">
        <v>0.61983955598651164</v>
      </c>
      <c r="N2518" s="30">
        <v>0.92439046829856131</v>
      </c>
      <c r="O2518" s="30">
        <v>0</v>
      </c>
    </row>
    <row r="2519" spans="1:15" x14ac:dyDescent="0.45">
      <c r="A2519" s="3" t="s">
        <v>15</v>
      </c>
      <c r="B2519">
        <v>2020</v>
      </c>
      <c r="C2519" t="s">
        <v>5</v>
      </c>
      <c r="D2519">
        <v>2518</v>
      </c>
      <c r="E2519" s="2">
        <v>21</v>
      </c>
      <c r="F2519" s="1">
        <v>22</v>
      </c>
      <c r="G2519" s="1">
        <v>1</v>
      </c>
      <c r="H2519" s="1">
        <v>8</v>
      </c>
      <c r="I2519" s="1" t="str">
        <f t="shared" si="59"/>
        <v>1R6SA8</v>
      </c>
      <c r="J2519" s="27">
        <v>45031</v>
      </c>
      <c r="K2519" s="29" t="s">
        <v>274</v>
      </c>
      <c r="L2519" s="29">
        <v>12376.25</v>
      </c>
      <c r="M2519" s="30">
        <v>0.62165518452231461</v>
      </c>
      <c r="N2519" s="30">
        <v>0.94333887727099985</v>
      </c>
      <c r="O2519" s="30">
        <v>0</v>
      </c>
    </row>
    <row r="2520" spans="1:15" x14ac:dyDescent="0.45">
      <c r="A2520" s="3" t="s">
        <v>15</v>
      </c>
      <c r="B2520">
        <v>2020</v>
      </c>
      <c r="C2520" t="s">
        <v>5</v>
      </c>
      <c r="D2520">
        <v>2519</v>
      </c>
      <c r="E2520" s="2">
        <v>22</v>
      </c>
      <c r="F2520" s="1">
        <v>23</v>
      </c>
      <c r="G2520" s="1">
        <v>1</v>
      </c>
      <c r="H2520" s="1">
        <v>8</v>
      </c>
      <c r="I2520" s="1" t="str">
        <f t="shared" si="59"/>
        <v>1R6SA8</v>
      </c>
      <c r="J2520" s="27">
        <v>45031</v>
      </c>
      <c r="K2520" s="29" t="s">
        <v>275</v>
      </c>
      <c r="L2520" s="29">
        <v>11738.5</v>
      </c>
      <c r="M2520" s="30">
        <v>0.62709469574332222</v>
      </c>
      <c r="N2520" s="30">
        <v>0.9445706003951706</v>
      </c>
      <c r="O2520" s="30">
        <v>0</v>
      </c>
    </row>
    <row r="2521" spans="1:15" x14ac:dyDescent="0.45">
      <c r="A2521" s="3" t="s">
        <v>15</v>
      </c>
      <c r="B2521">
        <v>2020</v>
      </c>
      <c r="C2521" t="s">
        <v>5</v>
      </c>
      <c r="D2521">
        <v>2520</v>
      </c>
      <c r="E2521" s="2">
        <v>23</v>
      </c>
      <c r="F2521" s="1">
        <v>24</v>
      </c>
      <c r="G2521" s="1">
        <v>1</v>
      </c>
      <c r="H2521" s="1">
        <v>8</v>
      </c>
      <c r="I2521" s="1" t="str">
        <f t="shared" si="59"/>
        <v>1R6SA8</v>
      </c>
      <c r="J2521" s="27">
        <v>45031</v>
      </c>
      <c r="K2521" s="29" t="s">
        <v>276</v>
      </c>
      <c r="L2521" s="29">
        <v>11136.25</v>
      </c>
      <c r="M2521" s="30">
        <v>0.59465728387000127</v>
      </c>
      <c r="N2521" s="30">
        <v>0.94107861358772416</v>
      </c>
      <c r="O2521" s="30">
        <v>0</v>
      </c>
    </row>
    <row r="2522" spans="1:15" x14ac:dyDescent="0.45">
      <c r="A2522" s="3" t="s">
        <v>15</v>
      </c>
      <c r="B2522">
        <v>2020</v>
      </c>
      <c r="C2522" t="s">
        <v>6</v>
      </c>
      <c r="D2522">
        <v>2521</v>
      </c>
      <c r="E2522" s="2">
        <v>0</v>
      </c>
      <c r="F2522" s="1">
        <v>1</v>
      </c>
      <c r="G2522" s="1">
        <v>1</v>
      </c>
      <c r="H2522" s="1">
        <v>1</v>
      </c>
      <c r="I2522" s="1" t="str">
        <f t="shared" si="59"/>
        <v>1R7SU1</v>
      </c>
      <c r="J2522" s="27">
        <v>45032</v>
      </c>
      <c r="K2522" s="29" t="s">
        <v>253</v>
      </c>
      <c r="L2522" s="29">
        <v>10563.75</v>
      </c>
      <c r="M2522" s="30">
        <v>0.57474988515924097</v>
      </c>
      <c r="N2522" s="30">
        <v>0.93510977590326627</v>
      </c>
      <c r="O2522" s="30">
        <v>0</v>
      </c>
    </row>
    <row r="2523" spans="1:15" x14ac:dyDescent="0.45">
      <c r="A2523" s="3" t="s">
        <v>15</v>
      </c>
      <c r="B2523">
        <v>2020</v>
      </c>
      <c r="C2523" t="s">
        <v>6</v>
      </c>
      <c r="D2523">
        <v>2522</v>
      </c>
      <c r="E2523" s="2">
        <v>1</v>
      </c>
      <c r="F2523" s="1">
        <v>2</v>
      </c>
      <c r="G2523" s="1">
        <v>1</v>
      </c>
      <c r="H2523" s="1">
        <v>1</v>
      </c>
      <c r="I2523" s="1" t="str">
        <f t="shared" si="59"/>
        <v>1R7SU1</v>
      </c>
      <c r="J2523" s="27">
        <v>45032</v>
      </c>
      <c r="K2523" s="29" t="s">
        <v>254</v>
      </c>
      <c r="L2523" s="29">
        <v>10144</v>
      </c>
      <c r="M2523" s="30">
        <v>0.54763944005811327</v>
      </c>
      <c r="N2523" s="30">
        <v>0.92875585345591238</v>
      </c>
      <c r="O2523" s="30">
        <v>0</v>
      </c>
    </row>
    <row r="2524" spans="1:15" x14ac:dyDescent="0.45">
      <c r="A2524" s="3" t="s">
        <v>15</v>
      </c>
      <c r="B2524">
        <v>2020</v>
      </c>
      <c r="C2524" t="s">
        <v>6</v>
      </c>
      <c r="D2524">
        <v>2523</v>
      </c>
      <c r="E2524" s="2">
        <v>2</v>
      </c>
      <c r="F2524" s="1">
        <v>3</v>
      </c>
      <c r="G2524" s="1">
        <v>1</v>
      </c>
      <c r="H2524" s="1">
        <v>1</v>
      </c>
      <c r="I2524" s="1" t="str">
        <f t="shared" si="59"/>
        <v>1R7SU1</v>
      </c>
      <c r="J2524" s="27">
        <v>45032</v>
      </c>
      <c r="K2524" s="29" t="s">
        <v>255</v>
      </c>
      <c r="L2524" s="29">
        <v>9875</v>
      </c>
      <c r="M2524" s="30">
        <v>0.53580463047882232</v>
      </c>
      <c r="N2524" s="30">
        <v>0.92388551118955176</v>
      </c>
      <c r="O2524" s="30">
        <v>0</v>
      </c>
    </row>
    <row r="2525" spans="1:15" x14ac:dyDescent="0.45">
      <c r="A2525" s="3" t="s">
        <v>15</v>
      </c>
      <c r="B2525">
        <v>2020</v>
      </c>
      <c r="C2525" t="s">
        <v>6</v>
      </c>
      <c r="D2525">
        <v>2524</v>
      </c>
      <c r="E2525" s="2">
        <v>3</v>
      </c>
      <c r="F2525" s="1">
        <v>4</v>
      </c>
      <c r="G2525" s="1">
        <v>1</v>
      </c>
      <c r="H2525" s="1">
        <v>2</v>
      </c>
      <c r="I2525" s="1" t="str">
        <f t="shared" si="59"/>
        <v>1R7SU2</v>
      </c>
      <c r="J2525" s="27">
        <v>45032</v>
      </c>
      <c r="K2525" s="29" t="s">
        <v>256</v>
      </c>
      <c r="L2525" s="29">
        <v>9711.25</v>
      </c>
      <c r="M2525" s="30">
        <v>0.55218330904820623</v>
      </c>
      <c r="N2525" s="30">
        <v>0.92363574091789236</v>
      </c>
      <c r="O2525" s="30">
        <v>0</v>
      </c>
    </row>
    <row r="2526" spans="1:15" x14ac:dyDescent="0.45">
      <c r="A2526" s="3" t="s">
        <v>15</v>
      </c>
      <c r="B2526">
        <v>2020</v>
      </c>
      <c r="C2526" t="s">
        <v>6</v>
      </c>
      <c r="D2526">
        <v>2525</v>
      </c>
      <c r="E2526" s="2">
        <v>4</v>
      </c>
      <c r="F2526" s="1">
        <v>5</v>
      </c>
      <c r="G2526" s="1">
        <v>1</v>
      </c>
      <c r="H2526" s="1">
        <v>2</v>
      </c>
      <c r="I2526" s="1" t="str">
        <f t="shared" si="59"/>
        <v>1R7SU2</v>
      </c>
      <c r="J2526" s="27">
        <v>45032</v>
      </c>
      <c r="K2526" s="29" t="s">
        <v>257</v>
      </c>
      <c r="L2526" s="29">
        <v>9617.25</v>
      </c>
      <c r="M2526" s="30">
        <v>0.56825893508646808</v>
      </c>
      <c r="N2526" s="30">
        <v>0.91804661999542525</v>
      </c>
      <c r="O2526" s="30">
        <v>0</v>
      </c>
    </row>
    <row r="2527" spans="1:15" x14ac:dyDescent="0.45">
      <c r="A2527" s="3" t="s">
        <v>15</v>
      </c>
      <c r="B2527">
        <v>2020</v>
      </c>
      <c r="C2527" t="s">
        <v>6</v>
      </c>
      <c r="D2527">
        <v>2526</v>
      </c>
      <c r="E2527" s="2">
        <v>5</v>
      </c>
      <c r="F2527" s="1">
        <v>6</v>
      </c>
      <c r="G2527" s="1">
        <v>1</v>
      </c>
      <c r="H2527" s="1">
        <v>2</v>
      </c>
      <c r="I2527" s="1" t="str">
        <f t="shared" si="59"/>
        <v>1R7SU2</v>
      </c>
      <c r="J2527" s="27">
        <v>45032</v>
      </c>
      <c r="K2527" s="29" t="s">
        <v>258</v>
      </c>
      <c r="L2527" s="29">
        <v>9616.5</v>
      </c>
      <c r="M2527" s="30">
        <v>0.55675365590506409</v>
      </c>
      <c r="N2527" s="30">
        <v>0.90864156725931533</v>
      </c>
      <c r="O2527" s="30">
        <v>2.0990789845005829E-3</v>
      </c>
    </row>
    <row r="2528" spans="1:15" x14ac:dyDescent="0.45">
      <c r="A2528" s="3" t="s">
        <v>15</v>
      </c>
      <c r="B2528">
        <v>2020</v>
      </c>
      <c r="C2528" t="s">
        <v>6</v>
      </c>
      <c r="D2528">
        <v>2527</v>
      </c>
      <c r="E2528" s="2">
        <v>6</v>
      </c>
      <c r="F2528" s="1">
        <v>7</v>
      </c>
      <c r="G2528" s="1">
        <v>1</v>
      </c>
      <c r="H2528" s="1">
        <v>3</v>
      </c>
      <c r="I2528" s="1" t="str">
        <f t="shared" si="59"/>
        <v>1R7SU3</v>
      </c>
      <c r="J2528" s="27">
        <v>45032</v>
      </c>
      <c r="K2528" s="29" t="s">
        <v>259</v>
      </c>
      <c r="L2528" s="29">
        <v>9787.25</v>
      </c>
      <c r="M2528" s="30">
        <v>0.52869079224377646</v>
      </c>
      <c r="N2528" s="30">
        <v>0.89822665392525769</v>
      </c>
      <c r="O2528" s="30">
        <v>8.759216201274829E-2</v>
      </c>
    </row>
    <row r="2529" spans="1:15" x14ac:dyDescent="0.45">
      <c r="A2529" s="3" t="s">
        <v>15</v>
      </c>
      <c r="B2529">
        <v>2020</v>
      </c>
      <c r="C2529" t="s">
        <v>6</v>
      </c>
      <c r="D2529">
        <v>2528</v>
      </c>
      <c r="E2529" s="2">
        <v>7</v>
      </c>
      <c r="F2529" s="1">
        <v>8</v>
      </c>
      <c r="G2529" s="1">
        <v>1</v>
      </c>
      <c r="H2529" s="1">
        <v>3</v>
      </c>
      <c r="I2529" s="1" t="str">
        <f t="shared" si="59"/>
        <v>1R7SU3</v>
      </c>
      <c r="J2529" s="27">
        <v>45032</v>
      </c>
      <c r="K2529" s="29" t="s">
        <v>260</v>
      </c>
      <c r="L2529" s="29">
        <v>10029.25</v>
      </c>
      <c r="M2529" s="30">
        <v>0.41108351868187559</v>
      </c>
      <c r="N2529" s="30">
        <v>0.87733776743563374</v>
      </c>
      <c r="O2529" s="30">
        <v>0.30237002845838262</v>
      </c>
    </row>
    <row r="2530" spans="1:15" x14ac:dyDescent="0.45">
      <c r="A2530" s="3" t="s">
        <v>15</v>
      </c>
      <c r="B2530">
        <v>2020</v>
      </c>
      <c r="C2530" t="s">
        <v>6</v>
      </c>
      <c r="D2530">
        <v>2529</v>
      </c>
      <c r="E2530" s="2">
        <v>8</v>
      </c>
      <c r="F2530" s="1">
        <v>9</v>
      </c>
      <c r="G2530" s="1">
        <v>1</v>
      </c>
      <c r="H2530" s="1">
        <v>3</v>
      </c>
      <c r="I2530" s="1" t="str">
        <f t="shared" si="59"/>
        <v>1R7SU3</v>
      </c>
      <c r="J2530" s="27">
        <v>45032</v>
      </c>
      <c r="K2530" s="29" t="s">
        <v>261</v>
      </c>
      <c r="L2530" s="29">
        <v>10642.5</v>
      </c>
      <c r="M2530" s="30">
        <v>0.34835562334152531</v>
      </c>
      <c r="N2530" s="30">
        <v>0.86172686163345191</v>
      </c>
      <c r="O2530" s="30">
        <v>0.51376659320375517</v>
      </c>
    </row>
    <row r="2531" spans="1:15" x14ac:dyDescent="0.45">
      <c r="A2531" s="3" t="s">
        <v>15</v>
      </c>
      <c r="B2531">
        <v>2020</v>
      </c>
      <c r="C2531" t="s">
        <v>6</v>
      </c>
      <c r="D2531">
        <v>2530</v>
      </c>
      <c r="E2531" s="2">
        <v>9</v>
      </c>
      <c r="F2531" s="1">
        <v>10</v>
      </c>
      <c r="G2531" s="1">
        <v>1</v>
      </c>
      <c r="H2531" s="1">
        <v>4</v>
      </c>
      <c r="I2531" s="1" t="str">
        <f t="shared" si="59"/>
        <v>1R7SU4</v>
      </c>
      <c r="J2531" s="27">
        <v>45032</v>
      </c>
      <c r="K2531" s="29" t="s">
        <v>262</v>
      </c>
      <c r="L2531" s="29">
        <v>11131.75</v>
      </c>
      <c r="M2531" s="30">
        <v>0.31435945036407148</v>
      </c>
      <c r="N2531" s="30">
        <v>0.83034898599999496</v>
      </c>
      <c r="O2531" s="30">
        <v>0.67336793906520043</v>
      </c>
    </row>
    <row r="2532" spans="1:15" x14ac:dyDescent="0.45">
      <c r="A2532" s="3" t="s">
        <v>15</v>
      </c>
      <c r="B2532">
        <v>2020</v>
      </c>
      <c r="C2532" t="s">
        <v>6</v>
      </c>
      <c r="D2532">
        <v>2531</v>
      </c>
      <c r="E2532" s="2">
        <v>10</v>
      </c>
      <c r="F2532" s="1">
        <v>11</v>
      </c>
      <c r="G2532" s="1">
        <v>1</v>
      </c>
      <c r="H2532" s="1">
        <v>4</v>
      </c>
      <c r="I2532" s="1" t="str">
        <f t="shared" si="59"/>
        <v>1R7SU4</v>
      </c>
      <c r="J2532" s="27">
        <v>45032</v>
      </c>
      <c r="K2532" s="29" t="s">
        <v>263</v>
      </c>
      <c r="L2532" s="29">
        <v>11413.75</v>
      </c>
      <c r="M2532" s="30">
        <v>0.31913552618040048</v>
      </c>
      <c r="N2532" s="30">
        <v>0.79896811460680806</v>
      </c>
      <c r="O2532" s="30">
        <v>0.77772236201897227</v>
      </c>
    </row>
    <row r="2533" spans="1:15" x14ac:dyDescent="0.45">
      <c r="A2533" s="3" t="s">
        <v>15</v>
      </c>
      <c r="B2533">
        <v>2020</v>
      </c>
      <c r="C2533" t="s">
        <v>6</v>
      </c>
      <c r="D2533">
        <v>2532</v>
      </c>
      <c r="E2533" s="2">
        <v>11</v>
      </c>
      <c r="F2533" s="1">
        <v>12</v>
      </c>
      <c r="G2533" s="1">
        <v>1</v>
      </c>
      <c r="H2533" s="1">
        <v>4</v>
      </c>
      <c r="I2533" s="1" t="str">
        <f t="shared" si="59"/>
        <v>1R7SU4</v>
      </c>
      <c r="J2533" s="27">
        <v>45032</v>
      </c>
      <c r="K2533" s="29" t="s">
        <v>264</v>
      </c>
      <c r="L2533" s="29">
        <v>11563.75</v>
      </c>
      <c r="M2533" s="30">
        <v>0.32241892284144719</v>
      </c>
      <c r="N2533" s="30">
        <v>0.7976532366912592</v>
      </c>
      <c r="O2533" s="30">
        <v>0.82369011199706876</v>
      </c>
    </row>
    <row r="2534" spans="1:15" x14ac:dyDescent="0.45">
      <c r="A2534" s="3" t="s">
        <v>15</v>
      </c>
      <c r="B2534">
        <v>2020</v>
      </c>
      <c r="C2534" t="s">
        <v>6</v>
      </c>
      <c r="D2534">
        <v>2533</v>
      </c>
      <c r="E2534" s="2">
        <v>12</v>
      </c>
      <c r="F2534" s="1">
        <v>13</v>
      </c>
      <c r="G2534" s="1">
        <v>1</v>
      </c>
      <c r="H2534" s="1">
        <v>5</v>
      </c>
      <c r="I2534" s="1" t="str">
        <f t="shared" si="59"/>
        <v>1R7SU5</v>
      </c>
      <c r="J2534" s="27">
        <v>45032</v>
      </c>
      <c r="K2534" s="29" t="s">
        <v>265</v>
      </c>
      <c r="L2534" s="29">
        <v>11663</v>
      </c>
      <c r="M2534" s="30">
        <v>0.31889910038694902</v>
      </c>
      <c r="N2534" s="30">
        <v>0.83037602465463001</v>
      </c>
      <c r="O2534" s="30">
        <v>0.82076855306014074</v>
      </c>
    </row>
    <row r="2535" spans="1:15" x14ac:dyDescent="0.45">
      <c r="A2535" s="3" t="s">
        <v>15</v>
      </c>
      <c r="B2535">
        <v>2020</v>
      </c>
      <c r="C2535" t="s">
        <v>6</v>
      </c>
      <c r="D2535">
        <v>2534</v>
      </c>
      <c r="E2535" s="2">
        <v>13</v>
      </c>
      <c r="F2535" s="1">
        <v>14</v>
      </c>
      <c r="G2535" s="1">
        <v>1</v>
      </c>
      <c r="H2535" s="1">
        <v>5</v>
      </c>
      <c r="I2535" s="1" t="str">
        <f t="shared" si="59"/>
        <v>1R7SU5</v>
      </c>
      <c r="J2535" s="27">
        <v>45032</v>
      </c>
      <c r="K2535" s="29" t="s">
        <v>266</v>
      </c>
      <c r="L2535" s="29">
        <v>11498</v>
      </c>
      <c r="M2535" s="30">
        <v>0.31447786700287439</v>
      </c>
      <c r="N2535" s="30">
        <v>0.8481835194052898</v>
      </c>
      <c r="O2535" s="30">
        <v>0.77206114003657311</v>
      </c>
    </row>
    <row r="2536" spans="1:15" x14ac:dyDescent="0.45">
      <c r="A2536" s="3" t="s">
        <v>15</v>
      </c>
      <c r="B2536">
        <v>2020</v>
      </c>
      <c r="C2536" t="s">
        <v>6</v>
      </c>
      <c r="D2536">
        <v>2535</v>
      </c>
      <c r="E2536" s="2">
        <v>14</v>
      </c>
      <c r="F2536" s="1">
        <v>15</v>
      </c>
      <c r="G2536" s="1">
        <v>1</v>
      </c>
      <c r="H2536" s="1">
        <v>5</v>
      </c>
      <c r="I2536" s="1" t="str">
        <f t="shared" si="59"/>
        <v>1R7SU5</v>
      </c>
      <c r="J2536" s="27">
        <v>45032</v>
      </c>
      <c r="K2536" s="29" t="s">
        <v>267</v>
      </c>
      <c r="L2536" s="29">
        <v>11240.5</v>
      </c>
      <c r="M2536" s="30">
        <v>0.29652928958863128</v>
      </c>
      <c r="N2536" s="30">
        <v>0.84304048220628114</v>
      </c>
      <c r="O2536" s="30">
        <v>0.67008577003375358</v>
      </c>
    </row>
    <row r="2537" spans="1:15" x14ac:dyDescent="0.45">
      <c r="A2537" s="3" t="s">
        <v>15</v>
      </c>
      <c r="B2537">
        <v>2020</v>
      </c>
      <c r="C2537" t="s">
        <v>6</v>
      </c>
      <c r="D2537">
        <v>2536</v>
      </c>
      <c r="E2537" s="2">
        <v>15</v>
      </c>
      <c r="F2537" s="1">
        <v>16</v>
      </c>
      <c r="G2537" s="1">
        <v>1</v>
      </c>
      <c r="H2537" s="1">
        <v>6</v>
      </c>
      <c r="I2537" s="1" t="str">
        <f t="shared" si="59"/>
        <v>1R7SU6</v>
      </c>
      <c r="J2537" s="27">
        <v>45032</v>
      </c>
      <c r="K2537" s="29" t="s">
        <v>268</v>
      </c>
      <c r="L2537" s="29">
        <v>11140.75</v>
      </c>
      <c r="M2537" s="30">
        <v>0.27880225724577301</v>
      </c>
      <c r="N2537" s="30">
        <v>0.82541047980093096</v>
      </c>
      <c r="O2537" s="30">
        <v>0.51572124314971035</v>
      </c>
    </row>
    <row r="2538" spans="1:15" x14ac:dyDescent="0.45">
      <c r="A2538" s="3" t="s">
        <v>15</v>
      </c>
      <c r="B2538">
        <v>2020</v>
      </c>
      <c r="C2538" t="s">
        <v>6</v>
      </c>
      <c r="D2538">
        <v>2537</v>
      </c>
      <c r="E2538" s="2">
        <v>16</v>
      </c>
      <c r="F2538" s="1">
        <v>17</v>
      </c>
      <c r="G2538" s="1">
        <v>1</v>
      </c>
      <c r="H2538" s="1">
        <v>6</v>
      </c>
      <c r="I2538" s="1" t="str">
        <f t="shared" si="59"/>
        <v>1R7SU6</v>
      </c>
      <c r="J2538" s="27">
        <v>45032</v>
      </c>
      <c r="K2538" s="29" t="s">
        <v>269</v>
      </c>
      <c r="L2538" s="29">
        <v>11284.75</v>
      </c>
      <c r="M2538" s="30">
        <v>0.2402588251178904</v>
      </c>
      <c r="N2538" s="30">
        <v>0.79137116310733324</v>
      </c>
      <c r="O2538" s="30">
        <v>0.31121349116790659</v>
      </c>
    </row>
    <row r="2539" spans="1:15" x14ac:dyDescent="0.45">
      <c r="A2539" s="3" t="s">
        <v>15</v>
      </c>
      <c r="B2539">
        <v>2020</v>
      </c>
      <c r="C2539" t="s">
        <v>6</v>
      </c>
      <c r="D2539">
        <v>2538</v>
      </c>
      <c r="E2539" s="2">
        <v>17</v>
      </c>
      <c r="F2539" s="1">
        <v>18</v>
      </c>
      <c r="G2539" s="1">
        <v>1</v>
      </c>
      <c r="H2539" s="1">
        <v>6</v>
      </c>
      <c r="I2539" s="1" t="str">
        <f t="shared" si="59"/>
        <v>1R7SU6</v>
      </c>
      <c r="J2539" s="27">
        <v>45032</v>
      </c>
      <c r="K2539" s="29" t="s">
        <v>270</v>
      </c>
      <c r="L2539" s="29">
        <v>11993.5</v>
      </c>
      <c r="M2539" s="30">
        <v>0.2405979489865652</v>
      </c>
      <c r="N2539" s="30">
        <v>0.77485325042766506</v>
      </c>
      <c r="O2539" s="30">
        <v>0.1039015354718196</v>
      </c>
    </row>
    <row r="2540" spans="1:15" x14ac:dyDescent="0.45">
      <c r="A2540" s="3" t="s">
        <v>15</v>
      </c>
      <c r="B2540">
        <v>2020</v>
      </c>
      <c r="C2540" t="s">
        <v>6</v>
      </c>
      <c r="D2540">
        <v>2539</v>
      </c>
      <c r="E2540" s="2">
        <v>18</v>
      </c>
      <c r="F2540" s="1">
        <v>19</v>
      </c>
      <c r="G2540" s="1">
        <v>1</v>
      </c>
      <c r="H2540" s="1">
        <v>7</v>
      </c>
      <c r="I2540" s="1" t="str">
        <f t="shared" si="59"/>
        <v>1R7SU7</v>
      </c>
      <c r="J2540" s="27">
        <v>45032</v>
      </c>
      <c r="K2540" s="29" t="s">
        <v>271</v>
      </c>
      <c r="L2540" s="29">
        <v>12323.25</v>
      </c>
      <c r="M2540" s="30">
        <v>0.29692946938006742</v>
      </c>
      <c r="N2540" s="30">
        <v>0.77606974723040278</v>
      </c>
      <c r="O2540" s="30">
        <v>2.4284379075289611E-3</v>
      </c>
    </row>
    <row r="2541" spans="1:15" x14ac:dyDescent="0.45">
      <c r="A2541" s="3" t="s">
        <v>15</v>
      </c>
      <c r="B2541">
        <v>2020</v>
      </c>
      <c r="C2541" t="s">
        <v>6</v>
      </c>
      <c r="D2541">
        <v>2540</v>
      </c>
      <c r="E2541" s="2">
        <v>19</v>
      </c>
      <c r="F2541" s="1">
        <v>20</v>
      </c>
      <c r="G2541" s="1">
        <v>1</v>
      </c>
      <c r="H2541" s="1">
        <v>7</v>
      </c>
      <c r="I2541" s="1" t="str">
        <f t="shared" si="59"/>
        <v>1R7SU7</v>
      </c>
      <c r="J2541" s="27">
        <v>45032</v>
      </c>
      <c r="K2541" s="29" t="s">
        <v>272</v>
      </c>
      <c r="L2541" s="29">
        <v>12607</v>
      </c>
      <c r="M2541" s="30">
        <v>0.36051531530625802</v>
      </c>
      <c r="N2541" s="30">
        <v>0.79313159051076498</v>
      </c>
      <c r="O2541" s="30">
        <v>0</v>
      </c>
    </row>
    <row r="2542" spans="1:15" x14ac:dyDescent="0.45">
      <c r="A2542" s="3" t="s">
        <v>15</v>
      </c>
      <c r="B2542">
        <v>2020</v>
      </c>
      <c r="C2542" t="s">
        <v>6</v>
      </c>
      <c r="D2542">
        <v>2541</v>
      </c>
      <c r="E2542" s="2">
        <v>20</v>
      </c>
      <c r="F2542" s="1">
        <v>21</v>
      </c>
      <c r="G2542" s="1">
        <v>1</v>
      </c>
      <c r="H2542" s="1">
        <v>7</v>
      </c>
      <c r="I2542" s="1" t="str">
        <f t="shared" si="59"/>
        <v>1R7SU7</v>
      </c>
      <c r="J2542" s="27">
        <v>45032</v>
      </c>
      <c r="K2542" s="29" t="s">
        <v>273</v>
      </c>
      <c r="L2542" s="29">
        <v>12810.5</v>
      </c>
      <c r="M2542" s="30">
        <v>0.4029387901833979</v>
      </c>
      <c r="N2542" s="30">
        <v>0.79795002043675922</v>
      </c>
      <c r="O2542" s="30">
        <v>0</v>
      </c>
    </row>
    <row r="2543" spans="1:15" x14ac:dyDescent="0.45">
      <c r="A2543" s="3" t="s">
        <v>15</v>
      </c>
      <c r="B2543">
        <v>2020</v>
      </c>
      <c r="C2543" t="s">
        <v>6</v>
      </c>
      <c r="D2543">
        <v>2542</v>
      </c>
      <c r="E2543" s="2">
        <v>21</v>
      </c>
      <c r="F2543" s="1">
        <v>22</v>
      </c>
      <c r="G2543" s="1">
        <v>1</v>
      </c>
      <c r="H2543" s="1">
        <v>8</v>
      </c>
      <c r="I2543" s="1" t="str">
        <f t="shared" si="59"/>
        <v>1R7SU8</v>
      </c>
      <c r="J2543" s="27">
        <v>45032</v>
      </c>
      <c r="K2543" s="29" t="s">
        <v>274</v>
      </c>
      <c r="L2543" s="29">
        <v>12454.25</v>
      </c>
      <c r="M2543" s="30">
        <v>0.41257540701098799</v>
      </c>
      <c r="N2543" s="30">
        <v>0.76100808891885163</v>
      </c>
      <c r="O2543" s="30">
        <v>0</v>
      </c>
    </row>
    <row r="2544" spans="1:15" x14ac:dyDescent="0.45">
      <c r="A2544" s="3" t="s">
        <v>15</v>
      </c>
      <c r="B2544">
        <v>2020</v>
      </c>
      <c r="C2544" t="s">
        <v>6</v>
      </c>
      <c r="D2544">
        <v>2543</v>
      </c>
      <c r="E2544" s="2">
        <v>22</v>
      </c>
      <c r="F2544" s="1">
        <v>23</v>
      </c>
      <c r="G2544" s="1">
        <v>1</v>
      </c>
      <c r="H2544" s="1">
        <v>8</v>
      </c>
      <c r="I2544" s="1" t="str">
        <f t="shared" si="59"/>
        <v>1R7SU8</v>
      </c>
      <c r="J2544" s="27">
        <v>45032</v>
      </c>
      <c r="K2544" s="29" t="s">
        <v>275</v>
      </c>
      <c r="L2544" s="29">
        <v>11816.25</v>
      </c>
      <c r="M2544" s="30">
        <v>0.39372234306565967</v>
      </c>
      <c r="N2544" s="30">
        <v>0.70300396121887787</v>
      </c>
      <c r="O2544" s="30">
        <v>0</v>
      </c>
    </row>
    <row r="2545" spans="1:15" x14ac:dyDescent="0.45">
      <c r="A2545" s="3" t="s">
        <v>15</v>
      </c>
      <c r="B2545">
        <v>2020</v>
      </c>
      <c r="C2545" t="s">
        <v>6</v>
      </c>
      <c r="D2545">
        <v>2544</v>
      </c>
      <c r="E2545" s="2">
        <v>23</v>
      </c>
      <c r="F2545" s="1">
        <v>24</v>
      </c>
      <c r="G2545" s="1">
        <v>1</v>
      </c>
      <c r="H2545" s="1">
        <v>8</v>
      </c>
      <c r="I2545" s="1" t="str">
        <f t="shared" si="59"/>
        <v>1R7SU8</v>
      </c>
      <c r="J2545" s="27">
        <v>45032</v>
      </c>
      <c r="K2545" s="29" t="s">
        <v>276</v>
      </c>
      <c r="L2545" s="29">
        <v>11074.25</v>
      </c>
      <c r="M2545" s="30">
        <v>0.32582325419370689</v>
      </c>
      <c r="N2545" s="30">
        <v>0.60901035451874164</v>
      </c>
      <c r="O2545" s="30">
        <v>0</v>
      </c>
    </row>
    <row r="2546" spans="1:15" x14ac:dyDescent="0.45">
      <c r="A2546" s="3" t="s">
        <v>15</v>
      </c>
      <c r="B2546">
        <v>2020</v>
      </c>
      <c r="C2546" t="s">
        <v>0</v>
      </c>
      <c r="D2546">
        <v>2545</v>
      </c>
      <c r="E2546" s="2">
        <v>0</v>
      </c>
      <c r="F2546" s="1">
        <v>1</v>
      </c>
      <c r="G2546" s="1">
        <v>1</v>
      </c>
      <c r="H2546" s="1">
        <v>1</v>
      </c>
      <c r="I2546" s="1" t="str">
        <f t="shared" si="59"/>
        <v>1R1MO1</v>
      </c>
      <c r="J2546" s="27">
        <v>45033</v>
      </c>
      <c r="K2546" s="29" t="s">
        <v>253</v>
      </c>
      <c r="L2546" s="29">
        <v>10480.25</v>
      </c>
      <c r="M2546" s="30">
        <v>0.29555240472178462</v>
      </c>
      <c r="N2546" s="30">
        <v>0.48162604939926118</v>
      </c>
      <c r="O2546" s="30">
        <v>0</v>
      </c>
    </row>
    <row r="2547" spans="1:15" x14ac:dyDescent="0.45">
      <c r="A2547" s="3" t="s">
        <v>15</v>
      </c>
      <c r="B2547">
        <v>2020</v>
      </c>
      <c r="C2547" t="s">
        <v>0</v>
      </c>
      <c r="D2547">
        <v>2546</v>
      </c>
      <c r="E2547" s="2">
        <v>1</v>
      </c>
      <c r="F2547" s="1">
        <v>2</v>
      </c>
      <c r="G2547" s="1">
        <v>1</v>
      </c>
      <c r="H2547" s="1">
        <v>1</v>
      </c>
      <c r="I2547" s="1" t="str">
        <f t="shared" si="59"/>
        <v>1R1MO1</v>
      </c>
      <c r="J2547" s="27">
        <v>45033</v>
      </c>
      <c r="K2547" s="29" t="s">
        <v>254</v>
      </c>
      <c r="L2547" s="29">
        <v>10040.25</v>
      </c>
      <c r="M2547" s="30">
        <v>0.27333291284705957</v>
      </c>
      <c r="N2547" s="30">
        <v>0.34620014210691308</v>
      </c>
      <c r="O2547" s="30">
        <v>0</v>
      </c>
    </row>
    <row r="2548" spans="1:15" x14ac:dyDescent="0.45">
      <c r="A2548" s="3" t="s">
        <v>15</v>
      </c>
      <c r="B2548">
        <v>2020</v>
      </c>
      <c r="C2548" t="s">
        <v>0</v>
      </c>
      <c r="D2548">
        <v>2547</v>
      </c>
      <c r="E2548" s="2">
        <v>2</v>
      </c>
      <c r="F2548" s="1">
        <v>3</v>
      </c>
      <c r="G2548" s="1">
        <v>1</v>
      </c>
      <c r="H2548" s="1">
        <v>1</v>
      </c>
      <c r="I2548" s="1" t="str">
        <f t="shared" si="59"/>
        <v>1R1MO1</v>
      </c>
      <c r="J2548" s="27">
        <v>45033</v>
      </c>
      <c r="K2548" s="29" t="s">
        <v>255</v>
      </c>
      <c r="L2548" s="29">
        <v>9818</v>
      </c>
      <c r="M2548" s="30">
        <v>0.26077571818266743</v>
      </c>
      <c r="N2548" s="30">
        <v>0.30386792723923212</v>
      </c>
      <c r="O2548" s="30">
        <v>0</v>
      </c>
    </row>
    <row r="2549" spans="1:15" x14ac:dyDescent="0.45">
      <c r="A2549" s="3" t="s">
        <v>15</v>
      </c>
      <c r="B2549">
        <v>2020</v>
      </c>
      <c r="C2549" t="s">
        <v>0</v>
      </c>
      <c r="D2549">
        <v>2548</v>
      </c>
      <c r="E2549" s="2">
        <v>3</v>
      </c>
      <c r="F2549" s="1">
        <v>4</v>
      </c>
      <c r="G2549" s="1">
        <v>1</v>
      </c>
      <c r="H2549" s="1">
        <v>2</v>
      </c>
      <c r="I2549" s="1" t="str">
        <f t="shared" si="59"/>
        <v>1R1MO2</v>
      </c>
      <c r="J2549" s="27">
        <v>45033</v>
      </c>
      <c r="K2549" s="29" t="s">
        <v>256</v>
      </c>
      <c r="L2549" s="29">
        <v>9760.75</v>
      </c>
      <c r="M2549" s="30">
        <v>0.25629563626658869</v>
      </c>
      <c r="N2549" s="30">
        <v>0.32741032506750689</v>
      </c>
      <c r="O2549" s="30">
        <v>0</v>
      </c>
    </row>
    <row r="2550" spans="1:15" x14ac:dyDescent="0.45">
      <c r="A2550" s="3" t="s">
        <v>15</v>
      </c>
      <c r="B2550">
        <v>2020</v>
      </c>
      <c r="C2550" t="s">
        <v>0</v>
      </c>
      <c r="D2550">
        <v>2549</v>
      </c>
      <c r="E2550" s="2">
        <v>4</v>
      </c>
      <c r="F2550" s="1">
        <v>5</v>
      </c>
      <c r="G2550" s="1">
        <v>1</v>
      </c>
      <c r="H2550" s="1">
        <v>2</v>
      </c>
      <c r="I2550" s="1" t="str">
        <f t="shared" si="59"/>
        <v>1R1MO2</v>
      </c>
      <c r="J2550" s="27">
        <v>45033</v>
      </c>
      <c r="K2550" s="29" t="s">
        <v>257</v>
      </c>
      <c r="L2550" s="29">
        <v>9855.5</v>
      </c>
      <c r="M2550" s="30">
        <v>0.2492775281642701</v>
      </c>
      <c r="N2550" s="30">
        <v>0.32876503925517081</v>
      </c>
      <c r="O2550" s="30">
        <v>0</v>
      </c>
    </row>
    <row r="2551" spans="1:15" x14ac:dyDescent="0.45">
      <c r="A2551" s="3" t="s">
        <v>15</v>
      </c>
      <c r="B2551">
        <v>2020</v>
      </c>
      <c r="C2551" t="s">
        <v>0</v>
      </c>
      <c r="D2551">
        <v>2550</v>
      </c>
      <c r="E2551" s="2">
        <v>5</v>
      </c>
      <c r="F2551" s="1">
        <v>6</v>
      </c>
      <c r="G2551" s="1">
        <v>1</v>
      </c>
      <c r="H2551" s="1">
        <v>2</v>
      </c>
      <c r="I2551" s="1" t="str">
        <f t="shared" si="59"/>
        <v>1R1MO2</v>
      </c>
      <c r="J2551" s="27">
        <v>45033</v>
      </c>
      <c r="K2551" s="29" t="s">
        <v>258</v>
      </c>
      <c r="L2551" s="29">
        <v>10306.5</v>
      </c>
      <c r="M2551" s="30">
        <v>0.25760060801443602</v>
      </c>
      <c r="N2551" s="30">
        <v>0.28116867191878109</v>
      </c>
      <c r="O2551" s="30">
        <v>1.292865997194977E-3</v>
      </c>
    </row>
    <row r="2552" spans="1:15" x14ac:dyDescent="0.45">
      <c r="A2552" s="3" t="s">
        <v>15</v>
      </c>
      <c r="B2552">
        <v>2020</v>
      </c>
      <c r="C2552" t="s">
        <v>0</v>
      </c>
      <c r="D2552">
        <v>2551</v>
      </c>
      <c r="E2552" s="2">
        <v>6</v>
      </c>
      <c r="F2552" s="1">
        <v>7</v>
      </c>
      <c r="G2552" s="1">
        <v>1</v>
      </c>
      <c r="H2552" s="1">
        <v>3</v>
      </c>
      <c r="I2552" s="1" t="str">
        <f t="shared" si="59"/>
        <v>1R1MO3</v>
      </c>
      <c r="J2552" s="27">
        <v>45033</v>
      </c>
      <c r="K2552" s="29" t="s">
        <v>259</v>
      </c>
      <c r="L2552" s="29">
        <v>11549.75</v>
      </c>
      <c r="M2552" s="30">
        <v>0.25364123204419831</v>
      </c>
      <c r="N2552" s="30">
        <v>0.24993089621999159</v>
      </c>
      <c r="O2552" s="30">
        <v>8.7589024506815508E-2</v>
      </c>
    </row>
    <row r="2553" spans="1:15" x14ac:dyDescent="0.45">
      <c r="A2553" s="3" t="s">
        <v>15</v>
      </c>
      <c r="B2553">
        <v>2020</v>
      </c>
      <c r="C2553" t="s">
        <v>0</v>
      </c>
      <c r="D2553">
        <v>2552</v>
      </c>
      <c r="E2553" s="2">
        <v>7</v>
      </c>
      <c r="F2553" s="1">
        <v>8</v>
      </c>
      <c r="G2553" s="1">
        <v>1</v>
      </c>
      <c r="H2553" s="1">
        <v>3</v>
      </c>
      <c r="I2553" s="1" t="str">
        <f t="shared" si="59"/>
        <v>1R1MO3</v>
      </c>
      <c r="J2553" s="27">
        <v>45033</v>
      </c>
      <c r="K2553" s="29" t="s">
        <v>260</v>
      </c>
      <c r="L2553" s="29">
        <v>13144.5</v>
      </c>
      <c r="M2553" s="30">
        <v>0.20154581793108509</v>
      </c>
      <c r="N2553" s="30">
        <v>0.26496179146549459</v>
      </c>
      <c r="O2553" s="30">
        <v>0.28558321994985347</v>
      </c>
    </row>
    <row r="2554" spans="1:15" x14ac:dyDescent="0.45">
      <c r="A2554" s="3" t="s">
        <v>15</v>
      </c>
      <c r="B2554">
        <v>2020</v>
      </c>
      <c r="C2554" t="s">
        <v>0</v>
      </c>
      <c r="D2554">
        <v>2553</v>
      </c>
      <c r="E2554" s="2">
        <v>8</v>
      </c>
      <c r="F2554" s="1">
        <v>9</v>
      </c>
      <c r="G2554" s="1">
        <v>1</v>
      </c>
      <c r="H2554" s="1">
        <v>3</v>
      </c>
      <c r="I2554" s="1" t="str">
        <f t="shared" si="59"/>
        <v>1R1MO3</v>
      </c>
      <c r="J2554" s="27">
        <v>45033</v>
      </c>
      <c r="K2554" s="29" t="s">
        <v>261</v>
      </c>
      <c r="L2554" s="29">
        <v>14075.25</v>
      </c>
      <c r="M2554" s="30">
        <v>0.15406205840948919</v>
      </c>
      <c r="N2554" s="30">
        <v>0.29792689539403472</v>
      </c>
      <c r="O2554" s="30">
        <v>0.47434559893452138</v>
      </c>
    </row>
    <row r="2555" spans="1:15" x14ac:dyDescent="0.45">
      <c r="A2555" s="3" t="s">
        <v>15</v>
      </c>
      <c r="B2555">
        <v>2020</v>
      </c>
      <c r="C2555" t="s">
        <v>0</v>
      </c>
      <c r="D2555">
        <v>2554</v>
      </c>
      <c r="E2555" s="2">
        <v>9</v>
      </c>
      <c r="F2555" s="1">
        <v>10</v>
      </c>
      <c r="G2555" s="1">
        <v>1</v>
      </c>
      <c r="H2555" s="1">
        <v>4</v>
      </c>
      <c r="I2555" s="1" t="str">
        <f t="shared" si="59"/>
        <v>1R1MO4</v>
      </c>
      <c r="J2555" s="27">
        <v>45033</v>
      </c>
      <c r="K2555" s="29" t="s">
        <v>262</v>
      </c>
      <c r="L2555" s="29">
        <v>14243.75</v>
      </c>
      <c r="M2555" s="30">
        <v>0.14050194307482841</v>
      </c>
      <c r="N2555" s="30">
        <v>0.28787673713486972</v>
      </c>
      <c r="O2555" s="30">
        <v>0.62219266396591344</v>
      </c>
    </row>
    <row r="2556" spans="1:15" x14ac:dyDescent="0.45">
      <c r="A2556" s="3" t="s">
        <v>15</v>
      </c>
      <c r="B2556">
        <v>2020</v>
      </c>
      <c r="C2556" t="s">
        <v>0</v>
      </c>
      <c r="D2556">
        <v>2555</v>
      </c>
      <c r="E2556" s="2">
        <v>10</v>
      </c>
      <c r="F2556" s="1">
        <v>11</v>
      </c>
      <c r="G2556" s="1">
        <v>1</v>
      </c>
      <c r="H2556" s="1">
        <v>4</v>
      </c>
      <c r="I2556" s="1" t="str">
        <f t="shared" si="59"/>
        <v>1R1MO4</v>
      </c>
      <c r="J2556" s="27">
        <v>45033</v>
      </c>
      <c r="K2556" s="29" t="s">
        <v>263</v>
      </c>
      <c r="L2556" s="29">
        <v>14000.75</v>
      </c>
      <c r="M2556" s="30">
        <v>0.1216322267237627</v>
      </c>
      <c r="N2556" s="30">
        <v>0.247793311569738</v>
      </c>
      <c r="O2556" s="30">
        <v>0.72525960758007468</v>
      </c>
    </row>
    <row r="2557" spans="1:15" x14ac:dyDescent="0.45">
      <c r="A2557" s="3" t="s">
        <v>15</v>
      </c>
      <c r="B2557">
        <v>2020</v>
      </c>
      <c r="C2557" t="s">
        <v>0</v>
      </c>
      <c r="D2557">
        <v>2556</v>
      </c>
      <c r="E2557" s="2">
        <v>11</v>
      </c>
      <c r="F2557" s="1">
        <v>12</v>
      </c>
      <c r="G2557" s="1">
        <v>1</v>
      </c>
      <c r="H2557" s="1">
        <v>4</v>
      </c>
      <c r="I2557" s="1" t="str">
        <f t="shared" si="59"/>
        <v>1R1MO4</v>
      </c>
      <c r="J2557" s="27">
        <v>45033</v>
      </c>
      <c r="K2557" s="29" t="s">
        <v>264</v>
      </c>
      <c r="L2557" s="29">
        <v>13600.25</v>
      </c>
      <c r="M2557" s="30">
        <v>0.15020427927187269</v>
      </c>
      <c r="N2557" s="30">
        <v>0.23648835505265811</v>
      </c>
      <c r="O2557" s="30">
        <v>0.76174750033489591</v>
      </c>
    </row>
    <row r="2558" spans="1:15" x14ac:dyDescent="0.45">
      <c r="A2558" s="3" t="s">
        <v>15</v>
      </c>
      <c r="B2558">
        <v>2020</v>
      </c>
      <c r="C2558" t="s">
        <v>0</v>
      </c>
      <c r="D2558">
        <v>2557</v>
      </c>
      <c r="E2558" s="2">
        <v>12</v>
      </c>
      <c r="F2558" s="1">
        <v>13</v>
      </c>
      <c r="G2558" s="1">
        <v>1</v>
      </c>
      <c r="H2558" s="1">
        <v>5</v>
      </c>
      <c r="I2558" s="1" t="str">
        <f t="shared" si="59"/>
        <v>1R1MO5</v>
      </c>
      <c r="J2558" s="27">
        <v>45033</v>
      </c>
      <c r="K2558" s="29" t="s">
        <v>265</v>
      </c>
      <c r="L2558" s="29">
        <v>13128.75</v>
      </c>
      <c r="M2558" s="30">
        <v>0.17646940403218839</v>
      </c>
      <c r="N2558" s="30">
        <v>0.24017861097967441</v>
      </c>
      <c r="O2558" s="30">
        <v>0.73689581156083206</v>
      </c>
    </row>
    <row r="2559" spans="1:15" x14ac:dyDescent="0.45">
      <c r="A2559" s="3" t="s">
        <v>15</v>
      </c>
      <c r="B2559">
        <v>2020</v>
      </c>
      <c r="C2559" t="s">
        <v>0</v>
      </c>
      <c r="D2559">
        <v>2558</v>
      </c>
      <c r="E2559" s="2">
        <v>13</v>
      </c>
      <c r="F2559" s="1">
        <v>14</v>
      </c>
      <c r="G2559" s="1">
        <v>1</v>
      </c>
      <c r="H2559" s="1">
        <v>5</v>
      </c>
      <c r="I2559" s="1" t="str">
        <f t="shared" si="59"/>
        <v>1R1MO5</v>
      </c>
      <c r="J2559" s="27">
        <v>45033</v>
      </c>
      <c r="K2559" s="29" t="s">
        <v>266</v>
      </c>
      <c r="L2559" s="29">
        <v>12874</v>
      </c>
      <c r="M2559" s="30">
        <v>0.20822197693585481</v>
      </c>
      <c r="N2559" s="30">
        <v>0.30677775535518192</v>
      </c>
      <c r="O2559" s="30">
        <v>0.64028175344263882</v>
      </c>
    </row>
    <row r="2560" spans="1:15" x14ac:dyDescent="0.45">
      <c r="A2560" s="3" t="s">
        <v>15</v>
      </c>
      <c r="B2560">
        <v>2020</v>
      </c>
      <c r="C2560" t="s">
        <v>0</v>
      </c>
      <c r="D2560">
        <v>2559</v>
      </c>
      <c r="E2560" s="2">
        <v>14</v>
      </c>
      <c r="F2560" s="1">
        <v>15</v>
      </c>
      <c r="G2560" s="1">
        <v>1</v>
      </c>
      <c r="H2560" s="1">
        <v>5</v>
      </c>
      <c r="I2560" s="1" t="str">
        <f t="shared" si="59"/>
        <v>1R1MO5</v>
      </c>
      <c r="J2560" s="27">
        <v>45033</v>
      </c>
      <c r="K2560" s="29" t="s">
        <v>267</v>
      </c>
      <c r="L2560" s="29">
        <v>12656.25</v>
      </c>
      <c r="M2560" s="30">
        <v>0.21050930337765239</v>
      </c>
      <c r="N2560" s="30">
        <v>0.36709199455850228</v>
      </c>
      <c r="O2560" s="30">
        <v>0.50602688249812866</v>
      </c>
    </row>
    <row r="2561" spans="1:15" x14ac:dyDescent="0.45">
      <c r="A2561" s="3" t="s">
        <v>15</v>
      </c>
      <c r="B2561">
        <v>2020</v>
      </c>
      <c r="C2561" t="s">
        <v>0</v>
      </c>
      <c r="D2561">
        <v>2560</v>
      </c>
      <c r="E2561" s="2">
        <v>15</v>
      </c>
      <c r="F2561" s="1">
        <v>16</v>
      </c>
      <c r="G2561" s="1">
        <v>1</v>
      </c>
      <c r="H2561" s="1">
        <v>6</v>
      </c>
      <c r="I2561" s="1" t="str">
        <f t="shared" si="59"/>
        <v>1R1MO6</v>
      </c>
      <c r="J2561" s="27">
        <v>45033</v>
      </c>
      <c r="K2561" s="29" t="s">
        <v>268</v>
      </c>
      <c r="L2561" s="29">
        <v>12477.5</v>
      </c>
      <c r="M2561" s="30">
        <v>0.18489872665664719</v>
      </c>
      <c r="N2561" s="30">
        <v>0.42223918763147988</v>
      </c>
      <c r="O2561" s="30">
        <v>0.36608091006000271</v>
      </c>
    </row>
    <row r="2562" spans="1:15" x14ac:dyDescent="0.45">
      <c r="A2562" s="3" t="s">
        <v>15</v>
      </c>
      <c r="B2562">
        <v>2020</v>
      </c>
      <c r="C2562" t="s">
        <v>0</v>
      </c>
      <c r="D2562">
        <v>2561</v>
      </c>
      <c r="E2562" s="2">
        <v>16</v>
      </c>
      <c r="F2562" s="1">
        <v>17</v>
      </c>
      <c r="G2562" s="1">
        <v>1</v>
      </c>
      <c r="H2562" s="1">
        <v>6</v>
      </c>
      <c r="I2562" s="1" t="str">
        <f t="shared" si="59"/>
        <v>1R1MO6</v>
      </c>
      <c r="J2562" s="27">
        <v>45033</v>
      </c>
      <c r="K2562" s="29" t="s">
        <v>269</v>
      </c>
      <c r="L2562" s="29">
        <v>12469</v>
      </c>
      <c r="M2562" s="30">
        <v>0.15265019654488091</v>
      </c>
      <c r="N2562" s="30">
        <v>0.46384202354036419</v>
      </c>
      <c r="O2562" s="30">
        <v>0.20967059651138581</v>
      </c>
    </row>
    <row r="2563" spans="1:15" x14ac:dyDescent="0.45">
      <c r="A2563" s="3" t="s">
        <v>15</v>
      </c>
      <c r="B2563">
        <v>2020</v>
      </c>
      <c r="C2563" t="s">
        <v>0</v>
      </c>
      <c r="D2563">
        <v>2562</v>
      </c>
      <c r="E2563" s="2">
        <v>17</v>
      </c>
      <c r="F2563" s="1">
        <v>18</v>
      </c>
      <c r="G2563" s="1">
        <v>1</v>
      </c>
      <c r="H2563" s="1">
        <v>6</v>
      </c>
      <c r="I2563" s="1" t="str">
        <f t="shared" ref="I2563:I2626" si="60">A2563&amp;C2563&amp;H2563</f>
        <v>1R1MO6</v>
      </c>
      <c r="J2563" s="27">
        <v>45033</v>
      </c>
      <c r="K2563" s="29" t="s">
        <v>270</v>
      </c>
      <c r="L2563" s="29">
        <v>12890.25</v>
      </c>
      <c r="M2563" s="30">
        <v>0.16479663002884631</v>
      </c>
      <c r="N2563" s="30">
        <v>0.41280547730412542</v>
      </c>
      <c r="O2563" s="30">
        <v>8.222502404387752E-2</v>
      </c>
    </row>
    <row r="2564" spans="1:15" x14ac:dyDescent="0.45">
      <c r="A2564" s="3" t="s">
        <v>15</v>
      </c>
      <c r="B2564">
        <v>2020</v>
      </c>
      <c r="C2564" t="s">
        <v>0</v>
      </c>
      <c r="D2564">
        <v>2563</v>
      </c>
      <c r="E2564" s="2">
        <v>18</v>
      </c>
      <c r="F2564" s="1">
        <v>19</v>
      </c>
      <c r="G2564" s="1">
        <v>1</v>
      </c>
      <c r="H2564" s="1">
        <v>7</v>
      </c>
      <c r="I2564" s="1" t="str">
        <f t="shared" si="60"/>
        <v>1R1MO7</v>
      </c>
      <c r="J2564" s="27">
        <v>45033</v>
      </c>
      <c r="K2564" s="29" t="s">
        <v>271</v>
      </c>
      <c r="L2564" s="29">
        <v>12910.25</v>
      </c>
      <c r="M2564" s="30">
        <v>0.2419452763264977</v>
      </c>
      <c r="N2564" s="30">
        <v>0.35838615916680733</v>
      </c>
      <c r="O2564" s="30">
        <v>6.7825185602867601E-3</v>
      </c>
    </row>
    <row r="2565" spans="1:15" x14ac:dyDescent="0.45">
      <c r="A2565" s="3" t="s">
        <v>15</v>
      </c>
      <c r="B2565">
        <v>2020</v>
      </c>
      <c r="C2565" t="s">
        <v>0</v>
      </c>
      <c r="D2565">
        <v>2564</v>
      </c>
      <c r="E2565" s="2">
        <v>19</v>
      </c>
      <c r="F2565" s="1">
        <v>20</v>
      </c>
      <c r="G2565" s="1">
        <v>1</v>
      </c>
      <c r="H2565" s="1">
        <v>7</v>
      </c>
      <c r="I2565" s="1" t="str">
        <f t="shared" si="60"/>
        <v>1R1MO7</v>
      </c>
      <c r="J2565" s="27">
        <v>45033</v>
      </c>
      <c r="K2565" s="29" t="s">
        <v>272</v>
      </c>
      <c r="L2565" s="29">
        <v>13102.5</v>
      </c>
      <c r="M2565" s="30">
        <v>0.31843181603425758</v>
      </c>
      <c r="N2565" s="30">
        <v>0.36410590529089892</v>
      </c>
      <c r="O2565" s="30">
        <v>0</v>
      </c>
    </row>
    <row r="2566" spans="1:15" x14ac:dyDescent="0.45">
      <c r="A2566" s="3" t="s">
        <v>15</v>
      </c>
      <c r="B2566">
        <v>2020</v>
      </c>
      <c r="C2566" t="s">
        <v>0</v>
      </c>
      <c r="D2566">
        <v>2565</v>
      </c>
      <c r="E2566" s="2">
        <v>20</v>
      </c>
      <c r="F2566" s="1">
        <v>21</v>
      </c>
      <c r="G2566" s="1">
        <v>1</v>
      </c>
      <c r="H2566" s="1">
        <v>7</v>
      </c>
      <c r="I2566" s="1" t="str">
        <f t="shared" si="60"/>
        <v>1R1MO7</v>
      </c>
      <c r="J2566" s="27">
        <v>45033</v>
      </c>
      <c r="K2566" s="29" t="s">
        <v>273</v>
      </c>
      <c r="L2566" s="29">
        <v>13572.5</v>
      </c>
      <c r="M2566" s="30">
        <v>0.36051408549212038</v>
      </c>
      <c r="N2566" s="30">
        <v>0.44331183323876028</v>
      </c>
      <c r="O2566" s="30">
        <v>0</v>
      </c>
    </row>
    <row r="2567" spans="1:15" x14ac:dyDescent="0.45">
      <c r="A2567" s="3" t="s">
        <v>15</v>
      </c>
      <c r="B2567">
        <v>2020</v>
      </c>
      <c r="C2567" t="s">
        <v>0</v>
      </c>
      <c r="D2567">
        <v>2566</v>
      </c>
      <c r="E2567" s="2">
        <v>21</v>
      </c>
      <c r="F2567" s="1">
        <v>22</v>
      </c>
      <c r="G2567" s="1">
        <v>1</v>
      </c>
      <c r="H2567" s="1">
        <v>8</v>
      </c>
      <c r="I2567" s="1" t="str">
        <f t="shared" si="60"/>
        <v>1R1MO8</v>
      </c>
      <c r="J2567" s="27">
        <v>45033</v>
      </c>
      <c r="K2567" s="29" t="s">
        <v>274</v>
      </c>
      <c r="L2567" s="29">
        <v>13389.25</v>
      </c>
      <c r="M2567" s="30">
        <v>0.37703757611905098</v>
      </c>
      <c r="N2567" s="30">
        <v>0.53407246427385335</v>
      </c>
      <c r="O2567" s="30">
        <v>0</v>
      </c>
    </row>
    <row r="2568" spans="1:15" x14ac:dyDescent="0.45">
      <c r="A2568" s="3" t="s">
        <v>15</v>
      </c>
      <c r="B2568">
        <v>2020</v>
      </c>
      <c r="C2568" t="s">
        <v>0</v>
      </c>
      <c r="D2568">
        <v>2567</v>
      </c>
      <c r="E2568" s="2">
        <v>22</v>
      </c>
      <c r="F2568" s="1">
        <v>23</v>
      </c>
      <c r="G2568" s="1">
        <v>1</v>
      </c>
      <c r="H2568" s="1">
        <v>8</v>
      </c>
      <c r="I2568" s="1" t="str">
        <f t="shared" si="60"/>
        <v>1R1MO8</v>
      </c>
      <c r="J2568" s="27">
        <v>45033</v>
      </c>
      <c r="K2568" s="29" t="s">
        <v>275</v>
      </c>
      <c r="L2568" s="29">
        <v>12563.5</v>
      </c>
      <c r="M2568" s="30">
        <v>0.38079338259613749</v>
      </c>
      <c r="N2568" s="30">
        <v>0.60352116777036779</v>
      </c>
      <c r="O2568" s="30">
        <v>0</v>
      </c>
    </row>
    <row r="2569" spans="1:15" x14ac:dyDescent="0.45">
      <c r="A2569" s="3" t="s">
        <v>15</v>
      </c>
      <c r="B2569">
        <v>2020</v>
      </c>
      <c r="C2569" t="s">
        <v>0</v>
      </c>
      <c r="D2569">
        <v>2568</v>
      </c>
      <c r="E2569" s="2">
        <v>23</v>
      </c>
      <c r="F2569" s="1">
        <v>24</v>
      </c>
      <c r="G2569" s="1">
        <v>1</v>
      </c>
      <c r="H2569" s="1">
        <v>8</v>
      </c>
      <c r="I2569" s="1" t="str">
        <f t="shared" si="60"/>
        <v>1R1MO8</v>
      </c>
      <c r="J2569" s="27">
        <v>45033</v>
      </c>
      <c r="K2569" s="29" t="s">
        <v>276</v>
      </c>
      <c r="L2569" s="29">
        <v>11748.75</v>
      </c>
      <c r="M2569" s="30">
        <v>0.39553023869731618</v>
      </c>
      <c r="N2569" s="30">
        <v>0.67290076616610828</v>
      </c>
      <c r="O2569" s="30">
        <v>0</v>
      </c>
    </row>
    <row r="2570" spans="1:15" x14ac:dyDescent="0.45">
      <c r="A2570" s="3" t="s">
        <v>15</v>
      </c>
      <c r="B2570">
        <v>2020</v>
      </c>
      <c r="C2570" t="s">
        <v>1</v>
      </c>
      <c r="D2570">
        <v>2569</v>
      </c>
      <c r="E2570" s="2">
        <v>0</v>
      </c>
      <c r="F2570" s="1">
        <v>1</v>
      </c>
      <c r="G2570" s="1">
        <v>1</v>
      </c>
      <c r="H2570" s="1">
        <v>1</v>
      </c>
      <c r="I2570" s="1" t="str">
        <f t="shared" si="60"/>
        <v>1R2TU1</v>
      </c>
      <c r="J2570" s="27">
        <v>45034</v>
      </c>
      <c r="K2570" s="29" t="s">
        <v>253</v>
      </c>
      <c r="L2570" s="29">
        <v>11048.5</v>
      </c>
      <c r="M2570" s="30">
        <v>0.40702127840965141</v>
      </c>
      <c r="N2570" s="30">
        <v>0.7150178475903326</v>
      </c>
      <c r="O2570" s="30">
        <v>0</v>
      </c>
    </row>
    <row r="2571" spans="1:15" x14ac:dyDescent="0.45">
      <c r="A2571" s="3" t="s">
        <v>15</v>
      </c>
      <c r="B2571">
        <v>2020</v>
      </c>
      <c r="C2571" t="s">
        <v>1</v>
      </c>
      <c r="D2571">
        <v>2570</v>
      </c>
      <c r="E2571" s="2">
        <v>1</v>
      </c>
      <c r="F2571" s="1">
        <v>2</v>
      </c>
      <c r="G2571" s="1">
        <v>1</v>
      </c>
      <c r="H2571" s="1">
        <v>1</v>
      </c>
      <c r="I2571" s="1" t="str">
        <f t="shared" si="60"/>
        <v>1R2TU1</v>
      </c>
      <c r="J2571" s="27">
        <v>45034</v>
      </c>
      <c r="K2571" s="29" t="s">
        <v>254</v>
      </c>
      <c r="L2571" s="29">
        <v>10513</v>
      </c>
      <c r="M2571" s="30">
        <v>0.41143488240437037</v>
      </c>
      <c r="N2571" s="30">
        <v>0.69423385304632534</v>
      </c>
      <c r="O2571" s="30">
        <v>0</v>
      </c>
    </row>
    <row r="2572" spans="1:15" x14ac:dyDescent="0.45">
      <c r="A2572" s="3" t="s">
        <v>15</v>
      </c>
      <c r="B2572">
        <v>2020</v>
      </c>
      <c r="C2572" t="s">
        <v>1</v>
      </c>
      <c r="D2572">
        <v>2571</v>
      </c>
      <c r="E2572" s="2">
        <v>2</v>
      </c>
      <c r="F2572" s="1">
        <v>3</v>
      </c>
      <c r="G2572" s="1">
        <v>1</v>
      </c>
      <c r="H2572" s="1">
        <v>1</v>
      </c>
      <c r="I2572" s="1" t="str">
        <f t="shared" si="60"/>
        <v>1R2TU1</v>
      </c>
      <c r="J2572" s="27">
        <v>45034</v>
      </c>
      <c r="K2572" s="29" t="s">
        <v>255</v>
      </c>
      <c r="L2572" s="29">
        <v>10233.25</v>
      </c>
      <c r="M2572" s="30">
        <v>0.45083707483487612</v>
      </c>
      <c r="N2572" s="30">
        <v>0.66493881271210065</v>
      </c>
      <c r="O2572" s="30">
        <v>0</v>
      </c>
    </row>
    <row r="2573" spans="1:15" x14ac:dyDescent="0.45">
      <c r="A2573" s="3" t="s">
        <v>15</v>
      </c>
      <c r="B2573">
        <v>2020</v>
      </c>
      <c r="C2573" t="s">
        <v>1</v>
      </c>
      <c r="D2573">
        <v>2572</v>
      </c>
      <c r="E2573" s="2">
        <v>3</v>
      </c>
      <c r="F2573" s="1">
        <v>4</v>
      </c>
      <c r="G2573" s="1">
        <v>1</v>
      </c>
      <c r="H2573" s="1">
        <v>2</v>
      </c>
      <c r="I2573" s="1" t="str">
        <f t="shared" si="60"/>
        <v>1R2TU2</v>
      </c>
      <c r="J2573" s="27">
        <v>45034</v>
      </c>
      <c r="K2573" s="29" t="s">
        <v>256</v>
      </c>
      <c r="L2573" s="29">
        <v>10161.5</v>
      </c>
      <c r="M2573" s="30">
        <v>0.48722809512442478</v>
      </c>
      <c r="N2573" s="30">
        <v>0.70432956460242113</v>
      </c>
      <c r="O2573" s="30">
        <v>0</v>
      </c>
    </row>
    <row r="2574" spans="1:15" x14ac:dyDescent="0.45">
      <c r="A2574" s="3" t="s">
        <v>15</v>
      </c>
      <c r="B2574">
        <v>2020</v>
      </c>
      <c r="C2574" t="s">
        <v>1</v>
      </c>
      <c r="D2574">
        <v>2573</v>
      </c>
      <c r="E2574" s="2">
        <v>4</v>
      </c>
      <c r="F2574" s="1">
        <v>5</v>
      </c>
      <c r="G2574" s="1">
        <v>1</v>
      </c>
      <c r="H2574" s="1">
        <v>2</v>
      </c>
      <c r="I2574" s="1" t="str">
        <f t="shared" si="60"/>
        <v>1R2TU2</v>
      </c>
      <c r="J2574" s="27">
        <v>45034</v>
      </c>
      <c r="K2574" s="29" t="s">
        <v>257</v>
      </c>
      <c r="L2574" s="29">
        <v>10210.25</v>
      </c>
      <c r="M2574" s="30">
        <v>0.47673213711665668</v>
      </c>
      <c r="N2574" s="30">
        <v>0.7793490027651202</v>
      </c>
      <c r="O2574" s="30">
        <v>0</v>
      </c>
    </row>
    <row r="2575" spans="1:15" x14ac:dyDescent="0.45">
      <c r="A2575" s="3" t="s">
        <v>15</v>
      </c>
      <c r="B2575">
        <v>2020</v>
      </c>
      <c r="C2575" t="s">
        <v>1</v>
      </c>
      <c r="D2575">
        <v>2574</v>
      </c>
      <c r="E2575" s="2">
        <v>5</v>
      </c>
      <c r="F2575" s="1">
        <v>6</v>
      </c>
      <c r="G2575" s="1">
        <v>1</v>
      </c>
      <c r="H2575" s="1">
        <v>2</v>
      </c>
      <c r="I2575" s="1" t="str">
        <f t="shared" si="60"/>
        <v>1R2TU2</v>
      </c>
      <c r="J2575" s="27">
        <v>45034</v>
      </c>
      <c r="K2575" s="29" t="s">
        <v>258</v>
      </c>
      <c r="L2575" s="29">
        <v>10680.25</v>
      </c>
      <c r="M2575" s="30">
        <v>0.47087801333026458</v>
      </c>
      <c r="N2575" s="30">
        <v>0.82032530876680143</v>
      </c>
      <c r="O2575" s="30">
        <v>1.5465851140991161E-4</v>
      </c>
    </row>
    <row r="2576" spans="1:15" x14ac:dyDescent="0.45">
      <c r="A2576" s="3" t="s">
        <v>15</v>
      </c>
      <c r="B2576">
        <v>2020</v>
      </c>
      <c r="C2576" t="s">
        <v>1</v>
      </c>
      <c r="D2576">
        <v>2575</v>
      </c>
      <c r="E2576" s="2">
        <v>6</v>
      </c>
      <c r="F2576" s="1">
        <v>7</v>
      </c>
      <c r="G2576" s="1">
        <v>1</v>
      </c>
      <c r="H2576" s="1">
        <v>3</v>
      </c>
      <c r="I2576" s="1" t="str">
        <f t="shared" si="60"/>
        <v>1R2TU3</v>
      </c>
      <c r="J2576" s="27">
        <v>45034</v>
      </c>
      <c r="K2576" s="29" t="s">
        <v>259</v>
      </c>
      <c r="L2576" s="29">
        <v>11827.25</v>
      </c>
      <c r="M2576" s="30">
        <v>0.44714695863784648</v>
      </c>
      <c r="N2576" s="30">
        <v>0.8471921574292528</v>
      </c>
      <c r="O2576" s="30">
        <v>9.0498432978990143E-2</v>
      </c>
    </row>
    <row r="2577" spans="1:15" x14ac:dyDescent="0.45">
      <c r="A2577" s="3" t="s">
        <v>15</v>
      </c>
      <c r="B2577">
        <v>2020</v>
      </c>
      <c r="C2577" t="s">
        <v>1</v>
      </c>
      <c r="D2577">
        <v>2576</v>
      </c>
      <c r="E2577" s="2">
        <v>7</v>
      </c>
      <c r="F2577" s="1">
        <v>8</v>
      </c>
      <c r="G2577" s="1">
        <v>1</v>
      </c>
      <c r="H2577" s="1">
        <v>3</v>
      </c>
      <c r="I2577" s="1" t="str">
        <f t="shared" si="60"/>
        <v>1R2TU3</v>
      </c>
      <c r="J2577" s="27">
        <v>45034</v>
      </c>
      <c r="K2577" s="29" t="s">
        <v>260</v>
      </c>
      <c r="L2577" s="29">
        <v>13138</v>
      </c>
      <c r="M2577" s="30">
        <v>0.39500705831308208</v>
      </c>
      <c r="N2577" s="30">
        <v>0.86822177546227708</v>
      </c>
      <c r="O2577" s="30">
        <v>0.29529856043183922</v>
      </c>
    </row>
    <row r="2578" spans="1:15" x14ac:dyDescent="0.45">
      <c r="A2578" s="3" t="s">
        <v>15</v>
      </c>
      <c r="B2578">
        <v>2020</v>
      </c>
      <c r="C2578" t="s">
        <v>1</v>
      </c>
      <c r="D2578">
        <v>2577</v>
      </c>
      <c r="E2578" s="2">
        <v>8</v>
      </c>
      <c r="F2578" s="1">
        <v>9</v>
      </c>
      <c r="G2578" s="1">
        <v>1</v>
      </c>
      <c r="H2578" s="1">
        <v>3</v>
      </c>
      <c r="I2578" s="1" t="str">
        <f t="shared" si="60"/>
        <v>1R2TU3</v>
      </c>
      <c r="J2578" s="27">
        <v>45034</v>
      </c>
      <c r="K2578" s="29" t="s">
        <v>261</v>
      </c>
      <c r="L2578" s="29">
        <v>13836.75</v>
      </c>
      <c r="M2578" s="30">
        <v>0.30344416709299749</v>
      </c>
      <c r="N2578" s="30">
        <v>0.87937814017012506</v>
      </c>
      <c r="O2578" s="30">
        <v>0.49679502187019131</v>
      </c>
    </row>
    <row r="2579" spans="1:15" x14ac:dyDescent="0.45">
      <c r="A2579" s="3" t="s">
        <v>15</v>
      </c>
      <c r="B2579">
        <v>2020</v>
      </c>
      <c r="C2579" t="s">
        <v>1</v>
      </c>
      <c r="D2579">
        <v>2578</v>
      </c>
      <c r="E2579" s="2">
        <v>9</v>
      </c>
      <c r="F2579" s="1">
        <v>10</v>
      </c>
      <c r="G2579" s="1">
        <v>1</v>
      </c>
      <c r="H2579" s="1">
        <v>4</v>
      </c>
      <c r="I2579" s="1" t="str">
        <f t="shared" si="60"/>
        <v>1R2TU4</v>
      </c>
      <c r="J2579" s="27">
        <v>45034</v>
      </c>
      <c r="K2579" s="29" t="s">
        <v>262</v>
      </c>
      <c r="L2579" s="29">
        <v>13917</v>
      </c>
      <c r="M2579" s="30">
        <v>0.27832470232454382</v>
      </c>
      <c r="N2579" s="30">
        <v>0.88699377225671772</v>
      </c>
      <c r="O2579" s="30">
        <v>0.64896446394101337</v>
      </c>
    </row>
    <row r="2580" spans="1:15" x14ac:dyDescent="0.45">
      <c r="A2580" s="3" t="s">
        <v>15</v>
      </c>
      <c r="B2580">
        <v>2020</v>
      </c>
      <c r="C2580" t="s">
        <v>1</v>
      </c>
      <c r="D2580">
        <v>2579</v>
      </c>
      <c r="E2580" s="2">
        <v>10</v>
      </c>
      <c r="F2580" s="1">
        <v>11</v>
      </c>
      <c r="G2580" s="1">
        <v>1</v>
      </c>
      <c r="H2580" s="1">
        <v>4</v>
      </c>
      <c r="I2580" s="1" t="str">
        <f t="shared" si="60"/>
        <v>1R2TU4</v>
      </c>
      <c r="J2580" s="27">
        <v>45034</v>
      </c>
      <c r="K2580" s="29" t="s">
        <v>263</v>
      </c>
      <c r="L2580" s="29">
        <v>13592.5</v>
      </c>
      <c r="M2580" s="30">
        <v>0.26394820526084078</v>
      </c>
      <c r="N2580" s="30">
        <v>0.88401665684928055</v>
      </c>
      <c r="O2580" s="30">
        <v>0.74857397760485123</v>
      </c>
    </row>
    <row r="2581" spans="1:15" x14ac:dyDescent="0.45">
      <c r="A2581" s="3" t="s">
        <v>15</v>
      </c>
      <c r="B2581">
        <v>2020</v>
      </c>
      <c r="C2581" t="s">
        <v>1</v>
      </c>
      <c r="D2581">
        <v>2580</v>
      </c>
      <c r="E2581" s="2">
        <v>11</v>
      </c>
      <c r="F2581" s="1">
        <v>12</v>
      </c>
      <c r="G2581" s="1">
        <v>1</v>
      </c>
      <c r="H2581" s="1">
        <v>4</v>
      </c>
      <c r="I2581" s="1" t="str">
        <f t="shared" si="60"/>
        <v>1R2TU4</v>
      </c>
      <c r="J2581" s="27">
        <v>45034</v>
      </c>
      <c r="K2581" s="29" t="s">
        <v>264</v>
      </c>
      <c r="L2581" s="29">
        <v>13436.25</v>
      </c>
      <c r="M2581" s="30">
        <v>0.29312756227115933</v>
      </c>
      <c r="N2581" s="30">
        <v>0.8984571754872952</v>
      </c>
      <c r="O2581" s="30">
        <v>0.79419005192397141</v>
      </c>
    </row>
    <row r="2582" spans="1:15" x14ac:dyDescent="0.45">
      <c r="A2582" s="3" t="s">
        <v>15</v>
      </c>
      <c r="B2582">
        <v>2020</v>
      </c>
      <c r="C2582" t="s">
        <v>1</v>
      </c>
      <c r="D2582">
        <v>2581</v>
      </c>
      <c r="E2582" s="2">
        <v>12</v>
      </c>
      <c r="F2582" s="1">
        <v>13</v>
      </c>
      <c r="G2582" s="1">
        <v>1</v>
      </c>
      <c r="H2582" s="1">
        <v>5</v>
      </c>
      <c r="I2582" s="1" t="str">
        <f t="shared" si="60"/>
        <v>1R2TU5</v>
      </c>
      <c r="J2582" s="27">
        <v>45034</v>
      </c>
      <c r="K2582" s="29" t="s">
        <v>265</v>
      </c>
      <c r="L2582" s="29">
        <v>13257</v>
      </c>
      <c r="M2582" s="30">
        <v>0.35608467403259741</v>
      </c>
      <c r="N2582" s="30">
        <v>0.90044207078690941</v>
      </c>
      <c r="O2582" s="30">
        <v>0.79357138723107479</v>
      </c>
    </row>
    <row r="2583" spans="1:15" x14ac:dyDescent="0.45">
      <c r="A2583" s="3" t="s">
        <v>15</v>
      </c>
      <c r="B2583">
        <v>2020</v>
      </c>
      <c r="C2583" t="s">
        <v>1</v>
      </c>
      <c r="D2583">
        <v>2582</v>
      </c>
      <c r="E2583" s="2">
        <v>13</v>
      </c>
      <c r="F2583" s="1">
        <v>14</v>
      </c>
      <c r="G2583" s="1">
        <v>1</v>
      </c>
      <c r="H2583" s="1">
        <v>5</v>
      </c>
      <c r="I2583" s="1" t="str">
        <f t="shared" si="60"/>
        <v>1R2TU5</v>
      </c>
      <c r="J2583" s="27">
        <v>45034</v>
      </c>
      <c r="K2583" s="29" t="s">
        <v>266</v>
      </c>
      <c r="L2583" s="29">
        <v>13268</v>
      </c>
      <c r="M2583" s="30">
        <v>0.401377653716806</v>
      </c>
      <c r="N2583" s="30">
        <v>0.89466311501831097</v>
      </c>
      <c r="O2583" s="30">
        <v>0.7480161275278755</v>
      </c>
    </row>
    <row r="2584" spans="1:15" x14ac:dyDescent="0.45">
      <c r="A2584" s="3" t="s">
        <v>15</v>
      </c>
      <c r="B2584">
        <v>2020</v>
      </c>
      <c r="C2584" t="s">
        <v>1</v>
      </c>
      <c r="D2584">
        <v>2583</v>
      </c>
      <c r="E2584" s="2">
        <v>14</v>
      </c>
      <c r="F2584" s="1">
        <v>15</v>
      </c>
      <c r="G2584" s="1">
        <v>1</v>
      </c>
      <c r="H2584" s="1">
        <v>5</v>
      </c>
      <c r="I2584" s="1" t="str">
        <f t="shared" si="60"/>
        <v>1R2TU5</v>
      </c>
      <c r="J2584" s="27">
        <v>45034</v>
      </c>
      <c r="K2584" s="29" t="s">
        <v>267</v>
      </c>
      <c r="L2584" s="29">
        <v>13144.75</v>
      </c>
      <c r="M2584" s="30">
        <v>0.3916167030648478</v>
      </c>
      <c r="N2584" s="30">
        <v>0.88807423347518832</v>
      </c>
      <c r="O2584" s="30">
        <v>0.64576748066647904</v>
      </c>
    </row>
    <row r="2585" spans="1:15" x14ac:dyDescent="0.45">
      <c r="A2585" s="3" t="s">
        <v>15</v>
      </c>
      <c r="B2585">
        <v>2020</v>
      </c>
      <c r="C2585" t="s">
        <v>1</v>
      </c>
      <c r="D2585">
        <v>2584</v>
      </c>
      <c r="E2585" s="2">
        <v>15</v>
      </c>
      <c r="F2585" s="1">
        <v>16</v>
      </c>
      <c r="G2585" s="1">
        <v>1</v>
      </c>
      <c r="H2585" s="1">
        <v>6</v>
      </c>
      <c r="I2585" s="1" t="str">
        <f t="shared" si="60"/>
        <v>1R2TU6</v>
      </c>
      <c r="J2585" s="27">
        <v>45034</v>
      </c>
      <c r="K2585" s="29" t="s">
        <v>268</v>
      </c>
      <c r="L2585" s="29">
        <v>13121</v>
      </c>
      <c r="M2585" s="30">
        <v>0.36061244508604889</v>
      </c>
      <c r="N2585" s="30">
        <v>0.8828517741230304</v>
      </c>
      <c r="O2585" s="30">
        <v>0.49894902775134081</v>
      </c>
    </row>
    <row r="2586" spans="1:15" x14ac:dyDescent="0.45">
      <c r="A2586" s="3" t="s">
        <v>15</v>
      </c>
      <c r="B2586">
        <v>2020</v>
      </c>
      <c r="C2586" t="s">
        <v>1</v>
      </c>
      <c r="D2586">
        <v>2585</v>
      </c>
      <c r="E2586" s="2">
        <v>16</v>
      </c>
      <c r="F2586" s="1">
        <v>17</v>
      </c>
      <c r="G2586" s="1">
        <v>1</v>
      </c>
      <c r="H2586" s="1">
        <v>6</v>
      </c>
      <c r="I2586" s="1" t="str">
        <f t="shared" si="60"/>
        <v>1R2TU6</v>
      </c>
      <c r="J2586" s="27">
        <v>45034</v>
      </c>
      <c r="K2586" s="29" t="s">
        <v>269</v>
      </c>
      <c r="L2586" s="29">
        <v>13166.25</v>
      </c>
      <c r="M2586" s="30">
        <v>0.34726258001360011</v>
      </c>
      <c r="N2586" s="30">
        <v>0.8786007207506622</v>
      </c>
      <c r="O2586" s="30">
        <v>0.30888004253232948</v>
      </c>
    </row>
    <row r="2587" spans="1:15" x14ac:dyDescent="0.45">
      <c r="A2587" s="3" t="s">
        <v>15</v>
      </c>
      <c r="B2587">
        <v>2020</v>
      </c>
      <c r="C2587" t="s">
        <v>1</v>
      </c>
      <c r="D2587">
        <v>2586</v>
      </c>
      <c r="E2587" s="2">
        <v>17</v>
      </c>
      <c r="F2587" s="1">
        <v>18</v>
      </c>
      <c r="G2587" s="1">
        <v>1</v>
      </c>
      <c r="H2587" s="1">
        <v>6</v>
      </c>
      <c r="I2587" s="1" t="str">
        <f t="shared" si="60"/>
        <v>1R2TU6</v>
      </c>
      <c r="J2587" s="27">
        <v>45034</v>
      </c>
      <c r="K2587" s="29" t="s">
        <v>270</v>
      </c>
      <c r="L2587" s="29">
        <v>13332</v>
      </c>
      <c r="M2587" s="30">
        <v>0.37309673527719012</v>
      </c>
      <c r="N2587" s="30">
        <v>0.87823287066047484</v>
      </c>
      <c r="O2587" s="30">
        <v>0.1080648937159546</v>
      </c>
    </row>
    <row r="2588" spans="1:15" x14ac:dyDescent="0.45">
      <c r="A2588" s="3" t="s">
        <v>15</v>
      </c>
      <c r="B2588">
        <v>2020</v>
      </c>
      <c r="C2588" t="s">
        <v>1</v>
      </c>
      <c r="D2588">
        <v>2587</v>
      </c>
      <c r="E2588" s="2">
        <v>18</v>
      </c>
      <c r="F2588" s="1">
        <v>19</v>
      </c>
      <c r="G2588" s="1">
        <v>1</v>
      </c>
      <c r="H2588" s="1">
        <v>7</v>
      </c>
      <c r="I2588" s="1" t="str">
        <f t="shared" si="60"/>
        <v>1R2TU7</v>
      </c>
      <c r="J2588" s="27">
        <v>45034</v>
      </c>
      <c r="K2588" s="29" t="s">
        <v>271</v>
      </c>
      <c r="L2588" s="29">
        <v>13075.75</v>
      </c>
      <c r="M2588" s="30">
        <v>0.43048733475425571</v>
      </c>
      <c r="N2588" s="30">
        <v>0.88276078755135268</v>
      </c>
      <c r="O2588" s="30">
        <v>1.516667812935676E-3</v>
      </c>
    </row>
    <row r="2589" spans="1:15" x14ac:dyDescent="0.45">
      <c r="A2589" s="3" t="s">
        <v>15</v>
      </c>
      <c r="B2589">
        <v>2020</v>
      </c>
      <c r="C2589" t="s">
        <v>1</v>
      </c>
      <c r="D2589">
        <v>2588</v>
      </c>
      <c r="E2589" s="2">
        <v>19</v>
      </c>
      <c r="F2589" s="1">
        <v>20</v>
      </c>
      <c r="G2589" s="1">
        <v>1</v>
      </c>
      <c r="H2589" s="1">
        <v>7</v>
      </c>
      <c r="I2589" s="1" t="str">
        <f t="shared" si="60"/>
        <v>1R2TU7</v>
      </c>
      <c r="J2589" s="27">
        <v>45034</v>
      </c>
      <c r="K2589" s="29" t="s">
        <v>272</v>
      </c>
      <c r="L2589" s="29">
        <v>13159.5</v>
      </c>
      <c r="M2589" s="30">
        <v>0.51529976240482767</v>
      </c>
      <c r="N2589" s="30">
        <v>0.90050614534687767</v>
      </c>
      <c r="O2589" s="30">
        <v>0</v>
      </c>
    </row>
    <row r="2590" spans="1:15" x14ac:dyDescent="0.45">
      <c r="A2590" s="3" t="s">
        <v>15</v>
      </c>
      <c r="B2590">
        <v>2020</v>
      </c>
      <c r="C2590" t="s">
        <v>1</v>
      </c>
      <c r="D2590">
        <v>2589</v>
      </c>
      <c r="E2590" s="2">
        <v>20</v>
      </c>
      <c r="F2590" s="1">
        <v>21</v>
      </c>
      <c r="G2590" s="1">
        <v>1</v>
      </c>
      <c r="H2590" s="1">
        <v>7</v>
      </c>
      <c r="I2590" s="1" t="str">
        <f t="shared" si="60"/>
        <v>1R2TU7</v>
      </c>
      <c r="J2590" s="27">
        <v>45034</v>
      </c>
      <c r="K2590" s="29" t="s">
        <v>273</v>
      </c>
      <c r="L2590" s="29">
        <v>13657.75</v>
      </c>
      <c r="M2590" s="30">
        <v>0.56487161940806341</v>
      </c>
      <c r="N2590" s="30">
        <v>0.92113046225418149</v>
      </c>
      <c r="O2590" s="30">
        <v>0</v>
      </c>
    </row>
    <row r="2591" spans="1:15" x14ac:dyDescent="0.45">
      <c r="A2591" s="3" t="s">
        <v>15</v>
      </c>
      <c r="B2591">
        <v>2020</v>
      </c>
      <c r="C2591" t="s">
        <v>1</v>
      </c>
      <c r="D2591">
        <v>2590</v>
      </c>
      <c r="E2591" s="2">
        <v>21</v>
      </c>
      <c r="F2591" s="1">
        <v>22</v>
      </c>
      <c r="G2591" s="1">
        <v>1</v>
      </c>
      <c r="H2591" s="1">
        <v>8</v>
      </c>
      <c r="I2591" s="1" t="str">
        <f t="shared" si="60"/>
        <v>1R2TU8</v>
      </c>
      <c r="J2591" s="27">
        <v>45034</v>
      </c>
      <c r="K2591" s="29" t="s">
        <v>274</v>
      </c>
      <c r="L2591" s="29">
        <v>13524.5</v>
      </c>
      <c r="M2591" s="30">
        <v>0.56371529889020566</v>
      </c>
      <c r="N2591" s="30">
        <v>0.93529916552717363</v>
      </c>
      <c r="O2591" s="30">
        <v>0</v>
      </c>
    </row>
    <row r="2592" spans="1:15" x14ac:dyDescent="0.45">
      <c r="A2592" s="3" t="s">
        <v>15</v>
      </c>
      <c r="B2592">
        <v>2020</v>
      </c>
      <c r="C2592" t="s">
        <v>1</v>
      </c>
      <c r="D2592">
        <v>2591</v>
      </c>
      <c r="E2592" s="2">
        <v>22</v>
      </c>
      <c r="F2592" s="1">
        <v>23</v>
      </c>
      <c r="G2592" s="1">
        <v>1</v>
      </c>
      <c r="H2592" s="1">
        <v>8</v>
      </c>
      <c r="I2592" s="1" t="str">
        <f t="shared" si="60"/>
        <v>1R2TU8</v>
      </c>
      <c r="J2592" s="27">
        <v>45034</v>
      </c>
      <c r="K2592" s="29" t="s">
        <v>275</v>
      </c>
      <c r="L2592" s="29">
        <v>12718.25</v>
      </c>
      <c r="M2592" s="30">
        <v>0.58136092313018761</v>
      </c>
      <c r="N2592" s="30">
        <v>0.93824712716031566</v>
      </c>
      <c r="O2592" s="30">
        <v>0</v>
      </c>
    </row>
    <row r="2593" spans="1:15" x14ac:dyDescent="0.45">
      <c r="A2593" s="3" t="s">
        <v>15</v>
      </c>
      <c r="B2593">
        <v>2020</v>
      </c>
      <c r="C2593" t="s">
        <v>1</v>
      </c>
      <c r="D2593">
        <v>2592</v>
      </c>
      <c r="E2593" s="2">
        <v>23</v>
      </c>
      <c r="F2593" s="1">
        <v>24</v>
      </c>
      <c r="G2593" s="1">
        <v>1</v>
      </c>
      <c r="H2593" s="1">
        <v>8</v>
      </c>
      <c r="I2593" s="1" t="str">
        <f t="shared" si="60"/>
        <v>1R2TU8</v>
      </c>
      <c r="J2593" s="27">
        <v>45034</v>
      </c>
      <c r="K2593" s="29" t="s">
        <v>276</v>
      </c>
      <c r="L2593" s="29">
        <v>11878</v>
      </c>
      <c r="M2593" s="30">
        <v>0.55710610255507498</v>
      </c>
      <c r="N2593" s="30">
        <v>0.93640639964141181</v>
      </c>
      <c r="O2593" s="30">
        <v>0</v>
      </c>
    </row>
    <row r="2594" spans="1:15" x14ac:dyDescent="0.45">
      <c r="A2594" s="3" t="s">
        <v>15</v>
      </c>
      <c r="B2594">
        <v>2020</v>
      </c>
      <c r="C2594" t="s">
        <v>2</v>
      </c>
      <c r="D2594">
        <v>2593</v>
      </c>
      <c r="E2594" s="2">
        <v>0</v>
      </c>
      <c r="F2594" s="1">
        <v>1</v>
      </c>
      <c r="G2594" s="1">
        <v>1</v>
      </c>
      <c r="H2594" s="1">
        <v>1</v>
      </c>
      <c r="I2594" s="1" t="str">
        <f t="shared" si="60"/>
        <v>1R3WE1</v>
      </c>
      <c r="J2594" s="27">
        <v>45035</v>
      </c>
      <c r="K2594" s="29" t="s">
        <v>253</v>
      </c>
      <c r="L2594" s="29">
        <v>11100.75</v>
      </c>
      <c r="M2594" s="30">
        <v>0.52062933656839427</v>
      </c>
      <c r="N2594" s="30">
        <v>0.9320407494263816</v>
      </c>
      <c r="O2594" s="30">
        <v>0</v>
      </c>
    </row>
    <row r="2595" spans="1:15" x14ac:dyDescent="0.45">
      <c r="A2595" s="3" t="s">
        <v>15</v>
      </c>
      <c r="B2595">
        <v>2020</v>
      </c>
      <c r="C2595" t="s">
        <v>2</v>
      </c>
      <c r="D2595">
        <v>2594</v>
      </c>
      <c r="E2595" s="2">
        <v>1</v>
      </c>
      <c r="F2595" s="1">
        <v>2</v>
      </c>
      <c r="G2595" s="1">
        <v>1</v>
      </c>
      <c r="H2595" s="1">
        <v>1</v>
      </c>
      <c r="I2595" s="1" t="str">
        <f t="shared" si="60"/>
        <v>1R3WE1</v>
      </c>
      <c r="J2595" s="27">
        <v>45035</v>
      </c>
      <c r="K2595" s="29" t="s">
        <v>254</v>
      </c>
      <c r="L2595" s="29">
        <v>10588.75</v>
      </c>
      <c r="M2595" s="30">
        <v>0.49478745057403728</v>
      </c>
      <c r="N2595" s="30">
        <v>0.92738651838773611</v>
      </c>
      <c r="O2595" s="30">
        <v>0</v>
      </c>
    </row>
    <row r="2596" spans="1:15" x14ac:dyDescent="0.45">
      <c r="A2596" s="3" t="s">
        <v>15</v>
      </c>
      <c r="B2596">
        <v>2020</v>
      </c>
      <c r="C2596" t="s">
        <v>2</v>
      </c>
      <c r="D2596">
        <v>2595</v>
      </c>
      <c r="E2596" s="2">
        <v>2</v>
      </c>
      <c r="F2596" s="1">
        <v>3</v>
      </c>
      <c r="G2596" s="1">
        <v>1</v>
      </c>
      <c r="H2596" s="1">
        <v>1</v>
      </c>
      <c r="I2596" s="1" t="str">
        <f t="shared" si="60"/>
        <v>1R3WE1</v>
      </c>
      <c r="J2596" s="27">
        <v>45035</v>
      </c>
      <c r="K2596" s="29" t="s">
        <v>255</v>
      </c>
      <c r="L2596" s="29">
        <v>10286.75</v>
      </c>
      <c r="M2596" s="30">
        <v>0.48091257704833767</v>
      </c>
      <c r="N2596" s="30">
        <v>0.9120639132633459</v>
      </c>
      <c r="O2596" s="30">
        <v>0</v>
      </c>
    </row>
    <row r="2597" spans="1:15" x14ac:dyDescent="0.45">
      <c r="A2597" s="3" t="s">
        <v>15</v>
      </c>
      <c r="B2597">
        <v>2020</v>
      </c>
      <c r="C2597" t="s">
        <v>2</v>
      </c>
      <c r="D2597">
        <v>2596</v>
      </c>
      <c r="E2597" s="2">
        <v>3</v>
      </c>
      <c r="F2597" s="1">
        <v>4</v>
      </c>
      <c r="G2597" s="1">
        <v>1</v>
      </c>
      <c r="H2597" s="1">
        <v>2</v>
      </c>
      <c r="I2597" s="1" t="str">
        <f t="shared" si="60"/>
        <v>1R3WE2</v>
      </c>
      <c r="J2597" s="27">
        <v>45035</v>
      </c>
      <c r="K2597" s="29" t="s">
        <v>256</v>
      </c>
      <c r="L2597" s="29">
        <v>10158</v>
      </c>
      <c r="M2597" s="30">
        <v>0.4619430220901507</v>
      </c>
      <c r="N2597" s="30">
        <v>0.89157859749579638</v>
      </c>
      <c r="O2597" s="30">
        <v>0</v>
      </c>
    </row>
    <row r="2598" spans="1:15" x14ac:dyDescent="0.45">
      <c r="A2598" s="3" t="s">
        <v>15</v>
      </c>
      <c r="B2598">
        <v>2020</v>
      </c>
      <c r="C2598" t="s">
        <v>2</v>
      </c>
      <c r="D2598">
        <v>2597</v>
      </c>
      <c r="E2598" s="2">
        <v>4</v>
      </c>
      <c r="F2598" s="1">
        <v>5</v>
      </c>
      <c r="G2598" s="1">
        <v>1</v>
      </c>
      <c r="H2598" s="1">
        <v>2</v>
      </c>
      <c r="I2598" s="1" t="str">
        <f t="shared" si="60"/>
        <v>1R3WE2</v>
      </c>
      <c r="J2598" s="27">
        <v>45035</v>
      </c>
      <c r="K2598" s="29" t="s">
        <v>257</v>
      </c>
      <c r="L2598" s="29">
        <v>10159</v>
      </c>
      <c r="M2598" s="30">
        <v>0.43582090564674442</v>
      </c>
      <c r="N2598" s="30">
        <v>0.86763330735855027</v>
      </c>
      <c r="O2598" s="30">
        <v>0</v>
      </c>
    </row>
    <row r="2599" spans="1:15" x14ac:dyDescent="0.45">
      <c r="A2599" s="3" t="s">
        <v>15</v>
      </c>
      <c r="B2599">
        <v>2020</v>
      </c>
      <c r="C2599" t="s">
        <v>2</v>
      </c>
      <c r="D2599">
        <v>2598</v>
      </c>
      <c r="E2599" s="2">
        <v>5</v>
      </c>
      <c r="F2599" s="1">
        <v>6</v>
      </c>
      <c r="G2599" s="1">
        <v>1</v>
      </c>
      <c r="H2599" s="1">
        <v>2</v>
      </c>
      <c r="I2599" s="1" t="str">
        <f t="shared" si="60"/>
        <v>1R3WE2</v>
      </c>
      <c r="J2599" s="27">
        <v>45035</v>
      </c>
      <c r="K2599" s="29" t="s">
        <v>258</v>
      </c>
      <c r="L2599" s="29">
        <v>10537</v>
      </c>
      <c r="M2599" s="30">
        <v>0.41448880991477799</v>
      </c>
      <c r="N2599" s="30">
        <v>0.84874982545928601</v>
      </c>
      <c r="O2599" s="30">
        <v>0</v>
      </c>
    </row>
    <row r="2600" spans="1:15" x14ac:dyDescent="0.45">
      <c r="A2600" s="3" t="s">
        <v>15</v>
      </c>
      <c r="B2600">
        <v>2020</v>
      </c>
      <c r="C2600" t="s">
        <v>2</v>
      </c>
      <c r="D2600">
        <v>2599</v>
      </c>
      <c r="E2600" s="2">
        <v>6</v>
      </c>
      <c r="F2600" s="1">
        <v>7</v>
      </c>
      <c r="G2600" s="1">
        <v>1</v>
      </c>
      <c r="H2600" s="1">
        <v>3</v>
      </c>
      <c r="I2600" s="1" t="str">
        <f t="shared" si="60"/>
        <v>1R3WE3</v>
      </c>
      <c r="J2600" s="27">
        <v>45035</v>
      </c>
      <c r="K2600" s="29" t="s">
        <v>259</v>
      </c>
      <c r="L2600" s="29">
        <v>11619</v>
      </c>
      <c r="M2600" s="30">
        <v>0.35173810313048431</v>
      </c>
      <c r="N2600" s="30">
        <v>0.82549007009942088</v>
      </c>
      <c r="O2600" s="30">
        <v>9.3747506556661961E-2</v>
      </c>
    </row>
    <row r="2601" spans="1:15" x14ac:dyDescent="0.45">
      <c r="A2601" s="3" t="s">
        <v>15</v>
      </c>
      <c r="B2601">
        <v>2020</v>
      </c>
      <c r="C2601" t="s">
        <v>2</v>
      </c>
      <c r="D2601">
        <v>2600</v>
      </c>
      <c r="E2601" s="2">
        <v>7</v>
      </c>
      <c r="F2601" s="1">
        <v>8</v>
      </c>
      <c r="G2601" s="1">
        <v>1</v>
      </c>
      <c r="H2601" s="1">
        <v>3</v>
      </c>
      <c r="I2601" s="1" t="str">
        <f t="shared" si="60"/>
        <v>1R3WE3</v>
      </c>
      <c r="J2601" s="27">
        <v>45035</v>
      </c>
      <c r="K2601" s="29" t="s">
        <v>260</v>
      </c>
      <c r="L2601" s="29">
        <v>12815.25</v>
      </c>
      <c r="M2601" s="30">
        <v>0.27597373848221513</v>
      </c>
      <c r="N2601" s="30">
        <v>0.78093349899331888</v>
      </c>
      <c r="O2601" s="30">
        <v>0.30181832884912563</v>
      </c>
    </row>
    <row r="2602" spans="1:15" x14ac:dyDescent="0.45">
      <c r="A2602" s="3" t="s">
        <v>15</v>
      </c>
      <c r="B2602">
        <v>2020</v>
      </c>
      <c r="C2602" t="s">
        <v>2</v>
      </c>
      <c r="D2602">
        <v>2601</v>
      </c>
      <c r="E2602" s="2">
        <v>8</v>
      </c>
      <c r="F2602" s="1">
        <v>9</v>
      </c>
      <c r="G2602" s="1">
        <v>1</v>
      </c>
      <c r="H2602" s="1">
        <v>3</v>
      </c>
      <c r="I2602" s="1" t="str">
        <f t="shared" si="60"/>
        <v>1R3WE3</v>
      </c>
      <c r="J2602" s="27">
        <v>45035</v>
      </c>
      <c r="K2602" s="29" t="s">
        <v>261</v>
      </c>
      <c r="L2602" s="29">
        <v>13355.25</v>
      </c>
      <c r="M2602" s="30">
        <v>0.1826174387793599</v>
      </c>
      <c r="N2602" s="30">
        <v>0.70984054286899456</v>
      </c>
      <c r="O2602" s="30">
        <v>0.5012707307158939</v>
      </c>
    </row>
    <row r="2603" spans="1:15" x14ac:dyDescent="0.45">
      <c r="A2603" s="3" t="s">
        <v>15</v>
      </c>
      <c r="B2603">
        <v>2020</v>
      </c>
      <c r="C2603" t="s">
        <v>2</v>
      </c>
      <c r="D2603">
        <v>2602</v>
      </c>
      <c r="E2603" s="2">
        <v>9</v>
      </c>
      <c r="F2603" s="1">
        <v>10</v>
      </c>
      <c r="G2603" s="1">
        <v>1</v>
      </c>
      <c r="H2603" s="1">
        <v>4</v>
      </c>
      <c r="I2603" s="1" t="str">
        <f t="shared" si="60"/>
        <v>1R3WE4</v>
      </c>
      <c r="J2603" s="27">
        <v>45035</v>
      </c>
      <c r="K2603" s="29" t="s">
        <v>262</v>
      </c>
      <c r="L2603" s="29">
        <v>13318.75</v>
      </c>
      <c r="M2603" s="30">
        <v>0.13982295763855529</v>
      </c>
      <c r="N2603" s="30">
        <v>0.63795906908808342</v>
      </c>
      <c r="O2603" s="30">
        <v>0.64905678646467169</v>
      </c>
    </row>
    <row r="2604" spans="1:15" x14ac:dyDescent="0.45">
      <c r="A2604" s="3" t="s">
        <v>15</v>
      </c>
      <c r="B2604">
        <v>2020</v>
      </c>
      <c r="C2604" t="s">
        <v>2</v>
      </c>
      <c r="D2604">
        <v>2603</v>
      </c>
      <c r="E2604" s="2">
        <v>10</v>
      </c>
      <c r="F2604" s="1">
        <v>11</v>
      </c>
      <c r="G2604" s="1">
        <v>1</v>
      </c>
      <c r="H2604" s="1">
        <v>4</v>
      </c>
      <c r="I2604" s="1" t="str">
        <f t="shared" si="60"/>
        <v>1R3WE4</v>
      </c>
      <c r="J2604" s="27">
        <v>45035</v>
      </c>
      <c r="K2604" s="29" t="s">
        <v>263</v>
      </c>
      <c r="L2604" s="29">
        <v>13156</v>
      </c>
      <c r="M2604" s="30">
        <v>0.14431906063095859</v>
      </c>
      <c r="N2604" s="30">
        <v>0.62212874234812388</v>
      </c>
      <c r="O2604" s="30">
        <v>0.74449666278239235</v>
      </c>
    </row>
    <row r="2605" spans="1:15" x14ac:dyDescent="0.45">
      <c r="A2605" s="3" t="s">
        <v>15</v>
      </c>
      <c r="B2605">
        <v>2020</v>
      </c>
      <c r="C2605" t="s">
        <v>2</v>
      </c>
      <c r="D2605">
        <v>2604</v>
      </c>
      <c r="E2605" s="2">
        <v>11</v>
      </c>
      <c r="F2605" s="1">
        <v>12</v>
      </c>
      <c r="G2605" s="1">
        <v>1</v>
      </c>
      <c r="H2605" s="1">
        <v>4</v>
      </c>
      <c r="I2605" s="1" t="str">
        <f t="shared" si="60"/>
        <v>1R3WE4</v>
      </c>
      <c r="J2605" s="27">
        <v>45035</v>
      </c>
      <c r="K2605" s="29" t="s">
        <v>264</v>
      </c>
      <c r="L2605" s="29">
        <v>13160.75</v>
      </c>
      <c r="M2605" s="30">
        <v>0.1487213484994365</v>
      </c>
      <c r="N2605" s="30">
        <v>0.54032235632105718</v>
      </c>
      <c r="O2605" s="30">
        <v>0.78609685386130979</v>
      </c>
    </row>
    <row r="2606" spans="1:15" x14ac:dyDescent="0.45">
      <c r="A2606" s="3" t="s">
        <v>15</v>
      </c>
      <c r="B2606">
        <v>2020</v>
      </c>
      <c r="C2606" t="s">
        <v>2</v>
      </c>
      <c r="D2606">
        <v>2605</v>
      </c>
      <c r="E2606" s="2">
        <v>12</v>
      </c>
      <c r="F2606" s="1">
        <v>13</v>
      </c>
      <c r="G2606" s="1">
        <v>1</v>
      </c>
      <c r="H2606" s="1">
        <v>5</v>
      </c>
      <c r="I2606" s="1" t="str">
        <f t="shared" si="60"/>
        <v>1R3WE5</v>
      </c>
      <c r="J2606" s="27">
        <v>45035</v>
      </c>
      <c r="K2606" s="29" t="s">
        <v>265</v>
      </c>
      <c r="L2606" s="29">
        <v>13402.75</v>
      </c>
      <c r="M2606" s="30">
        <v>0.1705776125562902</v>
      </c>
      <c r="N2606" s="30">
        <v>0.52257341643491184</v>
      </c>
      <c r="O2606" s="30">
        <v>0.7850767684295058</v>
      </c>
    </row>
    <row r="2607" spans="1:15" x14ac:dyDescent="0.45">
      <c r="A2607" s="3" t="s">
        <v>15</v>
      </c>
      <c r="B2607">
        <v>2020</v>
      </c>
      <c r="C2607" t="s">
        <v>2</v>
      </c>
      <c r="D2607">
        <v>2606</v>
      </c>
      <c r="E2607" s="2">
        <v>13</v>
      </c>
      <c r="F2607" s="1">
        <v>14</v>
      </c>
      <c r="G2607" s="1">
        <v>1</v>
      </c>
      <c r="H2607" s="1">
        <v>5</v>
      </c>
      <c r="I2607" s="1" t="str">
        <f t="shared" si="60"/>
        <v>1R3WE5</v>
      </c>
      <c r="J2607" s="27">
        <v>45035</v>
      </c>
      <c r="K2607" s="29" t="s">
        <v>266</v>
      </c>
      <c r="L2607" s="29">
        <v>13571</v>
      </c>
      <c r="M2607" s="30">
        <v>0.18228365735652091</v>
      </c>
      <c r="N2607" s="30">
        <v>0.55979650396593905</v>
      </c>
      <c r="O2607" s="30">
        <v>0.74087225680222846</v>
      </c>
    </row>
    <row r="2608" spans="1:15" x14ac:dyDescent="0.45">
      <c r="A2608" s="3" t="s">
        <v>15</v>
      </c>
      <c r="B2608">
        <v>2020</v>
      </c>
      <c r="C2608" t="s">
        <v>2</v>
      </c>
      <c r="D2608">
        <v>2607</v>
      </c>
      <c r="E2608" s="2">
        <v>14</v>
      </c>
      <c r="F2608" s="1">
        <v>15</v>
      </c>
      <c r="G2608" s="1">
        <v>1</v>
      </c>
      <c r="H2608" s="1">
        <v>5</v>
      </c>
      <c r="I2608" s="1" t="str">
        <f t="shared" si="60"/>
        <v>1R3WE5</v>
      </c>
      <c r="J2608" s="27">
        <v>45035</v>
      </c>
      <c r="K2608" s="29" t="s">
        <v>267</v>
      </c>
      <c r="L2608" s="29">
        <v>13401.75</v>
      </c>
      <c r="M2608" s="30">
        <v>0.1660453414751592</v>
      </c>
      <c r="N2608" s="30">
        <v>0.60768187820613417</v>
      </c>
      <c r="O2608" s="30">
        <v>0.6453623324211395</v>
      </c>
    </row>
    <row r="2609" spans="1:15" x14ac:dyDescent="0.45">
      <c r="A2609" s="3" t="s">
        <v>15</v>
      </c>
      <c r="B2609">
        <v>2020</v>
      </c>
      <c r="C2609" t="s">
        <v>2</v>
      </c>
      <c r="D2609">
        <v>2608</v>
      </c>
      <c r="E2609" s="2">
        <v>15</v>
      </c>
      <c r="F2609" s="1">
        <v>16</v>
      </c>
      <c r="G2609" s="1">
        <v>1</v>
      </c>
      <c r="H2609" s="1">
        <v>6</v>
      </c>
      <c r="I2609" s="1" t="str">
        <f t="shared" si="60"/>
        <v>1R3WE6</v>
      </c>
      <c r="J2609" s="27">
        <v>45035</v>
      </c>
      <c r="K2609" s="29" t="s">
        <v>268</v>
      </c>
      <c r="L2609" s="29">
        <v>13140</v>
      </c>
      <c r="M2609" s="30">
        <v>0.15006958815747559</v>
      </c>
      <c r="N2609" s="30">
        <v>0.6450449900304096</v>
      </c>
      <c r="O2609" s="30">
        <v>0.50091336323642921</v>
      </c>
    </row>
    <row r="2610" spans="1:15" x14ac:dyDescent="0.45">
      <c r="A2610" s="3" t="s">
        <v>15</v>
      </c>
      <c r="B2610">
        <v>2020</v>
      </c>
      <c r="C2610" t="s">
        <v>2</v>
      </c>
      <c r="D2610">
        <v>2609</v>
      </c>
      <c r="E2610" s="2">
        <v>16</v>
      </c>
      <c r="F2610" s="1">
        <v>17</v>
      </c>
      <c r="G2610" s="1">
        <v>1</v>
      </c>
      <c r="H2610" s="1">
        <v>6</v>
      </c>
      <c r="I2610" s="1" t="str">
        <f t="shared" si="60"/>
        <v>1R3WE6</v>
      </c>
      <c r="J2610" s="27">
        <v>45035</v>
      </c>
      <c r="K2610" s="29" t="s">
        <v>269</v>
      </c>
      <c r="L2610" s="29">
        <v>12752.5</v>
      </c>
      <c r="M2610" s="30">
        <v>0.15705018521841349</v>
      </c>
      <c r="N2610" s="30">
        <v>0.65803718781052978</v>
      </c>
      <c r="O2610" s="30">
        <v>0.31156099298914253</v>
      </c>
    </row>
    <row r="2611" spans="1:15" x14ac:dyDescent="0.45">
      <c r="A2611" s="3" t="s">
        <v>15</v>
      </c>
      <c r="B2611">
        <v>2020</v>
      </c>
      <c r="C2611" t="s">
        <v>2</v>
      </c>
      <c r="D2611">
        <v>2610</v>
      </c>
      <c r="E2611" s="2">
        <v>17</v>
      </c>
      <c r="F2611" s="1">
        <v>18</v>
      </c>
      <c r="G2611" s="1">
        <v>1</v>
      </c>
      <c r="H2611" s="1">
        <v>6</v>
      </c>
      <c r="I2611" s="1" t="str">
        <f t="shared" si="60"/>
        <v>1R3WE6</v>
      </c>
      <c r="J2611" s="27">
        <v>45035</v>
      </c>
      <c r="K2611" s="29" t="s">
        <v>270</v>
      </c>
      <c r="L2611" s="29">
        <v>13038</v>
      </c>
      <c r="M2611" s="30">
        <v>0.21143014534758381</v>
      </c>
      <c r="N2611" s="30">
        <v>0.68006669420898835</v>
      </c>
      <c r="O2611" s="30">
        <v>0.1097584810997406</v>
      </c>
    </row>
    <row r="2612" spans="1:15" x14ac:dyDescent="0.45">
      <c r="A2612" s="3" t="s">
        <v>15</v>
      </c>
      <c r="B2612">
        <v>2020</v>
      </c>
      <c r="C2612" t="s">
        <v>2</v>
      </c>
      <c r="D2612">
        <v>2611</v>
      </c>
      <c r="E2612" s="2">
        <v>18</v>
      </c>
      <c r="F2612" s="1">
        <v>19</v>
      </c>
      <c r="G2612" s="1">
        <v>1</v>
      </c>
      <c r="H2612" s="1">
        <v>7</v>
      </c>
      <c r="I2612" s="1" t="str">
        <f t="shared" si="60"/>
        <v>1R3WE7</v>
      </c>
      <c r="J2612" s="27">
        <v>45035</v>
      </c>
      <c r="K2612" s="29" t="s">
        <v>271</v>
      </c>
      <c r="L2612" s="29">
        <v>13054.75</v>
      </c>
      <c r="M2612" s="30">
        <v>0.30701494050440259</v>
      </c>
      <c r="N2612" s="30">
        <v>0.68227324268385858</v>
      </c>
      <c r="O2612" s="30">
        <v>1.920221252026332E-3</v>
      </c>
    </row>
    <row r="2613" spans="1:15" x14ac:dyDescent="0.45">
      <c r="A2613" s="3" t="s">
        <v>15</v>
      </c>
      <c r="B2613">
        <v>2020</v>
      </c>
      <c r="C2613" t="s">
        <v>2</v>
      </c>
      <c r="D2613">
        <v>2612</v>
      </c>
      <c r="E2613" s="2">
        <v>19</v>
      </c>
      <c r="F2613" s="1">
        <v>20</v>
      </c>
      <c r="G2613" s="1">
        <v>1</v>
      </c>
      <c r="H2613" s="1">
        <v>7</v>
      </c>
      <c r="I2613" s="1" t="str">
        <f t="shared" si="60"/>
        <v>1R3WE7</v>
      </c>
      <c r="J2613" s="27">
        <v>45035</v>
      </c>
      <c r="K2613" s="29" t="s">
        <v>272</v>
      </c>
      <c r="L2613" s="29">
        <v>13188.75</v>
      </c>
      <c r="M2613" s="30">
        <v>0.40270111463206743</v>
      </c>
      <c r="N2613" s="30">
        <v>0.70116367020768222</v>
      </c>
      <c r="O2613" s="30">
        <v>0</v>
      </c>
    </row>
    <row r="2614" spans="1:15" x14ac:dyDescent="0.45">
      <c r="A2614" s="3" t="s">
        <v>15</v>
      </c>
      <c r="B2614">
        <v>2020</v>
      </c>
      <c r="C2614" t="s">
        <v>2</v>
      </c>
      <c r="D2614">
        <v>2613</v>
      </c>
      <c r="E2614" s="2">
        <v>20</v>
      </c>
      <c r="F2614" s="1">
        <v>21</v>
      </c>
      <c r="G2614" s="1">
        <v>1</v>
      </c>
      <c r="H2614" s="1">
        <v>7</v>
      </c>
      <c r="I2614" s="1" t="str">
        <f t="shared" si="60"/>
        <v>1R3WE7</v>
      </c>
      <c r="J2614" s="27">
        <v>45035</v>
      </c>
      <c r="K2614" s="29" t="s">
        <v>273</v>
      </c>
      <c r="L2614" s="29">
        <v>13650.75</v>
      </c>
      <c r="M2614" s="30">
        <v>0.42170427514993608</v>
      </c>
      <c r="N2614" s="30">
        <v>0.71446426494167969</v>
      </c>
      <c r="O2614" s="30">
        <v>0</v>
      </c>
    </row>
    <row r="2615" spans="1:15" x14ac:dyDescent="0.45">
      <c r="A2615" s="3" t="s">
        <v>15</v>
      </c>
      <c r="B2615">
        <v>2020</v>
      </c>
      <c r="C2615" t="s">
        <v>2</v>
      </c>
      <c r="D2615">
        <v>2614</v>
      </c>
      <c r="E2615" s="2">
        <v>21</v>
      </c>
      <c r="F2615" s="1">
        <v>22</v>
      </c>
      <c r="G2615" s="1">
        <v>1</v>
      </c>
      <c r="H2615" s="1">
        <v>8</v>
      </c>
      <c r="I2615" s="1" t="str">
        <f t="shared" si="60"/>
        <v>1R3WE8</v>
      </c>
      <c r="J2615" s="27">
        <v>45035</v>
      </c>
      <c r="K2615" s="29" t="s">
        <v>274</v>
      </c>
      <c r="L2615" s="29">
        <v>13568.25</v>
      </c>
      <c r="M2615" s="30">
        <v>0.40605592176683442</v>
      </c>
      <c r="N2615" s="30">
        <v>0.7324509390413404</v>
      </c>
      <c r="O2615" s="30">
        <v>0</v>
      </c>
    </row>
    <row r="2616" spans="1:15" x14ac:dyDescent="0.45">
      <c r="A2616" s="3" t="s">
        <v>15</v>
      </c>
      <c r="B2616">
        <v>2020</v>
      </c>
      <c r="C2616" t="s">
        <v>2</v>
      </c>
      <c r="D2616">
        <v>2615</v>
      </c>
      <c r="E2616" s="2">
        <v>22</v>
      </c>
      <c r="F2616" s="1">
        <v>23</v>
      </c>
      <c r="G2616" s="1">
        <v>1</v>
      </c>
      <c r="H2616" s="1">
        <v>8</v>
      </c>
      <c r="I2616" s="1" t="str">
        <f t="shared" si="60"/>
        <v>1R3WE8</v>
      </c>
      <c r="J2616" s="27">
        <v>45035</v>
      </c>
      <c r="K2616" s="29" t="s">
        <v>275</v>
      </c>
      <c r="L2616" s="29">
        <v>12758.5</v>
      </c>
      <c r="M2616" s="30">
        <v>0.37386232602722808</v>
      </c>
      <c r="N2616" s="30">
        <v>0.76822520915499637</v>
      </c>
      <c r="O2616" s="30">
        <v>0</v>
      </c>
    </row>
    <row r="2617" spans="1:15" x14ac:dyDescent="0.45">
      <c r="A2617" s="3" t="s">
        <v>15</v>
      </c>
      <c r="B2617">
        <v>2020</v>
      </c>
      <c r="C2617" t="s">
        <v>2</v>
      </c>
      <c r="D2617">
        <v>2616</v>
      </c>
      <c r="E2617" s="2">
        <v>23</v>
      </c>
      <c r="F2617" s="1">
        <v>24</v>
      </c>
      <c r="G2617" s="1">
        <v>1</v>
      </c>
      <c r="H2617" s="1">
        <v>8</v>
      </c>
      <c r="I2617" s="1" t="str">
        <f t="shared" si="60"/>
        <v>1R3WE8</v>
      </c>
      <c r="J2617" s="27">
        <v>45035</v>
      </c>
      <c r="K2617" s="29" t="s">
        <v>276</v>
      </c>
      <c r="L2617" s="29">
        <v>12012.75</v>
      </c>
      <c r="M2617" s="30">
        <v>0.29471196453844029</v>
      </c>
      <c r="N2617" s="30">
        <v>0.6478620032623682</v>
      </c>
      <c r="O2617" s="30">
        <v>0</v>
      </c>
    </row>
    <row r="2618" spans="1:15" x14ac:dyDescent="0.45">
      <c r="A2618" s="3" t="s">
        <v>15</v>
      </c>
      <c r="B2618">
        <v>2020</v>
      </c>
      <c r="C2618" t="s">
        <v>3</v>
      </c>
      <c r="D2618">
        <v>2617</v>
      </c>
      <c r="E2618" s="2">
        <v>0</v>
      </c>
      <c r="F2618" s="1">
        <v>1</v>
      </c>
      <c r="G2618" s="1">
        <v>1</v>
      </c>
      <c r="H2618" s="1">
        <v>1</v>
      </c>
      <c r="I2618" s="1" t="str">
        <f t="shared" si="60"/>
        <v>1R4TH1</v>
      </c>
      <c r="J2618" s="27">
        <v>45036</v>
      </c>
      <c r="K2618" s="29" t="s">
        <v>253</v>
      </c>
      <c r="L2618" s="29">
        <v>11307</v>
      </c>
      <c r="M2618" s="30">
        <v>0.24389388494861711</v>
      </c>
      <c r="N2618" s="30">
        <v>0.47720159566760822</v>
      </c>
      <c r="O2618" s="30">
        <v>0</v>
      </c>
    </row>
    <row r="2619" spans="1:15" x14ac:dyDescent="0.45">
      <c r="A2619" s="3" t="s">
        <v>15</v>
      </c>
      <c r="B2619">
        <v>2020</v>
      </c>
      <c r="C2619" t="s">
        <v>3</v>
      </c>
      <c r="D2619">
        <v>2618</v>
      </c>
      <c r="E2619" s="2">
        <v>1</v>
      </c>
      <c r="F2619" s="1">
        <v>2</v>
      </c>
      <c r="G2619" s="1">
        <v>1</v>
      </c>
      <c r="H2619" s="1">
        <v>1</v>
      </c>
      <c r="I2619" s="1" t="str">
        <f t="shared" si="60"/>
        <v>1R4TH1</v>
      </c>
      <c r="J2619" s="27">
        <v>45036</v>
      </c>
      <c r="K2619" s="29" t="s">
        <v>254</v>
      </c>
      <c r="L2619" s="29">
        <v>10812.25</v>
      </c>
      <c r="M2619" s="30">
        <v>0.20958191800617659</v>
      </c>
      <c r="N2619" s="30">
        <v>0.34966490340718831</v>
      </c>
      <c r="O2619" s="30">
        <v>0</v>
      </c>
    </row>
    <row r="2620" spans="1:15" x14ac:dyDescent="0.45">
      <c r="A2620" s="3" t="s">
        <v>15</v>
      </c>
      <c r="B2620">
        <v>2020</v>
      </c>
      <c r="C2620" t="s">
        <v>3</v>
      </c>
      <c r="D2620">
        <v>2619</v>
      </c>
      <c r="E2620" s="2">
        <v>2</v>
      </c>
      <c r="F2620" s="1">
        <v>3</v>
      </c>
      <c r="G2620" s="1">
        <v>1</v>
      </c>
      <c r="H2620" s="1">
        <v>1</v>
      </c>
      <c r="I2620" s="1" t="str">
        <f t="shared" si="60"/>
        <v>1R4TH1</v>
      </c>
      <c r="J2620" s="27">
        <v>45036</v>
      </c>
      <c r="K2620" s="29" t="s">
        <v>255</v>
      </c>
      <c r="L2620" s="29">
        <v>10510.75</v>
      </c>
      <c r="M2620" s="30">
        <v>0.19538826628464601</v>
      </c>
      <c r="N2620" s="30">
        <v>0.28235561191478842</v>
      </c>
      <c r="O2620" s="30">
        <v>0</v>
      </c>
    </row>
    <row r="2621" spans="1:15" x14ac:dyDescent="0.45">
      <c r="A2621" s="3" t="s">
        <v>15</v>
      </c>
      <c r="B2621">
        <v>2020</v>
      </c>
      <c r="C2621" t="s">
        <v>3</v>
      </c>
      <c r="D2621">
        <v>2620</v>
      </c>
      <c r="E2621" s="2">
        <v>3</v>
      </c>
      <c r="F2621" s="1">
        <v>4</v>
      </c>
      <c r="G2621" s="1">
        <v>1</v>
      </c>
      <c r="H2621" s="1">
        <v>2</v>
      </c>
      <c r="I2621" s="1" t="str">
        <f t="shared" si="60"/>
        <v>1R4TH2</v>
      </c>
      <c r="J2621" s="27">
        <v>45036</v>
      </c>
      <c r="K2621" s="29" t="s">
        <v>256</v>
      </c>
      <c r="L2621" s="29">
        <v>10342.75</v>
      </c>
      <c r="M2621" s="30">
        <v>0.19785976359085919</v>
      </c>
      <c r="N2621" s="30">
        <v>0.22802320611594709</v>
      </c>
      <c r="O2621" s="30">
        <v>0</v>
      </c>
    </row>
    <row r="2622" spans="1:15" x14ac:dyDescent="0.45">
      <c r="A2622" s="3" t="s">
        <v>15</v>
      </c>
      <c r="B2622">
        <v>2020</v>
      </c>
      <c r="C2622" t="s">
        <v>3</v>
      </c>
      <c r="D2622">
        <v>2621</v>
      </c>
      <c r="E2622" s="2">
        <v>4</v>
      </c>
      <c r="F2622" s="1">
        <v>5</v>
      </c>
      <c r="G2622" s="1">
        <v>1</v>
      </c>
      <c r="H2622" s="1">
        <v>2</v>
      </c>
      <c r="I2622" s="1" t="str">
        <f t="shared" si="60"/>
        <v>1R4TH2</v>
      </c>
      <c r="J2622" s="27">
        <v>45036</v>
      </c>
      <c r="K2622" s="29" t="s">
        <v>257</v>
      </c>
      <c r="L2622" s="29">
        <v>10358.25</v>
      </c>
      <c r="M2622" s="30">
        <v>0.19500171308638781</v>
      </c>
      <c r="N2622" s="30">
        <v>0.16822168151380851</v>
      </c>
      <c r="O2622" s="30">
        <v>0</v>
      </c>
    </row>
    <row r="2623" spans="1:15" x14ac:dyDescent="0.45">
      <c r="A2623" s="3" t="s">
        <v>15</v>
      </c>
      <c r="B2623">
        <v>2020</v>
      </c>
      <c r="C2623" t="s">
        <v>3</v>
      </c>
      <c r="D2623">
        <v>2622</v>
      </c>
      <c r="E2623" s="2">
        <v>5</v>
      </c>
      <c r="F2623" s="1">
        <v>6</v>
      </c>
      <c r="G2623" s="1">
        <v>1</v>
      </c>
      <c r="H2623" s="1">
        <v>2</v>
      </c>
      <c r="I2623" s="1" t="str">
        <f t="shared" si="60"/>
        <v>1R4TH2</v>
      </c>
      <c r="J2623" s="27">
        <v>45036</v>
      </c>
      <c r="K2623" s="29" t="s">
        <v>258</v>
      </c>
      <c r="L2623" s="29">
        <v>10772</v>
      </c>
      <c r="M2623" s="30">
        <v>0.1843978536466061</v>
      </c>
      <c r="N2623" s="30">
        <v>0.11930389642908</v>
      </c>
      <c r="O2623" s="30">
        <v>2.8592188709574518E-4</v>
      </c>
    </row>
    <row r="2624" spans="1:15" x14ac:dyDescent="0.45">
      <c r="A2624" s="3" t="s">
        <v>15</v>
      </c>
      <c r="B2624">
        <v>2020</v>
      </c>
      <c r="C2624" t="s">
        <v>3</v>
      </c>
      <c r="D2624">
        <v>2623</v>
      </c>
      <c r="E2624" s="2">
        <v>6</v>
      </c>
      <c r="F2624" s="1">
        <v>7</v>
      </c>
      <c r="G2624" s="1">
        <v>1</v>
      </c>
      <c r="H2624" s="1">
        <v>3</v>
      </c>
      <c r="I2624" s="1" t="str">
        <f t="shared" si="60"/>
        <v>1R4TH3</v>
      </c>
      <c r="J2624" s="27">
        <v>45036</v>
      </c>
      <c r="K2624" s="29" t="s">
        <v>259</v>
      </c>
      <c r="L2624" s="29">
        <v>11931.25</v>
      </c>
      <c r="M2624" s="30">
        <v>0.15074943515621619</v>
      </c>
      <c r="N2624" s="30">
        <v>9.2697583635680869E-2</v>
      </c>
      <c r="O2624" s="30">
        <v>9.6848998984265938E-2</v>
      </c>
    </row>
    <row r="2625" spans="1:15" x14ac:dyDescent="0.45">
      <c r="A2625" s="3" t="s">
        <v>15</v>
      </c>
      <c r="B2625">
        <v>2020</v>
      </c>
      <c r="C2625" t="s">
        <v>3</v>
      </c>
      <c r="D2625">
        <v>2624</v>
      </c>
      <c r="E2625" s="2">
        <v>7</v>
      </c>
      <c r="F2625" s="1">
        <v>8</v>
      </c>
      <c r="G2625" s="1">
        <v>1</v>
      </c>
      <c r="H2625" s="1">
        <v>3</v>
      </c>
      <c r="I2625" s="1" t="str">
        <f t="shared" si="60"/>
        <v>1R4TH3</v>
      </c>
      <c r="J2625" s="27">
        <v>45036</v>
      </c>
      <c r="K2625" s="29" t="s">
        <v>260</v>
      </c>
      <c r="L2625" s="29">
        <v>13377</v>
      </c>
      <c r="M2625" s="30">
        <v>9.432708846352178E-2</v>
      </c>
      <c r="N2625" s="30">
        <v>9.0731902989395957E-2</v>
      </c>
      <c r="O2625" s="30">
        <v>0.30569711384590981</v>
      </c>
    </row>
    <row r="2626" spans="1:15" x14ac:dyDescent="0.45">
      <c r="A2626" s="3" t="s">
        <v>15</v>
      </c>
      <c r="B2626">
        <v>2020</v>
      </c>
      <c r="C2626" t="s">
        <v>3</v>
      </c>
      <c r="D2626">
        <v>2625</v>
      </c>
      <c r="E2626" s="2">
        <v>8</v>
      </c>
      <c r="F2626" s="1">
        <v>9</v>
      </c>
      <c r="G2626" s="1">
        <v>1</v>
      </c>
      <c r="H2626" s="1">
        <v>3</v>
      </c>
      <c r="I2626" s="1" t="str">
        <f t="shared" si="60"/>
        <v>1R4TH3</v>
      </c>
      <c r="J2626" s="27">
        <v>45036</v>
      </c>
      <c r="K2626" s="29" t="s">
        <v>261</v>
      </c>
      <c r="L2626" s="29">
        <v>14245.75</v>
      </c>
      <c r="M2626" s="30">
        <v>6.0097503328788278E-2</v>
      </c>
      <c r="N2626" s="30">
        <v>0.1061579230652052</v>
      </c>
      <c r="O2626" s="30">
        <v>0.50417776060450714</v>
      </c>
    </row>
    <row r="2627" spans="1:15" x14ac:dyDescent="0.45">
      <c r="A2627" s="3" t="s">
        <v>15</v>
      </c>
      <c r="B2627">
        <v>2020</v>
      </c>
      <c r="C2627" t="s">
        <v>3</v>
      </c>
      <c r="D2627">
        <v>2626</v>
      </c>
      <c r="E2627" s="2">
        <v>9</v>
      </c>
      <c r="F2627" s="1">
        <v>10</v>
      </c>
      <c r="G2627" s="1">
        <v>1</v>
      </c>
      <c r="H2627" s="1">
        <v>4</v>
      </c>
      <c r="I2627" s="1" t="str">
        <f t="shared" ref="I2627:I2690" si="61">A2627&amp;C2627&amp;H2627</f>
        <v>1R4TH4</v>
      </c>
      <c r="J2627" s="27">
        <v>45036</v>
      </c>
      <c r="K2627" s="29" t="s">
        <v>262</v>
      </c>
      <c r="L2627" s="29">
        <v>14575</v>
      </c>
      <c r="M2627" s="30">
        <v>5.3233221303446883E-2</v>
      </c>
      <c r="N2627" s="30">
        <v>0.11403555634441399</v>
      </c>
      <c r="O2627" s="30">
        <v>0.65136312657651596</v>
      </c>
    </row>
    <row r="2628" spans="1:15" x14ac:dyDescent="0.45">
      <c r="A2628" s="3" t="s">
        <v>15</v>
      </c>
      <c r="B2628">
        <v>2020</v>
      </c>
      <c r="C2628" t="s">
        <v>3</v>
      </c>
      <c r="D2628">
        <v>2627</v>
      </c>
      <c r="E2628" s="2">
        <v>10</v>
      </c>
      <c r="F2628" s="1">
        <v>11</v>
      </c>
      <c r="G2628" s="1">
        <v>1</v>
      </c>
      <c r="H2628" s="1">
        <v>4</v>
      </c>
      <c r="I2628" s="1" t="str">
        <f t="shared" si="61"/>
        <v>1R4TH4</v>
      </c>
      <c r="J2628" s="27">
        <v>45036</v>
      </c>
      <c r="K2628" s="29" t="s">
        <v>263</v>
      </c>
      <c r="L2628" s="29">
        <v>14486.5</v>
      </c>
      <c r="M2628" s="30">
        <v>8.6177420549973807E-2</v>
      </c>
      <c r="N2628" s="30">
        <v>0.26602053858307512</v>
      </c>
      <c r="O2628" s="30">
        <v>0.74783160379474301</v>
      </c>
    </row>
    <row r="2629" spans="1:15" x14ac:dyDescent="0.45">
      <c r="A2629" s="3" t="s">
        <v>15</v>
      </c>
      <c r="B2629">
        <v>2020</v>
      </c>
      <c r="C2629" t="s">
        <v>3</v>
      </c>
      <c r="D2629">
        <v>2628</v>
      </c>
      <c r="E2629" s="2">
        <v>11</v>
      </c>
      <c r="F2629" s="1">
        <v>12</v>
      </c>
      <c r="G2629" s="1">
        <v>1</v>
      </c>
      <c r="H2629" s="1">
        <v>4</v>
      </c>
      <c r="I2629" s="1" t="str">
        <f t="shared" si="61"/>
        <v>1R4TH4</v>
      </c>
      <c r="J2629" s="27">
        <v>45036</v>
      </c>
      <c r="K2629" s="29" t="s">
        <v>264</v>
      </c>
      <c r="L2629" s="29">
        <v>14294.5</v>
      </c>
      <c r="M2629" s="30">
        <v>9.8445698580294727E-2</v>
      </c>
      <c r="N2629" s="30">
        <v>0.25297165711898972</v>
      </c>
      <c r="O2629" s="30">
        <v>0.79188902714764386</v>
      </c>
    </row>
    <row r="2630" spans="1:15" x14ac:dyDescent="0.45">
      <c r="A2630" s="3" t="s">
        <v>15</v>
      </c>
      <c r="B2630">
        <v>2020</v>
      </c>
      <c r="C2630" t="s">
        <v>3</v>
      </c>
      <c r="D2630">
        <v>2629</v>
      </c>
      <c r="E2630" s="2">
        <v>12</v>
      </c>
      <c r="F2630" s="1">
        <v>13</v>
      </c>
      <c r="G2630" s="1">
        <v>1</v>
      </c>
      <c r="H2630" s="1">
        <v>5</v>
      </c>
      <c r="I2630" s="1" t="str">
        <f t="shared" si="61"/>
        <v>1R4TH5</v>
      </c>
      <c r="J2630" s="27">
        <v>45036</v>
      </c>
      <c r="K2630" s="29" t="s">
        <v>265</v>
      </c>
      <c r="L2630" s="29">
        <v>13997.75</v>
      </c>
      <c r="M2630" s="30">
        <v>0.122660273089292</v>
      </c>
      <c r="N2630" s="30">
        <v>0.23111275023520411</v>
      </c>
      <c r="O2630" s="30">
        <v>0.79288492478551176</v>
      </c>
    </row>
    <row r="2631" spans="1:15" x14ac:dyDescent="0.45">
      <c r="A2631" s="3" t="s">
        <v>15</v>
      </c>
      <c r="B2631">
        <v>2020</v>
      </c>
      <c r="C2631" t="s">
        <v>3</v>
      </c>
      <c r="D2631">
        <v>2630</v>
      </c>
      <c r="E2631" s="2">
        <v>13</v>
      </c>
      <c r="F2631" s="1">
        <v>14</v>
      </c>
      <c r="G2631" s="1">
        <v>1</v>
      </c>
      <c r="H2631" s="1">
        <v>5</v>
      </c>
      <c r="I2631" s="1" t="str">
        <f t="shared" si="61"/>
        <v>1R4TH5</v>
      </c>
      <c r="J2631" s="27">
        <v>45036</v>
      </c>
      <c r="K2631" s="29" t="s">
        <v>266</v>
      </c>
      <c r="L2631" s="29">
        <v>13791.5</v>
      </c>
      <c r="M2631" s="30">
        <v>0.13041710499184561</v>
      </c>
      <c r="N2631" s="30">
        <v>0.23574938668924789</v>
      </c>
      <c r="O2631" s="30">
        <v>0.75014330381710759</v>
      </c>
    </row>
    <row r="2632" spans="1:15" x14ac:dyDescent="0.45">
      <c r="A2632" s="3" t="s">
        <v>15</v>
      </c>
      <c r="B2632">
        <v>2020</v>
      </c>
      <c r="C2632" t="s">
        <v>3</v>
      </c>
      <c r="D2632">
        <v>2631</v>
      </c>
      <c r="E2632" s="2">
        <v>14</v>
      </c>
      <c r="F2632" s="1">
        <v>15</v>
      </c>
      <c r="G2632" s="1">
        <v>1</v>
      </c>
      <c r="H2632" s="1">
        <v>5</v>
      </c>
      <c r="I2632" s="1" t="str">
        <f t="shared" si="61"/>
        <v>1R4TH5</v>
      </c>
      <c r="J2632" s="27">
        <v>45036</v>
      </c>
      <c r="K2632" s="29" t="s">
        <v>267</v>
      </c>
      <c r="L2632" s="29">
        <v>13672.25</v>
      </c>
      <c r="M2632" s="30">
        <v>0.13143098239635539</v>
      </c>
      <c r="N2632" s="30">
        <v>0.24175185206828859</v>
      </c>
      <c r="O2632" s="30">
        <v>0.65537505884340741</v>
      </c>
    </row>
    <row r="2633" spans="1:15" x14ac:dyDescent="0.45">
      <c r="A2633" s="3" t="s">
        <v>15</v>
      </c>
      <c r="B2633">
        <v>2020</v>
      </c>
      <c r="C2633" t="s">
        <v>3</v>
      </c>
      <c r="D2633">
        <v>2632</v>
      </c>
      <c r="E2633" s="2">
        <v>15</v>
      </c>
      <c r="F2633" s="1">
        <v>16</v>
      </c>
      <c r="G2633" s="1">
        <v>1</v>
      </c>
      <c r="H2633" s="1">
        <v>6</v>
      </c>
      <c r="I2633" s="1" t="str">
        <f t="shared" si="61"/>
        <v>1R4TH6</v>
      </c>
      <c r="J2633" s="27">
        <v>45036</v>
      </c>
      <c r="K2633" s="29" t="s">
        <v>268</v>
      </c>
      <c r="L2633" s="29">
        <v>13654.5</v>
      </c>
      <c r="M2633" s="30">
        <v>0.15391572440065171</v>
      </c>
      <c r="N2633" s="30">
        <v>0.2795409733974682</v>
      </c>
      <c r="O2633" s="30">
        <v>0.51127442551475522</v>
      </c>
    </row>
    <row r="2634" spans="1:15" x14ac:dyDescent="0.45">
      <c r="A2634" s="3" t="s">
        <v>15</v>
      </c>
      <c r="B2634">
        <v>2020</v>
      </c>
      <c r="C2634" t="s">
        <v>3</v>
      </c>
      <c r="D2634">
        <v>2633</v>
      </c>
      <c r="E2634" s="2">
        <v>16</v>
      </c>
      <c r="F2634" s="1">
        <v>17</v>
      </c>
      <c r="G2634" s="1">
        <v>1</v>
      </c>
      <c r="H2634" s="1">
        <v>6</v>
      </c>
      <c r="I2634" s="1" t="str">
        <f t="shared" si="61"/>
        <v>1R4TH6</v>
      </c>
      <c r="J2634" s="27">
        <v>45036</v>
      </c>
      <c r="K2634" s="29" t="s">
        <v>269</v>
      </c>
      <c r="L2634" s="29">
        <v>13540.25</v>
      </c>
      <c r="M2634" s="30">
        <v>0.19627747614900959</v>
      </c>
      <c r="N2634" s="30">
        <v>0.36103224795577982</v>
      </c>
      <c r="O2634" s="30">
        <v>0.32066581053171539</v>
      </c>
    </row>
    <row r="2635" spans="1:15" x14ac:dyDescent="0.45">
      <c r="A2635" s="3" t="s">
        <v>15</v>
      </c>
      <c r="B2635">
        <v>2020</v>
      </c>
      <c r="C2635" t="s">
        <v>3</v>
      </c>
      <c r="D2635">
        <v>2634</v>
      </c>
      <c r="E2635" s="2">
        <v>17</v>
      </c>
      <c r="F2635" s="1">
        <v>18</v>
      </c>
      <c r="G2635" s="1">
        <v>1</v>
      </c>
      <c r="H2635" s="1">
        <v>6</v>
      </c>
      <c r="I2635" s="1" t="str">
        <f t="shared" si="61"/>
        <v>1R4TH6</v>
      </c>
      <c r="J2635" s="27">
        <v>45036</v>
      </c>
      <c r="K2635" s="29" t="s">
        <v>270</v>
      </c>
      <c r="L2635" s="29">
        <v>13814.5</v>
      </c>
      <c r="M2635" s="30">
        <v>0.26467962220069691</v>
      </c>
      <c r="N2635" s="30">
        <v>0.49577982424200601</v>
      </c>
      <c r="O2635" s="30">
        <v>0.11379308699766889</v>
      </c>
    </row>
    <row r="2636" spans="1:15" x14ac:dyDescent="0.45">
      <c r="A2636" s="3" t="s">
        <v>15</v>
      </c>
      <c r="B2636">
        <v>2020</v>
      </c>
      <c r="C2636" t="s">
        <v>3</v>
      </c>
      <c r="D2636">
        <v>2635</v>
      </c>
      <c r="E2636" s="2">
        <v>18</v>
      </c>
      <c r="F2636" s="1">
        <v>19</v>
      </c>
      <c r="G2636" s="1">
        <v>1</v>
      </c>
      <c r="H2636" s="1">
        <v>7</v>
      </c>
      <c r="I2636" s="1" t="str">
        <f t="shared" si="61"/>
        <v>1R4TH7</v>
      </c>
      <c r="J2636" s="27">
        <v>45036</v>
      </c>
      <c r="K2636" s="29" t="s">
        <v>271</v>
      </c>
      <c r="L2636" s="29">
        <v>13567.5</v>
      </c>
      <c r="M2636" s="30">
        <v>0.31915391500788781</v>
      </c>
      <c r="N2636" s="30">
        <v>0.61661016993658346</v>
      </c>
      <c r="O2636" s="30">
        <v>2.1891431932482531E-3</v>
      </c>
    </row>
    <row r="2637" spans="1:15" x14ac:dyDescent="0.45">
      <c r="A2637" s="3" t="s">
        <v>15</v>
      </c>
      <c r="B2637">
        <v>2020</v>
      </c>
      <c r="C2637" t="s">
        <v>3</v>
      </c>
      <c r="D2637">
        <v>2636</v>
      </c>
      <c r="E2637" s="2">
        <v>19</v>
      </c>
      <c r="F2637" s="1">
        <v>20</v>
      </c>
      <c r="G2637" s="1">
        <v>1</v>
      </c>
      <c r="H2637" s="1">
        <v>7</v>
      </c>
      <c r="I2637" s="1" t="str">
        <f t="shared" si="61"/>
        <v>1R4TH7</v>
      </c>
      <c r="J2637" s="27">
        <v>45036</v>
      </c>
      <c r="K2637" s="29" t="s">
        <v>272</v>
      </c>
      <c r="L2637" s="29">
        <v>13616.25</v>
      </c>
      <c r="M2637" s="30">
        <v>0.35937274766284483</v>
      </c>
      <c r="N2637" s="30">
        <v>0.69112403434198921</v>
      </c>
      <c r="O2637" s="30">
        <v>0</v>
      </c>
    </row>
    <row r="2638" spans="1:15" x14ac:dyDescent="0.45">
      <c r="A2638" s="3" t="s">
        <v>15</v>
      </c>
      <c r="B2638">
        <v>2020</v>
      </c>
      <c r="C2638" t="s">
        <v>3</v>
      </c>
      <c r="D2638">
        <v>2637</v>
      </c>
      <c r="E2638" s="2">
        <v>20</v>
      </c>
      <c r="F2638" s="1">
        <v>21</v>
      </c>
      <c r="G2638" s="1">
        <v>1</v>
      </c>
      <c r="H2638" s="1">
        <v>7</v>
      </c>
      <c r="I2638" s="1" t="str">
        <f t="shared" si="61"/>
        <v>1R4TH7</v>
      </c>
      <c r="J2638" s="27">
        <v>45036</v>
      </c>
      <c r="K2638" s="29" t="s">
        <v>273</v>
      </c>
      <c r="L2638" s="29">
        <v>14023.25</v>
      </c>
      <c r="M2638" s="30">
        <v>0.35601347079861478</v>
      </c>
      <c r="N2638" s="30">
        <v>0.73136393531741928</v>
      </c>
      <c r="O2638" s="30">
        <v>0</v>
      </c>
    </row>
    <row r="2639" spans="1:15" x14ac:dyDescent="0.45">
      <c r="A2639" s="3" t="s">
        <v>15</v>
      </c>
      <c r="B2639">
        <v>2020</v>
      </c>
      <c r="C2639" t="s">
        <v>3</v>
      </c>
      <c r="D2639">
        <v>2638</v>
      </c>
      <c r="E2639" s="2">
        <v>21</v>
      </c>
      <c r="F2639" s="1">
        <v>22</v>
      </c>
      <c r="G2639" s="1">
        <v>1</v>
      </c>
      <c r="H2639" s="1">
        <v>8</v>
      </c>
      <c r="I2639" s="1" t="str">
        <f t="shared" si="61"/>
        <v>1R4TH8</v>
      </c>
      <c r="J2639" s="27">
        <v>45036</v>
      </c>
      <c r="K2639" s="29" t="s">
        <v>274</v>
      </c>
      <c r="L2639" s="29">
        <v>13831.5</v>
      </c>
      <c r="M2639" s="30">
        <v>0.32833790582166428</v>
      </c>
      <c r="N2639" s="30">
        <v>0.744264912667425</v>
      </c>
      <c r="O2639" s="30">
        <v>0</v>
      </c>
    </row>
    <row r="2640" spans="1:15" x14ac:dyDescent="0.45">
      <c r="A2640" s="3" t="s">
        <v>15</v>
      </c>
      <c r="B2640">
        <v>2020</v>
      </c>
      <c r="C2640" t="s">
        <v>3</v>
      </c>
      <c r="D2640">
        <v>2639</v>
      </c>
      <c r="E2640" s="2">
        <v>22</v>
      </c>
      <c r="F2640" s="1">
        <v>23</v>
      </c>
      <c r="G2640" s="1">
        <v>1</v>
      </c>
      <c r="H2640" s="1">
        <v>8</v>
      </c>
      <c r="I2640" s="1" t="str">
        <f t="shared" si="61"/>
        <v>1R4TH8</v>
      </c>
      <c r="J2640" s="27">
        <v>45036</v>
      </c>
      <c r="K2640" s="29" t="s">
        <v>275</v>
      </c>
      <c r="L2640" s="29">
        <v>12936</v>
      </c>
      <c r="M2640" s="30">
        <v>0.3486637733275933</v>
      </c>
      <c r="N2640" s="30">
        <v>0.80371962720974222</v>
      </c>
      <c r="O2640" s="30">
        <v>0</v>
      </c>
    </row>
    <row r="2641" spans="1:15" x14ac:dyDescent="0.45">
      <c r="A2641" s="3" t="s">
        <v>15</v>
      </c>
      <c r="B2641">
        <v>2020</v>
      </c>
      <c r="C2641" t="s">
        <v>3</v>
      </c>
      <c r="D2641">
        <v>2640</v>
      </c>
      <c r="E2641" s="2">
        <v>23</v>
      </c>
      <c r="F2641" s="1">
        <v>24</v>
      </c>
      <c r="G2641" s="1">
        <v>1</v>
      </c>
      <c r="H2641" s="1">
        <v>8</v>
      </c>
      <c r="I2641" s="1" t="str">
        <f t="shared" si="61"/>
        <v>1R4TH8</v>
      </c>
      <c r="J2641" s="27">
        <v>45036</v>
      </c>
      <c r="K2641" s="29" t="s">
        <v>276</v>
      </c>
      <c r="L2641" s="29">
        <v>12202.75</v>
      </c>
      <c r="M2641" s="30">
        <v>0.29445594522270968</v>
      </c>
      <c r="N2641" s="30">
        <v>0.78887152969002305</v>
      </c>
      <c r="O2641" s="30">
        <v>0</v>
      </c>
    </row>
    <row r="2642" spans="1:15" x14ac:dyDescent="0.45">
      <c r="A2642" s="3" t="s">
        <v>15</v>
      </c>
      <c r="B2642">
        <v>2020</v>
      </c>
      <c r="C2642" t="s">
        <v>4</v>
      </c>
      <c r="D2642">
        <v>2641</v>
      </c>
      <c r="E2642" s="2">
        <v>0</v>
      </c>
      <c r="F2642" s="1">
        <v>1</v>
      </c>
      <c r="G2642" s="1">
        <v>1</v>
      </c>
      <c r="H2642" s="1">
        <v>1</v>
      </c>
      <c r="I2642" s="1" t="str">
        <f t="shared" si="61"/>
        <v>1R5FR1</v>
      </c>
      <c r="J2642" s="27">
        <v>45037</v>
      </c>
      <c r="K2642" s="29" t="s">
        <v>253</v>
      </c>
      <c r="L2642" s="29">
        <v>11486.5</v>
      </c>
      <c r="M2642" s="30">
        <v>0.24247302529440609</v>
      </c>
      <c r="N2642" s="30">
        <v>0.71484596873462747</v>
      </c>
      <c r="O2642" s="30">
        <v>0</v>
      </c>
    </row>
    <row r="2643" spans="1:15" x14ac:dyDescent="0.45">
      <c r="A2643" s="3" t="s">
        <v>15</v>
      </c>
      <c r="B2643">
        <v>2020</v>
      </c>
      <c r="C2643" t="s">
        <v>4</v>
      </c>
      <c r="D2643">
        <v>2642</v>
      </c>
      <c r="E2643" s="2">
        <v>1</v>
      </c>
      <c r="F2643" s="1">
        <v>2</v>
      </c>
      <c r="G2643" s="1">
        <v>1</v>
      </c>
      <c r="H2643" s="1">
        <v>1</v>
      </c>
      <c r="I2643" s="1" t="str">
        <f t="shared" si="61"/>
        <v>1R5FR1</v>
      </c>
      <c r="J2643" s="27">
        <v>45037</v>
      </c>
      <c r="K2643" s="29" t="s">
        <v>254</v>
      </c>
      <c r="L2643" s="29">
        <v>10863.5</v>
      </c>
      <c r="M2643" s="30">
        <v>0.18523409748578121</v>
      </c>
      <c r="N2643" s="30">
        <v>0.57709648213412601</v>
      </c>
      <c r="O2643" s="30">
        <v>0</v>
      </c>
    </row>
    <row r="2644" spans="1:15" x14ac:dyDescent="0.45">
      <c r="A2644" s="3" t="s">
        <v>15</v>
      </c>
      <c r="B2644">
        <v>2020</v>
      </c>
      <c r="C2644" t="s">
        <v>4</v>
      </c>
      <c r="D2644">
        <v>2643</v>
      </c>
      <c r="E2644" s="2">
        <v>2</v>
      </c>
      <c r="F2644" s="1">
        <v>3</v>
      </c>
      <c r="G2644" s="1">
        <v>1</v>
      </c>
      <c r="H2644" s="1">
        <v>1</v>
      </c>
      <c r="I2644" s="1" t="str">
        <f t="shared" si="61"/>
        <v>1R5FR1</v>
      </c>
      <c r="J2644" s="27">
        <v>45037</v>
      </c>
      <c r="K2644" s="29" t="s">
        <v>255</v>
      </c>
      <c r="L2644" s="29">
        <v>10538.5</v>
      </c>
      <c r="M2644" s="30">
        <v>0.15174903215901209</v>
      </c>
      <c r="N2644" s="30">
        <v>0.4436450061709859</v>
      </c>
      <c r="O2644" s="30">
        <v>0</v>
      </c>
    </row>
    <row r="2645" spans="1:15" x14ac:dyDescent="0.45">
      <c r="A2645" s="3" t="s">
        <v>15</v>
      </c>
      <c r="B2645">
        <v>2020</v>
      </c>
      <c r="C2645" t="s">
        <v>4</v>
      </c>
      <c r="D2645">
        <v>2644</v>
      </c>
      <c r="E2645" s="2">
        <v>3</v>
      </c>
      <c r="F2645" s="1">
        <v>4</v>
      </c>
      <c r="G2645" s="1">
        <v>1</v>
      </c>
      <c r="H2645" s="1">
        <v>2</v>
      </c>
      <c r="I2645" s="1" t="str">
        <f t="shared" si="61"/>
        <v>1R5FR2</v>
      </c>
      <c r="J2645" s="27">
        <v>45037</v>
      </c>
      <c r="K2645" s="29" t="s">
        <v>256</v>
      </c>
      <c r="L2645" s="29">
        <v>10434</v>
      </c>
      <c r="M2645" s="30">
        <v>0.13346782422581829</v>
      </c>
      <c r="N2645" s="30">
        <v>0.34969724287100862</v>
      </c>
      <c r="O2645" s="30">
        <v>0</v>
      </c>
    </row>
    <row r="2646" spans="1:15" x14ac:dyDescent="0.45">
      <c r="A2646" s="3" t="s">
        <v>15</v>
      </c>
      <c r="B2646">
        <v>2020</v>
      </c>
      <c r="C2646" t="s">
        <v>4</v>
      </c>
      <c r="D2646">
        <v>2645</v>
      </c>
      <c r="E2646" s="2">
        <v>4</v>
      </c>
      <c r="F2646" s="1">
        <v>5</v>
      </c>
      <c r="G2646" s="1">
        <v>1</v>
      </c>
      <c r="H2646" s="1">
        <v>2</v>
      </c>
      <c r="I2646" s="1" t="str">
        <f t="shared" si="61"/>
        <v>1R5FR2</v>
      </c>
      <c r="J2646" s="27">
        <v>45037</v>
      </c>
      <c r="K2646" s="29" t="s">
        <v>257</v>
      </c>
      <c r="L2646" s="29">
        <v>10433.5</v>
      </c>
      <c r="M2646" s="30">
        <v>0.12782152356953319</v>
      </c>
      <c r="N2646" s="30">
        <v>0.29931044299341031</v>
      </c>
      <c r="O2646" s="30">
        <v>0</v>
      </c>
    </row>
    <row r="2647" spans="1:15" x14ac:dyDescent="0.45">
      <c r="A2647" s="3" t="s">
        <v>15</v>
      </c>
      <c r="B2647">
        <v>2020</v>
      </c>
      <c r="C2647" t="s">
        <v>4</v>
      </c>
      <c r="D2647">
        <v>2646</v>
      </c>
      <c r="E2647" s="2">
        <v>5</v>
      </c>
      <c r="F2647" s="1">
        <v>6</v>
      </c>
      <c r="G2647" s="1">
        <v>1</v>
      </c>
      <c r="H2647" s="1">
        <v>2</v>
      </c>
      <c r="I2647" s="1" t="str">
        <f t="shared" si="61"/>
        <v>1R5FR2</v>
      </c>
      <c r="J2647" s="27">
        <v>45037</v>
      </c>
      <c r="K2647" s="29" t="s">
        <v>258</v>
      </c>
      <c r="L2647" s="29">
        <v>10770.25</v>
      </c>
      <c r="M2647" s="30">
        <v>0.12797264955555129</v>
      </c>
      <c r="N2647" s="30">
        <v>0.24815056922131909</v>
      </c>
      <c r="O2647" s="30">
        <v>7.8722799415546101E-4</v>
      </c>
    </row>
    <row r="2648" spans="1:15" x14ac:dyDescent="0.45">
      <c r="A2648" s="3" t="s">
        <v>15</v>
      </c>
      <c r="B2648">
        <v>2020</v>
      </c>
      <c r="C2648" t="s">
        <v>4</v>
      </c>
      <c r="D2648">
        <v>2647</v>
      </c>
      <c r="E2648" s="2">
        <v>6</v>
      </c>
      <c r="F2648" s="1">
        <v>7</v>
      </c>
      <c r="G2648" s="1">
        <v>1</v>
      </c>
      <c r="H2648" s="1">
        <v>3</v>
      </c>
      <c r="I2648" s="1" t="str">
        <f t="shared" si="61"/>
        <v>1R5FR3</v>
      </c>
      <c r="J2648" s="27">
        <v>45037</v>
      </c>
      <c r="K2648" s="29" t="s">
        <v>259</v>
      </c>
      <c r="L2648" s="29">
        <v>11808</v>
      </c>
      <c r="M2648" s="30">
        <v>0.1083490718208814</v>
      </c>
      <c r="N2648" s="30">
        <v>0.1910759371868003</v>
      </c>
      <c r="O2648" s="30">
        <v>0.1030029854598986</v>
      </c>
    </row>
    <row r="2649" spans="1:15" x14ac:dyDescent="0.45">
      <c r="A2649" s="3" t="s">
        <v>15</v>
      </c>
      <c r="B2649">
        <v>2020</v>
      </c>
      <c r="C2649" t="s">
        <v>4</v>
      </c>
      <c r="D2649">
        <v>2648</v>
      </c>
      <c r="E2649" s="2">
        <v>7</v>
      </c>
      <c r="F2649" s="1">
        <v>8</v>
      </c>
      <c r="G2649" s="1">
        <v>1</v>
      </c>
      <c r="H2649" s="1">
        <v>3</v>
      </c>
      <c r="I2649" s="1" t="str">
        <f t="shared" si="61"/>
        <v>1R5FR3</v>
      </c>
      <c r="J2649" s="27">
        <v>45037</v>
      </c>
      <c r="K2649" s="29" t="s">
        <v>260</v>
      </c>
      <c r="L2649" s="29">
        <v>13119.5</v>
      </c>
      <c r="M2649" s="30">
        <v>5.5613642011060588E-2</v>
      </c>
      <c r="N2649" s="30">
        <v>0.1585951393679069</v>
      </c>
      <c r="O2649" s="30">
        <v>0.32150343986337893</v>
      </c>
    </row>
    <row r="2650" spans="1:15" x14ac:dyDescent="0.45">
      <c r="A2650" s="3" t="s">
        <v>15</v>
      </c>
      <c r="B2650">
        <v>2020</v>
      </c>
      <c r="C2650" t="s">
        <v>4</v>
      </c>
      <c r="D2650">
        <v>2649</v>
      </c>
      <c r="E2650" s="2">
        <v>8</v>
      </c>
      <c r="F2650" s="1">
        <v>9</v>
      </c>
      <c r="G2650" s="1">
        <v>1</v>
      </c>
      <c r="H2650" s="1">
        <v>3</v>
      </c>
      <c r="I2650" s="1" t="str">
        <f t="shared" si="61"/>
        <v>1R5FR3</v>
      </c>
      <c r="J2650" s="27">
        <v>45037</v>
      </c>
      <c r="K2650" s="29" t="s">
        <v>261</v>
      </c>
      <c r="L2650" s="29">
        <v>13843.5</v>
      </c>
      <c r="M2650" s="30">
        <v>2.928529753007934E-2</v>
      </c>
      <c r="N2650" s="30">
        <v>0.15761618688847229</v>
      </c>
      <c r="O2650" s="30">
        <v>0.52312454852145096</v>
      </c>
    </row>
    <row r="2651" spans="1:15" x14ac:dyDescent="0.45">
      <c r="A2651" s="3" t="s">
        <v>15</v>
      </c>
      <c r="B2651">
        <v>2020</v>
      </c>
      <c r="C2651" t="s">
        <v>4</v>
      </c>
      <c r="D2651">
        <v>2650</v>
      </c>
      <c r="E2651" s="2">
        <v>9</v>
      </c>
      <c r="F2651" s="1">
        <v>10</v>
      </c>
      <c r="G2651" s="1">
        <v>1</v>
      </c>
      <c r="H2651" s="1">
        <v>4</v>
      </c>
      <c r="I2651" s="1" t="str">
        <f t="shared" si="61"/>
        <v>1R5FR4</v>
      </c>
      <c r="J2651" s="27">
        <v>45037</v>
      </c>
      <c r="K2651" s="29" t="s">
        <v>262</v>
      </c>
      <c r="L2651" s="29">
        <v>13814.25</v>
      </c>
      <c r="M2651" s="30">
        <v>2.100853086864541E-2</v>
      </c>
      <c r="N2651" s="30">
        <v>0.16263375430836011</v>
      </c>
      <c r="O2651" s="30">
        <v>0.66989859376825567</v>
      </c>
    </row>
    <row r="2652" spans="1:15" x14ac:dyDescent="0.45">
      <c r="A2652" s="3" t="s">
        <v>15</v>
      </c>
      <c r="B2652">
        <v>2020</v>
      </c>
      <c r="C2652" t="s">
        <v>4</v>
      </c>
      <c r="D2652">
        <v>2651</v>
      </c>
      <c r="E2652" s="2">
        <v>10</v>
      </c>
      <c r="F2652" s="1">
        <v>11</v>
      </c>
      <c r="G2652" s="1">
        <v>1</v>
      </c>
      <c r="H2652" s="1">
        <v>4</v>
      </c>
      <c r="I2652" s="1" t="str">
        <f t="shared" si="61"/>
        <v>1R5FR4</v>
      </c>
      <c r="J2652" s="27">
        <v>45037</v>
      </c>
      <c r="K2652" s="29" t="s">
        <v>263</v>
      </c>
      <c r="L2652" s="29">
        <v>13480.5</v>
      </c>
      <c r="M2652" s="30">
        <v>3.1549556972548853E-2</v>
      </c>
      <c r="N2652" s="30">
        <v>0.19121422978954211</v>
      </c>
      <c r="O2652" s="30">
        <v>0.76437488278637122</v>
      </c>
    </row>
    <row r="2653" spans="1:15" x14ac:dyDescent="0.45">
      <c r="A2653" s="3" t="s">
        <v>15</v>
      </c>
      <c r="B2653">
        <v>2020</v>
      </c>
      <c r="C2653" t="s">
        <v>4</v>
      </c>
      <c r="D2653">
        <v>2652</v>
      </c>
      <c r="E2653" s="2">
        <v>11</v>
      </c>
      <c r="F2653" s="1">
        <v>12</v>
      </c>
      <c r="G2653" s="1">
        <v>1</v>
      </c>
      <c r="H2653" s="1">
        <v>4</v>
      </c>
      <c r="I2653" s="1" t="str">
        <f t="shared" si="61"/>
        <v>1R5FR4</v>
      </c>
      <c r="J2653" s="27">
        <v>45037</v>
      </c>
      <c r="K2653" s="29" t="s">
        <v>264</v>
      </c>
      <c r="L2653" s="29">
        <v>13334.25</v>
      </c>
      <c r="M2653" s="30">
        <v>3.1919186334546629E-2</v>
      </c>
      <c r="N2653" s="30">
        <v>0.15902616193812771</v>
      </c>
      <c r="O2653" s="30">
        <v>0.80435185993643854</v>
      </c>
    </row>
    <row r="2654" spans="1:15" x14ac:dyDescent="0.45">
      <c r="A2654" s="3" t="s">
        <v>15</v>
      </c>
      <c r="B2654">
        <v>2020</v>
      </c>
      <c r="C2654" t="s">
        <v>4</v>
      </c>
      <c r="D2654">
        <v>2653</v>
      </c>
      <c r="E2654" s="2">
        <v>12</v>
      </c>
      <c r="F2654" s="1">
        <v>13</v>
      </c>
      <c r="G2654" s="1">
        <v>1</v>
      </c>
      <c r="H2654" s="1">
        <v>5</v>
      </c>
      <c r="I2654" s="1" t="str">
        <f t="shared" si="61"/>
        <v>1R5FR5</v>
      </c>
      <c r="J2654" s="27">
        <v>45037</v>
      </c>
      <c r="K2654" s="29" t="s">
        <v>265</v>
      </c>
      <c r="L2654" s="29">
        <v>13210.75</v>
      </c>
      <c r="M2654" s="30">
        <v>2.808643919322246E-2</v>
      </c>
      <c r="N2654" s="30">
        <v>0.13607806172809789</v>
      </c>
      <c r="O2654" s="30">
        <v>0.80064882268634663</v>
      </c>
    </row>
    <row r="2655" spans="1:15" x14ac:dyDescent="0.45">
      <c r="A2655" s="3" t="s">
        <v>15</v>
      </c>
      <c r="B2655">
        <v>2020</v>
      </c>
      <c r="C2655" t="s">
        <v>4</v>
      </c>
      <c r="D2655">
        <v>2654</v>
      </c>
      <c r="E2655" s="2">
        <v>13</v>
      </c>
      <c r="F2655" s="1">
        <v>14</v>
      </c>
      <c r="G2655" s="1">
        <v>1</v>
      </c>
      <c r="H2655" s="1">
        <v>5</v>
      </c>
      <c r="I2655" s="1" t="str">
        <f t="shared" si="61"/>
        <v>1R5FR5</v>
      </c>
      <c r="J2655" s="27">
        <v>45037</v>
      </c>
      <c r="K2655" s="29" t="s">
        <v>266</v>
      </c>
      <c r="L2655" s="29">
        <v>13145</v>
      </c>
      <c r="M2655" s="30">
        <v>2.2690404239788759E-2</v>
      </c>
      <c r="N2655" s="30">
        <v>0.13215840458538319</v>
      </c>
      <c r="O2655" s="30">
        <v>0.75542575324278083</v>
      </c>
    </row>
    <row r="2656" spans="1:15" x14ac:dyDescent="0.45">
      <c r="A2656" s="3" t="s">
        <v>15</v>
      </c>
      <c r="B2656">
        <v>2020</v>
      </c>
      <c r="C2656" t="s">
        <v>4</v>
      </c>
      <c r="D2656">
        <v>2655</v>
      </c>
      <c r="E2656" s="2">
        <v>14</v>
      </c>
      <c r="F2656" s="1">
        <v>15</v>
      </c>
      <c r="G2656" s="1">
        <v>1</v>
      </c>
      <c r="H2656" s="1">
        <v>5</v>
      </c>
      <c r="I2656" s="1" t="str">
        <f t="shared" si="61"/>
        <v>1R5FR5</v>
      </c>
      <c r="J2656" s="27">
        <v>45037</v>
      </c>
      <c r="K2656" s="29" t="s">
        <v>267</v>
      </c>
      <c r="L2656" s="29">
        <v>12982.25</v>
      </c>
      <c r="M2656" s="30">
        <v>2.0397914770979311E-2</v>
      </c>
      <c r="N2656" s="30">
        <v>0.13554460911373939</v>
      </c>
      <c r="O2656" s="30">
        <v>0.66040329012767929</v>
      </c>
    </row>
    <row r="2657" spans="1:15" x14ac:dyDescent="0.45">
      <c r="A2657" s="3" t="s">
        <v>15</v>
      </c>
      <c r="B2657">
        <v>2020</v>
      </c>
      <c r="C2657" t="s">
        <v>4</v>
      </c>
      <c r="D2657">
        <v>2656</v>
      </c>
      <c r="E2657" s="2">
        <v>15</v>
      </c>
      <c r="F2657" s="1">
        <v>16</v>
      </c>
      <c r="G2657" s="1">
        <v>1</v>
      </c>
      <c r="H2657" s="1">
        <v>6</v>
      </c>
      <c r="I2657" s="1" t="str">
        <f t="shared" si="61"/>
        <v>1R5FR6</v>
      </c>
      <c r="J2657" s="27">
        <v>45037</v>
      </c>
      <c r="K2657" s="29" t="s">
        <v>268</v>
      </c>
      <c r="L2657" s="29">
        <v>12778.5</v>
      </c>
      <c r="M2657" s="30">
        <v>2.5156354540978719E-2</v>
      </c>
      <c r="N2657" s="30">
        <v>0.13982444375120809</v>
      </c>
      <c r="O2657" s="30">
        <v>0.51573089811898309</v>
      </c>
    </row>
    <row r="2658" spans="1:15" x14ac:dyDescent="0.45">
      <c r="A2658" s="3" t="s">
        <v>15</v>
      </c>
      <c r="B2658">
        <v>2020</v>
      </c>
      <c r="C2658" t="s">
        <v>4</v>
      </c>
      <c r="D2658">
        <v>2657</v>
      </c>
      <c r="E2658" s="2">
        <v>16</v>
      </c>
      <c r="F2658" s="1">
        <v>17</v>
      </c>
      <c r="G2658" s="1">
        <v>1</v>
      </c>
      <c r="H2658" s="1">
        <v>6</v>
      </c>
      <c r="I2658" s="1" t="str">
        <f t="shared" si="61"/>
        <v>1R5FR6</v>
      </c>
      <c r="J2658" s="27">
        <v>45037</v>
      </c>
      <c r="K2658" s="29" t="s">
        <v>269</v>
      </c>
      <c r="L2658" s="29">
        <v>12724</v>
      </c>
      <c r="M2658" s="30">
        <v>3.822255634325885E-2</v>
      </c>
      <c r="N2658" s="30">
        <v>0.14397097305326201</v>
      </c>
      <c r="O2658" s="30">
        <v>0.32437561818783489</v>
      </c>
    </row>
    <row r="2659" spans="1:15" x14ac:dyDescent="0.45">
      <c r="A2659" s="3" t="s">
        <v>15</v>
      </c>
      <c r="B2659">
        <v>2020</v>
      </c>
      <c r="C2659" t="s">
        <v>4</v>
      </c>
      <c r="D2659">
        <v>2658</v>
      </c>
      <c r="E2659" s="2">
        <v>17</v>
      </c>
      <c r="F2659" s="1">
        <v>18</v>
      </c>
      <c r="G2659" s="1">
        <v>1</v>
      </c>
      <c r="H2659" s="1">
        <v>6</v>
      </c>
      <c r="I2659" s="1" t="str">
        <f t="shared" si="61"/>
        <v>1R5FR6</v>
      </c>
      <c r="J2659" s="27">
        <v>45037</v>
      </c>
      <c r="K2659" s="29" t="s">
        <v>270</v>
      </c>
      <c r="L2659" s="29">
        <v>13230.25</v>
      </c>
      <c r="M2659" s="30">
        <v>7.7230573841339079E-2</v>
      </c>
      <c r="N2659" s="30">
        <v>0.16845181020756819</v>
      </c>
      <c r="O2659" s="30">
        <v>0.11547481501751899</v>
      </c>
    </row>
    <row r="2660" spans="1:15" x14ac:dyDescent="0.45">
      <c r="A2660" s="3" t="s">
        <v>15</v>
      </c>
      <c r="B2660">
        <v>2020</v>
      </c>
      <c r="C2660" t="s">
        <v>4</v>
      </c>
      <c r="D2660">
        <v>2659</v>
      </c>
      <c r="E2660" s="2">
        <v>18</v>
      </c>
      <c r="F2660" s="1">
        <v>19</v>
      </c>
      <c r="G2660" s="1">
        <v>1</v>
      </c>
      <c r="H2660" s="1">
        <v>7</v>
      </c>
      <c r="I2660" s="1" t="str">
        <f t="shared" si="61"/>
        <v>1R5FR7</v>
      </c>
      <c r="J2660" s="27">
        <v>45037</v>
      </c>
      <c r="K2660" s="29" t="s">
        <v>271</v>
      </c>
      <c r="L2660" s="29">
        <v>13241.5</v>
      </c>
      <c r="M2660" s="30">
        <v>0.14636844833268531</v>
      </c>
      <c r="N2660" s="30">
        <v>0.20705455061810521</v>
      </c>
      <c r="O2660" s="30">
        <v>2.6225686989047509E-3</v>
      </c>
    </row>
    <row r="2661" spans="1:15" x14ac:dyDescent="0.45">
      <c r="A2661" s="3" t="s">
        <v>15</v>
      </c>
      <c r="B2661">
        <v>2020</v>
      </c>
      <c r="C2661" t="s">
        <v>4</v>
      </c>
      <c r="D2661">
        <v>2660</v>
      </c>
      <c r="E2661" s="2">
        <v>19</v>
      </c>
      <c r="F2661" s="1">
        <v>20</v>
      </c>
      <c r="G2661" s="1">
        <v>1</v>
      </c>
      <c r="H2661" s="1">
        <v>7</v>
      </c>
      <c r="I2661" s="1" t="str">
        <f t="shared" si="61"/>
        <v>1R5FR7</v>
      </c>
      <c r="J2661" s="27">
        <v>45037</v>
      </c>
      <c r="K2661" s="29" t="s">
        <v>272</v>
      </c>
      <c r="L2661" s="29">
        <v>13186.5</v>
      </c>
      <c r="M2661" s="30">
        <v>0.2223656439586921</v>
      </c>
      <c r="N2661" s="30">
        <v>0.27690294332869181</v>
      </c>
      <c r="O2661" s="30">
        <v>0</v>
      </c>
    </row>
    <row r="2662" spans="1:15" x14ac:dyDescent="0.45">
      <c r="A2662" s="3" t="s">
        <v>15</v>
      </c>
      <c r="B2662">
        <v>2020</v>
      </c>
      <c r="C2662" t="s">
        <v>4</v>
      </c>
      <c r="D2662">
        <v>2661</v>
      </c>
      <c r="E2662" s="2">
        <v>20</v>
      </c>
      <c r="F2662" s="1">
        <v>21</v>
      </c>
      <c r="G2662" s="1">
        <v>1</v>
      </c>
      <c r="H2662" s="1">
        <v>7</v>
      </c>
      <c r="I2662" s="1" t="str">
        <f t="shared" si="61"/>
        <v>1R5FR7</v>
      </c>
      <c r="J2662" s="27">
        <v>45037</v>
      </c>
      <c r="K2662" s="29" t="s">
        <v>273</v>
      </c>
      <c r="L2662" s="29">
        <v>13226.25</v>
      </c>
      <c r="M2662" s="30">
        <v>0.25795798407384601</v>
      </c>
      <c r="N2662" s="30">
        <v>0.35814203566451369</v>
      </c>
      <c r="O2662" s="30">
        <v>0</v>
      </c>
    </row>
    <row r="2663" spans="1:15" x14ac:dyDescent="0.45">
      <c r="A2663" s="3" t="s">
        <v>15</v>
      </c>
      <c r="B2663">
        <v>2020</v>
      </c>
      <c r="C2663" t="s">
        <v>4</v>
      </c>
      <c r="D2663">
        <v>2662</v>
      </c>
      <c r="E2663" s="2">
        <v>21</v>
      </c>
      <c r="F2663" s="1">
        <v>22</v>
      </c>
      <c r="G2663" s="1">
        <v>1</v>
      </c>
      <c r="H2663" s="1">
        <v>8</v>
      </c>
      <c r="I2663" s="1" t="str">
        <f t="shared" si="61"/>
        <v>1R5FR8</v>
      </c>
      <c r="J2663" s="27">
        <v>45037</v>
      </c>
      <c r="K2663" s="29" t="s">
        <v>274</v>
      </c>
      <c r="L2663" s="29">
        <v>13082.25</v>
      </c>
      <c r="M2663" s="30">
        <v>0.26577422939369971</v>
      </c>
      <c r="N2663" s="30">
        <v>0.40895374083858738</v>
      </c>
      <c r="O2663" s="30">
        <v>0</v>
      </c>
    </row>
    <row r="2664" spans="1:15" x14ac:dyDescent="0.45">
      <c r="A2664" s="3" t="s">
        <v>15</v>
      </c>
      <c r="B2664">
        <v>2020</v>
      </c>
      <c r="C2664" t="s">
        <v>4</v>
      </c>
      <c r="D2664">
        <v>2663</v>
      </c>
      <c r="E2664" s="2">
        <v>22</v>
      </c>
      <c r="F2664" s="1">
        <v>23</v>
      </c>
      <c r="G2664" s="1">
        <v>1</v>
      </c>
      <c r="H2664" s="1">
        <v>8</v>
      </c>
      <c r="I2664" s="1" t="str">
        <f t="shared" si="61"/>
        <v>1R5FR8</v>
      </c>
      <c r="J2664" s="27">
        <v>45037</v>
      </c>
      <c r="K2664" s="29" t="s">
        <v>275</v>
      </c>
      <c r="L2664" s="29">
        <v>12312.25</v>
      </c>
      <c r="M2664" s="30">
        <v>0.26633992112208088</v>
      </c>
      <c r="N2664" s="30">
        <v>0.4539326841032027</v>
      </c>
      <c r="O2664" s="30">
        <v>0</v>
      </c>
    </row>
    <row r="2665" spans="1:15" x14ac:dyDescent="0.45">
      <c r="A2665" s="3" t="s">
        <v>15</v>
      </c>
      <c r="B2665">
        <v>2020</v>
      </c>
      <c r="C2665" t="s">
        <v>4</v>
      </c>
      <c r="D2665">
        <v>2664</v>
      </c>
      <c r="E2665" s="2">
        <v>23</v>
      </c>
      <c r="F2665" s="1">
        <v>24</v>
      </c>
      <c r="G2665" s="1">
        <v>1</v>
      </c>
      <c r="H2665" s="1">
        <v>8</v>
      </c>
      <c r="I2665" s="1" t="str">
        <f t="shared" si="61"/>
        <v>1R5FR8</v>
      </c>
      <c r="J2665" s="27">
        <v>45037</v>
      </c>
      <c r="K2665" s="29" t="s">
        <v>276</v>
      </c>
      <c r="L2665" s="29">
        <v>11709.75</v>
      </c>
      <c r="M2665" s="30">
        <v>0.2704735407098966</v>
      </c>
      <c r="N2665" s="30">
        <v>0.46545758730018483</v>
      </c>
      <c r="O2665" s="30">
        <v>0</v>
      </c>
    </row>
    <row r="2666" spans="1:15" x14ac:dyDescent="0.45">
      <c r="A2666" s="3" t="s">
        <v>15</v>
      </c>
      <c r="B2666">
        <v>2020</v>
      </c>
      <c r="C2666" t="s">
        <v>5</v>
      </c>
      <c r="D2666">
        <v>2665</v>
      </c>
      <c r="E2666" s="2">
        <v>0</v>
      </c>
      <c r="F2666" s="1">
        <v>1</v>
      </c>
      <c r="G2666" s="1">
        <v>1</v>
      </c>
      <c r="H2666" s="1">
        <v>1</v>
      </c>
      <c r="I2666" s="1" t="str">
        <f t="shared" si="61"/>
        <v>1R6SA1</v>
      </c>
      <c r="J2666" s="27">
        <v>45038</v>
      </c>
      <c r="K2666" s="29" t="s">
        <v>253</v>
      </c>
      <c r="L2666" s="29">
        <v>11043.5</v>
      </c>
      <c r="M2666" s="30">
        <v>0.28728460572303721</v>
      </c>
      <c r="N2666" s="30">
        <v>0.45971359927786759</v>
      </c>
      <c r="O2666" s="30">
        <v>0</v>
      </c>
    </row>
    <row r="2667" spans="1:15" x14ac:dyDescent="0.45">
      <c r="A2667" s="3" t="s">
        <v>15</v>
      </c>
      <c r="B2667">
        <v>2020</v>
      </c>
      <c r="C2667" t="s">
        <v>5</v>
      </c>
      <c r="D2667">
        <v>2666</v>
      </c>
      <c r="E2667" s="2">
        <v>1</v>
      </c>
      <c r="F2667" s="1">
        <v>2</v>
      </c>
      <c r="G2667" s="1">
        <v>1</v>
      </c>
      <c r="H2667" s="1">
        <v>1</v>
      </c>
      <c r="I2667" s="1" t="str">
        <f t="shared" si="61"/>
        <v>1R6SA1</v>
      </c>
      <c r="J2667" s="27">
        <v>45038</v>
      </c>
      <c r="K2667" s="29" t="s">
        <v>254</v>
      </c>
      <c r="L2667" s="29">
        <v>10460.5</v>
      </c>
      <c r="M2667" s="30">
        <v>0.27982403760797658</v>
      </c>
      <c r="N2667" s="30">
        <v>0.44438123514315248</v>
      </c>
      <c r="O2667" s="30">
        <v>0</v>
      </c>
    </row>
    <row r="2668" spans="1:15" x14ac:dyDescent="0.45">
      <c r="A2668" s="3" t="s">
        <v>15</v>
      </c>
      <c r="B2668">
        <v>2020</v>
      </c>
      <c r="C2668" t="s">
        <v>5</v>
      </c>
      <c r="D2668">
        <v>2667</v>
      </c>
      <c r="E2668" s="2">
        <v>2</v>
      </c>
      <c r="F2668" s="1">
        <v>3</v>
      </c>
      <c r="G2668" s="1">
        <v>1</v>
      </c>
      <c r="H2668" s="1">
        <v>1</v>
      </c>
      <c r="I2668" s="1" t="str">
        <f t="shared" si="61"/>
        <v>1R6SA1</v>
      </c>
      <c r="J2668" s="27">
        <v>45038</v>
      </c>
      <c r="K2668" s="29" t="s">
        <v>255</v>
      </c>
      <c r="L2668" s="29">
        <v>10133.5</v>
      </c>
      <c r="M2668" s="30">
        <v>0.28996363142931891</v>
      </c>
      <c r="N2668" s="30">
        <v>0.42230079820529498</v>
      </c>
      <c r="O2668" s="30">
        <v>0</v>
      </c>
    </row>
    <row r="2669" spans="1:15" x14ac:dyDescent="0.45">
      <c r="A2669" s="3" t="s">
        <v>15</v>
      </c>
      <c r="B2669">
        <v>2020</v>
      </c>
      <c r="C2669" t="s">
        <v>5</v>
      </c>
      <c r="D2669">
        <v>2668</v>
      </c>
      <c r="E2669" s="2">
        <v>3</v>
      </c>
      <c r="F2669" s="1">
        <v>4</v>
      </c>
      <c r="G2669" s="1">
        <v>1</v>
      </c>
      <c r="H2669" s="1">
        <v>2</v>
      </c>
      <c r="I2669" s="1" t="str">
        <f t="shared" si="61"/>
        <v>1R6SA2</v>
      </c>
      <c r="J2669" s="27">
        <v>45038</v>
      </c>
      <c r="K2669" s="29" t="s">
        <v>256</v>
      </c>
      <c r="L2669" s="29">
        <v>10006</v>
      </c>
      <c r="M2669" s="30">
        <v>0.31426223070906312</v>
      </c>
      <c r="N2669" s="30">
        <v>0.41144256832527992</v>
      </c>
      <c r="O2669" s="30">
        <v>0</v>
      </c>
    </row>
    <row r="2670" spans="1:15" x14ac:dyDescent="0.45">
      <c r="A2670" s="3" t="s">
        <v>15</v>
      </c>
      <c r="B2670">
        <v>2020</v>
      </c>
      <c r="C2670" t="s">
        <v>5</v>
      </c>
      <c r="D2670">
        <v>2669</v>
      </c>
      <c r="E2670" s="2">
        <v>4</v>
      </c>
      <c r="F2670" s="1">
        <v>5</v>
      </c>
      <c r="G2670" s="1">
        <v>1</v>
      </c>
      <c r="H2670" s="1">
        <v>2</v>
      </c>
      <c r="I2670" s="1" t="str">
        <f t="shared" si="61"/>
        <v>1R6SA2</v>
      </c>
      <c r="J2670" s="27">
        <v>45038</v>
      </c>
      <c r="K2670" s="29" t="s">
        <v>257</v>
      </c>
      <c r="L2670" s="29">
        <v>9925</v>
      </c>
      <c r="M2670" s="30">
        <v>0.33891517731409587</v>
      </c>
      <c r="N2670" s="30">
        <v>0.40228866261401541</v>
      </c>
      <c r="O2670" s="30">
        <v>0</v>
      </c>
    </row>
    <row r="2671" spans="1:15" x14ac:dyDescent="0.45">
      <c r="A2671" s="3" t="s">
        <v>15</v>
      </c>
      <c r="B2671">
        <v>2020</v>
      </c>
      <c r="C2671" t="s">
        <v>5</v>
      </c>
      <c r="D2671">
        <v>2670</v>
      </c>
      <c r="E2671" s="2">
        <v>5</v>
      </c>
      <c r="F2671" s="1">
        <v>6</v>
      </c>
      <c r="G2671" s="1">
        <v>1</v>
      </c>
      <c r="H2671" s="1">
        <v>2</v>
      </c>
      <c r="I2671" s="1" t="str">
        <f t="shared" si="61"/>
        <v>1R6SA2</v>
      </c>
      <c r="J2671" s="27">
        <v>45038</v>
      </c>
      <c r="K2671" s="29" t="s">
        <v>258</v>
      </c>
      <c r="L2671" s="29">
        <v>9955.5</v>
      </c>
      <c r="M2671" s="30">
        <v>0.35619557876122482</v>
      </c>
      <c r="N2671" s="30">
        <v>0.39334758358493171</v>
      </c>
      <c r="O2671" s="30">
        <v>1.510730775627891E-3</v>
      </c>
    </row>
    <row r="2672" spans="1:15" x14ac:dyDescent="0.45">
      <c r="A2672" s="3" t="s">
        <v>15</v>
      </c>
      <c r="B2672">
        <v>2020</v>
      </c>
      <c r="C2672" t="s">
        <v>5</v>
      </c>
      <c r="D2672">
        <v>2671</v>
      </c>
      <c r="E2672" s="2">
        <v>6</v>
      </c>
      <c r="F2672" s="1">
        <v>7</v>
      </c>
      <c r="G2672" s="1">
        <v>1</v>
      </c>
      <c r="H2672" s="1">
        <v>3</v>
      </c>
      <c r="I2672" s="1" t="str">
        <f t="shared" si="61"/>
        <v>1R6SA3</v>
      </c>
      <c r="J2672" s="27">
        <v>45038</v>
      </c>
      <c r="K2672" s="29" t="s">
        <v>259</v>
      </c>
      <c r="L2672" s="29">
        <v>10191.75</v>
      </c>
      <c r="M2672" s="30">
        <v>0.34067016763357338</v>
      </c>
      <c r="N2672" s="30">
        <v>0.41546980908836501</v>
      </c>
      <c r="O2672" s="30">
        <v>0.1028481018306061</v>
      </c>
    </row>
    <row r="2673" spans="1:15" x14ac:dyDescent="0.45">
      <c r="A2673" s="3" t="s">
        <v>15</v>
      </c>
      <c r="B2673">
        <v>2020</v>
      </c>
      <c r="C2673" t="s">
        <v>5</v>
      </c>
      <c r="D2673">
        <v>2672</v>
      </c>
      <c r="E2673" s="2">
        <v>7</v>
      </c>
      <c r="F2673" s="1">
        <v>8</v>
      </c>
      <c r="G2673" s="1">
        <v>1</v>
      </c>
      <c r="H2673" s="1">
        <v>3</v>
      </c>
      <c r="I2673" s="1" t="str">
        <f t="shared" si="61"/>
        <v>1R6SA3</v>
      </c>
      <c r="J2673" s="27">
        <v>45038</v>
      </c>
      <c r="K2673" s="29" t="s">
        <v>260</v>
      </c>
      <c r="L2673" s="29">
        <v>10525.75</v>
      </c>
      <c r="M2673" s="30">
        <v>0.30650564916647771</v>
      </c>
      <c r="N2673" s="30">
        <v>0.4550315656429339</v>
      </c>
      <c r="O2673" s="30">
        <v>0.31324903642740792</v>
      </c>
    </row>
    <row r="2674" spans="1:15" x14ac:dyDescent="0.45">
      <c r="A2674" s="3" t="s">
        <v>15</v>
      </c>
      <c r="B2674">
        <v>2020</v>
      </c>
      <c r="C2674" t="s">
        <v>5</v>
      </c>
      <c r="D2674">
        <v>2673</v>
      </c>
      <c r="E2674" s="2">
        <v>8</v>
      </c>
      <c r="F2674" s="1">
        <v>9</v>
      </c>
      <c r="G2674" s="1">
        <v>1</v>
      </c>
      <c r="H2674" s="1">
        <v>3</v>
      </c>
      <c r="I2674" s="1" t="str">
        <f t="shared" si="61"/>
        <v>1R6SA3</v>
      </c>
      <c r="J2674" s="27">
        <v>45038</v>
      </c>
      <c r="K2674" s="29" t="s">
        <v>261</v>
      </c>
      <c r="L2674" s="29">
        <v>10817.5</v>
      </c>
      <c r="M2674" s="30">
        <v>0.2328319085383421</v>
      </c>
      <c r="N2674" s="30">
        <v>0.47621264604238472</v>
      </c>
      <c r="O2674" s="30">
        <v>0.51167278377866643</v>
      </c>
    </row>
    <row r="2675" spans="1:15" x14ac:dyDescent="0.45">
      <c r="A2675" s="3" t="s">
        <v>15</v>
      </c>
      <c r="B2675">
        <v>2020</v>
      </c>
      <c r="C2675" t="s">
        <v>5</v>
      </c>
      <c r="D2675">
        <v>2674</v>
      </c>
      <c r="E2675" s="2">
        <v>9</v>
      </c>
      <c r="F2675" s="1">
        <v>10</v>
      </c>
      <c r="G2675" s="1">
        <v>1</v>
      </c>
      <c r="H2675" s="1">
        <v>4</v>
      </c>
      <c r="I2675" s="1" t="str">
        <f t="shared" si="61"/>
        <v>1R6SA4</v>
      </c>
      <c r="J2675" s="27">
        <v>45038</v>
      </c>
      <c r="K2675" s="29" t="s">
        <v>262</v>
      </c>
      <c r="L2675" s="29">
        <v>11171.5</v>
      </c>
      <c r="M2675" s="30">
        <v>0.2321415193428808</v>
      </c>
      <c r="N2675" s="30">
        <v>0.47574973615955413</v>
      </c>
      <c r="O2675" s="30">
        <v>0.65825815901277607</v>
      </c>
    </row>
    <row r="2676" spans="1:15" x14ac:dyDescent="0.45">
      <c r="A2676" s="3" t="s">
        <v>15</v>
      </c>
      <c r="B2676">
        <v>2020</v>
      </c>
      <c r="C2676" t="s">
        <v>5</v>
      </c>
      <c r="D2676">
        <v>2675</v>
      </c>
      <c r="E2676" s="2">
        <v>10</v>
      </c>
      <c r="F2676" s="1">
        <v>11</v>
      </c>
      <c r="G2676" s="1">
        <v>1</v>
      </c>
      <c r="H2676" s="1">
        <v>4</v>
      </c>
      <c r="I2676" s="1" t="str">
        <f t="shared" si="61"/>
        <v>1R6SA4</v>
      </c>
      <c r="J2676" s="27">
        <v>45038</v>
      </c>
      <c r="K2676" s="29" t="s">
        <v>263</v>
      </c>
      <c r="L2676" s="29">
        <v>11279</v>
      </c>
      <c r="M2676" s="30">
        <v>0.2622177099672387</v>
      </c>
      <c r="N2676" s="30">
        <v>0.57642331746934028</v>
      </c>
      <c r="O2676" s="30">
        <v>0.75288506143149336</v>
      </c>
    </row>
    <row r="2677" spans="1:15" x14ac:dyDescent="0.45">
      <c r="A2677" s="3" t="s">
        <v>15</v>
      </c>
      <c r="B2677">
        <v>2020</v>
      </c>
      <c r="C2677" t="s">
        <v>5</v>
      </c>
      <c r="D2677">
        <v>2676</v>
      </c>
      <c r="E2677" s="2">
        <v>11</v>
      </c>
      <c r="F2677" s="1">
        <v>12</v>
      </c>
      <c r="G2677" s="1">
        <v>1</v>
      </c>
      <c r="H2677" s="1">
        <v>4</v>
      </c>
      <c r="I2677" s="1" t="str">
        <f t="shared" si="61"/>
        <v>1R6SA4</v>
      </c>
      <c r="J2677" s="27">
        <v>45038</v>
      </c>
      <c r="K2677" s="29" t="s">
        <v>264</v>
      </c>
      <c r="L2677" s="29">
        <v>11426</v>
      </c>
      <c r="M2677" s="30">
        <v>0.30729957191987689</v>
      </c>
      <c r="N2677" s="30">
        <v>0.62133270781659744</v>
      </c>
      <c r="O2677" s="30">
        <v>0.79460493728054038</v>
      </c>
    </row>
    <row r="2678" spans="1:15" x14ac:dyDescent="0.45">
      <c r="A2678" s="3" t="s">
        <v>15</v>
      </c>
      <c r="B2678">
        <v>2020</v>
      </c>
      <c r="C2678" t="s">
        <v>5</v>
      </c>
      <c r="D2678">
        <v>2677</v>
      </c>
      <c r="E2678" s="2">
        <v>12</v>
      </c>
      <c r="F2678" s="1">
        <v>13</v>
      </c>
      <c r="G2678" s="1">
        <v>1</v>
      </c>
      <c r="H2678" s="1">
        <v>5</v>
      </c>
      <c r="I2678" s="1" t="str">
        <f t="shared" si="61"/>
        <v>1R6SA5</v>
      </c>
      <c r="J2678" s="27">
        <v>45038</v>
      </c>
      <c r="K2678" s="29" t="s">
        <v>265</v>
      </c>
      <c r="L2678" s="29">
        <v>11598.25</v>
      </c>
      <c r="M2678" s="30">
        <v>0.36770365485275069</v>
      </c>
      <c r="N2678" s="30">
        <v>0.67733466968571876</v>
      </c>
      <c r="O2678" s="30">
        <v>0.7929144132369893</v>
      </c>
    </row>
    <row r="2679" spans="1:15" x14ac:dyDescent="0.45">
      <c r="A2679" s="3" t="s">
        <v>15</v>
      </c>
      <c r="B2679">
        <v>2020</v>
      </c>
      <c r="C2679" t="s">
        <v>5</v>
      </c>
      <c r="D2679">
        <v>2678</v>
      </c>
      <c r="E2679" s="2">
        <v>13</v>
      </c>
      <c r="F2679" s="1">
        <v>14</v>
      </c>
      <c r="G2679" s="1">
        <v>1</v>
      </c>
      <c r="H2679" s="1">
        <v>5</v>
      </c>
      <c r="I2679" s="1" t="str">
        <f t="shared" si="61"/>
        <v>1R6SA5</v>
      </c>
      <c r="J2679" s="27">
        <v>45038</v>
      </c>
      <c r="K2679" s="29" t="s">
        <v>266</v>
      </c>
      <c r="L2679" s="29">
        <v>11852.25</v>
      </c>
      <c r="M2679" s="30">
        <v>0.4175806118270094</v>
      </c>
      <c r="N2679" s="30">
        <v>0.74529522228952683</v>
      </c>
      <c r="O2679" s="30">
        <v>0.7464946583792752</v>
      </c>
    </row>
    <row r="2680" spans="1:15" x14ac:dyDescent="0.45">
      <c r="A2680" s="3" t="s">
        <v>15</v>
      </c>
      <c r="B2680">
        <v>2020</v>
      </c>
      <c r="C2680" t="s">
        <v>5</v>
      </c>
      <c r="D2680">
        <v>2679</v>
      </c>
      <c r="E2680" s="2">
        <v>14</v>
      </c>
      <c r="F2680" s="1">
        <v>15</v>
      </c>
      <c r="G2680" s="1">
        <v>1</v>
      </c>
      <c r="H2680" s="1">
        <v>5</v>
      </c>
      <c r="I2680" s="1" t="str">
        <f t="shared" si="61"/>
        <v>1R6SA5</v>
      </c>
      <c r="J2680" s="27">
        <v>45038</v>
      </c>
      <c r="K2680" s="29" t="s">
        <v>267</v>
      </c>
      <c r="L2680" s="29">
        <v>11865.75</v>
      </c>
      <c r="M2680" s="30">
        <v>0.4535350729668079</v>
      </c>
      <c r="N2680" s="30">
        <v>0.76518108884947311</v>
      </c>
      <c r="O2680" s="30">
        <v>0.65202986579934297</v>
      </c>
    </row>
    <row r="2681" spans="1:15" x14ac:dyDescent="0.45">
      <c r="A2681" s="3" t="s">
        <v>15</v>
      </c>
      <c r="B2681">
        <v>2020</v>
      </c>
      <c r="C2681" t="s">
        <v>5</v>
      </c>
      <c r="D2681">
        <v>2680</v>
      </c>
      <c r="E2681" s="2">
        <v>15</v>
      </c>
      <c r="F2681" s="1">
        <v>16</v>
      </c>
      <c r="G2681" s="1">
        <v>1</v>
      </c>
      <c r="H2681" s="1">
        <v>6</v>
      </c>
      <c r="I2681" s="1" t="str">
        <f t="shared" si="61"/>
        <v>1R6SA6</v>
      </c>
      <c r="J2681" s="27">
        <v>45038</v>
      </c>
      <c r="K2681" s="29" t="s">
        <v>268</v>
      </c>
      <c r="L2681" s="29">
        <v>11937.5</v>
      </c>
      <c r="M2681" s="30">
        <v>0.49678804132304061</v>
      </c>
      <c r="N2681" s="30">
        <v>0.78876109345544343</v>
      </c>
      <c r="O2681" s="30">
        <v>0.51143617686801413</v>
      </c>
    </row>
    <row r="2682" spans="1:15" x14ac:dyDescent="0.45">
      <c r="A2682" s="3" t="s">
        <v>15</v>
      </c>
      <c r="B2682">
        <v>2020</v>
      </c>
      <c r="C2682" t="s">
        <v>5</v>
      </c>
      <c r="D2682">
        <v>2681</v>
      </c>
      <c r="E2682" s="2">
        <v>16</v>
      </c>
      <c r="F2682" s="1">
        <v>17</v>
      </c>
      <c r="G2682" s="1">
        <v>1</v>
      </c>
      <c r="H2682" s="1">
        <v>6</v>
      </c>
      <c r="I2682" s="1" t="str">
        <f t="shared" si="61"/>
        <v>1R6SA6</v>
      </c>
      <c r="J2682" s="27">
        <v>45038</v>
      </c>
      <c r="K2682" s="29" t="s">
        <v>269</v>
      </c>
      <c r="L2682" s="29">
        <v>12194.25</v>
      </c>
      <c r="M2682" s="30">
        <v>0.51134987255200093</v>
      </c>
      <c r="N2682" s="30">
        <v>0.79421363196309935</v>
      </c>
      <c r="O2682" s="30">
        <v>0.32222889802037408</v>
      </c>
    </row>
    <row r="2683" spans="1:15" x14ac:dyDescent="0.45">
      <c r="A2683" s="3" t="s">
        <v>15</v>
      </c>
      <c r="B2683">
        <v>2020</v>
      </c>
      <c r="C2683" t="s">
        <v>5</v>
      </c>
      <c r="D2683">
        <v>2682</v>
      </c>
      <c r="E2683" s="2">
        <v>17</v>
      </c>
      <c r="F2683" s="1">
        <v>18</v>
      </c>
      <c r="G2683" s="1">
        <v>1</v>
      </c>
      <c r="H2683" s="1">
        <v>6</v>
      </c>
      <c r="I2683" s="1" t="str">
        <f t="shared" si="61"/>
        <v>1R6SA6</v>
      </c>
      <c r="J2683" s="27">
        <v>45038</v>
      </c>
      <c r="K2683" s="29" t="s">
        <v>270</v>
      </c>
      <c r="L2683" s="29">
        <v>12704.75</v>
      </c>
      <c r="M2683" s="30">
        <v>0.54353098827044044</v>
      </c>
      <c r="N2683" s="30">
        <v>0.78498852722042223</v>
      </c>
      <c r="O2683" s="30">
        <v>0.1166337251422702</v>
      </c>
    </row>
    <row r="2684" spans="1:15" x14ac:dyDescent="0.45">
      <c r="A2684" s="3" t="s">
        <v>15</v>
      </c>
      <c r="B2684">
        <v>2020</v>
      </c>
      <c r="C2684" t="s">
        <v>5</v>
      </c>
      <c r="D2684">
        <v>2683</v>
      </c>
      <c r="E2684" s="2">
        <v>18</v>
      </c>
      <c r="F2684" s="1">
        <v>19</v>
      </c>
      <c r="G2684" s="1">
        <v>1</v>
      </c>
      <c r="H2684" s="1">
        <v>7</v>
      </c>
      <c r="I2684" s="1" t="str">
        <f t="shared" si="61"/>
        <v>1R6SA7</v>
      </c>
      <c r="J2684" s="27">
        <v>45038</v>
      </c>
      <c r="K2684" s="29" t="s">
        <v>271</v>
      </c>
      <c r="L2684" s="29">
        <v>12495.25</v>
      </c>
      <c r="M2684" s="30">
        <v>0.60366232294394118</v>
      </c>
      <c r="N2684" s="30">
        <v>0.78197554924974089</v>
      </c>
      <c r="O2684" s="30">
        <v>3.365286286201208E-3</v>
      </c>
    </row>
    <row r="2685" spans="1:15" x14ac:dyDescent="0.45">
      <c r="A2685" s="3" t="s">
        <v>15</v>
      </c>
      <c r="B2685">
        <v>2020</v>
      </c>
      <c r="C2685" t="s">
        <v>5</v>
      </c>
      <c r="D2685">
        <v>2684</v>
      </c>
      <c r="E2685" s="2">
        <v>19</v>
      </c>
      <c r="F2685" s="1">
        <v>20</v>
      </c>
      <c r="G2685" s="1">
        <v>1</v>
      </c>
      <c r="H2685" s="1">
        <v>7</v>
      </c>
      <c r="I2685" s="1" t="str">
        <f t="shared" si="61"/>
        <v>1R6SA7</v>
      </c>
      <c r="J2685" s="27">
        <v>45038</v>
      </c>
      <c r="K2685" s="29" t="s">
        <v>272</v>
      </c>
      <c r="L2685" s="29">
        <v>12174.5</v>
      </c>
      <c r="M2685" s="30">
        <v>0.69278007677718212</v>
      </c>
      <c r="N2685" s="30">
        <v>0.80466968787442927</v>
      </c>
      <c r="O2685" s="30">
        <v>0</v>
      </c>
    </row>
    <row r="2686" spans="1:15" x14ac:dyDescent="0.45">
      <c r="A2686" s="3" t="s">
        <v>15</v>
      </c>
      <c r="B2686">
        <v>2020</v>
      </c>
      <c r="C2686" t="s">
        <v>5</v>
      </c>
      <c r="D2686">
        <v>2685</v>
      </c>
      <c r="E2686" s="2">
        <v>20</v>
      </c>
      <c r="F2686" s="1">
        <v>21</v>
      </c>
      <c r="G2686" s="1">
        <v>1</v>
      </c>
      <c r="H2686" s="1">
        <v>7</v>
      </c>
      <c r="I2686" s="1" t="str">
        <f t="shared" si="61"/>
        <v>1R6SA7</v>
      </c>
      <c r="J2686" s="27">
        <v>45038</v>
      </c>
      <c r="K2686" s="29" t="s">
        <v>273</v>
      </c>
      <c r="L2686" s="29">
        <v>12199.5</v>
      </c>
      <c r="M2686" s="30">
        <v>0.76400514380950413</v>
      </c>
      <c r="N2686" s="30">
        <v>0.86216365160811348</v>
      </c>
      <c r="O2686" s="30">
        <v>0</v>
      </c>
    </row>
    <row r="2687" spans="1:15" x14ac:dyDescent="0.45">
      <c r="A2687" s="3" t="s">
        <v>15</v>
      </c>
      <c r="B2687">
        <v>2020</v>
      </c>
      <c r="C2687" t="s">
        <v>5</v>
      </c>
      <c r="D2687">
        <v>2686</v>
      </c>
      <c r="E2687" s="2">
        <v>21</v>
      </c>
      <c r="F2687" s="1">
        <v>22</v>
      </c>
      <c r="G2687" s="1">
        <v>1</v>
      </c>
      <c r="H2687" s="1">
        <v>8</v>
      </c>
      <c r="I2687" s="1" t="str">
        <f t="shared" si="61"/>
        <v>1R6SA8</v>
      </c>
      <c r="J2687" s="27">
        <v>45038</v>
      </c>
      <c r="K2687" s="29" t="s">
        <v>274</v>
      </c>
      <c r="L2687" s="29">
        <v>12231.25</v>
      </c>
      <c r="M2687" s="30">
        <v>0.79109728360570597</v>
      </c>
      <c r="N2687" s="30">
        <v>0.93218998407887321</v>
      </c>
      <c r="O2687" s="30">
        <v>0</v>
      </c>
    </row>
    <row r="2688" spans="1:15" x14ac:dyDescent="0.45">
      <c r="A2688" s="3" t="s">
        <v>15</v>
      </c>
      <c r="B2688">
        <v>2020</v>
      </c>
      <c r="C2688" t="s">
        <v>5</v>
      </c>
      <c r="D2688">
        <v>2687</v>
      </c>
      <c r="E2688" s="2">
        <v>22</v>
      </c>
      <c r="F2688" s="1">
        <v>23</v>
      </c>
      <c r="G2688" s="1">
        <v>1</v>
      </c>
      <c r="H2688" s="1">
        <v>8</v>
      </c>
      <c r="I2688" s="1" t="str">
        <f t="shared" si="61"/>
        <v>1R6SA8</v>
      </c>
      <c r="J2688" s="27">
        <v>45038</v>
      </c>
      <c r="K2688" s="29" t="s">
        <v>275</v>
      </c>
      <c r="L2688" s="29">
        <v>11746</v>
      </c>
      <c r="M2688" s="30">
        <v>0.81246946618407134</v>
      </c>
      <c r="N2688" s="30">
        <v>0.94567027207141219</v>
      </c>
      <c r="O2688" s="30">
        <v>0</v>
      </c>
    </row>
    <row r="2689" spans="1:15" x14ac:dyDescent="0.45">
      <c r="A2689" s="3" t="s">
        <v>15</v>
      </c>
      <c r="B2689">
        <v>2020</v>
      </c>
      <c r="C2689" t="s">
        <v>5</v>
      </c>
      <c r="D2689">
        <v>2688</v>
      </c>
      <c r="E2689" s="2">
        <v>23</v>
      </c>
      <c r="F2689" s="1">
        <v>24</v>
      </c>
      <c r="G2689" s="1">
        <v>1</v>
      </c>
      <c r="H2689" s="1">
        <v>8</v>
      </c>
      <c r="I2689" s="1" t="str">
        <f t="shared" si="61"/>
        <v>1R6SA8</v>
      </c>
      <c r="J2689" s="27">
        <v>45038</v>
      </c>
      <c r="K2689" s="29" t="s">
        <v>276</v>
      </c>
      <c r="L2689" s="29">
        <v>11171.25</v>
      </c>
      <c r="M2689" s="30">
        <v>0.78775177928700701</v>
      </c>
      <c r="N2689" s="30">
        <v>0.94695250938385689</v>
      </c>
      <c r="O2689" s="30">
        <v>0</v>
      </c>
    </row>
    <row r="2690" spans="1:15" x14ac:dyDescent="0.45">
      <c r="A2690" s="3" t="s">
        <v>15</v>
      </c>
      <c r="B2690">
        <v>2020</v>
      </c>
      <c r="C2690" t="s">
        <v>6</v>
      </c>
      <c r="D2690">
        <v>2689</v>
      </c>
      <c r="E2690" s="2">
        <v>0</v>
      </c>
      <c r="F2690" s="1">
        <v>1</v>
      </c>
      <c r="G2690" s="1">
        <v>1</v>
      </c>
      <c r="H2690" s="1">
        <v>1</v>
      </c>
      <c r="I2690" s="1" t="str">
        <f t="shared" si="61"/>
        <v>1R7SU1</v>
      </c>
      <c r="J2690" s="27">
        <v>45039</v>
      </c>
      <c r="K2690" s="29" t="s">
        <v>253</v>
      </c>
      <c r="L2690" s="29">
        <v>10574.25</v>
      </c>
      <c r="M2690" s="30">
        <v>0.76018312596740401</v>
      </c>
      <c r="N2690" s="30">
        <v>0.94537724500900944</v>
      </c>
      <c r="O2690" s="30">
        <v>0</v>
      </c>
    </row>
    <row r="2691" spans="1:15" x14ac:dyDescent="0.45">
      <c r="A2691" s="3" t="s">
        <v>15</v>
      </c>
      <c r="B2691">
        <v>2020</v>
      </c>
      <c r="C2691" t="s">
        <v>6</v>
      </c>
      <c r="D2691">
        <v>2690</v>
      </c>
      <c r="E2691" s="2">
        <v>1</v>
      </c>
      <c r="F2691" s="1">
        <v>2</v>
      </c>
      <c r="G2691" s="1">
        <v>1</v>
      </c>
      <c r="H2691" s="1">
        <v>1</v>
      </c>
      <c r="I2691" s="1" t="str">
        <f t="shared" ref="I2691:I2754" si="62">A2691&amp;C2691&amp;H2691</f>
        <v>1R7SU1</v>
      </c>
      <c r="J2691" s="27">
        <v>45039</v>
      </c>
      <c r="K2691" s="29" t="s">
        <v>254</v>
      </c>
      <c r="L2691" s="29">
        <v>10079.75</v>
      </c>
      <c r="M2691" s="30">
        <v>0.7223785460209482</v>
      </c>
      <c r="N2691" s="30">
        <v>0.93980908360306803</v>
      </c>
      <c r="O2691" s="30">
        <v>0</v>
      </c>
    </row>
    <row r="2692" spans="1:15" x14ac:dyDescent="0.45">
      <c r="A2692" s="3" t="s">
        <v>15</v>
      </c>
      <c r="B2692">
        <v>2020</v>
      </c>
      <c r="C2692" t="s">
        <v>6</v>
      </c>
      <c r="D2692">
        <v>2691</v>
      </c>
      <c r="E2692" s="2">
        <v>2</v>
      </c>
      <c r="F2692" s="1">
        <v>3</v>
      </c>
      <c r="G2692" s="1">
        <v>1</v>
      </c>
      <c r="H2692" s="1">
        <v>1</v>
      </c>
      <c r="I2692" s="1" t="str">
        <f t="shared" si="62"/>
        <v>1R7SU1</v>
      </c>
      <c r="J2692" s="27">
        <v>45039</v>
      </c>
      <c r="K2692" s="29" t="s">
        <v>255</v>
      </c>
      <c r="L2692" s="29">
        <v>9778</v>
      </c>
      <c r="M2692" s="30">
        <v>0.69548528084386863</v>
      </c>
      <c r="N2692" s="30">
        <v>0.92836349617900416</v>
      </c>
      <c r="O2692" s="30">
        <v>0</v>
      </c>
    </row>
    <row r="2693" spans="1:15" x14ac:dyDescent="0.45">
      <c r="A2693" s="3" t="s">
        <v>15</v>
      </c>
      <c r="B2693">
        <v>2020</v>
      </c>
      <c r="C2693" t="s">
        <v>6</v>
      </c>
      <c r="D2693">
        <v>2692</v>
      </c>
      <c r="E2693" s="2">
        <v>3</v>
      </c>
      <c r="F2693" s="1">
        <v>4</v>
      </c>
      <c r="G2693" s="1">
        <v>1</v>
      </c>
      <c r="H2693" s="1">
        <v>2</v>
      </c>
      <c r="I2693" s="1" t="str">
        <f t="shared" si="62"/>
        <v>1R7SU2</v>
      </c>
      <c r="J2693" s="27">
        <v>45039</v>
      </c>
      <c r="K2693" s="29" t="s">
        <v>256</v>
      </c>
      <c r="L2693" s="29">
        <v>9622</v>
      </c>
      <c r="M2693" s="30">
        <v>0.68830904715407282</v>
      </c>
      <c r="N2693" s="30">
        <v>0.91890740422153783</v>
      </c>
      <c r="O2693" s="30">
        <v>0</v>
      </c>
    </row>
    <row r="2694" spans="1:15" x14ac:dyDescent="0.45">
      <c r="A2694" s="3" t="s">
        <v>15</v>
      </c>
      <c r="B2694">
        <v>2020</v>
      </c>
      <c r="C2694" t="s">
        <v>6</v>
      </c>
      <c r="D2694">
        <v>2693</v>
      </c>
      <c r="E2694" s="2">
        <v>4</v>
      </c>
      <c r="F2694" s="1">
        <v>5</v>
      </c>
      <c r="G2694" s="1">
        <v>1</v>
      </c>
      <c r="H2694" s="1">
        <v>2</v>
      </c>
      <c r="I2694" s="1" t="str">
        <f t="shared" si="62"/>
        <v>1R7SU2</v>
      </c>
      <c r="J2694" s="27">
        <v>45039</v>
      </c>
      <c r="K2694" s="29" t="s">
        <v>257</v>
      </c>
      <c r="L2694" s="29">
        <v>9587.25</v>
      </c>
      <c r="M2694" s="30">
        <v>0.68036837714902787</v>
      </c>
      <c r="N2694" s="30">
        <v>0.92033132267267104</v>
      </c>
      <c r="O2694" s="30">
        <v>0</v>
      </c>
    </row>
    <row r="2695" spans="1:15" x14ac:dyDescent="0.45">
      <c r="A2695" s="3" t="s">
        <v>15</v>
      </c>
      <c r="B2695">
        <v>2020</v>
      </c>
      <c r="C2695" t="s">
        <v>6</v>
      </c>
      <c r="D2695">
        <v>2694</v>
      </c>
      <c r="E2695" s="2">
        <v>5</v>
      </c>
      <c r="F2695" s="1">
        <v>6</v>
      </c>
      <c r="G2695" s="1">
        <v>1</v>
      </c>
      <c r="H2695" s="1">
        <v>2</v>
      </c>
      <c r="I2695" s="1" t="str">
        <f t="shared" si="62"/>
        <v>1R7SU2</v>
      </c>
      <c r="J2695" s="27">
        <v>45039</v>
      </c>
      <c r="K2695" s="29" t="s">
        <v>258</v>
      </c>
      <c r="L2695" s="29">
        <v>9632.75</v>
      </c>
      <c r="M2695" s="30">
        <v>0.68071681547043772</v>
      </c>
      <c r="N2695" s="30">
        <v>0.91590612048231801</v>
      </c>
      <c r="O2695" s="30">
        <v>2.436424869946302E-3</v>
      </c>
    </row>
    <row r="2696" spans="1:15" x14ac:dyDescent="0.45">
      <c r="A2696" s="3" t="s">
        <v>15</v>
      </c>
      <c r="B2696">
        <v>2020</v>
      </c>
      <c r="C2696" t="s">
        <v>6</v>
      </c>
      <c r="D2696">
        <v>2695</v>
      </c>
      <c r="E2696" s="2">
        <v>6</v>
      </c>
      <c r="F2696" s="1">
        <v>7</v>
      </c>
      <c r="G2696" s="1">
        <v>1</v>
      </c>
      <c r="H2696" s="1">
        <v>3</v>
      </c>
      <c r="I2696" s="1" t="str">
        <f t="shared" si="62"/>
        <v>1R7SU3</v>
      </c>
      <c r="J2696" s="27">
        <v>45039</v>
      </c>
      <c r="K2696" s="29" t="s">
        <v>259</v>
      </c>
      <c r="L2696" s="29">
        <v>9643.25</v>
      </c>
      <c r="M2696" s="30">
        <v>0.68849583948615611</v>
      </c>
      <c r="N2696" s="30">
        <v>0.90970591737922302</v>
      </c>
      <c r="O2696" s="30">
        <v>0.10581449011503739</v>
      </c>
    </row>
    <row r="2697" spans="1:15" x14ac:dyDescent="0.45">
      <c r="A2697" s="3" t="s">
        <v>15</v>
      </c>
      <c r="B2697">
        <v>2020</v>
      </c>
      <c r="C2697" t="s">
        <v>6</v>
      </c>
      <c r="D2697">
        <v>2696</v>
      </c>
      <c r="E2697" s="2">
        <v>7</v>
      </c>
      <c r="F2697" s="1">
        <v>8</v>
      </c>
      <c r="G2697" s="1">
        <v>1</v>
      </c>
      <c r="H2697" s="1">
        <v>3</v>
      </c>
      <c r="I2697" s="1" t="str">
        <f t="shared" si="62"/>
        <v>1R7SU3</v>
      </c>
      <c r="J2697" s="27">
        <v>45039</v>
      </c>
      <c r="K2697" s="29" t="s">
        <v>260</v>
      </c>
      <c r="L2697" s="29">
        <v>9623.5</v>
      </c>
      <c r="M2697" s="30">
        <v>0.63782942253237895</v>
      </c>
      <c r="N2697" s="30">
        <v>0.88899397972016181</v>
      </c>
      <c r="O2697" s="30">
        <v>0.31824754652132597</v>
      </c>
    </row>
    <row r="2698" spans="1:15" x14ac:dyDescent="0.45">
      <c r="A2698" s="3" t="s">
        <v>15</v>
      </c>
      <c r="B2698">
        <v>2020</v>
      </c>
      <c r="C2698" t="s">
        <v>6</v>
      </c>
      <c r="D2698">
        <v>2697</v>
      </c>
      <c r="E2698" s="2">
        <v>8</v>
      </c>
      <c r="F2698" s="1">
        <v>9</v>
      </c>
      <c r="G2698" s="1">
        <v>1</v>
      </c>
      <c r="H2698" s="1">
        <v>3</v>
      </c>
      <c r="I2698" s="1" t="str">
        <f t="shared" si="62"/>
        <v>1R7SU3</v>
      </c>
      <c r="J2698" s="27">
        <v>45039</v>
      </c>
      <c r="K2698" s="29" t="s">
        <v>261</v>
      </c>
      <c r="L2698" s="29">
        <v>9847.25</v>
      </c>
      <c r="M2698" s="30">
        <v>0.69789047653427339</v>
      </c>
      <c r="N2698" s="30">
        <v>0.87551679678494865</v>
      </c>
      <c r="O2698" s="30">
        <v>0.5206794074884209</v>
      </c>
    </row>
    <row r="2699" spans="1:15" x14ac:dyDescent="0.45">
      <c r="A2699" s="3" t="s">
        <v>15</v>
      </c>
      <c r="B2699">
        <v>2020</v>
      </c>
      <c r="C2699" t="s">
        <v>6</v>
      </c>
      <c r="D2699">
        <v>2698</v>
      </c>
      <c r="E2699" s="2">
        <v>9</v>
      </c>
      <c r="F2699" s="1">
        <v>10</v>
      </c>
      <c r="G2699" s="1">
        <v>1</v>
      </c>
      <c r="H2699" s="1">
        <v>4</v>
      </c>
      <c r="I2699" s="1" t="str">
        <f t="shared" si="62"/>
        <v>1R7SU4</v>
      </c>
      <c r="J2699" s="27">
        <v>45039</v>
      </c>
      <c r="K2699" s="29" t="s">
        <v>262</v>
      </c>
      <c r="L2699" s="29">
        <v>10096.5</v>
      </c>
      <c r="M2699" s="30">
        <v>0.67515551069419411</v>
      </c>
      <c r="N2699" s="30">
        <v>0.87200696207724337</v>
      </c>
      <c r="O2699" s="30">
        <v>0.67322479438935923</v>
      </c>
    </row>
    <row r="2700" spans="1:15" x14ac:dyDescent="0.45">
      <c r="A2700" s="3" t="s">
        <v>15</v>
      </c>
      <c r="B2700">
        <v>2020</v>
      </c>
      <c r="C2700" t="s">
        <v>6</v>
      </c>
      <c r="D2700">
        <v>2699</v>
      </c>
      <c r="E2700" s="2">
        <v>10</v>
      </c>
      <c r="F2700" s="1">
        <v>11</v>
      </c>
      <c r="G2700" s="1">
        <v>1</v>
      </c>
      <c r="H2700" s="1">
        <v>4</v>
      </c>
      <c r="I2700" s="1" t="str">
        <f t="shared" si="62"/>
        <v>1R7SU4</v>
      </c>
      <c r="J2700" s="27">
        <v>45039</v>
      </c>
      <c r="K2700" s="29" t="s">
        <v>263</v>
      </c>
      <c r="L2700" s="29">
        <v>10313.5</v>
      </c>
      <c r="M2700" s="30">
        <v>0.53526775155612105</v>
      </c>
      <c r="N2700" s="30">
        <v>0.80957993286337382</v>
      </c>
      <c r="O2700" s="30">
        <v>0.77019433729572473</v>
      </c>
    </row>
    <row r="2701" spans="1:15" x14ac:dyDescent="0.45">
      <c r="A2701" s="3" t="s">
        <v>15</v>
      </c>
      <c r="B2701">
        <v>2020</v>
      </c>
      <c r="C2701" t="s">
        <v>6</v>
      </c>
      <c r="D2701">
        <v>2700</v>
      </c>
      <c r="E2701" s="2">
        <v>11</v>
      </c>
      <c r="F2701" s="1">
        <v>12</v>
      </c>
      <c r="G2701" s="1">
        <v>1</v>
      </c>
      <c r="H2701" s="1">
        <v>4</v>
      </c>
      <c r="I2701" s="1" t="str">
        <f t="shared" si="62"/>
        <v>1R7SU4</v>
      </c>
      <c r="J2701" s="27">
        <v>45039</v>
      </c>
      <c r="K2701" s="29" t="s">
        <v>264</v>
      </c>
      <c r="L2701" s="29">
        <v>10564.25</v>
      </c>
      <c r="M2701" s="30">
        <v>0.60136293926126172</v>
      </c>
      <c r="N2701" s="30">
        <v>0.83515323348286208</v>
      </c>
      <c r="O2701" s="30">
        <v>0.81301500314333963</v>
      </c>
    </row>
    <row r="2702" spans="1:15" x14ac:dyDescent="0.45">
      <c r="A2702" s="3" t="s">
        <v>15</v>
      </c>
      <c r="B2702">
        <v>2020</v>
      </c>
      <c r="C2702" t="s">
        <v>6</v>
      </c>
      <c r="D2702">
        <v>2701</v>
      </c>
      <c r="E2702" s="2">
        <v>12</v>
      </c>
      <c r="F2702" s="1">
        <v>13</v>
      </c>
      <c r="G2702" s="1">
        <v>1</v>
      </c>
      <c r="H2702" s="1">
        <v>5</v>
      </c>
      <c r="I2702" s="1" t="str">
        <f t="shared" si="62"/>
        <v>1R7SU5</v>
      </c>
      <c r="J2702" s="27">
        <v>45039</v>
      </c>
      <c r="K2702" s="29" t="s">
        <v>265</v>
      </c>
      <c r="L2702" s="29">
        <v>10692</v>
      </c>
      <c r="M2702" s="30">
        <v>0.64734310483187052</v>
      </c>
      <c r="N2702" s="30">
        <v>0.83859988774674754</v>
      </c>
      <c r="O2702" s="30">
        <v>0.80991644943470908</v>
      </c>
    </row>
    <row r="2703" spans="1:15" x14ac:dyDescent="0.45">
      <c r="A2703" s="3" t="s">
        <v>15</v>
      </c>
      <c r="B2703">
        <v>2020</v>
      </c>
      <c r="C2703" t="s">
        <v>6</v>
      </c>
      <c r="D2703">
        <v>2702</v>
      </c>
      <c r="E2703" s="2">
        <v>13</v>
      </c>
      <c r="F2703" s="1">
        <v>14</v>
      </c>
      <c r="G2703" s="1">
        <v>1</v>
      </c>
      <c r="H2703" s="1">
        <v>5</v>
      </c>
      <c r="I2703" s="1" t="str">
        <f t="shared" si="62"/>
        <v>1R7SU5</v>
      </c>
      <c r="J2703" s="27">
        <v>45039</v>
      </c>
      <c r="K2703" s="29" t="s">
        <v>266</v>
      </c>
      <c r="L2703" s="29">
        <v>10746.5</v>
      </c>
      <c r="M2703" s="30">
        <v>0.66073582738045078</v>
      </c>
      <c r="N2703" s="30">
        <v>0.82578785186244685</v>
      </c>
      <c r="O2703" s="30">
        <v>0.76286963030462041</v>
      </c>
    </row>
    <row r="2704" spans="1:15" x14ac:dyDescent="0.45">
      <c r="A2704" s="3" t="s">
        <v>15</v>
      </c>
      <c r="B2704">
        <v>2020</v>
      </c>
      <c r="C2704" t="s">
        <v>6</v>
      </c>
      <c r="D2704">
        <v>2703</v>
      </c>
      <c r="E2704" s="2">
        <v>14</v>
      </c>
      <c r="F2704" s="1">
        <v>15</v>
      </c>
      <c r="G2704" s="1">
        <v>1</v>
      </c>
      <c r="H2704" s="1">
        <v>5</v>
      </c>
      <c r="I2704" s="1" t="str">
        <f t="shared" si="62"/>
        <v>1R7SU5</v>
      </c>
      <c r="J2704" s="27">
        <v>45039</v>
      </c>
      <c r="K2704" s="29" t="s">
        <v>267</v>
      </c>
      <c r="L2704" s="29">
        <v>10768</v>
      </c>
      <c r="M2704" s="30">
        <v>0.64698410737371292</v>
      </c>
      <c r="N2704" s="30">
        <v>0.80618705812617963</v>
      </c>
      <c r="O2704" s="30">
        <v>0.65240812221411248</v>
      </c>
    </row>
    <row r="2705" spans="1:15" x14ac:dyDescent="0.45">
      <c r="A2705" s="3" t="s">
        <v>15</v>
      </c>
      <c r="B2705">
        <v>2020</v>
      </c>
      <c r="C2705" t="s">
        <v>6</v>
      </c>
      <c r="D2705">
        <v>2704</v>
      </c>
      <c r="E2705" s="2">
        <v>15</v>
      </c>
      <c r="F2705" s="1">
        <v>16</v>
      </c>
      <c r="G2705" s="1">
        <v>1</v>
      </c>
      <c r="H2705" s="1">
        <v>6</v>
      </c>
      <c r="I2705" s="1" t="str">
        <f t="shared" si="62"/>
        <v>1R7SU6</v>
      </c>
      <c r="J2705" s="27">
        <v>45039</v>
      </c>
      <c r="K2705" s="29" t="s">
        <v>268</v>
      </c>
      <c r="L2705" s="29">
        <v>10811.25</v>
      </c>
      <c r="M2705" s="30">
        <v>0.63862380505915262</v>
      </c>
      <c r="N2705" s="30">
        <v>0.77151591851170476</v>
      </c>
      <c r="O2705" s="30">
        <v>0.4948414719407182</v>
      </c>
    </row>
    <row r="2706" spans="1:15" x14ac:dyDescent="0.45">
      <c r="A2706" s="3" t="s">
        <v>15</v>
      </c>
      <c r="B2706">
        <v>2020</v>
      </c>
      <c r="C2706" t="s">
        <v>6</v>
      </c>
      <c r="D2706">
        <v>2705</v>
      </c>
      <c r="E2706" s="2">
        <v>16</v>
      </c>
      <c r="F2706" s="1">
        <v>17</v>
      </c>
      <c r="G2706" s="1">
        <v>1</v>
      </c>
      <c r="H2706" s="1">
        <v>6</v>
      </c>
      <c r="I2706" s="1" t="str">
        <f t="shared" si="62"/>
        <v>1R7SU6</v>
      </c>
      <c r="J2706" s="27">
        <v>45039</v>
      </c>
      <c r="K2706" s="29" t="s">
        <v>269</v>
      </c>
      <c r="L2706" s="29">
        <v>11302</v>
      </c>
      <c r="M2706" s="30">
        <v>0.60942085510891886</v>
      </c>
      <c r="N2706" s="30">
        <v>0.75061990295647774</v>
      </c>
      <c r="O2706" s="30">
        <v>0.29406976682894131</v>
      </c>
    </row>
    <row r="2707" spans="1:15" x14ac:dyDescent="0.45">
      <c r="A2707" s="3" t="s">
        <v>15</v>
      </c>
      <c r="B2707">
        <v>2020</v>
      </c>
      <c r="C2707" t="s">
        <v>6</v>
      </c>
      <c r="D2707">
        <v>2706</v>
      </c>
      <c r="E2707" s="2">
        <v>17</v>
      </c>
      <c r="F2707" s="1">
        <v>18</v>
      </c>
      <c r="G2707" s="1">
        <v>1</v>
      </c>
      <c r="H2707" s="1">
        <v>6</v>
      </c>
      <c r="I2707" s="1" t="str">
        <f t="shared" si="62"/>
        <v>1R7SU6</v>
      </c>
      <c r="J2707" s="27">
        <v>45039</v>
      </c>
      <c r="K2707" s="29" t="s">
        <v>270</v>
      </c>
      <c r="L2707" s="29">
        <v>12146.75</v>
      </c>
      <c r="M2707" s="30">
        <v>0.50052325798129615</v>
      </c>
      <c r="N2707" s="30">
        <v>0.73701410154392544</v>
      </c>
      <c r="O2707" s="30">
        <v>0.1037344014080773</v>
      </c>
    </row>
    <row r="2708" spans="1:15" x14ac:dyDescent="0.45">
      <c r="A2708" s="3" t="s">
        <v>15</v>
      </c>
      <c r="B2708">
        <v>2020</v>
      </c>
      <c r="C2708" t="s">
        <v>6</v>
      </c>
      <c r="D2708">
        <v>2707</v>
      </c>
      <c r="E2708" s="2">
        <v>18</v>
      </c>
      <c r="F2708" s="1">
        <v>19</v>
      </c>
      <c r="G2708" s="1">
        <v>1</v>
      </c>
      <c r="H2708" s="1">
        <v>7</v>
      </c>
      <c r="I2708" s="1" t="str">
        <f t="shared" si="62"/>
        <v>1R7SU7</v>
      </c>
      <c r="J2708" s="27">
        <v>45039</v>
      </c>
      <c r="K2708" s="29" t="s">
        <v>271</v>
      </c>
      <c r="L2708" s="29">
        <v>12407.5</v>
      </c>
      <c r="M2708" s="30">
        <v>0.44981564194959728</v>
      </c>
      <c r="N2708" s="30">
        <v>0.71286385714848099</v>
      </c>
      <c r="O2708" s="30">
        <v>1.4442359335661639E-2</v>
      </c>
    </row>
    <row r="2709" spans="1:15" x14ac:dyDescent="0.45">
      <c r="A2709" s="3" t="s">
        <v>15</v>
      </c>
      <c r="B2709">
        <v>2020</v>
      </c>
      <c r="C2709" t="s">
        <v>6</v>
      </c>
      <c r="D2709">
        <v>2708</v>
      </c>
      <c r="E2709" s="2">
        <v>19</v>
      </c>
      <c r="F2709" s="1">
        <v>20</v>
      </c>
      <c r="G2709" s="1">
        <v>1</v>
      </c>
      <c r="H2709" s="1">
        <v>7</v>
      </c>
      <c r="I2709" s="1" t="str">
        <f t="shared" si="62"/>
        <v>1R7SU7</v>
      </c>
      <c r="J2709" s="27">
        <v>45039</v>
      </c>
      <c r="K2709" s="29" t="s">
        <v>272</v>
      </c>
      <c r="L2709" s="29">
        <v>12305</v>
      </c>
      <c r="M2709" s="30">
        <v>0.46765424872619432</v>
      </c>
      <c r="N2709" s="30">
        <v>0.69896212096900601</v>
      </c>
      <c r="O2709" s="30">
        <v>0</v>
      </c>
    </row>
    <row r="2710" spans="1:15" x14ac:dyDescent="0.45">
      <c r="A2710" s="3" t="s">
        <v>15</v>
      </c>
      <c r="B2710">
        <v>2020</v>
      </c>
      <c r="C2710" t="s">
        <v>6</v>
      </c>
      <c r="D2710">
        <v>2709</v>
      </c>
      <c r="E2710" s="2">
        <v>20</v>
      </c>
      <c r="F2710" s="1">
        <v>21</v>
      </c>
      <c r="G2710" s="1">
        <v>1</v>
      </c>
      <c r="H2710" s="1">
        <v>7</v>
      </c>
      <c r="I2710" s="1" t="str">
        <f t="shared" si="62"/>
        <v>1R7SU7</v>
      </c>
      <c r="J2710" s="27">
        <v>45039</v>
      </c>
      <c r="K2710" s="29" t="s">
        <v>273</v>
      </c>
      <c r="L2710" s="29">
        <v>12433</v>
      </c>
      <c r="M2710" s="30">
        <v>0.51968456222961923</v>
      </c>
      <c r="N2710" s="30">
        <v>0.72830409248251859</v>
      </c>
      <c r="O2710" s="30">
        <v>0</v>
      </c>
    </row>
    <row r="2711" spans="1:15" x14ac:dyDescent="0.45">
      <c r="A2711" s="3" t="s">
        <v>15</v>
      </c>
      <c r="B2711">
        <v>2020</v>
      </c>
      <c r="C2711" t="s">
        <v>6</v>
      </c>
      <c r="D2711">
        <v>2710</v>
      </c>
      <c r="E2711" s="2">
        <v>21</v>
      </c>
      <c r="F2711" s="1">
        <v>22</v>
      </c>
      <c r="G2711" s="1">
        <v>1</v>
      </c>
      <c r="H2711" s="1">
        <v>8</v>
      </c>
      <c r="I2711" s="1" t="str">
        <f t="shared" si="62"/>
        <v>1R7SU8</v>
      </c>
      <c r="J2711" s="27">
        <v>45039</v>
      </c>
      <c r="K2711" s="29" t="s">
        <v>274</v>
      </c>
      <c r="L2711" s="29">
        <v>12286.75</v>
      </c>
      <c r="M2711" s="30">
        <v>0.54785145419451264</v>
      </c>
      <c r="N2711" s="30">
        <v>0.74934046009163569</v>
      </c>
      <c r="O2711" s="30">
        <v>0</v>
      </c>
    </row>
    <row r="2712" spans="1:15" x14ac:dyDescent="0.45">
      <c r="A2712" s="3" t="s">
        <v>15</v>
      </c>
      <c r="B2712">
        <v>2020</v>
      </c>
      <c r="C2712" t="s">
        <v>6</v>
      </c>
      <c r="D2712">
        <v>2711</v>
      </c>
      <c r="E2712" s="2">
        <v>22</v>
      </c>
      <c r="F2712" s="1">
        <v>23</v>
      </c>
      <c r="G2712" s="1">
        <v>1</v>
      </c>
      <c r="H2712" s="1">
        <v>8</v>
      </c>
      <c r="I2712" s="1" t="str">
        <f t="shared" si="62"/>
        <v>1R7SU8</v>
      </c>
      <c r="J2712" s="27">
        <v>45039</v>
      </c>
      <c r="K2712" s="29" t="s">
        <v>275</v>
      </c>
      <c r="L2712" s="29">
        <v>11800</v>
      </c>
      <c r="M2712" s="30">
        <v>0.51289851327611091</v>
      </c>
      <c r="N2712" s="30">
        <v>0.74479288811248012</v>
      </c>
      <c r="O2712" s="30">
        <v>0</v>
      </c>
    </row>
    <row r="2713" spans="1:15" x14ac:dyDescent="0.45">
      <c r="A2713" s="3" t="s">
        <v>15</v>
      </c>
      <c r="B2713">
        <v>2020</v>
      </c>
      <c r="C2713" t="s">
        <v>6</v>
      </c>
      <c r="D2713">
        <v>2712</v>
      </c>
      <c r="E2713" s="2">
        <v>23</v>
      </c>
      <c r="F2713" s="1">
        <v>24</v>
      </c>
      <c r="G2713" s="1">
        <v>1</v>
      </c>
      <c r="H2713" s="1">
        <v>8</v>
      </c>
      <c r="I2713" s="1" t="str">
        <f t="shared" si="62"/>
        <v>1R7SU8</v>
      </c>
      <c r="J2713" s="27">
        <v>45039</v>
      </c>
      <c r="K2713" s="29" t="s">
        <v>276</v>
      </c>
      <c r="L2713" s="29">
        <v>11134.75</v>
      </c>
      <c r="M2713" s="30">
        <v>0.4769281601568871</v>
      </c>
      <c r="N2713" s="30">
        <v>0.72931292205173404</v>
      </c>
      <c r="O2713" s="30">
        <v>0</v>
      </c>
    </row>
    <row r="2714" spans="1:15" x14ac:dyDescent="0.45">
      <c r="A2714" s="3" t="s">
        <v>15</v>
      </c>
      <c r="B2714">
        <v>2020</v>
      </c>
      <c r="C2714" t="s">
        <v>0</v>
      </c>
      <c r="D2714">
        <v>2713</v>
      </c>
      <c r="E2714" s="2">
        <v>0</v>
      </c>
      <c r="F2714" s="1">
        <v>1</v>
      </c>
      <c r="G2714" s="1">
        <v>1</v>
      </c>
      <c r="H2714" s="1">
        <v>1</v>
      </c>
      <c r="I2714" s="1" t="str">
        <f t="shared" si="62"/>
        <v>1R1MO1</v>
      </c>
      <c r="J2714" s="27">
        <v>45040</v>
      </c>
      <c r="K2714" s="29" t="s">
        <v>253</v>
      </c>
      <c r="L2714" s="29">
        <v>10579</v>
      </c>
      <c r="M2714" s="30">
        <v>0.4289950223017196</v>
      </c>
      <c r="N2714" s="30">
        <v>0.69654918546795852</v>
      </c>
      <c r="O2714" s="30">
        <v>0</v>
      </c>
    </row>
    <row r="2715" spans="1:15" x14ac:dyDescent="0.45">
      <c r="A2715" s="3" t="s">
        <v>15</v>
      </c>
      <c r="B2715">
        <v>2020</v>
      </c>
      <c r="C2715" t="s">
        <v>0</v>
      </c>
      <c r="D2715">
        <v>2714</v>
      </c>
      <c r="E2715" s="2">
        <v>1</v>
      </c>
      <c r="F2715" s="1">
        <v>2</v>
      </c>
      <c r="G2715" s="1">
        <v>1</v>
      </c>
      <c r="H2715" s="1">
        <v>1</v>
      </c>
      <c r="I2715" s="1" t="str">
        <f t="shared" si="62"/>
        <v>1R1MO1</v>
      </c>
      <c r="J2715" s="27">
        <v>45040</v>
      </c>
      <c r="K2715" s="29" t="s">
        <v>254</v>
      </c>
      <c r="L2715" s="29">
        <v>10168</v>
      </c>
      <c r="M2715" s="30">
        <v>0.35403334338036663</v>
      </c>
      <c r="N2715" s="30">
        <v>0.61723975554862331</v>
      </c>
      <c r="O2715" s="30">
        <v>0</v>
      </c>
    </row>
    <row r="2716" spans="1:15" x14ac:dyDescent="0.45">
      <c r="A2716" s="3" t="s">
        <v>15</v>
      </c>
      <c r="B2716">
        <v>2020</v>
      </c>
      <c r="C2716" t="s">
        <v>0</v>
      </c>
      <c r="D2716">
        <v>2715</v>
      </c>
      <c r="E2716" s="2">
        <v>2</v>
      </c>
      <c r="F2716" s="1">
        <v>3</v>
      </c>
      <c r="G2716" s="1">
        <v>1</v>
      </c>
      <c r="H2716" s="1">
        <v>1</v>
      </c>
      <c r="I2716" s="1" t="str">
        <f t="shared" si="62"/>
        <v>1R1MO1</v>
      </c>
      <c r="J2716" s="27">
        <v>45040</v>
      </c>
      <c r="K2716" s="29" t="s">
        <v>255</v>
      </c>
      <c r="L2716" s="29">
        <v>10048.25</v>
      </c>
      <c r="M2716" s="30">
        <v>0.30659652796310533</v>
      </c>
      <c r="N2716" s="30">
        <v>0.53104879371424696</v>
      </c>
      <c r="O2716" s="30">
        <v>0</v>
      </c>
    </row>
    <row r="2717" spans="1:15" x14ac:dyDescent="0.45">
      <c r="A2717" s="3" t="s">
        <v>15</v>
      </c>
      <c r="B2717">
        <v>2020</v>
      </c>
      <c r="C2717" t="s">
        <v>0</v>
      </c>
      <c r="D2717">
        <v>2716</v>
      </c>
      <c r="E2717" s="2">
        <v>3</v>
      </c>
      <c r="F2717" s="1">
        <v>4</v>
      </c>
      <c r="G2717" s="1">
        <v>1</v>
      </c>
      <c r="H2717" s="1">
        <v>2</v>
      </c>
      <c r="I2717" s="1" t="str">
        <f t="shared" si="62"/>
        <v>1R1MO2</v>
      </c>
      <c r="J2717" s="27">
        <v>45040</v>
      </c>
      <c r="K2717" s="29" t="s">
        <v>256</v>
      </c>
      <c r="L2717" s="29">
        <v>10010</v>
      </c>
      <c r="M2717" s="30">
        <v>0.29531915202394249</v>
      </c>
      <c r="N2717" s="30">
        <v>0.4973413271468532</v>
      </c>
      <c r="O2717" s="30">
        <v>0</v>
      </c>
    </row>
    <row r="2718" spans="1:15" x14ac:dyDescent="0.45">
      <c r="A2718" s="3" t="s">
        <v>15</v>
      </c>
      <c r="B2718">
        <v>2020</v>
      </c>
      <c r="C2718" t="s">
        <v>0</v>
      </c>
      <c r="D2718">
        <v>2717</v>
      </c>
      <c r="E2718" s="2">
        <v>4</v>
      </c>
      <c r="F2718" s="1">
        <v>5</v>
      </c>
      <c r="G2718" s="1">
        <v>1</v>
      </c>
      <c r="H2718" s="1">
        <v>2</v>
      </c>
      <c r="I2718" s="1" t="str">
        <f t="shared" si="62"/>
        <v>1R1MO2</v>
      </c>
      <c r="J2718" s="27">
        <v>45040</v>
      </c>
      <c r="K2718" s="29" t="s">
        <v>257</v>
      </c>
      <c r="L2718" s="29">
        <v>10070</v>
      </c>
      <c r="M2718" s="30">
        <v>0.28887164672877652</v>
      </c>
      <c r="N2718" s="30">
        <v>0.50971224621489541</v>
      </c>
      <c r="O2718" s="30">
        <v>0</v>
      </c>
    </row>
    <row r="2719" spans="1:15" x14ac:dyDescent="0.45">
      <c r="A2719" s="3" t="s">
        <v>15</v>
      </c>
      <c r="B2719">
        <v>2020</v>
      </c>
      <c r="C2719" t="s">
        <v>0</v>
      </c>
      <c r="D2719">
        <v>2718</v>
      </c>
      <c r="E2719" s="2">
        <v>5</v>
      </c>
      <c r="F2719" s="1">
        <v>6</v>
      </c>
      <c r="G2719" s="1">
        <v>1</v>
      </c>
      <c r="H2719" s="1">
        <v>2</v>
      </c>
      <c r="I2719" s="1" t="str">
        <f t="shared" si="62"/>
        <v>1R1MO2</v>
      </c>
      <c r="J2719" s="27">
        <v>45040</v>
      </c>
      <c r="K2719" s="29" t="s">
        <v>258</v>
      </c>
      <c r="L2719" s="29">
        <v>10570.25</v>
      </c>
      <c r="M2719" s="30">
        <v>0.29793127337841457</v>
      </c>
      <c r="N2719" s="30">
        <v>0.58394855698888204</v>
      </c>
      <c r="O2719" s="30">
        <v>1.1490898022583891E-2</v>
      </c>
    </row>
    <row r="2720" spans="1:15" x14ac:dyDescent="0.45">
      <c r="A2720" s="3" t="s">
        <v>15</v>
      </c>
      <c r="B2720">
        <v>2020</v>
      </c>
      <c r="C2720" t="s">
        <v>0</v>
      </c>
      <c r="D2720">
        <v>2719</v>
      </c>
      <c r="E2720" s="2">
        <v>6</v>
      </c>
      <c r="F2720" s="1">
        <v>7</v>
      </c>
      <c r="G2720" s="1">
        <v>1</v>
      </c>
      <c r="H2720" s="1">
        <v>3</v>
      </c>
      <c r="I2720" s="1" t="str">
        <f t="shared" si="62"/>
        <v>1R1MO3</v>
      </c>
      <c r="J2720" s="27">
        <v>45040</v>
      </c>
      <c r="K2720" s="29" t="s">
        <v>259</v>
      </c>
      <c r="L2720" s="29">
        <v>11702.25</v>
      </c>
      <c r="M2720" s="30">
        <v>0.31786100064689471</v>
      </c>
      <c r="N2720" s="30">
        <v>0.6865062932846393</v>
      </c>
      <c r="O2720" s="30">
        <v>7.5922971900524994E-2</v>
      </c>
    </row>
    <row r="2721" spans="1:15" x14ac:dyDescent="0.45">
      <c r="A2721" s="3" t="s">
        <v>15</v>
      </c>
      <c r="B2721">
        <v>2020</v>
      </c>
      <c r="C2721" t="s">
        <v>0</v>
      </c>
      <c r="D2721">
        <v>2720</v>
      </c>
      <c r="E2721" s="2">
        <v>7</v>
      </c>
      <c r="F2721" s="1">
        <v>8</v>
      </c>
      <c r="G2721" s="1">
        <v>1</v>
      </c>
      <c r="H2721" s="1">
        <v>3</v>
      </c>
      <c r="I2721" s="1" t="str">
        <f t="shared" si="62"/>
        <v>1R1MO3</v>
      </c>
      <c r="J2721" s="27">
        <v>45040</v>
      </c>
      <c r="K2721" s="29" t="s">
        <v>260</v>
      </c>
      <c r="L2721" s="29">
        <v>13231.5</v>
      </c>
      <c r="M2721" s="30">
        <v>0.3180491711183609</v>
      </c>
      <c r="N2721" s="30">
        <v>0.73953253852285938</v>
      </c>
      <c r="O2721" s="30">
        <v>0.2298770654712472</v>
      </c>
    </row>
    <row r="2722" spans="1:15" x14ac:dyDescent="0.45">
      <c r="A2722" s="3" t="s">
        <v>15</v>
      </c>
      <c r="B2722">
        <v>2020</v>
      </c>
      <c r="C2722" t="s">
        <v>0</v>
      </c>
      <c r="D2722">
        <v>2721</v>
      </c>
      <c r="E2722" s="2">
        <v>8</v>
      </c>
      <c r="F2722" s="1">
        <v>9</v>
      </c>
      <c r="G2722" s="1">
        <v>1</v>
      </c>
      <c r="H2722" s="1">
        <v>3</v>
      </c>
      <c r="I2722" s="1" t="str">
        <f t="shared" si="62"/>
        <v>1R1MO3</v>
      </c>
      <c r="J2722" s="27">
        <v>45040</v>
      </c>
      <c r="K2722" s="29" t="s">
        <v>261</v>
      </c>
      <c r="L2722" s="29">
        <v>14537.5</v>
      </c>
      <c r="M2722" s="30">
        <v>0.30216801443171831</v>
      </c>
      <c r="N2722" s="30">
        <v>0.77228477070774604</v>
      </c>
      <c r="O2722" s="30">
        <v>0.44918356544192839</v>
      </c>
    </row>
    <row r="2723" spans="1:15" x14ac:dyDescent="0.45">
      <c r="A2723" s="3" t="s">
        <v>15</v>
      </c>
      <c r="B2723">
        <v>2020</v>
      </c>
      <c r="C2723" t="s">
        <v>0</v>
      </c>
      <c r="D2723">
        <v>2722</v>
      </c>
      <c r="E2723" s="2">
        <v>9</v>
      </c>
      <c r="F2723" s="1">
        <v>10</v>
      </c>
      <c r="G2723" s="1">
        <v>1</v>
      </c>
      <c r="H2723" s="1">
        <v>4</v>
      </c>
      <c r="I2723" s="1" t="str">
        <f t="shared" si="62"/>
        <v>1R1MO4</v>
      </c>
      <c r="J2723" s="27">
        <v>45040</v>
      </c>
      <c r="K2723" s="29" t="s">
        <v>262</v>
      </c>
      <c r="L2723" s="29">
        <v>15039</v>
      </c>
      <c r="M2723" s="30">
        <v>0.33752437467201019</v>
      </c>
      <c r="N2723" s="30">
        <v>0.80122151928414254</v>
      </c>
      <c r="O2723" s="30">
        <v>0.61559046795169459</v>
      </c>
    </row>
    <row r="2724" spans="1:15" x14ac:dyDescent="0.45">
      <c r="A2724" s="3" t="s">
        <v>15</v>
      </c>
      <c r="B2724">
        <v>2020</v>
      </c>
      <c r="C2724" t="s">
        <v>0</v>
      </c>
      <c r="D2724">
        <v>2723</v>
      </c>
      <c r="E2724" s="2">
        <v>10</v>
      </c>
      <c r="F2724" s="1">
        <v>11</v>
      </c>
      <c r="G2724" s="1">
        <v>1</v>
      </c>
      <c r="H2724" s="1">
        <v>4</v>
      </c>
      <c r="I2724" s="1" t="str">
        <f t="shared" si="62"/>
        <v>1R1MO4</v>
      </c>
      <c r="J2724" s="27">
        <v>45040</v>
      </c>
      <c r="K2724" s="29" t="s">
        <v>263</v>
      </c>
      <c r="L2724" s="29">
        <v>14911.5</v>
      </c>
      <c r="M2724" s="30">
        <v>0.27187662426556669</v>
      </c>
      <c r="N2724" s="30">
        <v>0.6600960282877657</v>
      </c>
      <c r="O2724" s="30">
        <v>0.71364027572510602</v>
      </c>
    </row>
    <row r="2725" spans="1:15" x14ac:dyDescent="0.45">
      <c r="A2725" s="3" t="s">
        <v>15</v>
      </c>
      <c r="B2725">
        <v>2020</v>
      </c>
      <c r="C2725" t="s">
        <v>0</v>
      </c>
      <c r="D2725">
        <v>2724</v>
      </c>
      <c r="E2725" s="2">
        <v>11</v>
      </c>
      <c r="F2725" s="1">
        <v>12</v>
      </c>
      <c r="G2725" s="1">
        <v>1</v>
      </c>
      <c r="H2725" s="1">
        <v>4</v>
      </c>
      <c r="I2725" s="1" t="str">
        <f t="shared" si="62"/>
        <v>1R1MO4</v>
      </c>
      <c r="J2725" s="27">
        <v>45040</v>
      </c>
      <c r="K2725" s="29" t="s">
        <v>264</v>
      </c>
      <c r="L2725" s="29">
        <v>14598.25</v>
      </c>
      <c r="M2725" s="30">
        <v>0.37843618185806682</v>
      </c>
      <c r="N2725" s="30">
        <v>0.70114651774921033</v>
      </c>
      <c r="O2725" s="30">
        <v>0.7475210399955361</v>
      </c>
    </row>
    <row r="2726" spans="1:15" x14ac:dyDescent="0.45">
      <c r="A2726" s="3" t="s">
        <v>15</v>
      </c>
      <c r="B2726">
        <v>2020</v>
      </c>
      <c r="C2726" t="s">
        <v>0</v>
      </c>
      <c r="D2726">
        <v>2725</v>
      </c>
      <c r="E2726" s="2">
        <v>12</v>
      </c>
      <c r="F2726" s="1">
        <v>13</v>
      </c>
      <c r="G2726" s="1">
        <v>1</v>
      </c>
      <c r="H2726" s="1">
        <v>5</v>
      </c>
      <c r="I2726" s="1" t="str">
        <f t="shared" si="62"/>
        <v>1R1MO5</v>
      </c>
      <c r="J2726" s="27">
        <v>45040</v>
      </c>
      <c r="K2726" s="29" t="s">
        <v>265</v>
      </c>
      <c r="L2726" s="29">
        <v>14093.5</v>
      </c>
      <c r="M2726" s="30">
        <v>0.49538003199708619</v>
      </c>
      <c r="N2726" s="30">
        <v>0.7603638181246023</v>
      </c>
      <c r="O2726" s="30">
        <v>0.71557417996460204</v>
      </c>
    </row>
    <row r="2727" spans="1:15" x14ac:dyDescent="0.45">
      <c r="A2727" s="3" t="s">
        <v>15</v>
      </c>
      <c r="B2727">
        <v>2020</v>
      </c>
      <c r="C2727" t="s">
        <v>0</v>
      </c>
      <c r="D2727">
        <v>2726</v>
      </c>
      <c r="E2727" s="2">
        <v>13</v>
      </c>
      <c r="F2727" s="1">
        <v>14</v>
      </c>
      <c r="G2727" s="1">
        <v>1</v>
      </c>
      <c r="H2727" s="1">
        <v>5</v>
      </c>
      <c r="I2727" s="1" t="str">
        <f t="shared" si="62"/>
        <v>1R1MO5</v>
      </c>
      <c r="J2727" s="27">
        <v>45040</v>
      </c>
      <c r="K2727" s="29" t="s">
        <v>266</v>
      </c>
      <c r="L2727" s="29">
        <v>13853.25</v>
      </c>
      <c r="M2727" s="30">
        <v>0.56707116368209498</v>
      </c>
      <c r="N2727" s="30">
        <v>0.76348971833560941</v>
      </c>
      <c r="O2727" s="30">
        <v>0.63798443055437748</v>
      </c>
    </row>
    <row r="2728" spans="1:15" x14ac:dyDescent="0.45">
      <c r="A2728" s="3" t="s">
        <v>15</v>
      </c>
      <c r="B2728">
        <v>2020</v>
      </c>
      <c r="C2728" t="s">
        <v>0</v>
      </c>
      <c r="D2728">
        <v>2727</v>
      </c>
      <c r="E2728" s="2">
        <v>14</v>
      </c>
      <c r="F2728" s="1">
        <v>15</v>
      </c>
      <c r="G2728" s="1">
        <v>1</v>
      </c>
      <c r="H2728" s="1">
        <v>5</v>
      </c>
      <c r="I2728" s="1" t="str">
        <f t="shared" si="62"/>
        <v>1R1MO5</v>
      </c>
      <c r="J2728" s="27">
        <v>45040</v>
      </c>
      <c r="K2728" s="29" t="s">
        <v>267</v>
      </c>
      <c r="L2728" s="29">
        <v>13666.5</v>
      </c>
      <c r="M2728" s="30">
        <v>0.51467896417336079</v>
      </c>
      <c r="N2728" s="30">
        <v>0.68606381804069083</v>
      </c>
      <c r="O2728" s="30">
        <v>0.54713455070051176</v>
      </c>
    </row>
    <row r="2729" spans="1:15" x14ac:dyDescent="0.45">
      <c r="A2729" s="3" t="s">
        <v>15</v>
      </c>
      <c r="B2729">
        <v>2020</v>
      </c>
      <c r="C2729" t="s">
        <v>0</v>
      </c>
      <c r="D2729">
        <v>2728</v>
      </c>
      <c r="E2729" s="2">
        <v>15</v>
      </c>
      <c r="F2729" s="1">
        <v>16</v>
      </c>
      <c r="G2729" s="1">
        <v>1</v>
      </c>
      <c r="H2729" s="1">
        <v>6</v>
      </c>
      <c r="I2729" s="1" t="str">
        <f t="shared" si="62"/>
        <v>1R1MO6</v>
      </c>
      <c r="J2729" s="27">
        <v>45040</v>
      </c>
      <c r="K2729" s="29" t="s">
        <v>268</v>
      </c>
      <c r="L2729" s="29">
        <v>13506.5</v>
      </c>
      <c r="M2729" s="30">
        <v>0.40584476401604391</v>
      </c>
      <c r="N2729" s="30">
        <v>0.55408484256163248</v>
      </c>
      <c r="O2729" s="30">
        <v>0.38404817113609169</v>
      </c>
    </row>
    <row r="2730" spans="1:15" x14ac:dyDescent="0.45">
      <c r="A2730" s="3" t="s">
        <v>15</v>
      </c>
      <c r="B2730">
        <v>2020</v>
      </c>
      <c r="C2730" t="s">
        <v>0</v>
      </c>
      <c r="D2730">
        <v>2729</v>
      </c>
      <c r="E2730" s="2">
        <v>16</v>
      </c>
      <c r="F2730" s="1">
        <v>17</v>
      </c>
      <c r="G2730" s="1">
        <v>1</v>
      </c>
      <c r="H2730" s="1">
        <v>6</v>
      </c>
      <c r="I2730" s="1" t="str">
        <f t="shared" si="62"/>
        <v>1R1MO6</v>
      </c>
      <c r="J2730" s="27">
        <v>45040</v>
      </c>
      <c r="K2730" s="29" t="s">
        <v>269</v>
      </c>
      <c r="L2730" s="29">
        <v>13461</v>
      </c>
      <c r="M2730" s="30">
        <v>0.3297830620575144</v>
      </c>
      <c r="N2730" s="30">
        <v>0.45173283980276718</v>
      </c>
      <c r="O2730" s="30">
        <v>0.1852087488315701</v>
      </c>
    </row>
    <row r="2731" spans="1:15" x14ac:dyDescent="0.45">
      <c r="A2731" s="3" t="s">
        <v>15</v>
      </c>
      <c r="B2731">
        <v>2020</v>
      </c>
      <c r="C2731" t="s">
        <v>0</v>
      </c>
      <c r="D2731">
        <v>2730</v>
      </c>
      <c r="E2731" s="2">
        <v>17</v>
      </c>
      <c r="F2731" s="1">
        <v>18</v>
      </c>
      <c r="G2731" s="1">
        <v>1</v>
      </c>
      <c r="H2731" s="1">
        <v>6</v>
      </c>
      <c r="I2731" s="1" t="str">
        <f t="shared" si="62"/>
        <v>1R1MO6</v>
      </c>
      <c r="J2731" s="27">
        <v>45040</v>
      </c>
      <c r="K2731" s="29" t="s">
        <v>270</v>
      </c>
      <c r="L2731" s="29">
        <v>13795.75</v>
      </c>
      <c r="M2731" s="30">
        <v>0.349784052502291</v>
      </c>
      <c r="N2731" s="30">
        <v>0.48375099085910311</v>
      </c>
      <c r="O2731" s="30">
        <v>7.7455559144668271E-2</v>
      </c>
    </row>
    <row r="2732" spans="1:15" x14ac:dyDescent="0.45">
      <c r="A2732" s="3" t="s">
        <v>15</v>
      </c>
      <c r="B2732">
        <v>2020</v>
      </c>
      <c r="C2732" t="s">
        <v>0</v>
      </c>
      <c r="D2732">
        <v>2731</v>
      </c>
      <c r="E2732" s="2">
        <v>18</v>
      </c>
      <c r="F2732" s="1">
        <v>19</v>
      </c>
      <c r="G2732" s="1">
        <v>1</v>
      </c>
      <c r="H2732" s="1">
        <v>7</v>
      </c>
      <c r="I2732" s="1" t="str">
        <f t="shared" si="62"/>
        <v>1R1MO7</v>
      </c>
      <c r="J2732" s="27">
        <v>45040</v>
      </c>
      <c r="K2732" s="29" t="s">
        <v>271</v>
      </c>
      <c r="L2732" s="29">
        <v>13638.75</v>
      </c>
      <c r="M2732" s="30">
        <v>0.38256249816550109</v>
      </c>
      <c r="N2732" s="30">
        <v>0.59535195116603057</v>
      </c>
      <c r="O2732" s="30">
        <v>1.491323946471209E-2</v>
      </c>
    </row>
    <row r="2733" spans="1:15" x14ac:dyDescent="0.45">
      <c r="A2733" s="3" t="s">
        <v>15</v>
      </c>
      <c r="B2733">
        <v>2020</v>
      </c>
      <c r="C2733" t="s">
        <v>0</v>
      </c>
      <c r="D2733">
        <v>2732</v>
      </c>
      <c r="E2733" s="2">
        <v>19</v>
      </c>
      <c r="F2733" s="1">
        <v>20</v>
      </c>
      <c r="G2733" s="1">
        <v>1</v>
      </c>
      <c r="H2733" s="1">
        <v>7</v>
      </c>
      <c r="I2733" s="1" t="str">
        <f t="shared" si="62"/>
        <v>1R1MO7</v>
      </c>
      <c r="J2733" s="27">
        <v>45040</v>
      </c>
      <c r="K2733" s="29" t="s">
        <v>272</v>
      </c>
      <c r="L2733" s="29">
        <v>13709</v>
      </c>
      <c r="M2733" s="30">
        <v>0.42848348825353411</v>
      </c>
      <c r="N2733" s="30">
        <v>0.45987262213849373</v>
      </c>
      <c r="O2733" s="30">
        <v>0</v>
      </c>
    </row>
    <row r="2734" spans="1:15" x14ac:dyDescent="0.45">
      <c r="A2734" s="3" t="s">
        <v>15</v>
      </c>
      <c r="B2734">
        <v>2020</v>
      </c>
      <c r="C2734" t="s">
        <v>0</v>
      </c>
      <c r="D2734">
        <v>2733</v>
      </c>
      <c r="E2734" s="2">
        <v>20</v>
      </c>
      <c r="F2734" s="1">
        <v>21</v>
      </c>
      <c r="G2734" s="1">
        <v>1</v>
      </c>
      <c r="H2734" s="1">
        <v>7</v>
      </c>
      <c r="I2734" s="1" t="str">
        <f t="shared" si="62"/>
        <v>1R1MO7</v>
      </c>
      <c r="J2734" s="27">
        <v>45040</v>
      </c>
      <c r="K2734" s="29" t="s">
        <v>273</v>
      </c>
      <c r="L2734" s="29">
        <v>13910.75</v>
      </c>
      <c r="M2734" s="30">
        <v>0.37654839133187901</v>
      </c>
      <c r="N2734" s="30">
        <v>0.34828000673815113</v>
      </c>
      <c r="O2734" s="30">
        <v>0</v>
      </c>
    </row>
    <row r="2735" spans="1:15" x14ac:dyDescent="0.45">
      <c r="A2735" s="3" t="s">
        <v>15</v>
      </c>
      <c r="B2735">
        <v>2020</v>
      </c>
      <c r="C2735" t="s">
        <v>0</v>
      </c>
      <c r="D2735">
        <v>2734</v>
      </c>
      <c r="E2735" s="2">
        <v>21</v>
      </c>
      <c r="F2735" s="1">
        <v>22</v>
      </c>
      <c r="G2735" s="1">
        <v>1</v>
      </c>
      <c r="H2735" s="1">
        <v>8</v>
      </c>
      <c r="I2735" s="1" t="str">
        <f t="shared" si="62"/>
        <v>1R1MO8</v>
      </c>
      <c r="J2735" s="27">
        <v>45040</v>
      </c>
      <c r="K2735" s="29" t="s">
        <v>274</v>
      </c>
      <c r="L2735" s="29">
        <v>13871.5</v>
      </c>
      <c r="M2735" s="30">
        <v>0.3800093860761663</v>
      </c>
      <c r="N2735" s="30">
        <v>0.34672923192496341</v>
      </c>
      <c r="O2735" s="30">
        <v>0</v>
      </c>
    </row>
    <row r="2736" spans="1:15" x14ac:dyDescent="0.45">
      <c r="A2736" s="3" t="s">
        <v>15</v>
      </c>
      <c r="B2736">
        <v>2020</v>
      </c>
      <c r="C2736" t="s">
        <v>0</v>
      </c>
      <c r="D2736">
        <v>2735</v>
      </c>
      <c r="E2736" s="2">
        <v>22</v>
      </c>
      <c r="F2736" s="1">
        <v>23</v>
      </c>
      <c r="G2736" s="1">
        <v>1</v>
      </c>
      <c r="H2736" s="1">
        <v>8</v>
      </c>
      <c r="I2736" s="1" t="str">
        <f t="shared" si="62"/>
        <v>1R1MO8</v>
      </c>
      <c r="J2736" s="27">
        <v>45040</v>
      </c>
      <c r="K2736" s="29" t="s">
        <v>275</v>
      </c>
      <c r="L2736" s="29">
        <v>13088</v>
      </c>
      <c r="M2736" s="30">
        <v>0.40086147814714379</v>
      </c>
      <c r="N2736" s="30">
        <v>0.4764244479047422</v>
      </c>
      <c r="O2736" s="30">
        <v>0</v>
      </c>
    </row>
    <row r="2737" spans="1:15" x14ac:dyDescent="0.45">
      <c r="A2737" s="3" t="s">
        <v>15</v>
      </c>
      <c r="B2737">
        <v>2020</v>
      </c>
      <c r="C2737" t="s">
        <v>0</v>
      </c>
      <c r="D2737">
        <v>2736</v>
      </c>
      <c r="E2737" s="2">
        <v>23</v>
      </c>
      <c r="F2737" s="1">
        <v>24</v>
      </c>
      <c r="G2737" s="1">
        <v>1</v>
      </c>
      <c r="H2737" s="1">
        <v>8</v>
      </c>
      <c r="I2737" s="1" t="str">
        <f t="shared" si="62"/>
        <v>1R1MO8</v>
      </c>
      <c r="J2737" s="27">
        <v>45040</v>
      </c>
      <c r="K2737" s="29" t="s">
        <v>276</v>
      </c>
      <c r="L2737" s="29">
        <v>12223.75</v>
      </c>
      <c r="M2737" s="30">
        <v>0.48210942097739712</v>
      </c>
      <c r="N2737" s="30">
        <v>0.4204406718789826</v>
      </c>
      <c r="O2737" s="30">
        <v>0</v>
      </c>
    </row>
    <row r="2738" spans="1:15" x14ac:dyDescent="0.45">
      <c r="A2738" s="3" t="s">
        <v>15</v>
      </c>
      <c r="B2738">
        <v>2020</v>
      </c>
      <c r="C2738" t="s">
        <v>1</v>
      </c>
      <c r="D2738">
        <v>2737</v>
      </c>
      <c r="E2738" s="2">
        <v>0</v>
      </c>
      <c r="F2738" s="1">
        <v>1</v>
      </c>
      <c r="G2738" s="1">
        <v>1</v>
      </c>
      <c r="H2738" s="1">
        <v>1</v>
      </c>
      <c r="I2738" s="1" t="str">
        <f t="shared" si="62"/>
        <v>1R2TU1</v>
      </c>
      <c r="J2738" s="27">
        <v>45041</v>
      </c>
      <c r="K2738" s="29" t="s">
        <v>253</v>
      </c>
      <c r="L2738" s="29">
        <v>11454.75</v>
      </c>
      <c r="M2738" s="30">
        <v>0.44157977059955328</v>
      </c>
      <c r="N2738" s="30">
        <v>0.50383994693322598</v>
      </c>
      <c r="O2738" s="30">
        <v>0</v>
      </c>
    </row>
    <row r="2739" spans="1:15" x14ac:dyDescent="0.45">
      <c r="A2739" s="3" t="s">
        <v>15</v>
      </c>
      <c r="B2739">
        <v>2020</v>
      </c>
      <c r="C2739" t="s">
        <v>1</v>
      </c>
      <c r="D2739">
        <v>2738</v>
      </c>
      <c r="E2739" s="2">
        <v>1</v>
      </c>
      <c r="F2739" s="1">
        <v>2</v>
      </c>
      <c r="G2739" s="1">
        <v>1</v>
      </c>
      <c r="H2739" s="1">
        <v>1</v>
      </c>
      <c r="I2739" s="1" t="str">
        <f t="shared" si="62"/>
        <v>1R2TU1</v>
      </c>
      <c r="J2739" s="27">
        <v>45041</v>
      </c>
      <c r="K2739" s="29" t="s">
        <v>254</v>
      </c>
      <c r="L2739" s="29">
        <v>10941.25</v>
      </c>
      <c r="M2739" s="30">
        <v>0.42500628264140872</v>
      </c>
      <c r="N2739" s="30">
        <v>0.71240043606532455</v>
      </c>
      <c r="O2739" s="30">
        <v>0</v>
      </c>
    </row>
    <row r="2740" spans="1:15" x14ac:dyDescent="0.45">
      <c r="A2740" s="3" t="s">
        <v>15</v>
      </c>
      <c r="B2740">
        <v>2020</v>
      </c>
      <c r="C2740" t="s">
        <v>1</v>
      </c>
      <c r="D2740">
        <v>2739</v>
      </c>
      <c r="E2740" s="2">
        <v>2</v>
      </c>
      <c r="F2740" s="1">
        <v>3</v>
      </c>
      <c r="G2740" s="1">
        <v>1</v>
      </c>
      <c r="H2740" s="1">
        <v>1</v>
      </c>
      <c r="I2740" s="1" t="str">
        <f t="shared" si="62"/>
        <v>1R2TU1</v>
      </c>
      <c r="J2740" s="27">
        <v>45041</v>
      </c>
      <c r="K2740" s="29" t="s">
        <v>255</v>
      </c>
      <c r="L2740" s="29">
        <v>10660.5</v>
      </c>
      <c r="M2740" s="30">
        <v>0.33553065961196699</v>
      </c>
      <c r="N2740" s="30">
        <v>0.73284326045946635</v>
      </c>
      <c r="O2740" s="30">
        <v>0</v>
      </c>
    </row>
    <row r="2741" spans="1:15" x14ac:dyDescent="0.45">
      <c r="A2741" s="3" t="s">
        <v>15</v>
      </c>
      <c r="B2741">
        <v>2020</v>
      </c>
      <c r="C2741" t="s">
        <v>1</v>
      </c>
      <c r="D2741">
        <v>2740</v>
      </c>
      <c r="E2741" s="2">
        <v>3</v>
      </c>
      <c r="F2741" s="1">
        <v>4</v>
      </c>
      <c r="G2741" s="1">
        <v>1</v>
      </c>
      <c r="H2741" s="1">
        <v>2</v>
      </c>
      <c r="I2741" s="1" t="str">
        <f t="shared" si="62"/>
        <v>1R2TU2</v>
      </c>
      <c r="J2741" s="27">
        <v>45041</v>
      </c>
      <c r="K2741" s="29" t="s">
        <v>256</v>
      </c>
      <c r="L2741" s="29">
        <v>10505.75</v>
      </c>
      <c r="M2741" s="30">
        <v>0.27999695037229672</v>
      </c>
      <c r="N2741" s="30">
        <v>0.67159043759932435</v>
      </c>
      <c r="O2741" s="30">
        <v>0</v>
      </c>
    </row>
    <row r="2742" spans="1:15" x14ac:dyDescent="0.45">
      <c r="A2742" s="3" t="s">
        <v>15</v>
      </c>
      <c r="B2742">
        <v>2020</v>
      </c>
      <c r="C2742" t="s">
        <v>1</v>
      </c>
      <c r="D2742">
        <v>2741</v>
      </c>
      <c r="E2742" s="2">
        <v>4</v>
      </c>
      <c r="F2742" s="1">
        <v>5</v>
      </c>
      <c r="G2742" s="1">
        <v>1</v>
      </c>
      <c r="H2742" s="1">
        <v>2</v>
      </c>
      <c r="I2742" s="1" t="str">
        <f t="shared" si="62"/>
        <v>1R2TU2</v>
      </c>
      <c r="J2742" s="27">
        <v>45041</v>
      </c>
      <c r="K2742" s="29" t="s">
        <v>257</v>
      </c>
      <c r="L2742" s="29">
        <v>10545</v>
      </c>
      <c r="M2742" s="30">
        <v>0.34259385726592873</v>
      </c>
      <c r="N2742" s="30">
        <v>0.62319435633070608</v>
      </c>
      <c r="O2742" s="30">
        <v>0</v>
      </c>
    </row>
    <row r="2743" spans="1:15" x14ac:dyDescent="0.45">
      <c r="A2743" s="3" t="s">
        <v>15</v>
      </c>
      <c r="B2743">
        <v>2020</v>
      </c>
      <c r="C2743" t="s">
        <v>1</v>
      </c>
      <c r="D2743">
        <v>2742</v>
      </c>
      <c r="E2743" s="2">
        <v>5</v>
      </c>
      <c r="F2743" s="1">
        <v>6</v>
      </c>
      <c r="G2743" s="1">
        <v>1</v>
      </c>
      <c r="H2743" s="1">
        <v>2</v>
      </c>
      <c r="I2743" s="1" t="str">
        <f t="shared" si="62"/>
        <v>1R2TU2</v>
      </c>
      <c r="J2743" s="27">
        <v>45041</v>
      </c>
      <c r="K2743" s="29" t="s">
        <v>258</v>
      </c>
      <c r="L2743" s="29">
        <v>10989.75</v>
      </c>
      <c r="M2743" s="30">
        <v>0.45868907706094297</v>
      </c>
      <c r="N2743" s="30">
        <v>0.72471729827351417</v>
      </c>
      <c r="O2743" s="30">
        <v>4.6592738951244349E-3</v>
      </c>
    </row>
    <row r="2744" spans="1:15" x14ac:dyDescent="0.45">
      <c r="A2744" s="3" t="s">
        <v>15</v>
      </c>
      <c r="B2744">
        <v>2020</v>
      </c>
      <c r="C2744" t="s">
        <v>1</v>
      </c>
      <c r="D2744">
        <v>2743</v>
      </c>
      <c r="E2744" s="2">
        <v>6</v>
      </c>
      <c r="F2744" s="1">
        <v>7</v>
      </c>
      <c r="G2744" s="1">
        <v>1</v>
      </c>
      <c r="H2744" s="1">
        <v>3</v>
      </c>
      <c r="I2744" s="1" t="str">
        <f t="shared" si="62"/>
        <v>1R2TU3</v>
      </c>
      <c r="J2744" s="27">
        <v>45041</v>
      </c>
      <c r="K2744" s="29" t="s">
        <v>259</v>
      </c>
      <c r="L2744" s="29">
        <v>11968.25</v>
      </c>
      <c r="M2744" s="30">
        <v>0.4478001979699382</v>
      </c>
      <c r="N2744" s="30">
        <v>0.84170402142719292</v>
      </c>
      <c r="O2744" s="30">
        <v>0.1051454348002018</v>
      </c>
    </row>
    <row r="2745" spans="1:15" x14ac:dyDescent="0.45">
      <c r="A2745" s="3" t="s">
        <v>15</v>
      </c>
      <c r="B2745">
        <v>2020</v>
      </c>
      <c r="C2745" t="s">
        <v>1</v>
      </c>
      <c r="D2745">
        <v>2744</v>
      </c>
      <c r="E2745" s="2">
        <v>7</v>
      </c>
      <c r="F2745" s="1">
        <v>8</v>
      </c>
      <c r="G2745" s="1">
        <v>1</v>
      </c>
      <c r="H2745" s="1">
        <v>3</v>
      </c>
      <c r="I2745" s="1" t="str">
        <f t="shared" si="62"/>
        <v>1R2TU3</v>
      </c>
      <c r="J2745" s="27">
        <v>45041</v>
      </c>
      <c r="K2745" s="29" t="s">
        <v>260</v>
      </c>
      <c r="L2745" s="29">
        <v>13005.5</v>
      </c>
      <c r="M2745" s="30">
        <v>0.39659234534409349</v>
      </c>
      <c r="N2745" s="30">
        <v>0.88350208236858263</v>
      </c>
      <c r="O2745" s="30">
        <v>0.2479344957480896</v>
      </c>
    </row>
    <row r="2746" spans="1:15" x14ac:dyDescent="0.45">
      <c r="A2746" s="3" t="s">
        <v>15</v>
      </c>
      <c r="B2746">
        <v>2020</v>
      </c>
      <c r="C2746" t="s">
        <v>1</v>
      </c>
      <c r="D2746">
        <v>2745</v>
      </c>
      <c r="E2746" s="2">
        <v>8</v>
      </c>
      <c r="F2746" s="1">
        <v>9</v>
      </c>
      <c r="G2746" s="1">
        <v>1</v>
      </c>
      <c r="H2746" s="1">
        <v>3</v>
      </c>
      <c r="I2746" s="1" t="str">
        <f t="shared" si="62"/>
        <v>1R2TU3</v>
      </c>
      <c r="J2746" s="27">
        <v>45041</v>
      </c>
      <c r="K2746" s="29" t="s">
        <v>261</v>
      </c>
      <c r="L2746" s="29">
        <v>13652</v>
      </c>
      <c r="M2746" s="30">
        <v>0.35639893687366753</v>
      </c>
      <c r="N2746" s="30">
        <v>0.85718865478957362</v>
      </c>
      <c r="O2746" s="30">
        <v>0.4014970787498624</v>
      </c>
    </row>
    <row r="2747" spans="1:15" x14ac:dyDescent="0.45">
      <c r="A2747" s="3" t="s">
        <v>15</v>
      </c>
      <c r="B2747">
        <v>2020</v>
      </c>
      <c r="C2747" t="s">
        <v>1</v>
      </c>
      <c r="D2747">
        <v>2746</v>
      </c>
      <c r="E2747" s="2">
        <v>9</v>
      </c>
      <c r="F2747" s="1">
        <v>10</v>
      </c>
      <c r="G2747" s="1">
        <v>1</v>
      </c>
      <c r="H2747" s="1">
        <v>4</v>
      </c>
      <c r="I2747" s="1" t="str">
        <f t="shared" si="62"/>
        <v>1R2TU4</v>
      </c>
      <c r="J2747" s="27">
        <v>45041</v>
      </c>
      <c r="K2747" s="29" t="s">
        <v>262</v>
      </c>
      <c r="L2747" s="29">
        <v>13689.5</v>
      </c>
      <c r="M2747" s="30">
        <v>0.41436265657009719</v>
      </c>
      <c r="N2747" s="30">
        <v>0.80269967461595071</v>
      </c>
      <c r="O2747" s="30">
        <v>0.49931468912604843</v>
      </c>
    </row>
    <row r="2748" spans="1:15" x14ac:dyDescent="0.45">
      <c r="A2748" s="3" t="s">
        <v>15</v>
      </c>
      <c r="B2748">
        <v>2020</v>
      </c>
      <c r="C2748" t="s">
        <v>1</v>
      </c>
      <c r="D2748">
        <v>2747</v>
      </c>
      <c r="E2748" s="2">
        <v>10</v>
      </c>
      <c r="F2748" s="1">
        <v>11</v>
      </c>
      <c r="G2748" s="1">
        <v>1</v>
      </c>
      <c r="H2748" s="1">
        <v>4</v>
      </c>
      <c r="I2748" s="1" t="str">
        <f t="shared" si="62"/>
        <v>1R2TU4</v>
      </c>
      <c r="J2748" s="27">
        <v>45041</v>
      </c>
      <c r="K2748" s="29" t="s">
        <v>263</v>
      </c>
      <c r="L2748" s="29">
        <v>13592.5</v>
      </c>
      <c r="M2748" s="30">
        <v>0.31933684920060379</v>
      </c>
      <c r="N2748" s="30">
        <v>0.79346606926546714</v>
      </c>
      <c r="O2748" s="30">
        <v>0.45281724301281262</v>
      </c>
    </row>
    <row r="2749" spans="1:15" x14ac:dyDescent="0.45">
      <c r="A2749" s="3" t="s">
        <v>15</v>
      </c>
      <c r="B2749">
        <v>2020</v>
      </c>
      <c r="C2749" t="s">
        <v>1</v>
      </c>
      <c r="D2749">
        <v>2748</v>
      </c>
      <c r="E2749" s="2">
        <v>11</v>
      </c>
      <c r="F2749" s="1">
        <v>12</v>
      </c>
      <c r="G2749" s="1">
        <v>1</v>
      </c>
      <c r="H2749" s="1">
        <v>4</v>
      </c>
      <c r="I2749" s="1" t="str">
        <f t="shared" si="62"/>
        <v>1R2TU4</v>
      </c>
      <c r="J2749" s="27">
        <v>45041</v>
      </c>
      <c r="K2749" s="29" t="s">
        <v>264</v>
      </c>
      <c r="L2749" s="29">
        <v>13508.75</v>
      </c>
      <c r="M2749" s="30">
        <v>0.44369967955868278</v>
      </c>
      <c r="N2749" s="30">
        <v>0.78137454790699845</v>
      </c>
      <c r="O2749" s="30">
        <v>0.46282664034075832</v>
      </c>
    </row>
    <row r="2750" spans="1:15" x14ac:dyDescent="0.45">
      <c r="A2750" s="3" t="s">
        <v>15</v>
      </c>
      <c r="B2750">
        <v>2020</v>
      </c>
      <c r="C2750" t="s">
        <v>1</v>
      </c>
      <c r="D2750">
        <v>2749</v>
      </c>
      <c r="E2750" s="2">
        <v>12</v>
      </c>
      <c r="F2750" s="1">
        <v>13</v>
      </c>
      <c r="G2750" s="1">
        <v>1</v>
      </c>
      <c r="H2750" s="1">
        <v>5</v>
      </c>
      <c r="I2750" s="1" t="str">
        <f t="shared" si="62"/>
        <v>1R2TU5</v>
      </c>
      <c r="J2750" s="27">
        <v>45041</v>
      </c>
      <c r="K2750" s="29" t="s">
        <v>265</v>
      </c>
      <c r="L2750" s="29">
        <v>13343.75</v>
      </c>
      <c r="M2750" s="30">
        <v>0.43447163099013703</v>
      </c>
      <c r="N2750" s="30">
        <v>0.70870649040961342</v>
      </c>
      <c r="O2750" s="30">
        <v>0.56496816873019629</v>
      </c>
    </row>
    <row r="2751" spans="1:15" x14ac:dyDescent="0.45">
      <c r="A2751" s="3" t="s">
        <v>15</v>
      </c>
      <c r="B2751">
        <v>2020</v>
      </c>
      <c r="C2751" t="s">
        <v>1</v>
      </c>
      <c r="D2751">
        <v>2750</v>
      </c>
      <c r="E2751" s="2">
        <v>13</v>
      </c>
      <c r="F2751" s="1">
        <v>14</v>
      </c>
      <c r="G2751" s="1">
        <v>1</v>
      </c>
      <c r="H2751" s="1">
        <v>5</v>
      </c>
      <c r="I2751" s="1" t="str">
        <f t="shared" si="62"/>
        <v>1R2TU5</v>
      </c>
      <c r="J2751" s="27">
        <v>45041</v>
      </c>
      <c r="K2751" s="29" t="s">
        <v>266</v>
      </c>
      <c r="L2751" s="29">
        <v>13269.25</v>
      </c>
      <c r="M2751" s="30">
        <v>0.46808755256524359</v>
      </c>
      <c r="N2751" s="30">
        <v>0.56445298140038536</v>
      </c>
      <c r="O2751" s="30">
        <v>0.4882955031316763</v>
      </c>
    </row>
    <row r="2752" spans="1:15" x14ac:dyDescent="0.45">
      <c r="A2752" s="3" t="s">
        <v>15</v>
      </c>
      <c r="B2752">
        <v>2020</v>
      </c>
      <c r="C2752" t="s">
        <v>1</v>
      </c>
      <c r="D2752">
        <v>2751</v>
      </c>
      <c r="E2752" s="2">
        <v>14</v>
      </c>
      <c r="F2752" s="1">
        <v>15</v>
      </c>
      <c r="G2752" s="1">
        <v>1</v>
      </c>
      <c r="H2752" s="1">
        <v>5</v>
      </c>
      <c r="I2752" s="1" t="str">
        <f t="shared" si="62"/>
        <v>1R2TU5</v>
      </c>
      <c r="J2752" s="27">
        <v>45041</v>
      </c>
      <c r="K2752" s="29" t="s">
        <v>267</v>
      </c>
      <c r="L2752" s="29">
        <v>13137.5</v>
      </c>
      <c r="M2752" s="30">
        <v>0.53055446173467857</v>
      </c>
      <c r="N2752" s="30">
        <v>0.48591068184861153</v>
      </c>
      <c r="O2752" s="30">
        <v>0.31330085459826162</v>
      </c>
    </row>
    <row r="2753" spans="1:15" x14ac:dyDescent="0.45">
      <c r="A2753" s="3" t="s">
        <v>15</v>
      </c>
      <c r="B2753">
        <v>2020</v>
      </c>
      <c r="C2753" t="s">
        <v>1</v>
      </c>
      <c r="D2753">
        <v>2752</v>
      </c>
      <c r="E2753" s="2">
        <v>15</v>
      </c>
      <c r="F2753" s="1">
        <v>16</v>
      </c>
      <c r="G2753" s="1">
        <v>1</v>
      </c>
      <c r="H2753" s="1">
        <v>6</v>
      </c>
      <c r="I2753" s="1" t="str">
        <f t="shared" si="62"/>
        <v>1R2TU6</v>
      </c>
      <c r="J2753" s="27">
        <v>45041</v>
      </c>
      <c r="K2753" s="29" t="s">
        <v>268</v>
      </c>
      <c r="L2753" s="29">
        <v>13020.75</v>
      </c>
      <c r="M2753" s="30">
        <v>0.50272453326298916</v>
      </c>
      <c r="N2753" s="30">
        <v>0.4760231572921681</v>
      </c>
      <c r="O2753" s="30">
        <v>0.17873605931058401</v>
      </c>
    </row>
    <row r="2754" spans="1:15" x14ac:dyDescent="0.45">
      <c r="A2754" s="3" t="s">
        <v>15</v>
      </c>
      <c r="B2754">
        <v>2020</v>
      </c>
      <c r="C2754" t="s">
        <v>1</v>
      </c>
      <c r="D2754">
        <v>2753</v>
      </c>
      <c r="E2754" s="2">
        <v>16</v>
      </c>
      <c r="F2754" s="1">
        <v>17</v>
      </c>
      <c r="G2754" s="1">
        <v>1</v>
      </c>
      <c r="H2754" s="1">
        <v>6</v>
      </c>
      <c r="I2754" s="1" t="str">
        <f t="shared" si="62"/>
        <v>1R2TU6</v>
      </c>
      <c r="J2754" s="27">
        <v>45041</v>
      </c>
      <c r="K2754" s="29" t="s">
        <v>269</v>
      </c>
      <c r="L2754" s="29">
        <v>13045.5</v>
      </c>
      <c r="M2754" s="30">
        <v>0.47482778595803993</v>
      </c>
      <c r="N2754" s="30">
        <v>0.44654740714273938</v>
      </c>
      <c r="O2754" s="30">
        <v>9.5738315439831231E-2</v>
      </c>
    </row>
    <row r="2755" spans="1:15" x14ac:dyDescent="0.45">
      <c r="A2755" s="3" t="s">
        <v>15</v>
      </c>
      <c r="B2755">
        <v>2020</v>
      </c>
      <c r="C2755" t="s">
        <v>1</v>
      </c>
      <c r="D2755">
        <v>2754</v>
      </c>
      <c r="E2755" s="2">
        <v>17</v>
      </c>
      <c r="F2755" s="1">
        <v>18</v>
      </c>
      <c r="G2755" s="1">
        <v>1</v>
      </c>
      <c r="H2755" s="1">
        <v>6</v>
      </c>
      <c r="I2755" s="1" t="str">
        <f t="shared" ref="I2755:I2818" si="63">A2755&amp;C2755&amp;H2755</f>
        <v>1R2TU6</v>
      </c>
      <c r="J2755" s="27">
        <v>45041</v>
      </c>
      <c r="K2755" s="29" t="s">
        <v>270</v>
      </c>
      <c r="L2755" s="29">
        <v>13352.25</v>
      </c>
      <c r="M2755" s="30">
        <v>0.44669529812895642</v>
      </c>
      <c r="N2755" s="30">
        <v>0.57795477251793681</v>
      </c>
      <c r="O2755" s="30">
        <v>5.1294891297379581E-2</v>
      </c>
    </row>
    <row r="2756" spans="1:15" x14ac:dyDescent="0.45">
      <c r="A2756" s="3" t="s">
        <v>15</v>
      </c>
      <c r="B2756">
        <v>2020</v>
      </c>
      <c r="C2756" t="s">
        <v>1</v>
      </c>
      <c r="D2756">
        <v>2755</v>
      </c>
      <c r="E2756" s="2">
        <v>18</v>
      </c>
      <c r="F2756" s="1">
        <v>19</v>
      </c>
      <c r="G2756" s="1">
        <v>1</v>
      </c>
      <c r="H2756" s="1">
        <v>7</v>
      </c>
      <c r="I2756" s="1" t="str">
        <f t="shared" si="63"/>
        <v>1R2TU7</v>
      </c>
      <c r="J2756" s="27">
        <v>45041</v>
      </c>
      <c r="K2756" s="29" t="s">
        <v>271</v>
      </c>
      <c r="L2756" s="29">
        <v>13276</v>
      </c>
      <c r="M2756" s="30">
        <v>0.33968567693436702</v>
      </c>
      <c r="N2756" s="30">
        <v>0.60032228688084166</v>
      </c>
      <c r="O2756" s="30">
        <v>1.5499813617485529E-2</v>
      </c>
    </row>
    <row r="2757" spans="1:15" x14ac:dyDescent="0.45">
      <c r="A2757" s="3" t="s">
        <v>15</v>
      </c>
      <c r="B2757">
        <v>2020</v>
      </c>
      <c r="C2757" t="s">
        <v>1</v>
      </c>
      <c r="D2757">
        <v>2756</v>
      </c>
      <c r="E2757" s="2">
        <v>19</v>
      </c>
      <c r="F2757" s="1">
        <v>20</v>
      </c>
      <c r="G2757" s="1">
        <v>1</v>
      </c>
      <c r="H2757" s="1">
        <v>7</v>
      </c>
      <c r="I2757" s="1" t="str">
        <f t="shared" si="63"/>
        <v>1R2TU7</v>
      </c>
      <c r="J2757" s="27">
        <v>45041</v>
      </c>
      <c r="K2757" s="29" t="s">
        <v>272</v>
      </c>
      <c r="L2757" s="29">
        <v>13372</v>
      </c>
      <c r="M2757" s="30">
        <v>0.25323697463426542</v>
      </c>
      <c r="N2757" s="30">
        <v>0.49708410044414852</v>
      </c>
      <c r="O2757" s="30">
        <v>0</v>
      </c>
    </row>
    <row r="2758" spans="1:15" x14ac:dyDescent="0.45">
      <c r="A2758" s="3" t="s">
        <v>15</v>
      </c>
      <c r="B2758">
        <v>2020</v>
      </c>
      <c r="C2758" t="s">
        <v>1</v>
      </c>
      <c r="D2758">
        <v>2757</v>
      </c>
      <c r="E2758" s="2">
        <v>20</v>
      </c>
      <c r="F2758" s="1">
        <v>21</v>
      </c>
      <c r="G2758" s="1">
        <v>1</v>
      </c>
      <c r="H2758" s="1">
        <v>7</v>
      </c>
      <c r="I2758" s="1" t="str">
        <f t="shared" si="63"/>
        <v>1R2TU7</v>
      </c>
      <c r="J2758" s="27">
        <v>45041</v>
      </c>
      <c r="K2758" s="29" t="s">
        <v>273</v>
      </c>
      <c r="L2758" s="29">
        <v>13654</v>
      </c>
      <c r="M2758" s="30">
        <v>0.1213978079926771</v>
      </c>
      <c r="N2758" s="30">
        <v>0.47829751818759131</v>
      </c>
      <c r="O2758" s="30">
        <v>0</v>
      </c>
    </row>
    <row r="2759" spans="1:15" x14ac:dyDescent="0.45">
      <c r="A2759" s="3" t="s">
        <v>15</v>
      </c>
      <c r="B2759">
        <v>2020</v>
      </c>
      <c r="C2759" t="s">
        <v>1</v>
      </c>
      <c r="D2759">
        <v>2758</v>
      </c>
      <c r="E2759" s="2">
        <v>21</v>
      </c>
      <c r="F2759" s="1">
        <v>22</v>
      </c>
      <c r="G2759" s="1">
        <v>1</v>
      </c>
      <c r="H2759" s="1">
        <v>8</v>
      </c>
      <c r="I2759" s="1" t="str">
        <f t="shared" si="63"/>
        <v>1R2TU8</v>
      </c>
      <c r="J2759" s="27">
        <v>45041</v>
      </c>
      <c r="K2759" s="29" t="s">
        <v>274</v>
      </c>
      <c r="L2759" s="29">
        <v>13821.25</v>
      </c>
      <c r="M2759" s="30">
        <v>8.1524848090324481E-2</v>
      </c>
      <c r="N2759" s="30">
        <v>0.49814987574173419</v>
      </c>
      <c r="O2759" s="30">
        <v>0</v>
      </c>
    </row>
    <row r="2760" spans="1:15" x14ac:dyDescent="0.45">
      <c r="A2760" s="3" t="s">
        <v>15</v>
      </c>
      <c r="B2760">
        <v>2020</v>
      </c>
      <c r="C2760" t="s">
        <v>1</v>
      </c>
      <c r="D2760">
        <v>2759</v>
      </c>
      <c r="E2760" s="2">
        <v>22</v>
      </c>
      <c r="F2760" s="1">
        <v>23</v>
      </c>
      <c r="G2760" s="1">
        <v>1</v>
      </c>
      <c r="H2760" s="1">
        <v>8</v>
      </c>
      <c r="I2760" s="1" t="str">
        <f t="shared" si="63"/>
        <v>1R2TU8</v>
      </c>
      <c r="J2760" s="27">
        <v>45041</v>
      </c>
      <c r="K2760" s="29" t="s">
        <v>275</v>
      </c>
      <c r="L2760" s="29">
        <v>13117.25</v>
      </c>
      <c r="M2760" s="30">
        <v>7.3047734205778703E-2</v>
      </c>
      <c r="N2760" s="30">
        <v>0.33640466490667298</v>
      </c>
      <c r="O2760" s="30">
        <v>0</v>
      </c>
    </row>
    <row r="2761" spans="1:15" x14ac:dyDescent="0.45">
      <c r="A2761" s="3" t="s">
        <v>15</v>
      </c>
      <c r="B2761">
        <v>2020</v>
      </c>
      <c r="C2761" t="s">
        <v>1</v>
      </c>
      <c r="D2761">
        <v>2760</v>
      </c>
      <c r="E2761" s="2">
        <v>23</v>
      </c>
      <c r="F2761" s="1">
        <v>24</v>
      </c>
      <c r="G2761" s="1">
        <v>1</v>
      </c>
      <c r="H2761" s="1">
        <v>8</v>
      </c>
      <c r="I2761" s="1" t="str">
        <f t="shared" si="63"/>
        <v>1R2TU8</v>
      </c>
      <c r="J2761" s="27">
        <v>45041</v>
      </c>
      <c r="K2761" s="29" t="s">
        <v>276</v>
      </c>
      <c r="L2761" s="29">
        <v>12335.25</v>
      </c>
      <c r="M2761" s="30">
        <v>6.8294258550126066E-2</v>
      </c>
      <c r="N2761" s="30">
        <v>0.33509542252833052</v>
      </c>
      <c r="O2761" s="30">
        <v>0</v>
      </c>
    </row>
    <row r="2762" spans="1:15" x14ac:dyDescent="0.45">
      <c r="A2762" s="3" t="s">
        <v>15</v>
      </c>
      <c r="B2762">
        <v>2020</v>
      </c>
      <c r="C2762" t="s">
        <v>2</v>
      </c>
      <c r="D2762">
        <v>2761</v>
      </c>
      <c r="E2762" s="2">
        <v>0</v>
      </c>
      <c r="F2762" s="1">
        <v>1</v>
      </c>
      <c r="G2762" s="1">
        <v>1</v>
      </c>
      <c r="H2762" s="1">
        <v>1</v>
      </c>
      <c r="I2762" s="1" t="str">
        <f t="shared" si="63"/>
        <v>1R3WE1</v>
      </c>
      <c r="J2762" s="27">
        <v>45042</v>
      </c>
      <c r="K2762" s="29" t="s">
        <v>253</v>
      </c>
      <c r="L2762" s="29">
        <v>11564.25</v>
      </c>
      <c r="M2762" s="30">
        <v>7.2698398066457115E-2</v>
      </c>
      <c r="N2762" s="30">
        <v>0.34638730384776301</v>
      </c>
      <c r="O2762" s="30">
        <v>0</v>
      </c>
    </row>
    <row r="2763" spans="1:15" x14ac:dyDescent="0.45">
      <c r="A2763" s="3" t="s">
        <v>15</v>
      </c>
      <c r="B2763">
        <v>2020</v>
      </c>
      <c r="C2763" t="s">
        <v>2</v>
      </c>
      <c r="D2763">
        <v>2762</v>
      </c>
      <c r="E2763" s="2">
        <v>1</v>
      </c>
      <c r="F2763" s="1">
        <v>2</v>
      </c>
      <c r="G2763" s="1">
        <v>1</v>
      </c>
      <c r="H2763" s="1">
        <v>1</v>
      </c>
      <c r="I2763" s="1" t="str">
        <f t="shared" si="63"/>
        <v>1R3WE1</v>
      </c>
      <c r="J2763" s="27">
        <v>45042</v>
      </c>
      <c r="K2763" s="29" t="s">
        <v>254</v>
      </c>
      <c r="L2763" s="29">
        <v>11101</v>
      </c>
      <c r="M2763" s="30">
        <v>8.6884394318426733E-2</v>
      </c>
      <c r="N2763" s="30">
        <v>0.33435246495121418</v>
      </c>
      <c r="O2763" s="30">
        <v>0</v>
      </c>
    </row>
    <row r="2764" spans="1:15" x14ac:dyDescent="0.45">
      <c r="A2764" s="3" t="s">
        <v>15</v>
      </c>
      <c r="B2764">
        <v>2020</v>
      </c>
      <c r="C2764" t="s">
        <v>2</v>
      </c>
      <c r="D2764">
        <v>2763</v>
      </c>
      <c r="E2764" s="2">
        <v>2</v>
      </c>
      <c r="F2764" s="1">
        <v>3</v>
      </c>
      <c r="G2764" s="1">
        <v>1</v>
      </c>
      <c r="H2764" s="1">
        <v>1</v>
      </c>
      <c r="I2764" s="1" t="str">
        <f t="shared" si="63"/>
        <v>1R3WE1</v>
      </c>
      <c r="J2764" s="27">
        <v>45042</v>
      </c>
      <c r="K2764" s="29" t="s">
        <v>255</v>
      </c>
      <c r="L2764" s="29">
        <v>10827.5</v>
      </c>
      <c r="M2764" s="30">
        <v>9.2577947422122636E-2</v>
      </c>
      <c r="N2764" s="30">
        <v>0.25056174174940332</v>
      </c>
      <c r="O2764" s="30">
        <v>0</v>
      </c>
    </row>
    <row r="2765" spans="1:15" x14ac:dyDescent="0.45">
      <c r="A2765" s="3" t="s">
        <v>15</v>
      </c>
      <c r="B2765">
        <v>2020</v>
      </c>
      <c r="C2765" t="s">
        <v>2</v>
      </c>
      <c r="D2765">
        <v>2764</v>
      </c>
      <c r="E2765" s="2">
        <v>3</v>
      </c>
      <c r="F2765" s="1">
        <v>4</v>
      </c>
      <c r="G2765" s="1">
        <v>1</v>
      </c>
      <c r="H2765" s="1">
        <v>2</v>
      </c>
      <c r="I2765" s="1" t="str">
        <f t="shared" si="63"/>
        <v>1R3WE2</v>
      </c>
      <c r="J2765" s="27">
        <v>45042</v>
      </c>
      <c r="K2765" s="29" t="s">
        <v>256</v>
      </c>
      <c r="L2765" s="29">
        <v>10723.75</v>
      </c>
      <c r="M2765" s="30">
        <v>8.2019378269485396E-2</v>
      </c>
      <c r="N2765" s="30">
        <v>0.21147493047496041</v>
      </c>
      <c r="O2765" s="30">
        <v>0</v>
      </c>
    </row>
    <row r="2766" spans="1:15" x14ac:dyDescent="0.45">
      <c r="A2766" s="3" t="s">
        <v>15</v>
      </c>
      <c r="B2766">
        <v>2020</v>
      </c>
      <c r="C2766" t="s">
        <v>2</v>
      </c>
      <c r="D2766">
        <v>2765</v>
      </c>
      <c r="E2766" s="2">
        <v>4</v>
      </c>
      <c r="F2766" s="1">
        <v>5</v>
      </c>
      <c r="G2766" s="1">
        <v>1</v>
      </c>
      <c r="H2766" s="1">
        <v>2</v>
      </c>
      <c r="I2766" s="1" t="str">
        <f t="shared" si="63"/>
        <v>1R3WE2</v>
      </c>
      <c r="J2766" s="27">
        <v>45042</v>
      </c>
      <c r="K2766" s="29" t="s">
        <v>257</v>
      </c>
      <c r="L2766" s="29">
        <v>10782</v>
      </c>
      <c r="M2766" s="30">
        <v>9.5861952448286616E-2</v>
      </c>
      <c r="N2766" s="30">
        <v>0.21686455290082909</v>
      </c>
      <c r="O2766" s="30">
        <v>0</v>
      </c>
    </row>
    <row r="2767" spans="1:15" x14ac:dyDescent="0.45">
      <c r="A2767" s="3" t="s">
        <v>15</v>
      </c>
      <c r="B2767">
        <v>2020</v>
      </c>
      <c r="C2767" t="s">
        <v>2</v>
      </c>
      <c r="D2767">
        <v>2766</v>
      </c>
      <c r="E2767" s="2">
        <v>5</v>
      </c>
      <c r="F2767" s="1">
        <v>6</v>
      </c>
      <c r="G2767" s="1">
        <v>1</v>
      </c>
      <c r="H2767" s="1">
        <v>2</v>
      </c>
      <c r="I2767" s="1" t="str">
        <f t="shared" si="63"/>
        <v>1R3WE2</v>
      </c>
      <c r="J2767" s="27">
        <v>45042</v>
      </c>
      <c r="K2767" s="29" t="s">
        <v>258</v>
      </c>
      <c r="L2767" s="29">
        <v>11166.5</v>
      </c>
      <c r="M2767" s="30">
        <v>8.313336428906655E-2</v>
      </c>
      <c r="N2767" s="30">
        <v>0.24213018150431889</v>
      </c>
      <c r="O2767" s="30">
        <v>5.4502816000478634E-3</v>
      </c>
    </row>
    <row r="2768" spans="1:15" x14ac:dyDescent="0.45">
      <c r="A2768" s="3" t="s">
        <v>15</v>
      </c>
      <c r="B2768">
        <v>2020</v>
      </c>
      <c r="C2768" t="s">
        <v>2</v>
      </c>
      <c r="D2768">
        <v>2767</v>
      </c>
      <c r="E2768" s="2">
        <v>6</v>
      </c>
      <c r="F2768" s="1">
        <v>7</v>
      </c>
      <c r="G2768" s="1">
        <v>1</v>
      </c>
      <c r="H2768" s="1">
        <v>3</v>
      </c>
      <c r="I2768" s="1" t="str">
        <f t="shared" si="63"/>
        <v>1R3WE3</v>
      </c>
      <c r="J2768" s="27">
        <v>45042</v>
      </c>
      <c r="K2768" s="29" t="s">
        <v>259</v>
      </c>
      <c r="L2768" s="29">
        <v>12091.25</v>
      </c>
      <c r="M2768" s="30">
        <v>7.033983874685594E-2</v>
      </c>
      <c r="N2768" s="30">
        <v>0.25261685996391248</v>
      </c>
      <c r="O2768" s="30">
        <v>3.8828662081270747E-2</v>
      </c>
    </row>
    <row r="2769" spans="1:15" x14ac:dyDescent="0.45">
      <c r="A2769" s="3" t="s">
        <v>15</v>
      </c>
      <c r="B2769">
        <v>2020</v>
      </c>
      <c r="C2769" t="s">
        <v>2</v>
      </c>
      <c r="D2769">
        <v>2768</v>
      </c>
      <c r="E2769" s="2">
        <v>7</v>
      </c>
      <c r="F2769" s="1">
        <v>8</v>
      </c>
      <c r="G2769" s="1">
        <v>1</v>
      </c>
      <c r="H2769" s="1">
        <v>3</v>
      </c>
      <c r="I2769" s="1" t="str">
        <f t="shared" si="63"/>
        <v>1R3WE3</v>
      </c>
      <c r="J2769" s="27">
        <v>45042</v>
      </c>
      <c r="K2769" s="29" t="s">
        <v>260</v>
      </c>
      <c r="L2769" s="29">
        <v>12932.75</v>
      </c>
      <c r="M2769" s="30">
        <v>6.3490241525748489E-2</v>
      </c>
      <c r="N2769" s="30">
        <v>0.26005637048088232</v>
      </c>
      <c r="O2769" s="30">
        <v>8.4098924402101788E-2</v>
      </c>
    </row>
    <row r="2770" spans="1:15" x14ac:dyDescent="0.45">
      <c r="A2770" s="3" t="s">
        <v>15</v>
      </c>
      <c r="B2770">
        <v>2020</v>
      </c>
      <c r="C2770" t="s">
        <v>2</v>
      </c>
      <c r="D2770">
        <v>2769</v>
      </c>
      <c r="E2770" s="2">
        <v>8</v>
      </c>
      <c r="F2770" s="1">
        <v>9</v>
      </c>
      <c r="G2770" s="1">
        <v>1</v>
      </c>
      <c r="H2770" s="1">
        <v>3</v>
      </c>
      <c r="I2770" s="1" t="str">
        <f t="shared" si="63"/>
        <v>1R3WE3</v>
      </c>
      <c r="J2770" s="27">
        <v>45042</v>
      </c>
      <c r="K2770" s="29" t="s">
        <v>261</v>
      </c>
      <c r="L2770" s="29">
        <v>13690.5</v>
      </c>
      <c r="M2770" s="30">
        <v>8.3942297297581667E-2</v>
      </c>
      <c r="N2770" s="30">
        <v>0.27866885386062762</v>
      </c>
      <c r="O2770" s="30">
        <v>0.1732314695857041</v>
      </c>
    </row>
    <row r="2771" spans="1:15" x14ac:dyDescent="0.45">
      <c r="A2771" s="3" t="s">
        <v>15</v>
      </c>
      <c r="B2771">
        <v>2020</v>
      </c>
      <c r="C2771" t="s">
        <v>2</v>
      </c>
      <c r="D2771">
        <v>2770</v>
      </c>
      <c r="E2771" s="2">
        <v>9</v>
      </c>
      <c r="F2771" s="1">
        <v>10</v>
      </c>
      <c r="G2771" s="1">
        <v>1</v>
      </c>
      <c r="H2771" s="1">
        <v>4</v>
      </c>
      <c r="I2771" s="1" t="str">
        <f t="shared" si="63"/>
        <v>1R3WE4</v>
      </c>
      <c r="J2771" s="27">
        <v>45042</v>
      </c>
      <c r="K2771" s="29" t="s">
        <v>262</v>
      </c>
      <c r="L2771" s="29">
        <v>13895.5</v>
      </c>
      <c r="M2771" s="30">
        <v>7.9426791555425938E-2</v>
      </c>
      <c r="N2771" s="30">
        <v>0.29908317245281463</v>
      </c>
      <c r="O2771" s="30">
        <v>0.32689429030171052</v>
      </c>
    </row>
    <row r="2772" spans="1:15" x14ac:dyDescent="0.45">
      <c r="A2772" s="3" t="s">
        <v>15</v>
      </c>
      <c r="B2772">
        <v>2020</v>
      </c>
      <c r="C2772" t="s">
        <v>2</v>
      </c>
      <c r="D2772">
        <v>2771</v>
      </c>
      <c r="E2772" s="2">
        <v>10</v>
      </c>
      <c r="F2772" s="1">
        <v>11</v>
      </c>
      <c r="G2772" s="1">
        <v>1</v>
      </c>
      <c r="H2772" s="1">
        <v>4</v>
      </c>
      <c r="I2772" s="1" t="str">
        <f t="shared" si="63"/>
        <v>1R3WE4</v>
      </c>
      <c r="J2772" s="27">
        <v>45042</v>
      </c>
      <c r="K2772" s="29" t="s">
        <v>263</v>
      </c>
      <c r="L2772" s="29">
        <v>13920.75</v>
      </c>
      <c r="M2772" s="30">
        <v>6.2216991982736017E-2</v>
      </c>
      <c r="N2772" s="30">
        <v>0.25495608116695517</v>
      </c>
      <c r="O2772" s="30">
        <v>0.38504846597388848</v>
      </c>
    </row>
    <row r="2773" spans="1:15" x14ac:dyDescent="0.45">
      <c r="A2773" s="3" t="s">
        <v>15</v>
      </c>
      <c r="B2773">
        <v>2020</v>
      </c>
      <c r="C2773" t="s">
        <v>2</v>
      </c>
      <c r="D2773">
        <v>2772</v>
      </c>
      <c r="E2773" s="2">
        <v>11</v>
      </c>
      <c r="F2773" s="1">
        <v>12</v>
      </c>
      <c r="G2773" s="1">
        <v>1</v>
      </c>
      <c r="H2773" s="1">
        <v>4</v>
      </c>
      <c r="I2773" s="1" t="str">
        <f t="shared" si="63"/>
        <v>1R3WE4</v>
      </c>
      <c r="J2773" s="27">
        <v>45042</v>
      </c>
      <c r="K2773" s="29" t="s">
        <v>264</v>
      </c>
      <c r="L2773" s="29">
        <v>13840.25</v>
      </c>
      <c r="M2773" s="30">
        <v>6.7484436832506586E-2</v>
      </c>
      <c r="N2773" s="30">
        <v>0.2827620471992438</v>
      </c>
      <c r="O2773" s="30">
        <v>0.3413240173842243</v>
      </c>
    </row>
    <row r="2774" spans="1:15" x14ac:dyDescent="0.45">
      <c r="A2774" s="3" t="s">
        <v>15</v>
      </c>
      <c r="B2774">
        <v>2020</v>
      </c>
      <c r="C2774" t="s">
        <v>2</v>
      </c>
      <c r="D2774">
        <v>2773</v>
      </c>
      <c r="E2774" s="2">
        <v>12</v>
      </c>
      <c r="F2774" s="1">
        <v>13</v>
      </c>
      <c r="G2774" s="1">
        <v>1</v>
      </c>
      <c r="H2774" s="1">
        <v>5</v>
      </c>
      <c r="I2774" s="1" t="str">
        <f t="shared" si="63"/>
        <v>1R3WE5</v>
      </c>
      <c r="J2774" s="27">
        <v>45042</v>
      </c>
      <c r="K2774" s="29" t="s">
        <v>265</v>
      </c>
      <c r="L2774" s="29">
        <v>13649.75</v>
      </c>
      <c r="M2774" s="30">
        <v>7.4930499343539445E-2</v>
      </c>
      <c r="N2774" s="30">
        <v>0.30987071829219559</v>
      </c>
      <c r="O2774" s="30">
        <v>0.29732679455381611</v>
      </c>
    </row>
    <row r="2775" spans="1:15" x14ac:dyDescent="0.45">
      <c r="A2775" s="3" t="s">
        <v>15</v>
      </c>
      <c r="B2775">
        <v>2020</v>
      </c>
      <c r="C2775" t="s">
        <v>2</v>
      </c>
      <c r="D2775">
        <v>2774</v>
      </c>
      <c r="E2775" s="2">
        <v>13</v>
      </c>
      <c r="F2775" s="1">
        <v>14</v>
      </c>
      <c r="G2775" s="1">
        <v>1</v>
      </c>
      <c r="H2775" s="1">
        <v>5</v>
      </c>
      <c r="I2775" s="1" t="str">
        <f t="shared" si="63"/>
        <v>1R3WE5</v>
      </c>
      <c r="J2775" s="27">
        <v>45042</v>
      </c>
      <c r="K2775" s="29" t="s">
        <v>266</v>
      </c>
      <c r="L2775" s="29">
        <v>13482</v>
      </c>
      <c r="M2775" s="30">
        <v>7.754677904165494E-2</v>
      </c>
      <c r="N2775" s="30">
        <v>0.33844214237535758</v>
      </c>
      <c r="O2775" s="30">
        <v>0.2885602004224509</v>
      </c>
    </row>
    <row r="2776" spans="1:15" x14ac:dyDescent="0.45">
      <c r="A2776" s="3" t="s">
        <v>15</v>
      </c>
      <c r="B2776">
        <v>2020</v>
      </c>
      <c r="C2776" t="s">
        <v>2</v>
      </c>
      <c r="D2776">
        <v>2775</v>
      </c>
      <c r="E2776" s="2">
        <v>14</v>
      </c>
      <c r="F2776" s="1">
        <v>15</v>
      </c>
      <c r="G2776" s="1">
        <v>1</v>
      </c>
      <c r="H2776" s="1">
        <v>5</v>
      </c>
      <c r="I2776" s="1" t="str">
        <f t="shared" si="63"/>
        <v>1R3WE5</v>
      </c>
      <c r="J2776" s="27">
        <v>45042</v>
      </c>
      <c r="K2776" s="29" t="s">
        <v>267</v>
      </c>
      <c r="L2776" s="29">
        <v>13230.25</v>
      </c>
      <c r="M2776" s="30">
        <v>8.2142304640535332E-2</v>
      </c>
      <c r="N2776" s="30">
        <v>0.36304945435043229</v>
      </c>
      <c r="O2776" s="30">
        <v>0.30747805137105377</v>
      </c>
    </row>
    <row r="2777" spans="1:15" x14ac:dyDescent="0.45">
      <c r="A2777" s="3" t="s">
        <v>15</v>
      </c>
      <c r="B2777">
        <v>2020</v>
      </c>
      <c r="C2777" t="s">
        <v>2</v>
      </c>
      <c r="D2777">
        <v>2776</v>
      </c>
      <c r="E2777" s="2">
        <v>15</v>
      </c>
      <c r="F2777" s="1">
        <v>16</v>
      </c>
      <c r="G2777" s="1">
        <v>1</v>
      </c>
      <c r="H2777" s="1">
        <v>6</v>
      </c>
      <c r="I2777" s="1" t="str">
        <f t="shared" si="63"/>
        <v>1R3WE6</v>
      </c>
      <c r="J2777" s="27">
        <v>45042</v>
      </c>
      <c r="K2777" s="29" t="s">
        <v>268</v>
      </c>
      <c r="L2777" s="29">
        <v>13065.5</v>
      </c>
      <c r="M2777" s="30">
        <v>9.4136130941179549E-2</v>
      </c>
      <c r="N2777" s="30">
        <v>0.42040438843670608</v>
      </c>
      <c r="O2777" s="30">
        <v>0.26794512954355398</v>
      </c>
    </row>
    <row r="2778" spans="1:15" x14ac:dyDescent="0.45">
      <c r="A2778" s="3" t="s">
        <v>15</v>
      </c>
      <c r="B2778">
        <v>2020</v>
      </c>
      <c r="C2778" t="s">
        <v>2</v>
      </c>
      <c r="D2778">
        <v>2777</v>
      </c>
      <c r="E2778" s="2">
        <v>16</v>
      </c>
      <c r="F2778" s="1">
        <v>17</v>
      </c>
      <c r="G2778" s="1">
        <v>1</v>
      </c>
      <c r="H2778" s="1">
        <v>6</v>
      </c>
      <c r="I2778" s="1" t="str">
        <f t="shared" si="63"/>
        <v>1R3WE6</v>
      </c>
      <c r="J2778" s="27">
        <v>45042</v>
      </c>
      <c r="K2778" s="29" t="s">
        <v>269</v>
      </c>
      <c r="L2778" s="29">
        <v>13068.5</v>
      </c>
      <c r="M2778" s="30">
        <v>9.9829297186706092E-2</v>
      </c>
      <c r="N2778" s="30">
        <v>0.53580571745176719</v>
      </c>
      <c r="O2778" s="30">
        <v>0.19630277611845959</v>
      </c>
    </row>
    <row r="2779" spans="1:15" x14ac:dyDescent="0.45">
      <c r="A2779" s="3" t="s">
        <v>15</v>
      </c>
      <c r="B2779">
        <v>2020</v>
      </c>
      <c r="C2779" t="s">
        <v>2</v>
      </c>
      <c r="D2779">
        <v>2778</v>
      </c>
      <c r="E2779" s="2">
        <v>17</v>
      </c>
      <c r="F2779" s="1">
        <v>18</v>
      </c>
      <c r="G2779" s="1">
        <v>1</v>
      </c>
      <c r="H2779" s="1">
        <v>6</v>
      </c>
      <c r="I2779" s="1" t="str">
        <f t="shared" si="63"/>
        <v>1R3WE6</v>
      </c>
      <c r="J2779" s="27">
        <v>45042</v>
      </c>
      <c r="K2779" s="29" t="s">
        <v>270</v>
      </c>
      <c r="L2779" s="29">
        <v>13426.25</v>
      </c>
      <c r="M2779" s="30">
        <v>7.2483398987350484E-2</v>
      </c>
      <c r="N2779" s="30">
        <v>0.57934239942744448</v>
      </c>
      <c r="O2779" s="30">
        <v>0.1045752397006721</v>
      </c>
    </row>
    <row r="2780" spans="1:15" x14ac:dyDescent="0.45">
      <c r="A2780" s="3" t="s">
        <v>15</v>
      </c>
      <c r="B2780">
        <v>2020</v>
      </c>
      <c r="C2780" t="s">
        <v>2</v>
      </c>
      <c r="D2780">
        <v>2779</v>
      </c>
      <c r="E2780" s="2">
        <v>18</v>
      </c>
      <c r="F2780" s="1">
        <v>19</v>
      </c>
      <c r="G2780" s="1">
        <v>1</v>
      </c>
      <c r="H2780" s="1">
        <v>7</v>
      </c>
      <c r="I2780" s="1" t="str">
        <f t="shared" si="63"/>
        <v>1R3WE7</v>
      </c>
      <c r="J2780" s="27">
        <v>45042</v>
      </c>
      <c r="K2780" s="29" t="s">
        <v>271</v>
      </c>
      <c r="L2780" s="29">
        <v>13328.75</v>
      </c>
      <c r="M2780" s="30">
        <v>6.0254107804860547E-2</v>
      </c>
      <c r="N2780" s="30">
        <v>0.63200887306231379</v>
      </c>
      <c r="O2780" s="30">
        <v>1.456960966968468E-2</v>
      </c>
    </row>
    <row r="2781" spans="1:15" x14ac:dyDescent="0.45">
      <c r="A2781" s="3" t="s">
        <v>15</v>
      </c>
      <c r="B2781">
        <v>2020</v>
      </c>
      <c r="C2781" t="s">
        <v>2</v>
      </c>
      <c r="D2781">
        <v>2780</v>
      </c>
      <c r="E2781" s="2">
        <v>19</v>
      </c>
      <c r="F2781" s="1">
        <v>20</v>
      </c>
      <c r="G2781" s="1">
        <v>1</v>
      </c>
      <c r="H2781" s="1">
        <v>7</v>
      </c>
      <c r="I2781" s="1" t="str">
        <f t="shared" si="63"/>
        <v>1R3WE7</v>
      </c>
      <c r="J2781" s="27">
        <v>45042</v>
      </c>
      <c r="K2781" s="29" t="s">
        <v>272</v>
      </c>
      <c r="L2781" s="29">
        <v>13320.75</v>
      </c>
      <c r="M2781" s="30">
        <v>6.0626500230598818E-2</v>
      </c>
      <c r="N2781" s="30">
        <v>0.68930949471354452</v>
      </c>
      <c r="O2781" s="30">
        <v>0</v>
      </c>
    </row>
    <row r="2782" spans="1:15" x14ac:dyDescent="0.45">
      <c r="A2782" s="3" t="s">
        <v>15</v>
      </c>
      <c r="B2782">
        <v>2020</v>
      </c>
      <c r="C2782" t="s">
        <v>2</v>
      </c>
      <c r="D2782">
        <v>2781</v>
      </c>
      <c r="E2782" s="2">
        <v>20</v>
      </c>
      <c r="F2782" s="1">
        <v>21</v>
      </c>
      <c r="G2782" s="1">
        <v>1</v>
      </c>
      <c r="H2782" s="1">
        <v>7</v>
      </c>
      <c r="I2782" s="1" t="str">
        <f t="shared" si="63"/>
        <v>1R3WE7</v>
      </c>
      <c r="J2782" s="27">
        <v>45042</v>
      </c>
      <c r="K2782" s="29" t="s">
        <v>273</v>
      </c>
      <c r="L2782" s="29">
        <v>13500.25</v>
      </c>
      <c r="M2782" s="30">
        <v>7.3737870913204454E-2</v>
      </c>
      <c r="N2782" s="30">
        <v>0.74430188604723257</v>
      </c>
      <c r="O2782" s="30">
        <v>0</v>
      </c>
    </row>
    <row r="2783" spans="1:15" x14ac:dyDescent="0.45">
      <c r="A2783" s="3" t="s">
        <v>15</v>
      </c>
      <c r="B2783">
        <v>2020</v>
      </c>
      <c r="C2783" t="s">
        <v>2</v>
      </c>
      <c r="D2783">
        <v>2782</v>
      </c>
      <c r="E2783" s="2">
        <v>21</v>
      </c>
      <c r="F2783" s="1">
        <v>22</v>
      </c>
      <c r="G2783" s="1">
        <v>1</v>
      </c>
      <c r="H2783" s="1">
        <v>8</v>
      </c>
      <c r="I2783" s="1" t="str">
        <f t="shared" si="63"/>
        <v>1R3WE8</v>
      </c>
      <c r="J2783" s="27">
        <v>45042</v>
      </c>
      <c r="K2783" s="29" t="s">
        <v>274</v>
      </c>
      <c r="L2783" s="29">
        <v>13461.5</v>
      </c>
      <c r="M2783" s="30">
        <v>0.12550154240875031</v>
      </c>
      <c r="N2783" s="30">
        <v>0.79044123417335932</v>
      </c>
      <c r="O2783" s="30">
        <v>0</v>
      </c>
    </row>
    <row r="2784" spans="1:15" x14ac:dyDescent="0.45">
      <c r="A2784" s="3" t="s">
        <v>15</v>
      </c>
      <c r="B2784">
        <v>2020</v>
      </c>
      <c r="C2784" t="s">
        <v>2</v>
      </c>
      <c r="D2784">
        <v>2783</v>
      </c>
      <c r="E2784" s="2">
        <v>22</v>
      </c>
      <c r="F2784" s="1">
        <v>23</v>
      </c>
      <c r="G2784" s="1">
        <v>1</v>
      </c>
      <c r="H2784" s="1">
        <v>8</v>
      </c>
      <c r="I2784" s="1" t="str">
        <f t="shared" si="63"/>
        <v>1R3WE8</v>
      </c>
      <c r="J2784" s="27">
        <v>45042</v>
      </c>
      <c r="K2784" s="29" t="s">
        <v>275</v>
      </c>
      <c r="L2784" s="29">
        <v>12757.5</v>
      </c>
      <c r="M2784" s="30">
        <v>0.1803551296198104</v>
      </c>
      <c r="N2784" s="30">
        <v>0.83333868563821945</v>
      </c>
      <c r="O2784" s="30">
        <v>0</v>
      </c>
    </row>
    <row r="2785" spans="1:15" x14ac:dyDescent="0.45">
      <c r="A2785" s="3" t="s">
        <v>15</v>
      </c>
      <c r="B2785">
        <v>2020</v>
      </c>
      <c r="C2785" t="s">
        <v>2</v>
      </c>
      <c r="D2785">
        <v>2784</v>
      </c>
      <c r="E2785" s="2">
        <v>23</v>
      </c>
      <c r="F2785" s="1">
        <v>24</v>
      </c>
      <c r="G2785" s="1">
        <v>1</v>
      </c>
      <c r="H2785" s="1">
        <v>8</v>
      </c>
      <c r="I2785" s="1" t="str">
        <f t="shared" si="63"/>
        <v>1R3WE8</v>
      </c>
      <c r="J2785" s="27">
        <v>45042</v>
      </c>
      <c r="K2785" s="29" t="s">
        <v>276</v>
      </c>
      <c r="L2785" s="29">
        <v>12061</v>
      </c>
      <c r="M2785" s="30">
        <v>0.23857012646772219</v>
      </c>
      <c r="N2785" s="30">
        <v>0.8654554391999294</v>
      </c>
      <c r="O2785" s="30">
        <v>0</v>
      </c>
    </row>
    <row r="2786" spans="1:15" x14ac:dyDescent="0.45">
      <c r="A2786" s="3" t="s">
        <v>15</v>
      </c>
      <c r="B2786">
        <v>2020</v>
      </c>
      <c r="C2786" t="s">
        <v>3</v>
      </c>
      <c r="D2786">
        <v>2785</v>
      </c>
      <c r="E2786" s="2">
        <v>0</v>
      </c>
      <c r="F2786" s="1">
        <v>1</v>
      </c>
      <c r="G2786" s="1">
        <v>1</v>
      </c>
      <c r="H2786" s="1">
        <v>1</v>
      </c>
      <c r="I2786" s="1" t="str">
        <f t="shared" si="63"/>
        <v>1R4TH1</v>
      </c>
      <c r="J2786" s="27">
        <v>45043</v>
      </c>
      <c r="K2786" s="29" t="s">
        <v>253</v>
      </c>
      <c r="L2786" s="29">
        <v>11407</v>
      </c>
      <c r="M2786" s="30">
        <v>0.2730241338927632</v>
      </c>
      <c r="N2786" s="30">
        <v>0.87804953140812558</v>
      </c>
      <c r="O2786" s="30">
        <v>0</v>
      </c>
    </row>
    <row r="2787" spans="1:15" x14ac:dyDescent="0.45">
      <c r="A2787" s="3" t="s">
        <v>15</v>
      </c>
      <c r="B2787">
        <v>2020</v>
      </c>
      <c r="C2787" t="s">
        <v>3</v>
      </c>
      <c r="D2787">
        <v>2786</v>
      </c>
      <c r="E2787" s="2">
        <v>1</v>
      </c>
      <c r="F2787" s="1">
        <v>2</v>
      </c>
      <c r="G2787" s="1">
        <v>1</v>
      </c>
      <c r="H2787" s="1">
        <v>1</v>
      </c>
      <c r="I2787" s="1" t="str">
        <f t="shared" si="63"/>
        <v>1R4TH1</v>
      </c>
      <c r="J2787" s="27">
        <v>45043</v>
      </c>
      <c r="K2787" s="29" t="s">
        <v>254</v>
      </c>
      <c r="L2787" s="29">
        <v>10884</v>
      </c>
      <c r="M2787" s="30">
        <v>0.3099703872737285</v>
      </c>
      <c r="N2787" s="30">
        <v>0.89439600878618131</v>
      </c>
      <c r="O2787" s="30">
        <v>0</v>
      </c>
    </row>
    <row r="2788" spans="1:15" x14ac:dyDescent="0.45">
      <c r="A2788" s="3" t="s">
        <v>15</v>
      </c>
      <c r="B2788">
        <v>2020</v>
      </c>
      <c r="C2788" t="s">
        <v>3</v>
      </c>
      <c r="D2788">
        <v>2787</v>
      </c>
      <c r="E2788" s="2">
        <v>2</v>
      </c>
      <c r="F2788" s="1">
        <v>3</v>
      </c>
      <c r="G2788" s="1">
        <v>1</v>
      </c>
      <c r="H2788" s="1">
        <v>1</v>
      </c>
      <c r="I2788" s="1" t="str">
        <f t="shared" si="63"/>
        <v>1R4TH1</v>
      </c>
      <c r="J2788" s="27">
        <v>45043</v>
      </c>
      <c r="K2788" s="29" t="s">
        <v>255</v>
      </c>
      <c r="L2788" s="29">
        <v>10595.25</v>
      </c>
      <c r="M2788" s="30">
        <v>0.34533198432898821</v>
      </c>
      <c r="N2788" s="30">
        <v>0.90318019227809931</v>
      </c>
      <c r="O2788" s="30">
        <v>0</v>
      </c>
    </row>
    <row r="2789" spans="1:15" x14ac:dyDescent="0.45">
      <c r="A2789" s="3" t="s">
        <v>15</v>
      </c>
      <c r="B2789">
        <v>2020</v>
      </c>
      <c r="C2789" t="s">
        <v>3</v>
      </c>
      <c r="D2789">
        <v>2788</v>
      </c>
      <c r="E2789" s="2">
        <v>3</v>
      </c>
      <c r="F2789" s="1">
        <v>4</v>
      </c>
      <c r="G2789" s="1">
        <v>1</v>
      </c>
      <c r="H2789" s="1">
        <v>2</v>
      </c>
      <c r="I2789" s="1" t="str">
        <f t="shared" si="63"/>
        <v>1R4TH2</v>
      </c>
      <c r="J2789" s="27">
        <v>45043</v>
      </c>
      <c r="K2789" s="29" t="s">
        <v>256</v>
      </c>
      <c r="L2789" s="29">
        <v>10421.75</v>
      </c>
      <c r="M2789" s="30">
        <v>0.38478559440178489</v>
      </c>
      <c r="N2789" s="30">
        <v>0.9183834042254575</v>
      </c>
      <c r="O2789" s="30">
        <v>0</v>
      </c>
    </row>
    <row r="2790" spans="1:15" x14ac:dyDescent="0.45">
      <c r="A2790" s="3" t="s">
        <v>15</v>
      </c>
      <c r="B2790">
        <v>2020</v>
      </c>
      <c r="C2790" t="s">
        <v>3</v>
      </c>
      <c r="D2790">
        <v>2789</v>
      </c>
      <c r="E2790" s="2">
        <v>4</v>
      </c>
      <c r="F2790" s="1">
        <v>5</v>
      </c>
      <c r="G2790" s="1">
        <v>1</v>
      </c>
      <c r="H2790" s="1">
        <v>2</v>
      </c>
      <c r="I2790" s="1" t="str">
        <f t="shared" si="63"/>
        <v>1R4TH2</v>
      </c>
      <c r="J2790" s="27">
        <v>45043</v>
      </c>
      <c r="K2790" s="29" t="s">
        <v>257</v>
      </c>
      <c r="L2790" s="29">
        <v>10387.25</v>
      </c>
      <c r="M2790" s="30">
        <v>0.41882405285550672</v>
      </c>
      <c r="N2790" s="30">
        <v>0.92570175444207647</v>
      </c>
      <c r="O2790" s="30">
        <v>0</v>
      </c>
    </row>
    <row r="2791" spans="1:15" x14ac:dyDescent="0.45">
      <c r="A2791" s="3" t="s">
        <v>15</v>
      </c>
      <c r="B2791">
        <v>2020</v>
      </c>
      <c r="C2791" t="s">
        <v>3</v>
      </c>
      <c r="D2791">
        <v>2790</v>
      </c>
      <c r="E2791" s="2">
        <v>5</v>
      </c>
      <c r="F2791" s="1">
        <v>6</v>
      </c>
      <c r="G2791" s="1">
        <v>1</v>
      </c>
      <c r="H2791" s="1">
        <v>2</v>
      </c>
      <c r="I2791" s="1" t="str">
        <f t="shared" si="63"/>
        <v>1R4TH2</v>
      </c>
      <c r="J2791" s="27">
        <v>45043</v>
      </c>
      <c r="K2791" s="29" t="s">
        <v>258</v>
      </c>
      <c r="L2791" s="29">
        <v>10519.5</v>
      </c>
      <c r="M2791" s="30">
        <v>0.45901785904610848</v>
      </c>
      <c r="N2791" s="30">
        <v>0.93401567099478067</v>
      </c>
      <c r="O2791" s="30">
        <v>1.241734014203342E-2</v>
      </c>
    </row>
    <row r="2792" spans="1:15" x14ac:dyDescent="0.45">
      <c r="A2792" s="3" t="s">
        <v>15</v>
      </c>
      <c r="B2792">
        <v>2020</v>
      </c>
      <c r="C2792" t="s">
        <v>3</v>
      </c>
      <c r="D2792">
        <v>2791</v>
      </c>
      <c r="E2792" s="2">
        <v>6</v>
      </c>
      <c r="F2792" s="1">
        <v>7</v>
      </c>
      <c r="G2792" s="1">
        <v>1</v>
      </c>
      <c r="H2792" s="1">
        <v>3</v>
      </c>
      <c r="I2792" s="1" t="str">
        <f t="shared" si="63"/>
        <v>1R4TH3</v>
      </c>
      <c r="J2792" s="27">
        <v>45043</v>
      </c>
      <c r="K2792" s="29" t="s">
        <v>259</v>
      </c>
      <c r="L2792" s="29">
        <v>10677</v>
      </c>
      <c r="M2792" s="30">
        <v>0.47156593754698439</v>
      </c>
      <c r="N2792" s="30">
        <v>0.93595391031887654</v>
      </c>
      <c r="O2792" s="30">
        <v>7.9240470085239462E-2</v>
      </c>
    </row>
    <row r="2793" spans="1:15" x14ac:dyDescent="0.45">
      <c r="A2793" s="3" t="s">
        <v>15</v>
      </c>
      <c r="B2793">
        <v>2020</v>
      </c>
      <c r="C2793" t="s">
        <v>3</v>
      </c>
      <c r="D2793">
        <v>2792</v>
      </c>
      <c r="E2793" s="2">
        <v>7</v>
      </c>
      <c r="F2793" s="1">
        <v>8</v>
      </c>
      <c r="G2793" s="1">
        <v>1</v>
      </c>
      <c r="H2793" s="1">
        <v>3</v>
      </c>
      <c r="I2793" s="1" t="str">
        <f t="shared" si="63"/>
        <v>1R4TH3</v>
      </c>
      <c r="J2793" s="27">
        <v>45043</v>
      </c>
      <c r="K2793" s="29" t="s">
        <v>260</v>
      </c>
      <c r="L2793" s="29">
        <v>10690.25</v>
      </c>
      <c r="M2793" s="30">
        <v>0.45255883309335287</v>
      </c>
      <c r="N2793" s="30">
        <v>0.91758807439324386</v>
      </c>
      <c r="O2793" s="30">
        <v>8.323787441155267E-2</v>
      </c>
    </row>
    <row r="2794" spans="1:15" x14ac:dyDescent="0.45">
      <c r="A2794" s="3" t="s">
        <v>15</v>
      </c>
      <c r="B2794">
        <v>2020</v>
      </c>
      <c r="C2794" t="s">
        <v>3</v>
      </c>
      <c r="D2794">
        <v>2793</v>
      </c>
      <c r="E2794" s="2">
        <v>8</v>
      </c>
      <c r="F2794" s="1">
        <v>9</v>
      </c>
      <c r="G2794" s="1">
        <v>1</v>
      </c>
      <c r="H2794" s="1">
        <v>3</v>
      </c>
      <c r="I2794" s="1" t="str">
        <f t="shared" si="63"/>
        <v>1R4TH3</v>
      </c>
      <c r="J2794" s="27">
        <v>45043</v>
      </c>
      <c r="K2794" s="29" t="s">
        <v>261</v>
      </c>
      <c r="L2794" s="29">
        <v>10797</v>
      </c>
      <c r="M2794" s="30">
        <v>0.47928914653121168</v>
      </c>
      <c r="N2794" s="30">
        <v>0.90188100853774134</v>
      </c>
      <c r="O2794" s="30">
        <v>6.1240288163647467E-2</v>
      </c>
    </row>
    <row r="2795" spans="1:15" x14ac:dyDescent="0.45">
      <c r="A2795" s="3" t="s">
        <v>15</v>
      </c>
      <c r="B2795">
        <v>2020</v>
      </c>
      <c r="C2795" t="s">
        <v>3</v>
      </c>
      <c r="D2795">
        <v>2794</v>
      </c>
      <c r="E2795" s="2">
        <v>9</v>
      </c>
      <c r="F2795" s="1">
        <v>10</v>
      </c>
      <c r="G2795" s="1">
        <v>1</v>
      </c>
      <c r="H2795" s="1">
        <v>4</v>
      </c>
      <c r="I2795" s="1" t="str">
        <f t="shared" si="63"/>
        <v>1R4TH4</v>
      </c>
      <c r="J2795" s="27">
        <v>45043</v>
      </c>
      <c r="K2795" s="29" t="s">
        <v>262</v>
      </c>
      <c r="L2795" s="29">
        <v>10846.5</v>
      </c>
      <c r="M2795" s="30">
        <v>0.46591799167223419</v>
      </c>
      <c r="N2795" s="30">
        <v>0.90996636589602442</v>
      </c>
      <c r="O2795" s="30">
        <v>8.6942628828304003E-2</v>
      </c>
    </row>
    <row r="2796" spans="1:15" x14ac:dyDescent="0.45">
      <c r="A2796" s="3" t="s">
        <v>15</v>
      </c>
      <c r="B2796">
        <v>2020</v>
      </c>
      <c r="C2796" t="s">
        <v>3</v>
      </c>
      <c r="D2796">
        <v>2795</v>
      </c>
      <c r="E2796" s="2">
        <v>10</v>
      </c>
      <c r="F2796" s="1">
        <v>11</v>
      </c>
      <c r="G2796" s="1">
        <v>1</v>
      </c>
      <c r="H2796" s="1">
        <v>4</v>
      </c>
      <c r="I2796" s="1" t="str">
        <f t="shared" si="63"/>
        <v>1R4TH4</v>
      </c>
      <c r="J2796" s="27">
        <v>45043</v>
      </c>
      <c r="K2796" s="29" t="s">
        <v>263</v>
      </c>
      <c r="L2796" s="29">
        <v>10863.25</v>
      </c>
      <c r="M2796" s="30">
        <v>0.38984004926016919</v>
      </c>
      <c r="N2796" s="30">
        <v>0.843492826893671</v>
      </c>
      <c r="O2796" s="30">
        <v>0.13294978259870011</v>
      </c>
    </row>
    <row r="2797" spans="1:15" x14ac:dyDescent="0.45">
      <c r="A2797" s="3" t="s">
        <v>15</v>
      </c>
      <c r="B2797">
        <v>2020</v>
      </c>
      <c r="C2797" t="s">
        <v>3</v>
      </c>
      <c r="D2797">
        <v>2796</v>
      </c>
      <c r="E2797" s="2">
        <v>11</v>
      </c>
      <c r="F2797" s="1">
        <v>12</v>
      </c>
      <c r="G2797" s="1">
        <v>1</v>
      </c>
      <c r="H2797" s="1">
        <v>4</v>
      </c>
      <c r="I2797" s="1" t="str">
        <f t="shared" si="63"/>
        <v>1R4TH4</v>
      </c>
      <c r="J2797" s="27">
        <v>45043</v>
      </c>
      <c r="K2797" s="29" t="s">
        <v>264</v>
      </c>
      <c r="L2797" s="29">
        <v>10857</v>
      </c>
      <c r="M2797" s="30">
        <v>0.45396636111702038</v>
      </c>
      <c r="N2797" s="30">
        <v>0.86331063998271307</v>
      </c>
      <c r="O2797" s="30">
        <v>0.25210570306410729</v>
      </c>
    </row>
    <row r="2798" spans="1:15" x14ac:dyDescent="0.45">
      <c r="A2798" s="3" t="s">
        <v>15</v>
      </c>
      <c r="B2798">
        <v>2020</v>
      </c>
      <c r="C2798" t="s">
        <v>3</v>
      </c>
      <c r="D2798">
        <v>2797</v>
      </c>
      <c r="E2798" s="2">
        <v>12</v>
      </c>
      <c r="F2798" s="1">
        <v>13</v>
      </c>
      <c r="G2798" s="1">
        <v>1</v>
      </c>
      <c r="H2798" s="1">
        <v>5</v>
      </c>
      <c r="I2798" s="1" t="str">
        <f t="shared" si="63"/>
        <v>1R4TH5</v>
      </c>
      <c r="J2798" s="27">
        <v>45043</v>
      </c>
      <c r="K2798" s="29" t="s">
        <v>265</v>
      </c>
      <c r="L2798" s="29">
        <v>10844.25</v>
      </c>
      <c r="M2798" s="30">
        <v>0.49044486418686828</v>
      </c>
      <c r="N2798" s="30">
        <v>0.84711843692623479</v>
      </c>
      <c r="O2798" s="30">
        <v>0.41122246249633182</v>
      </c>
    </row>
    <row r="2799" spans="1:15" x14ac:dyDescent="0.45">
      <c r="A2799" s="3" t="s">
        <v>15</v>
      </c>
      <c r="B2799">
        <v>2020</v>
      </c>
      <c r="C2799" t="s">
        <v>3</v>
      </c>
      <c r="D2799">
        <v>2798</v>
      </c>
      <c r="E2799" s="2">
        <v>13</v>
      </c>
      <c r="F2799" s="1">
        <v>14</v>
      </c>
      <c r="G2799" s="1">
        <v>1</v>
      </c>
      <c r="H2799" s="1">
        <v>5</v>
      </c>
      <c r="I2799" s="1" t="str">
        <f t="shared" si="63"/>
        <v>1R4TH5</v>
      </c>
      <c r="J2799" s="27">
        <v>45043</v>
      </c>
      <c r="K2799" s="29" t="s">
        <v>266</v>
      </c>
      <c r="L2799" s="29">
        <v>10709.75</v>
      </c>
      <c r="M2799" s="30">
        <v>0.49881704712249259</v>
      </c>
      <c r="N2799" s="30">
        <v>0.82178787313967816</v>
      </c>
      <c r="O2799" s="30">
        <v>0.49123923674992248</v>
      </c>
    </row>
    <row r="2800" spans="1:15" x14ac:dyDescent="0.45">
      <c r="A2800" s="3" t="s">
        <v>15</v>
      </c>
      <c r="B2800">
        <v>2020</v>
      </c>
      <c r="C2800" t="s">
        <v>3</v>
      </c>
      <c r="D2800">
        <v>2799</v>
      </c>
      <c r="E2800" s="2">
        <v>14</v>
      </c>
      <c r="F2800" s="1">
        <v>15</v>
      </c>
      <c r="G2800" s="1">
        <v>1</v>
      </c>
      <c r="H2800" s="1">
        <v>5</v>
      </c>
      <c r="I2800" s="1" t="str">
        <f t="shared" si="63"/>
        <v>1R4TH5</v>
      </c>
      <c r="J2800" s="27">
        <v>45043</v>
      </c>
      <c r="K2800" s="29" t="s">
        <v>267</v>
      </c>
      <c r="L2800" s="29">
        <v>10822.5</v>
      </c>
      <c r="M2800" s="30">
        <v>0.51212724413996014</v>
      </c>
      <c r="N2800" s="30">
        <v>0.82329928016190768</v>
      </c>
      <c r="O2800" s="30">
        <v>0.51588627314767521</v>
      </c>
    </row>
    <row r="2801" spans="1:15" x14ac:dyDescent="0.45">
      <c r="A2801" s="3" t="s">
        <v>15</v>
      </c>
      <c r="B2801">
        <v>2020</v>
      </c>
      <c r="C2801" t="s">
        <v>3</v>
      </c>
      <c r="D2801">
        <v>2800</v>
      </c>
      <c r="E2801" s="2">
        <v>15</v>
      </c>
      <c r="F2801" s="1">
        <v>16</v>
      </c>
      <c r="G2801" s="1">
        <v>1</v>
      </c>
      <c r="H2801" s="1">
        <v>6</v>
      </c>
      <c r="I2801" s="1" t="str">
        <f t="shared" si="63"/>
        <v>1R4TH6</v>
      </c>
      <c r="J2801" s="27">
        <v>45043</v>
      </c>
      <c r="K2801" s="29" t="s">
        <v>268</v>
      </c>
      <c r="L2801" s="29">
        <v>10425.5</v>
      </c>
      <c r="M2801" s="30">
        <v>0.50139502214773091</v>
      </c>
      <c r="N2801" s="30">
        <v>0.83805201702376952</v>
      </c>
      <c r="O2801" s="30">
        <v>0.39370833963252638</v>
      </c>
    </row>
    <row r="2802" spans="1:15" x14ac:dyDescent="0.45">
      <c r="A2802" s="3" t="s">
        <v>15</v>
      </c>
      <c r="B2802">
        <v>2020</v>
      </c>
      <c r="C2802" t="s">
        <v>3</v>
      </c>
      <c r="D2802">
        <v>2801</v>
      </c>
      <c r="E2802" s="2">
        <v>16</v>
      </c>
      <c r="F2802" s="1">
        <v>17</v>
      </c>
      <c r="G2802" s="1">
        <v>1</v>
      </c>
      <c r="H2802" s="1">
        <v>6</v>
      </c>
      <c r="I2802" s="1" t="str">
        <f t="shared" si="63"/>
        <v>1R4TH6</v>
      </c>
      <c r="J2802" s="27">
        <v>45043</v>
      </c>
      <c r="K2802" s="29" t="s">
        <v>269</v>
      </c>
      <c r="L2802" s="29">
        <v>10464.5</v>
      </c>
      <c r="M2802" s="30">
        <v>0.4797926090583236</v>
      </c>
      <c r="N2802" s="30">
        <v>0.8763127509886639</v>
      </c>
      <c r="O2802" s="30">
        <v>0.23510485971439449</v>
      </c>
    </row>
    <row r="2803" spans="1:15" x14ac:dyDescent="0.45">
      <c r="A2803" s="3" t="s">
        <v>15</v>
      </c>
      <c r="B2803">
        <v>2020</v>
      </c>
      <c r="C2803" t="s">
        <v>3</v>
      </c>
      <c r="D2803">
        <v>2802</v>
      </c>
      <c r="E2803" s="2">
        <v>17</v>
      </c>
      <c r="F2803" s="1">
        <v>18</v>
      </c>
      <c r="G2803" s="1">
        <v>1</v>
      </c>
      <c r="H2803" s="1">
        <v>6</v>
      </c>
      <c r="I2803" s="1" t="str">
        <f t="shared" si="63"/>
        <v>1R4TH6</v>
      </c>
      <c r="J2803" s="27">
        <v>45043</v>
      </c>
      <c r="K2803" s="29" t="s">
        <v>270</v>
      </c>
      <c r="L2803" s="29">
        <v>11039.5</v>
      </c>
      <c r="M2803" s="30">
        <v>0.43992364670239359</v>
      </c>
      <c r="N2803" s="30">
        <v>0.88019694658185355</v>
      </c>
      <c r="O2803" s="30">
        <v>0.11406175962643129</v>
      </c>
    </row>
    <row r="2804" spans="1:15" x14ac:dyDescent="0.45">
      <c r="A2804" s="3" t="s">
        <v>15</v>
      </c>
      <c r="B2804">
        <v>2020</v>
      </c>
      <c r="C2804" t="s">
        <v>3</v>
      </c>
      <c r="D2804">
        <v>2803</v>
      </c>
      <c r="E2804" s="2">
        <v>18</v>
      </c>
      <c r="F2804" s="1">
        <v>19</v>
      </c>
      <c r="G2804" s="1">
        <v>1</v>
      </c>
      <c r="H2804" s="1">
        <v>7</v>
      </c>
      <c r="I2804" s="1" t="str">
        <f t="shared" si="63"/>
        <v>1R4TH7</v>
      </c>
      <c r="J2804" s="27">
        <v>45043</v>
      </c>
      <c r="K2804" s="29" t="s">
        <v>271</v>
      </c>
      <c r="L2804" s="29">
        <v>11354</v>
      </c>
      <c r="M2804" s="30">
        <v>0.36053620282744042</v>
      </c>
      <c r="N2804" s="30">
        <v>0.88204928098688251</v>
      </c>
      <c r="O2804" s="30">
        <v>1.7573770411110089E-2</v>
      </c>
    </row>
    <row r="2805" spans="1:15" x14ac:dyDescent="0.45">
      <c r="A2805" s="3" t="s">
        <v>15</v>
      </c>
      <c r="B2805">
        <v>2020</v>
      </c>
      <c r="C2805" t="s">
        <v>3</v>
      </c>
      <c r="D2805">
        <v>2804</v>
      </c>
      <c r="E2805" s="2">
        <v>19</v>
      </c>
      <c r="F2805" s="1">
        <v>20</v>
      </c>
      <c r="G2805" s="1">
        <v>1</v>
      </c>
      <c r="H2805" s="1">
        <v>7</v>
      </c>
      <c r="I2805" s="1" t="str">
        <f t="shared" si="63"/>
        <v>1R4TH7</v>
      </c>
      <c r="J2805" s="27">
        <v>45043</v>
      </c>
      <c r="K2805" s="29" t="s">
        <v>272</v>
      </c>
      <c r="L2805" s="29">
        <v>11715</v>
      </c>
      <c r="M2805" s="30">
        <v>0.30749493212017232</v>
      </c>
      <c r="N2805" s="30">
        <v>0.86434432432030472</v>
      </c>
      <c r="O2805" s="30">
        <v>0</v>
      </c>
    </row>
    <row r="2806" spans="1:15" x14ac:dyDescent="0.45">
      <c r="A2806" s="3" t="s">
        <v>15</v>
      </c>
      <c r="B2806">
        <v>2020</v>
      </c>
      <c r="C2806" t="s">
        <v>3</v>
      </c>
      <c r="D2806">
        <v>2805</v>
      </c>
      <c r="E2806" s="2">
        <v>20</v>
      </c>
      <c r="F2806" s="1">
        <v>21</v>
      </c>
      <c r="G2806" s="1">
        <v>1</v>
      </c>
      <c r="H2806" s="1">
        <v>7</v>
      </c>
      <c r="I2806" s="1" t="str">
        <f t="shared" si="63"/>
        <v>1R4TH7</v>
      </c>
      <c r="J2806" s="27">
        <v>45043</v>
      </c>
      <c r="K2806" s="29" t="s">
        <v>273</v>
      </c>
      <c r="L2806" s="29">
        <v>12122</v>
      </c>
      <c r="M2806" s="30">
        <v>0.28405020259701769</v>
      </c>
      <c r="N2806" s="30">
        <v>0.83653706100919112</v>
      </c>
      <c r="O2806" s="30">
        <v>0</v>
      </c>
    </row>
    <row r="2807" spans="1:15" x14ac:dyDescent="0.45">
      <c r="A2807" s="3" t="s">
        <v>15</v>
      </c>
      <c r="B2807">
        <v>2020</v>
      </c>
      <c r="C2807" t="s">
        <v>3</v>
      </c>
      <c r="D2807">
        <v>2806</v>
      </c>
      <c r="E2807" s="2">
        <v>21</v>
      </c>
      <c r="F2807" s="1">
        <v>22</v>
      </c>
      <c r="G2807" s="1">
        <v>1</v>
      </c>
      <c r="H2807" s="1">
        <v>8</v>
      </c>
      <c r="I2807" s="1" t="str">
        <f t="shared" si="63"/>
        <v>1R4TH8</v>
      </c>
      <c r="J2807" s="27">
        <v>45043</v>
      </c>
      <c r="K2807" s="29" t="s">
        <v>274</v>
      </c>
      <c r="L2807" s="29">
        <v>12247</v>
      </c>
      <c r="M2807" s="30">
        <v>0.28046640349947421</v>
      </c>
      <c r="N2807" s="30">
        <v>0.78711624487680454</v>
      </c>
      <c r="O2807" s="30">
        <v>0</v>
      </c>
    </row>
    <row r="2808" spans="1:15" x14ac:dyDescent="0.45">
      <c r="A2808" s="3" t="s">
        <v>15</v>
      </c>
      <c r="B2808">
        <v>2020</v>
      </c>
      <c r="C2808" t="s">
        <v>3</v>
      </c>
      <c r="D2808">
        <v>2807</v>
      </c>
      <c r="E2808" s="2">
        <v>22</v>
      </c>
      <c r="F2808" s="1">
        <v>23</v>
      </c>
      <c r="G2808" s="1">
        <v>1</v>
      </c>
      <c r="H2808" s="1">
        <v>8</v>
      </c>
      <c r="I2808" s="1" t="str">
        <f t="shared" si="63"/>
        <v>1R4TH8</v>
      </c>
      <c r="J2808" s="27">
        <v>45043</v>
      </c>
      <c r="K2808" s="29" t="s">
        <v>275</v>
      </c>
      <c r="L2808" s="29">
        <v>11796.5</v>
      </c>
      <c r="M2808" s="30">
        <v>0.28413807692208071</v>
      </c>
      <c r="N2808" s="30">
        <v>0.80037197158455564</v>
      </c>
      <c r="O2808" s="30">
        <v>0</v>
      </c>
    </row>
    <row r="2809" spans="1:15" x14ac:dyDescent="0.45">
      <c r="A2809" s="3" t="s">
        <v>15</v>
      </c>
      <c r="B2809">
        <v>2020</v>
      </c>
      <c r="C2809" t="s">
        <v>3</v>
      </c>
      <c r="D2809">
        <v>2808</v>
      </c>
      <c r="E2809" s="2">
        <v>23</v>
      </c>
      <c r="F2809" s="1">
        <v>24</v>
      </c>
      <c r="G2809" s="1">
        <v>1</v>
      </c>
      <c r="H2809" s="1">
        <v>8</v>
      </c>
      <c r="I2809" s="1" t="str">
        <f t="shared" si="63"/>
        <v>1R4TH8</v>
      </c>
      <c r="J2809" s="27">
        <v>45043</v>
      </c>
      <c r="K2809" s="29" t="s">
        <v>276</v>
      </c>
      <c r="L2809" s="29">
        <v>11184.5</v>
      </c>
      <c r="M2809" s="30">
        <v>0.24480365356750561</v>
      </c>
      <c r="N2809" s="30">
        <v>0.71048359540900119</v>
      </c>
      <c r="O2809" s="30">
        <v>0</v>
      </c>
    </row>
    <row r="2810" spans="1:15" x14ac:dyDescent="0.45">
      <c r="A2810" s="3" t="s">
        <v>15</v>
      </c>
      <c r="B2810">
        <v>2020</v>
      </c>
      <c r="C2810" t="s">
        <v>4</v>
      </c>
      <c r="D2810">
        <v>2809</v>
      </c>
      <c r="E2810" s="2">
        <v>0</v>
      </c>
      <c r="F2810" s="1">
        <v>1</v>
      </c>
      <c r="G2810" s="1">
        <v>1</v>
      </c>
      <c r="H2810" s="1">
        <v>1</v>
      </c>
      <c r="I2810" s="1" t="str">
        <f t="shared" si="63"/>
        <v>1R5FR1</v>
      </c>
      <c r="J2810" s="27">
        <v>45044</v>
      </c>
      <c r="K2810" s="29" t="s">
        <v>253</v>
      </c>
      <c r="L2810" s="29">
        <v>10604.25</v>
      </c>
      <c r="M2810" s="30">
        <v>0.2175155784919022</v>
      </c>
      <c r="N2810" s="30">
        <v>0.59554833697715681</v>
      </c>
      <c r="O2810" s="30">
        <v>0</v>
      </c>
    </row>
    <row r="2811" spans="1:15" x14ac:dyDescent="0.45">
      <c r="A2811" s="3" t="s">
        <v>15</v>
      </c>
      <c r="B2811">
        <v>2020</v>
      </c>
      <c r="C2811" t="s">
        <v>4</v>
      </c>
      <c r="D2811">
        <v>2810</v>
      </c>
      <c r="E2811" s="2">
        <v>1</v>
      </c>
      <c r="F2811" s="1">
        <v>2</v>
      </c>
      <c r="G2811" s="1">
        <v>1</v>
      </c>
      <c r="H2811" s="1">
        <v>1</v>
      </c>
      <c r="I2811" s="1" t="str">
        <f t="shared" si="63"/>
        <v>1R5FR1</v>
      </c>
      <c r="J2811" s="27">
        <v>45044</v>
      </c>
      <c r="K2811" s="29" t="s">
        <v>254</v>
      </c>
      <c r="L2811" s="29">
        <v>10236.75</v>
      </c>
      <c r="M2811" s="30">
        <v>0.21613340317020491</v>
      </c>
      <c r="N2811" s="30">
        <v>0.48385243770920722</v>
      </c>
      <c r="O2811" s="30">
        <v>0</v>
      </c>
    </row>
    <row r="2812" spans="1:15" x14ac:dyDescent="0.45">
      <c r="A2812" s="3" t="s">
        <v>15</v>
      </c>
      <c r="B2812">
        <v>2020</v>
      </c>
      <c r="C2812" t="s">
        <v>4</v>
      </c>
      <c r="D2812">
        <v>2811</v>
      </c>
      <c r="E2812" s="2">
        <v>2</v>
      </c>
      <c r="F2812" s="1">
        <v>3</v>
      </c>
      <c r="G2812" s="1">
        <v>1</v>
      </c>
      <c r="H2812" s="1">
        <v>1</v>
      </c>
      <c r="I2812" s="1" t="str">
        <f t="shared" si="63"/>
        <v>1R5FR1</v>
      </c>
      <c r="J2812" s="27">
        <v>45044</v>
      </c>
      <c r="K2812" s="29" t="s">
        <v>255</v>
      </c>
      <c r="L2812" s="29">
        <v>9991.25</v>
      </c>
      <c r="M2812" s="30">
        <v>0.19631223712983589</v>
      </c>
      <c r="N2812" s="30">
        <v>0.36938222600865939</v>
      </c>
      <c r="O2812" s="30">
        <v>0</v>
      </c>
    </row>
    <row r="2813" spans="1:15" x14ac:dyDescent="0.45">
      <c r="A2813" s="3" t="s">
        <v>15</v>
      </c>
      <c r="B2813">
        <v>2020</v>
      </c>
      <c r="C2813" t="s">
        <v>4</v>
      </c>
      <c r="D2813">
        <v>2812</v>
      </c>
      <c r="E2813" s="2">
        <v>3</v>
      </c>
      <c r="F2813" s="1">
        <v>4</v>
      </c>
      <c r="G2813" s="1">
        <v>1</v>
      </c>
      <c r="H2813" s="1">
        <v>2</v>
      </c>
      <c r="I2813" s="1" t="str">
        <f t="shared" si="63"/>
        <v>1R5FR2</v>
      </c>
      <c r="J2813" s="27">
        <v>45044</v>
      </c>
      <c r="K2813" s="29" t="s">
        <v>256</v>
      </c>
      <c r="L2813" s="29">
        <v>9865.75</v>
      </c>
      <c r="M2813" s="30">
        <v>0.1639256035184595</v>
      </c>
      <c r="N2813" s="30">
        <v>0.30104000624061639</v>
      </c>
      <c r="O2813" s="30">
        <v>0</v>
      </c>
    </row>
    <row r="2814" spans="1:15" x14ac:dyDescent="0.45">
      <c r="A2814" s="3" t="s">
        <v>15</v>
      </c>
      <c r="B2814">
        <v>2020</v>
      </c>
      <c r="C2814" t="s">
        <v>4</v>
      </c>
      <c r="D2814">
        <v>2813</v>
      </c>
      <c r="E2814" s="2">
        <v>4</v>
      </c>
      <c r="F2814" s="1">
        <v>5</v>
      </c>
      <c r="G2814" s="1">
        <v>1</v>
      </c>
      <c r="H2814" s="1">
        <v>2</v>
      </c>
      <c r="I2814" s="1" t="str">
        <f t="shared" si="63"/>
        <v>1R5FR2</v>
      </c>
      <c r="J2814" s="27">
        <v>45044</v>
      </c>
      <c r="K2814" s="29" t="s">
        <v>257</v>
      </c>
      <c r="L2814" s="29">
        <v>9850</v>
      </c>
      <c r="M2814" s="30">
        <v>0.1405513907908881</v>
      </c>
      <c r="N2814" s="30">
        <v>0.2229630907475908</v>
      </c>
      <c r="O2814" s="30">
        <v>0</v>
      </c>
    </row>
    <row r="2815" spans="1:15" x14ac:dyDescent="0.45">
      <c r="A2815" s="3" t="s">
        <v>15</v>
      </c>
      <c r="B2815">
        <v>2020</v>
      </c>
      <c r="C2815" t="s">
        <v>4</v>
      </c>
      <c r="D2815">
        <v>2814</v>
      </c>
      <c r="E2815" s="2">
        <v>5</v>
      </c>
      <c r="F2815" s="1">
        <v>6</v>
      </c>
      <c r="G2815" s="1">
        <v>1</v>
      </c>
      <c r="H2815" s="1">
        <v>2</v>
      </c>
      <c r="I2815" s="1" t="str">
        <f t="shared" si="63"/>
        <v>1R5FR2</v>
      </c>
      <c r="J2815" s="27">
        <v>45044</v>
      </c>
      <c r="K2815" s="29" t="s">
        <v>258</v>
      </c>
      <c r="L2815" s="29">
        <v>10189.5</v>
      </c>
      <c r="M2815" s="30">
        <v>0.1135168028748974</v>
      </c>
      <c r="N2815" s="30">
        <v>0.1542898262365518</v>
      </c>
      <c r="O2815" s="30">
        <v>1.0630570165187231E-2</v>
      </c>
    </row>
    <row r="2816" spans="1:15" x14ac:dyDescent="0.45">
      <c r="A2816" s="3" t="s">
        <v>15</v>
      </c>
      <c r="B2816">
        <v>2020</v>
      </c>
      <c r="C2816" t="s">
        <v>4</v>
      </c>
      <c r="D2816">
        <v>2815</v>
      </c>
      <c r="E2816" s="2">
        <v>6</v>
      </c>
      <c r="F2816" s="1">
        <v>7</v>
      </c>
      <c r="G2816" s="1">
        <v>1</v>
      </c>
      <c r="H2816" s="1">
        <v>3</v>
      </c>
      <c r="I2816" s="1" t="str">
        <f t="shared" si="63"/>
        <v>1R5FR3</v>
      </c>
      <c r="J2816" s="27">
        <v>45044</v>
      </c>
      <c r="K2816" s="29" t="s">
        <v>259</v>
      </c>
      <c r="L2816" s="29">
        <v>10972</v>
      </c>
      <c r="M2816" s="30">
        <v>8.2635060905692836E-2</v>
      </c>
      <c r="N2816" s="30">
        <v>0.1120305857460841</v>
      </c>
      <c r="O2816" s="30">
        <v>0.1112090746663023</v>
      </c>
    </row>
    <row r="2817" spans="1:15" x14ac:dyDescent="0.45">
      <c r="A2817" s="3" t="s">
        <v>15</v>
      </c>
      <c r="B2817">
        <v>2020</v>
      </c>
      <c r="C2817" t="s">
        <v>4</v>
      </c>
      <c r="D2817">
        <v>2816</v>
      </c>
      <c r="E2817" s="2">
        <v>7</v>
      </c>
      <c r="F2817" s="1">
        <v>8</v>
      </c>
      <c r="G2817" s="1">
        <v>1</v>
      </c>
      <c r="H2817" s="1">
        <v>3</v>
      </c>
      <c r="I2817" s="1" t="str">
        <f t="shared" si="63"/>
        <v>1R5FR3</v>
      </c>
      <c r="J2817" s="27">
        <v>45044</v>
      </c>
      <c r="K2817" s="29" t="s">
        <v>260</v>
      </c>
      <c r="L2817" s="29">
        <v>11788</v>
      </c>
      <c r="M2817" s="30">
        <v>6.6943850962070214E-2</v>
      </c>
      <c r="N2817" s="30">
        <v>9.0279300527735654E-2</v>
      </c>
      <c r="O2817" s="30">
        <v>0.24221459005775939</v>
      </c>
    </row>
    <row r="2818" spans="1:15" x14ac:dyDescent="0.45">
      <c r="A2818" s="3" t="s">
        <v>15</v>
      </c>
      <c r="B2818">
        <v>2020</v>
      </c>
      <c r="C2818" t="s">
        <v>4</v>
      </c>
      <c r="D2818">
        <v>2817</v>
      </c>
      <c r="E2818" s="2">
        <v>8</v>
      </c>
      <c r="F2818" s="1">
        <v>9</v>
      </c>
      <c r="G2818" s="1">
        <v>1</v>
      </c>
      <c r="H2818" s="1">
        <v>3</v>
      </c>
      <c r="I2818" s="1" t="str">
        <f t="shared" si="63"/>
        <v>1R5FR3</v>
      </c>
      <c r="J2818" s="27">
        <v>45044</v>
      </c>
      <c r="K2818" s="29" t="s">
        <v>261</v>
      </c>
      <c r="L2818" s="29">
        <v>12561.5</v>
      </c>
      <c r="M2818" s="30">
        <v>4.37822874285679E-2</v>
      </c>
      <c r="N2818" s="30">
        <v>6.4897050910182372E-2</v>
      </c>
      <c r="O2818" s="30">
        <v>0.35781303409746562</v>
      </c>
    </row>
    <row r="2819" spans="1:15" x14ac:dyDescent="0.45">
      <c r="A2819" s="3" t="s">
        <v>15</v>
      </c>
      <c r="B2819">
        <v>2020</v>
      </c>
      <c r="C2819" t="s">
        <v>4</v>
      </c>
      <c r="D2819">
        <v>2818</v>
      </c>
      <c r="E2819" s="2">
        <v>9</v>
      </c>
      <c r="F2819" s="1">
        <v>10</v>
      </c>
      <c r="G2819" s="1">
        <v>1</v>
      </c>
      <c r="H2819" s="1">
        <v>4</v>
      </c>
      <c r="I2819" s="1" t="str">
        <f t="shared" ref="I2819:I2882" si="64">A2819&amp;C2819&amp;H2819</f>
        <v>1R5FR4</v>
      </c>
      <c r="J2819" s="27">
        <v>45044</v>
      </c>
      <c r="K2819" s="29" t="s">
        <v>262</v>
      </c>
      <c r="L2819" s="29">
        <v>13004.5</v>
      </c>
      <c r="M2819" s="30">
        <v>2.2806076297399929E-2</v>
      </c>
      <c r="N2819" s="30">
        <v>4.2236303199867882E-2</v>
      </c>
      <c r="O2819" s="30">
        <v>0.36482585707366277</v>
      </c>
    </row>
    <row r="2820" spans="1:15" x14ac:dyDescent="0.45">
      <c r="A2820" s="3" t="s">
        <v>15</v>
      </c>
      <c r="B2820">
        <v>2020</v>
      </c>
      <c r="C2820" t="s">
        <v>4</v>
      </c>
      <c r="D2820">
        <v>2819</v>
      </c>
      <c r="E2820" s="2">
        <v>10</v>
      </c>
      <c r="F2820" s="1">
        <v>11</v>
      </c>
      <c r="G2820" s="1">
        <v>1</v>
      </c>
      <c r="H2820" s="1">
        <v>4</v>
      </c>
      <c r="I2820" s="1" t="str">
        <f t="shared" si="64"/>
        <v>1R5FR4</v>
      </c>
      <c r="J2820" s="27">
        <v>45044</v>
      </c>
      <c r="K2820" s="29" t="s">
        <v>263</v>
      </c>
      <c r="L2820" s="29">
        <v>13105.5</v>
      </c>
      <c r="M2820" s="30">
        <v>1.070017464593412E-2</v>
      </c>
      <c r="N2820" s="30">
        <v>3.6180291670370027E-2</v>
      </c>
      <c r="O2820" s="30">
        <v>0.3841390897774839</v>
      </c>
    </row>
    <row r="2821" spans="1:15" x14ac:dyDescent="0.45">
      <c r="A2821" s="3" t="s">
        <v>15</v>
      </c>
      <c r="B2821">
        <v>2020</v>
      </c>
      <c r="C2821" t="s">
        <v>4</v>
      </c>
      <c r="D2821">
        <v>2820</v>
      </c>
      <c r="E2821" s="2">
        <v>11</v>
      </c>
      <c r="F2821" s="1">
        <v>12</v>
      </c>
      <c r="G2821" s="1">
        <v>1</v>
      </c>
      <c r="H2821" s="1">
        <v>4</v>
      </c>
      <c r="I2821" s="1" t="str">
        <f t="shared" si="64"/>
        <v>1R5FR4</v>
      </c>
      <c r="J2821" s="27">
        <v>45044</v>
      </c>
      <c r="K2821" s="29" t="s">
        <v>264</v>
      </c>
      <c r="L2821" s="29">
        <v>13209.25</v>
      </c>
      <c r="M2821" s="30">
        <v>8.3028777451502802E-3</v>
      </c>
      <c r="N2821" s="30">
        <v>2.2721542372569879E-2</v>
      </c>
      <c r="O2821" s="30">
        <v>0.45666148354083602</v>
      </c>
    </row>
    <row r="2822" spans="1:15" x14ac:dyDescent="0.45">
      <c r="A2822" s="3" t="s">
        <v>15</v>
      </c>
      <c r="B2822">
        <v>2020</v>
      </c>
      <c r="C2822" t="s">
        <v>4</v>
      </c>
      <c r="D2822">
        <v>2821</v>
      </c>
      <c r="E2822" s="2">
        <v>12</v>
      </c>
      <c r="F2822" s="1">
        <v>13</v>
      </c>
      <c r="G2822" s="1">
        <v>1</v>
      </c>
      <c r="H2822" s="1">
        <v>5</v>
      </c>
      <c r="I2822" s="1" t="str">
        <f t="shared" si="64"/>
        <v>1R5FR5</v>
      </c>
      <c r="J2822" s="27">
        <v>45044</v>
      </c>
      <c r="K2822" s="29" t="s">
        <v>265</v>
      </c>
      <c r="L2822" s="29">
        <v>13263</v>
      </c>
      <c r="M2822" s="30">
        <v>9.7894874183558946E-3</v>
      </c>
      <c r="N2822" s="30">
        <v>6.1662235702733201E-3</v>
      </c>
      <c r="O2822" s="30">
        <v>0.420893850775932</v>
      </c>
    </row>
    <row r="2823" spans="1:15" x14ac:dyDescent="0.45">
      <c r="A2823" s="3" t="s">
        <v>15</v>
      </c>
      <c r="B2823">
        <v>2020</v>
      </c>
      <c r="C2823" t="s">
        <v>4</v>
      </c>
      <c r="D2823">
        <v>2822</v>
      </c>
      <c r="E2823" s="2">
        <v>13</v>
      </c>
      <c r="F2823" s="1">
        <v>14</v>
      </c>
      <c r="G2823" s="1">
        <v>1</v>
      </c>
      <c r="H2823" s="1">
        <v>5</v>
      </c>
      <c r="I2823" s="1" t="str">
        <f t="shared" si="64"/>
        <v>1R5FR5</v>
      </c>
      <c r="J2823" s="27">
        <v>45044</v>
      </c>
      <c r="K2823" s="29" t="s">
        <v>266</v>
      </c>
      <c r="L2823" s="29">
        <v>13068.75</v>
      </c>
      <c r="M2823" s="30">
        <v>6.8747927367857637E-3</v>
      </c>
      <c r="N2823" s="30">
        <v>1.0060536867522081E-3</v>
      </c>
      <c r="O2823" s="30">
        <v>0.36046456108104319</v>
      </c>
    </row>
    <row r="2824" spans="1:15" x14ac:dyDescent="0.45">
      <c r="A2824" s="3" t="s">
        <v>15</v>
      </c>
      <c r="B2824">
        <v>2020</v>
      </c>
      <c r="C2824" t="s">
        <v>4</v>
      </c>
      <c r="D2824">
        <v>2823</v>
      </c>
      <c r="E2824" s="2">
        <v>14</v>
      </c>
      <c r="F2824" s="1">
        <v>15</v>
      </c>
      <c r="G2824" s="1">
        <v>1</v>
      </c>
      <c r="H2824" s="1">
        <v>5</v>
      </c>
      <c r="I2824" s="1" t="str">
        <f t="shared" si="64"/>
        <v>1R5FR5</v>
      </c>
      <c r="J2824" s="27">
        <v>45044</v>
      </c>
      <c r="K2824" s="29" t="s">
        <v>267</v>
      </c>
      <c r="L2824" s="29">
        <v>13010.25</v>
      </c>
      <c r="M2824" s="30">
        <v>4.6324300125632984E-3</v>
      </c>
      <c r="N2824" s="30">
        <v>1.427385848462342E-3</v>
      </c>
      <c r="O2824" s="30">
        <v>0.3788275096045261</v>
      </c>
    </row>
    <row r="2825" spans="1:15" x14ac:dyDescent="0.45">
      <c r="A2825" s="3" t="s">
        <v>15</v>
      </c>
      <c r="B2825">
        <v>2020</v>
      </c>
      <c r="C2825" t="s">
        <v>4</v>
      </c>
      <c r="D2825">
        <v>2824</v>
      </c>
      <c r="E2825" s="2">
        <v>15</v>
      </c>
      <c r="F2825" s="1">
        <v>16</v>
      </c>
      <c r="G2825" s="1">
        <v>1</v>
      </c>
      <c r="H2825" s="1">
        <v>6</v>
      </c>
      <c r="I2825" s="1" t="str">
        <f t="shared" si="64"/>
        <v>1R5FR6</v>
      </c>
      <c r="J2825" s="27">
        <v>45044</v>
      </c>
      <c r="K2825" s="29" t="s">
        <v>268</v>
      </c>
      <c r="L2825" s="29">
        <v>12911.5</v>
      </c>
      <c r="M2825" s="30">
        <v>6.7335145062829924E-3</v>
      </c>
      <c r="N2825" s="30">
        <v>1.62921922629439E-2</v>
      </c>
      <c r="O2825" s="30">
        <v>0.34625667903704649</v>
      </c>
    </row>
    <row r="2826" spans="1:15" x14ac:dyDescent="0.45">
      <c r="A2826" s="3" t="s">
        <v>15</v>
      </c>
      <c r="B2826">
        <v>2020</v>
      </c>
      <c r="C2826" t="s">
        <v>4</v>
      </c>
      <c r="D2826">
        <v>2825</v>
      </c>
      <c r="E2826" s="2">
        <v>16</v>
      </c>
      <c r="F2826" s="1">
        <v>17</v>
      </c>
      <c r="G2826" s="1">
        <v>1</v>
      </c>
      <c r="H2826" s="1">
        <v>6</v>
      </c>
      <c r="I2826" s="1" t="str">
        <f t="shared" si="64"/>
        <v>1R5FR6</v>
      </c>
      <c r="J2826" s="27">
        <v>45044</v>
      </c>
      <c r="K2826" s="29" t="s">
        <v>269</v>
      </c>
      <c r="L2826" s="29">
        <v>13078</v>
      </c>
      <c r="M2826" s="30">
        <v>9.3468267676547218E-3</v>
      </c>
      <c r="N2826" s="30">
        <v>4.8736054169011313E-2</v>
      </c>
      <c r="O2826" s="30">
        <v>0.22951519548331831</v>
      </c>
    </row>
    <row r="2827" spans="1:15" x14ac:dyDescent="0.45">
      <c r="A2827" s="3" t="s">
        <v>15</v>
      </c>
      <c r="B2827">
        <v>2020</v>
      </c>
      <c r="C2827" t="s">
        <v>4</v>
      </c>
      <c r="D2827">
        <v>2826</v>
      </c>
      <c r="E2827" s="2">
        <v>17</v>
      </c>
      <c r="F2827" s="1">
        <v>18</v>
      </c>
      <c r="G2827" s="1">
        <v>1</v>
      </c>
      <c r="H2827" s="1">
        <v>6</v>
      </c>
      <c r="I2827" s="1" t="str">
        <f t="shared" si="64"/>
        <v>1R5FR6</v>
      </c>
      <c r="J2827" s="27">
        <v>45044</v>
      </c>
      <c r="K2827" s="29" t="s">
        <v>270</v>
      </c>
      <c r="L2827" s="29">
        <v>13644.5</v>
      </c>
      <c r="M2827" s="30">
        <v>2.6893899123824571E-2</v>
      </c>
      <c r="N2827" s="30">
        <v>9.1195440997870539E-2</v>
      </c>
      <c r="O2827" s="30">
        <v>0.1149603336177507</v>
      </c>
    </row>
    <row r="2828" spans="1:15" x14ac:dyDescent="0.45">
      <c r="A2828" s="3" t="s">
        <v>15</v>
      </c>
      <c r="B2828">
        <v>2020</v>
      </c>
      <c r="C2828" t="s">
        <v>4</v>
      </c>
      <c r="D2828">
        <v>2827</v>
      </c>
      <c r="E2828" s="2">
        <v>18</v>
      </c>
      <c r="F2828" s="1">
        <v>19</v>
      </c>
      <c r="G2828" s="1">
        <v>1</v>
      </c>
      <c r="H2828" s="1">
        <v>7</v>
      </c>
      <c r="I2828" s="1" t="str">
        <f t="shared" si="64"/>
        <v>1R5FR7</v>
      </c>
      <c r="J2828" s="27">
        <v>45044</v>
      </c>
      <c r="K2828" s="29" t="s">
        <v>271</v>
      </c>
      <c r="L2828" s="29">
        <v>13682</v>
      </c>
      <c r="M2828" s="30">
        <v>3.9129837548158908E-2</v>
      </c>
      <c r="N2828" s="30">
        <v>0.1048700360445992</v>
      </c>
      <c r="O2828" s="30">
        <v>1.6830529041544039E-2</v>
      </c>
    </row>
    <row r="2829" spans="1:15" x14ac:dyDescent="0.45">
      <c r="A2829" s="3" t="s">
        <v>15</v>
      </c>
      <c r="B2829">
        <v>2020</v>
      </c>
      <c r="C2829" t="s">
        <v>4</v>
      </c>
      <c r="D2829">
        <v>2828</v>
      </c>
      <c r="E2829" s="2">
        <v>19</v>
      </c>
      <c r="F2829" s="1">
        <v>20</v>
      </c>
      <c r="G2829" s="1">
        <v>1</v>
      </c>
      <c r="H2829" s="1">
        <v>7</v>
      </c>
      <c r="I2829" s="1" t="str">
        <f t="shared" si="64"/>
        <v>1R5FR7</v>
      </c>
      <c r="J2829" s="27">
        <v>45044</v>
      </c>
      <c r="K2829" s="29" t="s">
        <v>272</v>
      </c>
      <c r="L2829" s="29">
        <v>13546.75</v>
      </c>
      <c r="M2829" s="30">
        <v>5.7648129349569373E-2</v>
      </c>
      <c r="N2829" s="30">
        <v>0.1104938012293899</v>
      </c>
      <c r="O2829" s="30">
        <v>0</v>
      </c>
    </row>
    <row r="2830" spans="1:15" x14ac:dyDescent="0.45">
      <c r="A2830" s="3" t="s">
        <v>15</v>
      </c>
      <c r="B2830">
        <v>2020</v>
      </c>
      <c r="C2830" t="s">
        <v>4</v>
      </c>
      <c r="D2830">
        <v>2829</v>
      </c>
      <c r="E2830" s="2">
        <v>20</v>
      </c>
      <c r="F2830" s="1">
        <v>21</v>
      </c>
      <c r="G2830" s="1">
        <v>1</v>
      </c>
      <c r="H2830" s="1">
        <v>7</v>
      </c>
      <c r="I2830" s="1" t="str">
        <f t="shared" si="64"/>
        <v>1R5FR7</v>
      </c>
      <c r="J2830" s="27">
        <v>45044</v>
      </c>
      <c r="K2830" s="29" t="s">
        <v>273</v>
      </c>
      <c r="L2830" s="29">
        <v>13328.75</v>
      </c>
      <c r="M2830" s="30">
        <v>6.2510759017018039E-2</v>
      </c>
      <c r="N2830" s="30">
        <v>0.1083139600554742</v>
      </c>
      <c r="O2830" s="30">
        <v>0</v>
      </c>
    </row>
    <row r="2831" spans="1:15" x14ac:dyDescent="0.45">
      <c r="A2831" s="3" t="s">
        <v>15</v>
      </c>
      <c r="B2831">
        <v>2020</v>
      </c>
      <c r="C2831" t="s">
        <v>4</v>
      </c>
      <c r="D2831">
        <v>2830</v>
      </c>
      <c r="E2831" s="2">
        <v>21</v>
      </c>
      <c r="F2831" s="1">
        <v>22</v>
      </c>
      <c r="G2831" s="1">
        <v>1</v>
      </c>
      <c r="H2831" s="1">
        <v>8</v>
      </c>
      <c r="I2831" s="1" t="str">
        <f t="shared" si="64"/>
        <v>1R5FR8</v>
      </c>
      <c r="J2831" s="27">
        <v>45044</v>
      </c>
      <c r="K2831" s="29" t="s">
        <v>274</v>
      </c>
      <c r="L2831" s="29">
        <v>12999.75</v>
      </c>
      <c r="M2831" s="30">
        <v>5.6751021754375248E-2</v>
      </c>
      <c r="N2831" s="30">
        <v>9.0264908151962031E-2</v>
      </c>
      <c r="O2831" s="30">
        <v>0</v>
      </c>
    </row>
    <row r="2832" spans="1:15" x14ac:dyDescent="0.45">
      <c r="A2832" s="3" t="s">
        <v>15</v>
      </c>
      <c r="B2832">
        <v>2020</v>
      </c>
      <c r="C2832" t="s">
        <v>4</v>
      </c>
      <c r="D2832">
        <v>2831</v>
      </c>
      <c r="E2832" s="2">
        <v>22</v>
      </c>
      <c r="F2832" s="1">
        <v>23</v>
      </c>
      <c r="G2832" s="1">
        <v>1</v>
      </c>
      <c r="H2832" s="1">
        <v>8</v>
      </c>
      <c r="I2832" s="1" t="str">
        <f t="shared" si="64"/>
        <v>1R5FR8</v>
      </c>
      <c r="J2832" s="27">
        <v>45044</v>
      </c>
      <c r="K2832" s="29" t="s">
        <v>275</v>
      </c>
      <c r="L2832" s="29">
        <v>12361.25</v>
      </c>
      <c r="M2832" s="30">
        <v>2.8112453617993621E-2</v>
      </c>
      <c r="N2832" s="30">
        <v>3.4258763210973653E-2</v>
      </c>
      <c r="O2832" s="30">
        <v>0</v>
      </c>
    </row>
    <row r="2833" spans="1:15" x14ac:dyDescent="0.45">
      <c r="A2833" s="3" t="s">
        <v>15</v>
      </c>
      <c r="B2833">
        <v>2020</v>
      </c>
      <c r="C2833" t="s">
        <v>4</v>
      </c>
      <c r="D2833">
        <v>2832</v>
      </c>
      <c r="E2833" s="2">
        <v>23</v>
      </c>
      <c r="F2833" s="1">
        <v>24</v>
      </c>
      <c r="G2833" s="1">
        <v>1</v>
      </c>
      <c r="H2833" s="1">
        <v>8</v>
      </c>
      <c r="I2833" s="1" t="str">
        <f t="shared" si="64"/>
        <v>1R5FR8</v>
      </c>
      <c r="J2833" s="27">
        <v>45044</v>
      </c>
      <c r="K2833" s="29" t="s">
        <v>276</v>
      </c>
      <c r="L2833" s="29">
        <v>11720</v>
      </c>
      <c r="M2833" s="30">
        <v>2.3940203182179109E-2</v>
      </c>
      <c r="N2833" s="30">
        <v>2.2243787839600911E-2</v>
      </c>
      <c r="O2833" s="30">
        <v>0</v>
      </c>
    </row>
    <row r="2834" spans="1:15" x14ac:dyDescent="0.45">
      <c r="A2834" s="3" t="s">
        <v>15</v>
      </c>
      <c r="B2834">
        <v>2020</v>
      </c>
      <c r="C2834" t="s">
        <v>5</v>
      </c>
      <c r="D2834">
        <v>2833</v>
      </c>
      <c r="E2834" s="2">
        <v>0</v>
      </c>
      <c r="F2834" s="1">
        <v>1</v>
      </c>
      <c r="G2834" s="1">
        <v>1</v>
      </c>
      <c r="H2834" s="1">
        <v>1</v>
      </c>
      <c r="I2834" s="1" t="str">
        <f t="shared" si="64"/>
        <v>1R6SA1</v>
      </c>
      <c r="J2834" s="27">
        <v>45045</v>
      </c>
      <c r="K2834" s="29" t="s">
        <v>253</v>
      </c>
      <c r="L2834" s="29">
        <v>11074.75</v>
      </c>
      <c r="M2834" s="30">
        <v>2.018853123807866E-2</v>
      </c>
      <c r="N2834" s="30">
        <v>7.5048522251451207E-3</v>
      </c>
      <c r="O2834" s="30">
        <v>0</v>
      </c>
    </row>
    <row r="2835" spans="1:15" x14ac:dyDescent="0.45">
      <c r="A2835" s="3" t="s">
        <v>15</v>
      </c>
      <c r="B2835">
        <v>2020</v>
      </c>
      <c r="C2835" t="s">
        <v>5</v>
      </c>
      <c r="D2835">
        <v>2834</v>
      </c>
      <c r="E2835" s="2">
        <v>1</v>
      </c>
      <c r="F2835" s="1">
        <v>2</v>
      </c>
      <c r="G2835" s="1">
        <v>1</v>
      </c>
      <c r="H2835" s="1">
        <v>1</v>
      </c>
      <c r="I2835" s="1" t="str">
        <f t="shared" si="64"/>
        <v>1R6SA1</v>
      </c>
      <c r="J2835" s="27">
        <v>45045</v>
      </c>
      <c r="K2835" s="29" t="s">
        <v>254</v>
      </c>
      <c r="L2835" s="29">
        <v>10533.25</v>
      </c>
      <c r="M2835" s="30">
        <v>1.556483622718508E-2</v>
      </c>
      <c r="N2835" s="30">
        <v>5.0647525317163468E-3</v>
      </c>
      <c r="O2835" s="30">
        <v>0</v>
      </c>
    </row>
    <row r="2836" spans="1:15" x14ac:dyDescent="0.45">
      <c r="A2836" s="3" t="s">
        <v>15</v>
      </c>
      <c r="B2836">
        <v>2020</v>
      </c>
      <c r="C2836" t="s">
        <v>5</v>
      </c>
      <c r="D2836">
        <v>2835</v>
      </c>
      <c r="E2836" s="2">
        <v>2</v>
      </c>
      <c r="F2836" s="1">
        <v>3</v>
      </c>
      <c r="G2836" s="1">
        <v>1</v>
      </c>
      <c r="H2836" s="1">
        <v>1</v>
      </c>
      <c r="I2836" s="1" t="str">
        <f t="shared" si="64"/>
        <v>1R6SA1</v>
      </c>
      <c r="J2836" s="27">
        <v>45045</v>
      </c>
      <c r="K2836" s="29" t="s">
        <v>255</v>
      </c>
      <c r="L2836" s="29">
        <v>10226.25</v>
      </c>
      <c r="M2836" s="30">
        <v>9.147277759637187E-3</v>
      </c>
      <c r="N2836" s="30">
        <v>8.0535789367325462E-3</v>
      </c>
      <c r="O2836" s="30">
        <v>0</v>
      </c>
    </row>
    <row r="2837" spans="1:15" x14ac:dyDescent="0.45">
      <c r="A2837" s="3" t="s">
        <v>15</v>
      </c>
      <c r="B2837">
        <v>2020</v>
      </c>
      <c r="C2837" t="s">
        <v>5</v>
      </c>
      <c r="D2837">
        <v>2836</v>
      </c>
      <c r="E2837" s="2">
        <v>3</v>
      </c>
      <c r="F2837" s="1">
        <v>4</v>
      </c>
      <c r="G2837" s="1">
        <v>1</v>
      </c>
      <c r="H2837" s="1">
        <v>2</v>
      </c>
      <c r="I2837" s="1" t="str">
        <f t="shared" si="64"/>
        <v>1R6SA2</v>
      </c>
      <c r="J2837" s="27">
        <v>45045</v>
      </c>
      <c r="K2837" s="29" t="s">
        <v>256</v>
      </c>
      <c r="L2837" s="29">
        <v>10067.75</v>
      </c>
      <c r="M2837" s="30">
        <v>6.3817220778139873E-3</v>
      </c>
      <c r="N2837" s="30">
        <v>1.5161517875596589E-2</v>
      </c>
      <c r="O2837" s="30">
        <v>0</v>
      </c>
    </row>
    <row r="2838" spans="1:15" x14ac:dyDescent="0.45">
      <c r="A2838" s="3" t="s">
        <v>15</v>
      </c>
      <c r="B2838">
        <v>2020</v>
      </c>
      <c r="C2838" t="s">
        <v>5</v>
      </c>
      <c r="D2838">
        <v>2837</v>
      </c>
      <c r="E2838" s="2">
        <v>4</v>
      </c>
      <c r="F2838" s="1">
        <v>5</v>
      </c>
      <c r="G2838" s="1">
        <v>1</v>
      </c>
      <c r="H2838" s="1">
        <v>2</v>
      </c>
      <c r="I2838" s="1" t="str">
        <f t="shared" si="64"/>
        <v>1R6SA2</v>
      </c>
      <c r="J2838" s="27">
        <v>45045</v>
      </c>
      <c r="K2838" s="29" t="s">
        <v>257</v>
      </c>
      <c r="L2838" s="29">
        <v>9997.75</v>
      </c>
      <c r="M2838" s="30">
        <v>7.7132270778268912E-3</v>
      </c>
      <c r="N2838" s="30">
        <v>2.4437300674773399E-2</v>
      </c>
      <c r="O2838" s="30">
        <v>0</v>
      </c>
    </row>
    <row r="2839" spans="1:15" x14ac:dyDescent="0.45">
      <c r="A2839" s="3" t="s">
        <v>15</v>
      </c>
      <c r="B2839">
        <v>2020</v>
      </c>
      <c r="C2839" t="s">
        <v>5</v>
      </c>
      <c r="D2839">
        <v>2838</v>
      </c>
      <c r="E2839" s="2">
        <v>5</v>
      </c>
      <c r="F2839" s="1">
        <v>6</v>
      </c>
      <c r="G2839" s="1">
        <v>1</v>
      </c>
      <c r="H2839" s="1">
        <v>2</v>
      </c>
      <c r="I2839" s="1" t="str">
        <f t="shared" si="64"/>
        <v>1R6SA2</v>
      </c>
      <c r="J2839" s="27">
        <v>45045</v>
      </c>
      <c r="K2839" s="29" t="s">
        <v>258</v>
      </c>
      <c r="L2839" s="29">
        <v>10104</v>
      </c>
      <c r="M2839" s="30">
        <v>1.530973432631816E-2</v>
      </c>
      <c r="N2839" s="30">
        <v>3.5813129160202919E-2</v>
      </c>
      <c r="O2839" s="30">
        <v>1.7725927203691951E-2</v>
      </c>
    </row>
    <row r="2840" spans="1:15" x14ac:dyDescent="0.45">
      <c r="A2840" s="3" t="s">
        <v>15</v>
      </c>
      <c r="B2840">
        <v>2020</v>
      </c>
      <c r="C2840" t="s">
        <v>5</v>
      </c>
      <c r="D2840">
        <v>2839</v>
      </c>
      <c r="E2840" s="2">
        <v>6</v>
      </c>
      <c r="F2840" s="1">
        <v>7</v>
      </c>
      <c r="G2840" s="1">
        <v>1</v>
      </c>
      <c r="H2840" s="1">
        <v>3</v>
      </c>
      <c r="I2840" s="1" t="str">
        <f t="shared" si="64"/>
        <v>1R6SA3</v>
      </c>
      <c r="J2840" s="27">
        <v>45045</v>
      </c>
      <c r="K2840" s="29" t="s">
        <v>259</v>
      </c>
      <c r="L2840" s="29">
        <v>10397</v>
      </c>
      <c r="M2840" s="30">
        <v>2.8052744179568049E-2</v>
      </c>
      <c r="N2840" s="30">
        <v>4.1041800357090243E-2</v>
      </c>
      <c r="O2840" s="30">
        <v>0.1094721547169194</v>
      </c>
    </row>
    <row r="2841" spans="1:15" x14ac:dyDescent="0.45">
      <c r="A2841" s="3" t="s">
        <v>15</v>
      </c>
      <c r="B2841">
        <v>2020</v>
      </c>
      <c r="C2841" t="s">
        <v>5</v>
      </c>
      <c r="D2841">
        <v>2840</v>
      </c>
      <c r="E2841" s="2">
        <v>7</v>
      </c>
      <c r="F2841" s="1">
        <v>8</v>
      </c>
      <c r="G2841" s="1">
        <v>1</v>
      </c>
      <c r="H2841" s="1">
        <v>3</v>
      </c>
      <c r="I2841" s="1" t="str">
        <f t="shared" si="64"/>
        <v>1R6SA3</v>
      </c>
      <c r="J2841" s="27">
        <v>45045</v>
      </c>
      <c r="K2841" s="29" t="s">
        <v>260</v>
      </c>
      <c r="L2841" s="29">
        <v>10747</v>
      </c>
      <c r="M2841" s="30">
        <v>3.025684430743272E-2</v>
      </c>
      <c r="N2841" s="30">
        <v>5.1083521406246578E-2</v>
      </c>
      <c r="O2841" s="30">
        <v>0.23405566312656689</v>
      </c>
    </row>
    <row r="2842" spans="1:15" x14ac:dyDescent="0.45">
      <c r="A2842" s="3" t="s">
        <v>15</v>
      </c>
      <c r="B2842">
        <v>2020</v>
      </c>
      <c r="C2842" t="s">
        <v>5</v>
      </c>
      <c r="D2842">
        <v>2841</v>
      </c>
      <c r="E2842" s="2">
        <v>8</v>
      </c>
      <c r="F2842" s="1">
        <v>9</v>
      </c>
      <c r="G2842" s="1">
        <v>1</v>
      </c>
      <c r="H2842" s="1">
        <v>3</v>
      </c>
      <c r="I2842" s="1" t="str">
        <f t="shared" si="64"/>
        <v>1R6SA3</v>
      </c>
      <c r="J2842" s="27">
        <v>45045</v>
      </c>
      <c r="K2842" s="29" t="s">
        <v>261</v>
      </c>
      <c r="L2842" s="29">
        <v>11114.75</v>
      </c>
      <c r="M2842" s="30">
        <v>6.0449079793981501E-2</v>
      </c>
      <c r="N2842" s="30">
        <v>6.275833791958832E-2</v>
      </c>
      <c r="O2842" s="30">
        <v>0.34440371854690749</v>
      </c>
    </row>
    <row r="2843" spans="1:15" x14ac:dyDescent="0.45">
      <c r="A2843" s="3" t="s">
        <v>15</v>
      </c>
      <c r="B2843">
        <v>2020</v>
      </c>
      <c r="C2843" t="s">
        <v>5</v>
      </c>
      <c r="D2843">
        <v>2842</v>
      </c>
      <c r="E2843" s="2">
        <v>9</v>
      </c>
      <c r="F2843" s="1">
        <v>10</v>
      </c>
      <c r="G2843" s="1">
        <v>1</v>
      </c>
      <c r="H2843" s="1">
        <v>4</v>
      </c>
      <c r="I2843" s="1" t="str">
        <f t="shared" si="64"/>
        <v>1R6SA4</v>
      </c>
      <c r="J2843" s="27">
        <v>45045</v>
      </c>
      <c r="K2843" s="29" t="s">
        <v>262</v>
      </c>
      <c r="L2843" s="29">
        <v>11404.25</v>
      </c>
      <c r="M2843" s="30">
        <v>6.48660284810504E-2</v>
      </c>
      <c r="N2843" s="30">
        <v>6.0097941341411401E-2</v>
      </c>
      <c r="O2843" s="30">
        <v>0.37156599535984552</v>
      </c>
    </row>
    <row r="2844" spans="1:15" x14ac:dyDescent="0.45">
      <c r="A2844" s="3" t="s">
        <v>15</v>
      </c>
      <c r="B2844">
        <v>2020</v>
      </c>
      <c r="C2844" t="s">
        <v>5</v>
      </c>
      <c r="D2844">
        <v>2843</v>
      </c>
      <c r="E2844" s="2">
        <v>10</v>
      </c>
      <c r="F2844" s="1">
        <v>11</v>
      </c>
      <c r="G2844" s="1">
        <v>1</v>
      </c>
      <c r="H2844" s="1">
        <v>4</v>
      </c>
      <c r="I2844" s="1" t="str">
        <f t="shared" si="64"/>
        <v>1R6SA4</v>
      </c>
      <c r="J2844" s="27">
        <v>45045</v>
      </c>
      <c r="K2844" s="29" t="s">
        <v>263</v>
      </c>
      <c r="L2844" s="29">
        <v>11547</v>
      </c>
      <c r="M2844" s="30">
        <v>4.0573512188781392E-2</v>
      </c>
      <c r="N2844" s="30">
        <v>5.2769004952828838E-2</v>
      </c>
      <c r="O2844" s="30">
        <v>0.33205311046045122</v>
      </c>
    </row>
    <row r="2845" spans="1:15" x14ac:dyDescent="0.45">
      <c r="A2845" s="3" t="s">
        <v>15</v>
      </c>
      <c r="B2845">
        <v>2020</v>
      </c>
      <c r="C2845" t="s">
        <v>5</v>
      </c>
      <c r="D2845">
        <v>2844</v>
      </c>
      <c r="E2845" s="2">
        <v>11</v>
      </c>
      <c r="F2845" s="1">
        <v>12</v>
      </c>
      <c r="G2845" s="1">
        <v>1</v>
      </c>
      <c r="H2845" s="1">
        <v>4</v>
      </c>
      <c r="I2845" s="1" t="str">
        <f t="shared" si="64"/>
        <v>1R6SA4</v>
      </c>
      <c r="J2845" s="27">
        <v>45045</v>
      </c>
      <c r="K2845" s="29" t="s">
        <v>264</v>
      </c>
      <c r="L2845" s="29">
        <v>11488.75</v>
      </c>
      <c r="M2845" s="30">
        <v>4.9930879497566437E-2</v>
      </c>
      <c r="N2845" s="30">
        <v>5.9506550233393497E-2</v>
      </c>
      <c r="O2845" s="30">
        <v>0.3135939884564154</v>
      </c>
    </row>
    <row r="2846" spans="1:15" x14ac:dyDescent="0.45">
      <c r="A2846" s="3" t="s">
        <v>15</v>
      </c>
      <c r="B2846">
        <v>2020</v>
      </c>
      <c r="C2846" t="s">
        <v>5</v>
      </c>
      <c r="D2846">
        <v>2845</v>
      </c>
      <c r="E2846" s="2">
        <v>12</v>
      </c>
      <c r="F2846" s="1">
        <v>13</v>
      </c>
      <c r="G2846" s="1">
        <v>1</v>
      </c>
      <c r="H2846" s="1">
        <v>5</v>
      </c>
      <c r="I2846" s="1" t="str">
        <f t="shared" si="64"/>
        <v>1R6SA5</v>
      </c>
      <c r="J2846" s="27">
        <v>45045</v>
      </c>
      <c r="K2846" s="29" t="s">
        <v>265</v>
      </c>
      <c r="L2846" s="29">
        <v>11383.25</v>
      </c>
      <c r="M2846" s="30">
        <v>5.4453653802481079E-2</v>
      </c>
      <c r="N2846" s="30">
        <v>6.498756582662199E-2</v>
      </c>
      <c r="O2846" s="30">
        <v>0.29197529176226261</v>
      </c>
    </row>
    <row r="2847" spans="1:15" x14ac:dyDescent="0.45">
      <c r="A2847" s="3" t="s">
        <v>15</v>
      </c>
      <c r="B2847">
        <v>2020</v>
      </c>
      <c r="C2847" t="s">
        <v>5</v>
      </c>
      <c r="D2847">
        <v>2846</v>
      </c>
      <c r="E2847" s="2">
        <v>13</v>
      </c>
      <c r="F2847" s="1">
        <v>14</v>
      </c>
      <c r="G2847" s="1">
        <v>1</v>
      </c>
      <c r="H2847" s="1">
        <v>5</v>
      </c>
      <c r="I2847" s="1" t="str">
        <f t="shared" si="64"/>
        <v>1R6SA5</v>
      </c>
      <c r="J2847" s="27">
        <v>45045</v>
      </c>
      <c r="K2847" s="29" t="s">
        <v>266</v>
      </c>
      <c r="L2847" s="29">
        <v>11242.5</v>
      </c>
      <c r="M2847" s="30">
        <v>7.5272075584601819E-2</v>
      </c>
      <c r="N2847" s="30">
        <v>6.0598627111756821E-2</v>
      </c>
      <c r="O2847" s="30">
        <v>0.24200556237484869</v>
      </c>
    </row>
    <row r="2848" spans="1:15" x14ac:dyDescent="0.45">
      <c r="A2848" s="3" t="s">
        <v>15</v>
      </c>
      <c r="B2848">
        <v>2020</v>
      </c>
      <c r="C2848" t="s">
        <v>5</v>
      </c>
      <c r="D2848">
        <v>2847</v>
      </c>
      <c r="E2848" s="2">
        <v>14</v>
      </c>
      <c r="F2848" s="1">
        <v>15</v>
      </c>
      <c r="G2848" s="1">
        <v>1</v>
      </c>
      <c r="H2848" s="1">
        <v>5</v>
      </c>
      <c r="I2848" s="1" t="str">
        <f t="shared" si="64"/>
        <v>1R6SA5</v>
      </c>
      <c r="J2848" s="27">
        <v>45045</v>
      </c>
      <c r="K2848" s="29" t="s">
        <v>267</v>
      </c>
      <c r="L2848" s="29">
        <v>11030.25</v>
      </c>
      <c r="M2848" s="30">
        <v>0.11731667813634999</v>
      </c>
      <c r="N2848" s="30">
        <v>7.7264141016548632E-2</v>
      </c>
      <c r="O2848" s="30">
        <v>0.17839888492357769</v>
      </c>
    </row>
    <row r="2849" spans="1:15" x14ac:dyDescent="0.45">
      <c r="A2849" s="3" t="s">
        <v>15</v>
      </c>
      <c r="B2849">
        <v>2020</v>
      </c>
      <c r="C2849" t="s">
        <v>5</v>
      </c>
      <c r="D2849">
        <v>2848</v>
      </c>
      <c r="E2849" s="2">
        <v>15</v>
      </c>
      <c r="F2849" s="1">
        <v>16</v>
      </c>
      <c r="G2849" s="1">
        <v>1</v>
      </c>
      <c r="H2849" s="1">
        <v>6</v>
      </c>
      <c r="I2849" s="1" t="str">
        <f t="shared" si="64"/>
        <v>1R6SA6</v>
      </c>
      <c r="J2849" s="27">
        <v>45045</v>
      </c>
      <c r="K2849" s="29" t="s">
        <v>268</v>
      </c>
      <c r="L2849" s="29">
        <v>10948</v>
      </c>
      <c r="M2849" s="30">
        <v>0.14525143471214591</v>
      </c>
      <c r="N2849" s="30">
        <v>0.1052599319187896</v>
      </c>
      <c r="O2849" s="30">
        <v>0.1247476945633697</v>
      </c>
    </row>
    <row r="2850" spans="1:15" x14ac:dyDescent="0.45">
      <c r="A2850" s="3" t="s">
        <v>15</v>
      </c>
      <c r="B2850">
        <v>2020</v>
      </c>
      <c r="C2850" t="s">
        <v>5</v>
      </c>
      <c r="D2850">
        <v>2849</v>
      </c>
      <c r="E2850" s="2">
        <v>16</v>
      </c>
      <c r="F2850" s="1">
        <v>17</v>
      </c>
      <c r="G2850" s="1">
        <v>1</v>
      </c>
      <c r="H2850" s="1">
        <v>6</v>
      </c>
      <c r="I2850" s="1" t="str">
        <f t="shared" si="64"/>
        <v>1R6SA6</v>
      </c>
      <c r="J2850" s="27">
        <v>45045</v>
      </c>
      <c r="K2850" s="29" t="s">
        <v>269</v>
      </c>
      <c r="L2850" s="29">
        <v>10964.75</v>
      </c>
      <c r="M2850" s="30">
        <v>0.16521214786247851</v>
      </c>
      <c r="N2850" s="30">
        <v>0.13590763017978741</v>
      </c>
      <c r="O2850" s="30">
        <v>8.0385124633183896E-2</v>
      </c>
    </row>
    <row r="2851" spans="1:15" x14ac:dyDescent="0.45">
      <c r="A2851" s="3" t="s">
        <v>15</v>
      </c>
      <c r="B2851">
        <v>2020</v>
      </c>
      <c r="C2851" t="s">
        <v>5</v>
      </c>
      <c r="D2851">
        <v>2850</v>
      </c>
      <c r="E2851" s="2">
        <v>17</v>
      </c>
      <c r="F2851" s="1">
        <v>18</v>
      </c>
      <c r="G2851" s="1">
        <v>1</v>
      </c>
      <c r="H2851" s="1">
        <v>6</v>
      </c>
      <c r="I2851" s="1" t="str">
        <f t="shared" si="64"/>
        <v>1R6SA6</v>
      </c>
      <c r="J2851" s="27">
        <v>45045</v>
      </c>
      <c r="K2851" s="29" t="s">
        <v>270</v>
      </c>
      <c r="L2851" s="29">
        <v>11412.25</v>
      </c>
      <c r="M2851" s="30">
        <v>0.18425591303016389</v>
      </c>
      <c r="N2851" s="30">
        <v>0.17274299975967861</v>
      </c>
      <c r="O2851" s="30">
        <v>3.8751557212793677E-2</v>
      </c>
    </row>
    <row r="2852" spans="1:15" x14ac:dyDescent="0.45">
      <c r="A2852" s="3" t="s">
        <v>15</v>
      </c>
      <c r="B2852">
        <v>2020</v>
      </c>
      <c r="C2852" t="s">
        <v>5</v>
      </c>
      <c r="D2852">
        <v>2851</v>
      </c>
      <c r="E2852" s="2">
        <v>18</v>
      </c>
      <c r="F2852" s="1">
        <v>19</v>
      </c>
      <c r="G2852" s="1">
        <v>1</v>
      </c>
      <c r="H2852" s="1">
        <v>7</v>
      </c>
      <c r="I2852" s="1" t="str">
        <f t="shared" si="64"/>
        <v>1R6SA7</v>
      </c>
      <c r="J2852" s="27">
        <v>45045</v>
      </c>
      <c r="K2852" s="29" t="s">
        <v>271</v>
      </c>
      <c r="L2852" s="29">
        <v>11616.75</v>
      </c>
      <c r="M2852" s="30">
        <v>0.19082791204107369</v>
      </c>
      <c r="N2852" s="30">
        <v>0.2032015682296654</v>
      </c>
      <c r="O2852" s="30">
        <v>8.9863697373956386E-3</v>
      </c>
    </row>
    <row r="2853" spans="1:15" x14ac:dyDescent="0.45">
      <c r="A2853" s="3" t="s">
        <v>15</v>
      </c>
      <c r="B2853">
        <v>2020</v>
      </c>
      <c r="C2853" t="s">
        <v>5</v>
      </c>
      <c r="D2853">
        <v>2852</v>
      </c>
      <c r="E2853" s="2">
        <v>19</v>
      </c>
      <c r="F2853" s="1">
        <v>20</v>
      </c>
      <c r="G2853" s="1">
        <v>1</v>
      </c>
      <c r="H2853" s="1">
        <v>7</v>
      </c>
      <c r="I2853" s="1" t="str">
        <f t="shared" si="64"/>
        <v>1R6SA7</v>
      </c>
      <c r="J2853" s="27">
        <v>45045</v>
      </c>
      <c r="K2853" s="29" t="s">
        <v>272</v>
      </c>
      <c r="L2853" s="29">
        <v>11734.75</v>
      </c>
      <c r="M2853" s="30">
        <v>0.20372516089288761</v>
      </c>
      <c r="N2853" s="30">
        <v>0.22286234496150059</v>
      </c>
      <c r="O2853" s="30">
        <v>0</v>
      </c>
    </row>
    <row r="2854" spans="1:15" x14ac:dyDescent="0.45">
      <c r="A2854" s="3" t="s">
        <v>15</v>
      </c>
      <c r="B2854">
        <v>2020</v>
      </c>
      <c r="C2854" t="s">
        <v>5</v>
      </c>
      <c r="D2854">
        <v>2853</v>
      </c>
      <c r="E2854" s="2">
        <v>20</v>
      </c>
      <c r="F2854" s="1">
        <v>21</v>
      </c>
      <c r="G2854" s="1">
        <v>1</v>
      </c>
      <c r="H2854" s="1">
        <v>7</v>
      </c>
      <c r="I2854" s="1" t="str">
        <f t="shared" si="64"/>
        <v>1R6SA7</v>
      </c>
      <c r="J2854" s="27">
        <v>45045</v>
      </c>
      <c r="K2854" s="29" t="s">
        <v>273</v>
      </c>
      <c r="L2854" s="29">
        <v>11967</v>
      </c>
      <c r="M2854" s="30">
        <v>0.2087688858600085</v>
      </c>
      <c r="N2854" s="30">
        <v>0.23215503503154961</v>
      </c>
      <c r="O2854" s="30">
        <v>0</v>
      </c>
    </row>
    <row r="2855" spans="1:15" x14ac:dyDescent="0.45">
      <c r="A2855" s="3" t="s">
        <v>15</v>
      </c>
      <c r="B2855">
        <v>2020</v>
      </c>
      <c r="C2855" t="s">
        <v>5</v>
      </c>
      <c r="D2855">
        <v>2854</v>
      </c>
      <c r="E2855" s="2">
        <v>21</v>
      </c>
      <c r="F2855" s="1">
        <v>22</v>
      </c>
      <c r="G2855" s="1">
        <v>1</v>
      </c>
      <c r="H2855" s="1">
        <v>8</v>
      </c>
      <c r="I2855" s="1" t="str">
        <f t="shared" si="64"/>
        <v>1R6SA8</v>
      </c>
      <c r="J2855" s="27">
        <v>45045</v>
      </c>
      <c r="K2855" s="29" t="s">
        <v>274</v>
      </c>
      <c r="L2855" s="29">
        <v>12198.25</v>
      </c>
      <c r="M2855" s="30">
        <v>0.22093691172794619</v>
      </c>
      <c r="N2855" s="30">
        <v>0.25000536625073122</v>
      </c>
      <c r="O2855" s="30">
        <v>0</v>
      </c>
    </row>
    <row r="2856" spans="1:15" x14ac:dyDescent="0.45">
      <c r="A2856" s="3" t="s">
        <v>15</v>
      </c>
      <c r="B2856">
        <v>2020</v>
      </c>
      <c r="C2856" t="s">
        <v>5</v>
      </c>
      <c r="D2856">
        <v>2855</v>
      </c>
      <c r="E2856" s="2">
        <v>22</v>
      </c>
      <c r="F2856" s="1">
        <v>23</v>
      </c>
      <c r="G2856" s="1">
        <v>1</v>
      </c>
      <c r="H2856" s="1">
        <v>8</v>
      </c>
      <c r="I2856" s="1" t="str">
        <f t="shared" si="64"/>
        <v>1R6SA8</v>
      </c>
      <c r="J2856" s="27">
        <v>45045</v>
      </c>
      <c r="K2856" s="29" t="s">
        <v>275</v>
      </c>
      <c r="L2856" s="29">
        <v>11777.75</v>
      </c>
      <c r="M2856" s="30">
        <v>0.12553671915097989</v>
      </c>
      <c r="N2856" s="30">
        <v>0.25078062525816269</v>
      </c>
      <c r="O2856" s="30">
        <v>0</v>
      </c>
    </row>
    <row r="2857" spans="1:15" x14ac:dyDescent="0.45">
      <c r="A2857" s="3" t="s">
        <v>15</v>
      </c>
      <c r="B2857">
        <v>2020</v>
      </c>
      <c r="C2857" t="s">
        <v>5</v>
      </c>
      <c r="D2857">
        <v>2856</v>
      </c>
      <c r="E2857" s="2">
        <v>23</v>
      </c>
      <c r="F2857" s="1">
        <v>24</v>
      </c>
      <c r="G2857" s="1">
        <v>1</v>
      </c>
      <c r="H2857" s="1">
        <v>8</v>
      </c>
      <c r="I2857" s="1" t="str">
        <f t="shared" si="64"/>
        <v>1R6SA8</v>
      </c>
      <c r="J2857" s="27">
        <v>45045</v>
      </c>
      <c r="K2857" s="29" t="s">
        <v>276</v>
      </c>
      <c r="L2857" s="29">
        <v>11187.5</v>
      </c>
      <c r="M2857" s="30">
        <v>0.12675482987380299</v>
      </c>
      <c r="N2857" s="30">
        <v>0.25212671563204059</v>
      </c>
      <c r="O2857" s="30">
        <v>0</v>
      </c>
    </row>
    <row r="2858" spans="1:15" x14ac:dyDescent="0.45">
      <c r="A2858" s="3" t="s">
        <v>15</v>
      </c>
      <c r="B2858">
        <v>2020</v>
      </c>
      <c r="C2858" t="s">
        <v>6</v>
      </c>
      <c r="D2858">
        <v>2857</v>
      </c>
      <c r="E2858" s="2">
        <v>0</v>
      </c>
      <c r="F2858" s="1">
        <v>1</v>
      </c>
      <c r="G2858" s="1">
        <v>1</v>
      </c>
      <c r="H2858" s="1">
        <v>1</v>
      </c>
      <c r="I2858" s="1" t="str">
        <f t="shared" si="64"/>
        <v>1R7SU1</v>
      </c>
      <c r="J2858" s="27">
        <v>45046</v>
      </c>
      <c r="K2858" s="29" t="s">
        <v>253</v>
      </c>
      <c r="L2858" s="29">
        <v>10625</v>
      </c>
      <c r="M2858" s="30">
        <v>0.116230848108947</v>
      </c>
      <c r="N2858" s="30">
        <v>0.23246718093119709</v>
      </c>
      <c r="O2858" s="30">
        <v>0</v>
      </c>
    </row>
    <row r="2859" spans="1:15" x14ac:dyDescent="0.45">
      <c r="A2859" s="3" t="s">
        <v>15</v>
      </c>
      <c r="B2859">
        <v>2020</v>
      </c>
      <c r="C2859" t="s">
        <v>6</v>
      </c>
      <c r="D2859">
        <v>2858</v>
      </c>
      <c r="E2859" s="2">
        <v>1</v>
      </c>
      <c r="F2859" s="1">
        <v>2</v>
      </c>
      <c r="G2859" s="1">
        <v>1</v>
      </c>
      <c r="H2859" s="1">
        <v>1</v>
      </c>
      <c r="I2859" s="1" t="str">
        <f t="shared" si="64"/>
        <v>1R7SU1</v>
      </c>
      <c r="J2859" s="27">
        <v>45046</v>
      </c>
      <c r="K2859" s="29" t="s">
        <v>254</v>
      </c>
      <c r="L2859" s="29">
        <v>10173.25</v>
      </c>
      <c r="M2859" s="30">
        <v>0.1000269588614922</v>
      </c>
      <c r="N2859" s="30">
        <v>0.1925528370017337</v>
      </c>
      <c r="O2859" s="30">
        <v>0</v>
      </c>
    </row>
    <row r="2860" spans="1:15" x14ac:dyDescent="0.45">
      <c r="A2860" s="3" t="s">
        <v>15</v>
      </c>
      <c r="B2860">
        <v>2020</v>
      </c>
      <c r="C2860" t="s">
        <v>6</v>
      </c>
      <c r="D2860">
        <v>2859</v>
      </c>
      <c r="E2860" s="2">
        <v>2</v>
      </c>
      <c r="F2860" s="1">
        <v>3</v>
      </c>
      <c r="G2860" s="1">
        <v>1</v>
      </c>
      <c r="H2860" s="1">
        <v>1</v>
      </c>
      <c r="I2860" s="1" t="str">
        <f t="shared" si="64"/>
        <v>1R7SU1</v>
      </c>
      <c r="J2860" s="27">
        <v>45046</v>
      </c>
      <c r="K2860" s="29" t="s">
        <v>255</v>
      </c>
      <c r="L2860" s="29">
        <v>9897.5</v>
      </c>
      <c r="M2860" s="30">
        <v>8.525322780273889E-2</v>
      </c>
      <c r="N2860" s="30">
        <v>0.1726298829662691</v>
      </c>
      <c r="O2860" s="30">
        <v>0</v>
      </c>
    </row>
    <row r="2861" spans="1:15" x14ac:dyDescent="0.45">
      <c r="A2861" s="3" t="s">
        <v>15</v>
      </c>
      <c r="B2861">
        <v>2020</v>
      </c>
      <c r="C2861" t="s">
        <v>6</v>
      </c>
      <c r="D2861">
        <v>2860</v>
      </c>
      <c r="E2861" s="2">
        <v>3</v>
      </c>
      <c r="F2861" s="1">
        <v>4</v>
      </c>
      <c r="G2861" s="1">
        <v>1</v>
      </c>
      <c r="H2861" s="1">
        <v>2</v>
      </c>
      <c r="I2861" s="1" t="str">
        <f t="shared" si="64"/>
        <v>1R7SU2</v>
      </c>
      <c r="J2861" s="27">
        <v>45046</v>
      </c>
      <c r="K2861" s="29" t="s">
        <v>256</v>
      </c>
      <c r="L2861" s="29">
        <v>9742.25</v>
      </c>
      <c r="M2861" s="30">
        <v>5.7130324909401273E-2</v>
      </c>
      <c r="N2861" s="30">
        <v>0.15502797259544729</v>
      </c>
      <c r="O2861" s="30">
        <v>0</v>
      </c>
    </row>
    <row r="2862" spans="1:15" x14ac:dyDescent="0.45">
      <c r="A2862" s="3" t="s">
        <v>15</v>
      </c>
      <c r="B2862">
        <v>2020</v>
      </c>
      <c r="C2862" t="s">
        <v>6</v>
      </c>
      <c r="D2862">
        <v>2861</v>
      </c>
      <c r="E2862" s="2">
        <v>4</v>
      </c>
      <c r="F2862" s="1">
        <v>5</v>
      </c>
      <c r="G2862" s="1">
        <v>1</v>
      </c>
      <c r="H2862" s="1">
        <v>2</v>
      </c>
      <c r="I2862" s="1" t="str">
        <f t="shared" si="64"/>
        <v>1R7SU2</v>
      </c>
      <c r="J2862" s="27">
        <v>45046</v>
      </c>
      <c r="K2862" s="29" t="s">
        <v>257</v>
      </c>
      <c r="L2862" s="29">
        <v>9709.25</v>
      </c>
      <c r="M2862" s="30">
        <v>5.0634660783039839E-2</v>
      </c>
      <c r="N2862" s="30">
        <v>0.14470244662542131</v>
      </c>
      <c r="O2862" s="30">
        <v>0</v>
      </c>
    </row>
    <row r="2863" spans="1:15" x14ac:dyDescent="0.45">
      <c r="A2863" s="3" t="s">
        <v>15</v>
      </c>
      <c r="B2863">
        <v>2020</v>
      </c>
      <c r="C2863" t="s">
        <v>6</v>
      </c>
      <c r="D2863">
        <v>2862</v>
      </c>
      <c r="E2863" s="2">
        <v>5</v>
      </c>
      <c r="F2863" s="1">
        <v>6</v>
      </c>
      <c r="G2863" s="1">
        <v>1</v>
      </c>
      <c r="H2863" s="1">
        <v>2</v>
      </c>
      <c r="I2863" s="1" t="str">
        <f t="shared" si="64"/>
        <v>1R7SU2</v>
      </c>
      <c r="J2863" s="27">
        <v>45046</v>
      </c>
      <c r="K2863" s="29" t="s">
        <v>258</v>
      </c>
      <c r="L2863" s="29">
        <v>9733</v>
      </c>
      <c r="M2863" s="30">
        <v>5.9008468629282641E-2</v>
      </c>
      <c r="N2863" s="30">
        <v>0.13673415234431599</v>
      </c>
      <c r="O2863" s="30">
        <v>1.0054686966653169E-2</v>
      </c>
    </row>
    <row r="2864" spans="1:15" x14ac:dyDescent="0.45">
      <c r="A2864" s="3" t="s">
        <v>15</v>
      </c>
      <c r="B2864">
        <v>2020</v>
      </c>
      <c r="C2864" t="s">
        <v>6</v>
      </c>
      <c r="D2864">
        <v>2863</v>
      </c>
      <c r="E2864" s="2">
        <v>6</v>
      </c>
      <c r="F2864" s="1">
        <v>7</v>
      </c>
      <c r="G2864" s="1">
        <v>1</v>
      </c>
      <c r="H2864" s="1">
        <v>3</v>
      </c>
      <c r="I2864" s="1" t="str">
        <f t="shared" si="64"/>
        <v>1R7SU3</v>
      </c>
      <c r="J2864" s="27">
        <v>45046</v>
      </c>
      <c r="K2864" s="29" t="s">
        <v>259</v>
      </c>
      <c r="L2864" s="29">
        <v>9674.5</v>
      </c>
      <c r="M2864" s="30">
        <v>6.6190607845906468E-2</v>
      </c>
      <c r="N2864" s="30">
        <v>0.13650437946966071</v>
      </c>
      <c r="O2864" s="30">
        <v>4.8528030598390302E-2</v>
      </c>
    </row>
    <row r="2865" spans="1:15" x14ac:dyDescent="0.45">
      <c r="A2865" s="3" t="s">
        <v>15</v>
      </c>
      <c r="B2865">
        <v>2020</v>
      </c>
      <c r="C2865" t="s">
        <v>6</v>
      </c>
      <c r="D2865">
        <v>2864</v>
      </c>
      <c r="E2865" s="2">
        <v>7</v>
      </c>
      <c r="F2865" s="1">
        <v>8</v>
      </c>
      <c r="G2865" s="1">
        <v>1</v>
      </c>
      <c r="H2865" s="1">
        <v>3</v>
      </c>
      <c r="I2865" s="1" t="str">
        <f t="shared" si="64"/>
        <v>1R7SU3</v>
      </c>
      <c r="J2865" s="27">
        <v>45046</v>
      </c>
      <c r="K2865" s="29" t="s">
        <v>260</v>
      </c>
      <c r="L2865" s="29">
        <v>9596</v>
      </c>
      <c r="M2865" s="30">
        <v>5.9349681199152238E-2</v>
      </c>
      <c r="N2865" s="30">
        <v>0.1202811557516156</v>
      </c>
      <c r="O2865" s="30">
        <v>0.10448513251214581</v>
      </c>
    </row>
    <row r="2866" spans="1:15" x14ac:dyDescent="0.45">
      <c r="A2866" s="3" t="s">
        <v>15</v>
      </c>
      <c r="B2866">
        <v>2020</v>
      </c>
      <c r="C2866" t="s">
        <v>6</v>
      </c>
      <c r="D2866">
        <v>2865</v>
      </c>
      <c r="E2866" s="2">
        <v>8</v>
      </c>
      <c r="F2866" s="1">
        <v>9</v>
      </c>
      <c r="G2866" s="1">
        <v>1</v>
      </c>
      <c r="H2866" s="1">
        <v>3</v>
      </c>
      <c r="I2866" s="1" t="str">
        <f t="shared" si="64"/>
        <v>1R7SU3</v>
      </c>
      <c r="J2866" s="27">
        <v>45046</v>
      </c>
      <c r="K2866" s="29" t="s">
        <v>261</v>
      </c>
      <c r="L2866" s="29">
        <v>9860.25</v>
      </c>
      <c r="M2866" s="30">
        <v>4.5640525908627799E-2</v>
      </c>
      <c r="N2866" s="30">
        <v>0.1092589657401645</v>
      </c>
      <c r="O2866" s="30">
        <v>0.17444601463672629</v>
      </c>
    </row>
    <row r="2867" spans="1:15" x14ac:dyDescent="0.45">
      <c r="A2867" s="3" t="s">
        <v>15</v>
      </c>
      <c r="B2867">
        <v>2020</v>
      </c>
      <c r="C2867" t="s">
        <v>6</v>
      </c>
      <c r="D2867">
        <v>2866</v>
      </c>
      <c r="E2867" s="2">
        <v>9</v>
      </c>
      <c r="F2867" s="1">
        <v>10</v>
      </c>
      <c r="G2867" s="1">
        <v>1</v>
      </c>
      <c r="H2867" s="1">
        <v>4</v>
      </c>
      <c r="I2867" s="1" t="str">
        <f t="shared" si="64"/>
        <v>1R7SU4</v>
      </c>
      <c r="J2867" s="27">
        <v>45046</v>
      </c>
      <c r="K2867" s="29" t="s">
        <v>262</v>
      </c>
      <c r="L2867" s="29">
        <v>10155.75</v>
      </c>
      <c r="M2867" s="30">
        <v>3.3867429221650792E-2</v>
      </c>
      <c r="N2867" s="30">
        <v>0.1068694563475403</v>
      </c>
      <c r="O2867" s="30">
        <v>0.25711688338350253</v>
      </c>
    </row>
    <row r="2868" spans="1:15" x14ac:dyDescent="0.45">
      <c r="A2868" s="3" t="s">
        <v>15</v>
      </c>
      <c r="B2868">
        <v>2020</v>
      </c>
      <c r="C2868" t="s">
        <v>6</v>
      </c>
      <c r="D2868">
        <v>2867</v>
      </c>
      <c r="E2868" s="2">
        <v>10</v>
      </c>
      <c r="F2868" s="1">
        <v>11</v>
      </c>
      <c r="G2868" s="1">
        <v>1</v>
      </c>
      <c r="H2868" s="1">
        <v>4</v>
      </c>
      <c r="I2868" s="1" t="str">
        <f t="shared" si="64"/>
        <v>1R7SU4</v>
      </c>
      <c r="J2868" s="27">
        <v>45046</v>
      </c>
      <c r="K2868" s="29" t="s">
        <v>263</v>
      </c>
      <c r="L2868" s="29">
        <v>10333.25</v>
      </c>
      <c r="M2868" s="30">
        <v>2.437532314385803E-2</v>
      </c>
      <c r="N2868" s="30">
        <v>7.9954473718348143E-2</v>
      </c>
      <c r="O2868" s="30">
        <v>0.35347724820965309</v>
      </c>
    </row>
    <row r="2869" spans="1:15" x14ac:dyDescent="0.45">
      <c r="A2869" s="3" t="s">
        <v>15</v>
      </c>
      <c r="B2869">
        <v>2020</v>
      </c>
      <c r="C2869" t="s">
        <v>6</v>
      </c>
      <c r="D2869">
        <v>2868</v>
      </c>
      <c r="E2869" s="2">
        <v>11</v>
      </c>
      <c r="F2869" s="1">
        <v>12</v>
      </c>
      <c r="G2869" s="1">
        <v>1</v>
      </c>
      <c r="H2869" s="1">
        <v>4</v>
      </c>
      <c r="I2869" s="1" t="str">
        <f t="shared" si="64"/>
        <v>1R7SU4</v>
      </c>
      <c r="J2869" s="27">
        <v>45046</v>
      </c>
      <c r="K2869" s="29" t="s">
        <v>264</v>
      </c>
      <c r="L2869" s="29">
        <v>10586</v>
      </c>
      <c r="M2869" s="30">
        <v>3.1333455247490913E-2</v>
      </c>
      <c r="N2869" s="30">
        <v>6.1285530820484137E-2</v>
      </c>
      <c r="O2869" s="30">
        <v>0.43904443056057119</v>
      </c>
    </row>
    <row r="2870" spans="1:15" x14ac:dyDescent="0.45">
      <c r="A2870" s="3" t="s">
        <v>15</v>
      </c>
      <c r="B2870">
        <v>2020</v>
      </c>
      <c r="C2870" t="s">
        <v>6</v>
      </c>
      <c r="D2870">
        <v>2869</v>
      </c>
      <c r="E2870" s="2">
        <v>12</v>
      </c>
      <c r="F2870" s="1">
        <v>13</v>
      </c>
      <c r="G2870" s="1">
        <v>1</v>
      </c>
      <c r="H2870" s="1">
        <v>5</v>
      </c>
      <c r="I2870" s="1" t="str">
        <f t="shared" si="64"/>
        <v>1R7SU5</v>
      </c>
      <c r="J2870" s="27">
        <v>45046</v>
      </c>
      <c r="K2870" s="29" t="s">
        <v>265</v>
      </c>
      <c r="L2870" s="29">
        <v>10940</v>
      </c>
      <c r="M2870" s="30">
        <v>3.7866944068437908E-2</v>
      </c>
      <c r="N2870" s="30">
        <v>5.1410419525549381E-2</v>
      </c>
      <c r="O2870" s="30">
        <v>0.50043434233077044</v>
      </c>
    </row>
    <row r="2871" spans="1:15" x14ac:dyDescent="0.45">
      <c r="A2871" s="3" t="s">
        <v>15</v>
      </c>
      <c r="B2871">
        <v>2020</v>
      </c>
      <c r="C2871" t="s">
        <v>6</v>
      </c>
      <c r="D2871">
        <v>2870</v>
      </c>
      <c r="E2871" s="2">
        <v>13</v>
      </c>
      <c r="F2871" s="1">
        <v>14</v>
      </c>
      <c r="G2871" s="1">
        <v>1</v>
      </c>
      <c r="H2871" s="1">
        <v>5</v>
      </c>
      <c r="I2871" s="1" t="str">
        <f t="shared" si="64"/>
        <v>1R7SU5</v>
      </c>
      <c r="J2871" s="27">
        <v>45046</v>
      </c>
      <c r="K2871" s="29" t="s">
        <v>266</v>
      </c>
      <c r="L2871" s="29">
        <v>10652.25</v>
      </c>
      <c r="M2871" s="30">
        <v>4.0257988045392462E-2</v>
      </c>
      <c r="N2871" s="30">
        <v>3.8160850060552268E-2</v>
      </c>
      <c r="O2871" s="30">
        <v>0.54780070739574871</v>
      </c>
    </row>
    <row r="2872" spans="1:15" x14ac:dyDescent="0.45">
      <c r="A2872" s="3" t="s">
        <v>15</v>
      </c>
      <c r="B2872">
        <v>2020</v>
      </c>
      <c r="C2872" t="s">
        <v>6</v>
      </c>
      <c r="D2872">
        <v>2871</v>
      </c>
      <c r="E2872" s="2">
        <v>14</v>
      </c>
      <c r="F2872" s="1">
        <v>15</v>
      </c>
      <c r="G2872" s="1">
        <v>1</v>
      </c>
      <c r="H2872" s="1">
        <v>5</v>
      </c>
      <c r="I2872" s="1" t="str">
        <f t="shared" si="64"/>
        <v>1R7SU5</v>
      </c>
      <c r="J2872" s="27">
        <v>45046</v>
      </c>
      <c r="K2872" s="29" t="s">
        <v>267</v>
      </c>
      <c r="L2872" s="29">
        <v>10467</v>
      </c>
      <c r="M2872" s="30">
        <v>4.8388891165536227E-2</v>
      </c>
      <c r="N2872" s="30">
        <v>3.1484721154287888E-2</v>
      </c>
      <c r="O2872" s="30">
        <v>0.51137470545342689</v>
      </c>
    </row>
    <row r="2873" spans="1:15" x14ac:dyDescent="0.45">
      <c r="A2873" s="3" t="s">
        <v>15</v>
      </c>
      <c r="B2873">
        <v>2020</v>
      </c>
      <c r="C2873" t="s">
        <v>6</v>
      </c>
      <c r="D2873">
        <v>2872</v>
      </c>
      <c r="E2873" s="2">
        <v>15</v>
      </c>
      <c r="F2873" s="1">
        <v>16</v>
      </c>
      <c r="G2873" s="1">
        <v>1</v>
      </c>
      <c r="H2873" s="1">
        <v>6</v>
      </c>
      <c r="I2873" s="1" t="str">
        <f t="shared" si="64"/>
        <v>1R7SU6</v>
      </c>
      <c r="J2873" s="27">
        <v>45046</v>
      </c>
      <c r="K2873" s="29" t="s">
        <v>268</v>
      </c>
      <c r="L2873" s="29">
        <v>10420.25</v>
      </c>
      <c r="M2873" s="30">
        <v>6.5990156067574954E-2</v>
      </c>
      <c r="N2873" s="30">
        <v>3.2033892400844963E-2</v>
      </c>
      <c r="O2873" s="30">
        <v>0.42644250189679878</v>
      </c>
    </row>
    <row r="2874" spans="1:15" x14ac:dyDescent="0.45">
      <c r="A2874" s="3" t="s">
        <v>15</v>
      </c>
      <c r="B2874">
        <v>2020</v>
      </c>
      <c r="C2874" t="s">
        <v>6</v>
      </c>
      <c r="D2874">
        <v>2873</v>
      </c>
      <c r="E2874" s="2">
        <v>16</v>
      </c>
      <c r="F2874" s="1">
        <v>17</v>
      </c>
      <c r="G2874" s="1">
        <v>1</v>
      </c>
      <c r="H2874" s="1">
        <v>6</v>
      </c>
      <c r="I2874" s="1" t="str">
        <f t="shared" si="64"/>
        <v>1R7SU6</v>
      </c>
      <c r="J2874" s="27">
        <v>45046</v>
      </c>
      <c r="K2874" s="29" t="s">
        <v>269</v>
      </c>
      <c r="L2874" s="29">
        <v>10521.75</v>
      </c>
      <c r="M2874" s="30">
        <v>7.6928937972025713E-2</v>
      </c>
      <c r="N2874" s="30">
        <v>3.022376140926767E-2</v>
      </c>
      <c r="O2874" s="30">
        <v>0.29623165660660328</v>
      </c>
    </row>
    <row r="2875" spans="1:15" x14ac:dyDescent="0.45">
      <c r="A2875" s="3" t="s">
        <v>15</v>
      </c>
      <c r="B2875">
        <v>2020</v>
      </c>
      <c r="C2875" t="s">
        <v>6</v>
      </c>
      <c r="D2875">
        <v>2874</v>
      </c>
      <c r="E2875" s="2">
        <v>17</v>
      </c>
      <c r="F2875" s="1">
        <v>18</v>
      </c>
      <c r="G2875" s="1">
        <v>1</v>
      </c>
      <c r="H2875" s="1">
        <v>6</v>
      </c>
      <c r="I2875" s="1" t="str">
        <f t="shared" si="64"/>
        <v>1R7SU6</v>
      </c>
      <c r="J2875" s="27">
        <v>45046</v>
      </c>
      <c r="K2875" s="29" t="s">
        <v>270</v>
      </c>
      <c r="L2875" s="29">
        <v>11107.5</v>
      </c>
      <c r="M2875" s="30">
        <v>8.4093947516240594E-2</v>
      </c>
      <c r="N2875" s="30">
        <v>2.9197870922937789E-2</v>
      </c>
      <c r="O2875" s="30">
        <v>0.1189245926525454</v>
      </c>
    </row>
    <row r="2876" spans="1:15" x14ac:dyDescent="0.45">
      <c r="A2876" s="3" t="s">
        <v>15</v>
      </c>
      <c r="B2876">
        <v>2020</v>
      </c>
      <c r="C2876" t="s">
        <v>6</v>
      </c>
      <c r="D2876">
        <v>2875</v>
      </c>
      <c r="E2876" s="2">
        <v>18</v>
      </c>
      <c r="F2876" s="1">
        <v>19</v>
      </c>
      <c r="G2876" s="1">
        <v>1</v>
      </c>
      <c r="H2876" s="1">
        <v>7</v>
      </c>
      <c r="I2876" s="1" t="str">
        <f t="shared" si="64"/>
        <v>1R7SU7</v>
      </c>
      <c r="J2876" s="27">
        <v>45046</v>
      </c>
      <c r="K2876" s="29" t="s">
        <v>271</v>
      </c>
      <c r="L2876" s="29">
        <v>11265.75</v>
      </c>
      <c r="M2876" s="30">
        <v>7.9019577139523706E-2</v>
      </c>
      <c r="N2876" s="30">
        <v>2.7756688987064241E-2</v>
      </c>
      <c r="O2876" s="30">
        <v>2.069498173823581E-2</v>
      </c>
    </row>
    <row r="2877" spans="1:15" x14ac:dyDescent="0.45">
      <c r="A2877" s="3" t="s">
        <v>15</v>
      </c>
      <c r="B2877">
        <v>2020</v>
      </c>
      <c r="C2877" t="s">
        <v>6</v>
      </c>
      <c r="D2877">
        <v>2876</v>
      </c>
      <c r="E2877" s="2">
        <v>19</v>
      </c>
      <c r="F2877" s="1">
        <v>20</v>
      </c>
      <c r="G2877" s="1">
        <v>1</v>
      </c>
      <c r="H2877" s="1">
        <v>7</v>
      </c>
      <c r="I2877" s="1" t="str">
        <f t="shared" si="64"/>
        <v>1R7SU7</v>
      </c>
      <c r="J2877" s="27">
        <v>45046</v>
      </c>
      <c r="K2877" s="29" t="s">
        <v>272</v>
      </c>
      <c r="L2877" s="29">
        <v>11381.25</v>
      </c>
      <c r="M2877" s="30">
        <v>6.5622178910596712E-2</v>
      </c>
      <c r="N2877" s="30">
        <v>2.2213948719579001E-2</v>
      </c>
      <c r="O2877" s="30">
        <v>0</v>
      </c>
    </row>
    <row r="2878" spans="1:15" x14ac:dyDescent="0.45">
      <c r="A2878" s="3" t="s">
        <v>15</v>
      </c>
      <c r="B2878">
        <v>2020</v>
      </c>
      <c r="C2878" t="s">
        <v>6</v>
      </c>
      <c r="D2878">
        <v>2877</v>
      </c>
      <c r="E2878" s="2">
        <v>20</v>
      </c>
      <c r="F2878" s="1">
        <v>21</v>
      </c>
      <c r="G2878" s="1">
        <v>1</v>
      </c>
      <c r="H2878" s="1">
        <v>7</v>
      </c>
      <c r="I2878" s="1" t="str">
        <f t="shared" si="64"/>
        <v>1R7SU7</v>
      </c>
      <c r="J2878" s="27">
        <v>45046</v>
      </c>
      <c r="K2878" s="29" t="s">
        <v>273</v>
      </c>
      <c r="L2878" s="29">
        <v>11757.5</v>
      </c>
      <c r="M2878" s="30">
        <v>5.3448111524336359E-2</v>
      </c>
      <c r="N2878" s="30">
        <v>1.4762192873760099E-2</v>
      </c>
      <c r="O2878" s="30">
        <v>0</v>
      </c>
    </row>
    <row r="2879" spans="1:15" x14ac:dyDescent="0.45">
      <c r="A2879" s="3" t="s">
        <v>15</v>
      </c>
      <c r="B2879">
        <v>2020</v>
      </c>
      <c r="C2879" t="s">
        <v>6</v>
      </c>
      <c r="D2879">
        <v>2878</v>
      </c>
      <c r="E2879" s="2">
        <v>21</v>
      </c>
      <c r="F2879" s="1">
        <v>22</v>
      </c>
      <c r="G2879" s="1">
        <v>1</v>
      </c>
      <c r="H2879" s="1">
        <v>8</v>
      </c>
      <c r="I2879" s="1" t="str">
        <f t="shared" si="64"/>
        <v>1R7SU8</v>
      </c>
      <c r="J2879" s="27">
        <v>45046</v>
      </c>
      <c r="K2879" s="29" t="s">
        <v>274</v>
      </c>
      <c r="L2879" s="29">
        <v>12136</v>
      </c>
      <c r="M2879" s="30">
        <v>3.579621386021227E-2</v>
      </c>
      <c r="N2879" s="30">
        <v>7.5170445197941188E-3</v>
      </c>
      <c r="O2879" s="30">
        <v>0</v>
      </c>
    </row>
    <row r="2880" spans="1:15" x14ac:dyDescent="0.45">
      <c r="A2880" s="3" t="s">
        <v>15</v>
      </c>
      <c r="B2880">
        <v>2020</v>
      </c>
      <c r="C2880" t="s">
        <v>6</v>
      </c>
      <c r="D2880">
        <v>2879</v>
      </c>
      <c r="E2880" s="2">
        <v>22</v>
      </c>
      <c r="F2880" s="1">
        <v>23</v>
      </c>
      <c r="G2880" s="1">
        <v>1</v>
      </c>
      <c r="H2880" s="1">
        <v>8</v>
      </c>
      <c r="I2880" s="1" t="str">
        <f t="shared" si="64"/>
        <v>1R7SU8</v>
      </c>
      <c r="J2880" s="27">
        <v>45046</v>
      </c>
      <c r="K2880" s="29" t="s">
        <v>275</v>
      </c>
      <c r="L2880" s="29">
        <v>11735</v>
      </c>
      <c r="M2880" s="30">
        <v>3.1752645800226548E-2</v>
      </c>
      <c r="N2880" s="30">
        <v>6.9299219523433703E-3</v>
      </c>
      <c r="O2880" s="30">
        <v>0</v>
      </c>
    </row>
    <row r="2881" spans="1:15" x14ac:dyDescent="0.45">
      <c r="A2881" s="3" t="s">
        <v>15</v>
      </c>
      <c r="B2881">
        <v>2020</v>
      </c>
      <c r="C2881" t="s">
        <v>6</v>
      </c>
      <c r="D2881">
        <v>2880</v>
      </c>
      <c r="E2881" s="2">
        <v>23</v>
      </c>
      <c r="F2881" s="1">
        <v>24</v>
      </c>
      <c r="G2881" s="1">
        <v>1</v>
      </c>
      <c r="H2881" s="1">
        <v>8</v>
      </c>
      <c r="I2881" s="1" t="str">
        <f t="shared" si="64"/>
        <v>1R7SU8</v>
      </c>
      <c r="J2881" s="27">
        <v>45046</v>
      </c>
      <c r="K2881" s="29" t="s">
        <v>276</v>
      </c>
      <c r="L2881" s="29">
        <v>11070</v>
      </c>
      <c r="M2881" s="30">
        <v>2.923164989607752E-2</v>
      </c>
      <c r="N2881" s="30">
        <v>5.0306312221333393E-3</v>
      </c>
      <c r="O2881" s="30">
        <v>0</v>
      </c>
    </row>
    <row r="2882" spans="1:15" x14ac:dyDescent="0.45">
      <c r="A2882" s="3" t="s">
        <v>15</v>
      </c>
      <c r="B2882">
        <v>2020</v>
      </c>
      <c r="C2882" t="s">
        <v>0</v>
      </c>
      <c r="D2882">
        <v>2881</v>
      </c>
      <c r="E2882" s="2">
        <v>0</v>
      </c>
      <c r="F2882" s="1">
        <v>1</v>
      </c>
      <c r="G2882" s="1">
        <v>1</v>
      </c>
      <c r="H2882" s="1">
        <v>1</v>
      </c>
      <c r="I2882" s="1" t="str">
        <f t="shared" si="64"/>
        <v>1R1MO1</v>
      </c>
      <c r="J2882" s="27">
        <v>45047</v>
      </c>
      <c r="K2882" s="29" t="s">
        <v>253</v>
      </c>
      <c r="L2882" s="29">
        <v>10493.75</v>
      </c>
      <c r="M2882" s="30">
        <v>2.5243149111665919E-2</v>
      </c>
      <c r="N2882" s="30">
        <v>5.0017393215930307E-3</v>
      </c>
      <c r="O2882" s="30">
        <v>0</v>
      </c>
    </row>
    <row r="2883" spans="1:15" x14ac:dyDescent="0.45">
      <c r="A2883" s="3" t="s">
        <v>15</v>
      </c>
      <c r="B2883">
        <v>2020</v>
      </c>
      <c r="C2883" t="s">
        <v>0</v>
      </c>
      <c r="D2883">
        <v>2882</v>
      </c>
      <c r="E2883" s="2">
        <v>1</v>
      </c>
      <c r="F2883" s="1">
        <v>2</v>
      </c>
      <c r="G2883" s="1">
        <v>1</v>
      </c>
      <c r="H2883" s="1">
        <v>1</v>
      </c>
      <c r="I2883" s="1" t="str">
        <f t="shared" ref="I2883:I2946" si="65">A2883&amp;C2883&amp;H2883</f>
        <v>1R1MO1</v>
      </c>
      <c r="J2883" s="27">
        <v>45047</v>
      </c>
      <c r="K2883" s="29" t="s">
        <v>254</v>
      </c>
      <c r="L2883" s="29">
        <v>10094.25</v>
      </c>
      <c r="M2883" s="30">
        <v>2.375916263941643E-2</v>
      </c>
      <c r="N2883" s="30">
        <v>6.9584653319662796E-3</v>
      </c>
      <c r="O2883" s="30">
        <v>0</v>
      </c>
    </row>
    <row r="2884" spans="1:15" x14ac:dyDescent="0.45">
      <c r="A2884" s="3" t="s">
        <v>15</v>
      </c>
      <c r="B2884">
        <v>2020</v>
      </c>
      <c r="C2884" t="s">
        <v>0</v>
      </c>
      <c r="D2884">
        <v>2883</v>
      </c>
      <c r="E2884" s="2">
        <v>2</v>
      </c>
      <c r="F2884" s="1">
        <v>3</v>
      </c>
      <c r="G2884" s="1">
        <v>1</v>
      </c>
      <c r="H2884" s="1">
        <v>1</v>
      </c>
      <c r="I2884" s="1" t="str">
        <f t="shared" si="65"/>
        <v>1R1MO1</v>
      </c>
      <c r="J2884" s="27">
        <v>45047</v>
      </c>
      <c r="K2884" s="29" t="s">
        <v>255</v>
      </c>
      <c r="L2884" s="29">
        <v>9901.75</v>
      </c>
      <c r="M2884" s="30">
        <v>1.8662092831101051E-2</v>
      </c>
      <c r="N2884" s="30">
        <v>9.6956184353576298E-3</v>
      </c>
      <c r="O2884" s="30">
        <v>0</v>
      </c>
    </row>
    <row r="2885" spans="1:15" x14ac:dyDescent="0.45">
      <c r="A2885" s="3" t="s">
        <v>15</v>
      </c>
      <c r="B2885">
        <v>2020</v>
      </c>
      <c r="C2885" t="s">
        <v>0</v>
      </c>
      <c r="D2885">
        <v>2884</v>
      </c>
      <c r="E2885" s="2">
        <v>3</v>
      </c>
      <c r="F2885" s="1">
        <v>4</v>
      </c>
      <c r="G2885" s="1">
        <v>1</v>
      </c>
      <c r="H2885" s="1">
        <v>2</v>
      </c>
      <c r="I2885" s="1" t="str">
        <f t="shared" si="65"/>
        <v>1R1MO2</v>
      </c>
      <c r="J2885" s="27">
        <v>45047</v>
      </c>
      <c r="K2885" s="29" t="s">
        <v>256</v>
      </c>
      <c r="L2885" s="29">
        <v>9779.5</v>
      </c>
      <c r="M2885" s="30">
        <v>1.7000307151235142E-2</v>
      </c>
      <c r="N2885" s="30">
        <v>1.558236575660423E-2</v>
      </c>
      <c r="O2885" s="30">
        <v>0</v>
      </c>
    </row>
    <row r="2886" spans="1:15" x14ac:dyDescent="0.45">
      <c r="A2886" s="3" t="s">
        <v>15</v>
      </c>
      <c r="B2886">
        <v>2020</v>
      </c>
      <c r="C2886" t="s">
        <v>0</v>
      </c>
      <c r="D2886">
        <v>2885</v>
      </c>
      <c r="E2886" s="2">
        <v>4</v>
      </c>
      <c r="F2886" s="1">
        <v>5</v>
      </c>
      <c r="G2886" s="1">
        <v>1</v>
      </c>
      <c r="H2886" s="1">
        <v>2</v>
      </c>
      <c r="I2886" s="1" t="str">
        <f t="shared" si="65"/>
        <v>1R1MO2</v>
      </c>
      <c r="J2886" s="27">
        <v>45047</v>
      </c>
      <c r="K2886" s="29" t="s">
        <v>257</v>
      </c>
      <c r="L2886" s="29">
        <v>9861.75</v>
      </c>
      <c r="M2886" s="30">
        <v>2.2054556108906359E-2</v>
      </c>
      <c r="N2886" s="30">
        <v>1.8057045639404731E-2</v>
      </c>
      <c r="O2886" s="30">
        <v>0</v>
      </c>
    </row>
    <row r="2887" spans="1:15" x14ac:dyDescent="0.45">
      <c r="A2887" s="3" t="s">
        <v>15</v>
      </c>
      <c r="B2887">
        <v>2020</v>
      </c>
      <c r="C2887" t="s">
        <v>0</v>
      </c>
      <c r="D2887">
        <v>2886</v>
      </c>
      <c r="E2887" s="2">
        <v>5</v>
      </c>
      <c r="F2887" s="1">
        <v>6</v>
      </c>
      <c r="G2887" s="1">
        <v>1</v>
      </c>
      <c r="H2887" s="1">
        <v>2</v>
      </c>
      <c r="I2887" s="1" t="str">
        <f t="shared" si="65"/>
        <v>1R1MO2</v>
      </c>
      <c r="J2887" s="27">
        <v>45047</v>
      </c>
      <c r="K2887" s="29" t="s">
        <v>258</v>
      </c>
      <c r="L2887" s="29">
        <v>10267.5</v>
      </c>
      <c r="M2887" s="30">
        <v>2.0305453844653071E-2</v>
      </c>
      <c r="N2887" s="30">
        <v>1.562736742250579E-2</v>
      </c>
      <c r="O2887" s="30">
        <v>1.8078062375526199E-2</v>
      </c>
    </row>
    <row r="2888" spans="1:15" x14ac:dyDescent="0.45">
      <c r="A2888" s="3" t="s">
        <v>15</v>
      </c>
      <c r="B2888">
        <v>2020</v>
      </c>
      <c r="C2888" t="s">
        <v>0</v>
      </c>
      <c r="D2888">
        <v>2887</v>
      </c>
      <c r="E2888" s="2">
        <v>6</v>
      </c>
      <c r="F2888" s="1">
        <v>7</v>
      </c>
      <c r="G2888" s="1">
        <v>1</v>
      </c>
      <c r="H2888" s="1">
        <v>3</v>
      </c>
      <c r="I2888" s="1" t="str">
        <f t="shared" si="65"/>
        <v>1R1MO3</v>
      </c>
      <c r="J2888" s="27">
        <v>45047</v>
      </c>
      <c r="K2888" s="29" t="s">
        <v>259</v>
      </c>
      <c r="L2888" s="29">
        <v>11170</v>
      </c>
      <c r="M2888" s="30">
        <v>1.3735329337292979E-2</v>
      </c>
      <c r="N2888" s="30">
        <v>1.321134847427124E-2</v>
      </c>
      <c r="O2888" s="30">
        <v>6.8108262241131978E-2</v>
      </c>
    </row>
    <row r="2889" spans="1:15" x14ac:dyDescent="0.45">
      <c r="A2889" s="3" t="s">
        <v>15</v>
      </c>
      <c r="B2889">
        <v>2020</v>
      </c>
      <c r="C2889" t="s">
        <v>0</v>
      </c>
      <c r="D2889">
        <v>2888</v>
      </c>
      <c r="E2889" s="2">
        <v>7</v>
      </c>
      <c r="F2889" s="1">
        <v>8</v>
      </c>
      <c r="G2889" s="1">
        <v>1</v>
      </c>
      <c r="H2889" s="1">
        <v>3</v>
      </c>
      <c r="I2889" s="1" t="str">
        <f t="shared" si="65"/>
        <v>1R1MO3</v>
      </c>
      <c r="J2889" s="27">
        <v>45047</v>
      </c>
      <c r="K2889" s="29" t="s">
        <v>260</v>
      </c>
      <c r="L2889" s="29">
        <v>12204.25</v>
      </c>
      <c r="M2889" s="30">
        <v>8.9722326435777693E-3</v>
      </c>
      <c r="N2889" s="30">
        <v>1.0965650903374979E-2</v>
      </c>
      <c r="O2889" s="30">
        <v>0.12806011143991991</v>
      </c>
    </row>
    <row r="2890" spans="1:15" x14ac:dyDescent="0.45">
      <c r="A2890" s="3" t="s">
        <v>15</v>
      </c>
      <c r="B2890">
        <v>2020</v>
      </c>
      <c r="C2890" t="s">
        <v>0</v>
      </c>
      <c r="D2890">
        <v>2889</v>
      </c>
      <c r="E2890" s="2">
        <v>8</v>
      </c>
      <c r="F2890" s="1">
        <v>9</v>
      </c>
      <c r="G2890" s="1">
        <v>1</v>
      </c>
      <c r="H2890" s="1">
        <v>3</v>
      </c>
      <c r="I2890" s="1" t="str">
        <f t="shared" si="65"/>
        <v>1R1MO3</v>
      </c>
      <c r="J2890" s="27">
        <v>45047</v>
      </c>
      <c r="K2890" s="29" t="s">
        <v>261</v>
      </c>
      <c r="L2890" s="29">
        <v>13108.75</v>
      </c>
      <c r="M2890" s="30">
        <v>9.1362554370374039E-3</v>
      </c>
      <c r="N2890" s="30">
        <v>9.4353152999225656E-3</v>
      </c>
      <c r="O2890" s="30">
        <v>0.21505035975567841</v>
      </c>
    </row>
    <row r="2891" spans="1:15" x14ac:dyDescent="0.45">
      <c r="A2891" s="3" t="s">
        <v>15</v>
      </c>
      <c r="B2891">
        <v>2020</v>
      </c>
      <c r="C2891" t="s">
        <v>0</v>
      </c>
      <c r="D2891">
        <v>2890</v>
      </c>
      <c r="E2891" s="2">
        <v>9</v>
      </c>
      <c r="F2891" s="1">
        <v>10</v>
      </c>
      <c r="G2891" s="1">
        <v>1</v>
      </c>
      <c r="H2891" s="1">
        <v>4</v>
      </c>
      <c r="I2891" s="1" t="str">
        <f t="shared" si="65"/>
        <v>1R1MO4</v>
      </c>
      <c r="J2891" s="27">
        <v>45047</v>
      </c>
      <c r="K2891" s="29" t="s">
        <v>262</v>
      </c>
      <c r="L2891" s="29">
        <v>13304.75</v>
      </c>
      <c r="M2891" s="30">
        <v>1.06861826804739E-2</v>
      </c>
      <c r="N2891" s="30">
        <v>7.3780091414057548E-3</v>
      </c>
      <c r="O2891" s="30">
        <v>0.31837139198070058</v>
      </c>
    </row>
    <row r="2892" spans="1:15" x14ac:dyDescent="0.45">
      <c r="A2892" s="3" t="s">
        <v>15</v>
      </c>
      <c r="B2892">
        <v>2020</v>
      </c>
      <c r="C2892" t="s">
        <v>0</v>
      </c>
      <c r="D2892">
        <v>2891</v>
      </c>
      <c r="E2892" s="2">
        <v>10</v>
      </c>
      <c r="F2892" s="1">
        <v>11</v>
      </c>
      <c r="G2892" s="1">
        <v>1</v>
      </c>
      <c r="H2892" s="1">
        <v>4</v>
      </c>
      <c r="I2892" s="1" t="str">
        <f t="shared" si="65"/>
        <v>1R1MO4</v>
      </c>
      <c r="J2892" s="27">
        <v>45047</v>
      </c>
      <c r="K2892" s="29" t="s">
        <v>263</v>
      </c>
      <c r="L2892" s="29">
        <v>13292</v>
      </c>
      <c r="M2892" s="30">
        <v>1.044903576674623E-2</v>
      </c>
      <c r="N2892" s="30">
        <v>8.3135287082141841E-3</v>
      </c>
      <c r="O2892" s="30">
        <v>0.40808288941858067</v>
      </c>
    </row>
    <row r="2893" spans="1:15" x14ac:dyDescent="0.45">
      <c r="A2893" s="3" t="s">
        <v>15</v>
      </c>
      <c r="B2893">
        <v>2020</v>
      </c>
      <c r="C2893" t="s">
        <v>0</v>
      </c>
      <c r="D2893">
        <v>2892</v>
      </c>
      <c r="E2893" s="2">
        <v>11</v>
      </c>
      <c r="F2893" s="1">
        <v>12</v>
      </c>
      <c r="G2893" s="1">
        <v>1</v>
      </c>
      <c r="H2893" s="1">
        <v>4</v>
      </c>
      <c r="I2893" s="1" t="str">
        <f t="shared" si="65"/>
        <v>1R1MO4</v>
      </c>
      <c r="J2893" s="27">
        <v>45047</v>
      </c>
      <c r="K2893" s="29" t="s">
        <v>264</v>
      </c>
      <c r="L2893" s="29">
        <v>13291.25</v>
      </c>
      <c r="M2893" s="30">
        <v>1.556277357746088E-2</v>
      </c>
      <c r="N2893" s="30">
        <v>1.672641140219366E-2</v>
      </c>
      <c r="O2893" s="30">
        <v>0.44229022146438551</v>
      </c>
    </row>
    <row r="2894" spans="1:15" x14ac:dyDescent="0.45">
      <c r="A2894" s="3" t="s">
        <v>15</v>
      </c>
      <c r="B2894">
        <v>2020</v>
      </c>
      <c r="C2894" t="s">
        <v>0</v>
      </c>
      <c r="D2894">
        <v>2893</v>
      </c>
      <c r="E2894" s="2">
        <v>12</v>
      </c>
      <c r="F2894" s="1">
        <v>13</v>
      </c>
      <c r="G2894" s="1">
        <v>1</v>
      </c>
      <c r="H2894" s="1">
        <v>5</v>
      </c>
      <c r="I2894" s="1" t="str">
        <f t="shared" si="65"/>
        <v>1R1MO5</v>
      </c>
      <c r="J2894" s="27">
        <v>45047</v>
      </c>
      <c r="K2894" s="29" t="s">
        <v>265</v>
      </c>
      <c r="L2894" s="29">
        <v>13171.5</v>
      </c>
      <c r="M2894" s="30">
        <v>2.1498145457284769E-2</v>
      </c>
      <c r="N2894" s="30">
        <v>3.1000660154313551E-2</v>
      </c>
      <c r="O2894" s="30">
        <v>0.44456937091102422</v>
      </c>
    </row>
    <row r="2895" spans="1:15" x14ac:dyDescent="0.45">
      <c r="A2895" s="3" t="s">
        <v>15</v>
      </c>
      <c r="B2895">
        <v>2020</v>
      </c>
      <c r="C2895" t="s">
        <v>0</v>
      </c>
      <c r="D2895">
        <v>2894</v>
      </c>
      <c r="E2895" s="2">
        <v>13</v>
      </c>
      <c r="F2895" s="1">
        <v>14</v>
      </c>
      <c r="G2895" s="1">
        <v>1</v>
      </c>
      <c r="H2895" s="1">
        <v>5</v>
      </c>
      <c r="I2895" s="1" t="str">
        <f t="shared" si="65"/>
        <v>1R1MO5</v>
      </c>
      <c r="J2895" s="27">
        <v>45047</v>
      </c>
      <c r="K2895" s="29" t="s">
        <v>266</v>
      </c>
      <c r="L2895" s="29">
        <v>13106.75</v>
      </c>
      <c r="M2895" s="30">
        <v>2.9326903943918198E-2</v>
      </c>
      <c r="N2895" s="30">
        <v>4.7440637536842148E-2</v>
      </c>
      <c r="O2895" s="30">
        <v>0.45487669925448188</v>
      </c>
    </row>
    <row r="2896" spans="1:15" x14ac:dyDescent="0.45">
      <c r="A2896" s="3" t="s">
        <v>15</v>
      </c>
      <c r="B2896">
        <v>2020</v>
      </c>
      <c r="C2896" t="s">
        <v>0</v>
      </c>
      <c r="D2896">
        <v>2895</v>
      </c>
      <c r="E2896" s="2">
        <v>14</v>
      </c>
      <c r="F2896" s="1">
        <v>15</v>
      </c>
      <c r="G2896" s="1">
        <v>1</v>
      </c>
      <c r="H2896" s="1">
        <v>5</v>
      </c>
      <c r="I2896" s="1" t="str">
        <f t="shared" si="65"/>
        <v>1R1MO5</v>
      </c>
      <c r="J2896" s="27">
        <v>45047</v>
      </c>
      <c r="K2896" s="29" t="s">
        <v>267</v>
      </c>
      <c r="L2896" s="29">
        <v>12978.75</v>
      </c>
      <c r="M2896" s="30">
        <v>4.4977783275521738E-2</v>
      </c>
      <c r="N2896" s="30">
        <v>6.1052025188088353E-2</v>
      </c>
      <c r="O2896" s="30">
        <v>0.42263419154966769</v>
      </c>
    </row>
    <row r="2897" spans="1:15" x14ac:dyDescent="0.45">
      <c r="A2897" s="3" t="s">
        <v>15</v>
      </c>
      <c r="B2897">
        <v>2020</v>
      </c>
      <c r="C2897" t="s">
        <v>0</v>
      </c>
      <c r="D2897">
        <v>2896</v>
      </c>
      <c r="E2897" s="2">
        <v>15</v>
      </c>
      <c r="F2897" s="1">
        <v>16</v>
      </c>
      <c r="G2897" s="1">
        <v>1</v>
      </c>
      <c r="H2897" s="1">
        <v>6</v>
      </c>
      <c r="I2897" s="1" t="str">
        <f t="shared" si="65"/>
        <v>1R1MO6</v>
      </c>
      <c r="J2897" s="27">
        <v>45047</v>
      </c>
      <c r="K2897" s="29" t="s">
        <v>268</v>
      </c>
      <c r="L2897" s="29">
        <v>12808.25</v>
      </c>
      <c r="M2897" s="30">
        <v>5.8269377552384281E-2</v>
      </c>
      <c r="N2897" s="30">
        <v>6.9131930100985645E-2</v>
      </c>
      <c r="O2897" s="30">
        <v>0.3245235188061536</v>
      </c>
    </row>
    <row r="2898" spans="1:15" x14ac:dyDescent="0.45">
      <c r="A2898" s="3" t="s">
        <v>15</v>
      </c>
      <c r="B2898">
        <v>2020</v>
      </c>
      <c r="C2898" t="s">
        <v>0</v>
      </c>
      <c r="D2898">
        <v>2897</v>
      </c>
      <c r="E2898" s="2">
        <v>16</v>
      </c>
      <c r="F2898" s="1">
        <v>17</v>
      </c>
      <c r="G2898" s="1">
        <v>1</v>
      </c>
      <c r="H2898" s="1">
        <v>6</v>
      </c>
      <c r="I2898" s="1" t="str">
        <f t="shared" si="65"/>
        <v>1R1MO6</v>
      </c>
      <c r="J2898" s="27">
        <v>45047</v>
      </c>
      <c r="K2898" s="29" t="s">
        <v>269</v>
      </c>
      <c r="L2898" s="29">
        <v>12725.5</v>
      </c>
      <c r="M2898" s="30">
        <v>6.5405208380036731E-2</v>
      </c>
      <c r="N2898" s="30">
        <v>7.2896483159956518E-2</v>
      </c>
      <c r="O2898" s="30">
        <v>0.21797373684144869</v>
      </c>
    </row>
    <row r="2899" spans="1:15" x14ac:dyDescent="0.45">
      <c r="A2899" s="3" t="s">
        <v>15</v>
      </c>
      <c r="B2899">
        <v>2020</v>
      </c>
      <c r="C2899" t="s">
        <v>0</v>
      </c>
      <c r="D2899">
        <v>2898</v>
      </c>
      <c r="E2899" s="2">
        <v>17</v>
      </c>
      <c r="F2899" s="1">
        <v>18</v>
      </c>
      <c r="G2899" s="1">
        <v>1</v>
      </c>
      <c r="H2899" s="1">
        <v>6</v>
      </c>
      <c r="I2899" s="1" t="str">
        <f t="shared" si="65"/>
        <v>1R1MO6</v>
      </c>
      <c r="J2899" s="27">
        <v>45047</v>
      </c>
      <c r="K2899" s="29" t="s">
        <v>270</v>
      </c>
      <c r="L2899" s="29">
        <v>13072</v>
      </c>
      <c r="M2899" s="30">
        <v>7.4945901411771737E-2</v>
      </c>
      <c r="N2899" s="30">
        <v>6.4781405813933532E-2</v>
      </c>
      <c r="O2899" s="30">
        <v>0.11298249567055101</v>
      </c>
    </row>
    <row r="2900" spans="1:15" x14ac:dyDescent="0.45">
      <c r="A2900" s="3" t="s">
        <v>15</v>
      </c>
      <c r="B2900">
        <v>2020</v>
      </c>
      <c r="C2900" t="s">
        <v>0</v>
      </c>
      <c r="D2900">
        <v>2899</v>
      </c>
      <c r="E2900" s="2">
        <v>18</v>
      </c>
      <c r="F2900" s="1">
        <v>19</v>
      </c>
      <c r="G2900" s="1">
        <v>1</v>
      </c>
      <c r="H2900" s="1">
        <v>7</v>
      </c>
      <c r="I2900" s="1" t="str">
        <f t="shared" si="65"/>
        <v>1R1MO7</v>
      </c>
      <c r="J2900" s="27">
        <v>45047</v>
      </c>
      <c r="K2900" s="29" t="s">
        <v>271</v>
      </c>
      <c r="L2900" s="29">
        <v>12896</v>
      </c>
      <c r="M2900" s="30">
        <v>7.6233337905010468E-2</v>
      </c>
      <c r="N2900" s="30">
        <v>5.7104909460509071E-2</v>
      </c>
      <c r="O2900" s="30">
        <v>2.4945184141474262E-2</v>
      </c>
    </row>
    <row r="2901" spans="1:15" x14ac:dyDescent="0.45">
      <c r="A2901" s="3" t="s">
        <v>15</v>
      </c>
      <c r="B2901">
        <v>2020</v>
      </c>
      <c r="C2901" t="s">
        <v>0</v>
      </c>
      <c r="D2901">
        <v>2900</v>
      </c>
      <c r="E2901" s="2">
        <v>19</v>
      </c>
      <c r="F2901" s="1">
        <v>20</v>
      </c>
      <c r="G2901" s="1">
        <v>1</v>
      </c>
      <c r="H2901" s="1">
        <v>7</v>
      </c>
      <c r="I2901" s="1" t="str">
        <f t="shared" si="65"/>
        <v>1R1MO7</v>
      </c>
      <c r="J2901" s="27">
        <v>45047</v>
      </c>
      <c r="K2901" s="29" t="s">
        <v>272</v>
      </c>
      <c r="L2901" s="29">
        <v>12857.5</v>
      </c>
      <c r="M2901" s="30">
        <v>7.477975772634908E-2</v>
      </c>
      <c r="N2901" s="30">
        <v>6.2368255590093291E-2</v>
      </c>
      <c r="O2901" s="30">
        <v>0</v>
      </c>
    </row>
    <row r="2902" spans="1:15" x14ac:dyDescent="0.45">
      <c r="A2902" s="3" t="s">
        <v>15</v>
      </c>
      <c r="B2902">
        <v>2020</v>
      </c>
      <c r="C2902" t="s">
        <v>0</v>
      </c>
      <c r="D2902">
        <v>2901</v>
      </c>
      <c r="E2902" s="2">
        <v>20</v>
      </c>
      <c r="F2902" s="1">
        <v>21</v>
      </c>
      <c r="G2902" s="1">
        <v>1</v>
      </c>
      <c r="H2902" s="1">
        <v>7</v>
      </c>
      <c r="I2902" s="1" t="str">
        <f t="shared" si="65"/>
        <v>1R1MO7</v>
      </c>
      <c r="J2902" s="27">
        <v>45047</v>
      </c>
      <c r="K2902" s="29" t="s">
        <v>273</v>
      </c>
      <c r="L2902" s="29">
        <v>13101.75</v>
      </c>
      <c r="M2902" s="30">
        <v>7.1282822478749813E-2</v>
      </c>
      <c r="N2902" s="30">
        <v>7.5958041268088666E-2</v>
      </c>
      <c r="O2902" s="30">
        <v>0</v>
      </c>
    </row>
    <row r="2903" spans="1:15" x14ac:dyDescent="0.45">
      <c r="A2903" s="3" t="s">
        <v>15</v>
      </c>
      <c r="B2903">
        <v>2020</v>
      </c>
      <c r="C2903" t="s">
        <v>0</v>
      </c>
      <c r="D2903">
        <v>2902</v>
      </c>
      <c r="E2903" s="2">
        <v>21</v>
      </c>
      <c r="F2903" s="1">
        <v>22</v>
      </c>
      <c r="G2903" s="1">
        <v>1</v>
      </c>
      <c r="H2903" s="1">
        <v>8</v>
      </c>
      <c r="I2903" s="1" t="str">
        <f t="shared" si="65"/>
        <v>1R1MO8</v>
      </c>
      <c r="J2903" s="27">
        <v>45047</v>
      </c>
      <c r="K2903" s="29" t="s">
        <v>274</v>
      </c>
      <c r="L2903" s="29">
        <v>13206.25</v>
      </c>
      <c r="M2903" s="30">
        <v>7.2940539371204691E-2</v>
      </c>
      <c r="N2903" s="30">
        <v>0.1026973000610809</v>
      </c>
      <c r="O2903" s="30">
        <v>0</v>
      </c>
    </row>
    <row r="2904" spans="1:15" x14ac:dyDescent="0.45">
      <c r="A2904" s="3" t="s">
        <v>15</v>
      </c>
      <c r="B2904">
        <v>2020</v>
      </c>
      <c r="C2904" t="s">
        <v>0</v>
      </c>
      <c r="D2904">
        <v>2903</v>
      </c>
      <c r="E2904" s="2">
        <v>22</v>
      </c>
      <c r="F2904" s="1">
        <v>23</v>
      </c>
      <c r="G2904" s="1">
        <v>1</v>
      </c>
      <c r="H2904" s="1">
        <v>8</v>
      </c>
      <c r="I2904" s="1" t="str">
        <f t="shared" si="65"/>
        <v>1R1MO8</v>
      </c>
      <c r="J2904" s="27">
        <v>45047</v>
      </c>
      <c r="K2904" s="29" t="s">
        <v>275</v>
      </c>
      <c r="L2904" s="29">
        <v>12589</v>
      </c>
      <c r="M2904" s="30">
        <v>4.5420426399102397E-2</v>
      </c>
      <c r="N2904" s="30">
        <v>9.1065776387312197E-2</v>
      </c>
      <c r="O2904" s="30">
        <v>0</v>
      </c>
    </row>
    <row r="2905" spans="1:15" x14ac:dyDescent="0.45">
      <c r="A2905" s="3" t="s">
        <v>15</v>
      </c>
      <c r="B2905">
        <v>2020</v>
      </c>
      <c r="C2905" t="s">
        <v>0</v>
      </c>
      <c r="D2905">
        <v>2904</v>
      </c>
      <c r="E2905" s="2">
        <v>23</v>
      </c>
      <c r="F2905" s="1">
        <v>24</v>
      </c>
      <c r="G2905" s="1">
        <v>1</v>
      </c>
      <c r="H2905" s="1">
        <v>8</v>
      </c>
      <c r="I2905" s="1" t="str">
        <f t="shared" si="65"/>
        <v>1R1MO8</v>
      </c>
      <c r="J2905" s="27">
        <v>45047</v>
      </c>
      <c r="K2905" s="29" t="s">
        <v>276</v>
      </c>
      <c r="L2905" s="29">
        <v>11810</v>
      </c>
      <c r="M2905" s="30">
        <v>4.771353184174338E-2</v>
      </c>
      <c r="N2905" s="30">
        <v>0.14523342500383829</v>
      </c>
      <c r="O2905" s="30">
        <v>0</v>
      </c>
    </row>
    <row r="2906" spans="1:15" x14ac:dyDescent="0.45">
      <c r="A2906" s="3" t="s">
        <v>15</v>
      </c>
      <c r="B2906">
        <v>2020</v>
      </c>
      <c r="C2906" t="s">
        <v>1</v>
      </c>
      <c r="D2906">
        <v>2905</v>
      </c>
      <c r="E2906" s="2">
        <v>0</v>
      </c>
      <c r="F2906" s="1">
        <v>1</v>
      </c>
      <c r="G2906" s="1">
        <v>1</v>
      </c>
      <c r="H2906" s="1">
        <v>1</v>
      </c>
      <c r="I2906" s="1" t="str">
        <f t="shared" si="65"/>
        <v>1R2TU1</v>
      </c>
      <c r="J2906" s="27">
        <v>45048</v>
      </c>
      <c r="K2906" s="29" t="s">
        <v>253</v>
      </c>
      <c r="L2906" s="29">
        <v>11156.5</v>
      </c>
      <c r="M2906" s="30">
        <v>5.9969949816226262E-2</v>
      </c>
      <c r="N2906" s="30">
        <v>0.19198016705576371</v>
      </c>
      <c r="O2906" s="30">
        <v>0</v>
      </c>
    </row>
    <row r="2907" spans="1:15" x14ac:dyDescent="0.45">
      <c r="A2907" s="3" t="s">
        <v>15</v>
      </c>
      <c r="B2907">
        <v>2020</v>
      </c>
      <c r="C2907" t="s">
        <v>1</v>
      </c>
      <c r="D2907">
        <v>2906</v>
      </c>
      <c r="E2907" s="2">
        <v>1</v>
      </c>
      <c r="F2907" s="1">
        <v>2</v>
      </c>
      <c r="G2907" s="1">
        <v>1</v>
      </c>
      <c r="H2907" s="1">
        <v>1</v>
      </c>
      <c r="I2907" s="1" t="str">
        <f t="shared" si="65"/>
        <v>1R2TU1</v>
      </c>
      <c r="J2907" s="27">
        <v>45048</v>
      </c>
      <c r="K2907" s="29" t="s">
        <v>254</v>
      </c>
      <c r="L2907" s="29">
        <v>10728.75</v>
      </c>
      <c r="M2907" s="30">
        <v>9.4237040865879404E-2</v>
      </c>
      <c r="N2907" s="30">
        <v>0.23688002077941961</v>
      </c>
      <c r="O2907" s="30">
        <v>0</v>
      </c>
    </row>
    <row r="2908" spans="1:15" x14ac:dyDescent="0.45">
      <c r="A2908" s="3" t="s">
        <v>15</v>
      </c>
      <c r="B2908">
        <v>2020</v>
      </c>
      <c r="C2908" t="s">
        <v>1</v>
      </c>
      <c r="D2908">
        <v>2907</v>
      </c>
      <c r="E2908" s="2">
        <v>2</v>
      </c>
      <c r="F2908" s="1">
        <v>3</v>
      </c>
      <c r="G2908" s="1">
        <v>1</v>
      </c>
      <c r="H2908" s="1">
        <v>1</v>
      </c>
      <c r="I2908" s="1" t="str">
        <f t="shared" si="65"/>
        <v>1R2TU1</v>
      </c>
      <c r="J2908" s="27">
        <v>45048</v>
      </c>
      <c r="K2908" s="29" t="s">
        <v>255</v>
      </c>
      <c r="L2908" s="29">
        <v>10429.5</v>
      </c>
      <c r="M2908" s="30">
        <v>0.1242116313508274</v>
      </c>
      <c r="N2908" s="30">
        <v>0.2341003691809132</v>
      </c>
      <c r="O2908" s="30">
        <v>0</v>
      </c>
    </row>
    <row r="2909" spans="1:15" x14ac:dyDescent="0.45">
      <c r="A2909" s="3" t="s">
        <v>15</v>
      </c>
      <c r="B2909">
        <v>2020</v>
      </c>
      <c r="C2909" t="s">
        <v>1</v>
      </c>
      <c r="D2909">
        <v>2908</v>
      </c>
      <c r="E2909" s="2">
        <v>3</v>
      </c>
      <c r="F2909" s="1">
        <v>4</v>
      </c>
      <c r="G2909" s="1">
        <v>1</v>
      </c>
      <c r="H2909" s="1">
        <v>2</v>
      </c>
      <c r="I2909" s="1" t="str">
        <f t="shared" si="65"/>
        <v>1R2TU2</v>
      </c>
      <c r="J2909" s="27">
        <v>45048</v>
      </c>
      <c r="K2909" s="29" t="s">
        <v>256</v>
      </c>
      <c r="L2909" s="29">
        <v>10283.25</v>
      </c>
      <c r="M2909" s="30">
        <v>0.15037439156060931</v>
      </c>
      <c r="N2909" s="30">
        <v>0.20605902920104099</v>
      </c>
      <c r="O2909" s="30">
        <v>0</v>
      </c>
    </row>
    <row r="2910" spans="1:15" x14ac:dyDescent="0.45">
      <c r="A2910" s="3" t="s">
        <v>15</v>
      </c>
      <c r="B2910">
        <v>2020</v>
      </c>
      <c r="C2910" t="s">
        <v>1</v>
      </c>
      <c r="D2910">
        <v>2909</v>
      </c>
      <c r="E2910" s="2">
        <v>4</v>
      </c>
      <c r="F2910" s="1">
        <v>5</v>
      </c>
      <c r="G2910" s="1">
        <v>1</v>
      </c>
      <c r="H2910" s="1">
        <v>2</v>
      </c>
      <c r="I2910" s="1" t="str">
        <f t="shared" si="65"/>
        <v>1R2TU2</v>
      </c>
      <c r="J2910" s="27">
        <v>45048</v>
      </c>
      <c r="K2910" s="29" t="s">
        <v>257</v>
      </c>
      <c r="L2910" s="29">
        <v>10286.25</v>
      </c>
      <c r="M2910" s="30">
        <v>0.14287640047243391</v>
      </c>
      <c r="N2910" s="30">
        <v>0.18441059448512889</v>
      </c>
      <c r="O2910" s="30">
        <v>0</v>
      </c>
    </row>
    <row r="2911" spans="1:15" x14ac:dyDescent="0.45">
      <c r="A2911" s="3" t="s">
        <v>15</v>
      </c>
      <c r="B2911">
        <v>2020</v>
      </c>
      <c r="C2911" t="s">
        <v>1</v>
      </c>
      <c r="D2911">
        <v>2910</v>
      </c>
      <c r="E2911" s="2">
        <v>5</v>
      </c>
      <c r="F2911" s="1">
        <v>6</v>
      </c>
      <c r="G2911" s="1">
        <v>1</v>
      </c>
      <c r="H2911" s="1">
        <v>2</v>
      </c>
      <c r="I2911" s="1" t="str">
        <f t="shared" si="65"/>
        <v>1R2TU2</v>
      </c>
      <c r="J2911" s="27">
        <v>45048</v>
      </c>
      <c r="K2911" s="29" t="s">
        <v>258</v>
      </c>
      <c r="L2911" s="29">
        <v>10648</v>
      </c>
      <c r="M2911" s="30">
        <v>0.17662661460171261</v>
      </c>
      <c r="N2911" s="30">
        <v>0.19893039939209051</v>
      </c>
      <c r="O2911" s="30">
        <v>1.504636785385583E-2</v>
      </c>
    </row>
    <row r="2912" spans="1:15" x14ac:dyDescent="0.45">
      <c r="A2912" s="3" t="s">
        <v>15</v>
      </c>
      <c r="B2912">
        <v>2020</v>
      </c>
      <c r="C2912" t="s">
        <v>1</v>
      </c>
      <c r="D2912">
        <v>2911</v>
      </c>
      <c r="E2912" s="2">
        <v>6</v>
      </c>
      <c r="F2912" s="1">
        <v>7</v>
      </c>
      <c r="G2912" s="1">
        <v>1</v>
      </c>
      <c r="H2912" s="1">
        <v>3</v>
      </c>
      <c r="I2912" s="1" t="str">
        <f t="shared" si="65"/>
        <v>1R2TU3</v>
      </c>
      <c r="J2912" s="27">
        <v>45048</v>
      </c>
      <c r="K2912" s="29" t="s">
        <v>259</v>
      </c>
      <c r="L2912" s="29">
        <v>11507</v>
      </c>
      <c r="M2912" s="30">
        <v>0.1604622439015112</v>
      </c>
      <c r="N2912" s="30">
        <v>0.2089849232164768</v>
      </c>
      <c r="O2912" s="30">
        <v>0.1105424004200342</v>
      </c>
    </row>
    <row r="2913" spans="1:15" x14ac:dyDescent="0.45">
      <c r="A2913" s="3" t="s">
        <v>15</v>
      </c>
      <c r="B2913">
        <v>2020</v>
      </c>
      <c r="C2913" t="s">
        <v>1</v>
      </c>
      <c r="D2913">
        <v>2912</v>
      </c>
      <c r="E2913" s="2">
        <v>7</v>
      </c>
      <c r="F2913" s="1">
        <v>8</v>
      </c>
      <c r="G2913" s="1">
        <v>1</v>
      </c>
      <c r="H2913" s="1">
        <v>3</v>
      </c>
      <c r="I2913" s="1" t="str">
        <f t="shared" si="65"/>
        <v>1R2TU3</v>
      </c>
      <c r="J2913" s="27">
        <v>45048</v>
      </c>
      <c r="K2913" s="29" t="s">
        <v>260</v>
      </c>
      <c r="L2913" s="29">
        <v>12532.25</v>
      </c>
      <c r="M2913" s="30">
        <v>0.15257796953774891</v>
      </c>
      <c r="N2913" s="30">
        <v>0.24376486553826279</v>
      </c>
      <c r="O2913" s="30">
        <v>0.19506830489963281</v>
      </c>
    </row>
    <row r="2914" spans="1:15" x14ac:dyDescent="0.45">
      <c r="A2914" s="3" t="s">
        <v>15</v>
      </c>
      <c r="B2914">
        <v>2020</v>
      </c>
      <c r="C2914" t="s">
        <v>1</v>
      </c>
      <c r="D2914">
        <v>2913</v>
      </c>
      <c r="E2914" s="2">
        <v>8</v>
      </c>
      <c r="F2914" s="1">
        <v>9</v>
      </c>
      <c r="G2914" s="1">
        <v>1</v>
      </c>
      <c r="H2914" s="1">
        <v>3</v>
      </c>
      <c r="I2914" s="1" t="str">
        <f t="shared" si="65"/>
        <v>1R2TU3</v>
      </c>
      <c r="J2914" s="27">
        <v>45048</v>
      </c>
      <c r="K2914" s="29" t="s">
        <v>261</v>
      </c>
      <c r="L2914" s="29">
        <v>13278.75</v>
      </c>
      <c r="M2914" s="30">
        <v>0.15440233735907591</v>
      </c>
      <c r="N2914" s="30">
        <v>0.29050774533880541</v>
      </c>
      <c r="O2914" s="30">
        <v>0.3019723366686648</v>
      </c>
    </row>
    <row r="2915" spans="1:15" x14ac:dyDescent="0.45">
      <c r="A2915" s="3" t="s">
        <v>15</v>
      </c>
      <c r="B2915">
        <v>2020</v>
      </c>
      <c r="C2915" t="s">
        <v>1</v>
      </c>
      <c r="D2915">
        <v>2914</v>
      </c>
      <c r="E2915" s="2">
        <v>9</v>
      </c>
      <c r="F2915" s="1">
        <v>10</v>
      </c>
      <c r="G2915" s="1">
        <v>1</v>
      </c>
      <c r="H2915" s="1">
        <v>4</v>
      </c>
      <c r="I2915" s="1" t="str">
        <f t="shared" si="65"/>
        <v>1R2TU4</v>
      </c>
      <c r="J2915" s="27">
        <v>45048</v>
      </c>
      <c r="K2915" s="29" t="s">
        <v>262</v>
      </c>
      <c r="L2915" s="29">
        <v>13411.25</v>
      </c>
      <c r="M2915" s="30">
        <v>0.16183117413759429</v>
      </c>
      <c r="N2915" s="30">
        <v>0.34300719497932858</v>
      </c>
      <c r="O2915" s="30">
        <v>0.35602557319930872</v>
      </c>
    </row>
    <row r="2916" spans="1:15" x14ac:dyDescent="0.45">
      <c r="A2916" s="3" t="s">
        <v>15</v>
      </c>
      <c r="B2916">
        <v>2020</v>
      </c>
      <c r="C2916" t="s">
        <v>1</v>
      </c>
      <c r="D2916">
        <v>2915</v>
      </c>
      <c r="E2916" s="2">
        <v>10</v>
      </c>
      <c r="F2916" s="1">
        <v>11</v>
      </c>
      <c r="G2916" s="1">
        <v>1</v>
      </c>
      <c r="H2916" s="1">
        <v>4</v>
      </c>
      <c r="I2916" s="1" t="str">
        <f t="shared" si="65"/>
        <v>1R2TU4</v>
      </c>
      <c r="J2916" s="27">
        <v>45048</v>
      </c>
      <c r="K2916" s="29" t="s">
        <v>263</v>
      </c>
      <c r="L2916" s="29">
        <v>13255.5</v>
      </c>
      <c r="M2916" s="30">
        <v>0.2032275141785467</v>
      </c>
      <c r="N2916" s="30">
        <v>0.49754981703462781</v>
      </c>
      <c r="O2916" s="30">
        <v>0.34385605577471862</v>
      </c>
    </row>
    <row r="2917" spans="1:15" x14ac:dyDescent="0.45">
      <c r="A2917" s="3" t="s">
        <v>15</v>
      </c>
      <c r="B2917">
        <v>2020</v>
      </c>
      <c r="C2917" t="s">
        <v>1</v>
      </c>
      <c r="D2917">
        <v>2916</v>
      </c>
      <c r="E2917" s="2">
        <v>11</v>
      </c>
      <c r="F2917" s="1">
        <v>12</v>
      </c>
      <c r="G2917" s="1">
        <v>1</v>
      </c>
      <c r="H2917" s="1">
        <v>4</v>
      </c>
      <c r="I2917" s="1" t="str">
        <f t="shared" si="65"/>
        <v>1R2TU4</v>
      </c>
      <c r="J2917" s="27">
        <v>45048</v>
      </c>
      <c r="K2917" s="29" t="s">
        <v>264</v>
      </c>
      <c r="L2917" s="29">
        <v>13073.5</v>
      </c>
      <c r="M2917" s="30">
        <v>0.27299107549875118</v>
      </c>
      <c r="N2917" s="30">
        <v>0.4544372986965558</v>
      </c>
      <c r="O2917" s="30">
        <v>0.31469097187930578</v>
      </c>
    </row>
    <row r="2918" spans="1:15" x14ac:dyDescent="0.45">
      <c r="A2918" s="3" t="s">
        <v>15</v>
      </c>
      <c r="B2918">
        <v>2020</v>
      </c>
      <c r="C2918" t="s">
        <v>1</v>
      </c>
      <c r="D2918">
        <v>2917</v>
      </c>
      <c r="E2918" s="2">
        <v>12</v>
      </c>
      <c r="F2918" s="1">
        <v>13</v>
      </c>
      <c r="G2918" s="1">
        <v>1</v>
      </c>
      <c r="H2918" s="1">
        <v>5</v>
      </c>
      <c r="I2918" s="1" t="str">
        <f t="shared" si="65"/>
        <v>1R2TU5</v>
      </c>
      <c r="J2918" s="27">
        <v>45048</v>
      </c>
      <c r="K2918" s="29" t="s">
        <v>265</v>
      </c>
      <c r="L2918" s="29">
        <v>12890</v>
      </c>
      <c r="M2918" s="30">
        <v>0.29462241824108681</v>
      </c>
      <c r="N2918" s="30">
        <v>0.44803802512685542</v>
      </c>
      <c r="O2918" s="30">
        <v>0.33746531769747268</v>
      </c>
    </row>
    <row r="2919" spans="1:15" x14ac:dyDescent="0.45">
      <c r="A2919" s="3" t="s">
        <v>15</v>
      </c>
      <c r="B2919">
        <v>2020</v>
      </c>
      <c r="C2919" t="s">
        <v>1</v>
      </c>
      <c r="D2919">
        <v>2918</v>
      </c>
      <c r="E2919" s="2">
        <v>13</v>
      </c>
      <c r="F2919" s="1">
        <v>14</v>
      </c>
      <c r="G2919" s="1">
        <v>1</v>
      </c>
      <c r="H2919" s="1">
        <v>5</v>
      </c>
      <c r="I2919" s="1" t="str">
        <f t="shared" si="65"/>
        <v>1R2TU5</v>
      </c>
      <c r="J2919" s="27">
        <v>45048</v>
      </c>
      <c r="K2919" s="29" t="s">
        <v>266</v>
      </c>
      <c r="L2919" s="29">
        <v>12779</v>
      </c>
      <c r="M2919" s="30">
        <v>0.33195076077291702</v>
      </c>
      <c r="N2919" s="30">
        <v>0.45182239583381922</v>
      </c>
      <c r="O2919" s="30">
        <v>0.39213785911145421</v>
      </c>
    </row>
    <row r="2920" spans="1:15" x14ac:dyDescent="0.45">
      <c r="A2920" s="3" t="s">
        <v>15</v>
      </c>
      <c r="B2920">
        <v>2020</v>
      </c>
      <c r="C2920" t="s">
        <v>1</v>
      </c>
      <c r="D2920">
        <v>2919</v>
      </c>
      <c r="E2920" s="2">
        <v>14</v>
      </c>
      <c r="F2920" s="1">
        <v>15</v>
      </c>
      <c r="G2920" s="1">
        <v>1</v>
      </c>
      <c r="H2920" s="1">
        <v>5</v>
      </c>
      <c r="I2920" s="1" t="str">
        <f t="shared" si="65"/>
        <v>1R2TU5</v>
      </c>
      <c r="J2920" s="27">
        <v>45048</v>
      </c>
      <c r="K2920" s="29" t="s">
        <v>267</v>
      </c>
      <c r="L2920" s="29">
        <v>12638.75</v>
      </c>
      <c r="M2920" s="30">
        <v>0.34838237987333109</v>
      </c>
      <c r="N2920" s="30">
        <v>0.43496805574358999</v>
      </c>
      <c r="O2920" s="30">
        <v>0.42414824184854899</v>
      </c>
    </row>
    <row r="2921" spans="1:15" x14ac:dyDescent="0.45">
      <c r="A2921" s="3" t="s">
        <v>15</v>
      </c>
      <c r="B2921">
        <v>2020</v>
      </c>
      <c r="C2921" t="s">
        <v>1</v>
      </c>
      <c r="D2921">
        <v>2920</v>
      </c>
      <c r="E2921" s="2">
        <v>15</v>
      </c>
      <c r="F2921" s="1">
        <v>16</v>
      </c>
      <c r="G2921" s="1">
        <v>1</v>
      </c>
      <c r="H2921" s="1">
        <v>6</v>
      </c>
      <c r="I2921" s="1" t="str">
        <f t="shared" si="65"/>
        <v>1R2TU6</v>
      </c>
      <c r="J2921" s="27">
        <v>45048</v>
      </c>
      <c r="K2921" s="29" t="s">
        <v>268</v>
      </c>
      <c r="L2921" s="29">
        <v>12576.5</v>
      </c>
      <c r="M2921" s="30">
        <v>0.33019523491277541</v>
      </c>
      <c r="N2921" s="30">
        <v>0.3971624015968574</v>
      </c>
      <c r="O2921" s="30">
        <v>0.36757804284293999</v>
      </c>
    </row>
    <row r="2922" spans="1:15" x14ac:dyDescent="0.45">
      <c r="A2922" s="3" t="s">
        <v>15</v>
      </c>
      <c r="B2922">
        <v>2020</v>
      </c>
      <c r="C2922" t="s">
        <v>1</v>
      </c>
      <c r="D2922">
        <v>2921</v>
      </c>
      <c r="E2922" s="2">
        <v>16</v>
      </c>
      <c r="F2922" s="1">
        <v>17</v>
      </c>
      <c r="G2922" s="1">
        <v>1</v>
      </c>
      <c r="H2922" s="1">
        <v>6</v>
      </c>
      <c r="I2922" s="1" t="str">
        <f t="shared" si="65"/>
        <v>1R2TU6</v>
      </c>
      <c r="J2922" s="27">
        <v>45048</v>
      </c>
      <c r="K2922" s="29" t="s">
        <v>269</v>
      </c>
      <c r="L2922" s="29">
        <v>12638</v>
      </c>
      <c r="M2922" s="30">
        <v>0.30465263923839669</v>
      </c>
      <c r="N2922" s="30">
        <v>0.3733951063184503</v>
      </c>
      <c r="O2922" s="30">
        <v>0.24110679955837691</v>
      </c>
    </row>
    <row r="2923" spans="1:15" x14ac:dyDescent="0.45">
      <c r="A2923" s="3" t="s">
        <v>15</v>
      </c>
      <c r="B2923">
        <v>2020</v>
      </c>
      <c r="C2923" t="s">
        <v>1</v>
      </c>
      <c r="D2923">
        <v>2922</v>
      </c>
      <c r="E2923" s="2">
        <v>17</v>
      </c>
      <c r="F2923" s="1">
        <v>18</v>
      </c>
      <c r="G2923" s="1">
        <v>1</v>
      </c>
      <c r="H2923" s="1">
        <v>6</v>
      </c>
      <c r="I2923" s="1" t="str">
        <f t="shared" si="65"/>
        <v>1R2TU6</v>
      </c>
      <c r="J2923" s="27">
        <v>45048</v>
      </c>
      <c r="K2923" s="29" t="s">
        <v>270</v>
      </c>
      <c r="L2923" s="29">
        <v>12978.5</v>
      </c>
      <c r="M2923" s="30">
        <v>0.30676168106379331</v>
      </c>
      <c r="N2923" s="30">
        <v>0.38253333402569378</v>
      </c>
      <c r="O2923" s="30">
        <v>0.1212225674651934</v>
      </c>
    </row>
    <row r="2924" spans="1:15" x14ac:dyDescent="0.45">
      <c r="A2924" s="3" t="s">
        <v>15</v>
      </c>
      <c r="B2924">
        <v>2020</v>
      </c>
      <c r="C2924" t="s">
        <v>1</v>
      </c>
      <c r="D2924">
        <v>2923</v>
      </c>
      <c r="E2924" s="2">
        <v>18</v>
      </c>
      <c r="F2924" s="1">
        <v>19</v>
      </c>
      <c r="G2924" s="1">
        <v>1</v>
      </c>
      <c r="H2924" s="1">
        <v>7</v>
      </c>
      <c r="I2924" s="1" t="str">
        <f t="shared" si="65"/>
        <v>1R2TU7</v>
      </c>
      <c r="J2924" s="27">
        <v>45048</v>
      </c>
      <c r="K2924" s="29" t="s">
        <v>271</v>
      </c>
      <c r="L2924" s="29">
        <v>12837.25</v>
      </c>
      <c r="M2924" s="30">
        <v>0.28684234852177198</v>
      </c>
      <c r="N2924" s="30">
        <v>0.37751485097232712</v>
      </c>
      <c r="O2924" s="30">
        <v>2.6396089874379171E-2</v>
      </c>
    </row>
    <row r="2925" spans="1:15" x14ac:dyDescent="0.45">
      <c r="A2925" s="3" t="s">
        <v>15</v>
      </c>
      <c r="B2925">
        <v>2020</v>
      </c>
      <c r="C2925" t="s">
        <v>1</v>
      </c>
      <c r="D2925">
        <v>2924</v>
      </c>
      <c r="E2925" s="2">
        <v>19</v>
      </c>
      <c r="F2925" s="1">
        <v>20</v>
      </c>
      <c r="G2925" s="1">
        <v>1</v>
      </c>
      <c r="H2925" s="1">
        <v>7</v>
      </c>
      <c r="I2925" s="1" t="str">
        <f t="shared" si="65"/>
        <v>1R2TU7</v>
      </c>
      <c r="J2925" s="27">
        <v>45048</v>
      </c>
      <c r="K2925" s="29" t="s">
        <v>272</v>
      </c>
      <c r="L2925" s="29">
        <v>12834.75</v>
      </c>
      <c r="M2925" s="30">
        <v>0.27343285537956452</v>
      </c>
      <c r="N2925" s="30">
        <v>0.36650088970746769</v>
      </c>
      <c r="O2925" s="30">
        <v>0</v>
      </c>
    </row>
    <row r="2926" spans="1:15" x14ac:dyDescent="0.45">
      <c r="A2926" s="3" t="s">
        <v>15</v>
      </c>
      <c r="B2926">
        <v>2020</v>
      </c>
      <c r="C2926" t="s">
        <v>1</v>
      </c>
      <c r="D2926">
        <v>2925</v>
      </c>
      <c r="E2926" s="2">
        <v>20</v>
      </c>
      <c r="F2926" s="1">
        <v>21</v>
      </c>
      <c r="G2926" s="1">
        <v>1</v>
      </c>
      <c r="H2926" s="1">
        <v>7</v>
      </c>
      <c r="I2926" s="1" t="str">
        <f t="shared" si="65"/>
        <v>1R2TU7</v>
      </c>
      <c r="J2926" s="27">
        <v>45048</v>
      </c>
      <c r="K2926" s="29" t="s">
        <v>273</v>
      </c>
      <c r="L2926" s="29">
        <v>13101</v>
      </c>
      <c r="M2926" s="30">
        <v>0.23588119648560099</v>
      </c>
      <c r="N2926" s="30">
        <v>0.35255523522140131</v>
      </c>
      <c r="O2926" s="30">
        <v>0</v>
      </c>
    </row>
    <row r="2927" spans="1:15" x14ac:dyDescent="0.45">
      <c r="A2927" s="3" t="s">
        <v>15</v>
      </c>
      <c r="B2927">
        <v>2020</v>
      </c>
      <c r="C2927" t="s">
        <v>1</v>
      </c>
      <c r="D2927">
        <v>2926</v>
      </c>
      <c r="E2927" s="2">
        <v>21</v>
      </c>
      <c r="F2927" s="1">
        <v>22</v>
      </c>
      <c r="G2927" s="1">
        <v>1</v>
      </c>
      <c r="H2927" s="1">
        <v>8</v>
      </c>
      <c r="I2927" s="1" t="str">
        <f t="shared" si="65"/>
        <v>1R2TU8</v>
      </c>
      <c r="J2927" s="27">
        <v>45048</v>
      </c>
      <c r="K2927" s="29" t="s">
        <v>274</v>
      </c>
      <c r="L2927" s="29">
        <v>13326.5</v>
      </c>
      <c r="M2927" s="30">
        <v>0.21881432673773091</v>
      </c>
      <c r="N2927" s="30">
        <v>0.37564689344324809</v>
      </c>
      <c r="O2927" s="30">
        <v>0</v>
      </c>
    </row>
    <row r="2928" spans="1:15" x14ac:dyDescent="0.45">
      <c r="A2928" s="3" t="s">
        <v>15</v>
      </c>
      <c r="B2928">
        <v>2020</v>
      </c>
      <c r="C2928" t="s">
        <v>1</v>
      </c>
      <c r="D2928">
        <v>2927</v>
      </c>
      <c r="E2928" s="2">
        <v>22</v>
      </c>
      <c r="F2928" s="1">
        <v>23</v>
      </c>
      <c r="G2928" s="1">
        <v>1</v>
      </c>
      <c r="H2928" s="1">
        <v>8</v>
      </c>
      <c r="I2928" s="1" t="str">
        <f t="shared" si="65"/>
        <v>1R2TU8</v>
      </c>
      <c r="J2928" s="27">
        <v>45048</v>
      </c>
      <c r="K2928" s="29" t="s">
        <v>275</v>
      </c>
      <c r="L2928" s="29">
        <v>12725.5</v>
      </c>
      <c r="M2928" s="30">
        <v>0.1753411552468814</v>
      </c>
      <c r="N2928" s="30">
        <v>0.35964455545095192</v>
      </c>
      <c r="O2928" s="30">
        <v>0</v>
      </c>
    </row>
    <row r="2929" spans="1:15" x14ac:dyDescent="0.45">
      <c r="A2929" s="3" t="s">
        <v>15</v>
      </c>
      <c r="B2929">
        <v>2020</v>
      </c>
      <c r="C2929" t="s">
        <v>1</v>
      </c>
      <c r="D2929">
        <v>2928</v>
      </c>
      <c r="E2929" s="2">
        <v>23</v>
      </c>
      <c r="F2929" s="1">
        <v>24</v>
      </c>
      <c r="G2929" s="1">
        <v>1</v>
      </c>
      <c r="H2929" s="1">
        <v>8</v>
      </c>
      <c r="I2929" s="1" t="str">
        <f t="shared" si="65"/>
        <v>1R2TU8</v>
      </c>
      <c r="J2929" s="27">
        <v>45048</v>
      </c>
      <c r="K2929" s="29" t="s">
        <v>276</v>
      </c>
      <c r="L2929" s="29">
        <v>12002.5</v>
      </c>
      <c r="M2929" s="30">
        <v>0.1643667266714999</v>
      </c>
      <c r="N2929" s="30">
        <v>0.3349386979799262</v>
      </c>
      <c r="O2929" s="30">
        <v>0</v>
      </c>
    </row>
    <row r="2930" spans="1:15" x14ac:dyDescent="0.45">
      <c r="A2930" s="3" t="s">
        <v>15</v>
      </c>
      <c r="B2930">
        <v>2020</v>
      </c>
      <c r="C2930" t="s">
        <v>2</v>
      </c>
      <c r="D2930">
        <v>2929</v>
      </c>
      <c r="E2930" s="2">
        <v>0</v>
      </c>
      <c r="F2930" s="1">
        <v>1</v>
      </c>
      <c r="G2930" s="1">
        <v>1</v>
      </c>
      <c r="H2930" s="1">
        <v>1</v>
      </c>
      <c r="I2930" s="1" t="str">
        <f t="shared" si="65"/>
        <v>1R3WE1</v>
      </c>
      <c r="J2930" s="27">
        <v>45049</v>
      </c>
      <c r="K2930" s="29" t="s">
        <v>253</v>
      </c>
      <c r="L2930" s="29">
        <v>11272.25</v>
      </c>
      <c r="M2930" s="30">
        <v>0.1663932481173134</v>
      </c>
      <c r="N2930" s="30">
        <v>0.32980611909425001</v>
      </c>
      <c r="O2930" s="30">
        <v>0</v>
      </c>
    </row>
    <row r="2931" spans="1:15" x14ac:dyDescent="0.45">
      <c r="A2931" s="3" t="s">
        <v>15</v>
      </c>
      <c r="B2931">
        <v>2020</v>
      </c>
      <c r="C2931" t="s">
        <v>2</v>
      </c>
      <c r="D2931">
        <v>2930</v>
      </c>
      <c r="E2931" s="2">
        <v>1</v>
      </c>
      <c r="F2931" s="1">
        <v>2</v>
      </c>
      <c r="G2931" s="1">
        <v>1</v>
      </c>
      <c r="H2931" s="1">
        <v>1</v>
      </c>
      <c r="I2931" s="1" t="str">
        <f t="shared" si="65"/>
        <v>1R3WE1</v>
      </c>
      <c r="J2931" s="27">
        <v>45049</v>
      </c>
      <c r="K2931" s="29" t="s">
        <v>254</v>
      </c>
      <c r="L2931" s="29">
        <v>10747.25</v>
      </c>
      <c r="M2931" s="30">
        <v>0.17508381571812509</v>
      </c>
      <c r="N2931" s="30">
        <v>0.32122734595898578</v>
      </c>
      <c r="O2931" s="30">
        <v>0</v>
      </c>
    </row>
    <row r="2932" spans="1:15" x14ac:dyDescent="0.45">
      <c r="A2932" s="3" t="s">
        <v>15</v>
      </c>
      <c r="B2932">
        <v>2020</v>
      </c>
      <c r="C2932" t="s">
        <v>2</v>
      </c>
      <c r="D2932">
        <v>2931</v>
      </c>
      <c r="E2932" s="2">
        <v>2</v>
      </c>
      <c r="F2932" s="1">
        <v>3</v>
      </c>
      <c r="G2932" s="1">
        <v>1</v>
      </c>
      <c r="H2932" s="1">
        <v>1</v>
      </c>
      <c r="I2932" s="1" t="str">
        <f t="shared" si="65"/>
        <v>1R3WE1</v>
      </c>
      <c r="J2932" s="27">
        <v>45049</v>
      </c>
      <c r="K2932" s="29" t="s">
        <v>255</v>
      </c>
      <c r="L2932" s="29">
        <v>10487.75</v>
      </c>
      <c r="M2932" s="30">
        <v>0.17820820649557231</v>
      </c>
      <c r="N2932" s="30">
        <v>0.322138813309511</v>
      </c>
      <c r="O2932" s="30">
        <v>0</v>
      </c>
    </row>
    <row r="2933" spans="1:15" x14ac:dyDescent="0.45">
      <c r="A2933" s="3" t="s">
        <v>15</v>
      </c>
      <c r="B2933">
        <v>2020</v>
      </c>
      <c r="C2933" t="s">
        <v>2</v>
      </c>
      <c r="D2933">
        <v>2932</v>
      </c>
      <c r="E2933" s="2">
        <v>3</v>
      </c>
      <c r="F2933" s="1">
        <v>4</v>
      </c>
      <c r="G2933" s="1">
        <v>1</v>
      </c>
      <c r="H2933" s="1">
        <v>2</v>
      </c>
      <c r="I2933" s="1" t="str">
        <f t="shared" si="65"/>
        <v>1R3WE2</v>
      </c>
      <c r="J2933" s="27">
        <v>45049</v>
      </c>
      <c r="K2933" s="29" t="s">
        <v>256</v>
      </c>
      <c r="L2933" s="29">
        <v>10356</v>
      </c>
      <c r="M2933" s="30">
        <v>0.18650259920112661</v>
      </c>
      <c r="N2933" s="30">
        <v>0.34382686838007948</v>
      </c>
      <c r="O2933" s="30">
        <v>0</v>
      </c>
    </row>
    <row r="2934" spans="1:15" x14ac:dyDescent="0.45">
      <c r="A2934" s="3" t="s">
        <v>15</v>
      </c>
      <c r="B2934">
        <v>2020</v>
      </c>
      <c r="C2934" t="s">
        <v>2</v>
      </c>
      <c r="D2934">
        <v>2933</v>
      </c>
      <c r="E2934" s="2">
        <v>4</v>
      </c>
      <c r="F2934" s="1">
        <v>5</v>
      </c>
      <c r="G2934" s="1">
        <v>1</v>
      </c>
      <c r="H2934" s="1">
        <v>2</v>
      </c>
      <c r="I2934" s="1" t="str">
        <f t="shared" si="65"/>
        <v>1R3WE2</v>
      </c>
      <c r="J2934" s="27">
        <v>45049</v>
      </c>
      <c r="K2934" s="29" t="s">
        <v>257</v>
      </c>
      <c r="L2934" s="29">
        <v>10397.5</v>
      </c>
      <c r="M2934" s="30">
        <v>0.19154123802355391</v>
      </c>
      <c r="N2934" s="30">
        <v>0.34544760286994292</v>
      </c>
      <c r="O2934" s="30">
        <v>0</v>
      </c>
    </row>
    <row r="2935" spans="1:15" x14ac:dyDescent="0.45">
      <c r="A2935" s="3" t="s">
        <v>15</v>
      </c>
      <c r="B2935">
        <v>2020</v>
      </c>
      <c r="C2935" t="s">
        <v>2</v>
      </c>
      <c r="D2935">
        <v>2934</v>
      </c>
      <c r="E2935" s="2">
        <v>5</v>
      </c>
      <c r="F2935" s="1">
        <v>6</v>
      </c>
      <c r="G2935" s="1">
        <v>1</v>
      </c>
      <c r="H2935" s="1">
        <v>2</v>
      </c>
      <c r="I2935" s="1" t="str">
        <f t="shared" si="65"/>
        <v>1R3WE2</v>
      </c>
      <c r="J2935" s="27">
        <v>45049</v>
      </c>
      <c r="K2935" s="29" t="s">
        <v>258</v>
      </c>
      <c r="L2935" s="29">
        <v>10679.5</v>
      </c>
      <c r="M2935" s="30">
        <v>0.16500356809470709</v>
      </c>
      <c r="N2935" s="30">
        <v>0.2725785341876979</v>
      </c>
      <c r="O2935" s="30">
        <v>1.8199146828086502E-2</v>
      </c>
    </row>
    <row r="2936" spans="1:15" x14ac:dyDescent="0.45">
      <c r="A2936" s="3" t="s">
        <v>15</v>
      </c>
      <c r="B2936">
        <v>2020</v>
      </c>
      <c r="C2936" t="s">
        <v>2</v>
      </c>
      <c r="D2936">
        <v>2935</v>
      </c>
      <c r="E2936" s="2">
        <v>6</v>
      </c>
      <c r="F2936" s="1">
        <v>7</v>
      </c>
      <c r="G2936" s="1">
        <v>1</v>
      </c>
      <c r="H2936" s="1">
        <v>3</v>
      </c>
      <c r="I2936" s="1" t="str">
        <f t="shared" si="65"/>
        <v>1R3WE3</v>
      </c>
      <c r="J2936" s="27">
        <v>45049</v>
      </c>
      <c r="K2936" s="29" t="s">
        <v>259</v>
      </c>
      <c r="L2936" s="29">
        <v>11462.5</v>
      </c>
      <c r="M2936" s="30">
        <v>0.1133477980936019</v>
      </c>
      <c r="N2936" s="30">
        <v>0.20935073045661359</v>
      </c>
      <c r="O2936" s="30">
        <v>0.12732735964215769</v>
      </c>
    </row>
    <row r="2937" spans="1:15" x14ac:dyDescent="0.45">
      <c r="A2937" s="3" t="s">
        <v>15</v>
      </c>
      <c r="B2937">
        <v>2020</v>
      </c>
      <c r="C2937" t="s">
        <v>2</v>
      </c>
      <c r="D2937">
        <v>2936</v>
      </c>
      <c r="E2937" s="2">
        <v>7</v>
      </c>
      <c r="F2937" s="1">
        <v>8</v>
      </c>
      <c r="G2937" s="1">
        <v>1</v>
      </c>
      <c r="H2937" s="1">
        <v>3</v>
      </c>
      <c r="I2937" s="1" t="str">
        <f t="shared" si="65"/>
        <v>1R3WE3</v>
      </c>
      <c r="J2937" s="27">
        <v>45049</v>
      </c>
      <c r="K2937" s="29" t="s">
        <v>260</v>
      </c>
      <c r="L2937" s="29">
        <v>12261.5</v>
      </c>
      <c r="M2937" s="30">
        <v>0.13769787974698319</v>
      </c>
      <c r="N2937" s="30">
        <v>0.18779113686947721</v>
      </c>
      <c r="O2937" s="30">
        <v>0.25866122319784818</v>
      </c>
    </row>
    <row r="2938" spans="1:15" x14ac:dyDescent="0.45">
      <c r="A2938" s="3" t="s">
        <v>15</v>
      </c>
      <c r="B2938">
        <v>2020</v>
      </c>
      <c r="C2938" t="s">
        <v>2</v>
      </c>
      <c r="D2938">
        <v>2937</v>
      </c>
      <c r="E2938" s="2">
        <v>8</v>
      </c>
      <c r="F2938" s="1">
        <v>9</v>
      </c>
      <c r="G2938" s="1">
        <v>1</v>
      </c>
      <c r="H2938" s="1">
        <v>3</v>
      </c>
      <c r="I2938" s="1" t="str">
        <f t="shared" si="65"/>
        <v>1R3WE3</v>
      </c>
      <c r="J2938" s="27">
        <v>45049</v>
      </c>
      <c r="K2938" s="29" t="s">
        <v>261</v>
      </c>
      <c r="L2938" s="29">
        <v>12842.25</v>
      </c>
      <c r="M2938" s="30">
        <v>0.14098889612935581</v>
      </c>
      <c r="N2938" s="30">
        <v>0.15744036438036321</v>
      </c>
      <c r="O2938" s="30">
        <v>0.36011148643059399</v>
      </c>
    </row>
    <row r="2939" spans="1:15" x14ac:dyDescent="0.45">
      <c r="A2939" s="3" t="s">
        <v>15</v>
      </c>
      <c r="B2939">
        <v>2020</v>
      </c>
      <c r="C2939" t="s">
        <v>2</v>
      </c>
      <c r="D2939">
        <v>2938</v>
      </c>
      <c r="E2939" s="2">
        <v>9</v>
      </c>
      <c r="F2939" s="1">
        <v>10</v>
      </c>
      <c r="G2939" s="1">
        <v>1</v>
      </c>
      <c r="H2939" s="1">
        <v>4</v>
      </c>
      <c r="I2939" s="1" t="str">
        <f t="shared" si="65"/>
        <v>1R3WE4</v>
      </c>
      <c r="J2939" s="27">
        <v>45049</v>
      </c>
      <c r="K2939" s="29" t="s">
        <v>262</v>
      </c>
      <c r="L2939" s="29">
        <v>12936</v>
      </c>
      <c r="M2939" s="30">
        <v>0.16334950574749399</v>
      </c>
      <c r="N2939" s="30">
        <v>0.1644699325751135</v>
      </c>
      <c r="O2939" s="30">
        <v>0.46321201779677013</v>
      </c>
    </row>
    <row r="2940" spans="1:15" x14ac:dyDescent="0.45">
      <c r="A2940" s="3" t="s">
        <v>15</v>
      </c>
      <c r="B2940">
        <v>2020</v>
      </c>
      <c r="C2940" t="s">
        <v>2</v>
      </c>
      <c r="D2940">
        <v>2939</v>
      </c>
      <c r="E2940" s="2">
        <v>10</v>
      </c>
      <c r="F2940" s="1">
        <v>11</v>
      </c>
      <c r="G2940" s="1">
        <v>1</v>
      </c>
      <c r="H2940" s="1">
        <v>4</v>
      </c>
      <c r="I2940" s="1" t="str">
        <f t="shared" si="65"/>
        <v>1R3WE4</v>
      </c>
      <c r="J2940" s="27">
        <v>45049</v>
      </c>
      <c r="K2940" s="29" t="s">
        <v>263</v>
      </c>
      <c r="L2940" s="29">
        <v>12877.25</v>
      </c>
      <c r="M2940" s="30">
        <v>0.1655542965915007</v>
      </c>
      <c r="N2940" s="30">
        <v>0.1935873404111578</v>
      </c>
      <c r="O2940" s="30">
        <v>0.52071912388906483</v>
      </c>
    </row>
    <row r="2941" spans="1:15" x14ac:dyDescent="0.45">
      <c r="A2941" s="3" t="s">
        <v>15</v>
      </c>
      <c r="B2941">
        <v>2020</v>
      </c>
      <c r="C2941" t="s">
        <v>2</v>
      </c>
      <c r="D2941">
        <v>2940</v>
      </c>
      <c r="E2941" s="2">
        <v>11</v>
      </c>
      <c r="F2941" s="1">
        <v>12</v>
      </c>
      <c r="G2941" s="1">
        <v>1</v>
      </c>
      <c r="H2941" s="1">
        <v>4</v>
      </c>
      <c r="I2941" s="1" t="str">
        <f t="shared" si="65"/>
        <v>1R3WE4</v>
      </c>
      <c r="J2941" s="27">
        <v>45049</v>
      </c>
      <c r="K2941" s="29" t="s">
        <v>264</v>
      </c>
      <c r="L2941" s="29">
        <v>12785</v>
      </c>
      <c r="M2941" s="30">
        <v>0.22350314976853539</v>
      </c>
      <c r="N2941" s="30">
        <v>0.22058300643387721</v>
      </c>
      <c r="O2941" s="30">
        <v>0.54455115494950368</v>
      </c>
    </row>
    <row r="2942" spans="1:15" x14ac:dyDescent="0.45">
      <c r="A2942" s="3" t="s">
        <v>15</v>
      </c>
      <c r="B2942">
        <v>2020</v>
      </c>
      <c r="C2942" t="s">
        <v>2</v>
      </c>
      <c r="D2942">
        <v>2941</v>
      </c>
      <c r="E2942" s="2">
        <v>12</v>
      </c>
      <c r="F2942" s="1">
        <v>13</v>
      </c>
      <c r="G2942" s="1">
        <v>1</v>
      </c>
      <c r="H2942" s="1">
        <v>5</v>
      </c>
      <c r="I2942" s="1" t="str">
        <f t="shared" si="65"/>
        <v>1R3WE5</v>
      </c>
      <c r="J2942" s="27">
        <v>45049</v>
      </c>
      <c r="K2942" s="29" t="s">
        <v>265</v>
      </c>
      <c r="L2942" s="29">
        <v>12708</v>
      </c>
      <c r="M2942" s="30">
        <v>0.26573291648156178</v>
      </c>
      <c r="N2942" s="30">
        <v>0.27140613795814522</v>
      </c>
      <c r="O2942" s="30">
        <v>0.5412089501885835</v>
      </c>
    </row>
    <row r="2943" spans="1:15" x14ac:dyDescent="0.45">
      <c r="A2943" s="3" t="s">
        <v>15</v>
      </c>
      <c r="B2943">
        <v>2020</v>
      </c>
      <c r="C2943" t="s">
        <v>2</v>
      </c>
      <c r="D2943">
        <v>2942</v>
      </c>
      <c r="E2943" s="2">
        <v>13</v>
      </c>
      <c r="F2943" s="1">
        <v>14</v>
      </c>
      <c r="G2943" s="1">
        <v>1</v>
      </c>
      <c r="H2943" s="1">
        <v>5</v>
      </c>
      <c r="I2943" s="1" t="str">
        <f t="shared" si="65"/>
        <v>1R3WE5</v>
      </c>
      <c r="J2943" s="27">
        <v>45049</v>
      </c>
      <c r="K2943" s="29" t="s">
        <v>266</v>
      </c>
      <c r="L2943" s="29">
        <v>12702</v>
      </c>
      <c r="M2943" s="30">
        <v>0.30630311855411979</v>
      </c>
      <c r="N2943" s="30">
        <v>0.34223745870643851</v>
      </c>
      <c r="O2943" s="30">
        <v>0.47902134409145991</v>
      </c>
    </row>
    <row r="2944" spans="1:15" x14ac:dyDescent="0.45">
      <c r="A2944" s="3" t="s">
        <v>15</v>
      </c>
      <c r="B2944">
        <v>2020</v>
      </c>
      <c r="C2944" t="s">
        <v>2</v>
      </c>
      <c r="D2944">
        <v>2943</v>
      </c>
      <c r="E2944" s="2">
        <v>14</v>
      </c>
      <c r="F2944" s="1">
        <v>15</v>
      </c>
      <c r="G2944" s="1">
        <v>1</v>
      </c>
      <c r="H2944" s="1">
        <v>5</v>
      </c>
      <c r="I2944" s="1" t="str">
        <f t="shared" si="65"/>
        <v>1R3WE5</v>
      </c>
      <c r="J2944" s="27">
        <v>45049</v>
      </c>
      <c r="K2944" s="29" t="s">
        <v>267</v>
      </c>
      <c r="L2944" s="29">
        <v>12661.75</v>
      </c>
      <c r="M2944" s="30">
        <v>0.35780490207589438</v>
      </c>
      <c r="N2944" s="30">
        <v>0.40759854178947441</v>
      </c>
      <c r="O2944" s="30">
        <v>0.38852758498438278</v>
      </c>
    </row>
    <row r="2945" spans="1:15" x14ac:dyDescent="0.45">
      <c r="A2945" s="3" t="s">
        <v>15</v>
      </c>
      <c r="B2945">
        <v>2020</v>
      </c>
      <c r="C2945" t="s">
        <v>2</v>
      </c>
      <c r="D2945">
        <v>2944</v>
      </c>
      <c r="E2945" s="2">
        <v>15</v>
      </c>
      <c r="F2945" s="1">
        <v>16</v>
      </c>
      <c r="G2945" s="1">
        <v>1</v>
      </c>
      <c r="H2945" s="1">
        <v>6</v>
      </c>
      <c r="I2945" s="1" t="str">
        <f t="shared" si="65"/>
        <v>1R3WE6</v>
      </c>
      <c r="J2945" s="27">
        <v>45049</v>
      </c>
      <c r="K2945" s="29" t="s">
        <v>268</v>
      </c>
      <c r="L2945" s="29">
        <v>12515.5</v>
      </c>
      <c r="M2945" s="30">
        <v>0.3996285258583</v>
      </c>
      <c r="N2945" s="30">
        <v>0.43823610977359062</v>
      </c>
      <c r="O2945" s="30">
        <v>0.30776028007960782</v>
      </c>
    </row>
    <row r="2946" spans="1:15" x14ac:dyDescent="0.45">
      <c r="A2946" s="3" t="s">
        <v>15</v>
      </c>
      <c r="B2946">
        <v>2020</v>
      </c>
      <c r="C2946" t="s">
        <v>2</v>
      </c>
      <c r="D2946">
        <v>2945</v>
      </c>
      <c r="E2946" s="2">
        <v>16</v>
      </c>
      <c r="F2946" s="1">
        <v>17</v>
      </c>
      <c r="G2946" s="1">
        <v>1</v>
      </c>
      <c r="H2946" s="1">
        <v>6</v>
      </c>
      <c r="I2946" s="1" t="str">
        <f t="shared" si="65"/>
        <v>1R3WE6</v>
      </c>
      <c r="J2946" s="27">
        <v>45049</v>
      </c>
      <c r="K2946" s="29" t="s">
        <v>269</v>
      </c>
      <c r="L2946" s="29">
        <v>12446.25</v>
      </c>
      <c r="M2946" s="30">
        <v>0.40116680088001849</v>
      </c>
      <c r="N2946" s="30">
        <v>0.44022536765370318</v>
      </c>
      <c r="O2946" s="30">
        <v>0.21017809281019009</v>
      </c>
    </row>
    <row r="2947" spans="1:15" x14ac:dyDescent="0.45">
      <c r="A2947" s="3" t="s">
        <v>15</v>
      </c>
      <c r="B2947">
        <v>2020</v>
      </c>
      <c r="C2947" t="s">
        <v>2</v>
      </c>
      <c r="D2947">
        <v>2946</v>
      </c>
      <c r="E2947" s="2">
        <v>17</v>
      </c>
      <c r="F2947" s="1">
        <v>18</v>
      </c>
      <c r="G2947" s="1">
        <v>1</v>
      </c>
      <c r="H2947" s="1">
        <v>6</v>
      </c>
      <c r="I2947" s="1" t="str">
        <f t="shared" ref="I2947:I3010" si="66">A2947&amp;C2947&amp;H2947</f>
        <v>1R3WE6</v>
      </c>
      <c r="J2947" s="27">
        <v>45049</v>
      </c>
      <c r="K2947" s="29" t="s">
        <v>270</v>
      </c>
      <c r="L2947" s="29">
        <v>12729.75</v>
      </c>
      <c r="M2947" s="30">
        <v>0.36607677066781091</v>
      </c>
      <c r="N2947" s="30">
        <v>0.46232109040764002</v>
      </c>
      <c r="O2947" s="30">
        <v>0.1029501878876152</v>
      </c>
    </row>
    <row r="2948" spans="1:15" x14ac:dyDescent="0.45">
      <c r="A2948" s="3" t="s">
        <v>15</v>
      </c>
      <c r="B2948">
        <v>2020</v>
      </c>
      <c r="C2948" t="s">
        <v>2</v>
      </c>
      <c r="D2948">
        <v>2947</v>
      </c>
      <c r="E2948" s="2">
        <v>18</v>
      </c>
      <c r="F2948" s="1">
        <v>19</v>
      </c>
      <c r="G2948" s="1">
        <v>1</v>
      </c>
      <c r="H2948" s="1">
        <v>7</v>
      </c>
      <c r="I2948" s="1" t="str">
        <f t="shared" si="66"/>
        <v>1R3WE7</v>
      </c>
      <c r="J2948" s="27">
        <v>45049</v>
      </c>
      <c r="K2948" s="29" t="s">
        <v>271</v>
      </c>
      <c r="L2948" s="29">
        <v>12717.75</v>
      </c>
      <c r="M2948" s="30">
        <v>0.30981335778067681</v>
      </c>
      <c r="N2948" s="30">
        <v>0.48273036824387272</v>
      </c>
      <c r="O2948" s="30">
        <v>3.015324315053472E-2</v>
      </c>
    </row>
    <row r="2949" spans="1:15" x14ac:dyDescent="0.45">
      <c r="A2949" s="3" t="s">
        <v>15</v>
      </c>
      <c r="B2949">
        <v>2020</v>
      </c>
      <c r="C2949" t="s">
        <v>2</v>
      </c>
      <c r="D2949">
        <v>2948</v>
      </c>
      <c r="E2949" s="2">
        <v>19</v>
      </c>
      <c r="F2949" s="1">
        <v>20</v>
      </c>
      <c r="G2949" s="1">
        <v>1</v>
      </c>
      <c r="H2949" s="1">
        <v>7</v>
      </c>
      <c r="I2949" s="1" t="str">
        <f t="shared" si="66"/>
        <v>1R3WE7</v>
      </c>
      <c r="J2949" s="27">
        <v>45049</v>
      </c>
      <c r="K2949" s="29" t="s">
        <v>272</v>
      </c>
      <c r="L2949" s="29">
        <v>12850.25</v>
      </c>
      <c r="M2949" s="30">
        <v>0.26058731527195911</v>
      </c>
      <c r="N2949" s="30">
        <v>0.54774001330416677</v>
      </c>
      <c r="O2949" s="30">
        <v>0</v>
      </c>
    </row>
    <row r="2950" spans="1:15" x14ac:dyDescent="0.45">
      <c r="A2950" s="3" t="s">
        <v>15</v>
      </c>
      <c r="B2950">
        <v>2020</v>
      </c>
      <c r="C2950" t="s">
        <v>2</v>
      </c>
      <c r="D2950">
        <v>2949</v>
      </c>
      <c r="E2950" s="2">
        <v>20</v>
      </c>
      <c r="F2950" s="1">
        <v>21</v>
      </c>
      <c r="G2950" s="1">
        <v>1</v>
      </c>
      <c r="H2950" s="1">
        <v>7</v>
      </c>
      <c r="I2950" s="1" t="str">
        <f t="shared" si="66"/>
        <v>1R3WE7</v>
      </c>
      <c r="J2950" s="27">
        <v>45049</v>
      </c>
      <c r="K2950" s="29" t="s">
        <v>273</v>
      </c>
      <c r="L2950" s="29">
        <v>13079</v>
      </c>
      <c r="M2950" s="30">
        <v>0.22949112492150059</v>
      </c>
      <c r="N2950" s="30">
        <v>0.55702900586465354</v>
      </c>
      <c r="O2950" s="30">
        <v>0</v>
      </c>
    </row>
    <row r="2951" spans="1:15" x14ac:dyDescent="0.45">
      <c r="A2951" s="3" t="s">
        <v>15</v>
      </c>
      <c r="B2951">
        <v>2020</v>
      </c>
      <c r="C2951" t="s">
        <v>2</v>
      </c>
      <c r="D2951">
        <v>2950</v>
      </c>
      <c r="E2951" s="2">
        <v>21</v>
      </c>
      <c r="F2951" s="1">
        <v>22</v>
      </c>
      <c r="G2951" s="1">
        <v>1</v>
      </c>
      <c r="H2951" s="1">
        <v>8</v>
      </c>
      <c r="I2951" s="1" t="str">
        <f t="shared" si="66"/>
        <v>1R3WE8</v>
      </c>
      <c r="J2951" s="27">
        <v>45049</v>
      </c>
      <c r="K2951" s="29" t="s">
        <v>274</v>
      </c>
      <c r="L2951" s="29">
        <v>13266</v>
      </c>
      <c r="M2951" s="30">
        <v>0.23564917857596729</v>
      </c>
      <c r="N2951" s="30">
        <v>0.53973267960586391</v>
      </c>
      <c r="O2951" s="30">
        <v>0</v>
      </c>
    </row>
    <row r="2952" spans="1:15" x14ac:dyDescent="0.45">
      <c r="A2952" s="3" t="s">
        <v>15</v>
      </c>
      <c r="B2952">
        <v>2020</v>
      </c>
      <c r="C2952" t="s">
        <v>2</v>
      </c>
      <c r="D2952">
        <v>2951</v>
      </c>
      <c r="E2952" s="2">
        <v>22</v>
      </c>
      <c r="F2952" s="1">
        <v>23</v>
      </c>
      <c r="G2952" s="1">
        <v>1</v>
      </c>
      <c r="H2952" s="1">
        <v>8</v>
      </c>
      <c r="I2952" s="1" t="str">
        <f t="shared" si="66"/>
        <v>1R3WE8</v>
      </c>
      <c r="J2952" s="27">
        <v>45049</v>
      </c>
      <c r="K2952" s="29" t="s">
        <v>275</v>
      </c>
      <c r="L2952" s="29">
        <v>12711</v>
      </c>
      <c r="M2952" s="30">
        <v>0.14333342877704541</v>
      </c>
      <c r="N2952" s="30">
        <v>0.43024280770579021</v>
      </c>
      <c r="O2952" s="30">
        <v>0</v>
      </c>
    </row>
    <row r="2953" spans="1:15" x14ac:dyDescent="0.45">
      <c r="A2953" s="3" t="s">
        <v>15</v>
      </c>
      <c r="B2953">
        <v>2020</v>
      </c>
      <c r="C2953" t="s">
        <v>2</v>
      </c>
      <c r="D2953">
        <v>2952</v>
      </c>
      <c r="E2953" s="2">
        <v>23</v>
      </c>
      <c r="F2953" s="1">
        <v>24</v>
      </c>
      <c r="G2953" s="1">
        <v>1</v>
      </c>
      <c r="H2953" s="1">
        <v>8</v>
      </c>
      <c r="I2953" s="1" t="str">
        <f t="shared" si="66"/>
        <v>1R3WE8</v>
      </c>
      <c r="J2953" s="27">
        <v>45049</v>
      </c>
      <c r="K2953" s="29" t="s">
        <v>276</v>
      </c>
      <c r="L2953" s="29">
        <v>11933.25</v>
      </c>
      <c r="M2953" s="30">
        <v>0.15179474252032429</v>
      </c>
      <c r="N2953" s="30">
        <v>0.44704417467931501</v>
      </c>
      <c r="O2953" s="30">
        <v>0</v>
      </c>
    </row>
    <row r="2954" spans="1:15" x14ac:dyDescent="0.45">
      <c r="A2954" s="3" t="s">
        <v>15</v>
      </c>
      <c r="B2954">
        <v>2020</v>
      </c>
      <c r="C2954" t="s">
        <v>3</v>
      </c>
      <c r="D2954">
        <v>2953</v>
      </c>
      <c r="E2954" s="2">
        <v>0</v>
      </c>
      <c r="F2954" s="1">
        <v>1</v>
      </c>
      <c r="G2954" s="1">
        <v>1</v>
      </c>
      <c r="H2954" s="1">
        <v>1</v>
      </c>
      <c r="I2954" s="1" t="str">
        <f t="shared" si="66"/>
        <v>1R4TH1</v>
      </c>
      <c r="J2954" s="27">
        <v>45050</v>
      </c>
      <c r="K2954" s="29" t="s">
        <v>253</v>
      </c>
      <c r="L2954" s="29">
        <v>11193.5</v>
      </c>
      <c r="M2954" s="30">
        <v>0.17987015226307279</v>
      </c>
      <c r="N2954" s="30">
        <v>0.52977679606328643</v>
      </c>
      <c r="O2954" s="30">
        <v>0</v>
      </c>
    </row>
    <row r="2955" spans="1:15" x14ac:dyDescent="0.45">
      <c r="A2955" s="3" t="s">
        <v>15</v>
      </c>
      <c r="B2955">
        <v>2020</v>
      </c>
      <c r="C2955" t="s">
        <v>3</v>
      </c>
      <c r="D2955">
        <v>2954</v>
      </c>
      <c r="E2955" s="2">
        <v>1</v>
      </c>
      <c r="F2955" s="1">
        <v>2</v>
      </c>
      <c r="G2955" s="1">
        <v>1</v>
      </c>
      <c r="H2955" s="1">
        <v>1</v>
      </c>
      <c r="I2955" s="1" t="str">
        <f t="shared" si="66"/>
        <v>1R4TH1</v>
      </c>
      <c r="J2955" s="27">
        <v>45050</v>
      </c>
      <c r="K2955" s="29" t="s">
        <v>254</v>
      </c>
      <c r="L2955" s="29">
        <v>10639</v>
      </c>
      <c r="M2955" s="30">
        <v>0.2091055477639181</v>
      </c>
      <c r="N2955" s="30">
        <v>0.60871971822511206</v>
      </c>
      <c r="O2955" s="30">
        <v>0</v>
      </c>
    </row>
    <row r="2956" spans="1:15" x14ac:dyDescent="0.45">
      <c r="A2956" s="3" t="s">
        <v>15</v>
      </c>
      <c r="B2956">
        <v>2020</v>
      </c>
      <c r="C2956" t="s">
        <v>3</v>
      </c>
      <c r="D2956">
        <v>2955</v>
      </c>
      <c r="E2956" s="2">
        <v>2</v>
      </c>
      <c r="F2956" s="1">
        <v>3</v>
      </c>
      <c r="G2956" s="1">
        <v>1</v>
      </c>
      <c r="H2956" s="1">
        <v>1</v>
      </c>
      <c r="I2956" s="1" t="str">
        <f t="shared" si="66"/>
        <v>1R4TH1</v>
      </c>
      <c r="J2956" s="27">
        <v>45050</v>
      </c>
      <c r="K2956" s="29" t="s">
        <v>255</v>
      </c>
      <c r="L2956" s="29">
        <v>10339.25</v>
      </c>
      <c r="M2956" s="30">
        <v>0.23402545069969091</v>
      </c>
      <c r="N2956" s="30">
        <v>0.71402680896065929</v>
      </c>
      <c r="O2956" s="30">
        <v>0</v>
      </c>
    </row>
    <row r="2957" spans="1:15" x14ac:dyDescent="0.45">
      <c r="A2957" s="3" t="s">
        <v>15</v>
      </c>
      <c r="B2957">
        <v>2020</v>
      </c>
      <c r="C2957" t="s">
        <v>3</v>
      </c>
      <c r="D2957">
        <v>2956</v>
      </c>
      <c r="E2957" s="2">
        <v>3</v>
      </c>
      <c r="F2957" s="1">
        <v>4</v>
      </c>
      <c r="G2957" s="1">
        <v>1</v>
      </c>
      <c r="H2957" s="1">
        <v>2</v>
      </c>
      <c r="I2957" s="1" t="str">
        <f t="shared" si="66"/>
        <v>1R4TH2</v>
      </c>
      <c r="J2957" s="27">
        <v>45050</v>
      </c>
      <c r="K2957" s="29" t="s">
        <v>256</v>
      </c>
      <c r="L2957" s="29">
        <v>10229</v>
      </c>
      <c r="M2957" s="30">
        <v>0.30368886903343861</v>
      </c>
      <c r="N2957" s="30">
        <v>0.83737233792122634</v>
      </c>
      <c r="O2957" s="30">
        <v>0</v>
      </c>
    </row>
    <row r="2958" spans="1:15" x14ac:dyDescent="0.45">
      <c r="A2958" s="3" t="s">
        <v>15</v>
      </c>
      <c r="B2958">
        <v>2020</v>
      </c>
      <c r="C2958" t="s">
        <v>3</v>
      </c>
      <c r="D2958">
        <v>2957</v>
      </c>
      <c r="E2958" s="2">
        <v>4</v>
      </c>
      <c r="F2958" s="1">
        <v>5</v>
      </c>
      <c r="G2958" s="1">
        <v>1</v>
      </c>
      <c r="H2958" s="1">
        <v>2</v>
      </c>
      <c r="I2958" s="1" t="str">
        <f t="shared" si="66"/>
        <v>1R4TH2</v>
      </c>
      <c r="J2958" s="27">
        <v>45050</v>
      </c>
      <c r="K2958" s="29" t="s">
        <v>257</v>
      </c>
      <c r="L2958" s="29">
        <v>10280.75</v>
      </c>
      <c r="M2958" s="30">
        <v>0.40385427518336742</v>
      </c>
      <c r="N2958" s="30">
        <v>0.90385702665600898</v>
      </c>
      <c r="O2958" s="30">
        <v>0</v>
      </c>
    </row>
    <row r="2959" spans="1:15" x14ac:dyDescent="0.45">
      <c r="A2959" s="3" t="s">
        <v>15</v>
      </c>
      <c r="B2959">
        <v>2020</v>
      </c>
      <c r="C2959" t="s">
        <v>3</v>
      </c>
      <c r="D2959">
        <v>2958</v>
      </c>
      <c r="E2959" s="2">
        <v>5</v>
      </c>
      <c r="F2959" s="1">
        <v>6</v>
      </c>
      <c r="G2959" s="1">
        <v>1</v>
      </c>
      <c r="H2959" s="1">
        <v>2</v>
      </c>
      <c r="I2959" s="1" t="str">
        <f t="shared" si="66"/>
        <v>1R4TH2</v>
      </c>
      <c r="J2959" s="27">
        <v>45050</v>
      </c>
      <c r="K2959" s="29" t="s">
        <v>258</v>
      </c>
      <c r="L2959" s="29">
        <v>10632</v>
      </c>
      <c r="M2959" s="30">
        <v>0.44776385332713042</v>
      </c>
      <c r="N2959" s="30">
        <v>0.92750731837573941</v>
      </c>
      <c r="O2959" s="30">
        <v>2.136082505235179E-2</v>
      </c>
    </row>
    <row r="2960" spans="1:15" x14ac:dyDescent="0.45">
      <c r="A2960" s="3" t="s">
        <v>15</v>
      </c>
      <c r="B2960">
        <v>2020</v>
      </c>
      <c r="C2960" t="s">
        <v>3</v>
      </c>
      <c r="D2960">
        <v>2959</v>
      </c>
      <c r="E2960" s="2">
        <v>6</v>
      </c>
      <c r="F2960" s="1">
        <v>7</v>
      </c>
      <c r="G2960" s="1">
        <v>1</v>
      </c>
      <c r="H2960" s="1">
        <v>3</v>
      </c>
      <c r="I2960" s="1" t="str">
        <f t="shared" si="66"/>
        <v>1R4TH3</v>
      </c>
      <c r="J2960" s="27">
        <v>45050</v>
      </c>
      <c r="K2960" s="29" t="s">
        <v>259</v>
      </c>
      <c r="L2960" s="29">
        <v>11351.5</v>
      </c>
      <c r="M2960" s="30">
        <v>0.44097620477581401</v>
      </c>
      <c r="N2960" s="30">
        <v>0.93890367658046125</v>
      </c>
      <c r="O2960" s="30">
        <v>0.13347739610252379</v>
      </c>
    </row>
    <row r="2961" spans="1:15" x14ac:dyDescent="0.45">
      <c r="A2961" s="3" t="s">
        <v>15</v>
      </c>
      <c r="B2961">
        <v>2020</v>
      </c>
      <c r="C2961" t="s">
        <v>3</v>
      </c>
      <c r="D2961">
        <v>2960</v>
      </c>
      <c r="E2961" s="2">
        <v>7</v>
      </c>
      <c r="F2961" s="1">
        <v>8</v>
      </c>
      <c r="G2961" s="1">
        <v>1</v>
      </c>
      <c r="H2961" s="1">
        <v>3</v>
      </c>
      <c r="I2961" s="1" t="str">
        <f t="shared" si="66"/>
        <v>1R4TH3</v>
      </c>
      <c r="J2961" s="27">
        <v>45050</v>
      </c>
      <c r="K2961" s="29" t="s">
        <v>260</v>
      </c>
      <c r="L2961" s="29">
        <v>12098.5</v>
      </c>
      <c r="M2961" s="30">
        <v>0.5301459171380648</v>
      </c>
      <c r="N2961" s="30">
        <v>0.93487676624606497</v>
      </c>
      <c r="O2961" s="30">
        <v>0.29686386083778132</v>
      </c>
    </row>
    <row r="2962" spans="1:15" x14ac:dyDescent="0.45">
      <c r="A2962" s="3" t="s">
        <v>15</v>
      </c>
      <c r="B2962">
        <v>2020</v>
      </c>
      <c r="C2962" t="s">
        <v>3</v>
      </c>
      <c r="D2962">
        <v>2961</v>
      </c>
      <c r="E2962" s="2">
        <v>8</v>
      </c>
      <c r="F2962" s="1">
        <v>9</v>
      </c>
      <c r="G2962" s="1">
        <v>1</v>
      </c>
      <c r="H2962" s="1">
        <v>3</v>
      </c>
      <c r="I2962" s="1" t="str">
        <f t="shared" si="66"/>
        <v>1R4TH3</v>
      </c>
      <c r="J2962" s="27">
        <v>45050</v>
      </c>
      <c r="K2962" s="29" t="s">
        <v>261</v>
      </c>
      <c r="L2962" s="29">
        <v>12734</v>
      </c>
      <c r="M2962" s="30">
        <v>0.55453191169672011</v>
      </c>
      <c r="N2962" s="30">
        <v>0.9200448624655666</v>
      </c>
      <c r="O2962" s="30">
        <v>0.4446137273169351</v>
      </c>
    </row>
    <row r="2963" spans="1:15" x14ac:dyDescent="0.45">
      <c r="A2963" s="3" t="s">
        <v>15</v>
      </c>
      <c r="B2963">
        <v>2020</v>
      </c>
      <c r="C2963" t="s">
        <v>3</v>
      </c>
      <c r="D2963">
        <v>2962</v>
      </c>
      <c r="E2963" s="2">
        <v>9</v>
      </c>
      <c r="F2963" s="1">
        <v>10</v>
      </c>
      <c r="G2963" s="1">
        <v>1</v>
      </c>
      <c r="H2963" s="1">
        <v>4</v>
      </c>
      <c r="I2963" s="1" t="str">
        <f t="shared" si="66"/>
        <v>1R4TH4</v>
      </c>
      <c r="J2963" s="27">
        <v>45050</v>
      </c>
      <c r="K2963" s="29" t="s">
        <v>262</v>
      </c>
      <c r="L2963" s="29">
        <v>12845.5</v>
      </c>
      <c r="M2963" s="30">
        <v>0.51007600596831937</v>
      </c>
      <c r="N2963" s="30">
        <v>0.90523972210252324</v>
      </c>
      <c r="O2963" s="30">
        <v>0.6009847839128295</v>
      </c>
    </row>
    <row r="2964" spans="1:15" x14ac:dyDescent="0.45">
      <c r="A2964" s="3" t="s">
        <v>15</v>
      </c>
      <c r="B2964">
        <v>2020</v>
      </c>
      <c r="C2964" t="s">
        <v>3</v>
      </c>
      <c r="D2964">
        <v>2963</v>
      </c>
      <c r="E2964" s="2">
        <v>10</v>
      </c>
      <c r="F2964" s="1">
        <v>11</v>
      </c>
      <c r="G2964" s="1">
        <v>1</v>
      </c>
      <c r="H2964" s="1">
        <v>4</v>
      </c>
      <c r="I2964" s="1" t="str">
        <f t="shared" si="66"/>
        <v>1R4TH4</v>
      </c>
      <c r="J2964" s="27">
        <v>45050</v>
      </c>
      <c r="K2964" s="29" t="s">
        <v>263</v>
      </c>
      <c r="L2964" s="29">
        <v>12768.25</v>
      </c>
      <c r="M2964" s="30">
        <v>0.31752573324590949</v>
      </c>
      <c r="N2964" s="30">
        <v>0.83998654484276203</v>
      </c>
      <c r="O2964" s="30">
        <v>0.68925715325334569</v>
      </c>
    </row>
    <row r="2965" spans="1:15" x14ac:dyDescent="0.45">
      <c r="A2965" s="3" t="s">
        <v>15</v>
      </c>
      <c r="B2965">
        <v>2020</v>
      </c>
      <c r="C2965" t="s">
        <v>3</v>
      </c>
      <c r="D2965">
        <v>2964</v>
      </c>
      <c r="E2965" s="2">
        <v>11</v>
      </c>
      <c r="F2965" s="1">
        <v>12</v>
      </c>
      <c r="G2965" s="1">
        <v>1</v>
      </c>
      <c r="H2965" s="1">
        <v>4</v>
      </c>
      <c r="I2965" s="1" t="str">
        <f t="shared" si="66"/>
        <v>1R4TH4</v>
      </c>
      <c r="J2965" s="27">
        <v>45050</v>
      </c>
      <c r="K2965" s="29" t="s">
        <v>264</v>
      </c>
      <c r="L2965" s="29">
        <v>12721</v>
      </c>
      <c r="M2965" s="30">
        <v>0.31933287043576419</v>
      </c>
      <c r="N2965" s="30">
        <v>0.8515727274185243</v>
      </c>
      <c r="O2965" s="30">
        <v>0.73519369410583446</v>
      </c>
    </row>
    <row r="2966" spans="1:15" x14ac:dyDescent="0.45">
      <c r="A2966" s="3" t="s">
        <v>15</v>
      </c>
      <c r="B2966">
        <v>2020</v>
      </c>
      <c r="C2966" t="s">
        <v>3</v>
      </c>
      <c r="D2966">
        <v>2965</v>
      </c>
      <c r="E2966" s="2">
        <v>12</v>
      </c>
      <c r="F2966" s="1">
        <v>13</v>
      </c>
      <c r="G2966" s="1">
        <v>1</v>
      </c>
      <c r="H2966" s="1">
        <v>5</v>
      </c>
      <c r="I2966" s="1" t="str">
        <f t="shared" si="66"/>
        <v>1R4TH5</v>
      </c>
      <c r="J2966" s="27">
        <v>45050</v>
      </c>
      <c r="K2966" s="29" t="s">
        <v>265</v>
      </c>
      <c r="L2966" s="29">
        <v>12630.5</v>
      </c>
      <c r="M2966" s="30">
        <v>0.40708864866316252</v>
      </c>
      <c r="N2966" s="30">
        <v>0.83691600759416929</v>
      </c>
      <c r="O2966" s="30">
        <v>0.71672323184388509</v>
      </c>
    </row>
    <row r="2967" spans="1:15" x14ac:dyDescent="0.45">
      <c r="A2967" s="3" t="s">
        <v>15</v>
      </c>
      <c r="B2967">
        <v>2020</v>
      </c>
      <c r="C2967" t="s">
        <v>3</v>
      </c>
      <c r="D2967">
        <v>2966</v>
      </c>
      <c r="E2967" s="2">
        <v>13</v>
      </c>
      <c r="F2967" s="1">
        <v>14</v>
      </c>
      <c r="G2967" s="1">
        <v>1</v>
      </c>
      <c r="H2967" s="1">
        <v>5</v>
      </c>
      <c r="I2967" s="1" t="str">
        <f t="shared" si="66"/>
        <v>1R4TH5</v>
      </c>
      <c r="J2967" s="27">
        <v>45050</v>
      </c>
      <c r="K2967" s="29" t="s">
        <v>266</v>
      </c>
      <c r="L2967" s="29">
        <v>12663.5</v>
      </c>
      <c r="M2967" s="30">
        <v>0.48061796153238739</v>
      </c>
      <c r="N2967" s="30">
        <v>0.82920528138794936</v>
      </c>
      <c r="O2967" s="30">
        <v>0.65413600908665781</v>
      </c>
    </row>
    <row r="2968" spans="1:15" x14ac:dyDescent="0.45">
      <c r="A2968" s="3" t="s">
        <v>15</v>
      </c>
      <c r="B2968">
        <v>2020</v>
      </c>
      <c r="C2968" t="s">
        <v>3</v>
      </c>
      <c r="D2968">
        <v>2967</v>
      </c>
      <c r="E2968" s="2">
        <v>14</v>
      </c>
      <c r="F2968" s="1">
        <v>15</v>
      </c>
      <c r="G2968" s="1">
        <v>1</v>
      </c>
      <c r="H2968" s="1">
        <v>5</v>
      </c>
      <c r="I2968" s="1" t="str">
        <f t="shared" si="66"/>
        <v>1R4TH5</v>
      </c>
      <c r="J2968" s="27">
        <v>45050</v>
      </c>
      <c r="K2968" s="29" t="s">
        <v>267</v>
      </c>
      <c r="L2968" s="29">
        <v>12658.25</v>
      </c>
      <c r="M2968" s="30">
        <v>0.50669752898478537</v>
      </c>
      <c r="N2968" s="30">
        <v>0.81408509961270159</v>
      </c>
      <c r="O2968" s="30">
        <v>0.5931578283512059</v>
      </c>
    </row>
    <row r="2969" spans="1:15" x14ac:dyDescent="0.45">
      <c r="A2969" s="3" t="s">
        <v>15</v>
      </c>
      <c r="B2969">
        <v>2020</v>
      </c>
      <c r="C2969" t="s">
        <v>3</v>
      </c>
      <c r="D2969">
        <v>2968</v>
      </c>
      <c r="E2969" s="2">
        <v>15</v>
      </c>
      <c r="F2969" s="1">
        <v>16</v>
      </c>
      <c r="G2969" s="1">
        <v>1</v>
      </c>
      <c r="H2969" s="1">
        <v>6</v>
      </c>
      <c r="I2969" s="1" t="str">
        <f t="shared" si="66"/>
        <v>1R4TH6</v>
      </c>
      <c r="J2969" s="27">
        <v>45050</v>
      </c>
      <c r="K2969" s="29" t="s">
        <v>268</v>
      </c>
      <c r="L2969" s="29">
        <v>12611.5</v>
      </c>
      <c r="M2969" s="30">
        <v>0.50958433069662512</v>
      </c>
      <c r="N2969" s="30">
        <v>0.77626411218443914</v>
      </c>
      <c r="O2969" s="30">
        <v>0.49252316752160669</v>
      </c>
    </row>
    <row r="2970" spans="1:15" x14ac:dyDescent="0.45">
      <c r="A2970" s="3" t="s">
        <v>15</v>
      </c>
      <c r="B2970">
        <v>2020</v>
      </c>
      <c r="C2970" t="s">
        <v>3</v>
      </c>
      <c r="D2970">
        <v>2969</v>
      </c>
      <c r="E2970" s="2">
        <v>16</v>
      </c>
      <c r="F2970" s="1">
        <v>17</v>
      </c>
      <c r="G2970" s="1">
        <v>1</v>
      </c>
      <c r="H2970" s="1">
        <v>6</v>
      </c>
      <c r="I2970" s="1" t="str">
        <f t="shared" si="66"/>
        <v>1R4TH6</v>
      </c>
      <c r="J2970" s="27">
        <v>45050</v>
      </c>
      <c r="K2970" s="29" t="s">
        <v>269</v>
      </c>
      <c r="L2970" s="29">
        <v>12681.25</v>
      </c>
      <c r="M2970" s="30">
        <v>0.51159605850301426</v>
      </c>
      <c r="N2970" s="30">
        <v>0.78825451113889322</v>
      </c>
      <c r="O2970" s="30">
        <v>0.31708059972259922</v>
      </c>
    </row>
    <row r="2971" spans="1:15" x14ac:dyDescent="0.45">
      <c r="A2971" s="3" t="s">
        <v>15</v>
      </c>
      <c r="B2971">
        <v>2020</v>
      </c>
      <c r="C2971" t="s">
        <v>3</v>
      </c>
      <c r="D2971">
        <v>2970</v>
      </c>
      <c r="E2971" s="2">
        <v>17</v>
      </c>
      <c r="F2971" s="1">
        <v>18</v>
      </c>
      <c r="G2971" s="1">
        <v>1</v>
      </c>
      <c r="H2971" s="1">
        <v>6</v>
      </c>
      <c r="I2971" s="1" t="str">
        <f t="shared" si="66"/>
        <v>1R4TH6</v>
      </c>
      <c r="J2971" s="27">
        <v>45050</v>
      </c>
      <c r="K2971" s="29" t="s">
        <v>270</v>
      </c>
      <c r="L2971" s="29">
        <v>12975.75</v>
      </c>
      <c r="M2971" s="30">
        <v>0.48532114719326092</v>
      </c>
      <c r="N2971" s="30">
        <v>0.8277877393479014</v>
      </c>
      <c r="O2971" s="30">
        <v>0.13835190804072739</v>
      </c>
    </row>
    <row r="2972" spans="1:15" x14ac:dyDescent="0.45">
      <c r="A2972" s="3" t="s">
        <v>15</v>
      </c>
      <c r="B2972">
        <v>2020</v>
      </c>
      <c r="C2972" t="s">
        <v>3</v>
      </c>
      <c r="D2972">
        <v>2971</v>
      </c>
      <c r="E2972" s="2">
        <v>18</v>
      </c>
      <c r="F2972" s="1">
        <v>19</v>
      </c>
      <c r="G2972" s="1">
        <v>1</v>
      </c>
      <c r="H2972" s="1">
        <v>7</v>
      </c>
      <c r="I2972" s="1" t="str">
        <f t="shared" si="66"/>
        <v>1R4TH7</v>
      </c>
      <c r="J2972" s="27">
        <v>45050</v>
      </c>
      <c r="K2972" s="29" t="s">
        <v>271</v>
      </c>
      <c r="L2972" s="29">
        <v>12850</v>
      </c>
      <c r="M2972" s="30">
        <v>0.42595068568344591</v>
      </c>
      <c r="N2972" s="30">
        <v>0.88710815586240965</v>
      </c>
      <c r="O2972" s="30">
        <v>1.7430510418919978E-2</v>
      </c>
    </row>
    <row r="2973" spans="1:15" x14ac:dyDescent="0.45">
      <c r="A2973" s="3" t="s">
        <v>15</v>
      </c>
      <c r="B2973">
        <v>2020</v>
      </c>
      <c r="C2973" t="s">
        <v>3</v>
      </c>
      <c r="D2973">
        <v>2972</v>
      </c>
      <c r="E2973" s="2">
        <v>19</v>
      </c>
      <c r="F2973" s="1">
        <v>20</v>
      </c>
      <c r="G2973" s="1">
        <v>1</v>
      </c>
      <c r="H2973" s="1">
        <v>7</v>
      </c>
      <c r="I2973" s="1" t="str">
        <f t="shared" si="66"/>
        <v>1R4TH7</v>
      </c>
      <c r="J2973" s="27">
        <v>45050</v>
      </c>
      <c r="K2973" s="29" t="s">
        <v>272</v>
      </c>
      <c r="L2973" s="29">
        <v>12779.75</v>
      </c>
      <c r="M2973" s="30">
        <v>0.35789113776563991</v>
      </c>
      <c r="N2973" s="30">
        <v>0.91952283142587654</v>
      </c>
      <c r="O2973" s="30">
        <v>0</v>
      </c>
    </row>
    <row r="2974" spans="1:15" x14ac:dyDescent="0.45">
      <c r="A2974" s="3" t="s">
        <v>15</v>
      </c>
      <c r="B2974">
        <v>2020</v>
      </c>
      <c r="C2974" t="s">
        <v>3</v>
      </c>
      <c r="D2974">
        <v>2973</v>
      </c>
      <c r="E2974" s="2">
        <v>20</v>
      </c>
      <c r="F2974" s="1">
        <v>21</v>
      </c>
      <c r="G2974" s="1">
        <v>1</v>
      </c>
      <c r="H2974" s="1">
        <v>7</v>
      </c>
      <c r="I2974" s="1" t="str">
        <f t="shared" si="66"/>
        <v>1R4TH7</v>
      </c>
      <c r="J2974" s="27">
        <v>45050</v>
      </c>
      <c r="K2974" s="29" t="s">
        <v>273</v>
      </c>
      <c r="L2974" s="29">
        <v>12892.25</v>
      </c>
      <c r="M2974" s="30">
        <v>0.31633234881262012</v>
      </c>
      <c r="N2974" s="30">
        <v>0.91703969847427369</v>
      </c>
      <c r="O2974" s="30">
        <v>0</v>
      </c>
    </row>
    <row r="2975" spans="1:15" x14ac:dyDescent="0.45">
      <c r="A2975" s="3" t="s">
        <v>15</v>
      </c>
      <c r="B2975">
        <v>2020</v>
      </c>
      <c r="C2975" t="s">
        <v>3</v>
      </c>
      <c r="D2975">
        <v>2974</v>
      </c>
      <c r="E2975" s="2">
        <v>21</v>
      </c>
      <c r="F2975" s="1">
        <v>22</v>
      </c>
      <c r="G2975" s="1">
        <v>1</v>
      </c>
      <c r="H2975" s="1">
        <v>8</v>
      </c>
      <c r="I2975" s="1" t="str">
        <f t="shared" si="66"/>
        <v>1R4TH8</v>
      </c>
      <c r="J2975" s="27">
        <v>45050</v>
      </c>
      <c r="K2975" s="29" t="s">
        <v>274</v>
      </c>
      <c r="L2975" s="29">
        <v>13111</v>
      </c>
      <c r="M2975" s="30">
        <v>0.29496765720802359</v>
      </c>
      <c r="N2975" s="30">
        <v>0.91177989039075791</v>
      </c>
      <c r="O2975" s="30">
        <v>0</v>
      </c>
    </row>
    <row r="2976" spans="1:15" x14ac:dyDescent="0.45">
      <c r="A2976" s="3" t="s">
        <v>15</v>
      </c>
      <c r="B2976">
        <v>2020</v>
      </c>
      <c r="C2976" t="s">
        <v>3</v>
      </c>
      <c r="D2976">
        <v>2975</v>
      </c>
      <c r="E2976" s="2">
        <v>22</v>
      </c>
      <c r="F2976" s="1">
        <v>23</v>
      </c>
      <c r="G2976" s="1">
        <v>1</v>
      </c>
      <c r="H2976" s="1">
        <v>8</v>
      </c>
      <c r="I2976" s="1" t="str">
        <f t="shared" si="66"/>
        <v>1R4TH8</v>
      </c>
      <c r="J2976" s="27">
        <v>45050</v>
      </c>
      <c r="K2976" s="29" t="s">
        <v>275</v>
      </c>
      <c r="L2976" s="29">
        <v>12583.75</v>
      </c>
      <c r="M2976" s="30">
        <v>0.25899203233082219</v>
      </c>
      <c r="N2976" s="30">
        <v>0.92115907726021429</v>
      </c>
      <c r="O2976" s="30">
        <v>0</v>
      </c>
    </row>
    <row r="2977" spans="1:15" x14ac:dyDescent="0.45">
      <c r="A2977" s="3" t="s">
        <v>15</v>
      </c>
      <c r="B2977">
        <v>2020</v>
      </c>
      <c r="C2977" t="s">
        <v>3</v>
      </c>
      <c r="D2977">
        <v>2976</v>
      </c>
      <c r="E2977" s="2">
        <v>23</v>
      </c>
      <c r="F2977" s="1">
        <v>24</v>
      </c>
      <c r="G2977" s="1">
        <v>1</v>
      </c>
      <c r="H2977" s="1">
        <v>8</v>
      </c>
      <c r="I2977" s="1" t="str">
        <f t="shared" si="66"/>
        <v>1R4TH8</v>
      </c>
      <c r="J2977" s="27">
        <v>45050</v>
      </c>
      <c r="K2977" s="29" t="s">
        <v>276</v>
      </c>
      <c r="L2977" s="29">
        <v>11929.75</v>
      </c>
      <c r="M2977" s="30">
        <v>0.27935664543925509</v>
      </c>
      <c r="N2977" s="30">
        <v>0.91910544991410581</v>
      </c>
      <c r="O2977" s="30">
        <v>0</v>
      </c>
    </row>
    <row r="2978" spans="1:15" x14ac:dyDescent="0.45">
      <c r="A2978" s="3" t="s">
        <v>15</v>
      </c>
      <c r="B2978">
        <v>2020</v>
      </c>
      <c r="C2978" t="s">
        <v>4</v>
      </c>
      <c r="D2978">
        <v>2977</v>
      </c>
      <c r="E2978" s="2">
        <v>0</v>
      </c>
      <c r="F2978" s="1">
        <v>1</v>
      </c>
      <c r="G2978" s="1">
        <v>1</v>
      </c>
      <c r="H2978" s="1">
        <v>1</v>
      </c>
      <c r="I2978" s="1" t="str">
        <f t="shared" si="66"/>
        <v>1R5FR1</v>
      </c>
      <c r="J2978" s="27">
        <v>45051</v>
      </c>
      <c r="K2978" s="29" t="s">
        <v>253</v>
      </c>
      <c r="L2978" s="29">
        <v>11255.25</v>
      </c>
      <c r="M2978" s="30">
        <v>0.27851757274886219</v>
      </c>
      <c r="N2978" s="30">
        <v>0.89264801717574538</v>
      </c>
      <c r="O2978" s="30">
        <v>0</v>
      </c>
    </row>
    <row r="2979" spans="1:15" x14ac:dyDescent="0.45">
      <c r="A2979" s="3" t="s">
        <v>15</v>
      </c>
      <c r="B2979">
        <v>2020</v>
      </c>
      <c r="C2979" t="s">
        <v>4</v>
      </c>
      <c r="D2979">
        <v>2978</v>
      </c>
      <c r="E2979" s="2">
        <v>1</v>
      </c>
      <c r="F2979" s="1">
        <v>2</v>
      </c>
      <c r="G2979" s="1">
        <v>1</v>
      </c>
      <c r="H2979" s="1">
        <v>1</v>
      </c>
      <c r="I2979" s="1" t="str">
        <f t="shared" si="66"/>
        <v>1R5FR1</v>
      </c>
      <c r="J2979" s="27">
        <v>45051</v>
      </c>
      <c r="K2979" s="29" t="s">
        <v>254</v>
      </c>
      <c r="L2979" s="29">
        <v>10801.5</v>
      </c>
      <c r="M2979" s="30">
        <v>0.27322613367984389</v>
      </c>
      <c r="N2979" s="30">
        <v>0.88690807685185868</v>
      </c>
      <c r="O2979" s="30">
        <v>0</v>
      </c>
    </row>
    <row r="2980" spans="1:15" x14ac:dyDescent="0.45">
      <c r="A2980" s="3" t="s">
        <v>15</v>
      </c>
      <c r="B2980">
        <v>2020</v>
      </c>
      <c r="C2980" t="s">
        <v>4</v>
      </c>
      <c r="D2980">
        <v>2979</v>
      </c>
      <c r="E2980" s="2">
        <v>2</v>
      </c>
      <c r="F2980" s="1">
        <v>3</v>
      </c>
      <c r="G2980" s="1">
        <v>1</v>
      </c>
      <c r="H2980" s="1">
        <v>1</v>
      </c>
      <c r="I2980" s="1" t="str">
        <f t="shared" si="66"/>
        <v>1R5FR1</v>
      </c>
      <c r="J2980" s="27">
        <v>45051</v>
      </c>
      <c r="K2980" s="29" t="s">
        <v>255</v>
      </c>
      <c r="L2980" s="29">
        <v>10517</v>
      </c>
      <c r="M2980" s="30">
        <v>0.28049661455731789</v>
      </c>
      <c r="N2980" s="30">
        <v>0.89861202719336997</v>
      </c>
      <c r="O2980" s="30">
        <v>0</v>
      </c>
    </row>
    <row r="2981" spans="1:15" x14ac:dyDescent="0.45">
      <c r="A2981" s="3" t="s">
        <v>15</v>
      </c>
      <c r="B2981">
        <v>2020</v>
      </c>
      <c r="C2981" t="s">
        <v>4</v>
      </c>
      <c r="D2981">
        <v>2980</v>
      </c>
      <c r="E2981" s="2">
        <v>3</v>
      </c>
      <c r="F2981" s="1">
        <v>4</v>
      </c>
      <c r="G2981" s="1">
        <v>1</v>
      </c>
      <c r="H2981" s="1">
        <v>2</v>
      </c>
      <c r="I2981" s="1" t="str">
        <f t="shared" si="66"/>
        <v>1R5FR2</v>
      </c>
      <c r="J2981" s="27">
        <v>45051</v>
      </c>
      <c r="K2981" s="29" t="s">
        <v>256</v>
      </c>
      <c r="L2981" s="29">
        <v>10292.5</v>
      </c>
      <c r="M2981" s="30">
        <v>0.31248347484362982</v>
      </c>
      <c r="N2981" s="30">
        <v>0.89019724151386814</v>
      </c>
      <c r="O2981" s="30">
        <v>0</v>
      </c>
    </row>
    <row r="2982" spans="1:15" x14ac:dyDescent="0.45">
      <c r="A2982" s="3" t="s">
        <v>15</v>
      </c>
      <c r="B2982">
        <v>2020</v>
      </c>
      <c r="C2982" t="s">
        <v>4</v>
      </c>
      <c r="D2982">
        <v>2981</v>
      </c>
      <c r="E2982" s="2">
        <v>4</v>
      </c>
      <c r="F2982" s="1">
        <v>5</v>
      </c>
      <c r="G2982" s="1">
        <v>1</v>
      </c>
      <c r="H2982" s="1">
        <v>2</v>
      </c>
      <c r="I2982" s="1" t="str">
        <f t="shared" si="66"/>
        <v>1R5FR2</v>
      </c>
      <c r="J2982" s="27">
        <v>45051</v>
      </c>
      <c r="K2982" s="29" t="s">
        <v>257</v>
      </c>
      <c r="L2982" s="29">
        <v>10265.75</v>
      </c>
      <c r="M2982" s="30">
        <v>0.36297198673907738</v>
      </c>
      <c r="N2982" s="30">
        <v>0.89509507163706514</v>
      </c>
      <c r="O2982" s="30">
        <v>0</v>
      </c>
    </row>
    <row r="2983" spans="1:15" x14ac:dyDescent="0.45">
      <c r="A2983" s="3" t="s">
        <v>15</v>
      </c>
      <c r="B2983">
        <v>2020</v>
      </c>
      <c r="C2983" t="s">
        <v>4</v>
      </c>
      <c r="D2983">
        <v>2982</v>
      </c>
      <c r="E2983" s="2">
        <v>5</v>
      </c>
      <c r="F2983" s="1">
        <v>6</v>
      </c>
      <c r="G2983" s="1">
        <v>1</v>
      </c>
      <c r="H2983" s="1">
        <v>2</v>
      </c>
      <c r="I2983" s="1" t="str">
        <f t="shared" si="66"/>
        <v>1R5FR2</v>
      </c>
      <c r="J2983" s="27">
        <v>45051</v>
      </c>
      <c r="K2983" s="29" t="s">
        <v>258</v>
      </c>
      <c r="L2983" s="29">
        <v>10518</v>
      </c>
      <c r="M2983" s="30">
        <v>0.36976849757781782</v>
      </c>
      <c r="N2983" s="30">
        <v>0.89327512633433104</v>
      </c>
      <c r="O2983" s="30">
        <v>2.511852661951406E-2</v>
      </c>
    </row>
    <row r="2984" spans="1:15" x14ac:dyDescent="0.45">
      <c r="A2984" s="3" t="s">
        <v>15</v>
      </c>
      <c r="B2984">
        <v>2020</v>
      </c>
      <c r="C2984" t="s">
        <v>4</v>
      </c>
      <c r="D2984">
        <v>2983</v>
      </c>
      <c r="E2984" s="2">
        <v>6</v>
      </c>
      <c r="F2984" s="1">
        <v>7</v>
      </c>
      <c r="G2984" s="1">
        <v>1</v>
      </c>
      <c r="H2984" s="1">
        <v>3</v>
      </c>
      <c r="I2984" s="1" t="str">
        <f t="shared" si="66"/>
        <v>1R5FR3</v>
      </c>
      <c r="J2984" s="27">
        <v>45051</v>
      </c>
      <c r="K2984" s="29" t="s">
        <v>259</v>
      </c>
      <c r="L2984" s="29">
        <v>11054.5</v>
      </c>
      <c r="M2984" s="30">
        <v>0.34368580769277901</v>
      </c>
      <c r="N2984" s="30">
        <v>0.87351155781631329</v>
      </c>
      <c r="O2984" s="30">
        <v>0.13287092419392471</v>
      </c>
    </row>
    <row r="2985" spans="1:15" x14ac:dyDescent="0.45">
      <c r="A2985" s="3" t="s">
        <v>15</v>
      </c>
      <c r="B2985">
        <v>2020</v>
      </c>
      <c r="C2985" t="s">
        <v>4</v>
      </c>
      <c r="D2985">
        <v>2984</v>
      </c>
      <c r="E2985" s="2">
        <v>7</v>
      </c>
      <c r="F2985" s="1">
        <v>8</v>
      </c>
      <c r="G2985" s="1">
        <v>1</v>
      </c>
      <c r="H2985" s="1">
        <v>3</v>
      </c>
      <c r="I2985" s="1" t="str">
        <f t="shared" si="66"/>
        <v>1R5FR3</v>
      </c>
      <c r="J2985" s="27">
        <v>45051</v>
      </c>
      <c r="K2985" s="29" t="s">
        <v>260</v>
      </c>
      <c r="L2985" s="29">
        <v>11759</v>
      </c>
      <c r="M2985" s="30">
        <v>0.41923703549858921</v>
      </c>
      <c r="N2985" s="30">
        <v>0.83003192117372482</v>
      </c>
      <c r="O2985" s="30">
        <v>0.31629050035467488</v>
      </c>
    </row>
    <row r="2986" spans="1:15" x14ac:dyDescent="0.45">
      <c r="A2986" s="3" t="s">
        <v>15</v>
      </c>
      <c r="B2986">
        <v>2020</v>
      </c>
      <c r="C2986" t="s">
        <v>4</v>
      </c>
      <c r="D2986">
        <v>2985</v>
      </c>
      <c r="E2986" s="2">
        <v>8</v>
      </c>
      <c r="F2986" s="1">
        <v>9</v>
      </c>
      <c r="G2986" s="1">
        <v>1</v>
      </c>
      <c r="H2986" s="1">
        <v>3</v>
      </c>
      <c r="I2986" s="1" t="str">
        <f t="shared" si="66"/>
        <v>1R5FR3</v>
      </c>
      <c r="J2986" s="27">
        <v>45051</v>
      </c>
      <c r="K2986" s="29" t="s">
        <v>261</v>
      </c>
      <c r="L2986" s="29">
        <v>12339.75</v>
      </c>
      <c r="M2986" s="30">
        <v>0.41608000450161131</v>
      </c>
      <c r="N2986" s="30">
        <v>0.77313800076302974</v>
      </c>
      <c r="O2986" s="30">
        <v>0.49730209283198601</v>
      </c>
    </row>
    <row r="2987" spans="1:15" x14ac:dyDescent="0.45">
      <c r="A2987" s="3" t="s">
        <v>15</v>
      </c>
      <c r="B2987">
        <v>2020</v>
      </c>
      <c r="C2987" t="s">
        <v>4</v>
      </c>
      <c r="D2987">
        <v>2986</v>
      </c>
      <c r="E2987" s="2">
        <v>9</v>
      </c>
      <c r="F2987" s="1">
        <v>10</v>
      </c>
      <c r="G2987" s="1">
        <v>1</v>
      </c>
      <c r="H2987" s="1">
        <v>4</v>
      </c>
      <c r="I2987" s="1" t="str">
        <f t="shared" si="66"/>
        <v>1R5FR4</v>
      </c>
      <c r="J2987" s="27">
        <v>45051</v>
      </c>
      <c r="K2987" s="29" t="s">
        <v>262</v>
      </c>
      <c r="L2987" s="29">
        <v>12627</v>
      </c>
      <c r="M2987" s="30">
        <v>0.37812562078774892</v>
      </c>
      <c r="N2987" s="30">
        <v>0.71141205660097984</v>
      </c>
      <c r="O2987" s="30">
        <v>0.62354384697660536</v>
      </c>
    </row>
    <row r="2988" spans="1:15" x14ac:dyDescent="0.45">
      <c r="A2988" s="3" t="s">
        <v>15</v>
      </c>
      <c r="B2988">
        <v>2020</v>
      </c>
      <c r="C2988" t="s">
        <v>4</v>
      </c>
      <c r="D2988">
        <v>2987</v>
      </c>
      <c r="E2988" s="2">
        <v>10</v>
      </c>
      <c r="F2988" s="1">
        <v>11</v>
      </c>
      <c r="G2988" s="1">
        <v>1</v>
      </c>
      <c r="H2988" s="1">
        <v>4</v>
      </c>
      <c r="I2988" s="1" t="str">
        <f t="shared" si="66"/>
        <v>1R5FR4</v>
      </c>
      <c r="J2988" s="27">
        <v>45051</v>
      </c>
      <c r="K2988" s="29" t="s">
        <v>263</v>
      </c>
      <c r="L2988" s="29">
        <v>12886.75</v>
      </c>
      <c r="M2988" s="30">
        <v>0.3140419487140349</v>
      </c>
      <c r="N2988" s="30">
        <v>0.61207583694451184</v>
      </c>
      <c r="O2988" s="30">
        <v>0.68440490385231534</v>
      </c>
    </row>
    <row r="2989" spans="1:15" x14ac:dyDescent="0.45">
      <c r="A2989" s="3" t="s">
        <v>15</v>
      </c>
      <c r="B2989">
        <v>2020</v>
      </c>
      <c r="C2989" t="s">
        <v>4</v>
      </c>
      <c r="D2989">
        <v>2988</v>
      </c>
      <c r="E2989" s="2">
        <v>11</v>
      </c>
      <c r="F2989" s="1">
        <v>12</v>
      </c>
      <c r="G2989" s="1">
        <v>1</v>
      </c>
      <c r="H2989" s="1">
        <v>4</v>
      </c>
      <c r="I2989" s="1" t="str">
        <f t="shared" si="66"/>
        <v>1R5FR4</v>
      </c>
      <c r="J2989" s="27">
        <v>45051</v>
      </c>
      <c r="K2989" s="29" t="s">
        <v>264</v>
      </c>
      <c r="L2989" s="29">
        <v>13140</v>
      </c>
      <c r="M2989" s="30">
        <v>0.29639882661742761</v>
      </c>
      <c r="N2989" s="30">
        <v>0.55600198552160418</v>
      </c>
      <c r="O2989" s="30">
        <v>0.69465170660265185</v>
      </c>
    </row>
    <row r="2990" spans="1:15" x14ac:dyDescent="0.45">
      <c r="A2990" s="3" t="s">
        <v>15</v>
      </c>
      <c r="B2990">
        <v>2020</v>
      </c>
      <c r="C2990" t="s">
        <v>4</v>
      </c>
      <c r="D2990">
        <v>2989</v>
      </c>
      <c r="E2990" s="2">
        <v>12</v>
      </c>
      <c r="F2990" s="1">
        <v>13</v>
      </c>
      <c r="G2990" s="1">
        <v>1</v>
      </c>
      <c r="H2990" s="1">
        <v>5</v>
      </c>
      <c r="I2990" s="1" t="str">
        <f t="shared" si="66"/>
        <v>1R5FR5</v>
      </c>
      <c r="J2990" s="27">
        <v>45051</v>
      </c>
      <c r="K2990" s="29" t="s">
        <v>265</v>
      </c>
      <c r="L2990" s="29">
        <v>13440.5</v>
      </c>
      <c r="M2990" s="30">
        <v>0.30091329584531662</v>
      </c>
      <c r="N2990" s="30">
        <v>0.56116843267569849</v>
      </c>
      <c r="O2990" s="30">
        <v>0.66368595532329444</v>
      </c>
    </row>
    <row r="2991" spans="1:15" x14ac:dyDescent="0.45">
      <c r="A2991" s="3" t="s">
        <v>15</v>
      </c>
      <c r="B2991">
        <v>2020</v>
      </c>
      <c r="C2991" t="s">
        <v>4</v>
      </c>
      <c r="D2991">
        <v>2990</v>
      </c>
      <c r="E2991" s="2">
        <v>13</v>
      </c>
      <c r="F2991" s="1">
        <v>14</v>
      </c>
      <c r="G2991" s="1">
        <v>1</v>
      </c>
      <c r="H2991" s="1">
        <v>5</v>
      </c>
      <c r="I2991" s="1" t="str">
        <f t="shared" si="66"/>
        <v>1R5FR5</v>
      </c>
      <c r="J2991" s="27">
        <v>45051</v>
      </c>
      <c r="K2991" s="29" t="s">
        <v>266</v>
      </c>
      <c r="L2991" s="29">
        <v>13644.75</v>
      </c>
      <c r="M2991" s="30">
        <v>0.30692088890704661</v>
      </c>
      <c r="N2991" s="30">
        <v>0.52783091175195396</v>
      </c>
      <c r="O2991" s="30">
        <v>0.5843765266440929</v>
      </c>
    </row>
    <row r="2992" spans="1:15" x14ac:dyDescent="0.45">
      <c r="A2992" s="3" t="s">
        <v>15</v>
      </c>
      <c r="B2992">
        <v>2020</v>
      </c>
      <c r="C2992" t="s">
        <v>4</v>
      </c>
      <c r="D2992">
        <v>2991</v>
      </c>
      <c r="E2992" s="2">
        <v>14</v>
      </c>
      <c r="F2992" s="1">
        <v>15</v>
      </c>
      <c r="G2992" s="1">
        <v>1</v>
      </c>
      <c r="H2992" s="1">
        <v>5</v>
      </c>
      <c r="I2992" s="1" t="str">
        <f t="shared" si="66"/>
        <v>1R5FR5</v>
      </c>
      <c r="J2992" s="27">
        <v>45051</v>
      </c>
      <c r="K2992" s="29" t="s">
        <v>267</v>
      </c>
      <c r="L2992" s="29">
        <v>13591.25</v>
      </c>
      <c r="M2992" s="30">
        <v>0.32724992124940788</v>
      </c>
      <c r="N2992" s="30">
        <v>0.52064529720639596</v>
      </c>
      <c r="O2992" s="30">
        <v>0.4622964983966879</v>
      </c>
    </row>
    <row r="2993" spans="1:15" x14ac:dyDescent="0.45">
      <c r="A2993" s="3" t="s">
        <v>15</v>
      </c>
      <c r="B2993">
        <v>2020</v>
      </c>
      <c r="C2993" t="s">
        <v>4</v>
      </c>
      <c r="D2993">
        <v>2992</v>
      </c>
      <c r="E2993" s="2">
        <v>15</v>
      </c>
      <c r="F2993" s="1">
        <v>16</v>
      </c>
      <c r="G2993" s="1">
        <v>1</v>
      </c>
      <c r="H2993" s="1">
        <v>6</v>
      </c>
      <c r="I2993" s="1" t="str">
        <f t="shared" si="66"/>
        <v>1R5FR6</v>
      </c>
      <c r="J2993" s="27">
        <v>45051</v>
      </c>
      <c r="K2993" s="29" t="s">
        <v>268</v>
      </c>
      <c r="L2993" s="29">
        <v>13488.75</v>
      </c>
      <c r="M2993" s="30">
        <v>0.34002802901420143</v>
      </c>
      <c r="N2993" s="30">
        <v>0.49509381461402802</v>
      </c>
      <c r="O2993" s="30">
        <v>0.38851296152256942</v>
      </c>
    </row>
    <row r="2994" spans="1:15" x14ac:dyDescent="0.45">
      <c r="A2994" s="3" t="s">
        <v>15</v>
      </c>
      <c r="B2994">
        <v>2020</v>
      </c>
      <c r="C2994" t="s">
        <v>4</v>
      </c>
      <c r="D2994">
        <v>2993</v>
      </c>
      <c r="E2994" s="2">
        <v>16</v>
      </c>
      <c r="F2994" s="1">
        <v>17</v>
      </c>
      <c r="G2994" s="1">
        <v>1</v>
      </c>
      <c r="H2994" s="1">
        <v>6</v>
      </c>
      <c r="I2994" s="1" t="str">
        <f t="shared" si="66"/>
        <v>1R5FR6</v>
      </c>
      <c r="J2994" s="27">
        <v>45051</v>
      </c>
      <c r="K2994" s="29" t="s">
        <v>269</v>
      </c>
      <c r="L2994" s="29">
        <v>13080.75</v>
      </c>
      <c r="M2994" s="30">
        <v>0.35466364100073883</v>
      </c>
      <c r="N2994" s="30">
        <v>0.47989518801803971</v>
      </c>
      <c r="O2994" s="30">
        <v>0.29025646368232561</v>
      </c>
    </row>
    <row r="2995" spans="1:15" x14ac:dyDescent="0.45">
      <c r="A2995" s="3" t="s">
        <v>15</v>
      </c>
      <c r="B2995">
        <v>2020</v>
      </c>
      <c r="C2995" t="s">
        <v>4</v>
      </c>
      <c r="D2995">
        <v>2994</v>
      </c>
      <c r="E2995" s="2">
        <v>17</v>
      </c>
      <c r="F2995" s="1">
        <v>18</v>
      </c>
      <c r="G2995" s="1">
        <v>1</v>
      </c>
      <c r="H2995" s="1">
        <v>6</v>
      </c>
      <c r="I2995" s="1" t="str">
        <f t="shared" si="66"/>
        <v>1R5FR6</v>
      </c>
      <c r="J2995" s="27">
        <v>45051</v>
      </c>
      <c r="K2995" s="29" t="s">
        <v>270</v>
      </c>
      <c r="L2995" s="29">
        <v>13098</v>
      </c>
      <c r="M2995" s="30">
        <v>0.30882354148588059</v>
      </c>
      <c r="N2995" s="30">
        <v>0.46433949690292908</v>
      </c>
      <c r="O2995" s="30">
        <v>0.1332459062705077</v>
      </c>
    </row>
    <row r="2996" spans="1:15" x14ac:dyDescent="0.45">
      <c r="A2996" s="3" t="s">
        <v>15</v>
      </c>
      <c r="B2996">
        <v>2020</v>
      </c>
      <c r="C2996" t="s">
        <v>4</v>
      </c>
      <c r="D2996">
        <v>2995</v>
      </c>
      <c r="E2996" s="2">
        <v>18</v>
      </c>
      <c r="F2996" s="1">
        <v>19</v>
      </c>
      <c r="G2996" s="1">
        <v>1</v>
      </c>
      <c r="H2996" s="1">
        <v>7</v>
      </c>
      <c r="I2996" s="1" t="str">
        <f t="shared" si="66"/>
        <v>1R5FR7</v>
      </c>
      <c r="J2996" s="27">
        <v>45051</v>
      </c>
      <c r="K2996" s="29" t="s">
        <v>271</v>
      </c>
      <c r="L2996" s="29">
        <v>12741</v>
      </c>
      <c r="M2996" s="30">
        <v>0.25021116770667667</v>
      </c>
      <c r="N2996" s="30">
        <v>0.47350026076432539</v>
      </c>
      <c r="O2996" s="30">
        <v>2.5737322220048962E-2</v>
      </c>
    </row>
    <row r="2997" spans="1:15" x14ac:dyDescent="0.45">
      <c r="A2997" s="3" t="s">
        <v>15</v>
      </c>
      <c r="B2997">
        <v>2020</v>
      </c>
      <c r="C2997" t="s">
        <v>4</v>
      </c>
      <c r="D2997">
        <v>2996</v>
      </c>
      <c r="E2997" s="2">
        <v>19</v>
      </c>
      <c r="F2997" s="1">
        <v>20</v>
      </c>
      <c r="G2997" s="1">
        <v>1</v>
      </c>
      <c r="H2997" s="1">
        <v>7</v>
      </c>
      <c r="I2997" s="1" t="str">
        <f t="shared" si="66"/>
        <v>1R5FR7</v>
      </c>
      <c r="J2997" s="27">
        <v>45051</v>
      </c>
      <c r="K2997" s="29" t="s">
        <v>272</v>
      </c>
      <c r="L2997" s="29">
        <v>12550</v>
      </c>
      <c r="M2997" s="30">
        <v>0.2204906721038139</v>
      </c>
      <c r="N2997" s="30">
        <v>0.42424660147940801</v>
      </c>
      <c r="O2997" s="30">
        <v>0</v>
      </c>
    </row>
    <row r="2998" spans="1:15" x14ac:dyDescent="0.45">
      <c r="A2998" s="3" t="s">
        <v>15</v>
      </c>
      <c r="B2998">
        <v>2020</v>
      </c>
      <c r="C2998" t="s">
        <v>4</v>
      </c>
      <c r="D2998">
        <v>2997</v>
      </c>
      <c r="E2998" s="2">
        <v>20</v>
      </c>
      <c r="F2998" s="1">
        <v>21</v>
      </c>
      <c r="G2998" s="1">
        <v>1</v>
      </c>
      <c r="H2998" s="1">
        <v>7</v>
      </c>
      <c r="I2998" s="1" t="str">
        <f t="shared" si="66"/>
        <v>1R5FR7</v>
      </c>
      <c r="J2998" s="27">
        <v>45051</v>
      </c>
      <c r="K2998" s="29" t="s">
        <v>273</v>
      </c>
      <c r="L2998" s="29">
        <v>12617.75</v>
      </c>
      <c r="M2998" s="30">
        <v>0.18489391436441219</v>
      </c>
      <c r="N2998" s="30">
        <v>0.3334397923372952</v>
      </c>
      <c r="O2998" s="30">
        <v>0</v>
      </c>
    </row>
    <row r="2999" spans="1:15" x14ac:dyDescent="0.45">
      <c r="A2999" s="3" t="s">
        <v>15</v>
      </c>
      <c r="B2999">
        <v>2020</v>
      </c>
      <c r="C2999" t="s">
        <v>4</v>
      </c>
      <c r="D2999">
        <v>2998</v>
      </c>
      <c r="E2999" s="2">
        <v>21</v>
      </c>
      <c r="F2999" s="1">
        <v>22</v>
      </c>
      <c r="G2999" s="1">
        <v>1</v>
      </c>
      <c r="H2999" s="1">
        <v>8</v>
      </c>
      <c r="I2999" s="1" t="str">
        <f t="shared" si="66"/>
        <v>1R5FR8</v>
      </c>
      <c r="J2999" s="27">
        <v>45051</v>
      </c>
      <c r="K2999" s="29" t="s">
        <v>274</v>
      </c>
      <c r="L2999" s="29">
        <v>12724</v>
      </c>
      <c r="M2999" s="30">
        <v>0.14515557445319699</v>
      </c>
      <c r="N2999" s="30">
        <v>0.27494326616827253</v>
      </c>
      <c r="O2999" s="30">
        <v>0</v>
      </c>
    </row>
    <row r="3000" spans="1:15" x14ac:dyDescent="0.45">
      <c r="A3000" s="3" t="s">
        <v>15</v>
      </c>
      <c r="B3000">
        <v>2020</v>
      </c>
      <c r="C3000" t="s">
        <v>4</v>
      </c>
      <c r="D3000">
        <v>2999</v>
      </c>
      <c r="E3000" s="2">
        <v>22</v>
      </c>
      <c r="F3000" s="1">
        <v>23</v>
      </c>
      <c r="G3000" s="1">
        <v>1</v>
      </c>
      <c r="H3000" s="1">
        <v>8</v>
      </c>
      <c r="I3000" s="1" t="str">
        <f t="shared" si="66"/>
        <v>1R5FR8</v>
      </c>
      <c r="J3000" s="27">
        <v>45051</v>
      </c>
      <c r="K3000" s="29" t="s">
        <v>275</v>
      </c>
      <c r="L3000" s="29">
        <v>12273.5</v>
      </c>
      <c r="M3000" s="30">
        <v>9.9320899636829496E-2</v>
      </c>
      <c r="N3000" s="30">
        <v>0.2425095075615589</v>
      </c>
      <c r="O3000" s="30">
        <v>0</v>
      </c>
    </row>
    <row r="3001" spans="1:15" x14ac:dyDescent="0.45">
      <c r="A3001" s="3" t="s">
        <v>15</v>
      </c>
      <c r="B3001">
        <v>2020</v>
      </c>
      <c r="C3001" t="s">
        <v>4</v>
      </c>
      <c r="D3001">
        <v>3000</v>
      </c>
      <c r="E3001" s="2">
        <v>23</v>
      </c>
      <c r="F3001" s="1">
        <v>24</v>
      </c>
      <c r="G3001" s="1">
        <v>1</v>
      </c>
      <c r="H3001" s="1">
        <v>8</v>
      </c>
      <c r="I3001" s="1" t="str">
        <f t="shared" si="66"/>
        <v>1R5FR8</v>
      </c>
      <c r="J3001" s="27">
        <v>45051</v>
      </c>
      <c r="K3001" s="29" t="s">
        <v>276</v>
      </c>
      <c r="L3001" s="29">
        <v>11675.5</v>
      </c>
      <c r="M3001" s="30">
        <v>0.11049596257147989</v>
      </c>
      <c r="N3001" s="30">
        <v>0.28450259530637217</v>
      </c>
      <c r="O3001" s="30">
        <v>0</v>
      </c>
    </row>
    <row r="3002" spans="1:15" x14ac:dyDescent="0.45">
      <c r="A3002" s="3" t="s">
        <v>15</v>
      </c>
      <c r="B3002">
        <v>2020</v>
      </c>
      <c r="C3002" t="s">
        <v>5</v>
      </c>
      <c r="D3002">
        <v>3001</v>
      </c>
      <c r="E3002" s="2">
        <v>0</v>
      </c>
      <c r="F3002" s="1">
        <v>1</v>
      </c>
      <c r="G3002" s="1">
        <v>1</v>
      </c>
      <c r="H3002" s="1">
        <v>1</v>
      </c>
      <c r="I3002" s="1" t="str">
        <f t="shared" si="66"/>
        <v>1R6SA1</v>
      </c>
      <c r="J3002" s="27">
        <v>45052</v>
      </c>
      <c r="K3002" s="29" t="s">
        <v>253</v>
      </c>
      <c r="L3002" s="29">
        <v>11016.5</v>
      </c>
      <c r="M3002" s="30">
        <v>0.14228145102394191</v>
      </c>
      <c r="N3002" s="30">
        <v>0.31819974371033088</v>
      </c>
      <c r="O3002" s="30">
        <v>0</v>
      </c>
    </row>
    <row r="3003" spans="1:15" x14ac:dyDescent="0.45">
      <c r="A3003" s="3" t="s">
        <v>15</v>
      </c>
      <c r="B3003">
        <v>2020</v>
      </c>
      <c r="C3003" t="s">
        <v>5</v>
      </c>
      <c r="D3003">
        <v>3002</v>
      </c>
      <c r="E3003" s="2">
        <v>1</v>
      </c>
      <c r="F3003" s="1">
        <v>2</v>
      </c>
      <c r="G3003" s="1">
        <v>1</v>
      </c>
      <c r="H3003" s="1">
        <v>1</v>
      </c>
      <c r="I3003" s="1" t="str">
        <f t="shared" si="66"/>
        <v>1R6SA1</v>
      </c>
      <c r="J3003" s="27">
        <v>45052</v>
      </c>
      <c r="K3003" s="29" t="s">
        <v>254</v>
      </c>
      <c r="L3003" s="29">
        <v>10513</v>
      </c>
      <c r="M3003" s="30">
        <v>0.16697216141263019</v>
      </c>
      <c r="N3003" s="30">
        <v>0.36733481085249309</v>
      </c>
      <c r="O3003" s="30">
        <v>0</v>
      </c>
    </row>
    <row r="3004" spans="1:15" x14ac:dyDescent="0.45">
      <c r="A3004" s="3" t="s">
        <v>15</v>
      </c>
      <c r="B3004">
        <v>2020</v>
      </c>
      <c r="C3004" t="s">
        <v>5</v>
      </c>
      <c r="D3004">
        <v>3003</v>
      </c>
      <c r="E3004" s="2">
        <v>2</v>
      </c>
      <c r="F3004" s="1">
        <v>3</v>
      </c>
      <c r="G3004" s="1">
        <v>1</v>
      </c>
      <c r="H3004" s="1">
        <v>1</v>
      </c>
      <c r="I3004" s="1" t="str">
        <f t="shared" si="66"/>
        <v>1R6SA1</v>
      </c>
      <c r="J3004" s="27">
        <v>45052</v>
      </c>
      <c r="K3004" s="29" t="s">
        <v>255</v>
      </c>
      <c r="L3004" s="29">
        <v>10157.5</v>
      </c>
      <c r="M3004" s="30">
        <v>0.1896533536054951</v>
      </c>
      <c r="N3004" s="30">
        <v>0.43808330933993272</v>
      </c>
      <c r="O3004" s="30">
        <v>0</v>
      </c>
    </row>
    <row r="3005" spans="1:15" x14ac:dyDescent="0.45">
      <c r="A3005" s="3" t="s">
        <v>15</v>
      </c>
      <c r="B3005">
        <v>2020</v>
      </c>
      <c r="C3005" t="s">
        <v>5</v>
      </c>
      <c r="D3005">
        <v>3004</v>
      </c>
      <c r="E3005" s="2">
        <v>3</v>
      </c>
      <c r="F3005" s="1">
        <v>4</v>
      </c>
      <c r="G3005" s="1">
        <v>1</v>
      </c>
      <c r="H3005" s="1">
        <v>2</v>
      </c>
      <c r="I3005" s="1" t="str">
        <f t="shared" si="66"/>
        <v>1R6SA2</v>
      </c>
      <c r="J3005" s="27">
        <v>45052</v>
      </c>
      <c r="K3005" s="29" t="s">
        <v>256</v>
      </c>
      <c r="L3005" s="29">
        <v>9962.75</v>
      </c>
      <c r="M3005" s="30">
        <v>0.21886430218273401</v>
      </c>
      <c r="N3005" s="30">
        <v>0.46769047753073578</v>
      </c>
      <c r="O3005" s="30">
        <v>0</v>
      </c>
    </row>
    <row r="3006" spans="1:15" x14ac:dyDescent="0.45">
      <c r="A3006" s="3" t="s">
        <v>15</v>
      </c>
      <c r="B3006">
        <v>2020</v>
      </c>
      <c r="C3006" t="s">
        <v>5</v>
      </c>
      <c r="D3006">
        <v>3005</v>
      </c>
      <c r="E3006" s="2">
        <v>4</v>
      </c>
      <c r="F3006" s="1">
        <v>5</v>
      </c>
      <c r="G3006" s="1">
        <v>1</v>
      </c>
      <c r="H3006" s="1">
        <v>2</v>
      </c>
      <c r="I3006" s="1" t="str">
        <f t="shared" si="66"/>
        <v>1R6SA2</v>
      </c>
      <c r="J3006" s="27">
        <v>45052</v>
      </c>
      <c r="K3006" s="29" t="s">
        <v>257</v>
      </c>
      <c r="L3006" s="29">
        <v>9864.75</v>
      </c>
      <c r="M3006" s="30">
        <v>0.23661286263156819</v>
      </c>
      <c r="N3006" s="30">
        <v>0.46472197348782263</v>
      </c>
      <c r="O3006" s="30">
        <v>0</v>
      </c>
    </row>
    <row r="3007" spans="1:15" x14ac:dyDescent="0.45">
      <c r="A3007" s="3" t="s">
        <v>15</v>
      </c>
      <c r="B3007">
        <v>2020</v>
      </c>
      <c r="C3007" t="s">
        <v>5</v>
      </c>
      <c r="D3007">
        <v>3006</v>
      </c>
      <c r="E3007" s="2">
        <v>5</v>
      </c>
      <c r="F3007" s="1">
        <v>6</v>
      </c>
      <c r="G3007" s="1">
        <v>1</v>
      </c>
      <c r="H3007" s="1">
        <v>2</v>
      </c>
      <c r="I3007" s="1" t="str">
        <f t="shared" si="66"/>
        <v>1R6SA2</v>
      </c>
      <c r="J3007" s="27">
        <v>45052</v>
      </c>
      <c r="K3007" s="29" t="s">
        <v>258</v>
      </c>
      <c r="L3007" s="29">
        <v>9872.5</v>
      </c>
      <c r="M3007" s="30">
        <v>0.25048940922330742</v>
      </c>
      <c r="N3007" s="30">
        <v>0.46081427004334319</v>
      </c>
      <c r="O3007" s="30">
        <v>2.6846144887731099E-2</v>
      </c>
    </row>
    <row r="3008" spans="1:15" x14ac:dyDescent="0.45">
      <c r="A3008" s="3" t="s">
        <v>15</v>
      </c>
      <c r="B3008">
        <v>2020</v>
      </c>
      <c r="C3008" t="s">
        <v>5</v>
      </c>
      <c r="D3008">
        <v>3007</v>
      </c>
      <c r="E3008" s="2">
        <v>6</v>
      </c>
      <c r="F3008" s="1">
        <v>7</v>
      </c>
      <c r="G3008" s="1">
        <v>1</v>
      </c>
      <c r="H3008" s="1">
        <v>3</v>
      </c>
      <c r="I3008" s="1" t="str">
        <f t="shared" si="66"/>
        <v>1R6SA3</v>
      </c>
      <c r="J3008" s="27">
        <v>45052</v>
      </c>
      <c r="K3008" s="29" t="s">
        <v>259</v>
      </c>
      <c r="L3008" s="29">
        <v>9903.25</v>
      </c>
      <c r="M3008" s="30">
        <v>0.22598716934123031</v>
      </c>
      <c r="N3008" s="30">
        <v>0.43683806077960607</v>
      </c>
      <c r="O3008" s="30">
        <v>0.13176007165696929</v>
      </c>
    </row>
    <row r="3009" spans="1:15" x14ac:dyDescent="0.45">
      <c r="A3009" s="3" t="s">
        <v>15</v>
      </c>
      <c r="B3009">
        <v>2020</v>
      </c>
      <c r="C3009" t="s">
        <v>5</v>
      </c>
      <c r="D3009">
        <v>3008</v>
      </c>
      <c r="E3009" s="2">
        <v>7</v>
      </c>
      <c r="F3009" s="1">
        <v>8</v>
      </c>
      <c r="G3009" s="1">
        <v>1</v>
      </c>
      <c r="H3009" s="1">
        <v>3</v>
      </c>
      <c r="I3009" s="1" t="str">
        <f t="shared" si="66"/>
        <v>1R6SA3</v>
      </c>
      <c r="J3009" s="27">
        <v>45052</v>
      </c>
      <c r="K3009" s="29" t="s">
        <v>260</v>
      </c>
      <c r="L3009" s="29">
        <v>10069.75</v>
      </c>
      <c r="M3009" s="30">
        <v>0.22213266142480581</v>
      </c>
      <c r="N3009" s="30">
        <v>0.39024841267569482</v>
      </c>
      <c r="O3009" s="30">
        <v>0.26072300100559109</v>
      </c>
    </row>
    <row r="3010" spans="1:15" x14ac:dyDescent="0.45">
      <c r="A3010" s="3" t="s">
        <v>15</v>
      </c>
      <c r="B3010">
        <v>2020</v>
      </c>
      <c r="C3010" t="s">
        <v>5</v>
      </c>
      <c r="D3010">
        <v>3009</v>
      </c>
      <c r="E3010" s="2">
        <v>8</v>
      </c>
      <c r="F3010" s="1">
        <v>9</v>
      </c>
      <c r="G3010" s="1">
        <v>1</v>
      </c>
      <c r="H3010" s="1">
        <v>3</v>
      </c>
      <c r="I3010" s="1" t="str">
        <f t="shared" si="66"/>
        <v>1R6SA3</v>
      </c>
      <c r="J3010" s="27">
        <v>45052</v>
      </c>
      <c r="K3010" s="29" t="s">
        <v>261</v>
      </c>
      <c r="L3010" s="29">
        <v>10526.25</v>
      </c>
      <c r="M3010" s="30">
        <v>0.22055501008413839</v>
      </c>
      <c r="N3010" s="30">
        <v>0.32562578266689468</v>
      </c>
      <c r="O3010" s="30">
        <v>0.37294143548202058</v>
      </c>
    </row>
    <row r="3011" spans="1:15" x14ac:dyDescent="0.45">
      <c r="A3011" s="3" t="s">
        <v>15</v>
      </c>
      <c r="B3011">
        <v>2020</v>
      </c>
      <c r="C3011" t="s">
        <v>5</v>
      </c>
      <c r="D3011">
        <v>3010</v>
      </c>
      <c r="E3011" s="2">
        <v>9</v>
      </c>
      <c r="F3011" s="1">
        <v>10</v>
      </c>
      <c r="G3011" s="1">
        <v>1</v>
      </c>
      <c r="H3011" s="1">
        <v>4</v>
      </c>
      <c r="I3011" s="1" t="str">
        <f t="shared" ref="I3011:I3074" si="67">A3011&amp;C3011&amp;H3011</f>
        <v>1R6SA4</v>
      </c>
      <c r="J3011" s="27">
        <v>45052</v>
      </c>
      <c r="K3011" s="29" t="s">
        <v>262</v>
      </c>
      <c r="L3011" s="29">
        <v>10923.5</v>
      </c>
      <c r="M3011" s="30">
        <v>0.18356626925275801</v>
      </c>
      <c r="N3011" s="30">
        <v>0.2465028982722782</v>
      </c>
      <c r="O3011" s="30">
        <v>0.49838090839230492</v>
      </c>
    </row>
    <row r="3012" spans="1:15" x14ac:dyDescent="0.45">
      <c r="A3012" s="3" t="s">
        <v>15</v>
      </c>
      <c r="B3012">
        <v>2020</v>
      </c>
      <c r="C3012" t="s">
        <v>5</v>
      </c>
      <c r="D3012">
        <v>3011</v>
      </c>
      <c r="E3012" s="2">
        <v>10</v>
      </c>
      <c r="F3012" s="1">
        <v>11</v>
      </c>
      <c r="G3012" s="1">
        <v>1</v>
      </c>
      <c r="H3012" s="1">
        <v>4</v>
      </c>
      <c r="I3012" s="1" t="str">
        <f t="shared" si="67"/>
        <v>1R6SA4</v>
      </c>
      <c r="J3012" s="27">
        <v>45052</v>
      </c>
      <c r="K3012" s="29" t="s">
        <v>263</v>
      </c>
      <c r="L3012" s="29">
        <v>11173.5</v>
      </c>
      <c r="M3012" s="30">
        <v>0.21450065194818399</v>
      </c>
      <c r="N3012" s="30">
        <v>0.23485173917378971</v>
      </c>
      <c r="O3012" s="30">
        <v>0.59793344536729531</v>
      </c>
    </row>
    <row r="3013" spans="1:15" x14ac:dyDescent="0.45">
      <c r="A3013" s="3" t="s">
        <v>15</v>
      </c>
      <c r="B3013">
        <v>2020</v>
      </c>
      <c r="C3013" t="s">
        <v>5</v>
      </c>
      <c r="D3013">
        <v>3012</v>
      </c>
      <c r="E3013" s="2">
        <v>11</v>
      </c>
      <c r="F3013" s="1">
        <v>12</v>
      </c>
      <c r="G3013" s="1">
        <v>1</v>
      </c>
      <c r="H3013" s="1">
        <v>4</v>
      </c>
      <c r="I3013" s="1" t="str">
        <f t="shared" si="67"/>
        <v>1R6SA4</v>
      </c>
      <c r="J3013" s="27">
        <v>45052</v>
      </c>
      <c r="K3013" s="29" t="s">
        <v>264</v>
      </c>
      <c r="L3013" s="29">
        <v>11277.25</v>
      </c>
      <c r="M3013" s="30">
        <v>0.23470701183548651</v>
      </c>
      <c r="N3013" s="30">
        <v>0.21933700515594051</v>
      </c>
      <c r="O3013" s="30">
        <v>0.66283083261032971</v>
      </c>
    </row>
    <row r="3014" spans="1:15" x14ac:dyDescent="0.45">
      <c r="A3014" s="3" t="s">
        <v>15</v>
      </c>
      <c r="B3014">
        <v>2020</v>
      </c>
      <c r="C3014" t="s">
        <v>5</v>
      </c>
      <c r="D3014">
        <v>3013</v>
      </c>
      <c r="E3014" s="2">
        <v>12</v>
      </c>
      <c r="F3014" s="1">
        <v>13</v>
      </c>
      <c r="G3014" s="1">
        <v>1</v>
      </c>
      <c r="H3014" s="1">
        <v>5</v>
      </c>
      <c r="I3014" s="1" t="str">
        <f t="shared" si="67"/>
        <v>1R6SA5</v>
      </c>
      <c r="J3014" s="27">
        <v>45052</v>
      </c>
      <c r="K3014" s="29" t="s">
        <v>265</v>
      </c>
      <c r="L3014" s="29">
        <v>11212.75</v>
      </c>
      <c r="M3014" s="30">
        <v>0.25566121162124489</v>
      </c>
      <c r="N3014" s="30">
        <v>0.19192943629863851</v>
      </c>
      <c r="O3014" s="30">
        <v>0.64229161756684339</v>
      </c>
    </row>
    <row r="3015" spans="1:15" x14ac:dyDescent="0.45">
      <c r="A3015" s="3" t="s">
        <v>15</v>
      </c>
      <c r="B3015">
        <v>2020</v>
      </c>
      <c r="C3015" t="s">
        <v>5</v>
      </c>
      <c r="D3015">
        <v>3014</v>
      </c>
      <c r="E3015" s="2">
        <v>13</v>
      </c>
      <c r="F3015" s="1">
        <v>14</v>
      </c>
      <c r="G3015" s="1">
        <v>1</v>
      </c>
      <c r="H3015" s="1">
        <v>5</v>
      </c>
      <c r="I3015" s="1" t="str">
        <f t="shared" si="67"/>
        <v>1R6SA5</v>
      </c>
      <c r="J3015" s="27">
        <v>45052</v>
      </c>
      <c r="K3015" s="29" t="s">
        <v>266</v>
      </c>
      <c r="L3015" s="29">
        <v>11143.75</v>
      </c>
      <c r="M3015" s="30">
        <v>0.231724469224661</v>
      </c>
      <c r="N3015" s="30">
        <v>0.15902763893673871</v>
      </c>
      <c r="O3015" s="30">
        <v>0.52588907131858387</v>
      </c>
    </row>
    <row r="3016" spans="1:15" x14ac:dyDescent="0.45">
      <c r="A3016" s="3" t="s">
        <v>15</v>
      </c>
      <c r="B3016">
        <v>2020</v>
      </c>
      <c r="C3016" t="s">
        <v>5</v>
      </c>
      <c r="D3016">
        <v>3015</v>
      </c>
      <c r="E3016" s="2">
        <v>14</v>
      </c>
      <c r="F3016" s="1">
        <v>15</v>
      </c>
      <c r="G3016" s="1">
        <v>1</v>
      </c>
      <c r="H3016" s="1">
        <v>5</v>
      </c>
      <c r="I3016" s="1" t="str">
        <f t="shared" si="67"/>
        <v>1R6SA5</v>
      </c>
      <c r="J3016" s="27">
        <v>45052</v>
      </c>
      <c r="K3016" s="29" t="s">
        <v>267</v>
      </c>
      <c r="L3016" s="29">
        <v>11116.25</v>
      </c>
      <c r="M3016" s="30">
        <v>0.24654666544625661</v>
      </c>
      <c r="N3016" s="30">
        <v>0.14429783140261679</v>
      </c>
      <c r="O3016" s="30">
        <v>0.35487524040151253</v>
      </c>
    </row>
    <row r="3017" spans="1:15" x14ac:dyDescent="0.45">
      <c r="A3017" s="3" t="s">
        <v>15</v>
      </c>
      <c r="B3017">
        <v>2020</v>
      </c>
      <c r="C3017" t="s">
        <v>5</v>
      </c>
      <c r="D3017">
        <v>3016</v>
      </c>
      <c r="E3017" s="2">
        <v>15</v>
      </c>
      <c r="F3017" s="1">
        <v>16</v>
      </c>
      <c r="G3017" s="1">
        <v>1</v>
      </c>
      <c r="H3017" s="1">
        <v>6</v>
      </c>
      <c r="I3017" s="1" t="str">
        <f t="shared" si="67"/>
        <v>1R6SA6</v>
      </c>
      <c r="J3017" s="27">
        <v>45052</v>
      </c>
      <c r="K3017" s="29" t="s">
        <v>268</v>
      </c>
      <c r="L3017" s="29">
        <v>11096.75</v>
      </c>
      <c r="M3017" s="30">
        <v>0.210931621218367</v>
      </c>
      <c r="N3017" s="30">
        <v>0.14613462352533391</v>
      </c>
      <c r="O3017" s="30">
        <v>0.24254956707460529</v>
      </c>
    </row>
    <row r="3018" spans="1:15" x14ac:dyDescent="0.45">
      <c r="A3018" s="3" t="s">
        <v>15</v>
      </c>
      <c r="B3018">
        <v>2020</v>
      </c>
      <c r="C3018" t="s">
        <v>5</v>
      </c>
      <c r="D3018">
        <v>3017</v>
      </c>
      <c r="E3018" s="2">
        <v>16</v>
      </c>
      <c r="F3018" s="1">
        <v>17</v>
      </c>
      <c r="G3018" s="1">
        <v>1</v>
      </c>
      <c r="H3018" s="1">
        <v>6</v>
      </c>
      <c r="I3018" s="1" t="str">
        <f t="shared" si="67"/>
        <v>1R6SA6</v>
      </c>
      <c r="J3018" s="27">
        <v>45052</v>
      </c>
      <c r="K3018" s="29" t="s">
        <v>269</v>
      </c>
      <c r="L3018" s="29">
        <v>11193.75</v>
      </c>
      <c r="M3018" s="30">
        <v>0.18103247875349859</v>
      </c>
      <c r="N3018" s="30">
        <v>0.1503540832850635</v>
      </c>
      <c r="O3018" s="30">
        <v>0.19586430885937711</v>
      </c>
    </row>
    <row r="3019" spans="1:15" x14ac:dyDescent="0.45">
      <c r="A3019" s="3" t="s">
        <v>15</v>
      </c>
      <c r="B3019">
        <v>2020</v>
      </c>
      <c r="C3019" t="s">
        <v>5</v>
      </c>
      <c r="D3019">
        <v>3018</v>
      </c>
      <c r="E3019" s="2">
        <v>17</v>
      </c>
      <c r="F3019" s="1">
        <v>18</v>
      </c>
      <c r="G3019" s="1">
        <v>1</v>
      </c>
      <c r="H3019" s="1">
        <v>6</v>
      </c>
      <c r="I3019" s="1" t="str">
        <f t="shared" si="67"/>
        <v>1R6SA6</v>
      </c>
      <c r="J3019" s="27">
        <v>45052</v>
      </c>
      <c r="K3019" s="29" t="s">
        <v>270</v>
      </c>
      <c r="L3019" s="29">
        <v>11870.5</v>
      </c>
      <c r="M3019" s="30">
        <v>0.1531634865628704</v>
      </c>
      <c r="N3019" s="30">
        <v>0.1316758699412926</v>
      </c>
      <c r="O3019" s="30">
        <v>0.11650191554869779</v>
      </c>
    </row>
    <row r="3020" spans="1:15" x14ac:dyDescent="0.45">
      <c r="A3020" s="3" t="s">
        <v>15</v>
      </c>
      <c r="B3020">
        <v>2020</v>
      </c>
      <c r="C3020" t="s">
        <v>5</v>
      </c>
      <c r="D3020">
        <v>3019</v>
      </c>
      <c r="E3020" s="2">
        <v>18</v>
      </c>
      <c r="F3020" s="1">
        <v>19</v>
      </c>
      <c r="G3020" s="1">
        <v>1</v>
      </c>
      <c r="H3020" s="1">
        <v>7</v>
      </c>
      <c r="I3020" s="1" t="str">
        <f t="shared" si="67"/>
        <v>1R6SA7</v>
      </c>
      <c r="J3020" s="27">
        <v>45052</v>
      </c>
      <c r="K3020" s="29" t="s">
        <v>271</v>
      </c>
      <c r="L3020" s="29">
        <v>12162.75</v>
      </c>
      <c r="M3020" s="30">
        <v>0.1090025880658026</v>
      </c>
      <c r="N3020" s="30">
        <v>0.1132255142941539</v>
      </c>
      <c r="O3020" s="30">
        <v>3.4784247289947411E-2</v>
      </c>
    </row>
    <row r="3021" spans="1:15" x14ac:dyDescent="0.45">
      <c r="A3021" s="3" t="s">
        <v>15</v>
      </c>
      <c r="B3021">
        <v>2020</v>
      </c>
      <c r="C3021" t="s">
        <v>5</v>
      </c>
      <c r="D3021">
        <v>3020</v>
      </c>
      <c r="E3021" s="2">
        <v>19</v>
      </c>
      <c r="F3021" s="1">
        <v>20</v>
      </c>
      <c r="G3021" s="1">
        <v>1</v>
      </c>
      <c r="H3021" s="1">
        <v>7</v>
      </c>
      <c r="I3021" s="1" t="str">
        <f t="shared" si="67"/>
        <v>1R6SA7</v>
      </c>
      <c r="J3021" s="27">
        <v>45052</v>
      </c>
      <c r="K3021" s="29" t="s">
        <v>272</v>
      </c>
      <c r="L3021" s="29">
        <v>12159.5</v>
      </c>
      <c r="M3021" s="30">
        <v>8.2023384205141714E-2</v>
      </c>
      <c r="N3021" s="30">
        <v>9.39465712018204E-2</v>
      </c>
      <c r="O3021" s="30">
        <v>0</v>
      </c>
    </row>
    <row r="3022" spans="1:15" x14ac:dyDescent="0.45">
      <c r="A3022" s="3" t="s">
        <v>15</v>
      </c>
      <c r="B3022">
        <v>2020</v>
      </c>
      <c r="C3022" t="s">
        <v>5</v>
      </c>
      <c r="D3022">
        <v>3021</v>
      </c>
      <c r="E3022" s="2">
        <v>20</v>
      </c>
      <c r="F3022" s="1">
        <v>21</v>
      </c>
      <c r="G3022" s="1">
        <v>1</v>
      </c>
      <c r="H3022" s="1">
        <v>7</v>
      </c>
      <c r="I3022" s="1" t="str">
        <f t="shared" si="67"/>
        <v>1R6SA7</v>
      </c>
      <c r="J3022" s="27">
        <v>45052</v>
      </c>
      <c r="K3022" s="29" t="s">
        <v>273</v>
      </c>
      <c r="L3022" s="29">
        <v>12148.75</v>
      </c>
      <c r="M3022" s="30">
        <v>5.6588679021730967E-2</v>
      </c>
      <c r="N3022" s="30">
        <v>6.166670958746067E-2</v>
      </c>
      <c r="O3022" s="30">
        <v>0</v>
      </c>
    </row>
    <row r="3023" spans="1:15" x14ac:dyDescent="0.45">
      <c r="A3023" s="3" t="s">
        <v>15</v>
      </c>
      <c r="B3023">
        <v>2020</v>
      </c>
      <c r="C3023" t="s">
        <v>5</v>
      </c>
      <c r="D3023">
        <v>3022</v>
      </c>
      <c r="E3023" s="2">
        <v>21</v>
      </c>
      <c r="F3023" s="1">
        <v>22</v>
      </c>
      <c r="G3023" s="1">
        <v>1</v>
      </c>
      <c r="H3023" s="1">
        <v>8</v>
      </c>
      <c r="I3023" s="1" t="str">
        <f t="shared" si="67"/>
        <v>1R6SA8</v>
      </c>
      <c r="J3023" s="27">
        <v>45052</v>
      </c>
      <c r="K3023" s="29" t="s">
        <v>274</v>
      </c>
      <c r="L3023" s="29">
        <v>12114</v>
      </c>
      <c r="M3023" s="30">
        <v>3.9603125957143229E-2</v>
      </c>
      <c r="N3023" s="30">
        <v>3.8488311659723627E-2</v>
      </c>
      <c r="O3023" s="30">
        <v>0</v>
      </c>
    </row>
    <row r="3024" spans="1:15" x14ac:dyDescent="0.45">
      <c r="A3024" s="3" t="s">
        <v>15</v>
      </c>
      <c r="B3024">
        <v>2020</v>
      </c>
      <c r="C3024" t="s">
        <v>5</v>
      </c>
      <c r="D3024">
        <v>3023</v>
      </c>
      <c r="E3024" s="2">
        <v>22</v>
      </c>
      <c r="F3024" s="1">
        <v>23</v>
      </c>
      <c r="G3024" s="1">
        <v>1</v>
      </c>
      <c r="H3024" s="1">
        <v>8</v>
      </c>
      <c r="I3024" s="1" t="str">
        <f t="shared" si="67"/>
        <v>1R6SA8</v>
      </c>
      <c r="J3024" s="27">
        <v>45052</v>
      </c>
      <c r="K3024" s="29" t="s">
        <v>275</v>
      </c>
      <c r="L3024" s="29">
        <v>11687.5</v>
      </c>
      <c r="M3024" s="30">
        <v>2.9120038226512521E-2</v>
      </c>
      <c r="N3024" s="30">
        <v>2.252603826218225E-2</v>
      </c>
      <c r="O3024" s="30">
        <v>0</v>
      </c>
    </row>
    <row r="3025" spans="1:15" x14ac:dyDescent="0.45">
      <c r="A3025" s="3" t="s">
        <v>15</v>
      </c>
      <c r="B3025">
        <v>2020</v>
      </c>
      <c r="C3025" t="s">
        <v>5</v>
      </c>
      <c r="D3025">
        <v>3024</v>
      </c>
      <c r="E3025" s="2">
        <v>23</v>
      </c>
      <c r="F3025" s="1">
        <v>24</v>
      </c>
      <c r="G3025" s="1">
        <v>1</v>
      </c>
      <c r="H3025" s="1">
        <v>8</v>
      </c>
      <c r="I3025" s="1" t="str">
        <f t="shared" si="67"/>
        <v>1R6SA8</v>
      </c>
      <c r="J3025" s="27">
        <v>45052</v>
      </c>
      <c r="K3025" s="29" t="s">
        <v>276</v>
      </c>
      <c r="L3025" s="29">
        <v>11166.5</v>
      </c>
      <c r="M3025" s="30">
        <v>3.2047864914534242E-2</v>
      </c>
      <c r="N3025" s="30">
        <v>1.4885793469192179E-2</v>
      </c>
      <c r="O3025" s="30">
        <v>0</v>
      </c>
    </row>
    <row r="3026" spans="1:15" x14ac:dyDescent="0.45">
      <c r="A3026" s="3" t="s">
        <v>15</v>
      </c>
      <c r="B3026">
        <v>2020</v>
      </c>
      <c r="C3026" t="s">
        <v>6</v>
      </c>
      <c r="D3026">
        <v>3025</v>
      </c>
      <c r="E3026" s="2">
        <v>0</v>
      </c>
      <c r="F3026" s="1">
        <v>1</v>
      </c>
      <c r="G3026" s="1">
        <v>1</v>
      </c>
      <c r="H3026" s="1">
        <v>1</v>
      </c>
      <c r="I3026" s="1" t="str">
        <f t="shared" si="67"/>
        <v>1R7SU1</v>
      </c>
      <c r="J3026" s="27">
        <v>45053</v>
      </c>
      <c r="K3026" s="29" t="s">
        <v>253</v>
      </c>
      <c r="L3026" s="29">
        <v>10604.75</v>
      </c>
      <c r="M3026" s="30">
        <v>2.794491648618937E-2</v>
      </c>
      <c r="N3026" s="30">
        <v>9.7511144520601081E-3</v>
      </c>
      <c r="O3026" s="30">
        <v>0</v>
      </c>
    </row>
    <row r="3027" spans="1:15" x14ac:dyDescent="0.45">
      <c r="A3027" s="3" t="s">
        <v>15</v>
      </c>
      <c r="B3027">
        <v>2020</v>
      </c>
      <c r="C3027" t="s">
        <v>6</v>
      </c>
      <c r="D3027">
        <v>3026</v>
      </c>
      <c r="E3027" s="2">
        <v>1</v>
      </c>
      <c r="F3027" s="1">
        <v>2</v>
      </c>
      <c r="G3027" s="1">
        <v>1</v>
      </c>
      <c r="H3027" s="1">
        <v>1</v>
      </c>
      <c r="I3027" s="1" t="str">
        <f t="shared" si="67"/>
        <v>1R7SU1</v>
      </c>
      <c r="J3027" s="27">
        <v>45053</v>
      </c>
      <c r="K3027" s="29" t="s">
        <v>254</v>
      </c>
      <c r="L3027" s="29">
        <v>10152.5</v>
      </c>
      <c r="M3027" s="30">
        <v>2.7690625889917921E-2</v>
      </c>
      <c r="N3027" s="30">
        <v>9.7379716291009066E-3</v>
      </c>
      <c r="O3027" s="30">
        <v>0</v>
      </c>
    </row>
    <row r="3028" spans="1:15" x14ac:dyDescent="0.45">
      <c r="A3028" s="3" t="s">
        <v>15</v>
      </c>
      <c r="B3028">
        <v>2020</v>
      </c>
      <c r="C3028" t="s">
        <v>6</v>
      </c>
      <c r="D3028">
        <v>3027</v>
      </c>
      <c r="E3028" s="2">
        <v>2</v>
      </c>
      <c r="F3028" s="1">
        <v>3</v>
      </c>
      <c r="G3028" s="1">
        <v>1</v>
      </c>
      <c r="H3028" s="1">
        <v>1</v>
      </c>
      <c r="I3028" s="1" t="str">
        <f t="shared" si="67"/>
        <v>1R7SU1</v>
      </c>
      <c r="J3028" s="27">
        <v>45053</v>
      </c>
      <c r="K3028" s="29" t="s">
        <v>255</v>
      </c>
      <c r="L3028" s="29">
        <v>9836.5</v>
      </c>
      <c r="M3028" s="30">
        <v>2.348822788704551E-2</v>
      </c>
      <c r="N3028" s="30">
        <v>9.0816417577287631E-3</v>
      </c>
      <c r="O3028" s="30">
        <v>0</v>
      </c>
    </row>
    <row r="3029" spans="1:15" x14ac:dyDescent="0.45">
      <c r="A3029" s="3" t="s">
        <v>15</v>
      </c>
      <c r="B3029">
        <v>2020</v>
      </c>
      <c r="C3029" t="s">
        <v>6</v>
      </c>
      <c r="D3029">
        <v>3028</v>
      </c>
      <c r="E3029" s="2">
        <v>3</v>
      </c>
      <c r="F3029" s="1">
        <v>4</v>
      </c>
      <c r="G3029" s="1">
        <v>1</v>
      </c>
      <c r="H3029" s="1">
        <v>2</v>
      </c>
      <c r="I3029" s="1" t="str">
        <f t="shared" si="67"/>
        <v>1R7SU2</v>
      </c>
      <c r="J3029" s="27">
        <v>45053</v>
      </c>
      <c r="K3029" s="29" t="s">
        <v>256</v>
      </c>
      <c r="L3029" s="29">
        <v>9669.75</v>
      </c>
      <c r="M3029" s="30">
        <v>2.0041050834645521E-2</v>
      </c>
      <c r="N3029" s="30">
        <v>9.1161463802211743E-3</v>
      </c>
      <c r="O3029" s="30">
        <v>0</v>
      </c>
    </row>
    <row r="3030" spans="1:15" x14ac:dyDescent="0.45">
      <c r="A3030" s="3" t="s">
        <v>15</v>
      </c>
      <c r="B3030">
        <v>2020</v>
      </c>
      <c r="C3030" t="s">
        <v>6</v>
      </c>
      <c r="D3030">
        <v>3029</v>
      </c>
      <c r="E3030" s="2">
        <v>4</v>
      </c>
      <c r="F3030" s="1">
        <v>5</v>
      </c>
      <c r="G3030" s="1">
        <v>1</v>
      </c>
      <c r="H3030" s="1">
        <v>2</v>
      </c>
      <c r="I3030" s="1" t="str">
        <f t="shared" si="67"/>
        <v>1R7SU2</v>
      </c>
      <c r="J3030" s="27">
        <v>45053</v>
      </c>
      <c r="K3030" s="29" t="s">
        <v>257</v>
      </c>
      <c r="L3030" s="29">
        <v>9582.25</v>
      </c>
      <c r="M3030" s="30">
        <v>1.3373552703600709E-2</v>
      </c>
      <c r="N3030" s="30">
        <v>7.7741975392959239E-3</v>
      </c>
      <c r="O3030" s="30">
        <v>0</v>
      </c>
    </row>
    <row r="3031" spans="1:15" x14ac:dyDescent="0.45">
      <c r="A3031" s="3" t="s">
        <v>15</v>
      </c>
      <c r="B3031">
        <v>2020</v>
      </c>
      <c r="C3031" t="s">
        <v>6</v>
      </c>
      <c r="D3031">
        <v>3030</v>
      </c>
      <c r="E3031" s="2">
        <v>5</v>
      </c>
      <c r="F3031" s="1">
        <v>6</v>
      </c>
      <c r="G3031" s="1">
        <v>1</v>
      </c>
      <c r="H3031" s="1">
        <v>2</v>
      </c>
      <c r="I3031" s="1" t="str">
        <f t="shared" si="67"/>
        <v>1R7SU2</v>
      </c>
      <c r="J3031" s="27">
        <v>45053</v>
      </c>
      <c r="K3031" s="29" t="s">
        <v>258</v>
      </c>
      <c r="L3031" s="29">
        <v>9583.25</v>
      </c>
      <c r="M3031" s="30">
        <v>8.7842995567514615E-3</v>
      </c>
      <c r="N3031" s="30">
        <v>5.2816345017104504E-3</v>
      </c>
      <c r="O3031" s="30">
        <v>2.1845679364123929E-2</v>
      </c>
    </row>
    <row r="3032" spans="1:15" x14ac:dyDescent="0.45">
      <c r="A3032" s="3" t="s">
        <v>15</v>
      </c>
      <c r="B3032">
        <v>2020</v>
      </c>
      <c r="C3032" t="s">
        <v>6</v>
      </c>
      <c r="D3032">
        <v>3031</v>
      </c>
      <c r="E3032" s="2">
        <v>6</v>
      </c>
      <c r="F3032" s="1">
        <v>7</v>
      </c>
      <c r="G3032" s="1">
        <v>1</v>
      </c>
      <c r="H3032" s="1">
        <v>3</v>
      </c>
      <c r="I3032" s="1" t="str">
        <f t="shared" si="67"/>
        <v>1R7SU3</v>
      </c>
      <c r="J3032" s="27">
        <v>45053</v>
      </c>
      <c r="K3032" s="29" t="s">
        <v>259</v>
      </c>
      <c r="L3032" s="29">
        <v>9480</v>
      </c>
      <c r="M3032" s="30">
        <v>5.7028617783929439E-3</v>
      </c>
      <c r="N3032" s="30">
        <v>3.7201909949481859E-3</v>
      </c>
      <c r="O3032" s="30">
        <v>0.13109268713809721</v>
      </c>
    </row>
    <row r="3033" spans="1:15" x14ac:dyDescent="0.45">
      <c r="A3033" s="3" t="s">
        <v>15</v>
      </c>
      <c r="B3033">
        <v>2020</v>
      </c>
      <c r="C3033" t="s">
        <v>6</v>
      </c>
      <c r="D3033">
        <v>3032</v>
      </c>
      <c r="E3033" s="2">
        <v>7</v>
      </c>
      <c r="F3033" s="1">
        <v>8</v>
      </c>
      <c r="G3033" s="1">
        <v>1</v>
      </c>
      <c r="H3033" s="1">
        <v>3</v>
      </c>
      <c r="I3033" s="1" t="str">
        <f t="shared" si="67"/>
        <v>1R7SU3</v>
      </c>
      <c r="J3033" s="27">
        <v>45053</v>
      </c>
      <c r="K3033" s="29" t="s">
        <v>260</v>
      </c>
      <c r="L3033" s="29">
        <v>9575.75</v>
      </c>
      <c r="M3033" s="30">
        <v>4.5292234114678014E-3</v>
      </c>
      <c r="N3033" s="30">
        <v>1.1213000418995509E-2</v>
      </c>
      <c r="O3033" s="30">
        <v>0.27208137359455642</v>
      </c>
    </row>
    <row r="3034" spans="1:15" x14ac:dyDescent="0.45">
      <c r="A3034" s="3" t="s">
        <v>15</v>
      </c>
      <c r="B3034">
        <v>2020</v>
      </c>
      <c r="C3034" t="s">
        <v>6</v>
      </c>
      <c r="D3034">
        <v>3033</v>
      </c>
      <c r="E3034" s="2">
        <v>8</v>
      </c>
      <c r="F3034" s="1">
        <v>9</v>
      </c>
      <c r="G3034" s="1">
        <v>1</v>
      </c>
      <c r="H3034" s="1">
        <v>3</v>
      </c>
      <c r="I3034" s="1" t="str">
        <f t="shared" si="67"/>
        <v>1R7SU3</v>
      </c>
      <c r="J3034" s="27">
        <v>45053</v>
      </c>
      <c r="K3034" s="29" t="s">
        <v>261</v>
      </c>
      <c r="L3034" s="29">
        <v>10022</v>
      </c>
      <c r="M3034" s="30">
        <v>8.9945281737564189E-3</v>
      </c>
      <c r="N3034" s="30">
        <v>2.7222712231041619E-2</v>
      </c>
      <c r="O3034" s="30">
        <v>0.42269763870971228</v>
      </c>
    </row>
    <row r="3035" spans="1:15" x14ac:dyDescent="0.45">
      <c r="A3035" s="3" t="s">
        <v>15</v>
      </c>
      <c r="B3035">
        <v>2020</v>
      </c>
      <c r="C3035" t="s">
        <v>6</v>
      </c>
      <c r="D3035">
        <v>3034</v>
      </c>
      <c r="E3035" s="2">
        <v>9</v>
      </c>
      <c r="F3035" s="1">
        <v>10</v>
      </c>
      <c r="G3035" s="1">
        <v>1</v>
      </c>
      <c r="H3035" s="1">
        <v>4</v>
      </c>
      <c r="I3035" s="1" t="str">
        <f t="shared" si="67"/>
        <v>1R7SU4</v>
      </c>
      <c r="J3035" s="27">
        <v>45053</v>
      </c>
      <c r="K3035" s="29" t="s">
        <v>262</v>
      </c>
      <c r="L3035" s="29">
        <v>10452.5</v>
      </c>
      <c r="M3035" s="30">
        <v>1.536557158343612E-2</v>
      </c>
      <c r="N3035" s="30">
        <v>5.3665891817072597E-2</v>
      </c>
      <c r="O3035" s="30">
        <v>0.53257347920740139</v>
      </c>
    </row>
    <row r="3036" spans="1:15" x14ac:dyDescent="0.45">
      <c r="A3036" s="3" t="s">
        <v>15</v>
      </c>
      <c r="B3036">
        <v>2020</v>
      </c>
      <c r="C3036" t="s">
        <v>6</v>
      </c>
      <c r="D3036">
        <v>3035</v>
      </c>
      <c r="E3036" s="2">
        <v>10</v>
      </c>
      <c r="F3036" s="1">
        <v>11</v>
      </c>
      <c r="G3036" s="1">
        <v>1</v>
      </c>
      <c r="H3036" s="1">
        <v>4</v>
      </c>
      <c r="I3036" s="1" t="str">
        <f t="shared" si="67"/>
        <v>1R7SU4</v>
      </c>
      <c r="J3036" s="27">
        <v>45053</v>
      </c>
      <c r="K3036" s="29" t="s">
        <v>263</v>
      </c>
      <c r="L3036" s="29">
        <v>10967</v>
      </c>
      <c r="M3036" s="30">
        <v>3.4048413866059807E-2</v>
      </c>
      <c r="N3036" s="30">
        <v>9.6052417253611633E-2</v>
      </c>
      <c r="O3036" s="30">
        <v>0.62341024188011551</v>
      </c>
    </row>
    <row r="3037" spans="1:15" x14ac:dyDescent="0.45">
      <c r="A3037" s="3" t="s">
        <v>15</v>
      </c>
      <c r="B3037">
        <v>2020</v>
      </c>
      <c r="C3037" t="s">
        <v>6</v>
      </c>
      <c r="D3037">
        <v>3036</v>
      </c>
      <c r="E3037" s="2">
        <v>11</v>
      </c>
      <c r="F3037" s="1">
        <v>12</v>
      </c>
      <c r="G3037" s="1">
        <v>1</v>
      </c>
      <c r="H3037" s="1">
        <v>4</v>
      </c>
      <c r="I3037" s="1" t="str">
        <f t="shared" si="67"/>
        <v>1R7SU4</v>
      </c>
      <c r="J3037" s="27">
        <v>45053</v>
      </c>
      <c r="K3037" s="29" t="s">
        <v>264</v>
      </c>
      <c r="L3037" s="29">
        <v>11416.25</v>
      </c>
      <c r="M3037" s="30">
        <v>3.9514226559358961E-2</v>
      </c>
      <c r="N3037" s="30">
        <v>0.1198070388820429</v>
      </c>
      <c r="O3037" s="30">
        <v>0.64434504003117166</v>
      </c>
    </row>
    <row r="3038" spans="1:15" x14ac:dyDescent="0.45">
      <c r="A3038" s="3" t="s">
        <v>15</v>
      </c>
      <c r="B3038">
        <v>2020</v>
      </c>
      <c r="C3038" t="s">
        <v>6</v>
      </c>
      <c r="D3038">
        <v>3037</v>
      </c>
      <c r="E3038" s="2">
        <v>12</v>
      </c>
      <c r="F3038" s="1">
        <v>13</v>
      </c>
      <c r="G3038" s="1">
        <v>1</v>
      </c>
      <c r="H3038" s="1">
        <v>5</v>
      </c>
      <c r="I3038" s="1" t="str">
        <f t="shared" si="67"/>
        <v>1R7SU5</v>
      </c>
      <c r="J3038" s="27">
        <v>45053</v>
      </c>
      <c r="K3038" s="29" t="s">
        <v>265</v>
      </c>
      <c r="L3038" s="29">
        <v>11296</v>
      </c>
      <c r="M3038" s="30">
        <v>3.4832872592451013E-2</v>
      </c>
      <c r="N3038" s="30">
        <v>0.13091386228444421</v>
      </c>
      <c r="O3038" s="30">
        <v>0.62628274023886088</v>
      </c>
    </row>
    <row r="3039" spans="1:15" x14ac:dyDescent="0.45">
      <c r="A3039" s="3" t="s">
        <v>15</v>
      </c>
      <c r="B3039">
        <v>2020</v>
      </c>
      <c r="C3039" t="s">
        <v>6</v>
      </c>
      <c r="D3039">
        <v>3038</v>
      </c>
      <c r="E3039" s="2">
        <v>13</v>
      </c>
      <c r="F3039" s="1">
        <v>14</v>
      </c>
      <c r="G3039" s="1">
        <v>1</v>
      </c>
      <c r="H3039" s="1">
        <v>5</v>
      </c>
      <c r="I3039" s="1" t="str">
        <f t="shared" si="67"/>
        <v>1R7SU5</v>
      </c>
      <c r="J3039" s="27">
        <v>45053</v>
      </c>
      <c r="K3039" s="29" t="s">
        <v>266</v>
      </c>
      <c r="L3039" s="29">
        <v>11212</v>
      </c>
      <c r="M3039" s="30">
        <v>3.198754179265495E-2</v>
      </c>
      <c r="N3039" s="30">
        <v>0.16315157169701541</v>
      </c>
      <c r="O3039" s="30">
        <v>0.58197659197020124</v>
      </c>
    </row>
    <row r="3040" spans="1:15" x14ac:dyDescent="0.45">
      <c r="A3040" s="3" t="s">
        <v>15</v>
      </c>
      <c r="B3040">
        <v>2020</v>
      </c>
      <c r="C3040" t="s">
        <v>6</v>
      </c>
      <c r="D3040">
        <v>3039</v>
      </c>
      <c r="E3040" s="2">
        <v>14</v>
      </c>
      <c r="F3040" s="1">
        <v>15</v>
      </c>
      <c r="G3040" s="1">
        <v>1</v>
      </c>
      <c r="H3040" s="1">
        <v>5</v>
      </c>
      <c r="I3040" s="1" t="str">
        <f t="shared" si="67"/>
        <v>1R7SU5</v>
      </c>
      <c r="J3040" s="27">
        <v>45053</v>
      </c>
      <c r="K3040" s="29" t="s">
        <v>267</v>
      </c>
      <c r="L3040" s="29">
        <v>11201</v>
      </c>
      <c r="M3040" s="30">
        <v>2.8777701953077991E-2</v>
      </c>
      <c r="N3040" s="30">
        <v>0.1653774254247671</v>
      </c>
      <c r="O3040" s="30">
        <v>0.47516242976948148</v>
      </c>
    </row>
    <row r="3041" spans="1:15" x14ac:dyDescent="0.45">
      <c r="A3041" s="3" t="s">
        <v>15</v>
      </c>
      <c r="B3041">
        <v>2020</v>
      </c>
      <c r="C3041" t="s">
        <v>6</v>
      </c>
      <c r="D3041">
        <v>3040</v>
      </c>
      <c r="E3041" s="2">
        <v>15</v>
      </c>
      <c r="F3041" s="1">
        <v>16</v>
      </c>
      <c r="G3041" s="1">
        <v>1</v>
      </c>
      <c r="H3041" s="1">
        <v>6</v>
      </c>
      <c r="I3041" s="1" t="str">
        <f t="shared" si="67"/>
        <v>1R7SU6</v>
      </c>
      <c r="J3041" s="27">
        <v>45053</v>
      </c>
      <c r="K3041" s="29" t="s">
        <v>268</v>
      </c>
      <c r="L3041" s="29">
        <v>11212.75</v>
      </c>
      <c r="M3041" s="30">
        <v>2.624496116238537E-2</v>
      </c>
      <c r="N3041" s="30">
        <v>0.133239993810847</v>
      </c>
      <c r="O3041" s="30">
        <v>0.34579480601856372</v>
      </c>
    </row>
    <row r="3042" spans="1:15" x14ac:dyDescent="0.45">
      <c r="A3042" s="3" t="s">
        <v>15</v>
      </c>
      <c r="B3042">
        <v>2020</v>
      </c>
      <c r="C3042" t="s">
        <v>6</v>
      </c>
      <c r="D3042">
        <v>3041</v>
      </c>
      <c r="E3042" s="2">
        <v>16</v>
      </c>
      <c r="F3042" s="1">
        <v>17</v>
      </c>
      <c r="G3042" s="1">
        <v>1</v>
      </c>
      <c r="H3042" s="1">
        <v>6</v>
      </c>
      <c r="I3042" s="1" t="str">
        <f t="shared" si="67"/>
        <v>1R7SU6</v>
      </c>
      <c r="J3042" s="27">
        <v>45053</v>
      </c>
      <c r="K3042" s="29" t="s">
        <v>269</v>
      </c>
      <c r="L3042" s="29">
        <v>11326</v>
      </c>
      <c r="M3042" s="30">
        <v>2.07413118704785E-2</v>
      </c>
      <c r="N3042" s="30">
        <v>9.2420231781410303E-2</v>
      </c>
      <c r="O3042" s="30">
        <v>0.21476295398803311</v>
      </c>
    </row>
    <row r="3043" spans="1:15" x14ac:dyDescent="0.45">
      <c r="A3043" s="3" t="s">
        <v>15</v>
      </c>
      <c r="B3043">
        <v>2020</v>
      </c>
      <c r="C3043" t="s">
        <v>6</v>
      </c>
      <c r="D3043">
        <v>3042</v>
      </c>
      <c r="E3043" s="2">
        <v>17</v>
      </c>
      <c r="F3043" s="1">
        <v>18</v>
      </c>
      <c r="G3043" s="1">
        <v>1</v>
      </c>
      <c r="H3043" s="1">
        <v>6</v>
      </c>
      <c r="I3043" s="1" t="str">
        <f t="shared" si="67"/>
        <v>1R7SU6</v>
      </c>
      <c r="J3043" s="27">
        <v>45053</v>
      </c>
      <c r="K3043" s="29" t="s">
        <v>270</v>
      </c>
      <c r="L3043" s="29">
        <v>11922</v>
      </c>
      <c r="M3043" s="30">
        <v>9.9991322213791051E-3</v>
      </c>
      <c r="N3043" s="30">
        <v>4.982812320413519E-2</v>
      </c>
      <c r="O3043" s="30">
        <v>0.1002263829021791</v>
      </c>
    </row>
    <row r="3044" spans="1:15" x14ac:dyDescent="0.45">
      <c r="A3044" s="3" t="s">
        <v>15</v>
      </c>
      <c r="B3044">
        <v>2020</v>
      </c>
      <c r="C3044" t="s">
        <v>6</v>
      </c>
      <c r="D3044">
        <v>3043</v>
      </c>
      <c r="E3044" s="2">
        <v>18</v>
      </c>
      <c r="F3044" s="1">
        <v>19</v>
      </c>
      <c r="G3044" s="1">
        <v>1</v>
      </c>
      <c r="H3044" s="1">
        <v>7</v>
      </c>
      <c r="I3044" s="1" t="str">
        <f t="shared" si="67"/>
        <v>1R7SU7</v>
      </c>
      <c r="J3044" s="27">
        <v>45053</v>
      </c>
      <c r="K3044" s="29" t="s">
        <v>271</v>
      </c>
      <c r="L3044" s="29">
        <v>12102</v>
      </c>
      <c r="M3044" s="30">
        <v>6.5707713616021714E-3</v>
      </c>
      <c r="N3044" s="30">
        <v>3.1365862645015147E-2</v>
      </c>
      <c r="O3044" s="30">
        <v>3.3623343140212987E-2</v>
      </c>
    </row>
    <row r="3045" spans="1:15" x14ac:dyDescent="0.45">
      <c r="A3045" s="3" t="s">
        <v>15</v>
      </c>
      <c r="B3045">
        <v>2020</v>
      </c>
      <c r="C3045" t="s">
        <v>6</v>
      </c>
      <c r="D3045">
        <v>3044</v>
      </c>
      <c r="E3045" s="2">
        <v>19</v>
      </c>
      <c r="F3045" s="1">
        <v>20</v>
      </c>
      <c r="G3045" s="1">
        <v>1</v>
      </c>
      <c r="H3045" s="1">
        <v>7</v>
      </c>
      <c r="I3045" s="1" t="str">
        <f t="shared" si="67"/>
        <v>1R7SU7</v>
      </c>
      <c r="J3045" s="27">
        <v>45053</v>
      </c>
      <c r="K3045" s="29" t="s">
        <v>272</v>
      </c>
      <c r="L3045" s="29">
        <v>11980.5</v>
      </c>
      <c r="M3045" s="30">
        <v>7.235890384239654E-3</v>
      </c>
      <c r="N3045" s="30">
        <v>3.9618333293560133E-2</v>
      </c>
      <c r="O3045" s="30">
        <v>0</v>
      </c>
    </row>
    <row r="3046" spans="1:15" x14ac:dyDescent="0.45">
      <c r="A3046" s="3" t="s">
        <v>15</v>
      </c>
      <c r="B3046">
        <v>2020</v>
      </c>
      <c r="C3046" t="s">
        <v>6</v>
      </c>
      <c r="D3046">
        <v>3045</v>
      </c>
      <c r="E3046" s="2">
        <v>20</v>
      </c>
      <c r="F3046" s="1">
        <v>21</v>
      </c>
      <c r="G3046" s="1">
        <v>1</v>
      </c>
      <c r="H3046" s="1">
        <v>7</v>
      </c>
      <c r="I3046" s="1" t="str">
        <f t="shared" si="67"/>
        <v>1R7SU7</v>
      </c>
      <c r="J3046" s="27">
        <v>45053</v>
      </c>
      <c r="K3046" s="29" t="s">
        <v>273</v>
      </c>
      <c r="L3046" s="29">
        <v>12021.75</v>
      </c>
      <c r="M3046" s="30">
        <v>2.1030206591382619E-2</v>
      </c>
      <c r="N3046" s="30">
        <v>7.5145372812558203E-2</v>
      </c>
      <c r="O3046" s="30">
        <v>0</v>
      </c>
    </row>
    <row r="3047" spans="1:15" x14ac:dyDescent="0.45">
      <c r="A3047" s="3" t="s">
        <v>15</v>
      </c>
      <c r="B3047">
        <v>2020</v>
      </c>
      <c r="C3047" t="s">
        <v>6</v>
      </c>
      <c r="D3047">
        <v>3046</v>
      </c>
      <c r="E3047" s="2">
        <v>21</v>
      </c>
      <c r="F3047" s="1">
        <v>22</v>
      </c>
      <c r="G3047" s="1">
        <v>1</v>
      </c>
      <c r="H3047" s="1">
        <v>8</v>
      </c>
      <c r="I3047" s="1" t="str">
        <f t="shared" si="67"/>
        <v>1R7SU8</v>
      </c>
      <c r="J3047" s="27">
        <v>45053</v>
      </c>
      <c r="K3047" s="29" t="s">
        <v>274</v>
      </c>
      <c r="L3047" s="29">
        <v>12144.25</v>
      </c>
      <c r="M3047" s="30">
        <v>5.8485007023463723E-2</v>
      </c>
      <c r="N3047" s="30">
        <v>0.12198171140461971</v>
      </c>
      <c r="O3047" s="30">
        <v>0</v>
      </c>
    </row>
    <row r="3048" spans="1:15" x14ac:dyDescent="0.45">
      <c r="A3048" s="3" t="s">
        <v>15</v>
      </c>
      <c r="B3048">
        <v>2020</v>
      </c>
      <c r="C3048" t="s">
        <v>6</v>
      </c>
      <c r="D3048">
        <v>3047</v>
      </c>
      <c r="E3048" s="2">
        <v>22</v>
      </c>
      <c r="F3048" s="1">
        <v>23</v>
      </c>
      <c r="G3048" s="1">
        <v>1</v>
      </c>
      <c r="H3048" s="1">
        <v>8</v>
      </c>
      <c r="I3048" s="1" t="str">
        <f t="shared" si="67"/>
        <v>1R7SU8</v>
      </c>
      <c r="J3048" s="27">
        <v>45053</v>
      </c>
      <c r="K3048" s="29" t="s">
        <v>275</v>
      </c>
      <c r="L3048" s="29">
        <v>11843.75</v>
      </c>
      <c r="M3048" s="30">
        <v>0.14600670130733301</v>
      </c>
      <c r="N3048" s="30">
        <v>0.174722135861761</v>
      </c>
      <c r="O3048" s="30">
        <v>0</v>
      </c>
    </row>
    <row r="3049" spans="1:15" x14ac:dyDescent="0.45">
      <c r="A3049" s="3" t="s">
        <v>15</v>
      </c>
      <c r="B3049">
        <v>2020</v>
      </c>
      <c r="C3049" t="s">
        <v>6</v>
      </c>
      <c r="D3049">
        <v>3048</v>
      </c>
      <c r="E3049" s="2">
        <v>23</v>
      </c>
      <c r="F3049" s="1">
        <v>24</v>
      </c>
      <c r="G3049" s="1">
        <v>1</v>
      </c>
      <c r="H3049" s="1">
        <v>8</v>
      </c>
      <c r="I3049" s="1" t="str">
        <f t="shared" si="67"/>
        <v>1R7SU8</v>
      </c>
      <c r="J3049" s="27">
        <v>45053</v>
      </c>
      <c r="K3049" s="29" t="s">
        <v>276</v>
      </c>
      <c r="L3049" s="29">
        <v>11236</v>
      </c>
      <c r="M3049" s="30">
        <v>0.1693174195171202</v>
      </c>
      <c r="N3049" s="30">
        <v>0.24214836362048661</v>
      </c>
      <c r="O3049" s="30">
        <v>0</v>
      </c>
    </row>
    <row r="3050" spans="1:15" x14ac:dyDescent="0.45">
      <c r="A3050" s="3" t="s">
        <v>15</v>
      </c>
      <c r="B3050">
        <v>2020</v>
      </c>
      <c r="C3050" t="s">
        <v>0</v>
      </c>
      <c r="D3050">
        <v>3049</v>
      </c>
      <c r="E3050" s="2">
        <v>0</v>
      </c>
      <c r="F3050" s="1">
        <v>1</v>
      </c>
      <c r="G3050" s="1">
        <v>1</v>
      </c>
      <c r="H3050" s="1">
        <v>1</v>
      </c>
      <c r="I3050" s="1" t="str">
        <f t="shared" si="67"/>
        <v>1R1MO1</v>
      </c>
      <c r="J3050" s="27">
        <v>45054</v>
      </c>
      <c r="K3050" s="29" t="s">
        <v>253</v>
      </c>
      <c r="L3050" s="29">
        <v>10613</v>
      </c>
      <c r="M3050" s="30">
        <v>0.18902104982673121</v>
      </c>
      <c r="N3050" s="30">
        <v>0.30962670937349279</v>
      </c>
      <c r="O3050" s="30">
        <v>0</v>
      </c>
    </row>
    <row r="3051" spans="1:15" x14ac:dyDescent="0.45">
      <c r="A3051" s="3" t="s">
        <v>15</v>
      </c>
      <c r="B3051">
        <v>2020</v>
      </c>
      <c r="C3051" t="s">
        <v>0</v>
      </c>
      <c r="D3051">
        <v>3050</v>
      </c>
      <c r="E3051" s="2">
        <v>1</v>
      </c>
      <c r="F3051" s="1">
        <v>2</v>
      </c>
      <c r="G3051" s="1">
        <v>1</v>
      </c>
      <c r="H3051" s="1">
        <v>1</v>
      </c>
      <c r="I3051" s="1" t="str">
        <f t="shared" si="67"/>
        <v>1R1MO1</v>
      </c>
      <c r="J3051" s="27">
        <v>45054</v>
      </c>
      <c r="K3051" s="29" t="s">
        <v>254</v>
      </c>
      <c r="L3051" s="29">
        <v>10150</v>
      </c>
      <c r="M3051" s="30">
        <v>0.1954525362888978</v>
      </c>
      <c r="N3051" s="30">
        <v>0.34145117093028671</v>
      </c>
      <c r="O3051" s="30">
        <v>0</v>
      </c>
    </row>
    <row r="3052" spans="1:15" x14ac:dyDescent="0.45">
      <c r="A3052" s="3" t="s">
        <v>15</v>
      </c>
      <c r="B3052">
        <v>2020</v>
      </c>
      <c r="C3052" t="s">
        <v>0</v>
      </c>
      <c r="D3052">
        <v>3051</v>
      </c>
      <c r="E3052" s="2">
        <v>2</v>
      </c>
      <c r="F3052" s="1">
        <v>3</v>
      </c>
      <c r="G3052" s="1">
        <v>1</v>
      </c>
      <c r="H3052" s="1">
        <v>1</v>
      </c>
      <c r="I3052" s="1" t="str">
        <f t="shared" si="67"/>
        <v>1R1MO1</v>
      </c>
      <c r="J3052" s="27">
        <v>45054</v>
      </c>
      <c r="K3052" s="29" t="s">
        <v>255</v>
      </c>
      <c r="L3052" s="29">
        <v>9963.75</v>
      </c>
      <c r="M3052" s="30">
        <v>0.192039111480794</v>
      </c>
      <c r="N3052" s="30">
        <v>0.37523377662370971</v>
      </c>
      <c r="O3052" s="30">
        <v>0</v>
      </c>
    </row>
    <row r="3053" spans="1:15" x14ac:dyDescent="0.45">
      <c r="A3053" s="3" t="s">
        <v>15</v>
      </c>
      <c r="B3053">
        <v>2020</v>
      </c>
      <c r="C3053" t="s">
        <v>0</v>
      </c>
      <c r="D3053">
        <v>3052</v>
      </c>
      <c r="E3053" s="2">
        <v>3</v>
      </c>
      <c r="F3053" s="1">
        <v>4</v>
      </c>
      <c r="G3053" s="1">
        <v>1</v>
      </c>
      <c r="H3053" s="1">
        <v>2</v>
      </c>
      <c r="I3053" s="1" t="str">
        <f t="shared" si="67"/>
        <v>1R1MO2</v>
      </c>
      <c r="J3053" s="27">
        <v>45054</v>
      </c>
      <c r="K3053" s="29" t="s">
        <v>256</v>
      </c>
      <c r="L3053" s="29">
        <v>9863.5</v>
      </c>
      <c r="M3053" s="30">
        <v>0.19586096068513939</v>
      </c>
      <c r="N3053" s="30">
        <v>0.41206368958683598</v>
      </c>
      <c r="O3053" s="30">
        <v>0</v>
      </c>
    </row>
    <row r="3054" spans="1:15" x14ac:dyDescent="0.45">
      <c r="A3054" s="3" t="s">
        <v>15</v>
      </c>
      <c r="B3054">
        <v>2020</v>
      </c>
      <c r="C3054" t="s">
        <v>0</v>
      </c>
      <c r="D3054">
        <v>3053</v>
      </c>
      <c r="E3054" s="2">
        <v>4</v>
      </c>
      <c r="F3054" s="1">
        <v>5</v>
      </c>
      <c r="G3054" s="1">
        <v>1</v>
      </c>
      <c r="H3054" s="1">
        <v>2</v>
      </c>
      <c r="I3054" s="1" t="str">
        <f t="shared" si="67"/>
        <v>1R1MO2</v>
      </c>
      <c r="J3054" s="27">
        <v>45054</v>
      </c>
      <c r="K3054" s="29" t="s">
        <v>257</v>
      </c>
      <c r="L3054" s="29">
        <v>9939.25</v>
      </c>
      <c r="M3054" s="30">
        <v>0.2199266914348191</v>
      </c>
      <c r="N3054" s="30">
        <v>0.45340453584028068</v>
      </c>
      <c r="O3054" s="30">
        <v>0</v>
      </c>
    </row>
    <row r="3055" spans="1:15" x14ac:dyDescent="0.45">
      <c r="A3055" s="3" t="s">
        <v>15</v>
      </c>
      <c r="B3055">
        <v>2020</v>
      </c>
      <c r="C3055" t="s">
        <v>0</v>
      </c>
      <c r="D3055">
        <v>3054</v>
      </c>
      <c r="E3055" s="2">
        <v>5</v>
      </c>
      <c r="F3055" s="1">
        <v>6</v>
      </c>
      <c r="G3055" s="1">
        <v>1</v>
      </c>
      <c r="H3055" s="1">
        <v>2</v>
      </c>
      <c r="I3055" s="1" t="str">
        <f t="shared" si="67"/>
        <v>1R1MO2</v>
      </c>
      <c r="J3055" s="27">
        <v>45054</v>
      </c>
      <c r="K3055" s="29" t="s">
        <v>258</v>
      </c>
      <c r="L3055" s="29">
        <v>10265</v>
      </c>
      <c r="M3055" s="30">
        <v>0.24251078205030929</v>
      </c>
      <c r="N3055" s="30">
        <v>0.50755027962101429</v>
      </c>
      <c r="O3055" s="30">
        <v>3.4907618683846342E-2</v>
      </c>
    </row>
    <row r="3056" spans="1:15" x14ac:dyDescent="0.45">
      <c r="A3056" s="3" t="s">
        <v>15</v>
      </c>
      <c r="B3056">
        <v>2020</v>
      </c>
      <c r="C3056" t="s">
        <v>0</v>
      </c>
      <c r="D3056">
        <v>3055</v>
      </c>
      <c r="E3056" s="2">
        <v>6</v>
      </c>
      <c r="F3056" s="1">
        <v>7</v>
      </c>
      <c r="G3056" s="1">
        <v>1</v>
      </c>
      <c r="H3056" s="1">
        <v>3</v>
      </c>
      <c r="I3056" s="1" t="str">
        <f t="shared" si="67"/>
        <v>1R1MO3</v>
      </c>
      <c r="J3056" s="27">
        <v>45054</v>
      </c>
      <c r="K3056" s="29" t="s">
        <v>259</v>
      </c>
      <c r="L3056" s="29">
        <v>11076.25</v>
      </c>
      <c r="M3056" s="30">
        <v>0.26793716099449078</v>
      </c>
      <c r="N3056" s="30">
        <v>0.59673485154333616</v>
      </c>
      <c r="O3056" s="30">
        <v>0.1123935748196522</v>
      </c>
    </row>
    <row r="3057" spans="1:15" x14ac:dyDescent="0.45">
      <c r="A3057" s="3" t="s">
        <v>15</v>
      </c>
      <c r="B3057">
        <v>2020</v>
      </c>
      <c r="C3057" t="s">
        <v>0</v>
      </c>
      <c r="D3057">
        <v>3056</v>
      </c>
      <c r="E3057" s="2">
        <v>7</v>
      </c>
      <c r="F3057" s="1">
        <v>8</v>
      </c>
      <c r="G3057" s="1">
        <v>1</v>
      </c>
      <c r="H3057" s="1">
        <v>3</v>
      </c>
      <c r="I3057" s="1" t="str">
        <f t="shared" si="67"/>
        <v>1R1MO3</v>
      </c>
      <c r="J3057" s="27">
        <v>45054</v>
      </c>
      <c r="K3057" s="29" t="s">
        <v>260</v>
      </c>
      <c r="L3057" s="29">
        <v>12259.25</v>
      </c>
      <c r="M3057" s="30">
        <v>0.27043731758117778</v>
      </c>
      <c r="N3057" s="30">
        <v>0.70209082516217602</v>
      </c>
      <c r="O3057" s="30">
        <v>0.1737532087263283</v>
      </c>
    </row>
    <row r="3058" spans="1:15" x14ac:dyDescent="0.45">
      <c r="A3058" s="3" t="s">
        <v>15</v>
      </c>
      <c r="B3058">
        <v>2020</v>
      </c>
      <c r="C3058" t="s">
        <v>0</v>
      </c>
      <c r="D3058">
        <v>3057</v>
      </c>
      <c r="E3058" s="2">
        <v>8</v>
      </c>
      <c r="F3058" s="1">
        <v>9</v>
      </c>
      <c r="G3058" s="1">
        <v>1</v>
      </c>
      <c r="H3058" s="1">
        <v>3</v>
      </c>
      <c r="I3058" s="1" t="str">
        <f t="shared" si="67"/>
        <v>1R1MO3</v>
      </c>
      <c r="J3058" s="27">
        <v>45054</v>
      </c>
      <c r="K3058" s="29" t="s">
        <v>261</v>
      </c>
      <c r="L3058" s="29">
        <v>13245.75</v>
      </c>
      <c r="M3058" s="30">
        <v>0.25153018891508849</v>
      </c>
      <c r="N3058" s="30">
        <v>0.78095962737245139</v>
      </c>
      <c r="O3058" s="30">
        <v>0.20937244107354569</v>
      </c>
    </row>
    <row r="3059" spans="1:15" x14ac:dyDescent="0.45">
      <c r="A3059" s="3" t="s">
        <v>15</v>
      </c>
      <c r="B3059">
        <v>2020</v>
      </c>
      <c r="C3059" t="s">
        <v>0</v>
      </c>
      <c r="D3059">
        <v>3058</v>
      </c>
      <c r="E3059" s="2">
        <v>9</v>
      </c>
      <c r="F3059" s="1">
        <v>10</v>
      </c>
      <c r="G3059" s="1">
        <v>1</v>
      </c>
      <c r="H3059" s="1">
        <v>4</v>
      </c>
      <c r="I3059" s="1" t="str">
        <f t="shared" si="67"/>
        <v>1R1MO4</v>
      </c>
      <c r="J3059" s="27">
        <v>45054</v>
      </c>
      <c r="K3059" s="29" t="s">
        <v>262</v>
      </c>
      <c r="L3059" s="29">
        <v>13521.5</v>
      </c>
      <c r="M3059" s="30">
        <v>0.27995232440189738</v>
      </c>
      <c r="N3059" s="30">
        <v>0.80984871330698116</v>
      </c>
      <c r="O3059" s="30">
        <v>0.30862820725709672</v>
      </c>
    </row>
    <row r="3060" spans="1:15" x14ac:dyDescent="0.45">
      <c r="A3060" s="3" t="s">
        <v>15</v>
      </c>
      <c r="B3060">
        <v>2020</v>
      </c>
      <c r="C3060" t="s">
        <v>0</v>
      </c>
      <c r="D3060">
        <v>3059</v>
      </c>
      <c r="E3060" s="2">
        <v>10</v>
      </c>
      <c r="F3060" s="1">
        <v>11</v>
      </c>
      <c r="G3060" s="1">
        <v>1</v>
      </c>
      <c r="H3060" s="1">
        <v>4</v>
      </c>
      <c r="I3060" s="1" t="str">
        <f t="shared" si="67"/>
        <v>1R1MO4</v>
      </c>
      <c r="J3060" s="27">
        <v>45054</v>
      </c>
      <c r="K3060" s="29" t="s">
        <v>263</v>
      </c>
      <c r="L3060" s="29">
        <v>13407.5</v>
      </c>
      <c r="M3060" s="30">
        <v>0.2212059858564501</v>
      </c>
      <c r="N3060" s="30">
        <v>0.75345052725602879</v>
      </c>
      <c r="O3060" s="30">
        <v>0.29693563261002881</v>
      </c>
    </row>
    <row r="3061" spans="1:15" x14ac:dyDescent="0.45">
      <c r="A3061" s="3" t="s">
        <v>15</v>
      </c>
      <c r="B3061">
        <v>2020</v>
      </c>
      <c r="C3061" t="s">
        <v>0</v>
      </c>
      <c r="D3061">
        <v>3060</v>
      </c>
      <c r="E3061" s="2">
        <v>11</v>
      </c>
      <c r="F3061" s="1">
        <v>12</v>
      </c>
      <c r="G3061" s="1">
        <v>1</v>
      </c>
      <c r="H3061" s="1">
        <v>4</v>
      </c>
      <c r="I3061" s="1" t="str">
        <f t="shared" si="67"/>
        <v>1R1MO4</v>
      </c>
      <c r="J3061" s="27">
        <v>45054</v>
      </c>
      <c r="K3061" s="29" t="s">
        <v>264</v>
      </c>
      <c r="L3061" s="29">
        <v>13364.25</v>
      </c>
      <c r="M3061" s="30">
        <v>0.37507524080090737</v>
      </c>
      <c r="N3061" s="30">
        <v>0.8349061465701928</v>
      </c>
      <c r="O3061" s="30">
        <v>0.21747143777003081</v>
      </c>
    </row>
    <row r="3062" spans="1:15" x14ac:dyDescent="0.45">
      <c r="A3062" s="3" t="s">
        <v>15</v>
      </c>
      <c r="B3062">
        <v>2020</v>
      </c>
      <c r="C3062" t="s">
        <v>0</v>
      </c>
      <c r="D3062">
        <v>3061</v>
      </c>
      <c r="E3062" s="2">
        <v>12</v>
      </c>
      <c r="F3062" s="1">
        <v>13</v>
      </c>
      <c r="G3062" s="1">
        <v>1</v>
      </c>
      <c r="H3062" s="1">
        <v>5</v>
      </c>
      <c r="I3062" s="1" t="str">
        <f t="shared" si="67"/>
        <v>1R1MO5</v>
      </c>
      <c r="J3062" s="27">
        <v>45054</v>
      </c>
      <c r="K3062" s="29" t="s">
        <v>265</v>
      </c>
      <c r="L3062" s="29">
        <v>13255.25</v>
      </c>
      <c r="M3062" s="30">
        <v>0.50971863473425882</v>
      </c>
      <c r="N3062" s="30">
        <v>0.92541309156705698</v>
      </c>
      <c r="O3062" s="30">
        <v>0.21230504428883809</v>
      </c>
    </row>
    <row r="3063" spans="1:15" x14ac:dyDescent="0.45">
      <c r="A3063" s="3" t="s">
        <v>15</v>
      </c>
      <c r="B3063">
        <v>2020</v>
      </c>
      <c r="C3063" t="s">
        <v>0</v>
      </c>
      <c r="D3063">
        <v>3062</v>
      </c>
      <c r="E3063" s="2">
        <v>13</v>
      </c>
      <c r="F3063" s="1">
        <v>14</v>
      </c>
      <c r="G3063" s="1">
        <v>1</v>
      </c>
      <c r="H3063" s="1">
        <v>5</v>
      </c>
      <c r="I3063" s="1" t="str">
        <f t="shared" si="67"/>
        <v>1R1MO5</v>
      </c>
      <c r="J3063" s="27">
        <v>45054</v>
      </c>
      <c r="K3063" s="29" t="s">
        <v>266</v>
      </c>
      <c r="L3063" s="29">
        <v>13285</v>
      </c>
      <c r="M3063" s="30">
        <v>0.62620430160180063</v>
      </c>
      <c r="N3063" s="30">
        <v>0.93391140295144126</v>
      </c>
      <c r="O3063" s="30">
        <v>0.15826115616259059</v>
      </c>
    </row>
    <row r="3064" spans="1:15" x14ac:dyDescent="0.45">
      <c r="A3064" s="3" t="s">
        <v>15</v>
      </c>
      <c r="B3064">
        <v>2020</v>
      </c>
      <c r="C3064" t="s">
        <v>0</v>
      </c>
      <c r="D3064">
        <v>3063</v>
      </c>
      <c r="E3064" s="2">
        <v>14</v>
      </c>
      <c r="F3064" s="1">
        <v>15</v>
      </c>
      <c r="G3064" s="1">
        <v>1</v>
      </c>
      <c r="H3064" s="1">
        <v>5</v>
      </c>
      <c r="I3064" s="1" t="str">
        <f t="shared" si="67"/>
        <v>1R1MO5</v>
      </c>
      <c r="J3064" s="27">
        <v>45054</v>
      </c>
      <c r="K3064" s="29" t="s">
        <v>267</v>
      </c>
      <c r="L3064" s="29">
        <v>13149.75</v>
      </c>
      <c r="M3064" s="30">
        <v>0.60172637532034789</v>
      </c>
      <c r="N3064" s="30">
        <v>0.91121744929215986</v>
      </c>
      <c r="O3064" s="30">
        <v>9.2058653600613008E-2</v>
      </c>
    </row>
    <row r="3065" spans="1:15" x14ac:dyDescent="0.45">
      <c r="A3065" s="3" t="s">
        <v>15</v>
      </c>
      <c r="B3065">
        <v>2020</v>
      </c>
      <c r="C3065" t="s">
        <v>0</v>
      </c>
      <c r="D3065">
        <v>3064</v>
      </c>
      <c r="E3065" s="2">
        <v>15</v>
      </c>
      <c r="F3065" s="1">
        <v>16</v>
      </c>
      <c r="G3065" s="1">
        <v>1</v>
      </c>
      <c r="H3065" s="1">
        <v>6</v>
      </c>
      <c r="I3065" s="1" t="str">
        <f t="shared" si="67"/>
        <v>1R1MO6</v>
      </c>
      <c r="J3065" s="27">
        <v>45054</v>
      </c>
      <c r="K3065" s="29" t="s">
        <v>268</v>
      </c>
      <c r="L3065" s="29">
        <v>13080.75</v>
      </c>
      <c r="M3065" s="30">
        <v>0.56968170526151163</v>
      </c>
      <c r="N3065" s="30">
        <v>0.8935274701597169</v>
      </c>
      <c r="O3065" s="30">
        <v>7.720634621986712E-2</v>
      </c>
    </row>
    <row r="3066" spans="1:15" x14ac:dyDescent="0.45">
      <c r="A3066" s="3" t="s">
        <v>15</v>
      </c>
      <c r="B3066">
        <v>2020</v>
      </c>
      <c r="C3066" t="s">
        <v>0</v>
      </c>
      <c r="D3066">
        <v>3065</v>
      </c>
      <c r="E3066" s="2">
        <v>16</v>
      </c>
      <c r="F3066" s="1">
        <v>17</v>
      </c>
      <c r="G3066" s="1">
        <v>1</v>
      </c>
      <c r="H3066" s="1">
        <v>6</v>
      </c>
      <c r="I3066" s="1" t="str">
        <f t="shared" si="67"/>
        <v>1R1MO6</v>
      </c>
      <c r="J3066" s="27">
        <v>45054</v>
      </c>
      <c r="K3066" s="29" t="s">
        <v>269</v>
      </c>
      <c r="L3066" s="29">
        <v>13180.25</v>
      </c>
      <c r="M3066" s="30">
        <v>0.50912608979129337</v>
      </c>
      <c r="N3066" s="30">
        <v>0.79065840837911117</v>
      </c>
      <c r="O3066" s="30">
        <v>5.5635087276375977E-2</v>
      </c>
    </row>
    <row r="3067" spans="1:15" x14ac:dyDescent="0.45">
      <c r="A3067" s="3" t="s">
        <v>15</v>
      </c>
      <c r="B3067">
        <v>2020</v>
      </c>
      <c r="C3067" t="s">
        <v>0</v>
      </c>
      <c r="D3067">
        <v>3066</v>
      </c>
      <c r="E3067" s="2">
        <v>17</v>
      </c>
      <c r="F3067" s="1">
        <v>18</v>
      </c>
      <c r="G3067" s="1">
        <v>1</v>
      </c>
      <c r="H3067" s="1">
        <v>6</v>
      </c>
      <c r="I3067" s="1" t="str">
        <f t="shared" si="67"/>
        <v>1R1MO6</v>
      </c>
      <c r="J3067" s="27">
        <v>45054</v>
      </c>
      <c r="K3067" s="29" t="s">
        <v>270</v>
      </c>
      <c r="L3067" s="29">
        <v>13613.75</v>
      </c>
      <c r="M3067" s="30">
        <v>0.43028443631036167</v>
      </c>
      <c r="N3067" s="30">
        <v>0.82126114960721042</v>
      </c>
      <c r="O3067" s="30">
        <v>3.9165797402408123E-2</v>
      </c>
    </row>
    <row r="3068" spans="1:15" x14ac:dyDescent="0.45">
      <c r="A3068" s="3" t="s">
        <v>15</v>
      </c>
      <c r="B3068">
        <v>2020</v>
      </c>
      <c r="C3068" t="s">
        <v>0</v>
      </c>
      <c r="D3068">
        <v>3067</v>
      </c>
      <c r="E3068" s="2">
        <v>18</v>
      </c>
      <c r="F3068" s="1">
        <v>19</v>
      </c>
      <c r="G3068" s="1">
        <v>1</v>
      </c>
      <c r="H3068" s="1">
        <v>7</v>
      </c>
      <c r="I3068" s="1" t="str">
        <f t="shared" si="67"/>
        <v>1R1MO7</v>
      </c>
      <c r="J3068" s="27">
        <v>45054</v>
      </c>
      <c r="K3068" s="29" t="s">
        <v>271</v>
      </c>
      <c r="L3068" s="29">
        <v>13431.25</v>
      </c>
      <c r="M3068" s="30">
        <v>0.35511032942122112</v>
      </c>
      <c r="N3068" s="30">
        <v>0.80594379425469942</v>
      </c>
      <c r="O3068" s="30">
        <v>1.3823470816114391E-2</v>
      </c>
    </row>
    <row r="3069" spans="1:15" x14ac:dyDescent="0.45">
      <c r="A3069" s="3" t="s">
        <v>15</v>
      </c>
      <c r="B3069">
        <v>2020</v>
      </c>
      <c r="C3069" t="s">
        <v>0</v>
      </c>
      <c r="D3069">
        <v>3068</v>
      </c>
      <c r="E3069" s="2">
        <v>19</v>
      </c>
      <c r="F3069" s="1">
        <v>20</v>
      </c>
      <c r="G3069" s="1">
        <v>1</v>
      </c>
      <c r="H3069" s="1">
        <v>7</v>
      </c>
      <c r="I3069" s="1" t="str">
        <f t="shared" si="67"/>
        <v>1R1MO7</v>
      </c>
      <c r="J3069" s="27">
        <v>45054</v>
      </c>
      <c r="K3069" s="29" t="s">
        <v>272</v>
      </c>
      <c r="L3069" s="29">
        <v>13160.75</v>
      </c>
      <c r="M3069" s="30">
        <v>0.29092998880881832</v>
      </c>
      <c r="N3069" s="30">
        <v>0.81572219642193389</v>
      </c>
      <c r="O3069" s="30">
        <v>0</v>
      </c>
    </row>
    <row r="3070" spans="1:15" x14ac:dyDescent="0.45">
      <c r="A3070" s="3" t="s">
        <v>15</v>
      </c>
      <c r="B3070">
        <v>2020</v>
      </c>
      <c r="C3070" t="s">
        <v>0</v>
      </c>
      <c r="D3070">
        <v>3069</v>
      </c>
      <c r="E3070" s="2">
        <v>20</v>
      </c>
      <c r="F3070" s="1">
        <v>21</v>
      </c>
      <c r="G3070" s="1">
        <v>1</v>
      </c>
      <c r="H3070" s="1">
        <v>7</v>
      </c>
      <c r="I3070" s="1" t="str">
        <f t="shared" si="67"/>
        <v>1R1MO7</v>
      </c>
      <c r="J3070" s="27">
        <v>45054</v>
      </c>
      <c r="K3070" s="29" t="s">
        <v>273</v>
      </c>
      <c r="L3070" s="29">
        <v>13187</v>
      </c>
      <c r="M3070" s="30">
        <v>0.23650270498755599</v>
      </c>
      <c r="N3070" s="30">
        <v>0.85731572030415104</v>
      </c>
      <c r="O3070" s="30">
        <v>0</v>
      </c>
    </row>
    <row r="3071" spans="1:15" x14ac:dyDescent="0.45">
      <c r="A3071" s="3" t="s">
        <v>15</v>
      </c>
      <c r="B3071">
        <v>2020</v>
      </c>
      <c r="C3071" t="s">
        <v>0</v>
      </c>
      <c r="D3071">
        <v>3070</v>
      </c>
      <c r="E3071" s="2">
        <v>21</v>
      </c>
      <c r="F3071" s="1">
        <v>22</v>
      </c>
      <c r="G3071" s="1">
        <v>1</v>
      </c>
      <c r="H3071" s="1">
        <v>8</v>
      </c>
      <c r="I3071" s="1" t="str">
        <f t="shared" si="67"/>
        <v>1R1MO8</v>
      </c>
      <c r="J3071" s="27">
        <v>45054</v>
      </c>
      <c r="K3071" s="29" t="s">
        <v>274</v>
      </c>
      <c r="L3071" s="29">
        <v>13220.5</v>
      </c>
      <c r="M3071" s="30">
        <v>0.23516752743538741</v>
      </c>
      <c r="N3071" s="30">
        <v>0.87810581246202279</v>
      </c>
      <c r="O3071" s="30">
        <v>0</v>
      </c>
    </row>
    <row r="3072" spans="1:15" x14ac:dyDescent="0.45">
      <c r="A3072" s="3" t="s">
        <v>15</v>
      </c>
      <c r="B3072">
        <v>2020</v>
      </c>
      <c r="C3072" t="s">
        <v>0</v>
      </c>
      <c r="D3072">
        <v>3071</v>
      </c>
      <c r="E3072" s="2">
        <v>22</v>
      </c>
      <c r="F3072" s="1">
        <v>23</v>
      </c>
      <c r="G3072" s="1">
        <v>1</v>
      </c>
      <c r="H3072" s="1">
        <v>8</v>
      </c>
      <c r="I3072" s="1" t="str">
        <f t="shared" si="67"/>
        <v>1R1MO8</v>
      </c>
      <c r="J3072" s="27">
        <v>45054</v>
      </c>
      <c r="K3072" s="29" t="s">
        <v>275</v>
      </c>
      <c r="L3072" s="29">
        <v>12634</v>
      </c>
      <c r="M3072" s="30">
        <v>0.34631282478320857</v>
      </c>
      <c r="N3072" s="30">
        <v>0.87783648339970211</v>
      </c>
      <c r="O3072" s="30">
        <v>0</v>
      </c>
    </row>
    <row r="3073" spans="1:15" x14ac:dyDescent="0.45">
      <c r="A3073" s="3" t="s">
        <v>15</v>
      </c>
      <c r="B3073">
        <v>2020</v>
      </c>
      <c r="C3073" t="s">
        <v>0</v>
      </c>
      <c r="D3073">
        <v>3072</v>
      </c>
      <c r="E3073" s="2">
        <v>23</v>
      </c>
      <c r="F3073" s="1">
        <v>24</v>
      </c>
      <c r="G3073" s="1">
        <v>1</v>
      </c>
      <c r="H3073" s="1">
        <v>8</v>
      </c>
      <c r="I3073" s="1" t="str">
        <f t="shared" si="67"/>
        <v>1R1MO8</v>
      </c>
      <c r="J3073" s="27">
        <v>45054</v>
      </c>
      <c r="K3073" s="29" t="s">
        <v>276</v>
      </c>
      <c r="L3073" s="29">
        <v>11853</v>
      </c>
      <c r="M3073" s="30">
        <v>0.36608567953318621</v>
      </c>
      <c r="N3073" s="30">
        <v>0.86900719012893379</v>
      </c>
      <c r="O3073" s="30">
        <v>0</v>
      </c>
    </row>
    <row r="3074" spans="1:15" x14ac:dyDescent="0.45">
      <c r="A3074" s="3" t="s">
        <v>15</v>
      </c>
      <c r="B3074">
        <v>2020</v>
      </c>
      <c r="C3074" t="s">
        <v>1</v>
      </c>
      <c r="D3074">
        <v>3073</v>
      </c>
      <c r="E3074" s="2">
        <v>0</v>
      </c>
      <c r="F3074" s="1">
        <v>1</v>
      </c>
      <c r="G3074" s="1">
        <v>1</v>
      </c>
      <c r="H3074" s="1">
        <v>1</v>
      </c>
      <c r="I3074" s="1" t="str">
        <f t="shared" si="67"/>
        <v>1R2TU1</v>
      </c>
      <c r="J3074" s="27">
        <v>45055</v>
      </c>
      <c r="K3074" s="29" t="s">
        <v>253</v>
      </c>
      <c r="L3074" s="29">
        <v>11147.5</v>
      </c>
      <c r="M3074" s="30">
        <v>0.36909087262661427</v>
      </c>
      <c r="N3074" s="30">
        <v>0.84956800266112609</v>
      </c>
      <c r="O3074" s="30">
        <v>0</v>
      </c>
    </row>
    <row r="3075" spans="1:15" x14ac:dyDescent="0.45">
      <c r="A3075" s="3" t="s">
        <v>15</v>
      </c>
      <c r="B3075">
        <v>2020</v>
      </c>
      <c r="C3075" t="s">
        <v>1</v>
      </c>
      <c r="D3075">
        <v>3074</v>
      </c>
      <c r="E3075" s="2">
        <v>1</v>
      </c>
      <c r="F3075" s="1">
        <v>2</v>
      </c>
      <c r="G3075" s="1">
        <v>1</v>
      </c>
      <c r="H3075" s="1">
        <v>1</v>
      </c>
      <c r="I3075" s="1" t="str">
        <f t="shared" ref="I3075:I3138" si="68">A3075&amp;C3075&amp;H3075</f>
        <v>1R2TU1</v>
      </c>
      <c r="J3075" s="27">
        <v>45055</v>
      </c>
      <c r="K3075" s="29" t="s">
        <v>254</v>
      </c>
      <c r="L3075" s="29">
        <v>10676.75</v>
      </c>
      <c r="M3075" s="30">
        <v>0.34903021949256618</v>
      </c>
      <c r="N3075" s="30">
        <v>0.83333093039506301</v>
      </c>
      <c r="O3075" s="30">
        <v>0</v>
      </c>
    </row>
    <row r="3076" spans="1:15" x14ac:dyDescent="0.45">
      <c r="A3076" s="3" t="s">
        <v>15</v>
      </c>
      <c r="B3076">
        <v>2020</v>
      </c>
      <c r="C3076" t="s">
        <v>1</v>
      </c>
      <c r="D3076">
        <v>3075</v>
      </c>
      <c r="E3076" s="2">
        <v>2</v>
      </c>
      <c r="F3076" s="1">
        <v>3</v>
      </c>
      <c r="G3076" s="1">
        <v>1</v>
      </c>
      <c r="H3076" s="1">
        <v>1</v>
      </c>
      <c r="I3076" s="1" t="str">
        <f t="shared" si="68"/>
        <v>1R2TU1</v>
      </c>
      <c r="J3076" s="27">
        <v>45055</v>
      </c>
      <c r="K3076" s="29" t="s">
        <v>255</v>
      </c>
      <c r="L3076" s="29">
        <v>10454.25</v>
      </c>
      <c r="M3076" s="30">
        <v>0.32506028959626621</v>
      </c>
      <c r="N3076" s="30">
        <v>0.78809096432590742</v>
      </c>
      <c r="O3076" s="30">
        <v>0</v>
      </c>
    </row>
    <row r="3077" spans="1:15" x14ac:dyDescent="0.45">
      <c r="A3077" s="3" t="s">
        <v>15</v>
      </c>
      <c r="B3077">
        <v>2020</v>
      </c>
      <c r="C3077" t="s">
        <v>1</v>
      </c>
      <c r="D3077">
        <v>3076</v>
      </c>
      <c r="E3077" s="2">
        <v>3</v>
      </c>
      <c r="F3077" s="1">
        <v>4</v>
      </c>
      <c r="G3077" s="1">
        <v>1</v>
      </c>
      <c r="H3077" s="1">
        <v>2</v>
      </c>
      <c r="I3077" s="1" t="str">
        <f t="shared" si="68"/>
        <v>1R2TU2</v>
      </c>
      <c r="J3077" s="27">
        <v>45055</v>
      </c>
      <c r="K3077" s="29" t="s">
        <v>256</v>
      </c>
      <c r="L3077" s="29">
        <v>10295.25</v>
      </c>
      <c r="M3077" s="30">
        <v>0.32994214723221138</v>
      </c>
      <c r="N3077" s="30">
        <v>0.73796239187274537</v>
      </c>
      <c r="O3077" s="30">
        <v>0</v>
      </c>
    </row>
    <row r="3078" spans="1:15" x14ac:dyDescent="0.45">
      <c r="A3078" s="3" t="s">
        <v>15</v>
      </c>
      <c r="B3078">
        <v>2020</v>
      </c>
      <c r="C3078" t="s">
        <v>1</v>
      </c>
      <c r="D3078">
        <v>3077</v>
      </c>
      <c r="E3078" s="2">
        <v>4</v>
      </c>
      <c r="F3078" s="1">
        <v>5</v>
      </c>
      <c r="G3078" s="1">
        <v>1</v>
      </c>
      <c r="H3078" s="1">
        <v>2</v>
      </c>
      <c r="I3078" s="1" t="str">
        <f t="shared" si="68"/>
        <v>1R2TU2</v>
      </c>
      <c r="J3078" s="27">
        <v>45055</v>
      </c>
      <c r="K3078" s="29" t="s">
        <v>257</v>
      </c>
      <c r="L3078" s="29">
        <v>10251.25</v>
      </c>
      <c r="M3078" s="30">
        <v>0.32249224447731512</v>
      </c>
      <c r="N3078" s="30">
        <v>0.67739605122233937</v>
      </c>
      <c r="O3078" s="30">
        <v>0</v>
      </c>
    </row>
    <row r="3079" spans="1:15" x14ac:dyDescent="0.45">
      <c r="A3079" s="3" t="s">
        <v>15</v>
      </c>
      <c r="B3079">
        <v>2020</v>
      </c>
      <c r="C3079" t="s">
        <v>1</v>
      </c>
      <c r="D3079">
        <v>3078</v>
      </c>
      <c r="E3079" s="2">
        <v>5</v>
      </c>
      <c r="F3079" s="1">
        <v>6</v>
      </c>
      <c r="G3079" s="1">
        <v>1</v>
      </c>
      <c r="H3079" s="1">
        <v>2</v>
      </c>
      <c r="I3079" s="1" t="str">
        <f t="shared" si="68"/>
        <v>1R2TU2</v>
      </c>
      <c r="J3079" s="27">
        <v>45055</v>
      </c>
      <c r="K3079" s="29" t="s">
        <v>258</v>
      </c>
      <c r="L3079" s="29">
        <v>10552</v>
      </c>
      <c r="M3079" s="30">
        <v>0.28903801438719429</v>
      </c>
      <c r="N3079" s="30">
        <v>0.64503007773343346</v>
      </c>
      <c r="O3079" s="30">
        <v>2.8351265677545201E-2</v>
      </c>
    </row>
    <row r="3080" spans="1:15" x14ac:dyDescent="0.45">
      <c r="A3080" s="3" t="s">
        <v>15</v>
      </c>
      <c r="B3080">
        <v>2020</v>
      </c>
      <c r="C3080" t="s">
        <v>1</v>
      </c>
      <c r="D3080">
        <v>3079</v>
      </c>
      <c r="E3080" s="2">
        <v>6</v>
      </c>
      <c r="F3080" s="1">
        <v>7</v>
      </c>
      <c r="G3080" s="1">
        <v>1</v>
      </c>
      <c r="H3080" s="1">
        <v>3</v>
      </c>
      <c r="I3080" s="1" t="str">
        <f t="shared" si="68"/>
        <v>1R2TU3</v>
      </c>
      <c r="J3080" s="27">
        <v>45055</v>
      </c>
      <c r="K3080" s="29" t="s">
        <v>259</v>
      </c>
      <c r="L3080" s="29">
        <v>11360</v>
      </c>
      <c r="M3080" s="30">
        <v>0.25018123435462591</v>
      </c>
      <c r="N3080" s="30">
        <v>0.60764464180180666</v>
      </c>
      <c r="O3080" s="30">
        <v>0.1348330770825705</v>
      </c>
    </row>
    <row r="3081" spans="1:15" x14ac:dyDescent="0.45">
      <c r="A3081" s="3" t="s">
        <v>15</v>
      </c>
      <c r="B3081">
        <v>2020</v>
      </c>
      <c r="C3081" t="s">
        <v>1</v>
      </c>
      <c r="D3081">
        <v>3080</v>
      </c>
      <c r="E3081" s="2">
        <v>7</v>
      </c>
      <c r="F3081" s="1">
        <v>8</v>
      </c>
      <c r="G3081" s="1">
        <v>1</v>
      </c>
      <c r="H3081" s="1">
        <v>3</v>
      </c>
      <c r="I3081" s="1" t="str">
        <f t="shared" si="68"/>
        <v>1R2TU3</v>
      </c>
      <c r="J3081" s="27">
        <v>45055</v>
      </c>
      <c r="K3081" s="29" t="s">
        <v>260</v>
      </c>
      <c r="L3081" s="29">
        <v>12679.75</v>
      </c>
      <c r="M3081" s="30">
        <v>0.1888688540728812</v>
      </c>
      <c r="N3081" s="30">
        <v>0.57076553791725915</v>
      </c>
      <c r="O3081" s="30">
        <v>0.28191494983052823</v>
      </c>
    </row>
    <row r="3082" spans="1:15" x14ac:dyDescent="0.45">
      <c r="A3082" s="3" t="s">
        <v>15</v>
      </c>
      <c r="B3082">
        <v>2020</v>
      </c>
      <c r="C3082" t="s">
        <v>1</v>
      </c>
      <c r="D3082">
        <v>3081</v>
      </c>
      <c r="E3082" s="2">
        <v>8</v>
      </c>
      <c r="F3082" s="1">
        <v>9</v>
      </c>
      <c r="G3082" s="1">
        <v>1</v>
      </c>
      <c r="H3082" s="1">
        <v>3</v>
      </c>
      <c r="I3082" s="1" t="str">
        <f t="shared" si="68"/>
        <v>1R2TU3</v>
      </c>
      <c r="J3082" s="27">
        <v>45055</v>
      </c>
      <c r="K3082" s="29" t="s">
        <v>261</v>
      </c>
      <c r="L3082" s="29">
        <v>13655.25</v>
      </c>
      <c r="M3082" s="30">
        <v>0.18540469833474699</v>
      </c>
      <c r="N3082" s="30">
        <v>0.50033405648208817</v>
      </c>
      <c r="O3082" s="30">
        <v>0.37010663653657488</v>
      </c>
    </row>
    <row r="3083" spans="1:15" x14ac:dyDescent="0.45">
      <c r="A3083" s="3" t="s">
        <v>15</v>
      </c>
      <c r="B3083">
        <v>2020</v>
      </c>
      <c r="C3083" t="s">
        <v>1</v>
      </c>
      <c r="D3083">
        <v>3082</v>
      </c>
      <c r="E3083" s="2">
        <v>9</v>
      </c>
      <c r="F3083" s="1">
        <v>10</v>
      </c>
      <c r="G3083" s="1">
        <v>1</v>
      </c>
      <c r="H3083" s="1">
        <v>4</v>
      </c>
      <c r="I3083" s="1" t="str">
        <f t="shared" si="68"/>
        <v>1R2TU4</v>
      </c>
      <c r="J3083" s="27">
        <v>45055</v>
      </c>
      <c r="K3083" s="29" t="s">
        <v>262</v>
      </c>
      <c r="L3083" s="29">
        <v>14085.5</v>
      </c>
      <c r="M3083" s="30">
        <v>0.16494376102884881</v>
      </c>
      <c r="N3083" s="30">
        <v>0.43100225371214862</v>
      </c>
      <c r="O3083" s="30">
        <v>0.49326855484947502</v>
      </c>
    </row>
    <row r="3084" spans="1:15" x14ac:dyDescent="0.45">
      <c r="A3084" s="3" t="s">
        <v>15</v>
      </c>
      <c r="B3084">
        <v>2020</v>
      </c>
      <c r="C3084" t="s">
        <v>1</v>
      </c>
      <c r="D3084">
        <v>3083</v>
      </c>
      <c r="E3084" s="2">
        <v>10</v>
      </c>
      <c r="F3084" s="1">
        <v>11</v>
      </c>
      <c r="G3084" s="1">
        <v>1</v>
      </c>
      <c r="H3084" s="1">
        <v>4</v>
      </c>
      <c r="I3084" s="1" t="str">
        <f t="shared" si="68"/>
        <v>1R2TU4</v>
      </c>
      <c r="J3084" s="27">
        <v>45055</v>
      </c>
      <c r="K3084" s="29" t="s">
        <v>263</v>
      </c>
      <c r="L3084" s="29">
        <v>14103.25</v>
      </c>
      <c r="M3084" s="30">
        <v>0.10032752605241101</v>
      </c>
      <c r="N3084" s="30">
        <v>0.47385678220548411</v>
      </c>
      <c r="O3084" s="30">
        <v>0.63392915224974022</v>
      </c>
    </row>
    <row r="3085" spans="1:15" x14ac:dyDescent="0.45">
      <c r="A3085" s="3" t="s">
        <v>15</v>
      </c>
      <c r="B3085">
        <v>2020</v>
      </c>
      <c r="C3085" t="s">
        <v>1</v>
      </c>
      <c r="D3085">
        <v>3084</v>
      </c>
      <c r="E3085" s="2">
        <v>11</v>
      </c>
      <c r="F3085" s="1">
        <v>12</v>
      </c>
      <c r="G3085" s="1">
        <v>1</v>
      </c>
      <c r="H3085" s="1">
        <v>4</v>
      </c>
      <c r="I3085" s="1" t="str">
        <f t="shared" si="68"/>
        <v>1R2TU4</v>
      </c>
      <c r="J3085" s="27">
        <v>45055</v>
      </c>
      <c r="K3085" s="29" t="s">
        <v>264</v>
      </c>
      <c r="L3085" s="29">
        <v>14210</v>
      </c>
      <c r="M3085" s="30">
        <v>0.1120074770190312</v>
      </c>
      <c r="N3085" s="30">
        <v>0.47816972204305469</v>
      </c>
      <c r="O3085" s="30">
        <v>0.59545942257870843</v>
      </c>
    </row>
    <row r="3086" spans="1:15" x14ac:dyDescent="0.45">
      <c r="A3086" s="3" t="s">
        <v>15</v>
      </c>
      <c r="B3086">
        <v>2020</v>
      </c>
      <c r="C3086" t="s">
        <v>1</v>
      </c>
      <c r="D3086">
        <v>3085</v>
      </c>
      <c r="E3086" s="2">
        <v>12</v>
      </c>
      <c r="F3086" s="1">
        <v>13</v>
      </c>
      <c r="G3086" s="1">
        <v>1</v>
      </c>
      <c r="H3086" s="1">
        <v>5</v>
      </c>
      <c r="I3086" s="1" t="str">
        <f t="shared" si="68"/>
        <v>1R2TU5</v>
      </c>
      <c r="J3086" s="27">
        <v>45055</v>
      </c>
      <c r="K3086" s="29" t="s">
        <v>265</v>
      </c>
      <c r="L3086" s="29">
        <v>14132.75</v>
      </c>
      <c r="M3086" s="30">
        <v>0.12056433700271291</v>
      </c>
      <c r="N3086" s="30">
        <v>0.42778262576093917</v>
      </c>
      <c r="O3086" s="30">
        <v>0.5643644966567658</v>
      </c>
    </row>
    <row r="3087" spans="1:15" x14ac:dyDescent="0.45">
      <c r="A3087" s="3" t="s">
        <v>15</v>
      </c>
      <c r="B3087">
        <v>2020</v>
      </c>
      <c r="C3087" t="s">
        <v>1</v>
      </c>
      <c r="D3087">
        <v>3086</v>
      </c>
      <c r="E3087" s="2">
        <v>13</v>
      </c>
      <c r="F3087" s="1">
        <v>14</v>
      </c>
      <c r="G3087" s="1">
        <v>1</v>
      </c>
      <c r="H3087" s="1">
        <v>5</v>
      </c>
      <c r="I3087" s="1" t="str">
        <f t="shared" si="68"/>
        <v>1R2TU5</v>
      </c>
      <c r="J3087" s="27">
        <v>45055</v>
      </c>
      <c r="K3087" s="29" t="s">
        <v>266</v>
      </c>
      <c r="L3087" s="29">
        <v>14221.25</v>
      </c>
      <c r="M3087" s="30">
        <v>0.13300474041201149</v>
      </c>
      <c r="N3087" s="30">
        <v>0.38097449162738922</v>
      </c>
      <c r="O3087" s="30">
        <v>0.55583104461326449</v>
      </c>
    </row>
    <row r="3088" spans="1:15" x14ac:dyDescent="0.45">
      <c r="A3088" s="3" t="s">
        <v>15</v>
      </c>
      <c r="B3088">
        <v>2020</v>
      </c>
      <c r="C3088" t="s">
        <v>1</v>
      </c>
      <c r="D3088">
        <v>3087</v>
      </c>
      <c r="E3088" s="2">
        <v>14</v>
      </c>
      <c r="F3088" s="1">
        <v>15</v>
      </c>
      <c r="G3088" s="1">
        <v>1</v>
      </c>
      <c r="H3088" s="1">
        <v>5</v>
      </c>
      <c r="I3088" s="1" t="str">
        <f t="shared" si="68"/>
        <v>1R2TU5</v>
      </c>
      <c r="J3088" s="27">
        <v>45055</v>
      </c>
      <c r="K3088" s="29" t="s">
        <v>267</v>
      </c>
      <c r="L3088" s="29">
        <v>14140.75</v>
      </c>
      <c r="M3088" s="30">
        <v>0.1220139208954983</v>
      </c>
      <c r="N3088" s="30">
        <v>0.33116045084468149</v>
      </c>
      <c r="O3088" s="30">
        <v>0.47746138065953442</v>
      </c>
    </row>
    <row r="3089" spans="1:15" x14ac:dyDescent="0.45">
      <c r="A3089" s="3" t="s">
        <v>15</v>
      </c>
      <c r="B3089">
        <v>2020</v>
      </c>
      <c r="C3089" t="s">
        <v>1</v>
      </c>
      <c r="D3089">
        <v>3088</v>
      </c>
      <c r="E3089" s="2">
        <v>15</v>
      </c>
      <c r="F3089" s="1">
        <v>16</v>
      </c>
      <c r="G3089" s="1">
        <v>1</v>
      </c>
      <c r="H3089" s="1">
        <v>6</v>
      </c>
      <c r="I3089" s="1" t="str">
        <f t="shared" si="68"/>
        <v>1R2TU6</v>
      </c>
      <c r="J3089" s="27">
        <v>45055</v>
      </c>
      <c r="K3089" s="29" t="s">
        <v>268</v>
      </c>
      <c r="L3089" s="29">
        <v>14036.5</v>
      </c>
      <c r="M3089" s="30">
        <v>0.10405923702259651</v>
      </c>
      <c r="N3089" s="30">
        <v>0.27894274281378101</v>
      </c>
      <c r="O3089" s="30">
        <v>0.34612026165624432</v>
      </c>
    </row>
    <row r="3090" spans="1:15" x14ac:dyDescent="0.45">
      <c r="A3090" s="3" t="s">
        <v>15</v>
      </c>
      <c r="B3090">
        <v>2020</v>
      </c>
      <c r="C3090" t="s">
        <v>1</v>
      </c>
      <c r="D3090">
        <v>3089</v>
      </c>
      <c r="E3090" s="2">
        <v>16</v>
      </c>
      <c r="F3090" s="1">
        <v>17</v>
      </c>
      <c r="G3090" s="1">
        <v>1</v>
      </c>
      <c r="H3090" s="1">
        <v>6</v>
      </c>
      <c r="I3090" s="1" t="str">
        <f t="shared" si="68"/>
        <v>1R2TU6</v>
      </c>
      <c r="J3090" s="27">
        <v>45055</v>
      </c>
      <c r="K3090" s="29" t="s">
        <v>269</v>
      </c>
      <c r="L3090" s="29">
        <v>14116.25</v>
      </c>
      <c r="M3090" s="30">
        <v>7.6600231298319957E-2</v>
      </c>
      <c r="N3090" s="30">
        <v>0.26240867554529579</v>
      </c>
      <c r="O3090" s="30">
        <v>0.23572617225478981</v>
      </c>
    </row>
    <row r="3091" spans="1:15" x14ac:dyDescent="0.45">
      <c r="A3091" s="3" t="s">
        <v>15</v>
      </c>
      <c r="B3091">
        <v>2020</v>
      </c>
      <c r="C3091" t="s">
        <v>1</v>
      </c>
      <c r="D3091">
        <v>3090</v>
      </c>
      <c r="E3091" s="2">
        <v>17</v>
      </c>
      <c r="F3091" s="1">
        <v>18</v>
      </c>
      <c r="G3091" s="1">
        <v>1</v>
      </c>
      <c r="H3091" s="1">
        <v>6</v>
      </c>
      <c r="I3091" s="1" t="str">
        <f t="shared" si="68"/>
        <v>1R2TU6</v>
      </c>
      <c r="J3091" s="27">
        <v>45055</v>
      </c>
      <c r="K3091" s="29" t="s">
        <v>270</v>
      </c>
      <c r="L3091" s="29">
        <v>14536.25</v>
      </c>
      <c r="M3091" s="30">
        <v>6.4579738006415338E-2</v>
      </c>
      <c r="N3091" s="30">
        <v>0.22326881946362581</v>
      </c>
      <c r="O3091" s="30">
        <v>0.13183650861389809</v>
      </c>
    </row>
    <row r="3092" spans="1:15" x14ac:dyDescent="0.45">
      <c r="A3092" s="3" t="s">
        <v>15</v>
      </c>
      <c r="B3092">
        <v>2020</v>
      </c>
      <c r="C3092" t="s">
        <v>1</v>
      </c>
      <c r="D3092">
        <v>3091</v>
      </c>
      <c r="E3092" s="2">
        <v>18</v>
      </c>
      <c r="F3092" s="1">
        <v>19</v>
      </c>
      <c r="G3092" s="1">
        <v>1</v>
      </c>
      <c r="H3092" s="1">
        <v>7</v>
      </c>
      <c r="I3092" s="1" t="str">
        <f t="shared" si="68"/>
        <v>1R2TU7</v>
      </c>
      <c r="J3092" s="27">
        <v>45055</v>
      </c>
      <c r="K3092" s="29" t="s">
        <v>271</v>
      </c>
      <c r="L3092" s="29">
        <v>14192.75</v>
      </c>
      <c r="M3092" s="30">
        <v>6.0102770726610903E-2</v>
      </c>
      <c r="N3092" s="30">
        <v>0.17701349625615909</v>
      </c>
      <c r="O3092" s="30">
        <v>3.2216833385991628E-2</v>
      </c>
    </row>
    <row r="3093" spans="1:15" x14ac:dyDescent="0.45">
      <c r="A3093" s="3" t="s">
        <v>15</v>
      </c>
      <c r="B3093">
        <v>2020</v>
      </c>
      <c r="C3093" t="s">
        <v>1</v>
      </c>
      <c r="D3093">
        <v>3092</v>
      </c>
      <c r="E3093" s="2">
        <v>19</v>
      </c>
      <c r="F3093" s="1">
        <v>20</v>
      </c>
      <c r="G3093" s="1">
        <v>1</v>
      </c>
      <c r="H3093" s="1">
        <v>7</v>
      </c>
      <c r="I3093" s="1" t="str">
        <f t="shared" si="68"/>
        <v>1R2TU7</v>
      </c>
      <c r="J3093" s="27">
        <v>45055</v>
      </c>
      <c r="K3093" s="29" t="s">
        <v>272</v>
      </c>
      <c r="L3093" s="29">
        <v>13927</v>
      </c>
      <c r="M3093" s="30">
        <v>7.5377044444443306E-2</v>
      </c>
      <c r="N3093" s="30">
        <v>0.13972457529106111</v>
      </c>
      <c r="O3093" s="30">
        <v>0</v>
      </c>
    </row>
    <row r="3094" spans="1:15" x14ac:dyDescent="0.45">
      <c r="A3094" s="3" t="s">
        <v>15</v>
      </c>
      <c r="B3094">
        <v>2020</v>
      </c>
      <c r="C3094" t="s">
        <v>1</v>
      </c>
      <c r="D3094">
        <v>3093</v>
      </c>
      <c r="E3094" s="2">
        <v>20</v>
      </c>
      <c r="F3094" s="1">
        <v>21</v>
      </c>
      <c r="G3094" s="1">
        <v>1</v>
      </c>
      <c r="H3094" s="1">
        <v>7</v>
      </c>
      <c r="I3094" s="1" t="str">
        <f t="shared" si="68"/>
        <v>1R2TU7</v>
      </c>
      <c r="J3094" s="27">
        <v>45055</v>
      </c>
      <c r="K3094" s="29" t="s">
        <v>273</v>
      </c>
      <c r="L3094" s="29">
        <v>13697.5</v>
      </c>
      <c r="M3094" s="30">
        <v>0.1001914001581293</v>
      </c>
      <c r="N3094" s="30">
        <v>0.16440598571588241</v>
      </c>
      <c r="O3094" s="30">
        <v>0</v>
      </c>
    </row>
    <row r="3095" spans="1:15" x14ac:dyDescent="0.45">
      <c r="A3095" s="3" t="s">
        <v>15</v>
      </c>
      <c r="B3095">
        <v>2020</v>
      </c>
      <c r="C3095" t="s">
        <v>1</v>
      </c>
      <c r="D3095">
        <v>3094</v>
      </c>
      <c r="E3095" s="2">
        <v>21</v>
      </c>
      <c r="F3095" s="1">
        <v>22</v>
      </c>
      <c r="G3095" s="1">
        <v>1</v>
      </c>
      <c r="H3095" s="1">
        <v>8</v>
      </c>
      <c r="I3095" s="1" t="str">
        <f t="shared" si="68"/>
        <v>1R2TU8</v>
      </c>
      <c r="J3095" s="27">
        <v>45055</v>
      </c>
      <c r="K3095" s="29" t="s">
        <v>274</v>
      </c>
      <c r="L3095" s="29">
        <v>13431.75</v>
      </c>
      <c r="M3095" s="30">
        <v>0.1059697011663575</v>
      </c>
      <c r="N3095" s="30">
        <v>0.20303979503420749</v>
      </c>
      <c r="O3095" s="30">
        <v>0</v>
      </c>
    </row>
    <row r="3096" spans="1:15" x14ac:dyDescent="0.45">
      <c r="A3096" s="3" t="s">
        <v>15</v>
      </c>
      <c r="B3096">
        <v>2020</v>
      </c>
      <c r="C3096" t="s">
        <v>1</v>
      </c>
      <c r="D3096">
        <v>3095</v>
      </c>
      <c r="E3096" s="2">
        <v>22</v>
      </c>
      <c r="F3096" s="1">
        <v>23</v>
      </c>
      <c r="G3096" s="1">
        <v>1</v>
      </c>
      <c r="H3096" s="1">
        <v>8</v>
      </c>
      <c r="I3096" s="1" t="str">
        <f t="shared" si="68"/>
        <v>1R2TU8</v>
      </c>
      <c r="J3096" s="27">
        <v>45055</v>
      </c>
      <c r="K3096" s="29" t="s">
        <v>275</v>
      </c>
      <c r="L3096" s="29">
        <v>12806</v>
      </c>
      <c r="M3096" s="30">
        <v>0.12664488684390729</v>
      </c>
      <c r="N3096" s="30">
        <v>0.18945029777644409</v>
      </c>
      <c r="O3096" s="30">
        <v>0</v>
      </c>
    </row>
    <row r="3097" spans="1:15" x14ac:dyDescent="0.45">
      <c r="A3097" s="3" t="s">
        <v>15</v>
      </c>
      <c r="B3097">
        <v>2020</v>
      </c>
      <c r="C3097" t="s">
        <v>1</v>
      </c>
      <c r="D3097">
        <v>3096</v>
      </c>
      <c r="E3097" s="2">
        <v>23</v>
      </c>
      <c r="F3097" s="1">
        <v>24</v>
      </c>
      <c r="G3097" s="1">
        <v>1</v>
      </c>
      <c r="H3097" s="1">
        <v>8</v>
      </c>
      <c r="I3097" s="1" t="str">
        <f t="shared" si="68"/>
        <v>1R2TU8</v>
      </c>
      <c r="J3097" s="27">
        <v>45055</v>
      </c>
      <c r="K3097" s="29" t="s">
        <v>276</v>
      </c>
      <c r="L3097" s="29">
        <v>12040.25</v>
      </c>
      <c r="M3097" s="30">
        <v>8.7328145495586998E-2</v>
      </c>
      <c r="N3097" s="30">
        <v>0.2418115086701095</v>
      </c>
      <c r="O3097" s="30">
        <v>0</v>
      </c>
    </row>
    <row r="3098" spans="1:15" x14ac:dyDescent="0.45">
      <c r="A3098" s="3" t="s">
        <v>15</v>
      </c>
      <c r="B3098">
        <v>2020</v>
      </c>
      <c r="C3098" t="s">
        <v>2</v>
      </c>
      <c r="D3098">
        <v>3097</v>
      </c>
      <c r="E3098" s="2">
        <v>0</v>
      </c>
      <c r="F3098" s="1">
        <v>1</v>
      </c>
      <c r="G3098" s="1">
        <v>1</v>
      </c>
      <c r="H3098" s="1">
        <v>1</v>
      </c>
      <c r="I3098" s="1" t="str">
        <f t="shared" si="68"/>
        <v>1R3WE1</v>
      </c>
      <c r="J3098" s="27">
        <v>45056</v>
      </c>
      <c r="K3098" s="29" t="s">
        <v>253</v>
      </c>
      <c r="L3098" s="29">
        <v>11324.25</v>
      </c>
      <c r="M3098" s="30">
        <v>7.7580277598357283E-2</v>
      </c>
      <c r="N3098" s="30">
        <v>0.23778079955785561</v>
      </c>
      <c r="O3098" s="30">
        <v>0</v>
      </c>
    </row>
    <row r="3099" spans="1:15" x14ac:dyDescent="0.45">
      <c r="A3099" s="3" t="s">
        <v>15</v>
      </c>
      <c r="B3099">
        <v>2020</v>
      </c>
      <c r="C3099" t="s">
        <v>2</v>
      </c>
      <c r="D3099">
        <v>3098</v>
      </c>
      <c r="E3099" s="2">
        <v>1</v>
      </c>
      <c r="F3099" s="1">
        <v>2</v>
      </c>
      <c r="G3099" s="1">
        <v>1</v>
      </c>
      <c r="H3099" s="1">
        <v>1</v>
      </c>
      <c r="I3099" s="1" t="str">
        <f t="shared" si="68"/>
        <v>1R3WE1</v>
      </c>
      <c r="J3099" s="27">
        <v>45056</v>
      </c>
      <c r="K3099" s="29" t="s">
        <v>254</v>
      </c>
      <c r="L3099" s="29">
        <v>10762.25</v>
      </c>
      <c r="M3099" s="30">
        <v>8.4659149207199497E-2</v>
      </c>
      <c r="N3099" s="30">
        <v>0.19807167905454109</v>
      </c>
      <c r="O3099" s="30">
        <v>0</v>
      </c>
    </row>
    <row r="3100" spans="1:15" x14ac:dyDescent="0.45">
      <c r="A3100" s="3" t="s">
        <v>15</v>
      </c>
      <c r="B3100">
        <v>2020</v>
      </c>
      <c r="C3100" t="s">
        <v>2</v>
      </c>
      <c r="D3100">
        <v>3099</v>
      </c>
      <c r="E3100" s="2">
        <v>2</v>
      </c>
      <c r="F3100" s="1">
        <v>3</v>
      </c>
      <c r="G3100" s="1">
        <v>1</v>
      </c>
      <c r="H3100" s="1">
        <v>1</v>
      </c>
      <c r="I3100" s="1" t="str">
        <f t="shared" si="68"/>
        <v>1R3WE1</v>
      </c>
      <c r="J3100" s="27">
        <v>45056</v>
      </c>
      <c r="K3100" s="29" t="s">
        <v>255</v>
      </c>
      <c r="L3100" s="29">
        <v>10432</v>
      </c>
      <c r="M3100" s="30">
        <v>8.7445872456605539E-2</v>
      </c>
      <c r="N3100" s="30">
        <v>0.1940212449279575</v>
      </c>
      <c r="O3100" s="30">
        <v>0</v>
      </c>
    </row>
    <row r="3101" spans="1:15" x14ac:dyDescent="0.45">
      <c r="A3101" s="3" t="s">
        <v>15</v>
      </c>
      <c r="B3101">
        <v>2020</v>
      </c>
      <c r="C3101" t="s">
        <v>2</v>
      </c>
      <c r="D3101">
        <v>3100</v>
      </c>
      <c r="E3101" s="2">
        <v>3</v>
      </c>
      <c r="F3101" s="1">
        <v>4</v>
      </c>
      <c r="G3101" s="1">
        <v>1</v>
      </c>
      <c r="H3101" s="1">
        <v>2</v>
      </c>
      <c r="I3101" s="1" t="str">
        <f t="shared" si="68"/>
        <v>1R3WE2</v>
      </c>
      <c r="J3101" s="27">
        <v>45056</v>
      </c>
      <c r="K3101" s="29" t="s">
        <v>256</v>
      </c>
      <c r="L3101" s="29">
        <v>10256.75</v>
      </c>
      <c r="M3101" s="30">
        <v>9.2501578408905952E-2</v>
      </c>
      <c r="N3101" s="30">
        <v>0.20719223851355309</v>
      </c>
      <c r="O3101" s="30">
        <v>0</v>
      </c>
    </row>
    <row r="3102" spans="1:15" x14ac:dyDescent="0.45">
      <c r="A3102" s="3" t="s">
        <v>15</v>
      </c>
      <c r="B3102">
        <v>2020</v>
      </c>
      <c r="C3102" t="s">
        <v>2</v>
      </c>
      <c r="D3102">
        <v>3101</v>
      </c>
      <c r="E3102" s="2">
        <v>4</v>
      </c>
      <c r="F3102" s="1">
        <v>5</v>
      </c>
      <c r="G3102" s="1">
        <v>1</v>
      </c>
      <c r="H3102" s="1">
        <v>2</v>
      </c>
      <c r="I3102" s="1" t="str">
        <f t="shared" si="68"/>
        <v>1R3WE2</v>
      </c>
      <c r="J3102" s="27">
        <v>45056</v>
      </c>
      <c r="K3102" s="29" t="s">
        <v>257</v>
      </c>
      <c r="L3102" s="29">
        <v>10246.5</v>
      </c>
      <c r="M3102" s="30">
        <v>9.7326722029204032E-2</v>
      </c>
      <c r="N3102" s="30">
        <v>0.19714027009972271</v>
      </c>
      <c r="O3102" s="30">
        <v>0</v>
      </c>
    </row>
    <row r="3103" spans="1:15" x14ac:dyDescent="0.45">
      <c r="A3103" s="3" t="s">
        <v>15</v>
      </c>
      <c r="B3103">
        <v>2020</v>
      </c>
      <c r="C3103" t="s">
        <v>2</v>
      </c>
      <c r="D3103">
        <v>3102</v>
      </c>
      <c r="E3103" s="2">
        <v>5</v>
      </c>
      <c r="F3103" s="1">
        <v>6</v>
      </c>
      <c r="G3103" s="1">
        <v>1</v>
      </c>
      <c r="H3103" s="1">
        <v>2</v>
      </c>
      <c r="I3103" s="1" t="str">
        <f t="shared" si="68"/>
        <v>1R3WE2</v>
      </c>
      <c r="J3103" s="27">
        <v>45056</v>
      </c>
      <c r="K3103" s="29" t="s">
        <v>258</v>
      </c>
      <c r="L3103" s="29">
        <v>10584.75</v>
      </c>
      <c r="M3103" s="30">
        <v>0.1182072605358213</v>
      </c>
      <c r="N3103" s="30">
        <v>0.18750599841955881</v>
      </c>
      <c r="O3103" s="30">
        <v>3.6803697220221088E-2</v>
      </c>
    </row>
    <row r="3104" spans="1:15" x14ac:dyDescent="0.45">
      <c r="A3104" s="3" t="s">
        <v>15</v>
      </c>
      <c r="B3104">
        <v>2020</v>
      </c>
      <c r="C3104" t="s">
        <v>2</v>
      </c>
      <c r="D3104">
        <v>3103</v>
      </c>
      <c r="E3104" s="2">
        <v>6</v>
      </c>
      <c r="F3104" s="1">
        <v>7</v>
      </c>
      <c r="G3104" s="1">
        <v>1</v>
      </c>
      <c r="H3104" s="1">
        <v>3</v>
      </c>
      <c r="I3104" s="1" t="str">
        <f t="shared" si="68"/>
        <v>1R3WE3</v>
      </c>
      <c r="J3104" s="27">
        <v>45056</v>
      </c>
      <c r="K3104" s="29" t="s">
        <v>259</v>
      </c>
      <c r="L3104" s="29">
        <v>11518</v>
      </c>
      <c r="M3104" s="30">
        <v>0.1084807279118032</v>
      </c>
      <c r="N3104" s="30">
        <v>0.14439282081822341</v>
      </c>
      <c r="O3104" s="30">
        <v>0.11502210514380019</v>
      </c>
    </row>
    <row r="3105" spans="1:15" x14ac:dyDescent="0.45">
      <c r="A3105" s="3" t="s">
        <v>15</v>
      </c>
      <c r="B3105">
        <v>2020</v>
      </c>
      <c r="C3105" t="s">
        <v>2</v>
      </c>
      <c r="D3105">
        <v>3104</v>
      </c>
      <c r="E3105" s="2">
        <v>7</v>
      </c>
      <c r="F3105" s="1">
        <v>8</v>
      </c>
      <c r="G3105" s="1">
        <v>1</v>
      </c>
      <c r="H3105" s="1">
        <v>3</v>
      </c>
      <c r="I3105" s="1" t="str">
        <f t="shared" si="68"/>
        <v>1R3WE3</v>
      </c>
      <c r="J3105" s="27">
        <v>45056</v>
      </c>
      <c r="K3105" s="29" t="s">
        <v>260</v>
      </c>
      <c r="L3105" s="29">
        <v>12857</v>
      </c>
      <c r="M3105" s="30">
        <v>9.9626584634888091E-2</v>
      </c>
      <c r="N3105" s="30">
        <v>0.1110792694515646</v>
      </c>
      <c r="O3105" s="30">
        <v>0.23419269217158331</v>
      </c>
    </row>
    <row r="3106" spans="1:15" x14ac:dyDescent="0.45">
      <c r="A3106" s="3" t="s">
        <v>15</v>
      </c>
      <c r="B3106">
        <v>2020</v>
      </c>
      <c r="C3106" t="s">
        <v>2</v>
      </c>
      <c r="D3106">
        <v>3105</v>
      </c>
      <c r="E3106" s="2">
        <v>8</v>
      </c>
      <c r="F3106" s="1">
        <v>9</v>
      </c>
      <c r="G3106" s="1">
        <v>1</v>
      </c>
      <c r="H3106" s="1">
        <v>3</v>
      </c>
      <c r="I3106" s="1" t="str">
        <f t="shared" si="68"/>
        <v>1R3WE3</v>
      </c>
      <c r="J3106" s="27">
        <v>45056</v>
      </c>
      <c r="K3106" s="29" t="s">
        <v>261</v>
      </c>
      <c r="L3106" s="29">
        <v>13716</v>
      </c>
      <c r="M3106" s="30">
        <v>8.7483220397602895E-2</v>
      </c>
      <c r="N3106" s="30">
        <v>8.1499279686309364E-2</v>
      </c>
      <c r="O3106" s="30">
        <v>0.37482298240399831</v>
      </c>
    </row>
    <row r="3107" spans="1:15" x14ac:dyDescent="0.45">
      <c r="A3107" s="3" t="s">
        <v>15</v>
      </c>
      <c r="B3107">
        <v>2020</v>
      </c>
      <c r="C3107" t="s">
        <v>2</v>
      </c>
      <c r="D3107">
        <v>3106</v>
      </c>
      <c r="E3107" s="2">
        <v>9</v>
      </c>
      <c r="F3107" s="1">
        <v>10</v>
      </c>
      <c r="G3107" s="1">
        <v>1</v>
      </c>
      <c r="H3107" s="1">
        <v>4</v>
      </c>
      <c r="I3107" s="1" t="str">
        <f t="shared" si="68"/>
        <v>1R3WE4</v>
      </c>
      <c r="J3107" s="27">
        <v>45056</v>
      </c>
      <c r="K3107" s="29" t="s">
        <v>262</v>
      </c>
      <c r="L3107" s="29">
        <v>13999</v>
      </c>
      <c r="M3107" s="30">
        <v>8.5383434055862198E-2</v>
      </c>
      <c r="N3107" s="30">
        <v>5.8002047878012337E-2</v>
      </c>
      <c r="O3107" s="30">
        <v>0.478775931707349</v>
      </c>
    </row>
    <row r="3108" spans="1:15" x14ac:dyDescent="0.45">
      <c r="A3108" s="3" t="s">
        <v>15</v>
      </c>
      <c r="B3108">
        <v>2020</v>
      </c>
      <c r="C3108" t="s">
        <v>2</v>
      </c>
      <c r="D3108">
        <v>3107</v>
      </c>
      <c r="E3108" s="2">
        <v>10</v>
      </c>
      <c r="F3108" s="1">
        <v>11</v>
      </c>
      <c r="G3108" s="1">
        <v>1</v>
      </c>
      <c r="H3108" s="1">
        <v>4</v>
      </c>
      <c r="I3108" s="1" t="str">
        <f t="shared" si="68"/>
        <v>1R3WE4</v>
      </c>
      <c r="J3108" s="27">
        <v>45056</v>
      </c>
      <c r="K3108" s="29" t="s">
        <v>263</v>
      </c>
      <c r="L3108" s="29">
        <v>13948.25</v>
      </c>
      <c r="M3108" s="30">
        <v>5.2793606176928458E-2</v>
      </c>
      <c r="N3108" s="30">
        <v>2.6320841024654831E-2</v>
      </c>
      <c r="O3108" s="30">
        <v>0.52248137784969917</v>
      </c>
    </row>
    <row r="3109" spans="1:15" x14ac:dyDescent="0.45">
      <c r="A3109" s="3" t="s">
        <v>15</v>
      </c>
      <c r="B3109">
        <v>2020</v>
      </c>
      <c r="C3109" t="s">
        <v>2</v>
      </c>
      <c r="D3109">
        <v>3108</v>
      </c>
      <c r="E3109" s="2">
        <v>11</v>
      </c>
      <c r="F3109" s="1">
        <v>12</v>
      </c>
      <c r="G3109" s="1">
        <v>1</v>
      </c>
      <c r="H3109" s="1">
        <v>4</v>
      </c>
      <c r="I3109" s="1" t="str">
        <f t="shared" si="68"/>
        <v>1R3WE4</v>
      </c>
      <c r="J3109" s="27">
        <v>45056</v>
      </c>
      <c r="K3109" s="29" t="s">
        <v>264</v>
      </c>
      <c r="L3109" s="29">
        <v>13850.5</v>
      </c>
      <c r="M3109" s="30">
        <v>6.2970144933832864E-2</v>
      </c>
      <c r="N3109" s="30">
        <v>2.3584330792534799E-2</v>
      </c>
      <c r="O3109" s="30">
        <v>0.5621105202102531</v>
      </c>
    </row>
    <row r="3110" spans="1:15" x14ac:dyDescent="0.45">
      <c r="A3110" s="3" t="s">
        <v>15</v>
      </c>
      <c r="B3110">
        <v>2020</v>
      </c>
      <c r="C3110" t="s">
        <v>2</v>
      </c>
      <c r="D3110">
        <v>3109</v>
      </c>
      <c r="E3110" s="2">
        <v>12</v>
      </c>
      <c r="F3110" s="1">
        <v>13</v>
      </c>
      <c r="G3110" s="1">
        <v>1</v>
      </c>
      <c r="H3110" s="1">
        <v>5</v>
      </c>
      <c r="I3110" s="1" t="str">
        <f t="shared" si="68"/>
        <v>1R3WE5</v>
      </c>
      <c r="J3110" s="27">
        <v>45056</v>
      </c>
      <c r="K3110" s="29" t="s">
        <v>265</v>
      </c>
      <c r="L3110" s="29">
        <v>13637.5</v>
      </c>
      <c r="M3110" s="30">
        <v>6.6361983702441993E-2</v>
      </c>
      <c r="N3110" s="30">
        <v>2.10496236562807E-2</v>
      </c>
      <c r="O3110" s="30">
        <v>0.62391506255016826</v>
      </c>
    </row>
    <row r="3111" spans="1:15" x14ac:dyDescent="0.45">
      <c r="A3111" s="3" t="s">
        <v>15</v>
      </c>
      <c r="B3111">
        <v>2020</v>
      </c>
      <c r="C3111" t="s">
        <v>2</v>
      </c>
      <c r="D3111">
        <v>3110</v>
      </c>
      <c r="E3111" s="2">
        <v>13</v>
      </c>
      <c r="F3111" s="1">
        <v>14</v>
      </c>
      <c r="G3111" s="1">
        <v>1</v>
      </c>
      <c r="H3111" s="1">
        <v>5</v>
      </c>
      <c r="I3111" s="1" t="str">
        <f t="shared" si="68"/>
        <v>1R3WE5</v>
      </c>
      <c r="J3111" s="27">
        <v>45056</v>
      </c>
      <c r="K3111" s="29" t="s">
        <v>266</v>
      </c>
      <c r="L3111" s="29">
        <v>13557</v>
      </c>
      <c r="M3111" s="30">
        <v>6.0559800150410459E-2</v>
      </c>
      <c r="N3111" s="30">
        <v>1.6366918812996099E-2</v>
      </c>
      <c r="O3111" s="30">
        <v>0.63304972336070997</v>
      </c>
    </row>
    <row r="3112" spans="1:15" x14ac:dyDescent="0.45">
      <c r="A3112" s="3" t="s">
        <v>15</v>
      </c>
      <c r="B3112">
        <v>2020</v>
      </c>
      <c r="C3112" t="s">
        <v>2</v>
      </c>
      <c r="D3112">
        <v>3111</v>
      </c>
      <c r="E3112" s="2">
        <v>14</v>
      </c>
      <c r="F3112" s="1">
        <v>15</v>
      </c>
      <c r="G3112" s="1">
        <v>1</v>
      </c>
      <c r="H3112" s="1">
        <v>5</v>
      </c>
      <c r="I3112" s="1" t="str">
        <f t="shared" si="68"/>
        <v>1R3WE5</v>
      </c>
      <c r="J3112" s="27">
        <v>45056</v>
      </c>
      <c r="K3112" s="29" t="s">
        <v>267</v>
      </c>
      <c r="L3112" s="29">
        <v>13468.75</v>
      </c>
      <c r="M3112" s="30">
        <v>5.7070902187110459E-2</v>
      </c>
      <c r="N3112" s="30">
        <v>1.1581210757732739E-2</v>
      </c>
      <c r="O3112" s="30">
        <v>0.55930403971846776</v>
      </c>
    </row>
    <row r="3113" spans="1:15" x14ac:dyDescent="0.45">
      <c r="A3113" s="3" t="s">
        <v>15</v>
      </c>
      <c r="B3113">
        <v>2020</v>
      </c>
      <c r="C3113" t="s">
        <v>2</v>
      </c>
      <c r="D3113">
        <v>3112</v>
      </c>
      <c r="E3113" s="2">
        <v>15</v>
      </c>
      <c r="F3113" s="1">
        <v>16</v>
      </c>
      <c r="G3113" s="1">
        <v>1</v>
      </c>
      <c r="H3113" s="1">
        <v>6</v>
      </c>
      <c r="I3113" s="1" t="str">
        <f t="shared" si="68"/>
        <v>1R3WE6</v>
      </c>
      <c r="J3113" s="27">
        <v>45056</v>
      </c>
      <c r="K3113" s="29" t="s">
        <v>268</v>
      </c>
      <c r="L3113" s="29">
        <v>13433.25</v>
      </c>
      <c r="M3113" s="30">
        <v>4.345776098472013E-2</v>
      </c>
      <c r="N3113" s="30">
        <v>7.8138647924307029E-3</v>
      </c>
      <c r="O3113" s="30">
        <v>0.4610773500379402</v>
      </c>
    </row>
    <row r="3114" spans="1:15" x14ac:dyDescent="0.45">
      <c r="A3114" s="3" t="s">
        <v>15</v>
      </c>
      <c r="B3114">
        <v>2020</v>
      </c>
      <c r="C3114" t="s">
        <v>2</v>
      </c>
      <c r="D3114">
        <v>3113</v>
      </c>
      <c r="E3114" s="2">
        <v>16</v>
      </c>
      <c r="F3114" s="1">
        <v>17</v>
      </c>
      <c r="G3114" s="1">
        <v>1</v>
      </c>
      <c r="H3114" s="1">
        <v>6</v>
      </c>
      <c r="I3114" s="1" t="str">
        <f t="shared" si="68"/>
        <v>1R3WE6</v>
      </c>
      <c r="J3114" s="27">
        <v>45056</v>
      </c>
      <c r="K3114" s="29" t="s">
        <v>269</v>
      </c>
      <c r="L3114" s="29">
        <v>13514.75</v>
      </c>
      <c r="M3114" s="30">
        <v>2.6867240465606911E-2</v>
      </c>
      <c r="N3114" s="30">
        <v>6.4314175398206344E-3</v>
      </c>
      <c r="O3114" s="30">
        <v>0.32753756491852348</v>
      </c>
    </row>
    <row r="3115" spans="1:15" x14ac:dyDescent="0.45">
      <c r="A3115" s="3" t="s">
        <v>15</v>
      </c>
      <c r="B3115">
        <v>2020</v>
      </c>
      <c r="C3115" t="s">
        <v>2</v>
      </c>
      <c r="D3115">
        <v>3114</v>
      </c>
      <c r="E3115" s="2">
        <v>17</v>
      </c>
      <c r="F3115" s="1">
        <v>18</v>
      </c>
      <c r="G3115" s="1">
        <v>1</v>
      </c>
      <c r="H3115" s="1">
        <v>6</v>
      </c>
      <c r="I3115" s="1" t="str">
        <f t="shared" si="68"/>
        <v>1R3WE6</v>
      </c>
      <c r="J3115" s="27">
        <v>45056</v>
      </c>
      <c r="K3115" s="29" t="s">
        <v>270</v>
      </c>
      <c r="L3115" s="29">
        <v>13880</v>
      </c>
      <c r="M3115" s="30">
        <v>1.536498318289015E-2</v>
      </c>
      <c r="N3115" s="30">
        <v>1.0835284784185609E-2</v>
      </c>
      <c r="O3115" s="30">
        <v>0.15229574818504471</v>
      </c>
    </row>
    <row r="3116" spans="1:15" x14ac:dyDescent="0.45">
      <c r="A3116" s="3" t="s">
        <v>15</v>
      </c>
      <c r="B3116">
        <v>2020</v>
      </c>
      <c r="C3116" t="s">
        <v>2</v>
      </c>
      <c r="D3116">
        <v>3115</v>
      </c>
      <c r="E3116" s="2">
        <v>18</v>
      </c>
      <c r="F3116" s="1">
        <v>19</v>
      </c>
      <c r="G3116" s="1">
        <v>1</v>
      </c>
      <c r="H3116" s="1">
        <v>7</v>
      </c>
      <c r="I3116" s="1" t="str">
        <f t="shared" si="68"/>
        <v>1R3WE7</v>
      </c>
      <c r="J3116" s="27">
        <v>45056</v>
      </c>
      <c r="K3116" s="29" t="s">
        <v>271</v>
      </c>
      <c r="L3116" s="29">
        <v>13592.25</v>
      </c>
      <c r="M3116" s="30">
        <v>1.2906648562830549E-2</v>
      </c>
      <c r="N3116" s="30">
        <v>1.475624796518701E-2</v>
      </c>
      <c r="O3116" s="30">
        <v>2.276953105406853E-2</v>
      </c>
    </row>
    <row r="3117" spans="1:15" x14ac:dyDescent="0.45">
      <c r="A3117" s="3" t="s">
        <v>15</v>
      </c>
      <c r="B3117">
        <v>2020</v>
      </c>
      <c r="C3117" t="s">
        <v>2</v>
      </c>
      <c r="D3117">
        <v>3116</v>
      </c>
      <c r="E3117" s="2">
        <v>19</v>
      </c>
      <c r="F3117" s="1">
        <v>20</v>
      </c>
      <c r="G3117" s="1">
        <v>1</v>
      </c>
      <c r="H3117" s="1">
        <v>7</v>
      </c>
      <c r="I3117" s="1" t="str">
        <f t="shared" si="68"/>
        <v>1R3WE7</v>
      </c>
      <c r="J3117" s="27">
        <v>45056</v>
      </c>
      <c r="K3117" s="29" t="s">
        <v>272</v>
      </c>
      <c r="L3117" s="29">
        <v>13306</v>
      </c>
      <c r="M3117" s="30">
        <v>1.9803077636216609E-2</v>
      </c>
      <c r="N3117" s="30">
        <v>1.8303539797166889E-2</v>
      </c>
      <c r="O3117" s="30">
        <v>0</v>
      </c>
    </row>
    <row r="3118" spans="1:15" x14ac:dyDescent="0.45">
      <c r="A3118" s="3" t="s">
        <v>15</v>
      </c>
      <c r="B3118">
        <v>2020</v>
      </c>
      <c r="C3118" t="s">
        <v>2</v>
      </c>
      <c r="D3118">
        <v>3117</v>
      </c>
      <c r="E3118" s="2">
        <v>20</v>
      </c>
      <c r="F3118" s="1">
        <v>21</v>
      </c>
      <c r="G3118" s="1">
        <v>1</v>
      </c>
      <c r="H3118" s="1">
        <v>7</v>
      </c>
      <c r="I3118" s="1" t="str">
        <f t="shared" si="68"/>
        <v>1R3WE7</v>
      </c>
      <c r="J3118" s="27">
        <v>45056</v>
      </c>
      <c r="K3118" s="29" t="s">
        <v>273</v>
      </c>
      <c r="L3118" s="29">
        <v>13303</v>
      </c>
      <c r="M3118" s="30">
        <v>3.2070902561637853E-2</v>
      </c>
      <c r="N3118" s="30">
        <v>3.4509725405829729E-2</v>
      </c>
      <c r="O3118" s="30">
        <v>0</v>
      </c>
    </row>
    <row r="3119" spans="1:15" x14ac:dyDescent="0.45">
      <c r="A3119" s="3" t="s">
        <v>15</v>
      </c>
      <c r="B3119">
        <v>2020</v>
      </c>
      <c r="C3119" t="s">
        <v>2</v>
      </c>
      <c r="D3119">
        <v>3118</v>
      </c>
      <c r="E3119" s="2">
        <v>21</v>
      </c>
      <c r="F3119" s="1">
        <v>22</v>
      </c>
      <c r="G3119" s="1">
        <v>1</v>
      </c>
      <c r="H3119" s="1">
        <v>8</v>
      </c>
      <c r="I3119" s="1" t="str">
        <f t="shared" si="68"/>
        <v>1R3WE8</v>
      </c>
      <c r="J3119" s="27">
        <v>45056</v>
      </c>
      <c r="K3119" s="29" t="s">
        <v>274</v>
      </c>
      <c r="L3119" s="29">
        <v>13337.25</v>
      </c>
      <c r="M3119" s="30">
        <v>5.2063277407317539E-2</v>
      </c>
      <c r="N3119" s="30">
        <v>6.6772502740862355E-2</v>
      </c>
      <c r="O3119" s="30">
        <v>0</v>
      </c>
    </row>
    <row r="3120" spans="1:15" x14ac:dyDescent="0.45">
      <c r="A3120" s="3" t="s">
        <v>15</v>
      </c>
      <c r="B3120">
        <v>2020</v>
      </c>
      <c r="C3120" t="s">
        <v>2</v>
      </c>
      <c r="D3120">
        <v>3119</v>
      </c>
      <c r="E3120" s="2">
        <v>22</v>
      </c>
      <c r="F3120" s="1">
        <v>23</v>
      </c>
      <c r="G3120" s="1">
        <v>1</v>
      </c>
      <c r="H3120" s="1">
        <v>8</v>
      </c>
      <c r="I3120" s="1" t="str">
        <f t="shared" si="68"/>
        <v>1R3WE8</v>
      </c>
      <c r="J3120" s="27">
        <v>45056</v>
      </c>
      <c r="K3120" s="29" t="s">
        <v>275</v>
      </c>
      <c r="L3120" s="29">
        <v>12786.75</v>
      </c>
      <c r="M3120" s="30">
        <v>6.3730234583584927E-2</v>
      </c>
      <c r="N3120" s="30">
        <v>5.6376254782089012E-2</v>
      </c>
      <c r="O3120" s="30">
        <v>0</v>
      </c>
    </row>
    <row r="3121" spans="1:15" x14ac:dyDescent="0.45">
      <c r="A3121" s="3" t="s">
        <v>15</v>
      </c>
      <c r="B3121">
        <v>2020</v>
      </c>
      <c r="C3121" t="s">
        <v>2</v>
      </c>
      <c r="D3121">
        <v>3120</v>
      </c>
      <c r="E3121" s="2">
        <v>23</v>
      </c>
      <c r="F3121" s="1">
        <v>24</v>
      </c>
      <c r="G3121" s="1">
        <v>1</v>
      </c>
      <c r="H3121" s="1">
        <v>8</v>
      </c>
      <c r="I3121" s="1" t="str">
        <f t="shared" si="68"/>
        <v>1R3WE8</v>
      </c>
      <c r="J3121" s="27">
        <v>45056</v>
      </c>
      <c r="K3121" s="29" t="s">
        <v>276</v>
      </c>
      <c r="L3121" s="29">
        <v>12031.25</v>
      </c>
      <c r="M3121" s="30">
        <v>7.6914125407214456E-2</v>
      </c>
      <c r="N3121" s="30">
        <v>7.4362662296351703E-2</v>
      </c>
      <c r="O3121" s="30">
        <v>0</v>
      </c>
    </row>
    <row r="3122" spans="1:15" x14ac:dyDescent="0.45">
      <c r="A3122" s="3" t="s">
        <v>15</v>
      </c>
      <c r="B3122">
        <v>2020</v>
      </c>
      <c r="C3122" t="s">
        <v>3</v>
      </c>
      <c r="D3122">
        <v>3121</v>
      </c>
      <c r="E3122" s="2">
        <v>0</v>
      </c>
      <c r="F3122" s="1">
        <v>1</v>
      </c>
      <c r="G3122" s="1">
        <v>1</v>
      </c>
      <c r="H3122" s="1">
        <v>1</v>
      </c>
      <c r="I3122" s="1" t="str">
        <f t="shared" si="68"/>
        <v>1R4TH1</v>
      </c>
      <c r="J3122" s="27">
        <v>45057</v>
      </c>
      <c r="K3122" s="29" t="s">
        <v>253</v>
      </c>
      <c r="L3122" s="29">
        <v>11295.25</v>
      </c>
      <c r="M3122" s="30">
        <v>8.2464548728096762E-2</v>
      </c>
      <c r="N3122" s="30">
        <v>9.2177646679213021E-2</v>
      </c>
      <c r="O3122" s="30">
        <v>0</v>
      </c>
    </row>
    <row r="3123" spans="1:15" x14ac:dyDescent="0.45">
      <c r="A3123" s="3" t="s">
        <v>15</v>
      </c>
      <c r="B3123">
        <v>2020</v>
      </c>
      <c r="C3123" t="s">
        <v>3</v>
      </c>
      <c r="D3123">
        <v>3122</v>
      </c>
      <c r="E3123" s="2">
        <v>1</v>
      </c>
      <c r="F3123" s="1">
        <v>2</v>
      </c>
      <c r="G3123" s="1">
        <v>1</v>
      </c>
      <c r="H3123" s="1">
        <v>1</v>
      </c>
      <c r="I3123" s="1" t="str">
        <f t="shared" si="68"/>
        <v>1R4TH1</v>
      </c>
      <c r="J3123" s="27">
        <v>45057</v>
      </c>
      <c r="K3123" s="29" t="s">
        <v>254</v>
      </c>
      <c r="L3123" s="29">
        <v>10765.25</v>
      </c>
      <c r="M3123" s="30">
        <v>8.6881265822999362E-2</v>
      </c>
      <c r="N3123" s="30">
        <v>0.1086537405541303</v>
      </c>
      <c r="O3123" s="30">
        <v>0</v>
      </c>
    </row>
    <row r="3124" spans="1:15" x14ac:dyDescent="0.45">
      <c r="A3124" s="3" t="s">
        <v>15</v>
      </c>
      <c r="B3124">
        <v>2020</v>
      </c>
      <c r="C3124" t="s">
        <v>3</v>
      </c>
      <c r="D3124">
        <v>3123</v>
      </c>
      <c r="E3124" s="2">
        <v>2</v>
      </c>
      <c r="F3124" s="1">
        <v>3</v>
      </c>
      <c r="G3124" s="1">
        <v>1</v>
      </c>
      <c r="H3124" s="1">
        <v>1</v>
      </c>
      <c r="I3124" s="1" t="str">
        <f t="shared" si="68"/>
        <v>1R4TH1</v>
      </c>
      <c r="J3124" s="27">
        <v>45057</v>
      </c>
      <c r="K3124" s="29" t="s">
        <v>255</v>
      </c>
      <c r="L3124" s="29">
        <v>10500.75</v>
      </c>
      <c r="M3124" s="30">
        <v>0.1089397795700431</v>
      </c>
      <c r="N3124" s="30">
        <v>0.12854189745511549</v>
      </c>
      <c r="O3124" s="30">
        <v>0</v>
      </c>
    </row>
    <row r="3125" spans="1:15" x14ac:dyDescent="0.45">
      <c r="A3125" s="3" t="s">
        <v>15</v>
      </c>
      <c r="B3125">
        <v>2020</v>
      </c>
      <c r="C3125" t="s">
        <v>3</v>
      </c>
      <c r="D3125">
        <v>3124</v>
      </c>
      <c r="E3125" s="2">
        <v>3</v>
      </c>
      <c r="F3125" s="1">
        <v>4</v>
      </c>
      <c r="G3125" s="1">
        <v>1</v>
      </c>
      <c r="H3125" s="1">
        <v>2</v>
      </c>
      <c r="I3125" s="1" t="str">
        <f t="shared" si="68"/>
        <v>1R4TH2</v>
      </c>
      <c r="J3125" s="27">
        <v>45057</v>
      </c>
      <c r="K3125" s="29" t="s">
        <v>256</v>
      </c>
      <c r="L3125" s="29">
        <v>10333.25</v>
      </c>
      <c r="M3125" s="30">
        <v>0.1271054518477909</v>
      </c>
      <c r="N3125" s="30">
        <v>0.1375200174139094</v>
      </c>
      <c r="O3125" s="30">
        <v>0</v>
      </c>
    </row>
    <row r="3126" spans="1:15" x14ac:dyDescent="0.45">
      <c r="A3126" s="3" t="s">
        <v>15</v>
      </c>
      <c r="B3126">
        <v>2020</v>
      </c>
      <c r="C3126" t="s">
        <v>3</v>
      </c>
      <c r="D3126">
        <v>3125</v>
      </c>
      <c r="E3126" s="2">
        <v>4</v>
      </c>
      <c r="F3126" s="1">
        <v>5</v>
      </c>
      <c r="G3126" s="1">
        <v>1</v>
      </c>
      <c r="H3126" s="1">
        <v>2</v>
      </c>
      <c r="I3126" s="1" t="str">
        <f t="shared" si="68"/>
        <v>1R4TH2</v>
      </c>
      <c r="J3126" s="27">
        <v>45057</v>
      </c>
      <c r="K3126" s="29" t="s">
        <v>257</v>
      </c>
      <c r="L3126" s="29">
        <v>10340.75</v>
      </c>
      <c r="M3126" s="30">
        <v>0.13877030011340449</v>
      </c>
      <c r="N3126" s="30">
        <v>0.15395902836938899</v>
      </c>
      <c r="O3126" s="30">
        <v>0</v>
      </c>
    </row>
    <row r="3127" spans="1:15" x14ac:dyDescent="0.45">
      <c r="A3127" s="3" t="s">
        <v>15</v>
      </c>
      <c r="B3127">
        <v>2020</v>
      </c>
      <c r="C3127" t="s">
        <v>3</v>
      </c>
      <c r="D3127">
        <v>3126</v>
      </c>
      <c r="E3127" s="2">
        <v>5</v>
      </c>
      <c r="F3127" s="1">
        <v>6</v>
      </c>
      <c r="G3127" s="1">
        <v>1</v>
      </c>
      <c r="H3127" s="1">
        <v>2</v>
      </c>
      <c r="I3127" s="1" t="str">
        <f t="shared" si="68"/>
        <v>1R4TH2</v>
      </c>
      <c r="J3127" s="27">
        <v>45057</v>
      </c>
      <c r="K3127" s="29" t="s">
        <v>258</v>
      </c>
      <c r="L3127" s="29">
        <v>10648</v>
      </c>
      <c r="M3127" s="30">
        <v>0.1435224586155977</v>
      </c>
      <c r="N3127" s="30">
        <v>0.17172122278974941</v>
      </c>
      <c r="O3127" s="30">
        <v>3.183933804192237E-2</v>
      </c>
    </row>
    <row r="3128" spans="1:15" x14ac:dyDescent="0.45">
      <c r="A3128" s="3" t="s">
        <v>15</v>
      </c>
      <c r="B3128">
        <v>2020</v>
      </c>
      <c r="C3128" t="s">
        <v>3</v>
      </c>
      <c r="D3128">
        <v>3127</v>
      </c>
      <c r="E3128" s="2">
        <v>6</v>
      </c>
      <c r="F3128" s="1">
        <v>7</v>
      </c>
      <c r="G3128" s="1">
        <v>1</v>
      </c>
      <c r="H3128" s="1">
        <v>3</v>
      </c>
      <c r="I3128" s="1" t="str">
        <f t="shared" si="68"/>
        <v>1R4TH3</v>
      </c>
      <c r="J3128" s="27">
        <v>45057</v>
      </c>
      <c r="K3128" s="29" t="s">
        <v>259</v>
      </c>
      <c r="L3128" s="29">
        <v>11497.25</v>
      </c>
      <c r="M3128" s="30">
        <v>0.1138006081736779</v>
      </c>
      <c r="N3128" s="30">
        <v>0.1890115491934363</v>
      </c>
      <c r="O3128" s="30">
        <v>0.14428611408515801</v>
      </c>
    </row>
    <row r="3129" spans="1:15" x14ac:dyDescent="0.45">
      <c r="A3129" s="3" t="s">
        <v>15</v>
      </c>
      <c r="B3129">
        <v>2020</v>
      </c>
      <c r="C3129" t="s">
        <v>3</v>
      </c>
      <c r="D3129">
        <v>3128</v>
      </c>
      <c r="E3129" s="2">
        <v>7</v>
      </c>
      <c r="F3129" s="1">
        <v>8</v>
      </c>
      <c r="G3129" s="1">
        <v>1</v>
      </c>
      <c r="H3129" s="1">
        <v>3</v>
      </c>
      <c r="I3129" s="1" t="str">
        <f t="shared" si="68"/>
        <v>1R4TH3</v>
      </c>
      <c r="J3129" s="27">
        <v>45057</v>
      </c>
      <c r="K3129" s="29" t="s">
        <v>260</v>
      </c>
      <c r="L3129" s="29">
        <v>12717.25</v>
      </c>
      <c r="M3129" s="30">
        <v>0.1222908520505555</v>
      </c>
      <c r="N3129" s="30">
        <v>0.2135761582996076</v>
      </c>
      <c r="O3129" s="30">
        <v>0.31327912670414898</v>
      </c>
    </row>
    <row r="3130" spans="1:15" x14ac:dyDescent="0.45">
      <c r="A3130" s="3" t="s">
        <v>15</v>
      </c>
      <c r="B3130">
        <v>2020</v>
      </c>
      <c r="C3130" t="s">
        <v>3</v>
      </c>
      <c r="D3130">
        <v>3129</v>
      </c>
      <c r="E3130" s="2">
        <v>8</v>
      </c>
      <c r="F3130" s="1">
        <v>9</v>
      </c>
      <c r="G3130" s="1">
        <v>1</v>
      </c>
      <c r="H3130" s="1">
        <v>3</v>
      </c>
      <c r="I3130" s="1" t="str">
        <f t="shared" si="68"/>
        <v>1R4TH3</v>
      </c>
      <c r="J3130" s="27">
        <v>45057</v>
      </c>
      <c r="K3130" s="29" t="s">
        <v>261</v>
      </c>
      <c r="L3130" s="29">
        <v>13527.25</v>
      </c>
      <c r="M3130" s="30">
        <v>0.13647726084573669</v>
      </c>
      <c r="N3130" s="30">
        <v>0.2334974507738147</v>
      </c>
      <c r="O3130" s="30">
        <v>0.47925016989546421</v>
      </c>
    </row>
    <row r="3131" spans="1:15" x14ac:dyDescent="0.45">
      <c r="A3131" s="3" t="s">
        <v>15</v>
      </c>
      <c r="B3131">
        <v>2020</v>
      </c>
      <c r="C3131" t="s">
        <v>3</v>
      </c>
      <c r="D3131">
        <v>3130</v>
      </c>
      <c r="E3131" s="2">
        <v>9</v>
      </c>
      <c r="F3131" s="1">
        <v>10</v>
      </c>
      <c r="G3131" s="1">
        <v>1</v>
      </c>
      <c r="H3131" s="1">
        <v>4</v>
      </c>
      <c r="I3131" s="1" t="str">
        <f t="shared" si="68"/>
        <v>1R4TH4</v>
      </c>
      <c r="J3131" s="27">
        <v>45057</v>
      </c>
      <c r="K3131" s="29" t="s">
        <v>262</v>
      </c>
      <c r="L3131" s="29">
        <v>13766.75</v>
      </c>
      <c r="M3131" s="30">
        <v>0.16622537357262659</v>
      </c>
      <c r="N3131" s="30">
        <v>0.23568297199497279</v>
      </c>
      <c r="O3131" s="30">
        <v>0.58781612959953844</v>
      </c>
    </row>
    <row r="3132" spans="1:15" x14ac:dyDescent="0.45">
      <c r="A3132" s="3" t="s">
        <v>15</v>
      </c>
      <c r="B3132">
        <v>2020</v>
      </c>
      <c r="C3132" t="s">
        <v>3</v>
      </c>
      <c r="D3132">
        <v>3131</v>
      </c>
      <c r="E3132" s="2">
        <v>10</v>
      </c>
      <c r="F3132" s="1">
        <v>11</v>
      </c>
      <c r="G3132" s="1">
        <v>1</v>
      </c>
      <c r="H3132" s="1">
        <v>4</v>
      </c>
      <c r="I3132" s="1" t="str">
        <f t="shared" si="68"/>
        <v>1R4TH4</v>
      </c>
      <c r="J3132" s="27">
        <v>45057</v>
      </c>
      <c r="K3132" s="29" t="s">
        <v>263</v>
      </c>
      <c r="L3132" s="29">
        <v>13645.5</v>
      </c>
      <c r="M3132" s="30">
        <v>0.1863433044940577</v>
      </c>
      <c r="N3132" s="30">
        <v>0.21023479753498639</v>
      </c>
      <c r="O3132" s="30">
        <v>0.63122583728896453</v>
      </c>
    </row>
    <row r="3133" spans="1:15" x14ac:dyDescent="0.45">
      <c r="A3133" s="3" t="s">
        <v>15</v>
      </c>
      <c r="B3133">
        <v>2020</v>
      </c>
      <c r="C3133" t="s">
        <v>3</v>
      </c>
      <c r="D3133">
        <v>3132</v>
      </c>
      <c r="E3133" s="2">
        <v>11</v>
      </c>
      <c r="F3133" s="1">
        <v>12</v>
      </c>
      <c r="G3133" s="1">
        <v>1</v>
      </c>
      <c r="H3133" s="1">
        <v>4</v>
      </c>
      <c r="I3133" s="1" t="str">
        <f t="shared" si="68"/>
        <v>1R4TH4</v>
      </c>
      <c r="J3133" s="27">
        <v>45057</v>
      </c>
      <c r="K3133" s="29" t="s">
        <v>264</v>
      </c>
      <c r="L3133" s="29">
        <v>13528</v>
      </c>
      <c r="M3133" s="30">
        <v>0.21489076745186619</v>
      </c>
      <c r="N3133" s="30">
        <v>0.2324049350142334</v>
      </c>
      <c r="O3133" s="30">
        <v>0.70027337020968328</v>
      </c>
    </row>
    <row r="3134" spans="1:15" x14ac:dyDescent="0.45">
      <c r="A3134" s="3" t="s">
        <v>15</v>
      </c>
      <c r="B3134">
        <v>2020</v>
      </c>
      <c r="C3134" t="s">
        <v>3</v>
      </c>
      <c r="D3134">
        <v>3133</v>
      </c>
      <c r="E3134" s="2">
        <v>12</v>
      </c>
      <c r="F3134" s="1">
        <v>13</v>
      </c>
      <c r="G3134" s="1">
        <v>1</v>
      </c>
      <c r="H3134" s="1">
        <v>5</v>
      </c>
      <c r="I3134" s="1" t="str">
        <f t="shared" si="68"/>
        <v>1R4TH5</v>
      </c>
      <c r="J3134" s="27">
        <v>45057</v>
      </c>
      <c r="K3134" s="29" t="s">
        <v>265</v>
      </c>
      <c r="L3134" s="29">
        <v>13393.75</v>
      </c>
      <c r="M3134" s="30">
        <v>0.24543188648466049</v>
      </c>
      <c r="N3134" s="30">
        <v>0.23095508133295981</v>
      </c>
      <c r="O3134" s="30">
        <v>0.76286800269612609</v>
      </c>
    </row>
    <row r="3135" spans="1:15" x14ac:dyDescent="0.45">
      <c r="A3135" s="3" t="s">
        <v>15</v>
      </c>
      <c r="B3135">
        <v>2020</v>
      </c>
      <c r="C3135" t="s">
        <v>3</v>
      </c>
      <c r="D3135">
        <v>3134</v>
      </c>
      <c r="E3135" s="2">
        <v>13</v>
      </c>
      <c r="F3135" s="1">
        <v>14</v>
      </c>
      <c r="G3135" s="1">
        <v>1</v>
      </c>
      <c r="H3135" s="1">
        <v>5</v>
      </c>
      <c r="I3135" s="1" t="str">
        <f t="shared" si="68"/>
        <v>1R4TH5</v>
      </c>
      <c r="J3135" s="27">
        <v>45057</v>
      </c>
      <c r="K3135" s="29" t="s">
        <v>266</v>
      </c>
      <c r="L3135" s="29">
        <v>13417.25</v>
      </c>
      <c r="M3135" s="30">
        <v>0.28969632734203538</v>
      </c>
      <c r="N3135" s="30">
        <v>0.24231207742712499</v>
      </c>
      <c r="O3135" s="30">
        <v>0.76296198076360344</v>
      </c>
    </row>
    <row r="3136" spans="1:15" x14ac:dyDescent="0.45">
      <c r="A3136" s="3" t="s">
        <v>15</v>
      </c>
      <c r="B3136">
        <v>2020</v>
      </c>
      <c r="C3136" t="s">
        <v>3</v>
      </c>
      <c r="D3136">
        <v>3135</v>
      </c>
      <c r="E3136" s="2">
        <v>14</v>
      </c>
      <c r="F3136" s="1">
        <v>15</v>
      </c>
      <c r="G3136" s="1">
        <v>1</v>
      </c>
      <c r="H3136" s="1">
        <v>5</v>
      </c>
      <c r="I3136" s="1" t="str">
        <f t="shared" si="68"/>
        <v>1R4TH5</v>
      </c>
      <c r="J3136" s="27">
        <v>45057</v>
      </c>
      <c r="K3136" s="29" t="s">
        <v>267</v>
      </c>
      <c r="L3136" s="29">
        <v>13279.25</v>
      </c>
      <c r="M3136" s="30">
        <v>0.31842824836165029</v>
      </c>
      <c r="N3136" s="30">
        <v>0.2584029310414</v>
      </c>
      <c r="O3136" s="30">
        <v>0.6822221310737876</v>
      </c>
    </row>
    <row r="3137" spans="1:15" x14ac:dyDescent="0.45">
      <c r="A3137" s="3" t="s">
        <v>15</v>
      </c>
      <c r="B3137">
        <v>2020</v>
      </c>
      <c r="C3137" t="s">
        <v>3</v>
      </c>
      <c r="D3137">
        <v>3136</v>
      </c>
      <c r="E3137" s="2">
        <v>15</v>
      </c>
      <c r="F3137" s="1">
        <v>16</v>
      </c>
      <c r="G3137" s="1">
        <v>1</v>
      </c>
      <c r="H3137" s="1">
        <v>6</v>
      </c>
      <c r="I3137" s="1" t="str">
        <f t="shared" si="68"/>
        <v>1R4TH6</v>
      </c>
      <c r="J3137" s="27">
        <v>45057</v>
      </c>
      <c r="K3137" s="29" t="s">
        <v>268</v>
      </c>
      <c r="L3137" s="29">
        <v>13286.75</v>
      </c>
      <c r="M3137" s="30">
        <v>0.32725912984778149</v>
      </c>
      <c r="N3137" s="30">
        <v>0.27782112155019428</v>
      </c>
      <c r="O3137" s="30">
        <v>0.5321597531655865</v>
      </c>
    </row>
    <row r="3138" spans="1:15" x14ac:dyDescent="0.45">
      <c r="A3138" s="3" t="s">
        <v>15</v>
      </c>
      <c r="B3138">
        <v>2020</v>
      </c>
      <c r="C3138" t="s">
        <v>3</v>
      </c>
      <c r="D3138">
        <v>3137</v>
      </c>
      <c r="E3138" s="2">
        <v>16</v>
      </c>
      <c r="F3138" s="1">
        <v>17</v>
      </c>
      <c r="G3138" s="1">
        <v>1</v>
      </c>
      <c r="H3138" s="1">
        <v>6</v>
      </c>
      <c r="I3138" s="1" t="str">
        <f t="shared" si="68"/>
        <v>1R4TH6</v>
      </c>
      <c r="J3138" s="27">
        <v>45057</v>
      </c>
      <c r="K3138" s="29" t="s">
        <v>269</v>
      </c>
      <c r="L3138" s="29">
        <v>13358.75</v>
      </c>
      <c r="M3138" s="30">
        <v>0.3420098989127322</v>
      </c>
      <c r="N3138" s="30">
        <v>0.30055446154184567</v>
      </c>
      <c r="O3138" s="30">
        <v>0.34983006947128309</v>
      </c>
    </row>
    <row r="3139" spans="1:15" x14ac:dyDescent="0.45">
      <c r="A3139" s="3" t="s">
        <v>15</v>
      </c>
      <c r="B3139">
        <v>2020</v>
      </c>
      <c r="C3139" t="s">
        <v>3</v>
      </c>
      <c r="D3139">
        <v>3138</v>
      </c>
      <c r="E3139" s="2">
        <v>17</v>
      </c>
      <c r="F3139" s="1">
        <v>18</v>
      </c>
      <c r="G3139" s="1">
        <v>1</v>
      </c>
      <c r="H3139" s="1">
        <v>6</v>
      </c>
      <c r="I3139" s="1" t="str">
        <f t="shared" ref="I3139:I3202" si="69">A3139&amp;C3139&amp;H3139</f>
        <v>1R4TH6</v>
      </c>
      <c r="J3139" s="27">
        <v>45057</v>
      </c>
      <c r="K3139" s="29" t="s">
        <v>270</v>
      </c>
      <c r="L3139" s="29">
        <v>13693.5</v>
      </c>
      <c r="M3139" s="30">
        <v>0.3721065895629318</v>
      </c>
      <c r="N3139" s="30">
        <v>0.32682432578313891</v>
      </c>
      <c r="O3139" s="30">
        <v>0.15782625261098851</v>
      </c>
    </row>
    <row r="3140" spans="1:15" x14ac:dyDescent="0.45">
      <c r="A3140" s="3" t="s">
        <v>15</v>
      </c>
      <c r="B3140">
        <v>2020</v>
      </c>
      <c r="C3140" t="s">
        <v>3</v>
      </c>
      <c r="D3140">
        <v>3139</v>
      </c>
      <c r="E3140" s="2">
        <v>18</v>
      </c>
      <c r="F3140" s="1">
        <v>19</v>
      </c>
      <c r="G3140" s="1">
        <v>1</v>
      </c>
      <c r="H3140" s="1">
        <v>7</v>
      </c>
      <c r="I3140" s="1" t="str">
        <f t="shared" si="69"/>
        <v>1R4TH7</v>
      </c>
      <c r="J3140" s="27">
        <v>45057</v>
      </c>
      <c r="K3140" s="29" t="s">
        <v>271</v>
      </c>
      <c r="L3140" s="29">
        <v>13507.25</v>
      </c>
      <c r="M3140" s="30">
        <v>0.36517613342543159</v>
      </c>
      <c r="N3140" s="30">
        <v>0.32404752964099071</v>
      </c>
      <c r="O3140" s="30">
        <v>2.0830348961249828E-2</v>
      </c>
    </row>
    <row r="3141" spans="1:15" x14ac:dyDescent="0.45">
      <c r="A3141" s="3" t="s">
        <v>15</v>
      </c>
      <c r="B3141">
        <v>2020</v>
      </c>
      <c r="C3141" t="s">
        <v>3</v>
      </c>
      <c r="D3141">
        <v>3140</v>
      </c>
      <c r="E3141" s="2">
        <v>19</v>
      </c>
      <c r="F3141" s="1">
        <v>20</v>
      </c>
      <c r="G3141" s="1">
        <v>1</v>
      </c>
      <c r="H3141" s="1">
        <v>7</v>
      </c>
      <c r="I3141" s="1" t="str">
        <f t="shared" si="69"/>
        <v>1R4TH7</v>
      </c>
      <c r="J3141" s="27">
        <v>45057</v>
      </c>
      <c r="K3141" s="29" t="s">
        <v>272</v>
      </c>
      <c r="L3141" s="29">
        <v>13374.75</v>
      </c>
      <c r="M3141" s="30">
        <v>0.31786810844351299</v>
      </c>
      <c r="N3141" s="30">
        <v>0.27721453794119549</v>
      </c>
      <c r="O3141" s="30">
        <v>0</v>
      </c>
    </row>
    <row r="3142" spans="1:15" x14ac:dyDescent="0.45">
      <c r="A3142" s="3" t="s">
        <v>15</v>
      </c>
      <c r="B3142">
        <v>2020</v>
      </c>
      <c r="C3142" t="s">
        <v>3</v>
      </c>
      <c r="D3142">
        <v>3141</v>
      </c>
      <c r="E3142" s="2">
        <v>20</v>
      </c>
      <c r="F3142" s="1">
        <v>21</v>
      </c>
      <c r="G3142" s="1">
        <v>1</v>
      </c>
      <c r="H3142" s="1">
        <v>7</v>
      </c>
      <c r="I3142" s="1" t="str">
        <f t="shared" si="69"/>
        <v>1R4TH7</v>
      </c>
      <c r="J3142" s="27">
        <v>45057</v>
      </c>
      <c r="K3142" s="29" t="s">
        <v>273</v>
      </c>
      <c r="L3142" s="29">
        <v>13342.25</v>
      </c>
      <c r="M3142" s="30">
        <v>0.26497991792606529</v>
      </c>
      <c r="N3142" s="30">
        <v>0.22277176688661079</v>
      </c>
      <c r="O3142" s="30">
        <v>0</v>
      </c>
    </row>
    <row r="3143" spans="1:15" x14ac:dyDescent="0.45">
      <c r="A3143" s="3" t="s">
        <v>15</v>
      </c>
      <c r="B3143">
        <v>2020</v>
      </c>
      <c r="C3143" t="s">
        <v>3</v>
      </c>
      <c r="D3143">
        <v>3142</v>
      </c>
      <c r="E3143" s="2">
        <v>21</v>
      </c>
      <c r="F3143" s="1">
        <v>22</v>
      </c>
      <c r="G3143" s="1">
        <v>1</v>
      </c>
      <c r="H3143" s="1">
        <v>8</v>
      </c>
      <c r="I3143" s="1" t="str">
        <f t="shared" si="69"/>
        <v>1R4TH8</v>
      </c>
      <c r="J3143" s="27">
        <v>45057</v>
      </c>
      <c r="K3143" s="29" t="s">
        <v>274</v>
      </c>
      <c r="L3143" s="29">
        <v>13317.75</v>
      </c>
      <c r="M3143" s="30">
        <v>0.20687591222797749</v>
      </c>
      <c r="N3143" s="30">
        <v>0.16520686378817021</v>
      </c>
      <c r="O3143" s="30">
        <v>0</v>
      </c>
    </row>
    <row r="3144" spans="1:15" x14ac:dyDescent="0.45">
      <c r="A3144" s="3" t="s">
        <v>15</v>
      </c>
      <c r="B3144">
        <v>2020</v>
      </c>
      <c r="C3144" t="s">
        <v>3</v>
      </c>
      <c r="D3144">
        <v>3143</v>
      </c>
      <c r="E3144" s="2">
        <v>22</v>
      </c>
      <c r="F3144" s="1">
        <v>23</v>
      </c>
      <c r="G3144" s="1">
        <v>1</v>
      </c>
      <c r="H3144" s="1">
        <v>8</v>
      </c>
      <c r="I3144" s="1" t="str">
        <f t="shared" si="69"/>
        <v>1R4TH8</v>
      </c>
      <c r="J3144" s="27">
        <v>45057</v>
      </c>
      <c r="K3144" s="29" t="s">
        <v>275</v>
      </c>
      <c r="L3144" s="29">
        <v>12713.75</v>
      </c>
      <c r="M3144" s="30">
        <v>0.1255786622353037</v>
      </c>
      <c r="N3144" s="30">
        <v>0.10101794711891959</v>
      </c>
      <c r="O3144" s="30">
        <v>0</v>
      </c>
    </row>
    <row r="3145" spans="1:15" x14ac:dyDescent="0.45">
      <c r="A3145" s="3" t="s">
        <v>15</v>
      </c>
      <c r="B3145">
        <v>2020</v>
      </c>
      <c r="C3145" t="s">
        <v>3</v>
      </c>
      <c r="D3145">
        <v>3144</v>
      </c>
      <c r="E3145" s="2">
        <v>23</v>
      </c>
      <c r="F3145" s="1">
        <v>24</v>
      </c>
      <c r="G3145" s="1">
        <v>1</v>
      </c>
      <c r="H3145" s="1">
        <v>8</v>
      </c>
      <c r="I3145" s="1" t="str">
        <f t="shared" si="69"/>
        <v>1R4TH8</v>
      </c>
      <c r="J3145" s="27">
        <v>45057</v>
      </c>
      <c r="K3145" s="29" t="s">
        <v>276</v>
      </c>
      <c r="L3145" s="29">
        <v>12026</v>
      </c>
      <c r="M3145" s="30">
        <v>0.13542370885768579</v>
      </c>
      <c r="N3145" s="30">
        <v>0.1156452488997942</v>
      </c>
      <c r="O3145" s="30">
        <v>0</v>
      </c>
    </row>
    <row r="3146" spans="1:15" x14ac:dyDescent="0.45">
      <c r="A3146" s="3" t="s">
        <v>15</v>
      </c>
      <c r="B3146">
        <v>2020</v>
      </c>
      <c r="C3146" t="s">
        <v>4</v>
      </c>
      <c r="D3146">
        <v>3145</v>
      </c>
      <c r="E3146" s="2">
        <v>0</v>
      </c>
      <c r="F3146" s="1">
        <v>1</v>
      </c>
      <c r="G3146" s="1">
        <v>1</v>
      </c>
      <c r="H3146" s="1">
        <v>1</v>
      </c>
      <c r="I3146" s="1" t="str">
        <f t="shared" si="69"/>
        <v>1R5FR1</v>
      </c>
      <c r="J3146" s="27">
        <v>45058</v>
      </c>
      <c r="K3146" s="29" t="s">
        <v>253</v>
      </c>
      <c r="L3146" s="29">
        <v>11303</v>
      </c>
      <c r="M3146" s="30">
        <v>0.15094909845726759</v>
      </c>
      <c r="N3146" s="30">
        <v>0.14430695937552249</v>
      </c>
      <c r="O3146" s="30">
        <v>0</v>
      </c>
    </row>
    <row r="3147" spans="1:15" x14ac:dyDescent="0.45">
      <c r="A3147" s="3" t="s">
        <v>15</v>
      </c>
      <c r="B3147">
        <v>2020</v>
      </c>
      <c r="C3147" t="s">
        <v>4</v>
      </c>
      <c r="D3147">
        <v>3146</v>
      </c>
      <c r="E3147" s="2">
        <v>1</v>
      </c>
      <c r="F3147" s="1">
        <v>2</v>
      </c>
      <c r="G3147" s="1">
        <v>1</v>
      </c>
      <c r="H3147" s="1">
        <v>1</v>
      </c>
      <c r="I3147" s="1" t="str">
        <f t="shared" si="69"/>
        <v>1R5FR1</v>
      </c>
      <c r="J3147" s="27">
        <v>45058</v>
      </c>
      <c r="K3147" s="29" t="s">
        <v>254</v>
      </c>
      <c r="L3147" s="29">
        <v>10770.5</v>
      </c>
      <c r="M3147" s="30">
        <v>0.1592826312151592</v>
      </c>
      <c r="N3147" s="30">
        <v>0.1861738040459128</v>
      </c>
      <c r="O3147" s="30">
        <v>0</v>
      </c>
    </row>
    <row r="3148" spans="1:15" x14ac:dyDescent="0.45">
      <c r="A3148" s="3" t="s">
        <v>15</v>
      </c>
      <c r="B3148">
        <v>2020</v>
      </c>
      <c r="C3148" t="s">
        <v>4</v>
      </c>
      <c r="D3148">
        <v>3147</v>
      </c>
      <c r="E3148" s="2">
        <v>2</v>
      </c>
      <c r="F3148" s="1">
        <v>3</v>
      </c>
      <c r="G3148" s="1">
        <v>1</v>
      </c>
      <c r="H3148" s="1">
        <v>1</v>
      </c>
      <c r="I3148" s="1" t="str">
        <f t="shared" si="69"/>
        <v>1R5FR1</v>
      </c>
      <c r="J3148" s="27">
        <v>45058</v>
      </c>
      <c r="K3148" s="29" t="s">
        <v>255</v>
      </c>
      <c r="L3148" s="29">
        <v>10492.25</v>
      </c>
      <c r="M3148" s="30">
        <v>0.1709876308946135</v>
      </c>
      <c r="N3148" s="30">
        <v>0.25222548300023528</v>
      </c>
      <c r="O3148" s="30">
        <v>0</v>
      </c>
    </row>
    <row r="3149" spans="1:15" x14ac:dyDescent="0.45">
      <c r="A3149" s="3" t="s">
        <v>15</v>
      </c>
      <c r="B3149">
        <v>2020</v>
      </c>
      <c r="C3149" t="s">
        <v>4</v>
      </c>
      <c r="D3149">
        <v>3148</v>
      </c>
      <c r="E3149" s="2">
        <v>3</v>
      </c>
      <c r="F3149" s="1">
        <v>4</v>
      </c>
      <c r="G3149" s="1">
        <v>1</v>
      </c>
      <c r="H3149" s="1">
        <v>2</v>
      </c>
      <c r="I3149" s="1" t="str">
        <f t="shared" si="69"/>
        <v>1R5FR2</v>
      </c>
      <c r="J3149" s="27">
        <v>45058</v>
      </c>
      <c r="K3149" s="29" t="s">
        <v>256</v>
      </c>
      <c r="L3149" s="29">
        <v>10351.25</v>
      </c>
      <c r="M3149" s="30">
        <v>0.16699752052164371</v>
      </c>
      <c r="N3149" s="30">
        <v>0.34753774953498251</v>
      </c>
      <c r="O3149" s="30">
        <v>0</v>
      </c>
    </row>
    <row r="3150" spans="1:15" x14ac:dyDescent="0.45">
      <c r="A3150" s="3" t="s">
        <v>15</v>
      </c>
      <c r="B3150">
        <v>2020</v>
      </c>
      <c r="C3150" t="s">
        <v>4</v>
      </c>
      <c r="D3150">
        <v>3149</v>
      </c>
      <c r="E3150" s="2">
        <v>4</v>
      </c>
      <c r="F3150" s="1">
        <v>5</v>
      </c>
      <c r="G3150" s="1">
        <v>1</v>
      </c>
      <c r="H3150" s="1">
        <v>2</v>
      </c>
      <c r="I3150" s="1" t="str">
        <f t="shared" si="69"/>
        <v>1R5FR2</v>
      </c>
      <c r="J3150" s="27">
        <v>45058</v>
      </c>
      <c r="K3150" s="29" t="s">
        <v>257</v>
      </c>
      <c r="L3150" s="29">
        <v>10430.25</v>
      </c>
      <c r="M3150" s="30">
        <v>0.14133174735170079</v>
      </c>
      <c r="N3150" s="30">
        <v>0.40840227148652808</v>
      </c>
      <c r="O3150" s="30">
        <v>0</v>
      </c>
    </row>
    <row r="3151" spans="1:15" x14ac:dyDescent="0.45">
      <c r="A3151" s="3" t="s">
        <v>15</v>
      </c>
      <c r="B3151">
        <v>2020</v>
      </c>
      <c r="C3151" t="s">
        <v>4</v>
      </c>
      <c r="D3151">
        <v>3150</v>
      </c>
      <c r="E3151" s="2">
        <v>5</v>
      </c>
      <c r="F3151" s="1">
        <v>6</v>
      </c>
      <c r="G3151" s="1">
        <v>1</v>
      </c>
      <c r="H3151" s="1">
        <v>2</v>
      </c>
      <c r="I3151" s="1" t="str">
        <f t="shared" si="69"/>
        <v>1R5FR2</v>
      </c>
      <c r="J3151" s="27">
        <v>45058</v>
      </c>
      <c r="K3151" s="29" t="s">
        <v>258</v>
      </c>
      <c r="L3151" s="29">
        <v>10715.25</v>
      </c>
      <c r="M3151" s="30">
        <v>0.1113882136744053</v>
      </c>
      <c r="N3151" s="30">
        <v>0.43146544966155659</v>
      </c>
      <c r="O3151" s="30">
        <v>3.0066358604457048E-2</v>
      </c>
    </row>
    <row r="3152" spans="1:15" x14ac:dyDescent="0.45">
      <c r="A3152" s="3" t="s">
        <v>15</v>
      </c>
      <c r="B3152">
        <v>2020</v>
      </c>
      <c r="C3152" t="s">
        <v>4</v>
      </c>
      <c r="D3152">
        <v>3151</v>
      </c>
      <c r="E3152" s="2">
        <v>6</v>
      </c>
      <c r="F3152" s="1">
        <v>7</v>
      </c>
      <c r="G3152" s="1">
        <v>1</v>
      </c>
      <c r="H3152" s="1">
        <v>3</v>
      </c>
      <c r="I3152" s="1" t="str">
        <f t="shared" si="69"/>
        <v>1R5FR3</v>
      </c>
      <c r="J3152" s="27">
        <v>45058</v>
      </c>
      <c r="K3152" s="29" t="s">
        <v>259</v>
      </c>
      <c r="L3152" s="29">
        <v>11581.75</v>
      </c>
      <c r="M3152" s="30">
        <v>9.0818506925439649E-2</v>
      </c>
      <c r="N3152" s="30">
        <v>0.41672702825977431</v>
      </c>
      <c r="O3152" s="30">
        <v>0.13879254882262701</v>
      </c>
    </row>
    <row r="3153" spans="1:15" x14ac:dyDescent="0.45">
      <c r="A3153" s="3" t="s">
        <v>15</v>
      </c>
      <c r="B3153">
        <v>2020</v>
      </c>
      <c r="C3153" t="s">
        <v>4</v>
      </c>
      <c r="D3153">
        <v>3152</v>
      </c>
      <c r="E3153" s="2">
        <v>7</v>
      </c>
      <c r="F3153" s="1">
        <v>8</v>
      </c>
      <c r="G3153" s="1">
        <v>1</v>
      </c>
      <c r="H3153" s="1">
        <v>3</v>
      </c>
      <c r="I3153" s="1" t="str">
        <f t="shared" si="69"/>
        <v>1R5FR3</v>
      </c>
      <c r="J3153" s="27">
        <v>45058</v>
      </c>
      <c r="K3153" s="29" t="s">
        <v>260</v>
      </c>
      <c r="L3153" s="29">
        <v>12833</v>
      </c>
      <c r="M3153" s="30">
        <v>0.12590749700366741</v>
      </c>
      <c r="N3153" s="30">
        <v>0.38983878550127338</v>
      </c>
      <c r="O3153" s="30">
        <v>0.25636971975173789</v>
      </c>
    </row>
    <row r="3154" spans="1:15" x14ac:dyDescent="0.45">
      <c r="A3154" s="3" t="s">
        <v>15</v>
      </c>
      <c r="B3154">
        <v>2020</v>
      </c>
      <c r="C3154" t="s">
        <v>4</v>
      </c>
      <c r="D3154">
        <v>3153</v>
      </c>
      <c r="E3154" s="2">
        <v>8</v>
      </c>
      <c r="F3154" s="1">
        <v>9</v>
      </c>
      <c r="G3154" s="1">
        <v>1</v>
      </c>
      <c r="H3154" s="1">
        <v>3</v>
      </c>
      <c r="I3154" s="1" t="str">
        <f t="shared" si="69"/>
        <v>1R5FR3</v>
      </c>
      <c r="J3154" s="27">
        <v>45058</v>
      </c>
      <c r="K3154" s="29" t="s">
        <v>261</v>
      </c>
      <c r="L3154" s="29">
        <v>13579.75</v>
      </c>
      <c r="M3154" s="30">
        <v>0.13553827088900791</v>
      </c>
      <c r="N3154" s="30">
        <v>0.30952472939366948</v>
      </c>
      <c r="O3154" s="30">
        <v>0.37952096088207687</v>
      </c>
    </row>
    <row r="3155" spans="1:15" x14ac:dyDescent="0.45">
      <c r="A3155" s="3" t="s">
        <v>15</v>
      </c>
      <c r="B3155">
        <v>2020</v>
      </c>
      <c r="C3155" t="s">
        <v>4</v>
      </c>
      <c r="D3155">
        <v>3154</v>
      </c>
      <c r="E3155" s="2">
        <v>9</v>
      </c>
      <c r="F3155" s="1">
        <v>10</v>
      </c>
      <c r="G3155" s="1">
        <v>1</v>
      </c>
      <c r="H3155" s="1">
        <v>4</v>
      </c>
      <c r="I3155" s="1" t="str">
        <f t="shared" si="69"/>
        <v>1R5FR4</v>
      </c>
      <c r="J3155" s="27">
        <v>45058</v>
      </c>
      <c r="K3155" s="29" t="s">
        <v>262</v>
      </c>
      <c r="L3155" s="29">
        <v>13647.25</v>
      </c>
      <c r="M3155" s="30">
        <v>0.13798415336554889</v>
      </c>
      <c r="N3155" s="30">
        <v>0.2429360605930509</v>
      </c>
      <c r="O3155" s="30">
        <v>0.49291779595435981</v>
      </c>
    </row>
    <row r="3156" spans="1:15" x14ac:dyDescent="0.45">
      <c r="A3156" s="3" t="s">
        <v>15</v>
      </c>
      <c r="B3156">
        <v>2020</v>
      </c>
      <c r="C3156" t="s">
        <v>4</v>
      </c>
      <c r="D3156">
        <v>3155</v>
      </c>
      <c r="E3156" s="2">
        <v>10</v>
      </c>
      <c r="F3156" s="1">
        <v>11</v>
      </c>
      <c r="G3156" s="1">
        <v>1</v>
      </c>
      <c r="H3156" s="1">
        <v>4</v>
      </c>
      <c r="I3156" s="1" t="str">
        <f t="shared" si="69"/>
        <v>1R5FR4</v>
      </c>
      <c r="J3156" s="27">
        <v>45058</v>
      </c>
      <c r="K3156" s="29" t="s">
        <v>263</v>
      </c>
      <c r="L3156" s="29">
        <v>13408.25</v>
      </c>
      <c r="M3156" s="30">
        <v>8.7438253181947978E-2</v>
      </c>
      <c r="N3156" s="30">
        <v>0.16862543853956391</v>
      </c>
      <c r="O3156" s="30">
        <v>0.54855871561554403</v>
      </c>
    </row>
    <row r="3157" spans="1:15" x14ac:dyDescent="0.45">
      <c r="A3157" s="3" t="s">
        <v>15</v>
      </c>
      <c r="B3157">
        <v>2020</v>
      </c>
      <c r="C3157" t="s">
        <v>4</v>
      </c>
      <c r="D3157">
        <v>3156</v>
      </c>
      <c r="E3157" s="2">
        <v>11</v>
      </c>
      <c r="F3157" s="1">
        <v>12</v>
      </c>
      <c r="G3157" s="1">
        <v>1</v>
      </c>
      <c r="H3157" s="1">
        <v>4</v>
      </c>
      <c r="I3157" s="1" t="str">
        <f t="shared" si="69"/>
        <v>1R5FR4</v>
      </c>
      <c r="J3157" s="27">
        <v>45058</v>
      </c>
      <c r="K3157" s="29" t="s">
        <v>264</v>
      </c>
      <c r="L3157" s="29">
        <v>13243.5</v>
      </c>
      <c r="M3157" s="30">
        <v>0.11091168175142981</v>
      </c>
      <c r="N3157" s="30">
        <v>0.1493669663516427</v>
      </c>
      <c r="O3157" s="30">
        <v>0.58304073454667893</v>
      </c>
    </row>
    <row r="3158" spans="1:15" x14ac:dyDescent="0.45">
      <c r="A3158" s="3" t="s">
        <v>15</v>
      </c>
      <c r="B3158">
        <v>2020</v>
      </c>
      <c r="C3158" t="s">
        <v>4</v>
      </c>
      <c r="D3158">
        <v>3157</v>
      </c>
      <c r="E3158" s="2">
        <v>12</v>
      </c>
      <c r="F3158" s="1">
        <v>13</v>
      </c>
      <c r="G3158" s="1">
        <v>1</v>
      </c>
      <c r="H3158" s="1">
        <v>5</v>
      </c>
      <c r="I3158" s="1" t="str">
        <f t="shared" si="69"/>
        <v>1R5FR5</v>
      </c>
      <c r="J3158" s="27">
        <v>45058</v>
      </c>
      <c r="K3158" s="29" t="s">
        <v>265</v>
      </c>
      <c r="L3158" s="29">
        <v>13110.75</v>
      </c>
      <c r="M3158" s="30">
        <v>0.12994140227739909</v>
      </c>
      <c r="N3158" s="30">
        <v>0.13100298228094351</v>
      </c>
      <c r="O3158" s="30">
        <v>0.59433680150452173</v>
      </c>
    </row>
    <row r="3159" spans="1:15" x14ac:dyDescent="0.45">
      <c r="A3159" s="3" t="s">
        <v>15</v>
      </c>
      <c r="B3159">
        <v>2020</v>
      </c>
      <c r="C3159" t="s">
        <v>4</v>
      </c>
      <c r="D3159">
        <v>3158</v>
      </c>
      <c r="E3159" s="2">
        <v>13</v>
      </c>
      <c r="F3159" s="1">
        <v>14</v>
      </c>
      <c r="G3159" s="1">
        <v>1</v>
      </c>
      <c r="H3159" s="1">
        <v>5</v>
      </c>
      <c r="I3159" s="1" t="str">
        <f t="shared" si="69"/>
        <v>1R5FR5</v>
      </c>
      <c r="J3159" s="27">
        <v>45058</v>
      </c>
      <c r="K3159" s="29" t="s">
        <v>266</v>
      </c>
      <c r="L3159" s="29">
        <v>13183.25</v>
      </c>
      <c r="M3159" s="30">
        <v>0.16569531276061961</v>
      </c>
      <c r="N3159" s="30">
        <v>0.14090998713976349</v>
      </c>
      <c r="O3159" s="30">
        <v>0.54377366029065299</v>
      </c>
    </row>
    <row r="3160" spans="1:15" x14ac:dyDescent="0.45">
      <c r="A3160" s="3" t="s">
        <v>15</v>
      </c>
      <c r="B3160">
        <v>2020</v>
      </c>
      <c r="C3160" t="s">
        <v>4</v>
      </c>
      <c r="D3160">
        <v>3159</v>
      </c>
      <c r="E3160" s="2">
        <v>14</v>
      </c>
      <c r="F3160" s="1">
        <v>15</v>
      </c>
      <c r="G3160" s="1">
        <v>1</v>
      </c>
      <c r="H3160" s="1">
        <v>5</v>
      </c>
      <c r="I3160" s="1" t="str">
        <f t="shared" si="69"/>
        <v>1R5FR5</v>
      </c>
      <c r="J3160" s="27">
        <v>45058</v>
      </c>
      <c r="K3160" s="29" t="s">
        <v>267</v>
      </c>
      <c r="L3160" s="29">
        <v>12978</v>
      </c>
      <c r="M3160" s="30">
        <v>0.21518041384360739</v>
      </c>
      <c r="N3160" s="30">
        <v>0.15423405484624711</v>
      </c>
      <c r="O3160" s="30">
        <v>0.51049754745495157</v>
      </c>
    </row>
    <row r="3161" spans="1:15" x14ac:dyDescent="0.45">
      <c r="A3161" s="3" t="s">
        <v>15</v>
      </c>
      <c r="B3161">
        <v>2020</v>
      </c>
      <c r="C3161" t="s">
        <v>4</v>
      </c>
      <c r="D3161">
        <v>3160</v>
      </c>
      <c r="E3161" s="2">
        <v>15</v>
      </c>
      <c r="F3161" s="1">
        <v>16</v>
      </c>
      <c r="G3161" s="1">
        <v>1</v>
      </c>
      <c r="H3161" s="1">
        <v>6</v>
      </c>
      <c r="I3161" s="1" t="str">
        <f t="shared" si="69"/>
        <v>1R5FR6</v>
      </c>
      <c r="J3161" s="27">
        <v>45058</v>
      </c>
      <c r="K3161" s="29" t="s">
        <v>268</v>
      </c>
      <c r="L3161" s="29">
        <v>12835.75</v>
      </c>
      <c r="M3161" s="30">
        <v>0.2196938265547658</v>
      </c>
      <c r="N3161" s="30">
        <v>0.16808965873411449</v>
      </c>
      <c r="O3161" s="30">
        <v>0.43414470923791543</v>
      </c>
    </row>
    <row r="3162" spans="1:15" x14ac:dyDescent="0.45">
      <c r="A3162" s="3" t="s">
        <v>15</v>
      </c>
      <c r="B3162">
        <v>2020</v>
      </c>
      <c r="C3162" t="s">
        <v>4</v>
      </c>
      <c r="D3162">
        <v>3161</v>
      </c>
      <c r="E3162" s="2">
        <v>16</v>
      </c>
      <c r="F3162" s="1">
        <v>17</v>
      </c>
      <c r="G3162" s="1">
        <v>1</v>
      </c>
      <c r="H3162" s="1">
        <v>6</v>
      </c>
      <c r="I3162" s="1" t="str">
        <f t="shared" si="69"/>
        <v>1R5FR6</v>
      </c>
      <c r="J3162" s="27">
        <v>45058</v>
      </c>
      <c r="K3162" s="29" t="s">
        <v>269</v>
      </c>
      <c r="L3162" s="29">
        <v>12918</v>
      </c>
      <c r="M3162" s="30">
        <v>0.24585031031136631</v>
      </c>
      <c r="N3162" s="30">
        <v>0.18404582912561451</v>
      </c>
      <c r="O3162" s="30">
        <v>0.3097347048967965</v>
      </c>
    </row>
    <row r="3163" spans="1:15" x14ac:dyDescent="0.45">
      <c r="A3163" s="3" t="s">
        <v>15</v>
      </c>
      <c r="B3163">
        <v>2020</v>
      </c>
      <c r="C3163" t="s">
        <v>4</v>
      </c>
      <c r="D3163">
        <v>3162</v>
      </c>
      <c r="E3163" s="2">
        <v>17</v>
      </c>
      <c r="F3163" s="1">
        <v>18</v>
      </c>
      <c r="G3163" s="1">
        <v>1</v>
      </c>
      <c r="H3163" s="1">
        <v>6</v>
      </c>
      <c r="I3163" s="1" t="str">
        <f t="shared" si="69"/>
        <v>1R5FR6</v>
      </c>
      <c r="J3163" s="27">
        <v>45058</v>
      </c>
      <c r="K3163" s="29" t="s">
        <v>270</v>
      </c>
      <c r="L3163" s="29">
        <v>13262.5</v>
      </c>
      <c r="M3163" s="30">
        <v>0.24173026264866179</v>
      </c>
      <c r="N3163" s="30">
        <v>0.1821134563745094</v>
      </c>
      <c r="O3163" s="30">
        <v>0.15597996635642289</v>
      </c>
    </row>
    <row r="3164" spans="1:15" x14ac:dyDescent="0.45">
      <c r="A3164" s="3" t="s">
        <v>15</v>
      </c>
      <c r="B3164">
        <v>2020</v>
      </c>
      <c r="C3164" t="s">
        <v>4</v>
      </c>
      <c r="D3164">
        <v>3163</v>
      </c>
      <c r="E3164" s="2">
        <v>18</v>
      </c>
      <c r="F3164" s="1">
        <v>19</v>
      </c>
      <c r="G3164" s="1">
        <v>1</v>
      </c>
      <c r="H3164" s="1">
        <v>7</v>
      </c>
      <c r="I3164" s="1" t="str">
        <f t="shared" si="69"/>
        <v>1R5FR7</v>
      </c>
      <c r="J3164" s="27">
        <v>45058</v>
      </c>
      <c r="K3164" s="29" t="s">
        <v>271</v>
      </c>
      <c r="L3164" s="29">
        <v>13203.75</v>
      </c>
      <c r="M3164" s="30">
        <v>0.21637144377508671</v>
      </c>
      <c r="N3164" s="30">
        <v>0.16585936689162931</v>
      </c>
      <c r="O3164" s="30">
        <v>2.698210011567136E-2</v>
      </c>
    </row>
    <row r="3165" spans="1:15" x14ac:dyDescent="0.45">
      <c r="A3165" s="3" t="s">
        <v>15</v>
      </c>
      <c r="B3165">
        <v>2020</v>
      </c>
      <c r="C3165" t="s">
        <v>4</v>
      </c>
      <c r="D3165">
        <v>3164</v>
      </c>
      <c r="E3165" s="2">
        <v>19</v>
      </c>
      <c r="F3165" s="1">
        <v>20</v>
      </c>
      <c r="G3165" s="1">
        <v>1</v>
      </c>
      <c r="H3165" s="1">
        <v>7</v>
      </c>
      <c r="I3165" s="1" t="str">
        <f t="shared" si="69"/>
        <v>1R5FR7</v>
      </c>
      <c r="J3165" s="27">
        <v>45058</v>
      </c>
      <c r="K3165" s="29" t="s">
        <v>272</v>
      </c>
      <c r="L3165" s="29">
        <v>13116.25</v>
      </c>
      <c r="M3165" s="30">
        <v>0.19132389395682409</v>
      </c>
      <c r="N3165" s="30">
        <v>0.1415122901538417</v>
      </c>
      <c r="O3165" s="30">
        <v>0</v>
      </c>
    </row>
    <row r="3166" spans="1:15" x14ac:dyDescent="0.45">
      <c r="A3166" s="3" t="s">
        <v>15</v>
      </c>
      <c r="B3166">
        <v>2020</v>
      </c>
      <c r="C3166" t="s">
        <v>4</v>
      </c>
      <c r="D3166">
        <v>3165</v>
      </c>
      <c r="E3166" s="2">
        <v>20</v>
      </c>
      <c r="F3166" s="1">
        <v>21</v>
      </c>
      <c r="G3166" s="1">
        <v>1</v>
      </c>
      <c r="H3166" s="1">
        <v>7</v>
      </c>
      <c r="I3166" s="1" t="str">
        <f t="shared" si="69"/>
        <v>1R5FR7</v>
      </c>
      <c r="J3166" s="27">
        <v>45058</v>
      </c>
      <c r="K3166" s="29" t="s">
        <v>273</v>
      </c>
      <c r="L3166" s="29">
        <v>13050.5</v>
      </c>
      <c r="M3166" s="30">
        <v>0.1845936477481413</v>
      </c>
      <c r="N3166" s="30">
        <v>0.139882141184244</v>
      </c>
      <c r="O3166" s="30">
        <v>0</v>
      </c>
    </row>
    <row r="3167" spans="1:15" x14ac:dyDescent="0.45">
      <c r="A3167" s="3" t="s">
        <v>15</v>
      </c>
      <c r="B3167">
        <v>2020</v>
      </c>
      <c r="C3167" t="s">
        <v>4</v>
      </c>
      <c r="D3167">
        <v>3166</v>
      </c>
      <c r="E3167" s="2">
        <v>21</v>
      </c>
      <c r="F3167" s="1">
        <v>22</v>
      </c>
      <c r="G3167" s="1">
        <v>1</v>
      </c>
      <c r="H3167" s="1">
        <v>8</v>
      </c>
      <c r="I3167" s="1" t="str">
        <f t="shared" si="69"/>
        <v>1R5FR8</v>
      </c>
      <c r="J3167" s="27">
        <v>45058</v>
      </c>
      <c r="K3167" s="29" t="s">
        <v>274</v>
      </c>
      <c r="L3167" s="29">
        <v>12861.25</v>
      </c>
      <c r="M3167" s="30">
        <v>0.1610555490282273</v>
      </c>
      <c r="N3167" s="30">
        <v>0.12411929327164729</v>
      </c>
      <c r="O3167" s="30">
        <v>0</v>
      </c>
    </row>
    <row r="3168" spans="1:15" x14ac:dyDescent="0.45">
      <c r="A3168" s="3" t="s">
        <v>15</v>
      </c>
      <c r="B3168">
        <v>2020</v>
      </c>
      <c r="C3168" t="s">
        <v>4</v>
      </c>
      <c r="D3168">
        <v>3167</v>
      </c>
      <c r="E3168" s="2">
        <v>22</v>
      </c>
      <c r="F3168" s="1">
        <v>23</v>
      </c>
      <c r="G3168" s="1">
        <v>1</v>
      </c>
      <c r="H3168" s="1">
        <v>8</v>
      </c>
      <c r="I3168" s="1" t="str">
        <f t="shared" si="69"/>
        <v>1R5FR8</v>
      </c>
      <c r="J3168" s="27">
        <v>45058</v>
      </c>
      <c r="K3168" s="29" t="s">
        <v>275</v>
      </c>
      <c r="L3168" s="29">
        <v>12366.5</v>
      </c>
      <c r="M3168" s="30">
        <v>0.1221496571345952</v>
      </c>
      <c r="N3168" s="30">
        <v>7.6922052390241746E-2</v>
      </c>
      <c r="O3168" s="30">
        <v>0</v>
      </c>
    </row>
    <row r="3169" spans="1:15" x14ac:dyDescent="0.45">
      <c r="A3169" s="3" t="s">
        <v>15</v>
      </c>
      <c r="B3169">
        <v>2020</v>
      </c>
      <c r="C3169" t="s">
        <v>4</v>
      </c>
      <c r="D3169">
        <v>3168</v>
      </c>
      <c r="E3169" s="2">
        <v>23</v>
      </c>
      <c r="F3169" s="1">
        <v>24</v>
      </c>
      <c r="G3169" s="1">
        <v>1</v>
      </c>
      <c r="H3169" s="1">
        <v>8</v>
      </c>
      <c r="I3169" s="1" t="str">
        <f t="shared" si="69"/>
        <v>1R5FR8</v>
      </c>
      <c r="J3169" s="27">
        <v>45058</v>
      </c>
      <c r="K3169" s="29" t="s">
        <v>276</v>
      </c>
      <c r="L3169" s="29">
        <v>11808</v>
      </c>
      <c r="M3169" s="30">
        <v>0.10258021161118761</v>
      </c>
      <c r="N3169" s="30">
        <v>5.4714214412554377E-2</v>
      </c>
      <c r="O3169" s="30">
        <v>0</v>
      </c>
    </row>
    <row r="3170" spans="1:15" x14ac:dyDescent="0.45">
      <c r="A3170" s="3" t="s">
        <v>15</v>
      </c>
      <c r="B3170">
        <v>2020</v>
      </c>
      <c r="C3170" t="s">
        <v>5</v>
      </c>
      <c r="D3170">
        <v>3169</v>
      </c>
      <c r="E3170" s="2">
        <v>0</v>
      </c>
      <c r="F3170" s="1">
        <v>1</v>
      </c>
      <c r="G3170" s="1">
        <v>1</v>
      </c>
      <c r="H3170" s="1">
        <v>1</v>
      </c>
      <c r="I3170" s="1" t="str">
        <f t="shared" si="69"/>
        <v>1R6SA1</v>
      </c>
      <c r="J3170" s="27">
        <v>45059</v>
      </c>
      <c r="K3170" s="29" t="s">
        <v>253</v>
      </c>
      <c r="L3170" s="29">
        <v>11082.25</v>
      </c>
      <c r="M3170" s="30">
        <v>9.0862949396336268E-2</v>
      </c>
      <c r="N3170" s="30">
        <v>4.2996518548470232E-2</v>
      </c>
      <c r="O3170" s="30">
        <v>0</v>
      </c>
    </row>
    <row r="3171" spans="1:15" x14ac:dyDescent="0.45">
      <c r="A3171" s="3" t="s">
        <v>15</v>
      </c>
      <c r="B3171">
        <v>2020</v>
      </c>
      <c r="C3171" t="s">
        <v>5</v>
      </c>
      <c r="D3171">
        <v>3170</v>
      </c>
      <c r="E3171" s="2">
        <v>1</v>
      </c>
      <c r="F3171" s="1">
        <v>2</v>
      </c>
      <c r="G3171" s="1">
        <v>1</v>
      </c>
      <c r="H3171" s="1">
        <v>1</v>
      </c>
      <c r="I3171" s="1" t="str">
        <f t="shared" si="69"/>
        <v>1R6SA1</v>
      </c>
      <c r="J3171" s="27">
        <v>45059</v>
      </c>
      <c r="K3171" s="29" t="s">
        <v>254</v>
      </c>
      <c r="L3171" s="29">
        <v>10510</v>
      </c>
      <c r="M3171" s="30">
        <v>6.2456127001572173E-2</v>
      </c>
      <c r="N3171" s="30">
        <v>3.0424471512057891E-2</v>
      </c>
      <c r="O3171" s="30">
        <v>0</v>
      </c>
    </row>
    <row r="3172" spans="1:15" x14ac:dyDescent="0.45">
      <c r="A3172" s="3" t="s">
        <v>15</v>
      </c>
      <c r="B3172">
        <v>2020</v>
      </c>
      <c r="C3172" t="s">
        <v>5</v>
      </c>
      <c r="D3172">
        <v>3171</v>
      </c>
      <c r="E3172" s="2">
        <v>2</v>
      </c>
      <c r="F3172" s="1">
        <v>3</v>
      </c>
      <c r="G3172" s="1">
        <v>1</v>
      </c>
      <c r="H3172" s="1">
        <v>1</v>
      </c>
      <c r="I3172" s="1" t="str">
        <f t="shared" si="69"/>
        <v>1R6SA1</v>
      </c>
      <c r="J3172" s="27">
        <v>45059</v>
      </c>
      <c r="K3172" s="29" t="s">
        <v>255</v>
      </c>
      <c r="L3172" s="29">
        <v>10164.75</v>
      </c>
      <c r="M3172" s="30">
        <v>5.4929957137503649E-2</v>
      </c>
      <c r="N3172" s="30">
        <v>2.4265356499690079E-2</v>
      </c>
      <c r="O3172" s="30">
        <v>0</v>
      </c>
    </row>
    <row r="3173" spans="1:15" x14ac:dyDescent="0.45">
      <c r="A3173" s="3" t="s">
        <v>15</v>
      </c>
      <c r="B3173">
        <v>2020</v>
      </c>
      <c r="C3173" t="s">
        <v>5</v>
      </c>
      <c r="D3173">
        <v>3172</v>
      </c>
      <c r="E3173" s="2">
        <v>3</v>
      </c>
      <c r="F3173" s="1">
        <v>4</v>
      </c>
      <c r="G3173" s="1">
        <v>1</v>
      </c>
      <c r="H3173" s="1">
        <v>2</v>
      </c>
      <c r="I3173" s="1" t="str">
        <f t="shared" si="69"/>
        <v>1R6SA2</v>
      </c>
      <c r="J3173" s="27">
        <v>45059</v>
      </c>
      <c r="K3173" s="29" t="s">
        <v>256</v>
      </c>
      <c r="L3173" s="29">
        <v>9988.5</v>
      </c>
      <c r="M3173" s="30">
        <v>5.7209055053688361E-2</v>
      </c>
      <c r="N3173" s="30">
        <v>2.3700789328355201E-2</v>
      </c>
      <c r="O3173" s="30">
        <v>0</v>
      </c>
    </row>
    <row r="3174" spans="1:15" x14ac:dyDescent="0.45">
      <c r="A3174" s="3" t="s">
        <v>15</v>
      </c>
      <c r="B3174">
        <v>2020</v>
      </c>
      <c r="C3174" t="s">
        <v>5</v>
      </c>
      <c r="D3174">
        <v>3173</v>
      </c>
      <c r="E3174" s="2">
        <v>4</v>
      </c>
      <c r="F3174" s="1">
        <v>5</v>
      </c>
      <c r="G3174" s="1">
        <v>1</v>
      </c>
      <c r="H3174" s="1">
        <v>2</v>
      </c>
      <c r="I3174" s="1" t="str">
        <f t="shared" si="69"/>
        <v>1R6SA2</v>
      </c>
      <c r="J3174" s="27">
        <v>45059</v>
      </c>
      <c r="K3174" s="29" t="s">
        <v>257</v>
      </c>
      <c r="L3174" s="29">
        <v>9955.5</v>
      </c>
      <c r="M3174" s="30">
        <v>6.325377616345379E-2</v>
      </c>
      <c r="N3174" s="30">
        <v>2.5577507019081919E-2</v>
      </c>
      <c r="O3174" s="30">
        <v>0</v>
      </c>
    </row>
    <row r="3175" spans="1:15" x14ac:dyDescent="0.45">
      <c r="A3175" s="3" t="s">
        <v>15</v>
      </c>
      <c r="B3175">
        <v>2020</v>
      </c>
      <c r="C3175" t="s">
        <v>5</v>
      </c>
      <c r="D3175">
        <v>3174</v>
      </c>
      <c r="E3175" s="2">
        <v>5</v>
      </c>
      <c r="F3175" s="1">
        <v>6</v>
      </c>
      <c r="G3175" s="1">
        <v>1</v>
      </c>
      <c r="H3175" s="1">
        <v>2</v>
      </c>
      <c r="I3175" s="1" t="str">
        <f t="shared" si="69"/>
        <v>1R6SA2</v>
      </c>
      <c r="J3175" s="27">
        <v>45059</v>
      </c>
      <c r="K3175" s="29" t="s">
        <v>258</v>
      </c>
      <c r="L3175" s="29">
        <v>9904.75</v>
      </c>
      <c r="M3175" s="30">
        <v>6.1467397304821772E-2</v>
      </c>
      <c r="N3175" s="30">
        <v>2.4665826018523199E-2</v>
      </c>
      <c r="O3175" s="30">
        <v>2.1871285537671609E-2</v>
      </c>
    </row>
    <row r="3176" spans="1:15" x14ac:dyDescent="0.45">
      <c r="A3176" s="3" t="s">
        <v>15</v>
      </c>
      <c r="B3176">
        <v>2020</v>
      </c>
      <c r="C3176" t="s">
        <v>5</v>
      </c>
      <c r="D3176">
        <v>3175</v>
      </c>
      <c r="E3176" s="2">
        <v>6</v>
      </c>
      <c r="F3176" s="1">
        <v>7</v>
      </c>
      <c r="G3176" s="1">
        <v>1</v>
      </c>
      <c r="H3176" s="1">
        <v>3</v>
      </c>
      <c r="I3176" s="1" t="str">
        <f t="shared" si="69"/>
        <v>1R6SA3</v>
      </c>
      <c r="J3176" s="27">
        <v>45059</v>
      </c>
      <c r="K3176" s="29" t="s">
        <v>259</v>
      </c>
      <c r="L3176" s="29">
        <v>9898</v>
      </c>
      <c r="M3176" s="30">
        <v>4.6392711178712472E-2</v>
      </c>
      <c r="N3176" s="30">
        <v>2.154107627268444E-2</v>
      </c>
      <c r="O3176" s="30">
        <v>0.15056436891900471</v>
      </c>
    </row>
    <row r="3177" spans="1:15" x14ac:dyDescent="0.45">
      <c r="A3177" s="3" t="s">
        <v>15</v>
      </c>
      <c r="B3177">
        <v>2020</v>
      </c>
      <c r="C3177" t="s">
        <v>5</v>
      </c>
      <c r="D3177">
        <v>3176</v>
      </c>
      <c r="E3177" s="2">
        <v>7</v>
      </c>
      <c r="F3177" s="1">
        <v>8</v>
      </c>
      <c r="G3177" s="1">
        <v>1</v>
      </c>
      <c r="H3177" s="1">
        <v>3</v>
      </c>
      <c r="I3177" s="1" t="str">
        <f t="shared" si="69"/>
        <v>1R6SA3</v>
      </c>
      <c r="J3177" s="27">
        <v>45059</v>
      </c>
      <c r="K3177" s="29" t="s">
        <v>260</v>
      </c>
      <c r="L3177" s="29">
        <v>10107.5</v>
      </c>
      <c r="M3177" s="30">
        <v>4.7419153899786848E-2</v>
      </c>
      <c r="N3177" s="30">
        <v>1.855146460441718E-2</v>
      </c>
      <c r="O3177" s="30">
        <v>0.3108740590772387</v>
      </c>
    </row>
    <row r="3178" spans="1:15" x14ac:dyDescent="0.45">
      <c r="A3178" s="3" t="s">
        <v>15</v>
      </c>
      <c r="B3178">
        <v>2020</v>
      </c>
      <c r="C3178" t="s">
        <v>5</v>
      </c>
      <c r="D3178">
        <v>3177</v>
      </c>
      <c r="E3178" s="2">
        <v>8</v>
      </c>
      <c r="F3178" s="1">
        <v>9</v>
      </c>
      <c r="G3178" s="1">
        <v>1</v>
      </c>
      <c r="H3178" s="1">
        <v>3</v>
      </c>
      <c r="I3178" s="1" t="str">
        <f t="shared" si="69"/>
        <v>1R6SA3</v>
      </c>
      <c r="J3178" s="27">
        <v>45059</v>
      </c>
      <c r="K3178" s="29" t="s">
        <v>261</v>
      </c>
      <c r="L3178" s="29">
        <v>10534.5</v>
      </c>
      <c r="M3178" s="30">
        <v>3.9671427558864367E-2</v>
      </c>
      <c r="N3178" s="30">
        <v>1.6838646838090721E-2</v>
      </c>
      <c r="O3178" s="30">
        <v>0.47054790464366708</v>
      </c>
    </row>
    <row r="3179" spans="1:15" x14ac:dyDescent="0.45">
      <c r="A3179" s="3" t="s">
        <v>15</v>
      </c>
      <c r="B3179">
        <v>2020</v>
      </c>
      <c r="C3179" t="s">
        <v>5</v>
      </c>
      <c r="D3179">
        <v>3178</v>
      </c>
      <c r="E3179" s="2">
        <v>9</v>
      </c>
      <c r="F3179" s="1">
        <v>10</v>
      </c>
      <c r="G3179" s="1">
        <v>1</v>
      </c>
      <c r="H3179" s="1">
        <v>4</v>
      </c>
      <c r="I3179" s="1" t="str">
        <f t="shared" si="69"/>
        <v>1R6SA4</v>
      </c>
      <c r="J3179" s="27">
        <v>45059</v>
      </c>
      <c r="K3179" s="29" t="s">
        <v>262</v>
      </c>
      <c r="L3179" s="29">
        <v>10927.25</v>
      </c>
      <c r="M3179" s="30">
        <v>3.5696118634491257E-2</v>
      </c>
      <c r="N3179" s="30">
        <v>1.7761090121190121E-2</v>
      </c>
      <c r="O3179" s="30">
        <v>0.60086355879199016</v>
      </c>
    </row>
    <row r="3180" spans="1:15" x14ac:dyDescent="0.45">
      <c r="A3180" s="3" t="s">
        <v>15</v>
      </c>
      <c r="B3180">
        <v>2020</v>
      </c>
      <c r="C3180" t="s">
        <v>5</v>
      </c>
      <c r="D3180">
        <v>3179</v>
      </c>
      <c r="E3180" s="2">
        <v>10</v>
      </c>
      <c r="F3180" s="1">
        <v>11</v>
      </c>
      <c r="G3180" s="1">
        <v>1</v>
      </c>
      <c r="H3180" s="1">
        <v>4</v>
      </c>
      <c r="I3180" s="1" t="str">
        <f t="shared" si="69"/>
        <v>1R6SA4</v>
      </c>
      <c r="J3180" s="27">
        <v>45059</v>
      </c>
      <c r="K3180" s="29" t="s">
        <v>263</v>
      </c>
      <c r="L3180" s="29">
        <v>11174.75</v>
      </c>
      <c r="M3180" s="30">
        <v>2.9779394048321511E-2</v>
      </c>
      <c r="N3180" s="30">
        <v>1.003460795983647E-2</v>
      </c>
      <c r="O3180" s="30">
        <v>0.69387295287349871</v>
      </c>
    </row>
    <row r="3181" spans="1:15" x14ac:dyDescent="0.45">
      <c r="A3181" s="3" t="s">
        <v>15</v>
      </c>
      <c r="B3181">
        <v>2020</v>
      </c>
      <c r="C3181" t="s">
        <v>5</v>
      </c>
      <c r="D3181">
        <v>3180</v>
      </c>
      <c r="E3181" s="2">
        <v>11</v>
      </c>
      <c r="F3181" s="1">
        <v>12</v>
      </c>
      <c r="G3181" s="1">
        <v>1</v>
      </c>
      <c r="H3181" s="1">
        <v>4</v>
      </c>
      <c r="I3181" s="1" t="str">
        <f t="shared" si="69"/>
        <v>1R6SA4</v>
      </c>
      <c r="J3181" s="27">
        <v>45059</v>
      </c>
      <c r="K3181" s="29" t="s">
        <v>264</v>
      </c>
      <c r="L3181" s="29">
        <v>11156.75</v>
      </c>
      <c r="M3181" s="30">
        <v>3.030865910837393E-2</v>
      </c>
      <c r="N3181" s="30">
        <v>1.398301752451336E-2</v>
      </c>
      <c r="O3181" s="30">
        <v>0.75857094985324391</v>
      </c>
    </row>
    <row r="3182" spans="1:15" x14ac:dyDescent="0.45">
      <c r="A3182" s="3" t="s">
        <v>15</v>
      </c>
      <c r="B3182">
        <v>2020</v>
      </c>
      <c r="C3182" t="s">
        <v>5</v>
      </c>
      <c r="D3182">
        <v>3181</v>
      </c>
      <c r="E3182" s="2">
        <v>12</v>
      </c>
      <c r="F3182" s="1">
        <v>13</v>
      </c>
      <c r="G3182" s="1">
        <v>1</v>
      </c>
      <c r="H3182" s="1">
        <v>5</v>
      </c>
      <c r="I3182" s="1" t="str">
        <f t="shared" si="69"/>
        <v>1R6SA5</v>
      </c>
      <c r="J3182" s="27">
        <v>45059</v>
      </c>
      <c r="K3182" s="29" t="s">
        <v>265</v>
      </c>
      <c r="L3182" s="29">
        <v>11291.5</v>
      </c>
      <c r="M3182" s="30">
        <v>3.7324046419341908E-2</v>
      </c>
      <c r="N3182" s="30">
        <v>1.555066729822732E-2</v>
      </c>
      <c r="O3182" s="30">
        <v>0.78011905605628551</v>
      </c>
    </row>
    <row r="3183" spans="1:15" x14ac:dyDescent="0.45">
      <c r="A3183" s="3" t="s">
        <v>15</v>
      </c>
      <c r="B3183">
        <v>2020</v>
      </c>
      <c r="C3183" t="s">
        <v>5</v>
      </c>
      <c r="D3183">
        <v>3182</v>
      </c>
      <c r="E3183" s="2">
        <v>13</v>
      </c>
      <c r="F3183" s="1">
        <v>14</v>
      </c>
      <c r="G3183" s="1">
        <v>1</v>
      </c>
      <c r="H3183" s="1">
        <v>5</v>
      </c>
      <c r="I3183" s="1" t="str">
        <f t="shared" si="69"/>
        <v>1R6SA5</v>
      </c>
      <c r="J3183" s="27">
        <v>45059</v>
      </c>
      <c r="K3183" s="29" t="s">
        <v>266</v>
      </c>
      <c r="L3183" s="29">
        <v>11223.75</v>
      </c>
      <c r="M3183" s="30">
        <v>5.5589747447290741E-2</v>
      </c>
      <c r="N3183" s="30">
        <v>2.7856803461928939E-2</v>
      </c>
      <c r="O3183" s="30">
        <v>0.74242910596994294</v>
      </c>
    </row>
    <row r="3184" spans="1:15" x14ac:dyDescent="0.45">
      <c r="A3184" s="3" t="s">
        <v>15</v>
      </c>
      <c r="B3184">
        <v>2020</v>
      </c>
      <c r="C3184" t="s">
        <v>5</v>
      </c>
      <c r="D3184">
        <v>3183</v>
      </c>
      <c r="E3184" s="2">
        <v>14</v>
      </c>
      <c r="F3184" s="1">
        <v>15</v>
      </c>
      <c r="G3184" s="1">
        <v>1</v>
      </c>
      <c r="H3184" s="1">
        <v>5</v>
      </c>
      <c r="I3184" s="1" t="str">
        <f t="shared" si="69"/>
        <v>1R6SA5</v>
      </c>
      <c r="J3184" s="27">
        <v>45059</v>
      </c>
      <c r="K3184" s="29" t="s">
        <v>267</v>
      </c>
      <c r="L3184" s="29">
        <v>11078.5</v>
      </c>
      <c r="M3184" s="30">
        <v>7.721094578240785E-2</v>
      </c>
      <c r="N3184" s="30">
        <v>4.0898100088957681E-2</v>
      </c>
      <c r="O3184" s="30">
        <v>0.66682789735407821</v>
      </c>
    </row>
    <row r="3185" spans="1:15" x14ac:dyDescent="0.45">
      <c r="A3185" s="3" t="s">
        <v>15</v>
      </c>
      <c r="B3185">
        <v>2020</v>
      </c>
      <c r="C3185" t="s">
        <v>5</v>
      </c>
      <c r="D3185">
        <v>3184</v>
      </c>
      <c r="E3185" s="2">
        <v>15</v>
      </c>
      <c r="F3185" s="1">
        <v>16</v>
      </c>
      <c r="G3185" s="1">
        <v>1</v>
      </c>
      <c r="H3185" s="1">
        <v>6</v>
      </c>
      <c r="I3185" s="1" t="str">
        <f t="shared" si="69"/>
        <v>1R6SA6</v>
      </c>
      <c r="J3185" s="27">
        <v>45059</v>
      </c>
      <c r="K3185" s="29" t="s">
        <v>268</v>
      </c>
      <c r="L3185" s="29">
        <v>10972</v>
      </c>
      <c r="M3185" s="30">
        <v>0.102252962273716</v>
      </c>
      <c r="N3185" s="30">
        <v>6.8672992837598201E-2</v>
      </c>
      <c r="O3185" s="30">
        <v>0.54514705548960296</v>
      </c>
    </row>
    <row r="3186" spans="1:15" x14ac:dyDescent="0.45">
      <c r="A3186" s="3" t="s">
        <v>15</v>
      </c>
      <c r="B3186">
        <v>2020</v>
      </c>
      <c r="C3186" t="s">
        <v>5</v>
      </c>
      <c r="D3186">
        <v>3185</v>
      </c>
      <c r="E3186" s="2">
        <v>16</v>
      </c>
      <c r="F3186" s="1">
        <v>17</v>
      </c>
      <c r="G3186" s="1">
        <v>1</v>
      </c>
      <c r="H3186" s="1">
        <v>6</v>
      </c>
      <c r="I3186" s="1" t="str">
        <f t="shared" si="69"/>
        <v>1R6SA6</v>
      </c>
      <c r="J3186" s="27">
        <v>45059</v>
      </c>
      <c r="K3186" s="29" t="s">
        <v>269</v>
      </c>
      <c r="L3186" s="29">
        <v>11045</v>
      </c>
      <c r="M3186" s="30">
        <v>0.12835780162318949</v>
      </c>
      <c r="N3186" s="30">
        <v>9.3828889618644384E-2</v>
      </c>
      <c r="O3186" s="30">
        <v>0.36735311041796898</v>
      </c>
    </row>
    <row r="3187" spans="1:15" x14ac:dyDescent="0.45">
      <c r="A3187" s="3" t="s">
        <v>15</v>
      </c>
      <c r="B3187">
        <v>2020</v>
      </c>
      <c r="C3187" t="s">
        <v>5</v>
      </c>
      <c r="D3187">
        <v>3186</v>
      </c>
      <c r="E3187" s="2">
        <v>17</v>
      </c>
      <c r="F3187" s="1">
        <v>18</v>
      </c>
      <c r="G3187" s="1">
        <v>1</v>
      </c>
      <c r="H3187" s="1">
        <v>6</v>
      </c>
      <c r="I3187" s="1" t="str">
        <f t="shared" si="69"/>
        <v>1R6SA6</v>
      </c>
      <c r="J3187" s="27">
        <v>45059</v>
      </c>
      <c r="K3187" s="29" t="s">
        <v>270</v>
      </c>
      <c r="L3187" s="29">
        <v>11387.5</v>
      </c>
      <c r="M3187" s="30">
        <v>0.14084004960034241</v>
      </c>
      <c r="N3187" s="30">
        <v>9.0272170766046281E-2</v>
      </c>
      <c r="O3187" s="30">
        <v>0.16133095716280479</v>
      </c>
    </row>
    <row r="3188" spans="1:15" x14ac:dyDescent="0.45">
      <c r="A3188" s="3" t="s">
        <v>15</v>
      </c>
      <c r="B3188">
        <v>2020</v>
      </c>
      <c r="C3188" t="s">
        <v>5</v>
      </c>
      <c r="D3188">
        <v>3187</v>
      </c>
      <c r="E3188" s="2">
        <v>18</v>
      </c>
      <c r="F3188" s="1">
        <v>19</v>
      </c>
      <c r="G3188" s="1">
        <v>1</v>
      </c>
      <c r="H3188" s="1">
        <v>7</v>
      </c>
      <c r="I3188" s="1" t="str">
        <f t="shared" si="69"/>
        <v>1R6SA7</v>
      </c>
      <c r="J3188" s="27">
        <v>45059</v>
      </c>
      <c r="K3188" s="29" t="s">
        <v>271</v>
      </c>
      <c r="L3188" s="29">
        <v>11594.5</v>
      </c>
      <c r="M3188" s="30">
        <v>0.15515222453245331</v>
      </c>
      <c r="N3188" s="30">
        <v>8.1414878142301278E-2</v>
      </c>
      <c r="O3188" s="30">
        <v>2.285030565105765E-2</v>
      </c>
    </row>
    <row r="3189" spans="1:15" x14ac:dyDescent="0.45">
      <c r="A3189" s="3" t="s">
        <v>15</v>
      </c>
      <c r="B3189">
        <v>2020</v>
      </c>
      <c r="C3189" t="s">
        <v>5</v>
      </c>
      <c r="D3189">
        <v>3188</v>
      </c>
      <c r="E3189" s="2">
        <v>19</v>
      </c>
      <c r="F3189" s="1">
        <v>20</v>
      </c>
      <c r="G3189" s="1">
        <v>1</v>
      </c>
      <c r="H3189" s="1">
        <v>7</v>
      </c>
      <c r="I3189" s="1" t="str">
        <f t="shared" si="69"/>
        <v>1R6SA7</v>
      </c>
      <c r="J3189" s="27">
        <v>45059</v>
      </c>
      <c r="K3189" s="29" t="s">
        <v>272</v>
      </c>
      <c r="L3189" s="29">
        <v>11595.5</v>
      </c>
      <c r="M3189" s="30">
        <v>0.19613259328621041</v>
      </c>
      <c r="N3189" s="30">
        <v>0.1010532138837312</v>
      </c>
      <c r="O3189" s="30">
        <v>0</v>
      </c>
    </row>
    <row r="3190" spans="1:15" x14ac:dyDescent="0.45">
      <c r="A3190" s="3" t="s">
        <v>15</v>
      </c>
      <c r="B3190">
        <v>2020</v>
      </c>
      <c r="C3190" t="s">
        <v>5</v>
      </c>
      <c r="D3190">
        <v>3189</v>
      </c>
      <c r="E3190" s="2">
        <v>20</v>
      </c>
      <c r="F3190" s="1">
        <v>21</v>
      </c>
      <c r="G3190" s="1">
        <v>1</v>
      </c>
      <c r="H3190" s="1">
        <v>7</v>
      </c>
      <c r="I3190" s="1" t="str">
        <f t="shared" si="69"/>
        <v>1R6SA7</v>
      </c>
      <c r="J3190" s="27">
        <v>45059</v>
      </c>
      <c r="K3190" s="29" t="s">
        <v>273</v>
      </c>
      <c r="L3190" s="29">
        <v>11741.75</v>
      </c>
      <c r="M3190" s="30">
        <v>0.21966517512216641</v>
      </c>
      <c r="N3190" s="30">
        <v>0.137815752292092</v>
      </c>
      <c r="O3190" s="30">
        <v>0</v>
      </c>
    </row>
    <row r="3191" spans="1:15" x14ac:dyDescent="0.45">
      <c r="A3191" s="3" t="s">
        <v>15</v>
      </c>
      <c r="B3191">
        <v>2020</v>
      </c>
      <c r="C3191" t="s">
        <v>5</v>
      </c>
      <c r="D3191">
        <v>3190</v>
      </c>
      <c r="E3191" s="2">
        <v>21</v>
      </c>
      <c r="F3191" s="1">
        <v>22</v>
      </c>
      <c r="G3191" s="1">
        <v>1</v>
      </c>
      <c r="H3191" s="1">
        <v>8</v>
      </c>
      <c r="I3191" s="1" t="str">
        <f t="shared" si="69"/>
        <v>1R6SA8</v>
      </c>
      <c r="J3191" s="27">
        <v>45059</v>
      </c>
      <c r="K3191" s="29" t="s">
        <v>274</v>
      </c>
      <c r="L3191" s="29">
        <v>11968.75</v>
      </c>
      <c r="M3191" s="30">
        <v>0.2058648161663662</v>
      </c>
      <c r="N3191" s="30">
        <v>0.16589879119006881</v>
      </c>
      <c r="O3191" s="30">
        <v>0</v>
      </c>
    </row>
    <row r="3192" spans="1:15" x14ac:dyDescent="0.45">
      <c r="A3192" s="3" t="s">
        <v>15</v>
      </c>
      <c r="B3192">
        <v>2020</v>
      </c>
      <c r="C3192" t="s">
        <v>5</v>
      </c>
      <c r="D3192">
        <v>3191</v>
      </c>
      <c r="E3192" s="2">
        <v>22</v>
      </c>
      <c r="F3192" s="1">
        <v>23</v>
      </c>
      <c r="G3192" s="1">
        <v>1</v>
      </c>
      <c r="H3192" s="1">
        <v>8</v>
      </c>
      <c r="I3192" s="1" t="str">
        <f t="shared" si="69"/>
        <v>1R6SA8</v>
      </c>
      <c r="J3192" s="27">
        <v>45059</v>
      </c>
      <c r="K3192" s="29" t="s">
        <v>275</v>
      </c>
      <c r="L3192" s="29">
        <v>11758.5</v>
      </c>
      <c r="M3192" s="30">
        <v>0.16256947494632759</v>
      </c>
      <c r="N3192" s="30">
        <v>0.13759349458495079</v>
      </c>
      <c r="O3192" s="30">
        <v>0</v>
      </c>
    </row>
    <row r="3193" spans="1:15" x14ac:dyDescent="0.45">
      <c r="A3193" s="3" t="s">
        <v>15</v>
      </c>
      <c r="B3193">
        <v>2020</v>
      </c>
      <c r="C3193" t="s">
        <v>5</v>
      </c>
      <c r="D3193">
        <v>3192</v>
      </c>
      <c r="E3193" s="2">
        <v>23</v>
      </c>
      <c r="F3193" s="1">
        <v>24</v>
      </c>
      <c r="G3193" s="1">
        <v>1</v>
      </c>
      <c r="H3193" s="1">
        <v>8</v>
      </c>
      <c r="I3193" s="1" t="str">
        <f t="shared" si="69"/>
        <v>1R6SA8</v>
      </c>
      <c r="J3193" s="27">
        <v>45059</v>
      </c>
      <c r="K3193" s="29" t="s">
        <v>276</v>
      </c>
      <c r="L3193" s="29">
        <v>11190.75</v>
      </c>
      <c r="M3193" s="30">
        <v>0.14611787450897359</v>
      </c>
      <c r="N3193" s="30">
        <v>0.15894721419463451</v>
      </c>
      <c r="O3193" s="30">
        <v>0</v>
      </c>
    </row>
    <row r="3194" spans="1:15" x14ac:dyDescent="0.45">
      <c r="A3194" s="3" t="s">
        <v>15</v>
      </c>
      <c r="B3194">
        <v>2020</v>
      </c>
      <c r="C3194" t="s">
        <v>6</v>
      </c>
      <c r="D3194">
        <v>3193</v>
      </c>
      <c r="E3194" s="2">
        <v>0</v>
      </c>
      <c r="F3194" s="1">
        <v>1</v>
      </c>
      <c r="G3194" s="1">
        <v>1</v>
      </c>
      <c r="H3194" s="1">
        <v>1</v>
      </c>
      <c r="I3194" s="1" t="str">
        <f t="shared" si="69"/>
        <v>1R7SU1</v>
      </c>
      <c r="J3194" s="27">
        <v>45060</v>
      </c>
      <c r="K3194" s="29" t="s">
        <v>253</v>
      </c>
      <c r="L3194" s="29">
        <v>10673</v>
      </c>
      <c r="M3194" s="30">
        <v>0.1363892896423882</v>
      </c>
      <c r="N3194" s="30">
        <v>0.16665567240642179</v>
      </c>
      <c r="O3194" s="30">
        <v>0</v>
      </c>
    </row>
    <row r="3195" spans="1:15" x14ac:dyDescent="0.45">
      <c r="A3195" s="3" t="s">
        <v>15</v>
      </c>
      <c r="B3195">
        <v>2020</v>
      </c>
      <c r="C3195" t="s">
        <v>6</v>
      </c>
      <c r="D3195">
        <v>3194</v>
      </c>
      <c r="E3195" s="2">
        <v>1</v>
      </c>
      <c r="F3195" s="1">
        <v>2</v>
      </c>
      <c r="G3195" s="1">
        <v>1</v>
      </c>
      <c r="H3195" s="1">
        <v>1</v>
      </c>
      <c r="I3195" s="1" t="str">
        <f t="shared" si="69"/>
        <v>1R7SU1</v>
      </c>
      <c r="J3195" s="27">
        <v>45060</v>
      </c>
      <c r="K3195" s="29" t="s">
        <v>254</v>
      </c>
      <c r="L3195" s="29">
        <v>10265.25</v>
      </c>
      <c r="M3195" s="30">
        <v>0.1364621175630702</v>
      </c>
      <c r="N3195" s="30">
        <v>0.1432249875748105</v>
      </c>
      <c r="O3195" s="30">
        <v>0</v>
      </c>
    </row>
    <row r="3196" spans="1:15" x14ac:dyDescent="0.45">
      <c r="A3196" s="3" t="s">
        <v>15</v>
      </c>
      <c r="B3196">
        <v>2020</v>
      </c>
      <c r="C3196" t="s">
        <v>6</v>
      </c>
      <c r="D3196">
        <v>3195</v>
      </c>
      <c r="E3196" s="2">
        <v>2</v>
      </c>
      <c r="F3196" s="1">
        <v>3</v>
      </c>
      <c r="G3196" s="1">
        <v>1</v>
      </c>
      <c r="H3196" s="1">
        <v>1</v>
      </c>
      <c r="I3196" s="1" t="str">
        <f t="shared" si="69"/>
        <v>1R7SU1</v>
      </c>
      <c r="J3196" s="27">
        <v>45060</v>
      </c>
      <c r="K3196" s="29" t="s">
        <v>255</v>
      </c>
      <c r="L3196" s="29">
        <v>9959.5</v>
      </c>
      <c r="M3196" s="30">
        <v>0.1397201456350585</v>
      </c>
      <c r="N3196" s="30">
        <v>0.1246043267731036</v>
      </c>
      <c r="O3196" s="30">
        <v>0</v>
      </c>
    </row>
    <row r="3197" spans="1:15" x14ac:dyDescent="0.45">
      <c r="A3197" s="3" t="s">
        <v>15</v>
      </c>
      <c r="B3197">
        <v>2020</v>
      </c>
      <c r="C3197" t="s">
        <v>6</v>
      </c>
      <c r="D3197">
        <v>3196</v>
      </c>
      <c r="E3197" s="2">
        <v>3</v>
      </c>
      <c r="F3197" s="1">
        <v>4</v>
      </c>
      <c r="G3197" s="1">
        <v>1</v>
      </c>
      <c r="H3197" s="1">
        <v>2</v>
      </c>
      <c r="I3197" s="1" t="str">
        <f t="shared" si="69"/>
        <v>1R7SU2</v>
      </c>
      <c r="J3197" s="27">
        <v>45060</v>
      </c>
      <c r="K3197" s="29" t="s">
        <v>256</v>
      </c>
      <c r="L3197" s="29">
        <v>9770.25</v>
      </c>
      <c r="M3197" s="30">
        <v>0.12985614697470171</v>
      </c>
      <c r="N3197" s="30">
        <v>0.1190898856347877</v>
      </c>
      <c r="O3197" s="30">
        <v>0</v>
      </c>
    </row>
    <row r="3198" spans="1:15" x14ac:dyDescent="0.45">
      <c r="A3198" s="3" t="s">
        <v>15</v>
      </c>
      <c r="B3198">
        <v>2020</v>
      </c>
      <c r="C3198" t="s">
        <v>6</v>
      </c>
      <c r="D3198">
        <v>3197</v>
      </c>
      <c r="E3198" s="2">
        <v>4</v>
      </c>
      <c r="F3198" s="1">
        <v>5</v>
      </c>
      <c r="G3198" s="1">
        <v>1</v>
      </c>
      <c r="H3198" s="1">
        <v>2</v>
      </c>
      <c r="I3198" s="1" t="str">
        <f t="shared" si="69"/>
        <v>1R7SU2</v>
      </c>
      <c r="J3198" s="27">
        <v>45060</v>
      </c>
      <c r="K3198" s="29" t="s">
        <v>257</v>
      </c>
      <c r="L3198" s="29">
        <v>9661</v>
      </c>
      <c r="M3198" s="30">
        <v>0.11704899042340899</v>
      </c>
      <c r="N3198" s="30">
        <v>0.11381516435749139</v>
      </c>
      <c r="O3198" s="30">
        <v>0</v>
      </c>
    </row>
    <row r="3199" spans="1:15" x14ac:dyDescent="0.45">
      <c r="A3199" s="3" t="s">
        <v>15</v>
      </c>
      <c r="B3199">
        <v>2020</v>
      </c>
      <c r="C3199" t="s">
        <v>6</v>
      </c>
      <c r="D3199">
        <v>3198</v>
      </c>
      <c r="E3199" s="2">
        <v>5</v>
      </c>
      <c r="F3199" s="1">
        <v>6</v>
      </c>
      <c r="G3199" s="1">
        <v>1</v>
      </c>
      <c r="H3199" s="1">
        <v>2</v>
      </c>
      <c r="I3199" s="1" t="str">
        <f t="shared" si="69"/>
        <v>1R7SU2</v>
      </c>
      <c r="J3199" s="27">
        <v>45060</v>
      </c>
      <c r="K3199" s="29" t="s">
        <v>258</v>
      </c>
      <c r="L3199" s="29">
        <v>9623.75</v>
      </c>
      <c r="M3199" s="30">
        <v>0.101263210758073</v>
      </c>
      <c r="N3199" s="30">
        <v>9.4000535831873941E-2</v>
      </c>
      <c r="O3199" s="30">
        <v>3.3207638038662668E-2</v>
      </c>
    </row>
    <row r="3200" spans="1:15" x14ac:dyDescent="0.45">
      <c r="A3200" s="3" t="s">
        <v>15</v>
      </c>
      <c r="B3200">
        <v>2020</v>
      </c>
      <c r="C3200" t="s">
        <v>6</v>
      </c>
      <c r="D3200">
        <v>3199</v>
      </c>
      <c r="E3200" s="2">
        <v>6</v>
      </c>
      <c r="F3200" s="1">
        <v>7</v>
      </c>
      <c r="G3200" s="1">
        <v>1</v>
      </c>
      <c r="H3200" s="1">
        <v>3</v>
      </c>
      <c r="I3200" s="1" t="str">
        <f t="shared" si="69"/>
        <v>1R7SU3</v>
      </c>
      <c r="J3200" s="27">
        <v>45060</v>
      </c>
      <c r="K3200" s="29" t="s">
        <v>259</v>
      </c>
      <c r="L3200" s="29">
        <v>9377.25</v>
      </c>
      <c r="M3200" s="30">
        <v>6.6290346061426531E-2</v>
      </c>
      <c r="N3200" s="30">
        <v>6.8745022279824222E-2</v>
      </c>
      <c r="O3200" s="30">
        <v>0.153227650249846</v>
      </c>
    </row>
    <row r="3201" spans="1:15" x14ac:dyDescent="0.45">
      <c r="A3201" s="3" t="s">
        <v>15</v>
      </c>
      <c r="B3201">
        <v>2020</v>
      </c>
      <c r="C3201" t="s">
        <v>6</v>
      </c>
      <c r="D3201">
        <v>3200</v>
      </c>
      <c r="E3201" s="2">
        <v>7</v>
      </c>
      <c r="F3201" s="1">
        <v>8</v>
      </c>
      <c r="G3201" s="1">
        <v>1</v>
      </c>
      <c r="H3201" s="1">
        <v>3</v>
      </c>
      <c r="I3201" s="1" t="str">
        <f t="shared" si="69"/>
        <v>1R7SU3</v>
      </c>
      <c r="J3201" s="27">
        <v>45060</v>
      </c>
      <c r="K3201" s="29" t="s">
        <v>260</v>
      </c>
      <c r="L3201" s="29">
        <v>9454.25</v>
      </c>
      <c r="M3201" s="30">
        <v>7.452744644608289E-2</v>
      </c>
      <c r="N3201" s="30">
        <v>6.0199643155007407E-2</v>
      </c>
      <c r="O3201" s="30">
        <v>0.33896652813076922</v>
      </c>
    </row>
    <row r="3202" spans="1:15" x14ac:dyDescent="0.45">
      <c r="A3202" s="3" t="s">
        <v>15</v>
      </c>
      <c r="B3202">
        <v>2020</v>
      </c>
      <c r="C3202" t="s">
        <v>6</v>
      </c>
      <c r="D3202">
        <v>3201</v>
      </c>
      <c r="E3202" s="2">
        <v>8</v>
      </c>
      <c r="F3202" s="1">
        <v>9</v>
      </c>
      <c r="G3202" s="1">
        <v>1</v>
      </c>
      <c r="H3202" s="1">
        <v>3</v>
      </c>
      <c r="I3202" s="1" t="str">
        <f t="shared" si="69"/>
        <v>1R7SU3</v>
      </c>
      <c r="J3202" s="27">
        <v>45060</v>
      </c>
      <c r="K3202" s="29" t="s">
        <v>261</v>
      </c>
      <c r="L3202" s="29">
        <v>9877.25</v>
      </c>
      <c r="M3202" s="30">
        <v>7.2492172669322327E-2</v>
      </c>
      <c r="N3202" s="30">
        <v>5.2868805945286472E-2</v>
      </c>
      <c r="O3202" s="30">
        <v>0.52798069321288998</v>
      </c>
    </row>
    <row r="3203" spans="1:15" x14ac:dyDescent="0.45">
      <c r="A3203" s="3" t="s">
        <v>15</v>
      </c>
      <c r="B3203">
        <v>2020</v>
      </c>
      <c r="C3203" t="s">
        <v>6</v>
      </c>
      <c r="D3203">
        <v>3202</v>
      </c>
      <c r="E3203" s="2">
        <v>9</v>
      </c>
      <c r="F3203" s="1">
        <v>10</v>
      </c>
      <c r="G3203" s="1">
        <v>1</v>
      </c>
      <c r="H3203" s="1">
        <v>4</v>
      </c>
      <c r="I3203" s="1" t="str">
        <f t="shared" ref="I3203:I3266" si="70">A3203&amp;C3203&amp;H3203</f>
        <v>1R7SU4</v>
      </c>
      <c r="J3203" s="27">
        <v>45060</v>
      </c>
      <c r="K3203" s="29" t="s">
        <v>262</v>
      </c>
      <c r="L3203" s="29">
        <v>10305.5</v>
      </c>
      <c r="M3203" s="30">
        <v>6.7261538982251928E-2</v>
      </c>
      <c r="N3203" s="30">
        <v>5.1097220417924277E-2</v>
      </c>
      <c r="O3203" s="30">
        <v>0.66748969800724811</v>
      </c>
    </row>
    <row r="3204" spans="1:15" x14ac:dyDescent="0.45">
      <c r="A3204" s="3" t="s">
        <v>15</v>
      </c>
      <c r="B3204">
        <v>2020</v>
      </c>
      <c r="C3204" t="s">
        <v>6</v>
      </c>
      <c r="D3204">
        <v>3203</v>
      </c>
      <c r="E3204" s="2">
        <v>10</v>
      </c>
      <c r="F3204" s="1">
        <v>11</v>
      </c>
      <c r="G3204" s="1">
        <v>1</v>
      </c>
      <c r="H3204" s="1">
        <v>4</v>
      </c>
      <c r="I3204" s="1" t="str">
        <f t="shared" si="70"/>
        <v>1R7SU4</v>
      </c>
      <c r="J3204" s="27">
        <v>45060</v>
      </c>
      <c r="K3204" s="29" t="s">
        <v>263</v>
      </c>
      <c r="L3204" s="29">
        <v>10530.25</v>
      </c>
      <c r="M3204" s="30">
        <v>6.880023903532767E-2</v>
      </c>
      <c r="N3204" s="30">
        <v>7.0300171121274013E-2</v>
      </c>
      <c r="O3204" s="30">
        <v>0.7256028160230048</v>
      </c>
    </row>
    <row r="3205" spans="1:15" x14ac:dyDescent="0.45">
      <c r="A3205" s="3" t="s">
        <v>15</v>
      </c>
      <c r="B3205">
        <v>2020</v>
      </c>
      <c r="C3205" t="s">
        <v>6</v>
      </c>
      <c r="D3205">
        <v>3204</v>
      </c>
      <c r="E3205" s="2">
        <v>11</v>
      </c>
      <c r="F3205" s="1">
        <v>12</v>
      </c>
      <c r="G3205" s="1">
        <v>1</v>
      </c>
      <c r="H3205" s="1">
        <v>4</v>
      </c>
      <c r="I3205" s="1" t="str">
        <f t="shared" si="70"/>
        <v>1R7SU4</v>
      </c>
      <c r="J3205" s="27">
        <v>45060</v>
      </c>
      <c r="K3205" s="29" t="s">
        <v>264</v>
      </c>
      <c r="L3205" s="29">
        <v>10614.5</v>
      </c>
      <c r="M3205" s="30">
        <v>6.3413546237579999E-2</v>
      </c>
      <c r="N3205" s="30">
        <v>6.8885117186754677E-2</v>
      </c>
      <c r="O3205" s="30">
        <v>0.74989033100156754</v>
      </c>
    </row>
    <row r="3206" spans="1:15" x14ac:dyDescent="0.45">
      <c r="A3206" s="3" t="s">
        <v>15</v>
      </c>
      <c r="B3206">
        <v>2020</v>
      </c>
      <c r="C3206" t="s">
        <v>6</v>
      </c>
      <c r="D3206">
        <v>3205</v>
      </c>
      <c r="E3206" s="2">
        <v>12</v>
      </c>
      <c r="F3206" s="1">
        <v>13</v>
      </c>
      <c r="G3206" s="1">
        <v>1</v>
      </c>
      <c r="H3206" s="1">
        <v>5</v>
      </c>
      <c r="I3206" s="1" t="str">
        <f t="shared" si="70"/>
        <v>1R7SU5</v>
      </c>
      <c r="J3206" s="27">
        <v>45060</v>
      </c>
      <c r="K3206" s="29" t="s">
        <v>265</v>
      </c>
      <c r="L3206" s="29">
        <v>10662.25</v>
      </c>
      <c r="M3206" s="30">
        <v>5.8752058277222359E-2</v>
      </c>
      <c r="N3206" s="30">
        <v>5.9651072444388782E-2</v>
      </c>
      <c r="O3206" s="30">
        <v>0.74525301392244281</v>
      </c>
    </row>
    <row r="3207" spans="1:15" x14ac:dyDescent="0.45">
      <c r="A3207" s="3" t="s">
        <v>15</v>
      </c>
      <c r="B3207">
        <v>2020</v>
      </c>
      <c r="C3207" t="s">
        <v>6</v>
      </c>
      <c r="D3207">
        <v>3206</v>
      </c>
      <c r="E3207" s="2">
        <v>13</v>
      </c>
      <c r="F3207" s="1">
        <v>14</v>
      </c>
      <c r="G3207" s="1">
        <v>1</v>
      </c>
      <c r="H3207" s="1">
        <v>5</v>
      </c>
      <c r="I3207" s="1" t="str">
        <f t="shared" si="70"/>
        <v>1R7SU5</v>
      </c>
      <c r="J3207" s="27">
        <v>45060</v>
      </c>
      <c r="K3207" s="29" t="s">
        <v>266</v>
      </c>
      <c r="L3207" s="29">
        <v>10633.25</v>
      </c>
      <c r="M3207" s="30">
        <v>6.4844924928864969E-2</v>
      </c>
      <c r="N3207" s="30">
        <v>8.0364185703683352E-2</v>
      </c>
      <c r="O3207" s="30">
        <v>0.69020485477741</v>
      </c>
    </row>
    <row r="3208" spans="1:15" x14ac:dyDescent="0.45">
      <c r="A3208" s="3" t="s">
        <v>15</v>
      </c>
      <c r="B3208">
        <v>2020</v>
      </c>
      <c r="C3208" t="s">
        <v>6</v>
      </c>
      <c r="D3208">
        <v>3207</v>
      </c>
      <c r="E3208" s="2">
        <v>14</v>
      </c>
      <c r="F3208" s="1">
        <v>15</v>
      </c>
      <c r="G3208" s="1">
        <v>1</v>
      </c>
      <c r="H3208" s="1">
        <v>5</v>
      </c>
      <c r="I3208" s="1" t="str">
        <f t="shared" si="70"/>
        <v>1R7SU5</v>
      </c>
      <c r="J3208" s="27">
        <v>45060</v>
      </c>
      <c r="K3208" s="29" t="s">
        <v>267</v>
      </c>
      <c r="L3208" s="29">
        <v>10581.5</v>
      </c>
      <c r="M3208" s="30">
        <v>8.1247998942096555E-2</v>
      </c>
      <c r="N3208" s="30">
        <v>0.13424522604688291</v>
      </c>
      <c r="O3208" s="30">
        <v>0.60174770298667302</v>
      </c>
    </row>
    <row r="3209" spans="1:15" x14ac:dyDescent="0.45">
      <c r="A3209" s="3" t="s">
        <v>15</v>
      </c>
      <c r="B3209">
        <v>2020</v>
      </c>
      <c r="C3209" t="s">
        <v>6</v>
      </c>
      <c r="D3209">
        <v>3208</v>
      </c>
      <c r="E3209" s="2">
        <v>15</v>
      </c>
      <c r="F3209" s="1">
        <v>16</v>
      </c>
      <c r="G3209" s="1">
        <v>1</v>
      </c>
      <c r="H3209" s="1">
        <v>6</v>
      </c>
      <c r="I3209" s="1" t="str">
        <f t="shared" si="70"/>
        <v>1R7SU6</v>
      </c>
      <c r="J3209" s="27">
        <v>45060</v>
      </c>
      <c r="K3209" s="29" t="s">
        <v>268</v>
      </c>
      <c r="L3209" s="29">
        <v>10510</v>
      </c>
      <c r="M3209" s="30">
        <v>9.9143342204114346E-2</v>
      </c>
      <c r="N3209" s="30">
        <v>0.20908256506387399</v>
      </c>
      <c r="O3209" s="30">
        <v>0.4931772901598776</v>
      </c>
    </row>
    <row r="3210" spans="1:15" x14ac:dyDescent="0.45">
      <c r="A3210" s="3" t="s">
        <v>15</v>
      </c>
      <c r="B3210">
        <v>2020</v>
      </c>
      <c r="C3210" t="s">
        <v>6</v>
      </c>
      <c r="D3210">
        <v>3209</v>
      </c>
      <c r="E3210" s="2">
        <v>16</v>
      </c>
      <c r="F3210" s="1">
        <v>17</v>
      </c>
      <c r="G3210" s="1">
        <v>1</v>
      </c>
      <c r="H3210" s="1">
        <v>6</v>
      </c>
      <c r="I3210" s="1" t="str">
        <f t="shared" si="70"/>
        <v>1R7SU6</v>
      </c>
      <c r="J3210" s="27">
        <v>45060</v>
      </c>
      <c r="K3210" s="29" t="s">
        <v>269</v>
      </c>
      <c r="L3210" s="29">
        <v>10630.25</v>
      </c>
      <c r="M3210" s="30">
        <v>0.12047340333958551</v>
      </c>
      <c r="N3210" s="30">
        <v>0.26502842031266688</v>
      </c>
      <c r="O3210" s="30">
        <v>0.3384761469012359</v>
      </c>
    </row>
    <row r="3211" spans="1:15" x14ac:dyDescent="0.45">
      <c r="A3211" s="3" t="s">
        <v>15</v>
      </c>
      <c r="B3211">
        <v>2020</v>
      </c>
      <c r="C3211" t="s">
        <v>6</v>
      </c>
      <c r="D3211">
        <v>3210</v>
      </c>
      <c r="E3211" s="2">
        <v>17</v>
      </c>
      <c r="F3211" s="1">
        <v>18</v>
      </c>
      <c r="G3211" s="1">
        <v>1</v>
      </c>
      <c r="H3211" s="1">
        <v>6</v>
      </c>
      <c r="I3211" s="1" t="str">
        <f t="shared" si="70"/>
        <v>1R7SU6</v>
      </c>
      <c r="J3211" s="27">
        <v>45060</v>
      </c>
      <c r="K3211" s="29" t="s">
        <v>270</v>
      </c>
      <c r="L3211" s="29">
        <v>11115</v>
      </c>
      <c r="M3211" s="30">
        <v>0.152215650425227</v>
      </c>
      <c r="N3211" s="30">
        <v>0.3145129008471873</v>
      </c>
      <c r="O3211" s="30">
        <v>0.15664225994781639</v>
      </c>
    </row>
    <row r="3212" spans="1:15" x14ac:dyDescent="0.45">
      <c r="A3212" s="3" t="s">
        <v>15</v>
      </c>
      <c r="B3212">
        <v>2020</v>
      </c>
      <c r="C3212" t="s">
        <v>6</v>
      </c>
      <c r="D3212">
        <v>3211</v>
      </c>
      <c r="E3212" s="2">
        <v>18</v>
      </c>
      <c r="F3212" s="1">
        <v>19</v>
      </c>
      <c r="G3212" s="1">
        <v>1</v>
      </c>
      <c r="H3212" s="1">
        <v>7</v>
      </c>
      <c r="I3212" s="1" t="str">
        <f t="shared" si="70"/>
        <v>1R7SU7</v>
      </c>
      <c r="J3212" s="27">
        <v>45060</v>
      </c>
      <c r="K3212" s="29" t="s">
        <v>271</v>
      </c>
      <c r="L3212" s="29">
        <v>11274.5</v>
      </c>
      <c r="M3212" s="30">
        <v>0.1888308797117795</v>
      </c>
      <c r="N3212" s="30">
        <v>0.36950437415100118</v>
      </c>
      <c r="O3212" s="30">
        <v>2.6328189802182048E-2</v>
      </c>
    </row>
    <row r="3213" spans="1:15" x14ac:dyDescent="0.45">
      <c r="A3213" s="3" t="s">
        <v>15</v>
      </c>
      <c r="B3213">
        <v>2020</v>
      </c>
      <c r="C3213" t="s">
        <v>6</v>
      </c>
      <c r="D3213">
        <v>3212</v>
      </c>
      <c r="E3213" s="2">
        <v>19</v>
      </c>
      <c r="F3213" s="1">
        <v>20</v>
      </c>
      <c r="G3213" s="1">
        <v>1</v>
      </c>
      <c r="H3213" s="1">
        <v>7</v>
      </c>
      <c r="I3213" s="1" t="str">
        <f t="shared" si="70"/>
        <v>1R7SU7</v>
      </c>
      <c r="J3213" s="27">
        <v>45060</v>
      </c>
      <c r="K3213" s="29" t="s">
        <v>272</v>
      </c>
      <c r="L3213" s="29">
        <v>11481.75</v>
      </c>
      <c r="M3213" s="30">
        <v>0.23566151625718429</v>
      </c>
      <c r="N3213" s="30">
        <v>0.39841072707563752</v>
      </c>
      <c r="O3213" s="30">
        <v>0</v>
      </c>
    </row>
    <row r="3214" spans="1:15" x14ac:dyDescent="0.45">
      <c r="A3214" s="3" t="s">
        <v>15</v>
      </c>
      <c r="B3214">
        <v>2020</v>
      </c>
      <c r="C3214" t="s">
        <v>6</v>
      </c>
      <c r="D3214">
        <v>3213</v>
      </c>
      <c r="E3214" s="2">
        <v>20</v>
      </c>
      <c r="F3214" s="1">
        <v>21</v>
      </c>
      <c r="G3214" s="1">
        <v>1</v>
      </c>
      <c r="H3214" s="1">
        <v>7</v>
      </c>
      <c r="I3214" s="1" t="str">
        <f t="shared" si="70"/>
        <v>1R7SU7</v>
      </c>
      <c r="J3214" s="27">
        <v>45060</v>
      </c>
      <c r="K3214" s="29" t="s">
        <v>273</v>
      </c>
      <c r="L3214" s="29">
        <v>11824.25</v>
      </c>
      <c r="M3214" s="30">
        <v>0.25950358008244362</v>
      </c>
      <c r="N3214" s="30">
        <v>0.40067447886521801</v>
      </c>
      <c r="O3214" s="30">
        <v>0</v>
      </c>
    </row>
    <row r="3215" spans="1:15" x14ac:dyDescent="0.45">
      <c r="A3215" s="3" t="s">
        <v>15</v>
      </c>
      <c r="B3215">
        <v>2020</v>
      </c>
      <c r="C3215" t="s">
        <v>6</v>
      </c>
      <c r="D3215">
        <v>3214</v>
      </c>
      <c r="E3215" s="2">
        <v>21</v>
      </c>
      <c r="F3215" s="1">
        <v>22</v>
      </c>
      <c r="G3215" s="1">
        <v>1</v>
      </c>
      <c r="H3215" s="1">
        <v>8</v>
      </c>
      <c r="I3215" s="1" t="str">
        <f t="shared" si="70"/>
        <v>1R7SU8</v>
      </c>
      <c r="J3215" s="27">
        <v>45060</v>
      </c>
      <c r="K3215" s="29" t="s">
        <v>274</v>
      </c>
      <c r="L3215" s="29">
        <v>12081</v>
      </c>
      <c r="M3215" s="30">
        <v>0.24997254756046769</v>
      </c>
      <c r="N3215" s="30">
        <v>0.36881224946069407</v>
      </c>
      <c r="O3215" s="30">
        <v>0</v>
      </c>
    </row>
    <row r="3216" spans="1:15" x14ac:dyDescent="0.45">
      <c r="A3216" s="3" t="s">
        <v>15</v>
      </c>
      <c r="B3216">
        <v>2020</v>
      </c>
      <c r="C3216" t="s">
        <v>6</v>
      </c>
      <c r="D3216">
        <v>3215</v>
      </c>
      <c r="E3216" s="2">
        <v>22</v>
      </c>
      <c r="F3216" s="1">
        <v>23</v>
      </c>
      <c r="G3216" s="1">
        <v>1</v>
      </c>
      <c r="H3216" s="1">
        <v>8</v>
      </c>
      <c r="I3216" s="1" t="str">
        <f t="shared" si="70"/>
        <v>1R7SU8</v>
      </c>
      <c r="J3216" s="27">
        <v>45060</v>
      </c>
      <c r="K3216" s="29" t="s">
        <v>275</v>
      </c>
      <c r="L3216" s="29">
        <v>11877</v>
      </c>
      <c r="M3216" s="30">
        <v>0.21934192610401601</v>
      </c>
      <c r="N3216" s="30">
        <v>0.28968202437333263</v>
      </c>
      <c r="O3216" s="30">
        <v>0</v>
      </c>
    </row>
    <row r="3217" spans="1:15" x14ac:dyDescent="0.45">
      <c r="A3217" s="3" t="s">
        <v>15</v>
      </c>
      <c r="B3217">
        <v>2020</v>
      </c>
      <c r="C3217" t="s">
        <v>6</v>
      </c>
      <c r="D3217">
        <v>3216</v>
      </c>
      <c r="E3217" s="2">
        <v>23</v>
      </c>
      <c r="F3217" s="1">
        <v>24</v>
      </c>
      <c r="G3217" s="1">
        <v>1</v>
      </c>
      <c r="H3217" s="1">
        <v>8</v>
      </c>
      <c r="I3217" s="1" t="str">
        <f t="shared" si="70"/>
        <v>1R7SU8</v>
      </c>
      <c r="J3217" s="27">
        <v>45060</v>
      </c>
      <c r="K3217" s="29" t="s">
        <v>276</v>
      </c>
      <c r="L3217" s="29">
        <v>11237</v>
      </c>
      <c r="M3217" s="30">
        <v>0.18821118594461869</v>
      </c>
      <c r="N3217" s="30">
        <v>0.2548950813378506</v>
      </c>
      <c r="O3217" s="30">
        <v>0</v>
      </c>
    </row>
    <row r="3218" spans="1:15" x14ac:dyDescent="0.45">
      <c r="A3218" s="3" t="s">
        <v>15</v>
      </c>
      <c r="B3218">
        <v>2020</v>
      </c>
      <c r="C3218" t="s">
        <v>0</v>
      </c>
      <c r="D3218">
        <v>3217</v>
      </c>
      <c r="E3218" s="2">
        <v>0</v>
      </c>
      <c r="F3218" s="1">
        <v>1</v>
      </c>
      <c r="G3218" s="1">
        <v>1</v>
      </c>
      <c r="H3218" s="1">
        <v>1</v>
      </c>
      <c r="I3218" s="1" t="str">
        <f t="shared" si="70"/>
        <v>1R1MO1</v>
      </c>
      <c r="J3218" s="27">
        <v>45061</v>
      </c>
      <c r="K3218" s="29" t="s">
        <v>253</v>
      </c>
      <c r="L3218" s="29">
        <v>10668</v>
      </c>
      <c r="M3218" s="30">
        <v>0.16643653272934711</v>
      </c>
      <c r="N3218" s="30">
        <v>0.24683328077122729</v>
      </c>
      <c r="O3218" s="30">
        <v>0</v>
      </c>
    </row>
    <row r="3219" spans="1:15" x14ac:dyDescent="0.45">
      <c r="A3219" s="3" t="s">
        <v>15</v>
      </c>
      <c r="B3219">
        <v>2020</v>
      </c>
      <c r="C3219" t="s">
        <v>0</v>
      </c>
      <c r="D3219">
        <v>3218</v>
      </c>
      <c r="E3219" s="2">
        <v>1</v>
      </c>
      <c r="F3219" s="1">
        <v>2</v>
      </c>
      <c r="G3219" s="1">
        <v>1</v>
      </c>
      <c r="H3219" s="1">
        <v>1</v>
      </c>
      <c r="I3219" s="1" t="str">
        <f t="shared" si="70"/>
        <v>1R1MO1</v>
      </c>
      <c r="J3219" s="27">
        <v>45061</v>
      </c>
      <c r="K3219" s="29" t="s">
        <v>254</v>
      </c>
      <c r="L3219" s="29">
        <v>10214</v>
      </c>
      <c r="M3219" s="30">
        <v>0.14034532226095001</v>
      </c>
      <c r="N3219" s="30">
        <v>0.2356005464126458</v>
      </c>
      <c r="O3219" s="30">
        <v>0</v>
      </c>
    </row>
    <row r="3220" spans="1:15" x14ac:dyDescent="0.45">
      <c r="A3220" s="3" t="s">
        <v>15</v>
      </c>
      <c r="B3220">
        <v>2020</v>
      </c>
      <c r="C3220" t="s">
        <v>0</v>
      </c>
      <c r="D3220">
        <v>3219</v>
      </c>
      <c r="E3220" s="2">
        <v>2</v>
      </c>
      <c r="F3220" s="1">
        <v>3</v>
      </c>
      <c r="G3220" s="1">
        <v>1</v>
      </c>
      <c r="H3220" s="1">
        <v>1</v>
      </c>
      <c r="I3220" s="1" t="str">
        <f t="shared" si="70"/>
        <v>1R1MO1</v>
      </c>
      <c r="J3220" s="27">
        <v>45061</v>
      </c>
      <c r="K3220" s="29" t="s">
        <v>255</v>
      </c>
      <c r="L3220" s="29">
        <v>9994.5</v>
      </c>
      <c r="M3220" s="30">
        <v>0.1132029035991613</v>
      </c>
      <c r="N3220" s="30">
        <v>0.18085931768731689</v>
      </c>
      <c r="O3220" s="30">
        <v>0</v>
      </c>
    </row>
    <row r="3221" spans="1:15" x14ac:dyDescent="0.45">
      <c r="A3221" s="3" t="s">
        <v>15</v>
      </c>
      <c r="B3221">
        <v>2020</v>
      </c>
      <c r="C3221" t="s">
        <v>0</v>
      </c>
      <c r="D3221">
        <v>3220</v>
      </c>
      <c r="E3221" s="2">
        <v>3</v>
      </c>
      <c r="F3221" s="1">
        <v>4</v>
      </c>
      <c r="G3221" s="1">
        <v>1</v>
      </c>
      <c r="H3221" s="1">
        <v>2</v>
      </c>
      <c r="I3221" s="1" t="str">
        <f t="shared" si="70"/>
        <v>1R1MO2</v>
      </c>
      <c r="J3221" s="27">
        <v>45061</v>
      </c>
      <c r="K3221" s="29" t="s">
        <v>256</v>
      </c>
      <c r="L3221" s="29">
        <v>9874.75</v>
      </c>
      <c r="M3221" s="30">
        <v>0.10286889351698859</v>
      </c>
      <c r="N3221" s="30">
        <v>0.12618000874158891</v>
      </c>
      <c r="O3221" s="30">
        <v>0</v>
      </c>
    </row>
    <row r="3222" spans="1:15" x14ac:dyDescent="0.45">
      <c r="A3222" s="3" t="s">
        <v>15</v>
      </c>
      <c r="B3222">
        <v>2020</v>
      </c>
      <c r="C3222" t="s">
        <v>0</v>
      </c>
      <c r="D3222">
        <v>3221</v>
      </c>
      <c r="E3222" s="2">
        <v>4</v>
      </c>
      <c r="F3222" s="1">
        <v>5</v>
      </c>
      <c r="G3222" s="1">
        <v>1</v>
      </c>
      <c r="H3222" s="1">
        <v>2</v>
      </c>
      <c r="I3222" s="1" t="str">
        <f t="shared" si="70"/>
        <v>1R1MO2</v>
      </c>
      <c r="J3222" s="27">
        <v>45061</v>
      </c>
      <c r="K3222" s="29" t="s">
        <v>257</v>
      </c>
      <c r="L3222" s="29">
        <v>9918.5</v>
      </c>
      <c r="M3222" s="30">
        <v>9.0024375429507975E-2</v>
      </c>
      <c r="N3222" s="30">
        <v>0.10796775023776441</v>
      </c>
      <c r="O3222" s="30">
        <v>0</v>
      </c>
    </row>
    <row r="3223" spans="1:15" x14ac:dyDescent="0.45">
      <c r="A3223" s="3" t="s">
        <v>15</v>
      </c>
      <c r="B3223">
        <v>2020</v>
      </c>
      <c r="C3223" t="s">
        <v>0</v>
      </c>
      <c r="D3223">
        <v>3222</v>
      </c>
      <c r="E3223" s="2">
        <v>5</v>
      </c>
      <c r="F3223" s="1">
        <v>6</v>
      </c>
      <c r="G3223" s="1">
        <v>1</v>
      </c>
      <c r="H3223" s="1">
        <v>2</v>
      </c>
      <c r="I3223" s="1" t="str">
        <f t="shared" si="70"/>
        <v>1R1MO2</v>
      </c>
      <c r="J3223" s="27">
        <v>45061</v>
      </c>
      <c r="K3223" s="29" t="s">
        <v>258</v>
      </c>
      <c r="L3223" s="29">
        <v>10272.25</v>
      </c>
      <c r="M3223" s="30">
        <v>7.2264441188358342E-2</v>
      </c>
      <c r="N3223" s="30">
        <v>0.1037683654014854</v>
      </c>
      <c r="O3223" s="30">
        <v>2.207973620602343E-2</v>
      </c>
    </row>
    <row r="3224" spans="1:15" x14ac:dyDescent="0.45">
      <c r="A3224" s="3" t="s">
        <v>15</v>
      </c>
      <c r="B3224">
        <v>2020</v>
      </c>
      <c r="C3224" t="s">
        <v>0</v>
      </c>
      <c r="D3224">
        <v>3223</v>
      </c>
      <c r="E3224" s="2">
        <v>6</v>
      </c>
      <c r="F3224" s="1">
        <v>7</v>
      </c>
      <c r="G3224" s="1">
        <v>1</v>
      </c>
      <c r="H3224" s="1">
        <v>3</v>
      </c>
      <c r="I3224" s="1" t="str">
        <f t="shared" si="70"/>
        <v>1R1MO3</v>
      </c>
      <c r="J3224" s="27">
        <v>45061</v>
      </c>
      <c r="K3224" s="29" t="s">
        <v>259</v>
      </c>
      <c r="L3224" s="29">
        <v>11068</v>
      </c>
      <c r="M3224" s="30">
        <v>3.9451849849641327E-2</v>
      </c>
      <c r="N3224" s="30">
        <v>8.501431493451081E-2</v>
      </c>
      <c r="O3224" s="30">
        <v>0.16131295921870051</v>
      </c>
    </row>
    <row r="3225" spans="1:15" x14ac:dyDescent="0.45">
      <c r="A3225" s="3" t="s">
        <v>15</v>
      </c>
      <c r="B3225">
        <v>2020</v>
      </c>
      <c r="C3225" t="s">
        <v>0</v>
      </c>
      <c r="D3225">
        <v>3224</v>
      </c>
      <c r="E3225" s="2">
        <v>7</v>
      </c>
      <c r="F3225" s="1">
        <v>8</v>
      </c>
      <c r="G3225" s="1">
        <v>1</v>
      </c>
      <c r="H3225" s="1">
        <v>3</v>
      </c>
      <c r="I3225" s="1" t="str">
        <f t="shared" si="70"/>
        <v>1R1MO3</v>
      </c>
      <c r="J3225" s="27">
        <v>45061</v>
      </c>
      <c r="K3225" s="29" t="s">
        <v>260</v>
      </c>
      <c r="L3225" s="29">
        <v>12200.5</v>
      </c>
      <c r="M3225" s="30">
        <v>2.6325515131847801E-2</v>
      </c>
      <c r="N3225" s="30">
        <v>7.5382258462382973E-2</v>
      </c>
      <c r="O3225" s="30">
        <v>0.36995232428940472</v>
      </c>
    </row>
    <row r="3226" spans="1:15" x14ac:dyDescent="0.45">
      <c r="A3226" s="3" t="s">
        <v>15</v>
      </c>
      <c r="B3226">
        <v>2020</v>
      </c>
      <c r="C3226" t="s">
        <v>0</v>
      </c>
      <c r="D3226">
        <v>3225</v>
      </c>
      <c r="E3226" s="2">
        <v>8</v>
      </c>
      <c r="F3226" s="1">
        <v>9</v>
      </c>
      <c r="G3226" s="1">
        <v>1</v>
      </c>
      <c r="H3226" s="1">
        <v>3</v>
      </c>
      <c r="I3226" s="1" t="str">
        <f t="shared" si="70"/>
        <v>1R1MO3</v>
      </c>
      <c r="J3226" s="27">
        <v>45061</v>
      </c>
      <c r="K3226" s="29" t="s">
        <v>261</v>
      </c>
      <c r="L3226" s="29">
        <v>12992.75</v>
      </c>
      <c r="M3226" s="30">
        <v>2.572776269127949E-2</v>
      </c>
      <c r="N3226" s="30">
        <v>6.4562712072423145E-2</v>
      </c>
      <c r="O3226" s="30">
        <v>0.55517004571961093</v>
      </c>
    </row>
    <row r="3227" spans="1:15" x14ac:dyDescent="0.45">
      <c r="A3227" s="3" t="s">
        <v>15</v>
      </c>
      <c r="B3227">
        <v>2020</v>
      </c>
      <c r="C3227" t="s">
        <v>0</v>
      </c>
      <c r="D3227">
        <v>3226</v>
      </c>
      <c r="E3227" s="2">
        <v>9</v>
      </c>
      <c r="F3227" s="1">
        <v>10</v>
      </c>
      <c r="G3227" s="1">
        <v>1</v>
      </c>
      <c r="H3227" s="1">
        <v>4</v>
      </c>
      <c r="I3227" s="1" t="str">
        <f t="shared" si="70"/>
        <v>1R1MO4</v>
      </c>
      <c r="J3227" s="27">
        <v>45061</v>
      </c>
      <c r="K3227" s="29" t="s">
        <v>262</v>
      </c>
      <c r="L3227" s="29">
        <v>13374.25</v>
      </c>
      <c r="M3227" s="30">
        <v>4.0330868099773563E-2</v>
      </c>
      <c r="N3227" s="30">
        <v>4.9773806900683018E-2</v>
      </c>
      <c r="O3227" s="30">
        <v>0.69546049945928334</v>
      </c>
    </row>
    <row r="3228" spans="1:15" x14ac:dyDescent="0.45">
      <c r="A3228" s="3" t="s">
        <v>15</v>
      </c>
      <c r="B3228">
        <v>2020</v>
      </c>
      <c r="C3228" t="s">
        <v>0</v>
      </c>
      <c r="D3228">
        <v>3227</v>
      </c>
      <c r="E3228" s="2">
        <v>10</v>
      </c>
      <c r="F3228" s="1">
        <v>11</v>
      </c>
      <c r="G3228" s="1">
        <v>1</v>
      </c>
      <c r="H3228" s="1">
        <v>4</v>
      </c>
      <c r="I3228" s="1" t="str">
        <f t="shared" si="70"/>
        <v>1R1MO4</v>
      </c>
      <c r="J3228" s="27">
        <v>45061</v>
      </c>
      <c r="K3228" s="29" t="s">
        <v>263</v>
      </c>
      <c r="L3228" s="29">
        <v>13510.5</v>
      </c>
      <c r="M3228" s="30">
        <v>3.6230224249271213E-2</v>
      </c>
      <c r="N3228" s="30">
        <v>5.1130237836869083E-2</v>
      </c>
      <c r="O3228" s="30">
        <v>0.78477013330303924</v>
      </c>
    </row>
    <row r="3229" spans="1:15" x14ac:dyDescent="0.45">
      <c r="A3229" s="3" t="s">
        <v>15</v>
      </c>
      <c r="B3229">
        <v>2020</v>
      </c>
      <c r="C3229" t="s">
        <v>0</v>
      </c>
      <c r="D3229">
        <v>3228</v>
      </c>
      <c r="E3229" s="2">
        <v>11</v>
      </c>
      <c r="F3229" s="1">
        <v>12</v>
      </c>
      <c r="G3229" s="1">
        <v>1</v>
      </c>
      <c r="H3229" s="1">
        <v>4</v>
      </c>
      <c r="I3229" s="1" t="str">
        <f t="shared" si="70"/>
        <v>1R1MO4</v>
      </c>
      <c r="J3229" s="27">
        <v>45061</v>
      </c>
      <c r="K3229" s="29" t="s">
        <v>264</v>
      </c>
      <c r="L3229" s="29">
        <v>13599.5</v>
      </c>
      <c r="M3229" s="30">
        <v>3.9942996294997389E-2</v>
      </c>
      <c r="N3229" s="30">
        <v>6.7917002588828823E-2</v>
      </c>
      <c r="O3229" s="30">
        <v>0.82046560352811637</v>
      </c>
    </row>
    <row r="3230" spans="1:15" x14ac:dyDescent="0.45">
      <c r="A3230" s="3" t="s">
        <v>15</v>
      </c>
      <c r="B3230">
        <v>2020</v>
      </c>
      <c r="C3230" t="s">
        <v>0</v>
      </c>
      <c r="D3230">
        <v>3229</v>
      </c>
      <c r="E3230" s="2">
        <v>12</v>
      </c>
      <c r="F3230" s="1">
        <v>13</v>
      </c>
      <c r="G3230" s="1">
        <v>1</v>
      </c>
      <c r="H3230" s="1">
        <v>5</v>
      </c>
      <c r="I3230" s="1" t="str">
        <f t="shared" si="70"/>
        <v>1R1MO5</v>
      </c>
      <c r="J3230" s="27">
        <v>45061</v>
      </c>
      <c r="K3230" s="29" t="s">
        <v>265</v>
      </c>
      <c r="L3230" s="29">
        <v>13518</v>
      </c>
      <c r="M3230" s="30">
        <v>5.7691119267553687E-2</v>
      </c>
      <c r="N3230" s="30">
        <v>8.9318991152764399E-2</v>
      </c>
      <c r="O3230" s="30">
        <v>0.80994066469559289</v>
      </c>
    </row>
    <row r="3231" spans="1:15" x14ac:dyDescent="0.45">
      <c r="A3231" s="3" t="s">
        <v>15</v>
      </c>
      <c r="B3231">
        <v>2020</v>
      </c>
      <c r="C3231" t="s">
        <v>0</v>
      </c>
      <c r="D3231">
        <v>3230</v>
      </c>
      <c r="E3231" s="2">
        <v>13</v>
      </c>
      <c r="F3231" s="1">
        <v>14</v>
      </c>
      <c r="G3231" s="1">
        <v>1</v>
      </c>
      <c r="H3231" s="1">
        <v>5</v>
      </c>
      <c r="I3231" s="1" t="str">
        <f t="shared" si="70"/>
        <v>1R1MO5</v>
      </c>
      <c r="J3231" s="27">
        <v>45061</v>
      </c>
      <c r="K3231" s="29" t="s">
        <v>266</v>
      </c>
      <c r="L3231" s="29">
        <v>13520.5</v>
      </c>
      <c r="M3231" s="30">
        <v>8.1058800316505655E-2</v>
      </c>
      <c r="N3231" s="30">
        <v>0.1002097820529496</v>
      </c>
      <c r="O3231" s="30">
        <v>0.71484913762436708</v>
      </c>
    </row>
    <row r="3232" spans="1:15" x14ac:dyDescent="0.45">
      <c r="A3232" s="3" t="s">
        <v>15</v>
      </c>
      <c r="B3232">
        <v>2020</v>
      </c>
      <c r="C3232" t="s">
        <v>0</v>
      </c>
      <c r="D3232">
        <v>3231</v>
      </c>
      <c r="E3232" s="2">
        <v>14</v>
      </c>
      <c r="F3232" s="1">
        <v>15</v>
      </c>
      <c r="G3232" s="1">
        <v>1</v>
      </c>
      <c r="H3232" s="1">
        <v>5</v>
      </c>
      <c r="I3232" s="1" t="str">
        <f t="shared" si="70"/>
        <v>1R1MO5</v>
      </c>
      <c r="J3232" s="27">
        <v>45061</v>
      </c>
      <c r="K3232" s="29" t="s">
        <v>267</v>
      </c>
      <c r="L3232" s="29">
        <v>13405.5</v>
      </c>
      <c r="M3232" s="30">
        <v>0.1104041151585797</v>
      </c>
      <c r="N3232" s="30">
        <v>0.1213035409322385</v>
      </c>
      <c r="O3232" s="30">
        <v>0.5702188519757394</v>
      </c>
    </row>
    <row r="3233" spans="1:15" x14ac:dyDescent="0.45">
      <c r="A3233" s="3" t="s">
        <v>15</v>
      </c>
      <c r="B3233">
        <v>2020</v>
      </c>
      <c r="C3233" t="s">
        <v>0</v>
      </c>
      <c r="D3233">
        <v>3232</v>
      </c>
      <c r="E3233" s="2">
        <v>15</v>
      </c>
      <c r="F3233" s="1">
        <v>16</v>
      </c>
      <c r="G3233" s="1">
        <v>1</v>
      </c>
      <c r="H3233" s="1">
        <v>6</v>
      </c>
      <c r="I3233" s="1" t="str">
        <f t="shared" si="70"/>
        <v>1R1MO6</v>
      </c>
      <c r="J3233" s="27">
        <v>45061</v>
      </c>
      <c r="K3233" s="29" t="s">
        <v>268</v>
      </c>
      <c r="L3233" s="29">
        <v>13398.5</v>
      </c>
      <c r="M3233" s="30">
        <v>0.13721714192477111</v>
      </c>
      <c r="N3233" s="30">
        <v>0.1637360083482351</v>
      </c>
      <c r="O3233" s="30">
        <v>0.41857852949510532</v>
      </c>
    </row>
    <row r="3234" spans="1:15" x14ac:dyDescent="0.45">
      <c r="A3234" s="3" t="s">
        <v>15</v>
      </c>
      <c r="B3234">
        <v>2020</v>
      </c>
      <c r="C3234" t="s">
        <v>0</v>
      </c>
      <c r="D3234">
        <v>3233</v>
      </c>
      <c r="E3234" s="2">
        <v>16</v>
      </c>
      <c r="F3234" s="1">
        <v>17</v>
      </c>
      <c r="G3234" s="1">
        <v>1</v>
      </c>
      <c r="H3234" s="1">
        <v>6</v>
      </c>
      <c r="I3234" s="1" t="str">
        <f t="shared" si="70"/>
        <v>1R1MO6</v>
      </c>
      <c r="J3234" s="27">
        <v>45061</v>
      </c>
      <c r="K3234" s="29" t="s">
        <v>269</v>
      </c>
      <c r="L3234" s="29">
        <v>13564.25</v>
      </c>
      <c r="M3234" s="30">
        <v>0.1728329987754175</v>
      </c>
      <c r="N3234" s="30">
        <v>0.26165183015319021</v>
      </c>
      <c r="O3234" s="30">
        <v>0.28023553295013448</v>
      </c>
    </row>
    <row r="3235" spans="1:15" x14ac:dyDescent="0.45">
      <c r="A3235" s="3" t="s">
        <v>15</v>
      </c>
      <c r="B3235">
        <v>2020</v>
      </c>
      <c r="C3235" t="s">
        <v>0</v>
      </c>
      <c r="D3235">
        <v>3234</v>
      </c>
      <c r="E3235" s="2">
        <v>17</v>
      </c>
      <c r="F3235" s="1">
        <v>18</v>
      </c>
      <c r="G3235" s="1">
        <v>1</v>
      </c>
      <c r="H3235" s="1">
        <v>6</v>
      </c>
      <c r="I3235" s="1" t="str">
        <f t="shared" si="70"/>
        <v>1R1MO6</v>
      </c>
      <c r="J3235" s="27">
        <v>45061</v>
      </c>
      <c r="K3235" s="29" t="s">
        <v>270</v>
      </c>
      <c r="L3235" s="29">
        <v>14140.5</v>
      </c>
      <c r="M3235" s="30">
        <v>0.19995273746996281</v>
      </c>
      <c r="N3235" s="30">
        <v>0.41693903566342028</v>
      </c>
      <c r="O3235" s="30">
        <v>0.15056107198568169</v>
      </c>
    </row>
    <row r="3236" spans="1:15" x14ac:dyDescent="0.45">
      <c r="A3236" s="3" t="s">
        <v>15</v>
      </c>
      <c r="B3236">
        <v>2020</v>
      </c>
      <c r="C3236" t="s">
        <v>0</v>
      </c>
      <c r="D3236">
        <v>3235</v>
      </c>
      <c r="E3236" s="2">
        <v>18</v>
      </c>
      <c r="F3236" s="1">
        <v>19</v>
      </c>
      <c r="G3236" s="1">
        <v>1</v>
      </c>
      <c r="H3236" s="1">
        <v>7</v>
      </c>
      <c r="I3236" s="1" t="str">
        <f t="shared" si="70"/>
        <v>1R1MO7</v>
      </c>
      <c r="J3236" s="27">
        <v>45061</v>
      </c>
      <c r="K3236" s="29" t="s">
        <v>271</v>
      </c>
      <c r="L3236" s="29">
        <v>14091.75</v>
      </c>
      <c r="M3236" s="30">
        <v>0.2153495952193224</v>
      </c>
      <c r="N3236" s="30">
        <v>0.53981298646273002</v>
      </c>
      <c r="O3236" s="30">
        <v>3.3818643751547521E-2</v>
      </c>
    </row>
    <row r="3237" spans="1:15" x14ac:dyDescent="0.45">
      <c r="A3237" s="3" t="s">
        <v>15</v>
      </c>
      <c r="B3237">
        <v>2020</v>
      </c>
      <c r="C3237" t="s">
        <v>0</v>
      </c>
      <c r="D3237">
        <v>3236</v>
      </c>
      <c r="E3237" s="2">
        <v>19</v>
      </c>
      <c r="F3237" s="1">
        <v>20</v>
      </c>
      <c r="G3237" s="1">
        <v>1</v>
      </c>
      <c r="H3237" s="1">
        <v>7</v>
      </c>
      <c r="I3237" s="1" t="str">
        <f t="shared" si="70"/>
        <v>1R1MO7</v>
      </c>
      <c r="J3237" s="27">
        <v>45061</v>
      </c>
      <c r="K3237" s="29" t="s">
        <v>272</v>
      </c>
      <c r="L3237" s="29">
        <v>13872.75</v>
      </c>
      <c r="M3237" s="30">
        <v>0.26691135633496449</v>
      </c>
      <c r="N3237" s="30">
        <v>0.60960067784744909</v>
      </c>
      <c r="O3237" s="30">
        <v>3.3299898222701222E-4</v>
      </c>
    </row>
    <row r="3238" spans="1:15" x14ac:dyDescent="0.45">
      <c r="A3238" s="3" t="s">
        <v>15</v>
      </c>
      <c r="B3238">
        <v>2020</v>
      </c>
      <c r="C3238" t="s">
        <v>0</v>
      </c>
      <c r="D3238">
        <v>3237</v>
      </c>
      <c r="E3238" s="2">
        <v>20</v>
      </c>
      <c r="F3238" s="1">
        <v>21</v>
      </c>
      <c r="G3238" s="1">
        <v>1</v>
      </c>
      <c r="H3238" s="1">
        <v>7</v>
      </c>
      <c r="I3238" s="1" t="str">
        <f t="shared" si="70"/>
        <v>1R1MO7</v>
      </c>
      <c r="J3238" s="27">
        <v>45061</v>
      </c>
      <c r="K3238" s="29" t="s">
        <v>273</v>
      </c>
      <c r="L3238" s="29">
        <v>13717.25</v>
      </c>
      <c r="M3238" s="30">
        <v>0.31412027954093341</v>
      </c>
      <c r="N3238" s="30">
        <v>0.6545904143846264</v>
      </c>
      <c r="O3238" s="30">
        <v>0</v>
      </c>
    </row>
    <row r="3239" spans="1:15" x14ac:dyDescent="0.45">
      <c r="A3239" s="3" t="s">
        <v>15</v>
      </c>
      <c r="B3239">
        <v>2020</v>
      </c>
      <c r="C3239" t="s">
        <v>0</v>
      </c>
      <c r="D3239">
        <v>3238</v>
      </c>
      <c r="E3239" s="2">
        <v>21</v>
      </c>
      <c r="F3239" s="1">
        <v>22</v>
      </c>
      <c r="G3239" s="1">
        <v>1</v>
      </c>
      <c r="H3239" s="1">
        <v>8</v>
      </c>
      <c r="I3239" s="1" t="str">
        <f t="shared" si="70"/>
        <v>1R1MO8</v>
      </c>
      <c r="J3239" s="27">
        <v>45061</v>
      </c>
      <c r="K3239" s="29" t="s">
        <v>274</v>
      </c>
      <c r="L3239" s="29">
        <v>13466</v>
      </c>
      <c r="M3239" s="30">
        <v>0.34666683017512878</v>
      </c>
      <c r="N3239" s="30">
        <v>0.68920870041673199</v>
      </c>
      <c r="O3239" s="30">
        <v>0</v>
      </c>
    </row>
    <row r="3240" spans="1:15" x14ac:dyDescent="0.45">
      <c r="A3240" s="3" t="s">
        <v>15</v>
      </c>
      <c r="B3240">
        <v>2020</v>
      </c>
      <c r="C3240" t="s">
        <v>0</v>
      </c>
      <c r="D3240">
        <v>3239</v>
      </c>
      <c r="E3240" s="2">
        <v>22</v>
      </c>
      <c r="F3240" s="1">
        <v>23</v>
      </c>
      <c r="G3240" s="1">
        <v>1</v>
      </c>
      <c r="H3240" s="1">
        <v>8</v>
      </c>
      <c r="I3240" s="1" t="str">
        <f t="shared" si="70"/>
        <v>1R1MO8</v>
      </c>
      <c r="J3240" s="27">
        <v>45061</v>
      </c>
      <c r="K3240" s="29" t="s">
        <v>275</v>
      </c>
      <c r="L3240" s="29">
        <v>12913</v>
      </c>
      <c r="M3240" s="30">
        <v>0.37030466085652952</v>
      </c>
      <c r="N3240" s="30">
        <v>0.74156390945417106</v>
      </c>
      <c r="O3240" s="30">
        <v>0</v>
      </c>
    </row>
    <row r="3241" spans="1:15" x14ac:dyDescent="0.45">
      <c r="A3241" s="3" t="s">
        <v>15</v>
      </c>
      <c r="B3241">
        <v>2020</v>
      </c>
      <c r="C3241" t="s">
        <v>0</v>
      </c>
      <c r="D3241">
        <v>3240</v>
      </c>
      <c r="E3241" s="2">
        <v>23</v>
      </c>
      <c r="F3241" s="1">
        <v>24</v>
      </c>
      <c r="G3241" s="1">
        <v>1</v>
      </c>
      <c r="H3241" s="1">
        <v>8</v>
      </c>
      <c r="I3241" s="1" t="str">
        <f t="shared" si="70"/>
        <v>1R1MO8</v>
      </c>
      <c r="J3241" s="27">
        <v>45061</v>
      </c>
      <c r="K3241" s="29" t="s">
        <v>276</v>
      </c>
      <c r="L3241" s="29">
        <v>12080.75</v>
      </c>
      <c r="M3241" s="30">
        <v>0.3161422522022177</v>
      </c>
      <c r="N3241" s="30">
        <v>0.71027580936999857</v>
      </c>
      <c r="O3241" s="30">
        <v>0</v>
      </c>
    </row>
    <row r="3242" spans="1:15" x14ac:dyDescent="0.45">
      <c r="A3242" s="3" t="s">
        <v>15</v>
      </c>
      <c r="B3242">
        <v>2020</v>
      </c>
      <c r="C3242" t="s">
        <v>1</v>
      </c>
      <c r="D3242">
        <v>3241</v>
      </c>
      <c r="E3242" s="2">
        <v>0</v>
      </c>
      <c r="F3242" s="1">
        <v>1</v>
      </c>
      <c r="G3242" s="1">
        <v>1</v>
      </c>
      <c r="H3242" s="1">
        <v>1</v>
      </c>
      <c r="I3242" s="1" t="str">
        <f t="shared" si="70"/>
        <v>1R2TU1</v>
      </c>
      <c r="J3242" s="27">
        <v>45062</v>
      </c>
      <c r="K3242" s="29" t="s">
        <v>253</v>
      </c>
      <c r="L3242" s="29">
        <v>11347.25</v>
      </c>
      <c r="M3242" s="30">
        <v>0.28026784154204809</v>
      </c>
      <c r="N3242" s="30">
        <v>0.63771838112237944</v>
      </c>
      <c r="O3242" s="30">
        <v>0</v>
      </c>
    </row>
    <row r="3243" spans="1:15" x14ac:dyDescent="0.45">
      <c r="A3243" s="3" t="s">
        <v>15</v>
      </c>
      <c r="B3243">
        <v>2020</v>
      </c>
      <c r="C3243" t="s">
        <v>1</v>
      </c>
      <c r="D3243">
        <v>3242</v>
      </c>
      <c r="E3243" s="2">
        <v>1</v>
      </c>
      <c r="F3243" s="1">
        <v>2</v>
      </c>
      <c r="G3243" s="1">
        <v>1</v>
      </c>
      <c r="H3243" s="1">
        <v>1</v>
      </c>
      <c r="I3243" s="1" t="str">
        <f t="shared" si="70"/>
        <v>1R2TU1</v>
      </c>
      <c r="J3243" s="27">
        <v>45062</v>
      </c>
      <c r="K3243" s="29" t="s">
        <v>254</v>
      </c>
      <c r="L3243" s="29">
        <v>10902.25</v>
      </c>
      <c r="M3243" s="30">
        <v>0.2795006055043171</v>
      </c>
      <c r="N3243" s="30">
        <v>0.54426020375405137</v>
      </c>
      <c r="O3243" s="30">
        <v>0</v>
      </c>
    </row>
    <row r="3244" spans="1:15" x14ac:dyDescent="0.45">
      <c r="A3244" s="3" t="s">
        <v>15</v>
      </c>
      <c r="B3244">
        <v>2020</v>
      </c>
      <c r="C3244" t="s">
        <v>1</v>
      </c>
      <c r="D3244">
        <v>3243</v>
      </c>
      <c r="E3244" s="2">
        <v>2</v>
      </c>
      <c r="F3244" s="1">
        <v>3</v>
      </c>
      <c r="G3244" s="1">
        <v>1</v>
      </c>
      <c r="H3244" s="1">
        <v>1</v>
      </c>
      <c r="I3244" s="1" t="str">
        <f t="shared" si="70"/>
        <v>1R2TU1</v>
      </c>
      <c r="J3244" s="27">
        <v>45062</v>
      </c>
      <c r="K3244" s="29" t="s">
        <v>255</v>
      </c>
      <c r="L3244" s="29">
        <v>10662</v>
      </c>
      <c r="M3244" s="30">
        <v>0.27134924888007728</v>
      </c>
      <c r="N3244" s="30">
        <v>0.49256866824848877</v>
      </c>
      <c r="O3244" s="30">
        <v>0</v>
      </c>
    </row>
    <row r="3245" spans="1:15" x14ac:dyDescent="0.45">
      <c r="A3245" s="3" t="s">
        <v>15</v>
      </c>
      <c r="B3245">
        <v>2020</v>
      </c>
      <c r="C3245" t="s">
        <v>1</v>
      </c>
      <c r="D3245">
        <v>3244</v>
      </c>
      <c r="E3245" s="2">
        <v>3</v>
      </c>
      <c r="F3245" s="1">
        <v>4</v>
      </c>
      <c r="G3245" s="1">
        <v>1</v>
      </c>
      <c r="H3245" s="1">
        <v>2</v>
      </c>
      <c r="I3245" s="1" t="str">
        <f t="shared" si="70"/>
        <v>1R2TU2</v>
      </c>
      <c r="J3245" s="27">
        <v>45062</v>
      </c>
      <c r="K3245" s="29" t="s">
        <v>256</v>
      </c>
      <c r="L3245" s="29">
        <v>10509.25</v>
      </c>
      <c r="M3245" s="30">
        <v>0.21805685766029961</v>
      </c>
      <c r="N3245" s="30">
        <v>0.48543214443833538</v>
      </c>
      <c r="O3245" s="30">
        <v>0</v>
      </c>
    </row>
    <row r="3246" spans="1:15" x14ac:dyDescent="0.45">
      <c r="A3246" s="3" t="s">
        <v>15</v>
      </c>
      <c r="B3246">
        <v>2020</v>
      </c>
      <c r="C3246" t="s">
        <v>1</v>
      </c>
      <c r="D3246">
        <v>3245</v>
      </c>
      <c r="E3246" s="2">
        <v>4</v>
      </c>
      <c r="F3246" s="1">
        <v>5</v>
      </c>
      <c r="G3246" s="1">
        <v>1</v>
      </c>
      <c r="H3246" s="1">
        <v>2</v>
      </c>
      <c r="I3246" s="1" t="str">
        <f t="shared" si="70"/>
        <v>1R2TU2</v>
      </c>
      <c r="J3246" s="27">
        <v>45062</v>
      </c>
      <c r="K3246" s="29" t="s">
        <v>257</v>
      </c>
      <c r="L3246" s="29">
        <v>10502.5</v>
      </c>
      <c r="M3246" s="30">
        <v>0.18948261142111489</v>
      </c>
      <c r="N3246" s="30">
        <v>0.46103433340554861</v>
      </c>
      <c r="O3246" s="30">
        <v>0</v>
      </c>
    </row>
    <row r="3247" spans="1:15" x14ac:dyDescent="0.45">
      <c r="A3247" s="3" t="s">
        <v>15</v>
      </c>
      <c r="B3247">
        <v>2020</v>
      </c>
      <c r="C3247" t="s">
        <v>1</v>
      </c>
      <c r="D3247">
        <v>3246</v>
      </c>
      <c r="E3247" s="2">
        <v>5</v>
      </c>
      <c r="F3247" s="1">
        <v>6</v>
      </c>
      <c r="G3247" s="1">
        <v>1</v>
      </c>
      <c r="H3247" s="1">
        <v>2</v>
      </c>
      <c r="I3247" s="1" t="str">
        <f t="shared" si="70"/>
        <v>1R2TU2</v>
      </c>
      <c r="J3247" s="27">
        <v>45062</v>
      </c>
      <c r="K3247" s="29" t="s">
        <v>258</v>
      </c>
      <c r="L3247" s="29">
        <v>10761.5</v>
      </c>
      <c r="M3247" s="30">
        <v>0.188611722389007</v>
      </c>
      <c r="N3247" s="30">
        <v>0.3906359114383755</v>
      </c>
      <c r="O3247" s="30">
        <v>3.9378923335578402E-2</v>
      </c>
    </row>
    <row r="3248" spans="1:15" x14ac:dyDescent="0.45">
      <c r="A3248" s="3" t="s">
        <v>15</v>
      </c>
      <c r="B3248">
        <v>2020</v>
      </c>
      <c r="C3248" t="s">
        <v>1</v>
      </c>
      <c r="D3248">
        <v>3247</v>
      </c>
      <c r="E3248" s="2">
        <v>6</v>
      </c>
      <c r="F3248" s="1">
        <v>7</v>
      </c>
      <c r="G3248" s="1">
        <v>1</v>
      </c>
      <c r="H3248" s="1">
        <v>3</v>
      </c>
      <c r="I3248" s="1" t="str">
        <f t="shared" si="70"/>
        <v>1R2TU3</v>
      </c>
      <c r="J3248" s="27">
        <v>45062</v>
      </c>
      <c r="K3248" s="29" t="s">
        <v>259</v>
      </c>
      <c r="L3248" s="29">
        <v>11419.5</v>
      </c>
      <c r="M3248" s="30">
        <v>0.1626537865137847</v>
      </c>
      <c r="N3248" s="30">
        <v>0.36464502711900543</v>
      </c>
      <c r="O3248" s="30">
        <v>9.2372936622409724E-2</v>
      </c>
    </row>
    <row r="3249" spans="1:15" x14ac:dyDescent="0.45">
      <c r="A3249" s="3" t="s">
        <v>15</v>
      </c>
      <c r="B3249">
        <v>2020</v>
      </c>
      <c r="C3249" t="s">
        <v>1</v>
      </c>
      <c r="D3249">
        <v>3248</v>
      </c>
      <c r="E3249" s="2">
        <v>7</v>
      </c>
      <c r="F3249" s="1">
        <v>8</v>
      </c>
      <c r="G3249" s="1">
        <v>1</v>
      </c>
      <c r="H3249" s="1">
        <v>3</v>
      </c>
      <c r="I3249" s="1" t="str">
        <f t="shared" si="70"/>
        <v>1R2TU3</v>
      </c>
      <c r="J3249" s="27">
        <v>45062</v>
      </c>
      <c r="K3249" s="29" t="s">
        <v>260</v>
      </c>
      <c r="L3249" s="29">
        <v>12449.25</v>
      </c>
      <c r="M3249" s="30">
        <v>0.1710736871561806</v>
      </c>
      <c r="N3249" s="30">
        <v>0.38133055363057689</v>
      </c>
      <c r="O3249" s="30">
        <v>0.1098569857718687</v>
      </c>
    </row>
    <row r="3250" spans="1:15" x14ac:dyDescent="0.45">
      <c r="A3250" s="3" t="s">
        <v>15</v>
      </c>
      <c r="B3250">
        <v>2020</v>
      </c>
      <c r="C3250" t="s">
        <v>1</v>
      </c>
      <c r="D3250">
        <v>3249</v>
      </c>
      <c r="E3250" s="2">
        <v>8</v>
      </c>
      <c r="F3250" s="1">
        <v>9</v>
      </c>
      <c r="G3250" s="1">
        <v>1</v>
      </c>
      <c r="H3250" s="1">
        <v>3</v>
      </c>
      <c r="I3250" s="1" t="str">
        <f t="shared" si="70"/>
        <v>1R2TU3</v>
      </c>
      <c r="J3250" s="27">
        <v>45062</v>
      </c>
      <c r="K3250" s="29" t="s">
        <v>261</v>
      </c>
      <c r="L3250" s="29">
        <v>13190.25</v>
      </c>
      <c r="M3250" s="30">
        <v>0.17731895565269351</v>
      </c>
      <c r="N3250" s="30">
        <v>0.3898993410658822</v>
      </c>
      <c r="O3250" s="30">
        <v>0.2058293652130925</v>
      </c>
    </row>
    <row r="3251" spans="1:15" x14ac:dyDescent="0.45">
      <c r="A3251" s="3" t="s">
        <v>15</v>
      </c>
      <c r="B3251">
        <v>2020</v>
      </c>
      <c r="C3251" t="s">
        <v>1</v>
      </c>
      <c r="D3251">
        <v>3250</v>
      </c>
      <c r="E3251" s="2">
        <v>9</v>
      </c>
      <c r="F3251" s="1">
        <v>10</v>
      </c>
      <c r="G3251" s="1">
        <v>1</v>
      </c>
      <c r="H3251" s="1">
        <v>4</v>
      </c>
      <c r="I3251" s="1" t="str">
        <f t="shared" si="70"/>
        <v>1R2TU4</v>
      </c>
      <c r="J3251" s="27">
        <v>45062</v>
      </c>
      <c r="K3251" s="29" t="s">
        <v>262</v>
      </c>
      <c r="L3251" s="29">
        <v>13402</v>
      </c>
      <c r="M3251" s="30">
        <v>0.19302986572851299</v>
      </c>
      <c r="N3251" s="30">
        <v>0.40545993131425823</v>
      </c>
      <c r="O3251" s="30">
        <v>0.38609333018530689</v>
      </c>
    </row>
    <row r="3252" spans="1:15" x14ac:dyDescent="0.45">
      <c r="A3252" s="3" t="s">
        <v>15</v>
      </c>
      <c r="B3252">
        <v>2020</v>
      </c>
      <c r="C3252" t="s">
        <v>1</v>
      </c>
      <c r="D3252">
        <v>3251</v>
      </c>
      <c r="E3252" s="2">
        <v>10</v>
      </c>
      <c r="F3252" s="1">
        <v>11</v>
      </c>
      <c r="G3252" s="1">
        <v>1</v>
      </c>
      <c r="H3252" s="1">
        <v>4</v>
      </c>
      <c r="I3252" s="1" t="str">
        <f t="shared" si="70"/>
        <v>1R2TU4</v>
      </c>
      <c r="J3252" s="27">
        <v>45062</v>
      </c>
      <c r="K3252" s="29" t="s">
        <v>263</v>
      </c>
      <c r="L3252" s="29">
        <v>13278.5</v>
      </c>
      <c r="M3252" s="30">
        <v>0.21061189782237011</v>
      </c>
      <c r="N3252" s="30">
        <v>0.51614815908565359</v>
      </c>
      <c r="O3252" s="30">
        <v>0.60405409015063549</v>
      </c>
    </row>
    <row r="3253" spans="1:15" x14ac:dyDescent="0.45">
      <c r="A3253" s="3" t="s">
        <v>15</v>
      </c>
      <c r="B3253">
        <v>2020</v>
      </c>
      <c r="C3253" t="s">
        <v>1</v>
      </c>
      <c r="D3253">
        <v>3252</v>
      </c>
      <c r="E3253" s="2">
        <v>11</v>
      </c>
      <c r="F3253" s="1">
        <v>12</v>
      </c>
      <c r="G3253" s="1">
        <v>1</v>
      </c>
      <c r="H3253" s="1">
        <v>4</v>
      </c>
      <c r="I3253" s="1" t="str">
        <f t="shared" si="70"/>
        <v>1R2TU4</v>
      </c>
      <c r="J3253" s="27">
        <v>45062</v>
      </c>
      <c r="K3253" s="29" t="s">
        <v>264</v>
      </c>
      <c r="L3253" s="29">
        <v>13233.75</v>
      </c>
      <c r="M3253" s="30">
        <v>0.2323871585711888</v>
      </c>
      <c r="N3253" s="30">
        <v>0.55119588989824508</v>
      </c>
      <c r="O3253" s="30">
        <v>0.64680682924700961</v>
      </c>
    </row>
    <row r="3254" spans="1:15" x14ac:dyDescent="0.45">
      <c r="A3254" s="3" t="s">
        <v>15</v>
      </c>
      <c r="B3254">
        <v>2020</v>
      </c>
      <c r="C3254" t="s">
        <v>1</v>
      </c>
      <c r="D3254">
        <v>3253</v>
      </c>
      <c r="E3254" s="2">
        <v>12</v>
      </c>
      <c r="F3254" s="1">
        <v>13</v>
      </c>
      <c r="G3254" s="1">
        <v>1</v>
      </c>
      <c r="H3254" s="1">
        <v>5</v>
      </c>
      <c r="I3254" s="1" t="str">
        <f t="shared" si="70"/>
        <v>1R2TU5</v>
      </c>
      <c r="J3254" s="27">
        <v>45062</v>
      </c>
      <c r="K3254" s="29" t="s">
        <v>265</v>
      </c>
      <c r="L3254" s="29">
        <v>13148.75</v>
      </c>
      <c r="M3254" s="30">
        <v>0.26010052973343228</v>
      </c>
      <c r="N3254" s="30">
        <v>0.60670826885221474</v>
      </c>
      <c r="O3254" s="30">
        <v>0.53825690438832796</v>
      </c>
    </row>
    <row r="3255" spans="1:15" x14ac:dyDescent="0.45">
      <c r="A3255" s="3" t="s">
        <v>15</v>
      </c>
      <c r="B3255">
        <v>2020</v>
      </c>
      <c r="C3255" t="s">
        <v>1</v>
      </c>
      <c r="D3255">
        <v>3254</v>
      </c>
      <c r="E3255" s="2">
        <v>13</v>
      </c>
      <c r="F3255" s="1">
        <v>14</v>
      </c>
      <c r="G3255" s="1">
        <v>1</v>
      </c>
      <c r="H3255" s="1">
        <v>5</v>
      </c>
      <c r="I3255" s="1" t="str">
        <f t="shared" si="70"/>
        <v>1R2TU5</v>
      </c>
      <c r="J3255" s="27">
        <v>45062</v>
      </c>
      <c r="K3255" s="29" t="s">
        <v>266</v>
      </c>
      <c r="L3255" s="29">
        <v>13163.75</v>
      </c>
      <c r="M3255" s="30">
        <v>0.30211788967033382</v>
      </c>
      <c r="N3255" s="30">
        <v>0.68947089116932392</v>
      </c>
      <c r="O3255" s="30">
        <v>0.50187887377144069</v>
      </c>
    </row>
    <row r="3256" spans="1:15" x14ac:dyDescent="0.45">
      <c r="A3256" s="3" t="s">
        <v>15</v>
      </c>
      <c r="B3256">
        <v>2020</v>
      </c>
      <c r="C3256" t="s">
        <v>1</v>
      </c>
      <c r="D3256">
        <v>3255</v>
      </c>
      <c r="E3256" s="2">
        <v>14</v>
      </c>
      <c r="F3256" s="1">
        <v>15</v>
      </c>
      <c r="G3256" s="1">
        <v>1</v>
      </c>
      <c r="H3256" s="1">
        <v>5</v>
      </c>
      <c r="I3256" s="1" t="str">
        <f t="shared" si="70"/>
        <v>1R2TU5</v>
      </c>
      <c r="J3256" s="27">
        <v>45062</v>
      </c>
      <c r="K3256" s="29" t="s">
        <v>267</v>
      </c>
      <c r="L3256" s="29">
        <v>13120.5</v>
      </c>
      <c r="M3256" s="30">
        <v>0.33872923742165489</v>
      </c>
      <c r="N3256" s="30">
        <v>0.75671055346030747</v>
      </c>
      <c r="O3256" s="30">
        <v>0.35413110454944807</v>
      </c>
    </row>
    <row r="3257" spans="1:15" x14ac:dyDescent="0.45">
      <c r="A3257" s="3" t="s">
        <v>15</v>
      </c>
      <c r="B3257">
        <v>2020</v>
      </c>
      <c r="C3257" t="s">
        <v>1</v>
      </c>
      <c r="D3257">
        <v>3256</v>
      </c>
      <c r="E3257" s="2">
        <v>15</v>
      </c>
      <c r="F3257" s="1">
        <v>16</v>
      </c>
      <c r="G3257" s="1">
        <v>1</v>
      </c>
      <c r="H3257" s="1">
        <v>6</v>
      </c>
      <c r="I3257" s="1" t="str">
        <f t="shared" si="70"/>
        <v>1R2TU6</v>
      </c>
      <c r="J3257" s="27">
        <v>45062</v>
      </c>
      <c r="K3257" s="29" t="s">
        <v>268</v>
      </c>
      <c r="L3257" s="29">
        <v>13118</v>
      </c>
      <c r="M3257" s="30">
        <v>0.34257758652158499</v>
      </c>
      <c r="N3257" s="30">
        <v>0.81459276103359468</v>
      </c>
      <c r="O3257" s="30">
        <v>0.1664218439809681</v>
      </c>
    </row>
    <row r="3258" spans="1:15" x14ac:dyDescent="0.45">
      <c r="A3258" s="3" t="s">
        <v>15</v>
      </c>
      <c r="B3258">
        <v>2020</v>
      </c>
      <c r="C3258" t="s">
        <v>1</v>
      </c>
      <c r="D3258">
        <v>3257</v>
      </c>
      <c r="E3258" s="2">
        <v>16</v>
      </c>
      <c r="F3258" s="1">
        <v>17</v>
      </c>
      <c r="G3258" s="1">
        <v>1</v>
      </c>
      <c r="H3258" s="1">
        <v>6</v>
      </c>
      <c r="I3258" s="1" t="str">
        <f t="shared" si="70"/>
        <v>1R2TU6</v>
      </c>
      <c r="J3258" s="27">
        <v>45062</v>
      </c>
      <c r="K3258" s="29" t="s">
        <v>269</v>
      </c>
      <c r="L3258" s="29">
        <v>13090.5</v>
      </c>
      <c r="M3258" s="30">
        <v>0.34393206280696498</v>
      </c>
      <c r="N3258" s="30">
        <v>0.86403781387369261</v>
      </c>
      <c r="O3258" s="30">
        <v>8.3551141962995762E-2</v>
      </c>
    </row>
    <row r="3259" spans="1:15" x14ac:dyDescent="0.45">
      <c r="A3259" s="3" t="s">
        <v>15</v>
      </c>
      <c r="B3259">
        <v>2020</v>
      </c>
      <c r="C3259" t="s">
        <v>1</v>
      </c>
      <c r="D3259">
        <v>3258</v>
      </c>
      <c r="E3259" s="2">
        <v>17</v>
      </c>
      <c r="F3259" s="1">
        <v>18</v>
      </c>
      <c r="G3259" s="1">
        <v>1</v>
      </c>
      <c r="H3259" s="1">
        <v>6</v>
      </c>
      <c r="I3259" s="1" t="str">
        <f t="shared" si="70"/>
        <v>1R2TU6</v>
      </c>
      <c r="J3259" s="27">
        <v>45062</v>
      </c>
      <c r="K3259" s="29" t="s">
        <v>270</v>
      </c>
      <c r="L3259" s="29">
        <v>13567.25</v>
      </c>
      <c r="M3259" s="30">
        <v>0.34416731867878803</v>
      </c>
      <c r="N3259" s="30">
        <v>0.86918240935803892</v>
      </c>
      <c r="O3259" s="30">
        <v>5.7818215506325703E-2</v>
      </c>
    </row>
    <row r="3260" spans="1:15" x14ac:dyDescent="0.45">
      <c r="A3260" s="3" t="s">
        <v>15</v>
      </c>
      <c r="B3260">
        <v>2020</v>
      </c>
      <c r="C3260" t="s">
        <v>1</v>
      </c>
      <c r="D3260">
        <v>3259</v>
      </c>
      <c r="E3260" s="2">
        <v>18</v>
      </c>
      <c r="F3260" s="1">
        <v>19</v>
      </c>
      <c r="G3260" s="1">
        <v>1</v>
      </c>
      <c r="H3260" s="1">
        <v>7</v>
      </c>
      <c r="I3260" s="1" t="str">
        <f t="shared" si="70"/>
        <v>1R2TU7</v>
      </c>
      <c r="J3260" s="27">
        <v>45062</v>
      </c>
      <c r="K3260" s="29" t="s">
        <v>271</v>
      </c>
      <c r="L3260" s="29">
        <v>13449.25</v>
      </c>
      <c r="M3260" s="30">
        <v>0.35727241763436751</v>
      </c>
      <c r="N3260" s="30">
        <v>0.87554067220465159</v>
      </c>
      <c r="O3260" s="30">
        <v>3.0839496534848718E-2</v>
      </c>
    </row>
    <row r="3261" spans="1:15" x14ac:dyDescent="0.45">
      <c r="A3261" s="3" t="s">
        <v>15</v>
      </c>
      <c r="B3261">
        <v>2020</v>
      </c>
      <c r="C3261" t="s">
        <v>1</v>
      </c>
      <c r="D3261">
        <v>3260</v>
      </c>
      <c r="E3261" s="2">
        <v>19</v>
      </c>
      <c r="F3261" s="1">
        <v>20</v>
      </c>
      <c r="G3261" s="1">
        <v>1</v>
      </c>
      <c r="H3261" s="1">
        <v>7</v>
      </c>
      <c r="I3261" s="1" t="str">
        <f t="shared" si="70"/>
        <v>1R2TU7</v>
      </c>
      <c r="J3261" s="27">
        <v>45062</v>
      </c>
      <c r="K3261" s="29" t="s">
        <v>272</v>
      </c>
      <c r="L3261" s="29">
        <v>13256.25</v>
      </c>
      <c r="M3261" s="30">
        <v>0.41741618602947028</v>
      </c>
      <c r="N3261" s="30">
        <v>0.84951176973335651</v>
      </c>
      <c r="O3261" s="30">
        <v>0</v>
      </c>
    </row>
    <row r="3262" spans="1:15" x14ac:dyDescent="0.45">
      <c r="A3262" s="3" t="s">
        <v>15</v>
      </c>
      <c r="B3262">
        <v>2020</v>
      </c>
      <c r="C3262" t="s">
        <v>1</v>
      </c>
      <c r="D3262">
        <v>3261</v>
      </c>
      <c r="E3262" s="2">
        <v>20</v>
      </c>
      <c r="F3262" s="1">
        <v>21</v>
      </c>
      <c r="G3262" s="1">
        <v>1</v>
      </c>
      <c r="H3262" s="1">
        <v>7</v>
      </c>
      <c r="I3262" s="1" t="str">
        <f t="shared" si="70"/>
        <v>1R2TU7</v>
      </c>
      <c r="J3262" s="27">
        <v>45062</v>
      </c>
      <c r="K3262" s="29" t="s">
        <v>273</v>
      </c>
      <c r="L3262" s="29">
        <v>13148</v>
      </c>
      <c r="M3262" s="30">
        <v>0.42215927797685709</v>
      </c>
      <c r="N3262" s="30">
        <v>0.85953334155232664</v>
      </c>
      <c r="O3262" s="30">
        <v>0</v>
      </c>
    </row>
    <row r="3263" spans="1:15" x14ac:dyDescent="0.45">
      <c r="A3263" s="3" t="s">
        <v>15</v>
      </c>
      <c r="B3263">
        <v>2020</v>
      </c>
      <c r="C3263" t="s">
        <v>1</v>
      </c>
      <c r="D3263">
        <v>3262</v>
      </c>
      <c r="E3263" s="2">
        <v>21</v>
      </c>
      <c r="F3263" s="1">
        <v>22</v>
      </c>
      <c r="G3263" s="1">
        <v>1</v>
      </c>
      <c r="H3263" s="1">
        <v>8</v>
      </c>
      <c r="I3263" s="1" t="str">
        <f t="shared" si="70"/>
        <v>1R2TU8</v>
      </c>
      <c r="J3263" s="27">
        <v>45062</v>
      </c>
      <c r="K3263" s="29" t="s">
        <v>274</v>
      </c>
      <c r="L3263" s="29">
        <v>13191</v>
      </c>
      <c r="M3263" s="30">
        <v>0.37725251968195478</v>
      </c>
      <c r="N3263" s="30">
        <v>0.87194909458630443</v>
      </c>
      <c r="O3263" s="30">
        <v>0</v>
      </c>
    </row>
    <row r="3264" spans="1:15" x14ac:dyDescent="0.45">
      <c r="A3264" s="3" t="s">
        <v>15</v>
      </c>
      <c r="B3264">
        <v>2020</v>
      </c>
      <c r="C3264" t="s">
        <v>1</v>
      </c>
      <c r="D3264">
        <v>3263</v>
      </c>
      <c r="E3264" s="2">
        <v>22</v>
      </c>
      <c r="F3264" s="1">
        <v>23</v>
      </c>
      <c r="G3264" s="1">
        <v>1</v>
      </c>
      <c r="H3264" s="1">
        <v>8</v>
      </c>
      <c r="I3264" s="1" t="str">
        <f t="shared" si="70"/>
        <v>1R2TU8</v>
      </c>
      <c r="J3264" s="27">
        <v>45062</v>
      </c>
      <c r="K3264" s="29" t="s">
        <v>275</v>
      </c>
      <c r="L3264" s="29">
        <v>12796.5</v>
      </c>
      <c r="M3264" s="30">
        <v>0.34616858214390911</v>
      </c>
      <c r="N3264" s="30">
        <v>0.90708547959847552</v>
      </c>
      <c r="O3264" s="30">
        <v>0</v>
      </c>
    </row>
    <row r="3265" spans="1:15" x14ac:dyDescent="0.45">
      <c r="A3265" s="3" t="s">
        <v>15</v>
      </c>
      <c r="B3265">
        <v>2020</v>
      </c>
      <c r="C3265" t="s">
        <v>1</v>
      </c>
      <c r="D3265">
        <v>3264</v>
      </c>
      <c r="E3265" s="2">
        <v>23</v>
      </c>
      <c r="F3265" s="1">
        <v>24</v>
      </c>
      <c r="G3265" s="1">
        <v>1</v>
      </c>
      <c r="H3265" s="1">
        <v>8</v>
      </c>
      <c r="I3265" s="1" t="str">
        <f t="shared" si="70"/>
        <v>1R2TU8</v>
      </c>
      <c r="J3265" s="27">
        <v>45062</v>
      </c>
      <c r="K3265" s="29" t="s">
        <v>276</v>
      </c>
      <c r="L3265" s="29">
        <v>12065.5</v>
      </c>
      <c r="M3265" s="30">
        <v>0.27332873472539992</v>
      </c>
      <c r="N3265" s="30">
        <v>0.86981797190828003</v>
      </c>
      <c r="O3265" s="30">
        <v>0</v>
      </c>
    </row>
    <row r="3266" spans="1:15" x14ac:dyDescent="0.45">
      <c r="A3266" s="3" t="s">
        <v>15</v>
      </c>
      <c r="B3266">
        <v>2020</v>
      </c>
      <c r="C3266" t="s">
        <v>2</v>
      </c>
      <c r="D3266">
        <v>3265</v>
      </c>
      <c r="E3266" s="2">
        <v>0</v>
      </c>
      <c r="F3266" s="1">
        <v>1</v>
      </c>
      <c r="G3266" s="1">
        <v>1</v>
      </c>
      <c r="H3266" s="1">
        <v>1</v>
      </c>
      <c r="I3266" s="1" t="str">
        <f t="shared" si="70"/>
        <v>1R3WE1</v>
      </c>
      <c r="J3266" s="27">
        <v>45063</v>
      </c>
      <c r="K3266" s="29" t="s">
        <v>253</v>
      </c>
      <c r="L3266" s="29">
        <v>11279.75</v>
      </c>
      <c r="M3266" s="30">
        <v>0.22132143824040659</v>
      </c>
      <c r="N3266" s="30">
        <v>0.76736314022345709</v>
      </c>
      <c r="O3266" s="30">
        <v>0</v>
      </c>
    </row>
    <row r="3267" spans="1:15" x14ac:dyDescent="0.45">
      <c r="A3267" s="3" t="s">
        <v>15</v>
      </c>
      <c r="B3267">
        <v>2020</v>
      </c>
      <c r="C3267" t="s">
        <v>2</v>
      </c>
      <c r="D3267">
        <v>3266</v>
      </c>
      <c r="E3267" s="2">
        <v>1</v>
      </c>
      <c r="F3267" s="1">
        <v>2</v>
      </c>
      <c r="G3267" s="1">
        <v>1</v>
      </c>
      <c r="H3267" s="1">
        <v>1</v>
      </c>
      <c r="I3267" s="1" t="str">
        <f t="shared" ref="I3267:I3330" si="71">A3267&amp;C3267&amp;H3267</f>
        <v>1R3WE1</v>
      </c>
      <c r="J3267" s="27">
        <v>45063</v>
      </c>
      <c r="K3267" s="29" t="s">
        <v>254</v>
      </c>
      <c r="L3267" s="29">
        <v>10719.5</v>
      </c>
      <c r="M3267" s="30">
        <v>0.17768189132129461</v>
      </c>
      <c r="N3267" s="30">
        <v>0.65970431211309855</v>
      </c>
      <c r="O3267" s="30">
        <v>0</v>
      </c>
    </row>
    <row r="3268" spans="1:15" x14ac:dyDescent="0.45">
      <c r="A3268" s="3" t="s">
        <v>15</v>
      </c>
      <c r="B3268">
        <v>2020</v>
      </c>
      <c r="C3268" t="s">
        <v>2</v>
      </c>
      <c r="D3268">
        <v>3267</v>
      </c>
      <c r="E3268" s="2">
        <v>2</v>
      </c>
      <c r="F3268" s="1">
        <v>3</v>
      </c>
      <c r="G3268" s="1">
        <v>1</v>
      </c>
      <c r="H3268" s="1">
        <v>1</v>
      </c>
      <c r="I3268" s="1" t="str">
        <f t="shared" si="71"/>
        <v>1R3WE1</v>
      </c>
      <c r="J3268" s="27">
        <v>45063</v>
      </c>
      <c r="K3268" s="29" t="s">
        <v>255</v>
      </c>
      <c r="L3268" s="29">
        <v>10463.75</v>
      </c>
      <c r="M3268" s="30">
        <v>0.150079131376884</v>
      </c>
      <c r="N3268" s="30">
        <v>0.58434714692696876</v>
      </c>
      <c r="O3268" s="30">
        <v>0</v>
      </c>
    </row>
    <row r="3269" spans="1:15" x14ac:dyDescent="0.45">
      <c r="A3269" s="3" t="s">
        <v>15</v>
      </c>
      <c r="B3269">
        <v>2020</v>
      </c>
      <c r="C3269" t="s">
        <v>2</v>
      </c>
      <c r="D3269">
        <v>3268</v>
      </c>
      <c r="E3269" s="2">
        <v>3</v>
      </c>
      <c r="F3269" s="1">
        <v>4</v>
      </c>
      <c r="G3269" s="1">
        <v>1</v>
      </c>
      <c r="H3269" s="1">
        <v>2</v>
      </c>
      <c r="I3269" s="1" t="str">
        <f t="shared" si="71"/>
        <v>1R3WE2</v>
      </c>
      <c r="J3269" s="27">
        <v>45063</v>
      </c>
      <c r="K3269" s="29" t="s">
        <v>256</v>
      </c>
      <c r="L3269" s="29">
        <v>10386.5</v>
      </c>
      <c r="M3269" s="30">
        <v>0.14671982487906859</v>
      </c>
      <c r="N3269" s="30">
        <v>0.561266340079284</v>
      </c>
      <c r="O3269" s="30">
        <v>0</v>
      </c>
    </row>
    <row r="3270" spans="1:15" x14ac:dyDescent="0.45">
      <c r="A3270" s="3" t="s">
        <v>15</v>
      </c>
      <c r="B3270">
        <v>2020</v>
      </c>
      <c r="C3270" t="s">
        <v>2</v>
      </c>
      <c r="D3270">
        <v>3269</v>
      </c>
      <c r="E3270" s="2">
        <v>4</v>
      </c>
      <c r="F3270" s="1">
        <v>5</v>
      </c>
      <c r="G3270" s="1">
        <v>1</v>
      </c>
      <c r="H3270" s="1">
        <v>2</v>
      </c>
      <c r="I3270" s="1" t="str">
        <f t="shared" si="71"/>
        <v>1R3WE2</v>
      </c>
      <c r="J3270" s="27">
        <v>45063</v>
      </c>
      <c r="K3270" s="29" t="s">
        <v>257</v>
      </c>
      <c r="L3270" s="29">
        <v>10398.75</v>
      </c>
      <c r="M3270" s="30">
        <v>0.15246660564914749</v>
      </c>
      <c r="N3270" s="30">
        <v>0.57584291407619626</v>
      </c>
      <c r="O3270" s="30">
        <v>0</v>
      </c>
    </row>
    <row r="3271" spans="1:15" x14ac:dyDescent="0.45">
      <c r="A3271" s="3" t="s">
        <v>15</v>
      </c>
      <c r="B3271">
        <v>2020</v>
      </c>
      <c r="C3271" t="s">
        <v>2</v>
      </c>
      <c r="D3271">
        <v>3270</v>
      </c>
      <c r="E3271" s="2">
        <v>5</v>
      </c>
      <c r="F3271" s="1">
        <v>6</v>
      </c>
      <c r="G3271" s="1">
        <v>1</v>
      </c>
      <c r="H3271" s="1">
        <v>2</v>
      </c>
      <c r="I3271" s="1" t="str">
        <f t="shared" si="71"/>
        <v>1R3WE2</v>
      </c>
      <c r="J3271" s="27">
        <v>45063</v>
      </c>
      <c r="K3271" s="29" t="s">
        <v>258</v>
      </c>
      <c r="L3271" s="29">
        <v>10611.25</v>
      </c>
      <c r="M3271" s="30">
        <v>0.1507732393130308</v>
      </c>
      <c r="N3271" s="30">
        <v>0.60018801360146834</v>
      </c>
      <c r="O3271" s="30">
        <v>5.2357976040234063E-3</v>
      </c>
    </row>
    <row r="3272" spans="1:15" x14ac:dyDescent="0.45">
      <c r="A3272" s="3" t="s">
        <v>15</v>
      </c>
      <c r="B3272">
        <v>2020</v>
      </c>
      <c r="C3272" t="s">
        <v>2</v>
      </c>
      <c r="D3272">
        <v>3271</v>
      </c>
      <c r="E3272" s="2">
        <v>6</v>
      </c>
      <c r="F3272" s="1">
        <v>7</v>
      </c>
      <c r="G3272" s="1">
        <v>1</v>
      </c>
      <c r="H3272" s="1">
        <v>3</v>
      </c>
      <c r="I3272" s="1" t="str">
        <f t="shared" si="71"/>
        <v>1R3WE3</v>
      </c>
      <c r="J3272" s="27">
        <v>45063</v>
      </c>
      <c r="K3272" s="29" t="s">
        <v>259</v>
      </c>
      <c r="L3272" s="29">
        <v>11284.5</v>
      </c>
      <c r="M3272" s="30">
        <v>0.15285465061860959</v>
      </c>
      <c r="N3272" s="30">
        <v>0.58439320624230007</v>
      </c>
      <c r="O3272" s="30">
        <v>1.741487510785001E-2</v>
      </c>
    </row>
    <row r="3273" spans="1:15" x14ac:dyDescent="0.45">
      <c r="A3273" s="3" t="s">
        <v>15</v>
      </c>
      <c r="B3273">
        <v>2020</v>
      </c>
      <c r="C3273" t="s">
        <v>2</v>
      </c>
      <c r="D3273">
        <v>3272</v>
      </c>
      <c r="E3273" s="2">
        <v>7</v>
      </c>
      <c r="F3273" s="1">
        <v>8</v>
      </c>
      <c r="G3273" s="1">
        <v>1</v>
      </c>
      <c r="H3273" s="1">
        <v>3</v>
      </c>
      <c r="I3273" s="1" t="str">
        <f t="shared" si="71"/>
        <v>1R3WE3</v>
      </c>
      <c r="J3273" s="27">
        <v>45063</v>
      </c>
      <c r="K3273" s="29" t="s">
        <v>260</v>
      </c>
      <c r="L3273" s="29">
        <v>12364.5</v>
      </c>
      <c r="M3273" s="30">
        <v>0.14314011007160629</v>
      </c>
      <c r="N3273" s="30">
        <v>0.54687186556939504</v>
      </c>
      <c r="O3273" s="30">
        <v>3.7450590782238717E-2</v>
      </c>
    </row>
    <row r="3274" spans="1:15" x14ac:dyDescent="0.45">
      <c r="A3274" s="3" t="s">
        <v>15</v>
      </c>
      <c r="B3274">
        <v>2020</v>
      </c>
      <c r="C3274" t="s">
        <v>2</v>
      </c>
      <c r="D3274">
        <v>3273</v>
      </c>
      <c r="E3274" s="2">
        <v>8</v>
      </c>
      <c r="F3274" s="1">
        <v>9</v>
      </c>
      <c r="G3274" s="1">
        <v>1</v>
      </c>
      <c r="H3274" s="1">
        <v>3</v>
      </c>
      <c r="I3274" s="1" t="str">
        <f t="shared" si="71"/>
        <v>1R3WE3</v>
      </c>
      <c r="J3274" s="27">
        <v>45063</v>
      </c>
      <c r="K3274" s="29" t="s">
        <v>261</v>
      </c>
      <c r="L3274" s="29">
        <v>13134.5</v>
      </c>
      <c r="M3274" s="30">
        <v>0.12180808641295671</v>
      </c>
      <c r="N3274" s="30">
        <v>0.47282108518364713</v>
      </c>
      <c r="O3274" s="30">
        <v>7.6577255649552908E-2</v>
      </c>
    </row>
    <row r="3275" spans="1:15" x14ac:dyDescent="0.45">
      <c r="A3275" s="3" t="s">
        <v>15</v>
      </c>
      <c r="B3275">
        <v>2020</v>
      </c>
      <c r="C3275" t="s">
        <v>2</v>
      </c>
      <c r="D3275">
        <v>3274</v>
      </c>
      <c r="E3275" s="2">
        <v>9</v>
      </c>
      <c r="F3275" s="1">
        <v>10</v>
      </c>
      <c r="G3275" s="1">
        <v>1</v>
      </c>
      <c r="H3275" s="1">
        <v>4</v>
      </c>
      <c r="I3275" s="1" t="str">
        <f t="shared" si="71"/>
        <v>1R3WE4</v>
      </c>
      <c r="J3275" s="27">
        <v>45063</v>
      </c>
      <c r="K3275" s="29" t="s">
        <v>262</v>
      </c>
      <c r="L3275" s="29">
        <v>13288.75</v>
      </c>
      <c r="M3275" s="30">
        <v>0.1135914930073257</v>
      </c>
      <c r="N3275" s="30">
        <v>0.35460806598023681</v>
      </c>
      <c r="O3275" s="30">
        <v>0.13737410749424189</v>
      </c>
    </row>
    <row r="3276" spans="1:15" x14ac:dyDescent="0.45">
      <c r="A3276" s="3" t="s">
        <v>15</v>
      </c>
      <c r="B3276">
        <v>2020</v>
      </c>
      <c r="C3276" t="s">
        <v>2</v>
      </c>
      <c r="D3276">
        <v>3275</v>
      </c>
      <c r="E3276" s="2">
        <v>10</v>
      </c>
      <c r="F3276" s="1">
        <v>11</v>
      </c>
      <c r="G3276" s="1">
        <v>1</v>
      </c>
      <c r="H3276" s="1">
        <v>4</v>
      </c>
      <c r="I3276" s="1" t="str">
        <f t="shared" si="71"/>
        <v>1R3WE4</v>
      </c>
      <c r="J3276" s="27">
        <v>45063</v>
      </c>
      <c r="K3276" s="29" t="s">
        <v>263</v>
      </c>
      <c r="L3276" s="29">
        <v>13206.75</v>
      </c>
      <c r="M3276" s="30">
        <v>9.9776664166913068E-2</v>
      </c>
      <c r="N3276" s="30">
        <v>0.25911482345247278</v>
      </c>
      <c r="O3276" s="30">
        <v>0.19515487350565719</v>
      </c>
    </row>
    <row r="3277" spans="1:15" x14ac:dyDescent="0.45">
      <c r="A3277" s="3" t="s">
        <v>15</v>
      </c>
      <c r="B3277">
        <v>2020</v>
      </c>
      <c r="C3277" t="s">
        <v>2</v>
      </c>
      <c r="D3277">
        <v>3276</v>
      </c>
      <c r="E3277" s="2">
        <v>11</v>
      </c>
      <c r="F3277" s="1">
        <v>12</v>
      </c>
      <c r="G3277" s="1">
        <v>1</v>
      </c>
      <c r="H3277" s="1">
        <v>4</v>
      </c>
      <c r="I3277" s="1" t="str">
        <f t="shared" si="71"/>
        <v>1R3WE4</v>
      </c>
      <c r="J3277" s="27">
        <v>45063</v>
      </c>
      <c r="K3277" s="29" t="s">
        <v>264</v>
      </c>
      <c r="L3277" s="29">
        <v>13132</v>
      </c>
      <c r="M3277" s="30">
        <v>0.13347882961455909</v>
      </c>
      <c r="N3277" s="30">
        <v>0.25696363878496092</v>
      </c>
      <c r="O3277" s="30">
        <v>0.23837467679442931</v>
      </c>
    </row>
    <row r="3278" spans="1:15" x14ac:dyDescent="0.45">
      <c r="A3278" s="3" t="s">
        <v>15</v>
      </c>
      <c r="B3278">
        <v>2020</v>
      </c>
      <c r="C3278" t="s">
        <v>2</v>
      </c>
      <c r="D3278">
        <v>3277</v>
      </c>
      <c r="E3278" s="2">
        <v>12</v>
      </c>
      <c r="F3278" s="1">
        <v>13</v>
      </c>
      <c r="G3278" s="1">
        <v>1</v>
      </c>
      <c r="H3278" s="1">
        <v>5</v>
      </c>
      <c r="I3278" s="1" t="str">
        <f t="shared" si="71"/>
        <v>1R3WE5</v>
      </c>
      <c r="J3278" s="27">
        <v>45063</v>
      </c>
      <c r="K3278" s="29" t="s">
        <v>265</v>
      </c>
      <c r="L3278" s="29">
        <v>13016.75</v>
      </c>
      <c r="M3278" s="30">
        <v>0.1423423989205706</v>
      </c>
      <c r="N3278" s="30">
        <v>0.27949981760664439</v>
      </c>
      <c r="O3278" s="30">
        <v>0.24537363251521391</v>
      </c>
    </row>
    <row r="3279" spans="1:15" x14ac:dyDescent="0.45">
      <c r="A3279" s="3" t="s">
        <v>15</v>
      </c>
      <c r="B3279">
        <v>2020</v>
      </c>
      <c r="C3279" t="s">
        <v>2</v>
      </c>
      <c r="D3279">
        <v>3278</v>
      </c>
      <c r="E3279" s="2">
        <v>13</v>
      </c>
      <c r="F3279" s="1">
        <v>14</v>
      </c>
      <c r="G3279" s="1">
        <v>1</v>
      </c>
      <c r="H3279" s="1">
        <v>5</v>
      </c>
      <c r="I3279" s="1" t="str">
        <f t="shared" si="71"/>
        <v>1R3WE5</v>
      </c>
      <c r="J3279" s="27">
        <v>45063</v>
      </c>
      <c r="K3279" s="29" t="s">
        <v>266</v>
      </c>
      <c r="L3279" s="29">
        <v>12943.5</v>
      </c>
      <c r="M3279" s="30">
        <v>0.1301641348093342</v>
      </c>
      <c r="N3279" s="30">
        <v>0.30190688968641688</v>
      </c>
      <c r="O3279" s="30">
        <v>0.20055665324075059</v>
      </c>
    </row>
    <row r="3280" spans="1:15" x14ac:dyDescent="0.45">
      <c r="A3280" s="3" t="s">
        <v>15</v>
      </c>
      <c r="B3280">
        <v>2020</v>
      </c>
      <c r="C3280" t="s">
        <v>2</v>
      </c>
      <c r="D3280">
        <v>3279</v>
      </c>
      <c r="E3280" s="2">
        <v>14</v>
      </c>
      <c r="F3280" s="1">
        <v>15</v>
      </c>
      <c r="G3280" s="1">
        <v>1</v>
      </c>
      <c r="H3280" s="1">
        <v>5</v>
      </c>
      <c r="I3280" s="1" t="str">
        <f t="shared" si="71"/>
        <v>1R3WE5</v>
      </c>
      <c r="J3280" s="27">
        <v>45063</v>
      </c>
      <c r="K3280" s="29" t="s">
        <v>267</v>
      </c>
      <c r="L3280" s="29">
        <v>12829</v>
      </c>
      <c r="M3280" s="30">
        <v>0.1222987703131752</v>
      </c>
      <c r="N3280" s="30">
        <v>0.27942019060368378</v>
      </c>
      <c r="O3280" s="30">
        <v>0.1706180101318496</v>
      </c>
    </row>
    <row r="3281" spans="1:15" x14ac:dyDescent="0.45">
      <c r="A3281" s="3" t="s">
        <v>15</v>
      </c>
      <c r="B3281">
        <v>2020</v>
      </c>
      <c r="C3281" t="s">
        <v>2</v>
      </c>
      <c r="D3281">
        <v>3280</v>
      </c>
      <c r="E3281" s="2">
        <v>15</v>
      </c>
      <c r="F3281" s="1">
        <v>16</v>
      </c>
      <c r="G3281" s="1">
        <v>1</v>
      </c>
      <c r="H3281" s="1">
        <v>6</v>
      </c>
      <c r="I3281" s="1" t="str">
        <f t="shared" si="71"/>
        <v>1R3WE6</v>
      </c>
      <c r="J3281" s="27">
        <v>45063</v>
      </c>
      <c r="K3281" s="29" t="s">
        <v>268</v>
      </c>
      <c r="L3281" s="29">
        <v>12665.5</v>
      </c>
      <c r="M3281" s="30">
        <v>9.3666605882316969E-2</v>
      </c>
      <c r="N3281" s="30">
        <v>0.264895279245286</v>
      </c>
      <c r="O3281" s="30">
        <v>0.16093870876826311</v>
      </c>
    </row>
    <row r="3282" spans="1:15" x14ac:dyDescent="0.45">
      <c r="A3282" s="3" t="s">
        <v>15</v>
      </c>
      <c r="B3282">
        <v>2020</v>
      </c>
      <c r="C3282" t="s">
        <v>2</v>
      </c>
      <c r="D3282">
        <v>3281</v>
      </c>
      <c r="E3282" s="2">
        <v>16</v>
      </c>
      <c r="F3282" s="1">
        <v>17</v>
      </c>
      <c r="G3282" s="1">
        <v>1</v>
      </c>
      <c r="H3282" s="1">
        <v>6</v>
      </c>
      <c r="I3282" s="1" t="str">
        <f t="shared" si="71"/>
        <v>1R3WE6</v>
      </c>
      <c r="J3282" s="27">
        <v>45063</v>
      </c>
      <c r="K3282" s="29" t="s">
        <v>269</v>
      </c>
      <c r="L3282" s="29">
        <v>12568</v>
      </c>
      <c r="M3282" s="30">
        <v>8.2686232570543569E-2</v>
      </c>
      <c r="N3282" s="30">
        <v>0.27280233211016042</v>
      </c>
      <c r="O3282" s="30">
        <v>0.11937117631720311</v>
      </c>
    </row>
    <row r="3283" spans="1:15" x14ac:dyDescent="0.45">
      <c r="A3283" s="3" t="s">
        <v>15</v>
      </c>
      <c r="B3283">
        <v>2020</v>
      </c>
      <c r="C3283" t="s">
        <v>2</v>
      </c>
      <c r="D3283">
        <v>3282</v>
      </c>
      <c r="E3283" s="2">
        <v>17</v>
      </c>
      <c r="F3283" s="1">
        <v>18</v>
      </c>
      <c r="G3283" s="1">
        <v>1</v>
      </c>
      <c r="H3283" s="1">
        <v>6</v>
      </c>
      <c r="I3283" s="1" t="str">
        <f t="shared" si="71"/>
        <v>1R3WE6</v>
      </c>
      <c r="J3283" s="27">
        <v>45063</v>
      </c>
      <c r="K3283" s="29" t="s">
        <v>270</v>
      </c>
      <c r="L3283" s="29">
        <v>12811.5</v>
      </c>
      <c r="M3283" s="30">
        <v>6.5710223203887502E-2</v>
      </c>
      <c r="N3283" s="30">
        <v>0.28853258066820131</v>
      </c>
      <c r="O3283" s="30">
        <v>6.2462664686553787E-2</v>
      </c>
    </row>
    <row r="3284" spans="1:15" x14ac:dyDescent="0.45">
      <c r="A3284" s="3" t="s">
        <v>15</v>
      </c>
      <c r="B3284">
        <v>2020</v>
      </c>
      <c r="C3284" t="s">
        <v>2</v>
      </c>
      <c r="D3284">
        <v>3283</v>
      </c>
      <c r="E3284" s="2">
        <v>18</v>
      </c>
      <c r="F3284" s="1">
        <v>19</v>
      </c>
      <c r="G3284" s="1">
        <v>1</v>
      </c>
      <c r="H3284" s="1">
        <v>7</v>
      </c>
      <c r="I3284" s="1" t="str">
        <f t="shared" si="71"/>
        <v>1R3WE7</v>
      </c>
      <c r="J3284" s="27">
        <v>45063</v>
      </c>
      <c r="K3284" s="29" t="s">
        <v>271</v>
      </c>
      <c r="L3284" s="29">
        <v>12660.25</v>
      </c>
      <c r="M3284" s="30">
        <v>5.7368565573417268E-2</v>
      </c>
      <c r="N3284" s="30">
        <v>0.25296559355031573</v>
      </c>
      <c r="O3284" s="30">
        <v>2.2164196902261409E-2</v>
      </c>
    </row>
    <row r="3285" spans="1:15" x14ac:dyDescent="0.45">
      <c r="A3285" s="3" t="s">
        <v>15</v>
      </c>
      <c r="B3285">
        <v>2020</v>
      </c>
      <c r="C3285" t="s">
        <v>2</v>
      </c>
      <c r="D3285">
        <v>3284</v>
      </c>
      <c r="E3285" s="2">
        <v>19</v>
      </c>
      <c r="F3285" s="1">
        <v>20</v>
      </c>
      <c r="G3285" s="1">
        <v>1</v>
      </c>
      <c r="H3285" s="1">
        <v>7</v>
      </c>
      <c r="I3285" s="1" t="str">
        <f t="shared" si="71"/>
        <v>1R3WE7</v>
      </c>
      <c r="J3285" s="27">
        <v>45063</v>
      </c>
      <c r="K3285" s="29" t="s">
        <v>272</v>
      </c>
      <c r="L3285" s="29">
        <v>12597.25</v>
      </c>
      <c r="M3285" s="30">
        <v>5.3053701864589013E-2</v>
      </c>
      <c r="N3285" s="30">
        <v>0.201115988258145</v>
      </c>
      <c r="O3285" s="30">
        <v>0</v>
      </c>
    </row>
    <row r="3286" spans="1:15" x14ac:dyDescent="0.45">
      <c r="A3286" s="3" t="s">
        <v>15</v>
      </c>
      <c r="B3286">
        <v>2020</v>
      </c>
      <c r="C3286" t="s">
        <v>2</v>
      </c>
      <c r="D3286">
        <v>3285</v>
      </c>
      <c r="E3286" s="2">
        <v>20</v>
      </c>
      <c r="F3286" s="1">
        <v>21</v>
      </c>
      <c r="G3286" s="1">
        <v>1</v>
      </c>
      <c r="H3286" s="1">
        <v>7</v>
      </c>
      <c r="I3286" s="1" t="str">
        <f t="shared" si="71"/>
        <v>1R3WE7</v>
      </c>
      <c r="J3286" s="27">
        <v>45063</v>
      </c>
      <c r="K3286" s="29" t="s">
        <v>273</v>
      </c>
      <c r="L3286" s="29">
        <v>12665.5</v>
      </c>
      <c r="M3286" s="30">
        <v>6.0811196756506418E-2</v>
      </c>
      <c r="N3286" s="30">
        <v>0.17296689410781951</v>
      </c>
      <c r="O3286" s="30">
        <v>0</v>
      </c>
    </row>
    <row r="3287" spans="1:15" x14ac:dyDescent="0.45">
      <c r="A3287" s="3" t="s">
        <v>15</v>
      </c>
      <c r="B3287">
        <v>2020</v>
      </c>
      <c r="C3287" t="s">
        <v>2</v>
      </c>
      <c r="D3287">
        <v>3286</v>
      </c>
      <c r="E3287" s="2">
        <v>21</v>
      </c>
      <c r="F3287" s="1">
        <v>22</v>
      </c>
      <c r="G3287" s="1">
        <v>1</v>
      </c>
      <c r="H3287" s="1">
        <v>8</v>
      </c>
      <c r="I3287" s="1" t="str">
        <f t="shared" si="71"/>
        <v>1R3WE8</v>
      </c>
      <c r="J3287" s="27">
        <v>45063</v>
      </c>
      <c r="K3287" s="29" t="s">
        <v>274</v>
      </c>
      <c r="L3287" s="29">
        <v>12845.25</v>
      </c>
      <c r="M3287" s="30">
        <v>7.274762390215983E-2</v>
      </c>
      <c r="N3287" s="30">
        <v>0.15007152988004571</v>
      </c>
      <c r="O3287" s="30">
        <v>0</v>
      </c>
    </row>
    <row r="3288" spans="1:15" x14ac:dyDescent="0.45">
      <c r="A3288" s="3" t="s">
        <v>15</v>
      </c>
      <c r="B3288">
        <v>2020</v>
      </c>
      <c r="C3288" t="s">
        <v>2</v>
      </c>
      <c r="D3288">
        <v>3287</v>
      </c>
      <c r="E3288" s="2">
        <v>22</v>
      </c>
      <c r="F3288" s="1">
        <v>23</v>
      </c>
      <c r="G3288" s="1">
        <v>1</v>
      </c>
      <c r="H3288" s="1">
        <v>8</v>
      </c>
      <c r="I3288" s="1" t="str">
        <f t="shared" si="71"/>
        <v>1R3WE8</v>
      </c>
      <c r="J3288" s="27">
        <v>45063</v>
      </c>
      <c r="K3288" s="29" t="s">
        <v>275</v>
      </c>
      <c r="L3288" s="29">
        <v>12499.5</v>
      </c>
      <c r="M3288" s="30">
        <v>8.8068515723222593E-2</v>
      </c>
      <c r="N3288" s="30">
        <v>0.1227420299848179</v>
      </c>
      <c r="O3288" s="30">
        <v>0</v>
      </c>
    </row>
    <row r="3289" spans="1:15" x14ac:dyDescent="0.45">
      <c r="A3289" s="3" t="s">
        <v>15</v>
      </c>
      <c r="B3289">
        <v>2020</v>
      </c>
      <c r="C3289" t="s">
        <v>2</v>
      </c>
      <c r="D3289">
        <v>3288</v>
      </c>
      <c r="E3289" s="2">
        <v>23</v>
      </c>
      <c r="F3289" s="1">
        <v>24</v>
      </c>
      <c r="G3289" s="1">
        <v>1</v>
      </c>
      <c r="H3289" s="1">
        <v>8</v>
      </c>
      <c r="I3289" s="1" t="str">
        <f t="shared" si="71"/>
        <v>1R3WE8</v>
      </c>
      <c r="J3289" s="27">
        <v>45063</v>
      </c>
      <c r="K3289" s="29" t="s">
        <v>276</v>
      </c>
      <c r="L3289" s="29">
        <v>11766.5</v>
      </c>
      <c r="M3289" s="30">
        <v>8.3054925981836975E-2</v>
      </c>
      <c r="N3289" s="30">
        <v>0.1218482204539082</v>
      </c>
      <c r="O3289" s="30">
        <v>0</v>
      </c>
    </row>
    <row r="3290" spans="1:15" x14ac:dyDescent="0.45">
      <c r="A3290" s="3" t="s">
        <v>15</v>
      </c>
      <c r="B3290">
        <v>2020</v>
      </c>
      <c r="C3290" t="s">
        <v>3</v>
      </c>
      <c r="D3290">
        <v>3289</v>
      </c>
      <c r="E3290" s="2">
        <v>0</v>
      </c>
      <c r="F3290" s="1">
        <v>1</v>
      </c>
      <c r="G3290" s="1">
        <v>1</v>
      </c>
      <c r="H3290" s="1">
        <v>1</v>
      </c>
      <c r="I3290" s="1" t="str">
        <f t="shared" si="71"/>
        <v>1R4TH1</v>
      </c>
      <c r="J3290" s="27">
        <v>45064</v>
      </c>
      <c r="K3290" s="29" t="s">
        <v>253</v>
      </c>
      <c r="L3290" s="29">
        <v>11014.5</v>
      </c>
      <c r="M3290" s="30">
        <v>6.6616357722882533E-2</v>
      </c>
      <c r="N3290" s="30">
        <v>0.1164736520870025</v>
      </c>
      <c r="O3290" s="30">
        <v>0</v>
      </c>
    </row>
    <row r="3291" spans="1:15" x14ac:dyDescent="0.45">
      <c r="A3291" s="3" t="s">
        <v>15</v>
      </c>
      <c r="B3291">
        <v>2020</v>
      </c>
      <c r="C3291" t="s">
        <v>3</v>
      </c>
      <c r="D3291">
        <v>3290</v>
      </c>
      <c r="E3291" s="2">
        <v>1</v>
      </c>
      <c r="F3291" s="1">
        <v>2</v>
      </c>
      <c r="G3291" s="1">
        <v>1</v>
      </c>
      <c r="H3291" s="1">
        <v>1</v>
      </c>
      <c r="I3291" s="1" t="str">
        <f t="shared" si="71"/>
        <v>1R4TH1</v>
      </c>
      <c r="J3291" s="27">
        <v>45064</v>
      </c>
      <c r="K3291" s="29" t="s">
        <v>254</v>
      </c>
      <c r="L3291" s="29">
        <v>10470</v>
      </c>
      <c r="M3291" s="30">
        <v>6.4879255561358609E-2</v>
      </c>
      <c r="N3291" s="30">
        <v>9.4653228489794863E-2</v>
      </c>
      <c r="O3291" s="30">
        <v>0</v>
      </c>
    </row>
    <row r="3292" spans="1:15" x14ac:dyDescent="0.45">
      <c r="A3292" s="3" t="s">
        <v>15</v>
      </c>
      <c r="B3292">
        <v>2020</v>
      </c>
      <c r="C3292" t="s">
        <v>3</v>
      </c>
      <c r="D3292">
        <v>3291</v>
      </c>
      <c r="E3292" s="2">
        <v>2</v>
      </c>
      <c r="F3292" s="1">
        <v>3</v>
      </c>
      <c r="G3292" s="1">
        <v>1</v>
      </c>
      <c r="H3292" s="1">
        <v>1</v>
      </c>
      <c r="I3292" s="1" t="str">
        <f t="shared" si="71"/>
        <v>1R4TH1</v>
      </c>
      <c r="J3292" s="27">
        <v>45064</v>
      </c>
      <c r="K3292" s="29" t="s">
        <v>255</v>
      </c>
      <c r="L3292" s="29">
        <v>10185.25</v>
      </c>
      <c r="M3292" s="30">
        <v>7.2028756934548147E-2</v>
      </c>
      <c r="N3292" s="30">
        <v>7.869709999230301E-2</v>
      </c>
      <c r="O3292" s="30">
        <v>0</v>
      </c>
    </row>
    <row r="3293" spans="1:15" x14ac:dyDescent="0.45">
      <c r="A3293" s="3" t="s">
        <v>15</v>
      </c>
      <c r="B3293">
        <v>2020</v>
      </c>
      <c r="C3293" t="s">
        <v>3</v>
      </c>
      <c r="D3293">
        <v>3292</v>
      </c>
      <c r="E3293" s="2">
        <v>3</v>
      </c>
      <c r="F3293" s="1">
        <v>4</v>
      </c>
      <c r="G3293" s="1">
        <v>1</v>
      </c>
      <c r="H3293" s="1">
        <v>2</v>
      </c>
      <c r="I3293" s="1" t="str">
        <f t="shared" si="71"/>
        <v>1R4TH2</v>
      </c>
      <c r="J3293" s="27">
        <v>45064</v>
      </c>
      <c r="K3293" s="29" t="s">
        <v>256</v>
      </c>
      <c r="L3293" s="29">
        <v>10007.25</v>
      </c>
      <c r="M3293" s="30">
        <v>6.7324558747019758E-2</v>
      </c>
      <c r="N3293" s="30">
        <v>6.9416777879716091E-2</v>
      </c>
      <c r="O3293" s="30">
        <v>0</v>
      </c>
    </row>
    <row r="3294" spans="1:15" x14ac:dyDescent="0.45">
      <c r="A3294" s="3" t="s">
        <v>15</v>
      </c>
      <c r="B3294">
        <v>2020</v>
      </c>
      <c r="C3294" t="s">
        <v>3</v>
      </c>
      <c r="D3294">
        <v>3293</v>
      </c>
      <c r="E3294" s="2">
        <v>4</v>
      </c>
      <c r="F3294" s="1">
        <v>5</v>
      </c>
      <c r="G3294" s="1">
        <v>1</v>
      </c>
      <c r="H3294" s="1">
        <v>2</v>
      </c>
      <c r="I3294" s="1" t="str">
        <f t="shared" si="71"/>
        <v>1R4TH2</v>
      </c>
      <c r="J3294" s="27">
        <v>45064</v>
      </c>
      <c r="K3294" s="29" t="s">
        <v>257</v>
      </c>
      <c r="L3294" s="29">
        <v>9947</v>
      </c>
      <c r="M3294" s="30">
        <v>7.0409135164948636E-2</v>
      </c>
      <c r="N3294" s="30">
        <v>6.8025045447908841E-2</v>
      </c>
      <c r="O3294" s="30">
        <v>0</v>
      </c>
    </row>
    <row r="3295" spans="1:15" x14ac:dyDescent="0.45">
      <c r="A3295" s="3" t="s">
        <v>15</v>
      </c>
      <c r="B3295">
        <v>2020</v>
      </c>
      <c r="C3295" t="s">
        <v>3</v>
      </c>
      <c r="D3295">
        <v>3294</v>
      </c>
      <c r="E3295" s="2">
        <v>5</v>
      </c>
      <c r="F3295" s="1">
        <v>6</v>
      </c>
      <c r="G3295" s="1">
        <v>1</v>
      </c>
      <c r="H3295" s="1">
        <v>2</v>
      </c>
      <c r="I3295" s="1" t="str">
        <f t="shared" si="71"/>
        <v>1R4TH2</v>
      </c>
      <c r="J3295" s="27">
        <v>45064</v>
      </c>
      <c r="K3295" s="29" t="s">
        <v>258</v>
      </c>
      <c r="L3295" s="29">
        <v>9910.25</v>
      </c>
      <c r="M3295" s="30">
        <v>7.5399142018598944E-2</v>
      </c>
      <c r="N3295" s="30">
        <v>6.9159774576559002E-2</v>
      </c>
      <c r="O3295" s="30">
        <v>4.4352976906593213E-2</v>
      </c>
    </row>
    <row r="3296" spans="1:15" x14ac:dyDescent="0.45">
      <c r="A3296" s="3" t="s">
        <v>15</v>
      </c>
      <c r="B3296">
        <v>2020</v>
      </c>
      <c r="C3296" t="s">
        <v>3</v>
      </c>
      <c r="D3296">
        <v>3295</v>
      </c>
      <c r="E3296" s="2">
        <v>6</v>
      </c>
      <c r="F3296" s="1">
        <v>7</v>
      </c>
      <c r="G3296" s="1">
        <v>1</v>
      </c>
      <c r="H3296" s="1">
        <v>3</v>
      </c>
      <c r="I3296" s="1" t="str">
        <f t="shared" si="71"/>
        <v>1R4TH3</v>
      </c>
      <c r="J3296" s="27">
        <v>45064</v>
      </c>
      <c r="K3296" s="29" t="s">
        <v>259</v>
      </c>
      <c r="L3296" s="29">
        <v>9847.5</v>
      </c>
      <c r="M3296" s="30">
        <v>5.8306708786709099E-2</v>
      </c>
      <c r="N3296" s="30">
        <v>7.2145378618159783E-2</v>
      </c>
      <c r="O3296" s="30">
        <v>0.1549350658973572</v>
      </c>
    </row>
    <row r="3297" spans="1:15" x14ac:dyDescent="0.45">
      <c r="A3297" s="3" t="s">
        <v>15</v>
      </c>
      <c r="B3297">
        <v>2020</v>
      </c>
      <c r="C3297" t="s">
        <v>3</v>
      </c>
      <c r="D3297">
        <v>3296</v>
      </c>
      <c r="E3297" s="2">
        <v>7</v>
      </c>
      <c r="F3297" s="1">
        <v>8</v>
      </c>
      <c r="G3297" s="1">
        <v>1</v>
      </c>
      <c r="H3297" s="1">
        <v>3</v>
      </c>
      <c r="I3297" s="1" t="str">
        <f t="shared" si="71"/>
        <v>1R4TH3</v>
      </c>
      <c r="J3297" s="27">
        <v>45064</v>
      </c>
      <c r="K3297" s="29" t="s">
        <v>260</v>
      </c>
      <c r="L3297" s="29">
        <v>9959.25</v>
      </c>
      <c r="M3297" s="30">
        <v>3.1354702631393588E-2</v>
      </c>
      <c r="N3297" s="30">
        <v>6.9156913314890392E-2</v>
      </c>
      <c r="O3297" s="30">
        <v>0.3485190955546944</v>
      </c>
    </row>
    <row r="3298" spans="1:15" x14ac:dyDescent="0.45">
      <c r="A3298" s="3" t="s">
        <v>15</v>
      </c>
      <c r="B3298">
        <v>2020</v>
      </c>
      <c r="C3298" t="s">
        <v>3</v>
      </c>
      <c r="D3298">
        <v>3297</v>
      </c>
      <c r="E3298" s="2">
        <v>8</v>
      </c>
      <c r="F3298" s="1">
        <v>9</v>
      </c>
      <c r="G3298" s="1">
        <v>1</v>
      </c>
      <c r="H3298" s="1">
        <v>3</v>
      </c>
      <c r="I3298" s="1" t="str">
        <f t="shared" si="71"/>
        <v>1R4TH3</v>
      </c>
      <c r="J3298" s="27">
        <v>45064</v>
      </c>
      <c r="K3298" s="29" t="s">
        <v>261</v>
      </c>
      <c r="L3298" s="29">
        <v>10394.25</v>
      </c>
      <c r="M3298" s="30">
        <v>1.890384507520898E-2</v>
      </c>
      <c r="N3298" s="30">
        <v>5.2585223931646302E-2</v>
      </c>
      <c r="O3298" s="30">
        <v>0.52109402829175799</v>
      </c>
    </row>
    <row r="3299" spans="1:15" x14ac:dyDescent="0.45">
      <c r="A3299" s="3" t="s">
        <v>15</v>
      </c>
      <c r="B3299">
        <v>2020</v>
      </c>
      <c r="C3299" t="s">
        <v>3</v>
      </c>
      <c r="D3299">
        <v>3298</v>
      </c>
      <c r="E3299" s="2">
        <v>9</v>
      </c>
      <c r="F3299" s="1">
        <v>10</v>
      </c>
      <c r="G3299" s="1">
        <v>1</v>
      </c>
      <c r="H3299" s="1">
        <v>4</v>
      </c>
      <c r="I3299" s="1" t="str">
        <f t="shared" si="71"/>
        <v>1R4TH4</v>
      </c>
      <c r="J3299" s="27">
        <v>45064</v>
      </c>
      <c r="K3299" s="29" t="s">
        <v>262</v>
      </c>
      <c r="L3299" s="29">
        <v>10751.25</v>
      </c>
      <c r="M3299" s="30">
        <v>1.465009576249806E-2</v>
      </c>
      <c r="N3299" s="30">
        <v>3.2908669401369987E-2</v>
      </c>
      <c r="O3299" s="30">
        <v>0.65610102950193017</v>
      </c>
    </row>
    <row r="3300" spans="1:15" x14ac:dyDescent="0.45">
      <c r="A3300" s="3" t="s">
        <v>15</v>
      </c>
      <c r="B3300">
        <v>2020</v>
      </c>
      <c r="C3300" t="s">
        <v>3</v>
      </c>
      <c r="D3300">
        <v>3299</v>
      </c>
      <c r="E3300" s="2">
        <v>10</v>
      </c>
      <c r="F3300" s="1">
        <v>11</v>
      </c>
      <c r="G3300" s="1">
        <v>1</v>
      </c>
      <c r="H3300" s="1">
        <v>4</v>
      </c>
      <c r="I3300" s="1" t="str">
        <f t="shared" si="71"/>
        <v>1R4TH4</v>
      </c>
      <c r="J3300" s="27">
        <v>45064</v>
      </c>
      <c r="K3300" s="29" t="s">
        <v>263</v>
      </c>
      <c r="L3300" s="29">
        <v>10967.25</v>
      </c>
      <c r="M3300" s="30">
        <v>1.5361639585327051E-2</v>
      </c>
      <c r="N3300" s="30">
        <v>1.740588574672388E-2</v>
      </c>
      <c r="O3300" s="30">
        <v>0.73216786853379834</v>
      </c>
    </row>
    <row r="3301" spans="1:15" x14ac:dyDescent="0.45">
      <c r="A3301" s="3" t="s">
        <v>15</v>
      </c>
      <c r="B3301">
        <v>2020</v>
      </c>
      <c r="C3301" t="s">
        <v>3</v>
      </c>
      <c r="D3301">
        <v>3300</v>
      </c>
      <c r="E3301" s="2">
        <v>11</v>
      </c>
      <c r="F3301" s="1">
        <v>12</v>
      </c>
      <c r="G3301" s="1">
        <v>1</v>
      </c>
      <c r="H3301" s="1">
        <v>4</v>
      </c>
      <c r="I3301" s="1" t="str">
        <f t="shared" si="71"/>
        <v>1R4TH4</v>
      </c>
      <c r="J3301" s="27">
        <v>45064</v>
      </c>
      <c r="K3301" s="29" t="s">
        <v>264</v>
      </c>
      <c r="L3301" s="29">
        <v>11027.5</v>
      </c>
      <c r="M3301" s="30">
        <v>1.3108452148504909E-2</v>
      </c>
      <c r="N3301" s="30">
        <v>1.6350869599526661E-2</v>
      </c>
      <c r="O3301" s="30">
        <v>0.73307114047104371</v>
      </c>
    </row>
    <row r="3302" spans="1:15" x14ac:dyDescent="0.45">
      <c r="A3302" s="3" t="s">
        <v>15</v>
      </c>
      <c r="B3302">
        <v>2020</v>
      </c>
      <c r="C3302" t="s">
        <v>3</v>
      </c>
      <c r="D3302">
        <v>3301</v>
      </c>
      <c r="E3302" s="2">
        <v>12</v>
      </c>
      <c r="F3302" s="1">
        <v>13</v>
      </c>
      <c r="G3302" s="1">
        <v>1</v>
      </c>
      <c r="H3302" s="1">
        <v>5</v>
      </c>
      <c r="I3302" s="1" t="str">
        <f t="shared" si="71"/>
        <v>1R4TH5</v>
      </c>
      <c r="J3302" s="27">
        <v>45064</v>
      </c>
      <c r="K3302" s="29" t="s">
        <v>265</v>
      </c>
      <c r="L3302" s="29">
        <v>11142.75</v>
      </c>
      <c r="M3302" s="30">
        <v>6.8592184877964146E-3</v>
      </c>
      <c r="N3302" s="30">
        <v>2.07225278547374E-2</v>
      </c>
      <c r="O3302" s="30">
        <v>0.67921651615660228</v>
      </c>
    </row>
    <row r="3303" spans="1:15" x14ac:dyDescent="0.45">
      <c r="A3303" s="3" t="s">
        <v>15</v>
      </c>
      <c r="B3303">
        <v>2020</v>
      </c>
      <c r="C3303" t="s">
        <v>3</v>
      </c>
      <c r="D3303">
        <v>3302</v>
      </c>
      <c r="E3303" s="2">
        <v>13</v>
      </c>
      <c r="F3303" s="1">
        <v>14</v>
      </c>
      <c r="G3303" s="1">
        <v>1</v>
      </c>
      <c r="H3303" s="1">
        <v>5</v>
      </c>
      <c r="I3303" s="1" t="str">
        <f t="shared" si="71"/>
        <v>1R4TH5</v>
      </c>
      <c r="J3303" s="27">
        <v>45064</v>
      </c>
      <c r="K3303" s="29" t="s">
        <v>266</v>
      </c>
      <c r="L3303" s="29">
        <v>11042</v>
      </c>
      <c r="M3303" s="30">
        <v>3.3491706044907529E-3</v>
      </c>
      <c r="N3303" s="30">
        <v>2.2527752269444989E-2</v>
      </c>
      <c r="O3303" s="30">
        <v>0.60186614233517444</v>
      </c>
    </row>
    <row r="3304" spans="1:15" x14ac:dyDescent="0.45">
      <c r="A3304" s="3" t="s">
        <v>15</v>
      </c>
      <c r="B3304">
        <v>2020</v>
      </c>
      <c r="C3304" t="s">
        <v>3</v>
      </c>
      <c r="D3304">
        <v>3303</v>
      </c>
      <c r="E3304" s="2">
        <v>14</v>
      </c>
      <c r="F3304" s="1">
        <v>15</v>
      </c>
      <c r="G3304" s="1">
        <v>1</v>
      </c>
      <c r="H3304" s="1">
        <v>5</v>
      </c>
      <c r="I3304" s="1" t="str">
        <f t="shared" si="71"/>
        <v>1R4TH5</v>
      </c>
      <c r="J3304" s="27">
        <v>45064</v>
      </c>
      <c r="K3304" s="29" t="s">
        <v>267</v>
      </c>
      <c r="L3304" s="29">
        <v>10938.5</v>
      </c>
      <c r="M3304" s="30">
        <v>8.1273080069662797E-3</v>
      </c>
      <c r="N3304" s="30">
        <v>1.918359348209283E-2</v>
      </c>
      <c r="O3304" s="30">
        <v>0.51136718711122908</v>
      </c>
    </row>
    <row r="3305" spans="1:15" x14ac:dyDescent="0.45">
      <c r="A3305" s="3" t="s">
        <v>15</v>
      </c>
      <c r="B3305">
        <v>2020</v>
      </c>
      <c r="C3305" t="s">
        <v>3</v>
      </c>
      <c r="D3305">
        <v>3304</v>
      </c>
      <c r="E3305" s="2">
        <v>15</v>
      </c>
      <c r="F3305" s="1">
        <v>16</v>
      </c>
      <c r="G3305" s="1">
        <v>1</v>
      </c>
      <c r="H3305" s="1">
        <v>6</v>
      </c>
      <c r="I3305" s="1" t="str">
        <f t="shared" si="71"/>
        <v>1R4TH6</v>
      </c>
      <c r="J3305" s="27">
        <v>45064</v>
      </c>
      <c r="K3305" s="29" t="s">
        <v>268</v>
      </c>
      <c r="L3305" s="29">
        <v>10685</v>
      </c>
      <c r="M3305" s="30">
        <v>1.8607583355646731E-2</v>
      </c>
      <c r="N3305" s="30">
        <v>1.529783537884058E-2</v>
      </c>
      <c r="O3305" s="30">
        <v>0.40986616271573711</v>
      </c>
    </row>
    <row r="3306" spans="1:15" x14ac:dyDescent="0.45">
      <c r="A3306" s="3" t="s">
        <v>15</v>
      </c>
      <c r="B3306">
        <v>2020</v>
      </c>
      <c r="C3306" t="s">
        <v>3</v>
      </c>
      <c r="D3306">
        <v>3305</v>
      </c>
      <c r="E3306" s="2">
        <v>16</v>
      </c>
      <c r="F3306" s="1">
        <v>17</v>
      </c>
      <c r="G3306" s="1">
        <v>1</v>
      </c>
      <c r="H3306" s="1">
        <v>6</v>
      </c>
      <c r="I3306" s="1" t="str">
        <f t="shared" si="71"/>
        <v>1R4TH6</v>
      </c>
      <c r="J3306" s="27">
        <v>45064</v>
      </c>
      <c r="K3306" s="29" t="s">
        <v>269</v>
      </c>
      <c r="L3306" s="29">
        <v>10787.5</v>
      </c>
      <c r="M3306" s="30">
        <v>4.1094871018270897E-2</v>
      </c>
      <c r="N3306" s="30">
        <v>1.402764948807122E-2</v>
      </c>
      <c r="O3306" s="30">
        <v>0.29042898220708979</v>
      </c>
    </row>
    <row r="3307" spans="1:15" x14ac:dyDescent="0.45">
      <c r="A3307" s="3" t="s">
        <v>15</v>
      </c>
      <c r="B3307">
        <v>2020</v>
      </c>
      <c r="C3307" t="s">
        <v>3</v>
      </c>
      <c r="D3307">
        <v>3306</v>
      </c>
      <c r="E3307" s="2">
        <v>17</v>
      </c>
      <c r="F3307" s="1">
        <v>18</v>
      </c>
      <c r="G3307" s="1">
        <v>1</v>
      </c>
      <c r="H3307" s="1">
        <v>6</v>
      </c>
      <c r="I3307" s="1" t="str">
        <f t="shared" si="71"/>
        <v>1R4TH6</v>
      </c>
      <c r="J3307" s="27">
        <v>45064</v>
      </c>
      <c r="K3307" s="29" t="s">
        <v>270</v>
      </c>
      <c r="L3307" s="29">
        <v>11238.75</v>
      </c>
      <c r="M3307" s="30">
        <v>6.1309758625085052E-2</v>
      </c>
      <c r="N3307" s="30">
        <v>1.328787388333013E-2</v>
      </c>
      <c r="O3307" s="30">
        <v>0.14688057920970671</v>
      </c>
    </row>
    <row r="3308" spans="1:15" x14ac:dyDescent="0.45">
      <c r="A3308" s="3" t="s">
        <v>15</v>
      </c>
      <c r="B3308">
        <v>2020</v>
      </c>
      <c r="C3308" t="s">
        <v>3</v>
      </c>
      <c r="D3308">
        <v>3307</v>
      </c>
      <c r="E3308" s="2">
        <v>18</v>
      </c>
      <c r="F3308" s="1">
        <v>19</v>
      </c>
      <c r="G3308" s="1">
        <v>1</v>
      </c>
      <c r="H3308" s="1">
        <v>7</v>
      </c>
      <c r="I3308" s="1" t="str">
        <f t="shared" si="71"/>
        <v>1R4TH7</v>
      </c>
      <c r="J3308" s="27">
        <v>45064</v>
      </c>
      <c r="K3308" s="29" t="s">
        <v>271</v>
      </c>
      <c r="L3308" s="29">
        <v>11297.25</v>
      </c>
      <c r="M3308" s="30">
        <v>8.4524181223946657E-2</v>
      </c>
      <c r="N3308" s="30">
        <v>1.487998980455155E-2</v>
      </c>
      <c r="O3308" s="30">
        <v>4.3216914606054722E-2</v>
      </c>
    </row>
    <row r="3309" spans="1:15" x14ac:dyDescent="0.45">
      <c r="A3309" s="3" t="s">
        <v>15</v>
      </c>
      <c r="B3309">
        <v>2020</v>
      </c>
      <c r="C3309" t="s">
        <v>3</v>
      </c>
      <c r="D3309">
        <v>3308</v>
      </c>
      <c r="E3309" s="2">
        <v>19</v>
      </c>
      <c r="F3309" s="1">
        <v>20</v>
      </c>
      <c r="G3309" s="1">
        <v>1</v>
      </c>
      <c r="H3309" s="1">
        <v>7</v>
      </c>
      <c r="I3309" s="1" t="str">
        <f t="shared" si="71"/>
        <v>1R4TH7</v>
      </c>
      <c r="J3309" s="27">
        <v>45064</v>
      </c>
      <c r="K3309" s="29" t="s">
        <v>272</v>
      </c>
      <c r="L3309" s="29">
        <v>11326</v>
      </c>
      <c r="M3309" s="30">
        <v>0.1147434494613621</v>
      </c>
      <c r="N3309" s="30">
        <v>2.395520072272115E-2</v>
      </c>
      <c r="O3309" s="30">
        <v>0</v>
      </c>
    </row>
    <row r="3310" spans="1:15" x14ac:dyDescent="0.45">
      <c r="A3310" s="3" t="s">
        <v>15</v>
      </c>
      <c r="B3310">
        <v>2020</v>
      </c>
      <c r="C3310" t="s">
        <v>3</v>
      </c>
      <c r="D3310">
        <v>3309</v>
      </c>
      <c r="E3310" s="2">
        <v>20</v>
      </c>
      <c r="F3310" s="1">
        <v>21</v>
      </c>
      <c r="G3310" s="1">
        <v>1</v>
      </c>
      <c r="H3310" s="1">
        <v>7</v>
      </c>
      <c r="I3310" s="1" t="str">
        <f t="shared" si="71"/>
        <v>1R4TH7</v>
      </c>
      <c r="J3310" s="27">
        <v>45064</v>
      </c>
      <c r="K3310" s="29" t="s">
        <v>273</v>
      </c>
      <c r="L3310" s="29">
        <v>11485</v>
      </c>
      <c r="M3310" s="30">
        <v>0.13048190295344311</v>
      </c>
      <c r="N3310" s="30">
        <v>3.428157760779342E-2</v>
      </c>
      <c r="O3310" s="30">
        <v>0</v>
      </c>
    </row>
    <row r="3311" spans="1:15" x14ac:dyDescent="0.45">
      <c r="A3311" s="3" t="s">
        <v>15</v>
      </c>
      <c r="B3311">
        <v>2020</v>
      </c>
      <c r="C3311" t="s">
        <v>3</v>
      </c>
      <c r="D3311">
        <v>3310</v>
      </c>
      <c r="E3311" s="2">
        <v>21</v>
      </c>
      <c r="F3311" s="1">
        <v>22</v>
      </c>
      <c r="G3311" s="1">
        <v>1</v>
      </c>
      <c r="H3311" s="1">
        <v>8</v>
      </c>
      <c r="I3311" s="1" t="str">
        <f t="shared" si="71"/>
        <v>1R4TH8</v>
      </c>
      <c r="J3311" s="27">
        <v>45064</v>
      </c>
      <c r="K3311" s="29" t="s">
        <v>274</v>
      </c>
      <c r="L3311" s="29">
        <v>11869</v>
      </c>
      <c r="M3311" s="30">
        <v>0.1222431133760519</v>
      </c>
      <c r="N3311" s="30">
        <v>3.6733067298649773E-2</v>
      </c>
      <c r="O3311" s="30">
        <v>0</v>
      </c>
    </row>
    <row r="3312" spans="1:15" x14ac:dyDescent="0.45">
      <c r="A3312" s="3" t="s">
        <v>15</v>
      </c>
      <c r="B3312">
        <v>2020</v>
      </c>
      <c r="C3312" t="s">
        <v>3</v>
      </c>
      <c r="D3312">
        <v>3311</v>
      </c>
      <c r="E3312" s="2">
        <v>22</v>
      </c>
      <c r="F3312" s="1">
        <v>23</v>
      </c>
      <c r="G3312" s="1">
        <v>1</v>
      </c>
      <c r="H3312" s="1">
        <v>8</v>
      </c>
      <c r="I3312" s="1" t="str">
        <f t="shared" si="71"/>
        <v>1R4TH8</v>
      </c>
      <c r="J3312" s="27">
        <v>45064</v>
      </c>
      <c r="K3312" s="29" t="s">
        <v>275</v>
      </c>
      <c r="L3312" s="29">
        <v>11757.75</v>
      </c>
      <c r="M3312" s="30">
        <v>9.6905483945900386E-2</v>
      </c>
      <c r="N3312" s="30">
        <v>3.6704838800388363E-2</v>
      </c>
      <c r="O3312" s="30">
        <v>0</v>
      </c>
    </row>
    <row r="3313" spans="1:15" x14ac:dyDescent="0.45">
      <c r="A3313" s="3" t="s">
        <v>15</v>
      </c>
      <c r="B3313">
        <v>2020</v>
      </c>
      <c r="C3313" t="s">
        <v>3</v>
      </c>
      <c r="D3313">
        <v>3312</v>
      </c>
      <c r="E3313" s="2">
        <v>23</v>
      </c>
      <c r="F3313" s="1">
        <v>24</v>
      </c>
      <c r="G3313" s="1">
        <v>1</v>
      </c>
      <c r="H3313" s="1">
        <v>8</v>
      </c>
      <c r="I3313" s="1" t="str">
        <f t="shared" si="71"/>
        <v>1R4TH8</v>
      </c>
      <c r="J3313" s="27">
        <v>45064</v>
      </c>
      <c r="K3313" s="29" t="s">
        <v>276</v>
      </c>
      <c r="L3313" s="29">
        <v>11223.5</v>
      </c>
      <c r="M3313" s="30">
        <v>7.9605025715325434E-2</v>
      </c>
      <c r="N3313" s="30">
        <v>3.751299276081338E-2</v>
      </c>
      <c r="O3313" s="30">
        <v>0</v>
      </c>
    </row>
    <row r="3314" spans="1:15" x14ac:dyDescent="0.45">
      <c r="A3314" s="3" t="s">
        <v>15</v>
      </c>
      <c r="B3314">
        <v>2020</v>
      </c>
      <c r="C3314" t="s">
        <v>4</v>
      </c>
      <c r="D3314">
        <v>3313</v>
      </c>
      <c r="E3314" s="2">
        <v>0</v>
      </c>
      <c r="F3314" s="1">
        <v>1</v>
      </c>
      <c r="G3314" s="1">
        <v>1</v>
      </c>
      <c r="H3314" s="1">
        <v>1</v>
      </c>
      <c r="I3314" s="1" t="str">
        <f t="shared" si="71"/>
        <v>1R5FR1</v>
      </c>
      <c r="J3314" s="27">
        <v>45065</v>
      </c>
      <c r="K3314" s="29" t="s">
        <v>253</v>
      </c>
      <c r="L3314" s="29">
        <v>10608.25</v>
      </c>
      <c r="M3314" s="30">
        <v>6.0208560191364287E-2</v>
      </c>
      <c r="N3314" s="30">
        <v>4.8777348167475088E-2</v>
      </c>
      <c r="O3314" s="30">
        <v>0</v>
      </c>
    </row>
    <row r="3315" spans="1:15" x14ac:dyDescent="0.45">
      <c r="A3315" s="3" t="s">
        <v>15</v>
      </c>
      <c r="B3315">
        <v>2020</v>
      </c>
      <c r="C3315" t="s">
        <v>4</v>
      </c>
      <c r="D3315">
        <v>3314</v>
      </c>
      <c r="E3315" s="2">
        <v>1</v>
      </c>
      <c r="F3315" s="1">
        <v>2</v>
      </c>
      <c r="G3315" s="1">
        <v>1</v>
      </c>
      <c r="H3315" s="1">
        <v>1</v>
      </c>
      <c r="I3315" s="1" t="str">
        <f t="shared" si="71"/>
        <v>1R5FR1</v>
      </c>
      <c r="J3315" s="27">
        <v>45065</v>
      </c>
      <c r="K3315" s="29" t="s">
        <v>254</v>
      </c>
      <c r="L3315" s="29">
        <v>10157.5</v>
      </c>
      <c r="M3315" s="30">
        <v>6.1063627112875461E-2</v>
      </c>
      <c r="N3315" s="30">
        <v>8.8053964167709081E-2</v>
      </c>
      <c r="O3315" s="30">
        <v>0</v>
      </c>
    </row>
    <row r="3316" spans="1:15" x14ac:dyDescent="0.45">
      <c r="A3316" s="3" t="s">
        <v>15</v>
      </c>
      <c r="B3316">
        <v>2020</v>
      </c>
      <c r="C3316" t="s">
        <v>4</v>
      </c>
      <c r="D3316">
        <v>3315</v>
      </c>
      <c r="E3316" s="2">
        <v>2</v>
      </c>
      <c r="F3316" s="1">
        <v>3</v>
      </c>
      <c r="G3316" s="1">
        <v>1</v>
      </c>
      <c r="H3316" s="1">
        <v>1</v>
      </c>
      <c r="I3316" s="1" t="str">
        <f t="shared" si="71"/>
        <v>1R5FR1</v>
      </c>
      <c r="J3316" s="27">
        <v>45065</v>
      </c>
      <c r="K3316" s="29" t="s">
        <v>255</v>
      </c>
      <c r="L3316" s="29">
        <v>9899.5</v>
      </c>
      <c r="M3316" s="30">
        <v>8.9693848716613983E-2</v>
      </c>
      <c r="N3316" s="30">
        <v>0.13620368151112211</v>
      </c>
      <c r="O3316" s="30">
        <v>0</v>
      </c>
    </row>
    <row r="3317" spans="1:15" x14ac:dyDescent="0.45">
      <c r="A3317" s="3" t="s">
        <v>15</v>
      </c>
      <c r="B3317">
        <v>2020</v>
      </c>
      <c r="C3317" t="s">
        <v>4</v>
      </c>
      <c r="D3317">
        <v>3316</v>
      </c>
      <c r="E3317" s="2">
        <v>3</v>
      </c>
      <c r="F3317" s="1">
        <v>4</v>
      </c>
      <c r="G3317" s="1">
        <v>1</v>
      </c>
      <c r="H3317" s="1">
        <v>2</v>
      </c>
      <c r="I3317" s="1" t="str">
        <f t="shared" si="71"/>
        <v>1R5FR2</v>
      </c>
      <c r="J3317" s="27">
        <v>45065</v>
      </c>
      <c r="K3317" s="29" t="s">
        <v>256</v>
      </c>
      <c r="L3317" s="29">
        <v>9769</v>
      </c>
      <c r="M3317" s="30">
        <v>0.1502199764296232</v>
      </c>
      <c r="N3317" s="30">
        <v>0.2009680197755607</v>
      </c>
      <c r="O3317" s="30">
        <v>0</v>
      </c>
    </row>
    <row r="3318" spans="1:15" x14ac:dyDescent="0.45">
      <c r="A3318" s="3" t="s">
        <v>15</v>
      </c>
      <c r="B3318">
        <v>2020</v>
      </c>
      <c r="C3318" t="s">
        <v>4</v>
      </c>
      <c r="D3318">
        <v>3317</v>
      </c>
      <c r="E3318" s="2">
        <v>4</v>
      </c>
      <c r="F3318" s="1">
        <v>5</v>
      </c>
      <c r="G3318" s="1">
        <v>1</v>
      </c>
      <c r="H3318" s="1">
        <v>2</v>
      </c>
      <c r="I3318" s="1" t="str">
        <f t="shared" si="71"/>
        <v>1R5FR2</v>
      </c>
      <c r="J3318" s="27">
        <v>45065</v>
      </c>
      <c r="K3318" s="29" t="s">
        <v>257</v>
      </c>
      <c r="L3318" s="29">
        <v>9816.25</v>
      </c>
      <c r="M3318" s="30">
        <v>0.1811879015503042</v>
      </c>
      <c r="N3318" s="30">
        <v>0.27060360345796469</v>
      </c>
      <c r="O3318" s="30">
        <v>6.4256538573468323E-4</v>
      </c>
    </row>
    <row r="3319" spans="1:15" x14ac:dyDescent="0.45">
      <c r="A3319" s="3" t="s">
        <v>15</v>
      </c>
      <c r="B3319">
        <v>2020</v>
      </c>
      <c r="C3319" t="s">
        <v>4</v>
      </c>
      <c r="D3319">
        <v>3318</v>
      </c>
      <c r="E3319" s="2">
        <v>5</v>
      </c>
      <c r="F3319" s="1">
        <v>6</v>
      </c>
      <c r="G3319" s="1">
        <v>1</v>
      </c>
      <c r="H3319" s="1">
        <v>2</v>
      </c>
      <c r="I3319" s="1" t="str">
        <f t="shared" si="71"/>
        <v>1R5FR2</v>
      </c>
      <c r="J3319" s="27">
        <v>45065</v>
      </c>
      <c r="K3319" s="29" t="s">
        <v>258</v>
      </c>
      <c r="L3319" s="29">
        <v>10014</v>
      </c>
      <c r="M3319" s="30">
        <v>0.17487725048413141</v>
      </c>
      <c r="N3319" s="30">
        <v>0.33711965246601711</v>
      </c>
      <c r="O3319" s="30">
        <v>4.1283027606268931E-2</v>
      </c>
    </row>
    <row r="3320" spans="1:15" x14ac:dyDescent="0.45">
      <c r="A3320" s="3" t="s">
        <v>15</v>
      </c>
      <c r="B3320">
        <v>2020</v>
      </c>
      <c r="C3320" t="s">
        <v>4</v>
      </c>
      <c r="D3320">
        <v>3319</v>
      </c>
      <c r="E3320" s="2">
        <v>6</v>
      </c>
      <c r="F3320" s="1">
        <v>7</v>
      </c>
      <c r="G3320" s="1">
        <v>1</v>
      </c>
      <c r="H3320" s="1">
        <v>3</v>
      </c>
      <c r="I3320" s="1" t="str">
        <f t="shared" si="71"/>
        <v>1R5FR3</v>
      </c>
      <c r="J3320" s="27">
        <v>45065</v>
      </c>
      <c r="K3320" s="29" t="s">
        <v>259</v>
      </c>
      <c r="L3320" s="29">
        <v>10321.75</v>
      </c>
      <c r="M3320" s="30">
        <v>0.1475557424212145</v>
      </c>
      <c r="N3320" s="30">
        <v>0.39167605115204762</v>
      </c>
      <c r="O3320" s="30">
        <v>0.1466208382748613</v>
      </c>
    </row>
    <row r="3321" spans="1:15" x14ac:dyDescent="0.45">
      <c r="A3321" s="3" t="s">
        <v>15</v>
      </c>
      <c r="B3321">
        <v>2020</v>
      </c>
      <c r="C3321" t="s">
        <v>4</v>
      </c>
      <c r="D3321">
        <v>3320</v>
      </c>
      <c r="E3321" s="2">
        <v>7</v>
      </c>
      <c r="F3321" s="1">
        <v>8</v>
      </c>
      <c r="G3321" s="1">
        <v>1</v>
      </c>
      <c r="H3321" s="1">
        <v>3</v>
      </c>
      <c r="I3321" s="1" t="str">
        <f t="shared" si="71"/>
        <v>1R5FR3</v>
      </c>
      <c r="J3321" s="27">
        <v>45065</v>
      </c>
      <c r="K3321" s="29" t="s">
        <v>260</v>
      </c>
      <c r="L3321" s="29">
        <v>10777</v>
      </c>
      <c r="M3321" s="30">
        <v>0.13335519344930349</v>
      </c>
      <c r="N3321" s="30">
        <v>0.39306202293737003</v>
      </c>
      <c r="O3321" s="30">
        <v>0.28959448514418812</v>
      </c>
    </row>
    <row r="3322" spans="1:15" x14ac:dyDescent="0.45">
      <c r="A3322" s="3" t="s">
        <v>15</v>
      </c>
      <c r="B3322">
        <v>2020</v>
      </c>
      <c r="C3322" t="s">
        <v>4</v>
      </c>
      <c r="D3322">
        <v>3321</v>
      </c>
      <c r="E3322" s="2">
        <v>8</v>
      </c>
      <c r="F3322" s="1">
        <v>9</v>
      </c>
      <c r="G3322" s="1">
        <v>1</v>
      </c>
      <c r="H3322" s="1">
        <v>3</v>
      </c>
      <c r="I3322" s="1" t="str">
        <f t="shared" si="71"/>
        <v>1R5FR3</v>
      </c>
      <c r="J3322" s="27">
        <v>45065</v>
      </c>
      <c r="K3322" s="29" t="s">
        <v>261</v>
      </c>
      <c r="L3322" s="29">
        <v>11263.25</v>
      </c>
      <c r="M3322" s="30">
        <v>0.12900842688363889</v>
      </c>
      <c r="N3322" s="30">
        <v>0.37442374625365737</v>
      </c>
      <c r="O3322" s="30">
        <v>0.41586941301481589</v>
      </c>
    </row>
    <row r="3323" spans="1:15" x14ac:dyDescent="0.45">
      <c r="A3323" s="3" t="s">
        <v>15</v>
      </c>
      <c r="B3323">
        <v>2020</v>
      </c>
      <c r="C3323" t="s">
        <v>4</v>
      </c>
      <c r="D3323">
        <v>3322</v>
      </c>
      <c r="E3323" s="2">
        <v>9</v>
      </c>
      <c r="F3323" s="1">
        <v>10</v>
      </c>
      <c r="G3323" s="1">
        <v>1</v>
      </c>
      <c r="H3323" s="1">
        <v>4</v>
      </c>
      <c r="I3323" s="1" t="str">
        <f t="shared" si="71"/>
        <v>1R5FR4</v>
      </c>
      <c r="J3323" s="27">
        <v>45065</v>
      </c>
      <c r="K3323" s="29" t="s">
        <v>262</v>
      </c>
      <c r="L3323" s="29">
        <v>11581.75</v>
      </c>
      <c r="M3323" s="30">
        <v>0.1357924718521813</v>
      </c>
      <c r="N3323" s="30">
        <v>0.33861139300402621</v>
      </c>
      <c r="O3323" s="30">
        <v>0.53192013566034546</v>
      </c>
    </row>
    <row r="3324" spans="1:15" x14ac:dyDescent="0.45">
      <c r="A3324" s="3" t="s">
        <v>15</v>
      </c>
      <c r="B3324">
        <v>2020</v>
      </c>
      <c r="C3324" t="s">
        <v>4</v>
      </c>
      <c r="D3324">
        <v>3323</v>
      </c>
      <c r="E3324" s="2">
        <v>10</v>
      </c>
      <c r="F3324" s="1">
        <v>11</v>
      </c>
      <c r="G3324" s="1">
        <v>1</v>
      </c>
      <c r="H3324" s="1">
        <v>4</v>
      </c>
      <c r="I3324" s="1" t="str">
        <f t="shared" si="71"/>
        <v>1R5FR4</v>
      </c>
      <c r="J3324" s="27">
        <v>45065</v>
      </c>
      <c r="K3324" s="29" t="s">
        <v>263</v>
      </c>
      <c r="L3324" s="29">
        <v>11712</v>
      </c>
      <c r="M3324" s="30">
        <v>0.1202815285438493</v>
      </c>
      <c r="N3324" s="30">
        <v>0.32435698179808281</v>
      </c>
      <c r="O3324" s="30">
        <v>0.59913382473621069</v>
      </c>
    </row>
    <row r="3325" spans="1:15" x14ac:dyDescent="0.45">
      <c r="A3325" s="3" t="s">
        <v>15</v>
      </c>
      <c r="B3325">
        <v>2020</v>
      </c>
      <c r="C3325" t="s">
        <v>4</v>
      </c>
      <c r="D3325">
        <v>3324</v>
      </c>
      <c r="E3325" s="2">
        <v>11</v>
      </c>
      <c r="F3325" s="1">
        <v>12</v>
      </c>
      <c r="G3325" s="1">
        <v>1</v>
      </c>
      <c r="H3325" s="1">
        <v>4</v>
      </c>
      <c r="I3325" s="1" t="str">
        <f t="shared" si="71"/>
        <v>1R5FR4</v>
      </c>
      <c r="J3325" s="27">
        <v>45065</v>
      </c>
      <c r="K3325" s="29" t="s">
        <v>264</v>
      </c>
      <c r="L3325" s="29">
        <v>11812</v>
      </c>
      <c r="M3325" s="30">
        <v>0.11356545763667519</v>
      </c>
      <c r="N3325" s="30">
        <v>0.28716561012914887</v>
      </c>
      <c r="O3325" s="30">
        <v>0.59327898197891993</v>
      </c>
    </row>
    <row r="3326" spans="1:15" x14ac:dyDescent="0.45">
      <c r="A3326" s="3" t="s">
        <v>15</v>
      </c>
      <c r="B3326">
        <v>2020</v>
      </c>
      <c r="C3326" t="s">
        <v>4</v>
      </c>
      <c r="D3326">
        <v>3325</v>
      </c>
      <c r="E3326" s="2">
        <v>12</v>
      </c>
      <c r="F3326" s="1">
        <v>13</v>
      </c>
      <c r="G3326" s="1">
        <v>1</v>
      </c>
      <c r="H3326" s="1">
        <v>5</v>
      </c>
      <c r="I3326" s="1" t="str">
        <f t="shared" si="71"/>
        <v>1R5FR5</v>
      </c>
      <c r="J3326" s="27">
        <v>45065</v>
      </c>
      <c r="K3326" s="29" t="s">
        <v>265</v>
      </c>
      <c r="L3326" s="29">
        <v>11800.5</v>
      </c>
      <c r="M3326" s="30">
        <v>0.1247303496887142</v>
      </c>
      <c r="N3326" s="30">
        <v>0.30083035941588099</v>
      </c>
      <c r="O3326" s="30">
        <v>0.60795134191963096</v>
      </c>
    </row>
    <row r="3327" spans="1:15" x14ac:dyDescent="0.45">
      <c r="A3327" s="3" t="s">
        <v>15</v>
      </c>
      <c r="B3327">
        <v>2020</v>
      </c>
      <c r="C3327" t="s">
        <v>4</v>
      </c>
      <c r="D3327">
        <v>3326</v>
      </c>
      <c r="E3327" s="2">
        <v>13</v>
      </c>
      <c r="F3327" s="1">
        <v>14</v>
      </c>
      <c r="G3327" s="1">
        <v>1</v>
      </c>
      <c r="H3327" s="1">
        <v>5</v>
      </c>
      <c r="I3327" s="1" t="str">
        <f t="shared" si="71"/>
        <v>1R5FR5</v>
      </c>
      <c r="J3327" s="27">
        <v>45065</v>
      </c>
      <c r="K3327" s="29" t="s">
        <v>266</v>
      </c>
      <c r="L3327" s="29">
        <v>11780.75</v>
      </c>
      <c r="M3327" s="30">
        <v>0.14622523565116269</v>
      </c>
      <c r="N3327" s="30">
        <v>0.37841483836319789</v>
      </c>
      <c r="O3327" s="30">
        <v>0.61797402240930732</v>
      </c>
    </row>
    <row r="3328" spans="1:15" x14ac:dyDescent="0.45">
      <c r="A3328" s="3" t="s">
        <v>15</v>
      </c>
      <c r="B3328">
        <v>2020</v>
      </c>
      <c r="C3328" t="s">
        <v>4</v>
      </c>
      <c r="D3328">
        <v>3327</v>
      </c>
      <c r="E3328" s="2">
        <v>14</v>
      </c>
      <c r="F3328" s="1">
        <v>15</v>
      </c>
      <c r="G3328" s="1">
        <v>1</v>
      </c>
      <c r="H3328" s="1">
        <v>5</v>
      </c>
      <c r="I3328" s="1" t="str">
        <f t="shared" si="71"/>
        <v>1R5FR5</v>
      </c>
      <c r="J3328" s="27">
        <v>45065</v>
      </c>
      <c r="K3328" s="29" t="s">
        <v>267</v>
      </c>
      <c r="L3328" s="29">
        <v>11745.5</v>
      </c>
      <c r="M3328" s="30">
        <v>0.17551274785745491</v>
      </c>
      <c r="N3328" s="30">
        <v>0.45350593385191629</v>
      </c>
      <c r="O3328" s="30">
        <v>0.56588153214713666</v>
      </c>
    </row>
    <row r="3329" spans="1:15" x14ac:dyDescent="0.45">
      <c r="A3329" s="3" t="s">
        <v>15</v>
      </c>
      <c r="B3329">
        <v>2020</v>
      </c>
      <c r="C3329" t="s">
        <v>4</v>
      </c>
      <c r="D3329">
        <v>3328</v>
      </c>
      <c r="E3329" s="2">
        <v>15</v>
      </c>
      <c r="F3329" s="1">
        <v>16</v>
      </c>
      <c r="G3329" s="1">
        <v>1</v>
      </c>
      <c r="H3329" s="1">
        <v>6</v>
      </c>
      <c r="I3329" s="1" t="str">
        <f t="shared" si="71"/>
        <v>1R5FR6</v>
      </c>
      <c r="J3329" s="27">
        <v>45065</v>
      </c>
      <c r="K3329" s="29" t="s">
        <v>268</v>
      </c>
      <c r="L3329" s="29">
        <v>11707.75</v>
      </c>
      <c r="M3329" s="30">
        <v>0.19725371388324739</v>
      </c>
      <c r="N3329" s="30">
        <v>0.51683078351824441</v>
      </c>
      <c r="O3329" s="30">
        <v>0.44195022745873269</v>
      </c>
    </row>
    <row r="3330" spans="1:15" x14ac:dyDescent="0.45">
      <c r="A3330" s="3" t="s">
        <v>15</v>
      </c>
      <c r="B3330">
        <v>2020</v>
      </c>
      <c r="C3330" t="s">
        <v>4</v>
      </c>
      <c r="D3330">
        <v>3329</v>
      </c>
      <c r="E3330" s="2">
        <v>16</v>
      </c>
      <c r="F3330" s="1">
        <v>17</v>
      </c>
      <c r="G3330" s="1">
        <v>1</v>
      </c>
      <c r="H3330" s="1">
        <v>6</v>
      </c>
      <c r="I3330" s="1" t="str">
        <f t="shared" si="71"/>
        <v>1R5FR6</v>
      </c>
      <c r="J3330" s="27">
        <v>45065</v>
      </c>
      <c r="K3330" s="29" t="s">
        <v>269</v>
      </c>
      <c r="L3330" s="29">
        <v>11769.75</v>
      </c>
      <c r="M3330" s="30">
        <v>0.21411784961738051</v>
      </c>
      <c r="N3330" s="30">
        <v>0.55465112368018732</v>
      </c>
      <c r="O3330" s="30">
        <v>0.27202315769408431</v>
      </c>
    </row>
    <row r="3331" spans="1:15" x14ac:dyDescent="0.45">
      <c r="A3331" s="3" t="s">
        <v>15</v>
      </c>
      <c r="B3331">
        <v>2020</v>
      </c>
      <c r="C3331" t="s">
        <v>4</v>
      </c>
      <c r="D3331">
        <v>3330</v>
      </c>
      <c r="E3331" s="2">
        <v>17</v>
      </c>
      <c r="F3331" s="1">
        <v>18</v>
      </c>
      <c r="G3331" s="1">
        <v>1</v>
      </c>
      <c r="H3331" s="1">
        <v>6</v>
      </c>
      <c r="I3331" s="1" t="str">
        <f t="shared" ref="I3331:I3394" si="72">A3331&amp;C3331&amp;H3331</f>
        <v>1R5FR6</v>
      </c>
      <c r="J3331" s="27">
        <v>45065</v>
      </c>
      <c r="K3331" s="29" t="s">
        <v>270</v>
      </c>
      <c r="L3331" s="29">
        <v>12032.75</v>
      </c>
      <c r="M3331" s="30">
        <v>0.1900685187471706</v>
      </c>
      <c r="N3331" s="30">
        <v>0.58156807306372515</v>
      </c>
      <c r="O3331" s="30">
        <v>0.13521014235848869</v>
      </c>
    </row>
    <row r="3332" spans="1:15" x14ac:dyDescent="0.45">
      <c r="A3332" s="3" t="s">
        <v>15</v>
      </c>
      <c r="B3332">
        <v>2020</v>
      </c>
      <c r="C3332" t="s">
        <v>4</v>
      </c>
      <c r="D3332">
        <v>3331</v>
      </c>
      <c r="E3332" s="2">
        <v>18</v>
      </c>
      <c r="F3332" s="1">
        <v>19</v>
      </c>
      <c r="G3332" s="1">
        <v>1</v>
      </c>
      <c r="H3332" s="1">
        <v>7</v>
      </c>
      <c r="I3332" s="1" t="str">
        <f t="shared" si="72"/>
        <v>1R5FR7</v>
      </c>
      <c r="J3332" s="27">
        <v>45065</v>
      </c>
      <c r="K3332" s="29" t="s">
        <v>271</v>
      </c>
      <c r="L3332" s="29">
        <v>12107.5</v>
      </c>
      <c r="M3332" s="30">
        <v>0.18515090143725901</v>
      </c>
      <c r="N3332" s="30">
        <v>0.56194286847669883</v>
      </c>
      <c r="O3332" s="30">
        <v>4.7364764388029397E-2</v>
      </c>
    </row>
    <row r="3333" spans="1:15" x14ac:dyDescent="0.45">
      <c r="A3333" s="3" t="s">
        <v>15</v>
      </c>
      <c r="B3333">
        <v>2020</v>
      </c>
      <c r="C3333" t="s">
        <v>4</v>
      </c>
      <c r="D3333">
        <v>3332</v>
      </c>
      <c r="E3333" s="2">
        <v>19</v>
      </c>
      <c r="F3333" s="1">
        <v>20</v>
      </c>
      <c r="G3333" s="1">
        <v>1</v>
      </c>
      <c r="H3333" s="1">
        <v>7</v>
      </c>
      <c r="I3333" s="1" t="str">
        <f t="shared" si="72"/>
        <v>1R5FR7</v>
      </c>
      <c r="J3333" s="27">
        <v>45065</v>
      </c>
      <c r="K3333" s="29" t="s">
        <v>272</v>
      </c>
      <c r="L3333" s="29">
        <v>12090</v>
      </c>
      <c r="M3333" s="30">
        <v>0.19184538188250541</v>
      </c>
      <c r="N3333" s="30">
        <v>0.57126197323658212</v>
      </c>
      <c r="O3333" s="30">
        <v>6.5299741831164649E-4</v>
      </c>
    </row>
    <row r="3334" spans="1:15" x14ac:dyDescent="0.45">
      <c r="A3334" s="3" t="s">
        <v>15</v>
      </c>
      <c r="B3334">
        <v>2020</v>
      </c>
      <c r="C3334" t="s">
        <v>4</v>
      </c>
      <c r="D3334">
        <v>3333</v>
      </c>
      <c r="E3334" s="2">
        <v>20</v>
      </c>
      <c r="F3334" s="1">
        <v>21</v>
      </c>
      <c r="G3334" s="1">
        <v>1</v>
      </c>
      <c r="H3334" s="1">
        <v>7</v>
      </c>
      <c r="I3334" s="1" t="str">
        <f t="shared" si="72"/>
        <v>1R5FR7</v>
      </c>
      <c r="J3334" s="27">
        <v>45065</v>
      </c>
      <c r="K3334" s="29" t="s">
        <v>273</v>
      </c>
      <c r="L3334" s="29">
        <v>12217.5</v>
      </c>
      <c r="M3334" s="30">
        <v>0.18224733463255621</v>
      </c>
      <c r="N3334" s="30">
        <v>0.56962866488017783</v>
      </c>
      <c r="O3334" s="30">
        <v>0</v>
      </c>
    </row>
    <row r="3335" spans="1:15" x14ac:dyDescent="0.45">
      <c r="A3335" s="3" t="s">
        <v>15</v>
      </c>
      <c r="B3335">
        <v>2020</v>
      </c>
      <c r="C3335" t="s">
        <v>4</v>
      </c>
      <c r="D3335">
        <v>3334</v>
      </c>
      <c r="E3335" s="2">
        <v>21</v>
      </c>
      <c r="F3335" s="1">
        <v>22</v>
      </c>
      <c r="G3335" s="1">
        <v>1</v>
      </c>
      <c r="H3335" s="1">
        <v>8</v>
      </c>
      <c r="I3335" s="1" t="str">
        <f t="shared" si="72"/>
        <v>1R5FR8</v>
      </c>
      <c r="J3335" s="27">
        <v>45065</v>
      </c>
      <c r="K3335" s="29" t="s">
        <v>274</v>
      </c>
      <c r="L3335" s="29">
        <v>12348</v>
      </c>
      <c r="M3335" s="30">
        <v>0.15780565144531081</v>
      </c>
      <c r="N3335" s="30">
        <v>0.51184391222582004</v>
      </c>
      <c r="O3335" s="30">
        <v>0</v>
      </c>
    </row>
    <row r="3336" spans="1:15" x14ac:dyDescent="0.45">
      <c r="A3336" s="3" t="s">
        <v>15</v>
      </c>
      <c r="B3336">
        <v>2020</v>
      </c>
      <c r="C3336" t="s">
        <v>4</v>
      </c>
      <c r="D3336">
        <v>3335</v>
      </c>
      <c r="E3336" s="2">
        <v>22</v>
      </c>
      <c r="F3336" s="1">
        <v>23</v>
      </c>
      <c r="G3336" s="1">
        <v>1</v>
      </c>
      <c r="H3336" s="1">
        <v>8</v>
      </c>
      <c r="I3336" s="1" t="str">
        <f t="shared" si="72"/>
        <v>1R5FR8</v>
      </c>
      <c r="J3336" s="27">
        <v>45065</v>
      </c>
      <c r="K3336" s="29" t="s">
        <v>275</v>
      </c>
      <c r="L3336" s="29">
        <v>12134.5</v>
      </c>
      <c r="M3336" s="30">
        <v>7.8183604016629327E-2</v>
      </c>
      <c r="N3336" s="30">
        <v>0.2726327270870329</v>
      </c>
      <c r="O3336" s="30">
        <v>0</v>
      </c>
    </row>
    <row r="3337" spans="1:15" x14ac:dyDescent="0.45">
      <c r="A3337" s="3" t="s">
        <v>15</v>
      </c>
      <c r="B3337">
        <v>2020</v>
      </c>
      <c r="C3337" t="s">
        <v>4</v>
      </c>
      <c r="D3337">
        <v>3336</v>
      </c>
      <c r="E3337" s="2">
        <v>23</v>
      </c>
      <c r="F3337" s="1">
        <v>24</v>
      </c>
      <c r="G3337" s="1">
        <v>1</v>
      </c>
      <c r="H3337" s="1">
        <v>8</v>
      </c>
      <c r="I3337" s="1" t="str">
        <f t="shared" si="72"/>
        <v>1R5FR8</v>
      </c>
      <c r="J3337" s="27">
        <v>45065</v>
      </c>
      <c r="K3337" s="29" t="s">
        <v>276</v>
      </c>
      <c r="L3337" s="29">
        <v>11563.75</v>
      </c>
      <c r="M3337" s="30">
        <v>0.1011887309054154</v>
      </c>
      <c r="N3337" s="30">
        <v>0.27233964463574589</v>
      </c>
      <c r="O3337" s="30">
        <v>0</v>
      </c>
    </row>
    <row r="3338" spans="1:15" x14ac:dyDescent="0.45">
      <c r="A3338" s="3" t="s">
        <v>15</v>
      </c>
      <c r="B3338">
        <v>2020</v>
      </c>
      <c r="C3338" t="s">
        <v>5</v>
      </c>
      <c r="D3338">
        <v>3337</v>
      </c>
      <c r="E3338" s="2">
        <v>0</v>
      </c>
      <c r="F3338" s="1">
        <v>1</v>
      </c>
      <c r="G3338" s="1">
        <v>1</v>
      </c>
      <c r="H3338" s="1">
        <v>1</v>
      </c>
      <c r="I3338" s="1" t="str">
        <f t="shared" si="72"/>
        <v>1R6SA1</v>
      </c>
      <c r="J3338" s="27">
        <v>45066</v>
      </c>
      <c r="K3338" s="29" t="s">
        <v>253</v>
      </c>
      <c r="L3338" s="29">
        <v>10901.5</v>
      </c>
      <c r="M3338" s="30">
        <v>0.1110689318374368</v>
      </c>
      <c r="N3338" s="30">
        <v>0.25239365921370699</v>
      </c>
      <c r="O3338" s="30">
        <v>0</v>
      </c>
    </row>
    <row r="3339" spans="1:15" x14ac:dyDescent="0.45">
      <c r="A3339" s="3" t="s">
        <v>15</v>
      </c>
      <c r="B3339">
        <v>2020</v>
      </c>
      <c r="C3339" t="s">
        <v>5</v>
      </c>
      <c r="D3339">
        <v>3338</v>
      </c>
      <c r="E3339" s="2">
        <v>1</v>
      </c>
      <c r="F3339" s="1">
        <v>2</v>
      </c>
      <c r="G3339" s="1">
        <v>1</v>
      </c>
      <c r="H3339" s="1">
        <v>1</v>
      </c>
      <c r="I3339" s="1" t="str">
        <f t="shared" si="72"/>
        <v>1R6SA1</v>
      </c>
      <c r="J3339" s="27">
        <v>45066</v>
      </c>
      <c r="K3339" s="29" t="s">
        <v>254</v>
      </c>
      <c r="L3339" s="29">
        <v>10387</v>
      </c>
      <c r="M3339" s="30">
        <v>0.1054645462738926</v>
      </c>
      <c r="N3339" s="30">
        <v>0.25191933259887839</v>
      </c>
      <c r="O3339" s="30">
        <v>0</v>
      </c>
    </row>
    <row r="3340" spans="1:15" x14ac:dyDescent="0.45">
      <c r="A3340" s="3" t="s">
        <v>15</v>
      </c>
      <c r="B3340">
        <v>2020</v>
      </c>
      <c r="C3340" t="s">
        <v>5</v>
      </c>
      <c r="D3340">
        <v>3339</v>
      </c>
      <c r="E3340" s="2">
        <v>2</v>
      </c>
      <c r="F3340" s="1">
        <v>3</v>
      </c>
      <c r="G3340" s="1">
        <v>1</v>
      </c>
      <c r="H3340" s="1">
        <v>1</v>
      </c>
      <c r="I3340" s="1" t="str">
        <f t="shared" si="72"/>
        <v>1R6SA1</v>
      </c>
      <c r="J3340" s="27">
        <v>45066</v>
      </c>
      <c r="K3340" s="29" t="s">
        <v>255</v>
      </c>
      <c r="L3340" s="29">
        <v>10053.5</v>
      </c>
      <c r="M3340" s="30">
        <v>9.9209781217435053E-2</v>
      </c>
      <c r="N3340" s="30">
        <v>0.32643322343380432</v>
      </c>
      <c r="O3340" s="30">
        <v>0</v>
      </c>
    </row>
    <row r="3341" spans="1:15" x14ac:dyDescent="0.45">
      <c r="A3341" s="3" t="s">
        <v>15</v>
      </c>
      <c r="B3341">
        <v>2020</v>
      </c>
      <c r="C3341" t="s">
        <v>5</v>
      </c>
      <c r="D3341">
        <v>3340</v>
      </c>
      <c r="E3341" s="2">
        <v>3</v>
      </c>
      <c r="F3341" s="1">
        <v>4</v>
      </c>
      <c r="G3341" s="1">
        <v>1</v>
      </c>
      <c r="H3341" s="1">
        <v>2</v>
      </c>
      <c r="I3341" s="1" t="str">
        <f t="shared" si="72"/>
        <v>1R6SA2</v>
      </c>
      <c r="J3341" s="27">
        <v>45066</v>
      </c>
      <c r="K3341" s="29" t="s">
        <v>256</v>
      </c>
      <c r="L3341" s="29">
        <v>9848</v>
      </c>
      <c r="M3341" s="30">
        <v>8.1285791869478902E-2</v>
      </c>
      <c r="N3341" s="30">
        <v>0.40418681048487848</v>
      </c>
      <c r="O3341" s="30">
        <v>0</v>
      </c>
    </row>
    <row r="3342" spans="1:15" x14ac:dyDescent="0.45">
      <c r="A3342" s="3" t="s">
        <v>15</v>
      </c>
      <c r="B3342">
        <v>2020</v>
      </c>
      <c r="C3342" t="s">
        <v>5</v>
      </c>
      <c r="D3342">
        <v>3341</v>
      </c>
      <c r="E3342" s="2">
        <v>4</v>
      </c>
      <c r="F3342" s="1">
        <v>5</v>
      </c>
      <c r="G3342" s="1">
        <v>1</v>
      </c>
      <c r="H3342" s="1">
        <v>2</v>
      </c>
      <c r="I3342" s="1" t="str">
        <f t="shared" si="72"/>
        <v>1R6SA2</v>
      </c>
      <c r="J3342" s="27">
        <v>45066</v>
      </c>
      <c r="K3342" s="29" t="s">
        <v>257</v>
      </c>
      <c r="L3342" s="29">
        <v>9783</v>
      </c>
      <c r="M3342" s="30">
        <v>8.5587994288779903E-2</v>
      </c>
      <c r="N3342" s="30">
        <v>0.41991064805049022</v>
      </c>
      <c r="O3342" s="30">
        <v>6.4134061173864965E-4</v>
      </c>
    </row>
    <row r="3343" spans="1:15" x14ac:dyDescent="0.45">
      <c r="A3343" s="3" t="s">
        <v>15</v>
      </c>
      <c r="B3343">
        <v>2020</v>
      </c>
      <c r="C3343" t="s">
        <v>5</v>
      </c>
      <c r="D3343">
        <v>3342</v>
      </c>
      <c r="E3343" s="2">
        <v>5</v>
      </c>
      <c r="F3343" s="1">
        <v>6</v>
      </c>
      <c r="G3343" s="1">
        <v>1</v>
      </c>
      <c r="H3343" s="1">
        <v>2</v>
      </c>
      <c r="I3343" s="1" t="str">
        <f t="shared" si="72"/>
        <v>1R6SA2</v>
      </c>
      <c r="J3343" s="27">
        <v>45066</v>
      </c>
      <c r="K3343" s="29" t="s">
        <v>258</v>
      </c>
      <c r="L3343" s="29">
        <v>9767</v>
      </c>
      <c r="M3343" s="30">
        <v>0.10142479272491731</v>
      </c>
      <c r="N3343" s="30">
        <v>0.4065251613516081</v>
      </c>
      <c r="O3343" s="30">
        <v>3.7646674733132053E-2</v>
      </c>
    </row>
    <row r="3344" spans="1:15" x14ac:dyDescent="0.45">
      <c r="A3344" s="3" t="s">
        <v>15</v>
      </c>
      <c r="B3344">
        <v>2020</v>
      </c>
      <c r="C3344" t="s">
        <v>5</v>
      </c>
      <c r="D3344">
        <v>3343</v>
      </c>
      <c r="E3344" s="2">
        <v>6</v>
      </c>
      <c r="F3344" s="1">
        <v>7</v>
      </c>
      <c r="G3344" s="1">
        <v>1</v>
      </c>
      <c r="H3344" s="1">
        <v>3</v>
      </c>
      <c r="I3344" s="1" t="str">
        <f t="shared" si="72"/>
        <v>1R6SA3</v>
      </c>
      <c r="J3344" s="27">
        <v>45066</v>
      </c>
      <c r="K3344" s="29" t="s">
        <v>259</v>
      </c>
      <c r="L3344" s="29">
        <v>9715.25</v>
      </c>
      <c r="M3344" s="30">
        <v>0.1052428882674626</v>
      </c>
      <c r="N3344" s="30">
        <v>0.39421438215869631</v>
      </c>
      <c r="O3344" s="30">
        <v>0.1427154179171029</v>
      </c>
    </row>
    <row r="3345" spans="1:15" x14ac:dyDescent="0.45">
      <c r="A3345" s="3" t="s">
        <v>15</v>
      </c>
      <c r="B3345">
        <v>2020</v>
      </c>
      <c r="C3345" t="s">
        <v>5</v>
      </c>
      <c r="D3345">
        <v>3344</v>
      </c>
      <c r="E3345" s="2">
        <v>7</v>
      </c>
      <c r="F3345" s="1">
        <v>8</v>
      </c>
      <c r="G3345" s="1">
        <v>1</v>
      </c>
      <c r="H3345" s="1">
        <v>3</v>
      </c>
      <c r="I3345" s="1" t="str">
        <f t="shared" si="72"/>
        <v>1R6SA3</v>
      </c>
      <c r="J3345" s="27">
        <v>45066</v>
      </c>
      <c r="K3345" s="29" t="s">
        <v>260</v>
      </c>
      <c r="L3345" s="29">
        <v>9961.75</v>
      </c>
      <c r="M3345" s="30">
        <v>9.8100986594252454E-2</v>
      </c>
      <c r="N3345" s="30">
        <v>0.34576889264558591</v>
      </c>
      <c r="O3345" s="30">
        <v>0.24617867957140091</v>
      </c>
    </row>
    <row r="3346" spans="1:15" x14ac:dyDescent="0.45">
      <c r="A3346" s="3" t="s">
        <v>15</v>
      </c>
      <c r="B3346">
        <v>2020</v>
      </c>
      <c r="C3346" t="s">
        <v>5</v>
      </c>
      <c r="D3346">
        <v>3345</v>
      </c>
      <c r="E3346" s="2">
        <v>8</v>
      </c>
      <c r="F3346" s="1">
        <v>9</v>
      </c>
      <c r="G3346" s="1">
        <v>1</v>
      </c>
      <c r="H3346" s="1">
        <v>3</v>
      </c>
      <c r="I3346" s="1" t="str">
        <f t="shared" si="72"/>
        <v>1R6SA3</v>
      </c>
      <c r="J3346" s="27">
        <v>45066</v>
      </c>
      <c r="K3346" s="29" t="s">
        <v>261</v>
      </c>
      <c r="L3346" s="29">
        <v>10394.75</v>
      </c>
      <c r="M3346" s="30">
        <v>9.2000750473544002E-2</v>
      </c>
      <c r="N3346" s="30">
        <v>0.30557528964936348</v>
      </c>
      <c r="O3346" s="30">
        <v>0.34876996570285568</v>
      </c>
    </row>
    <row r="3347" spans="1:15" x14ac:dyDescent="0.45">
      <c r="A3347" s="3" t="s">
        <v>15</v>
      </c>
      <c r="B3347">
        <v>2020</v>
      </c>
      <c r="C3347" t="s">
        <v>5</v>
      </c>
      <c r="D3347">
        <v>3346</v>
      </c>
      <c r="E3347" s="2">
        <v>9</v>
      </c>
      <c r="F3347" s="1">
        <v>10</v>
      </c>
      <c r="G3347" s="1">
        <v>1</v>
      </c>
      <c r="H3347" s="1">
        <v>4</v>
      </c>
      <c r="I3347" s="1" t="str">
        <f t="shared" si="72"/>
        <v>1R6SA4</v>
      </c>
      <c r="J3347" s="27">
        <v>45066</v>
      </c>
      <c r="K3347" s="29" t="s">
        <v>262</v>
      </c>
      <c r="L3347" s="29">
        <v>10782.75</v>
      </c>
      <c r="M3347" s="30">
        <v>8.9139269749615418E-2</v>
      </c>
      <c r="N3347" s="30">
        <v>0.28476461309946871</v>
      </c>
      <c r="O3347" s="30">
        <v>0.40361117598180413</v>
      </c>
    </row>
    <row r="3348" spans="1:15" x14ac:dyDescent="0.45">
      <c r="A3348" s="3" t="s">
        <v>15</v>
      </c>
      <c r="B3348">
        <v>2020</v>
      </c>
      <c r="C3348" t="s">
        <v>5</v>
      </c>
      <c r="D3348">
        <v>3347</v>
      </c>
      <c r="E3348" s="2">
        <v>10</v>
      </c>
      <c r="F3348" s="1">
        <v>11</v>
      </c>
      <c r="G3348" s="1">
        <v>1</v>
      </c>
      <c r="H3348" s="1">
        <v>4</v>
      </c>
      <c r="I3348" s="1" t="str">
        <f t="shared" si="72"/>
        <v>1R6SA4</v>
      </c>
      <c r="J3348" s="27">
        <v>45066</v>
      </c>
      <c r="K3348" s="29" t="s">
        <v>263</v>
      </c>
      <c r="L3348" s="29">
        <v>11021.5</v>
      </c>
      <c r="M3348" s="30">
        <v>0.1205616233063156</v>
      </c>
      <c r="N3348" s="30">
        <v>0.38495961935918849</v>
      </c>
      <c r="O3348" s="30">
        <v>0.38004320589354568</v>
      </c>
    </row>
    <row r="3349" spans="1:15" x14ac:dyDescent="0.45">
      <c r="A3349" s="3" t="s">
        <v>15</v>
      </c>
      <c r="B3349">
        <v>2020</v>
      </c>
      <c r="C3349" t="s">
        <v>5</v>
      </c>
      <c r="D3349">
        <v>3348</v>
      </c>
      <c r="E3349" s="2">
        <v>11</v>
      </c>
      <c r="F3349" s="1">
        <v>12</v>
      </c>
      <c r="G3349" s="1">
        <v>1</v>
      </c>
      <c r="H3349" s="1">
        <v>4</v>
      </c>
      <c r="I3349" s="1" t="str">
        <f t="shared" si="72"/>
        <v>1R6SA4</v>
      </c>
      <c r="J3349" s="27">
        <v>45066</v>
      </c>
      <c r="K3349" s="29" t="s">
        <v>264</v>
      </c>
      <c r="L3349" s="29">
        <v>11195.75</v>
      </c>
      <c r="M3349" s="30">
        <v>0.1089612139714672</v>
      </c>
      <c r="N3349" s="30">
        <v>0.42409429917750341</v>
      </c>
      <c r="O3349" s="30">
        <v>0.36073247636078981</v>
      </c>
    </row>
    <row r="3350" spans="1:15" x14ac:dyDescent="0.45">
      <c r="A3350" s="3" t="s">
        <v>15</v>
      </c>
      <c r="B3350">
        <v>2020</v>
      </c>
      <c r="C3350" t="s">
        <v>5</v>
      </c>
      <c r="D3350">
        <v>3349</v>
      </c>
      <c r="E3350" s="2">
        <v>12</v>
      </c>
      <c r="F3350" s="1">
        <v>13</v>
      </c>
      <c r="G3350" s="1">
        <v>1</v>
      </c>
      <c r="H3350" s="1">
        <v>5</v>
      </c>
      <c r="I3350" s="1" t="str">
        <f t="shared" si="72"/>
        <v>1R6SA5</v>
      </c>
      <c r="J3350" s="27">
        <v>45066</v>
      </c>
      <c r="K3350" s="29" t="s">
        <v>265</v>
      </c>
      <c r="L3350" s="29">
        <v>11206.75</v>
      </c>
      <c r="M3350" s="30">
        <v>0.111694943173459</v>
      </c>
      <c r="N3350" s="30">
        <v>0.45777085820146379</v>
      </c>
      <c r="O3350" s="30">
        <v>0.37483907120826088</v>
      </c>
    </row>
    <row r="3351" spans="1:15" x14ac:dyDescent="0.45">
      <c r="A3351" s="3" t="s">
        <v>15</v>
      </c>
      <c r="B3351">
        <v>2020</v>
      </c>
      <c r="C3351" t="s">
        <v>5</v>
      </c>
      <c r="D3351">
        <v>3350</v>
      </c>
      <c r="E3351" s="2">
        <v>13</v>
      </c>
      <c r="F3351" s="1">
        <v>14</v>
      </c>
      <c r="G3351" s="1">
        <v>1</v>
      </c>
      <c r="H3351" s="1">
        <v>5</v>
      </c>
      <c r="I3351" s="1" t="str">
        <f t="shared" si="72"/>
        <v>1R6SA5</v>
      </c>
      <c r="J3351" s="27">
        <v>45066</v>
      </c>
      <c r="K3351" s="29" t="s">
        <v>266</v>
      </c>
      <c r="L3351" s="29">
        <v>11173.25</v>
      </c>
      <c r="M3351" s="30">
        <v>0.1166903153145846</v>
      </c>
      <c r="N3351" s="30">
        <v>0.46671471847148421</v>
      </c>
      <c r="O3351" s="30">
        <v>0.32092029395659583</v>
      </c>
    </row>
    <row r="3352" spans="1:15" x14ac:dyDescent="0.45">
      <c r="A3352" s="3" t="s">
        <v>15</v>
      </c>
      <c r="B3352">
        <v>2020</v>
      </c>
      <c r="C3352" t="s">
        <v>5</v>
      </c>
      <c r="D3352">
        <v>3351</v>
      </c>
      <c r="E3352" s="2">
        <v>14</v>
      </c>
      <c r="F3352" s="1">
        <v>15</v>
      </c>
      <c r="G3352" s="1">
        <v>1</v>
      </c>
      <c r="H3352" s="1">
        <v>5</v>
      </c>
      <c r="I3352" s="1" t="str">
        <f t="shared" si="72"/>
        <v>1R6SA5</v>
      </c>
      <c r="J3352" s="27">
        <v>45066</v>
      </c>
      <c r="K3352" s="29" t="s">
        <v>267</v>
      </c>
      <c r="L3352" s="29">
        <v>11055.25</v>
      </c>
      <c r="M3352" s="30">
        <v>0.1372060603759204</v>
      </c>
      <c r="N3352" s="30">
        <v>0.43936773479880431</v>
      </c>
      <c r="O3352" s="30">
        <v>0.30320545359675172</v>
      </c>
    </row>
    <row r="3353" spans="1:15" x14ac:dyDescent="0.45">
      <c r="A3353" s="3" t="s">
        <v>15</v>
      </c>
      <c r="B3353">
        <v>2020</v>
      </c>
      <c r="C3353" t="s">
        <v>5</v>
      </c>
      <c r="D3353">
        <v>3352</v>
      </c>
      <c r="E3353" s="2">
        <v>15</v>
      </c>
      <c r="F3353" s="1">
        <v>16</v>
      </c>
      <c r="G3353" s="1">
        <v>1</v>
      </c>
      <c r="H3353" s="1">
        <v>6</v>
      </c>
      <c r="I3353" s="1" t="str">
        <f t="shared" si="72"/>
        <v>1R6SA6</v>
      </c>
      <c r="J3353" s="27">
        <v>45066</v>
      </c>
      <c r="K3353" s="29" t="s">
        <v>268</v>
      </c>
      <c r="L3353" s="29">
        <v>10898.75</v>
      </c>
      <c r="M3353" s="30">
        <v>0.16580680833193501</v>
      </c>
      <c r="N3353" s="30">
        <v>0.41284219076540668</v>
      </c>
      <c r="O3353" s="30">
        <v>0.30344776009841118</v>
      </c>
    </row>
    <row r="3354" spans="1:15" x14ac:dyDescent="0.45">
      <c r="A3354" s="3" t="s">
        <v>15</v>
      </c>
      <c r="B3354">
        <v>2020</v>
      </c>
      <c r="C3354" t="s">
        <v>5</v>
      </c>
      <c r="D3354">
        <v>3353</v>
      </c>
      <c r="E3354" s="2">
        <v>16</v>
      </c>
      <c r="F3354" s="1">
        <v>17</v>
      </c>
      <c r="G3354" s="1">
        <v>1</v>
      </c>
      <c r="H3354" s="1">
        <v>6</v>
      </c>
      <c r="I3354" s="1" t="str">
        <f t="shared" si="72"/>
        <v>1R6SA6</v>
      </c>
      <c r="J3354" s="27">
        <v>45066</v>
      </c>
      <c r="K3354" s="29" t="s">
        <v>269</v>
      </c>
      <c r="L3354" s="29">
        <v>11057</v>
      </c>
      <c r="M3354" s="30">
        <v>0.20702990257407969</v>
      </c>
      <c r="N3354" s="30">
        <v>0.41349960805481722</v>
      </c>
      <c r="O3354" s="30">
        <v>0.21697952857681399</v>
      </c>
    </row>
    <row r="3355" spans="1:15" x14ac:dyDescent="0.45">
      <c r="A3355" s="3" t="s">
        <v>15</v>
      </c>
      <c r="B3355">
        <v>2020</v>
      </c>
      <c r="C3355" t="s">
        <v>5</v>
      </c>
      <c r="D3355">
        <v>3354</v>
      </c>
      <c r="E3355" s="2">
        <v>17</v>
      </c>
      <c r="F3355" s="1">
        <v>18</v>
      </c>
      <c r="G3355" s="1">
        <v>1</v>
      </c>
      <c r="H3355" s="1">
        <v>6</v>
      </c>
      <c r="I3355" s="1" t="str">
        <f t="shared" si="72"/>
        <v>1R6SA6</v>
      </c>
      <c r="J3355" s="27">
        <v>45066</v>
      </c>
      <c r="K3355" s="29" t="s">
        <v>270</v>
      </c>
      <c r="L3355" s="29">
        <v>11514.5</v>
      </c>
      <c r="M3355" s="30">
        <v>0.23949998323532901</v>
      </c>
      <c r="N3355" s="30">
        <v>0.44419695500103029</v>
      </c>
      <c r="O3355" s="30">
        <v>0.12130167288169739</v>
      </c>
    </row>
    <row r="3356" spans="1:15" x14ac:dyDescent="0.45">
      <c r="A3356" s="3" t="s">
        <v>15</v>
      </c>
      <c r="B3356">
        <v>2020</v>
      </c>
      <c r="C3356" t="s">
        <v>5</v>
      </c>
      <c r="D3356">
        <v>3355</v>
      </c>
      <c r="E3356" s="2">
        <v>18</v>
      </c>
      <c r="F3356" s="1">
        <v>19</v>
      </c>
      <c r="G3356" s="1">
        <v>1</v>
      </c>
      <c r="H3356" s="1">
        <v>7</v>
      </c>
      <c r="I3356" s="1" t="str">
        <f t="shared" si="72"/>
        <v>1R6SA7</v>
      </c>
      <c r="J3356" s="27">
        <v>45066</v>
      </c>
      <c r="K3356" s="29" t="s">
        <v>271</v>
      </c>
      <c r="L3356" s="29">
        <v>11610.75</v>
      </c>
      <c r="M3356" s="30">
        <v>0.20894344611518989</v>
      </c>
      <c r="N3356" s="30">
        <v>0.50466587695256149</v>
      </c>
      <c r="O3356" s="30">
        <v>4.5088432970477571E-2</v>
      </c>
    </row>
    <row r="3357" spans="1:15" x14ac:dyDescent="0.45">
      <c r="A3357" s="3" t="s">
        <v>15</v>
      </c>
      <c r="B3357">
        <v>2020</v>
      </c>
      <c r="C3357" t="s">
        <v>5</v>
      </c>
      <c r="D3357">
        <v>3356</v>
      </c>
      <c r="E3357" s="2">
        <v>19</v>
      </c>
      <c r="F3357" s="1">
        <v>20</v>
      </c>
      <c r="G3357" s="1">
        <v>1</v>
      </c>
      <c r="H3357" s="1">
        <v>7</v>
      </c>
      <c r="I3357" s="1" t="str">
        <f t="shared" si="72"/>
        <v>1R6SA7</v>
      </c>
      <c r="J3357" s="27">
        <v>45066</v>
      </c>
      <c r="K3357" s="29" t="s">
        <v>272</v>
      </c>
      <c r="L3357" s="29">
        <v>11478.5</v>
      </c>
      <c r="M3357" s="30">
        <v>0.19223682796112651</v>
      </c>
      <c r="N3357" s="30">
        <v>0.51398205937251373</v>
      </c>
      <c r="O3357" s="30">
        <v>4.6728973420047703E-5</v>
      </c>
    </row>
    <row r="3358" spans="1:15" x14ac:dyDescent="0.45">
      <c r="A3358" s="3" t="s">
        <v>15</v>
      </c>
      <c r="B3358">
        <v>2020</v>
      </c>
      <c r="C3358" t="s">
        <v>5</v>
      </c>
      <c r="D3358">
        <v>3357</v>
      </c>
      <c r="E3358" s="2">
        <v>20</v>
      </c>
      <c r="F3358" s="1">
        <v>21</v>
      </c>
      <c r="G3358" s="1">
        <v>1</v>
      </c>
      <c r="H3358" s="1">
        <v>7</v>
      </c>
      <c r="I3358" s="1" t="str">
        <f t="shared" si="72"/>
        <v>1R6SA7</v>
      </c>
      <c r="J3358" s="27">
        <v>45066</v>
      </c>
      <c r="K3358" s="29" t="s">
        <v>273</v>
      </c>
      <c r="L3358" s="29">
        <v>11565.25</v>
      </c>
      <c r="M3358" s="30">
        <v>0.19375044950662421</v>
      </c>
      <c r="N3358" s="30">
        <v>0.50618348521360867</v>
      </c>
      <c r="O3358" s="30">
        <v>0</v>
      </c>
    </row>
    <row r="3359" spans="1:15" x14ac:dyDescent="0.45">
      <c r="A3359" s="3" t="s">
        <v>15</v>
      </c>
      <c r="B3359">
        <v>2020</v>
      </c>
      <c r="C3359" t="s">
        <v>5</v>
      </c>
      <c r="D3359">
        <v>3358</v>
      </c>
      <c r="E3359" s="2">
        <v>21</v>
      </c>
      <c r="F3359" s="1">
        <v>22</v>
      </c>
      <c r="G3359" s="1">
        <v>1</v>
      </c>
      <c r="H3359" s="1">
        <v>8</v>
      </c>
      <c r="I3359" s="1" t="str">
        <f t="shared" si="72"/>
        <v>1R6SA8</v>
      </c>
      <c r="J3359" s="27">
        <v>45066</v>
      </c>
      <c r="K3359" s="29" t="s">
        <v>274</v>
      </c>
      <c r="L3359" s="29">
        <v>11703.75</v>
      </c>
      <c r="M3359" s="30">
        <v>0.21440363562968201</v>
      </c>
      <c r="N3359" s="30">
        <v>0.46940654234085089</v>
      </c>
      <c r="O3359" s="30">
        <v>0</v>
      </c>
    </row>
    <row r="3360" spans="1:15" x14ac:dyDescent="0.45">
      <c r="A3360" s="3" t="s">
        <v>15</v>
      </c>
      <c r="B3360">
        <v>2020</v>
      </c>
      <c r="C3360" t="s">
        <v>5</v>
      </c>
      <c r="D3360">
        <v>3359</v>
      </c>
      <c r="E3360" s="2">
        <v>22</v>
      </c>
      <c r="F3360" s="1">
        <v>23</v>
      </c>
      <c r="G3360" s="1">
        <v>1</v>
      </c>
      <c r="H3360" s="1">
        <v>8</v>
      </c>
      <c r="I3360" s="1" t="str">
        <f t="shared" si="72"/>
        <v>1R6SA8</v>
      </c>
      <c r="J3360" s="27">
        <v>45066</v>
      </c>
      <c r="K3360" s="29" t="s">
        <v>275</v>
      </c>
      <c r="L3360" s="29">
        <v>11566.75</v>
      </c>
      <c r="M3360" s="30">
        <v>0.33876693490985688</v>
      </c>
      <c r="N3360" s="30">
        <v>0.55828618184756473</v>
      </c>
      <c r="O3360" s="30">
        <v>0</v>
      </c>
    </row>
    <row r="3361" spans="1:15" x14ac:dyDescent="0.45">
      <c r="A3361" s="3" t="s">
        <v>15</v>
      </c>
      <c r="B3361">
        <v>2020</v>
      </c>
      <c r="C3361" t="s">
        <v>5</v>
      </c>
      <c r="D3361">
        <v>3360</v>
      </c>
      <c r="E3361" s="2">
        <v>23</v>
      </c>
      <c r="F3361" s="1">
        <v>24</v>
      </c>
      <c r="G3361" s="1">
        <v>1</v>
      </c>
      <c r="H3361" s="1">
        <v>8</v>
      </c>
      <c r="I3361" s="1" t="str">
        <f t="shared" si="72"/>
        <v>1R6SA8</v>
      </c>
      <c r="J3361" s="27">
        <v>45066</v>
      </c>
      <c r="K3361" s="29" t="s">
        <v>276</v>
      </c>
      <c r="L3361" s="29">
        <v>11010</v>
      </c>
      <c r="M3361" s="30">
        <v>0.36887794321976258</v>
      </c>
      <c r="N3361" s="30">
        <v>0.49478687156714779</v>
      </c>
      <c r="O3361" s="30">
        <v>0</v>
      </c>
    </row>
    <row r="3362" spans="1:15" x14ac:dyDescent="0.45">
      <c r="A3362" s="3" t="s">
        <v>15</v>
      </c>
      <c r="B3362">
        <v>2020</v>
      </c>
      <c r="C3362" t="s">
        <v>6</v>
      </c>
      <c r="D3362">
        <v>3361</v>
      </c>
      <c r="E3362" s="2">
        <v>0</v>
      </c>
      <c r="F3362" s="1">
        <v>1</v>
      </c>
      <c r="G3362" s="1">
        <v>1</v>
      </c>
      <c r="H3362" s="1">
        <v>1</v>
      </c>
      <c r="I3362" s="1" t="str">
        <f t="shared" si="72"/>
        <v>1R7SU1</v>
      </c>
      <c r="J3362" s="27">
        <v>45067</v>
      </c>
      <c r="K3362" s="29" t="s">
        <v>253</v>
      </c>
      <c r="L3362" s="29">
        <v>10556.5</v>
      </c>
      <c r="M3362" s="30">
        <v>0.40480113267871431</v>
      </c>
      <c r="N3362" s="30">
        <v>0.53010549746186553</v>
      </c>
      <c r="O3362" s="30">
        <v>0</v>
      </c>
    </row>
    <row r="3363" spans="1:15" x14ac:dyDescent="0.45">
      <c r="A3363" s="3" t="s">
        <v>15</v>
      </c>
      <c r="B3363">
        <v>2020</v>
      </c>
      <c r="C3363" t="s">
        <v>6</v>
      </c>
      <c r="D3363">
        <v>3362</v>
      </c>
      <c r="E3363" s="2">
        <v>1</v>
      </c>
      <c r="F3363" s="1">
        <v>2</v>
      </c>
      <c r="G3363" s="1">
        <v>1</v>
      </c>
      <c r="H3363" s="1">
        <v>1</v>
      </c>
      <c r="I3363" s="1" t="str">
        <f t="shared" si="72"/>
        <v>1R7SU1</v>
      </c>
      <c r="J3363" s="27">
        <v>45067</v>
      </c>
      <c r="K3363" s="29" t="s">
        <v>254</v>
      </c>
      <c r="L3363" s="29">
        <v>10109.5</v>
      </c>
      <c r="M3363" s="30">
        <v>0.43729499628686869</v>
      </c>
      <c r="N3363" s="30">
        <v>0.57322148908887072</v>
      </c>
      <c r="O3363" s="30">
        <v>0</v>
      </c>
    </row>
    <row r="3364" spans="1:15" x14ac:dyDescent="0.45">
      <c r="A3364" s="3" t="s">
        <v>15</v>
      </c>
      <c r="B3364">
        <v>2020</v>
      </c>
      <c r="C3364" t="s">
        <v>6</v>
      </c>
      <c r="D3364">
        <v>3363</v>
      </c>
      <c r="E3364" s="2">
        <v>2</v>
      </c>
      <c r="F3364" s="1">
        <v>3</v>
      </c>
      <c r="G3364" s="1">
        <v>1</v>
      </c>
      <c r="H3364" s="1">
        <v>1</v>
      </c>
      <c r="I3364" s="1" t="str">
        <f t="shared" si="72"/>
        <v>1R7SU1</v>
      </c>
      <c r="J3364" s="27">
        <v>45067</v>
      </c>
      <c r="K3364" s="29" t="s">
        <v>255</v>
      </c>
      <c r="L3364" s="29">
        <v>9773.75</v>
      </c>
      <c r="M3364" s="30">
        <v>0.43952232586407319</v>
      </c>
      <c r="N3364" s="30">
        <v>0.5485364390892109</v>
      </c>
      <c r="O3364" s="30">
        <v>0</v>
      </c>
    </row>
    <row r="3365" spans="1:15" x14ac:dyDescent="0.45">
      <c r="A3365" s="3" t="s">
        <v>15</v>
      </c>
      <c r="B3365">
        <v>2020</v>
      </c>
      <c r="C3365" t="s">
        <v>6</v>
      </c>
      <c r="D3365">
        <v>3364</v>
      </c>
      <c r="E3365" s="2">
        <v>3</v>
      </c>
      <c r="F3365" s="1">
        <v>4</v>
      </c>
      <c r="G3365" s="1">
        <v>1</v>
      </c>
      <c r="H3365" s="1">
        <v>2</v>
      </c>
      <c r="I3365" s="1" t="str">
        <f t="shared" si="72"/>
        <v>1R7SU2</v>
      </c>
      <c r="J3365" s="27">
        <v>45067</v>
      </c>
      <c r="K3365" s="29" t="s">
        <v>256</v>
      </c>
      <c r="L3365" s="29">
        <v>9599.75</v>
      </c>
      <c r="M3365" s="30">
        <v>0.4345203513111015</v>
      </c>
      <c r="N3365" s="30">
        <v>0.57577901053973701</v>
      </c>
      <c r="O3365" s="30">
        <v>0</v>
      </c>
    </row>
    <row r="3366" spans="1:15" x14ac:dyDescent="0.45">
      <c r="A3366" s="3" t="s">
        <v>15</v>
      </c>
      <c r="B3366">
        <v>2020</v>
      </c>
      <c r="C3366" t="s">
        <v>6</v>
      </c>
      <c r="D3366">
        <v>3365</v>
      </c>
      <c r="E3366" s="2">
        <v>4</v>
      </c>
      <c r="F3366" s="1">
        <v>5</v>
      </c>
      <c r="G3366" s="1">
        <v>1</v>
      </c>
      <c r="H3366" s="1">
        <v>2</v>
      </c>
      <c r="I3366" s="1" t="str">
        <f t="shared" si="72"/>
        <v>1R7SU2</v>
      </c>
      <c r="J3366" s="27">
        <v>45067</v>
      </c>
      <c r="K3366" s="29" t="s">
        <v>257</v>
      </c>
      <c r="L3366" s="29">
        <v>9506.75</v>
      </c>
      <c r="M3366" s="30">
        <v>0.42422298244781631</v>
      </c>
      <c r="N3366" s="30">
        <v>0.66126181602887346</v>
      </c>
      <c r="O3366" s="30">
        <v>0</v>
      </c>
    </row>
    <row r="3367" spans="1:15" x14ac:dyDescent="0.45">
      <c r="A3367" s="3" t="s">
        <v>15</v>
      </c>
      <c r="B3367">
        <v>2020</v>
      </c>
      <c r="C3367" t="s">
        <v>6</v>
      </c>
      <c r="D3367">
        <v>3366</v>
      </c>
      <c r="E3367" s="2">
        <v>5</v>
      </c>
      <c r="F3367" s="1">
        <v>6</v>
      </c>
      <c r="G3367" s="1">
        <v>1</v>
      </c>
      <c r="H3367" s="1">
        <v>2</v>
      </c>
      <c r="I3367" s="1" t="str">
        <f t="shared" si="72"/>
        <v>1R7SU2</v>
      </c>
      <c r="J3367" s="27">
        <v>45067</v>
      </c>
      <c r="K3367" s="29" t="s">
        <v>258</v>
      </c>
      <c r="L3367" s="29">
        <v>9446</v>
      </c>
      <c r="M3367" s="30">
        <v>0.44414181920562762</v>
      </c>
      <c r="N3367" s="30">
        <v>0.69432503830143544</v>
      </c>
      <c r="O3367" s="30">
        <v>2.4101576443930971E-2</v>
      </c>
    </row>
    <row r="3368" spans="1:15" x14ac:dyDescent="0.45">
      <c r="A3368" s="3" t="s">
        <v>15</v>
      </c>
      <c r="B3368">
        <v>2020</v>
      </c>
      <c r="C3368" t="s">
        <v>6</v>
      </c>
      <c r="D3368">
        <v>3367</v>
      </c>
      <c r="E3368" s="2">
        <v>6</v>
      </c>
      <c r="F3368" s="1">
        <v>7</v>
      </c>
      <c r="G3368" s="1">
        <v>1</v>
      </c>
      <c r="H3368" s="1">
        <v>3</v>
      </c>
      <c r="I3368" s="1" t="str">
        <f t="shared" si="72"/>
        <v>1R7SU3</v>
      </c>
      <c r="J3368" s="27">
        <v>45067</v>
      </c>
      <c r="K3368" s="29" t="s">
        <v>259</v>
      </c>
      <c r="L3368" s="29">
        <v>9267</v>
      </c>
      <c r="M3368" s="30">
        <v>0.47839943502581578</v>
      </c>
      <c r="N3368" s="30">
        <v>0.68087898830098204</v>
      </c>
      <c r="O3368" s="30">
        <v>6.5815415615901651E-2</v>
      </c>
    </row>
    <row r="3369" spans="1:15" x14ac:dyDescent="0.45">
      <c r="A3369" s="3" t="s">
        <v>15</v>
      </c>
      <c r="B3369">
        <v>2020</v>
      </c>
      <c r="C3369" t="s">
        <v>6</v>
      </c>
      <c r="D3369">
        <v>3368</v>
      </c>
      <c r="E3369" s="2">
        <v>7</v>
      </c>
      <c r="F3369" s="1">
        <v>8</v>
      </c>
      <c r="G3369" s="1">
        <v>1</v>
      </c>
      <c r="H3369" s="1">
        <v>3</v>
      </c>
      <c r="I3369" s="1" t="str">
        <f t="shared" si="72"/>
        <v>1R7SU3</v>
      </c>
      <c r="J3369" s="27">
        <v>45067</v>
      </c>
      <c r="K3369" s="29" t="s">
        <v>260</v>
      </c>
      <c r="L3369" s="29">
        <v>9243.5</v>
      </c>
      <c r="M3369" s="30">
        <v>0.444952204125106</v>
      </c>
      <c r="N3369" s="30">
        <v>0.64502144972712128</v>
      </c>
      <c r="O3369" s="30">
        <v>9.9193893013840781E-2</v>
      </c>
    </row>
    <row r="3370" spans="1:15" x14ac:dyDescent="0.45">
      <c r="A3370" s="3" t="s">
        <v>15</v>
      </c>
      <c r="B3370">
        <v>2020</v>
      </c>
      <c r="C3370" t="s">
        <v>6</v>
      </c>
      <c r="D3370">
        <v>3369</v>
      </c>
      <c r="E3370" s="2">
        <v>8</v>
      </c>
      <c r="F3370" s="1">
        <v>9</v>
      </c>
      <c r="G3370" s="1">
        <v>1</v>
      </c>
      <c r="H3370" s="1">
        <v>3</v>
      </c>
      <c r="I3370" s="1" t="str">
        <f t="shared" si="72"/>
        <v>1R7SU3</v>
      </c>
      <c r="J3370" s="27">
        <v>45067</v>
      </c>
      <c r="K3370" s="29" t="s">
        <v>261</v>
      </c>
      <c r="L3370" s="29">
        <v>9676.75</v>
      </c>
      <c r="M3370" s="30">
        <v>0.45556939598471602</v>
      </c>
      <c r="N3370" s="30">
        <v>0.64454342486061322</v>
      </c>
      <c r="O3370" s="30">
        <v>0.12628799349510961</v>
      </c>
    </row>
    <row r="3371" spans="1:15" x14ac:dyDescent="0.45">
      <c r="A3371" s="3" t="s">
        <v>15</v>
      </c>
      <c r="B3371">
        <v>2020</v>
      </c>
      <c r="C3371" t="s">
        <v>6</v>
      </c>
      <c r="D3371">
        <v>3370</v>
      </c>
      <c r="E3371" s="2">
        <v>9</v>
      </c>
      <c r="F3371" s="1">
        <v>10</v>
      </c>
      <c r="G3371" s="1">
        <v>1</v>
      </c>
      <c r="H3371" s="1">
        <v>4</v>
      </c>
      <c r="I3371" s="1" t="str">
        <f t="shared" si="72"/>
        <v>1R7SU4</v>
      </c>
      <c r="J3371" s="27">
        <v>45067</v>
      </c>
      <c r="K3371" s="29" t="s">
        <v>262</v>
      </c>
      <c r="L3371" s="29">
        <v>10106.75</v>
      </c>
      <c r="M3371" s="30">
        <v>0.4527326858122514</v>
      </c>
      <c r="N3371" s="30">
        <v>0.66529551158865685</v>
      </c>
      <c r="O3371" s="30">
        <v>0.17700613149079761</v>
      </c>
    </row>
    <row r="3372" spans="1:15" x14ac:dyDescent="0.45">
      <c r="A3372" s="3" t="s">
        <v>15</v>
      </c>
      <c r="B3372">
        <v>2020</v>
      </c>
      <c r="C3372" t="s">
        <v>6</v>
      </c>
      <c r="D3372">
        <v>3371</v>
      </c>
      <c r="E3372" s="2">
        <v>10</v>
      </c>
      <c r="F3372" s="1">
        <v>11</v>
      </c>
      <c r="G3372" s="1">
        <v>1</v>
      </c>
      <c r="H3372" s="1">
        <v>4</v>
      </c>
      <c r="I3372" s="1" t="str">
        <f t="shared" si="72"/>
        <v>1R7SU4</v>
      </c>
      <c r="J3372" s="27">
        <v>45067</v>
      </c>
      <c r="K3372" s="29" t="s">
        <v>263</v>
      </c>
      <c r="L3372" s="29">
        <v>10456</v>
      </c>
      <c r="M3372" s="30">
        <v>0.40160222735939699</v>
      </c>
      <c r="N3372" s="30">
        <v>0.62878631210010161</v>
      </c>
      <c r="O3372" s="30">
        <v>0.24431165100685481</v>
      </c>
    </row>
    <row r="3373" spans="1:15" x14ac:dyDescent="0.45">
      <c r="A3373" s="3" t="s">
        <v>15</v>
      </c>
      <c r="B3373">
        <v>2020</v>
      </c>
      <c r="C3373" t="s">
        <v>6</v>
      </c>
      <c r="D3373">
        <v>3372</v>
      </c>
      <c r="E3373" s="2">
        <v>11</v>
      </c>
      <c r="F3373" s="1">
        <v>12</v>
      </c>
      <c r="G3373" s="1">
        <v>1</v>
      </c>
      <c r="H3373" s="1">
        <v>4</v>
      </c>
      <c r="I3373" s="1" t="str">
        <f t="shared" si="72"/>
        <v>1R7SU4</v>
      </c>
      <c r="J3373" s="27">
        <v>45067</v>
      </c>
      <c r="K3373" s="29" t="s">
        <v>264</v>
      </c>
      <c r="L3373" s="29">
        <v>10601.75</v>
      </c>
      <c r="M3373" s="30">
        <v>0.4533444161764314</v>
      </c>
      <c r="N3373" s="30">
        <v>0.64046560518588969</v>
      </c>
      <c r="O3373" s="30">
        <v>0.29871023851589862</v>
      </c>
    </row>
    <row r="3374" spans="1:15" x14ac:dyDescent="0.45">
      <c r="A3374" s="3" t="s">
        <v>15</v>
      </c>
      <c r="B3374">
        <v>2020</v>
      </c>
      <c r="C3374" t="s">
        <v>6</v>
      </c>
      <c r="D3374">
        <v>3373</v>
      </c>
      <c r="E3374" s="2">
        <v>12</v>
      </c>
      <c r="F3374" s="1">
        <v>13</v>
      </c>
      <c r="G3374" s="1">
        <v>1</v>
      </c>
      <c r="H3374" s="1">
        <v>5</v>
      </c>
      <c r="I3374" s="1" t="str">
        <f t="shared" si="72"/>
        <v>1R7SU5</v>
      </c>
      <c r="J3374" s="27">
        <v>45067</v>
      </c>
      <c r="K3374" s="29" t="s">
        <v>265</v>
      </c>
      <c r="L3374" s="29">
        <v>10824.5</v>
      </c>
      <c r="M3374" s="30">
        <v>0.46226540587305159</v>
      </c>
      <c r="N3374" s="30">
        <v>0.63033035701061524</v>
      </c>
      <c r="O3374" s="30">
        <v>0.3198120362168384</v>
      </c>
    </row>
    <row r="3375" spans="1:15" x14ac:dyDescent="0.45">
      <c r="A3375" s="3" t="s">
        <v>15</v>
      </c>
      <c r="B3375">
        <v>2020</v>
      </c>
      <c r="C3375" t="s">
        <v>6</v>
      </c>
      <c r="D3375">
        <v>3374</v>
      </c>
      <c r="E3375" s="2">
        <v>13</v>
      </c>
      <c r="F3375" s="1">
        <v>14</v>
      </c>
      <c r="G3375" s="1">
        <v>1</v>
      </c>
      <c r="H3375" s="1">
        <v>5</v>
      </c>
      <c r="I3375" s="1" t="str">
        <f t="shared" si="72"/>
        <v>1R7SU5</v>
      </c>
      <c r="J3375" s="27">
        <v>45067</v>
      </c>
      <c r="K3375" s="29" t="s">
        <v>266</v>
      </c>
      <c r="L3375" s="29">
        <v>10861.25</v>
      </c>
      <c r="M3375" s="30">
        <v>0.42129902606146891</v>
      </c>
      <c r="N3375" s="30">
        <v>0.63098419094131974</v>
      </c>
      <c r="O3375" s="30">
        <v>0.32509275186303749</v>
      </c>
    </row>
    <row r="3376" spans="1:15" x14ac:dyDescent="0.45">
      <c r="A3376" s="3" t="s">
        <v>15</v>
      </c>
      <c r="B3376">
        <v>2020</v>
      </c>
      <c r="C3376" t="s">
        <v>6</v>
      </c>
      <c r="D3376">
        <v>3375</v>
      </c>
      <c r="E3376" s="2">
        <v>14</v>
      </c>
      <c r="F3376" s="1">
        <v>15</v>
      </c>
      <c r="G3376" s="1">
        <v>1</v>
      </c>
      <c r="H3376" s="1">
        <v>5</v>
      </c>
      <c r="I3376" s="1" t="str">
        <f t="shared" si="72"/>
        <v>1R7SU5</v>
      </c>
      <c r="J3376" s="27">
        <v>45067</v>
      </c>
      <c r="K3376" s="29" t="s">
        <v>267</v>
      </c>
      <c r="L3376" s="29">
        <v>11068.75</v>
      </c>
      <c r="M3376" s="30">
        <v>0.40099502032771922</v>
      </c>
      <c r="N3376" s="30">
        <v>0.63834517470788221</v>
      </c>
      <c r="O3376" s="30">
        <v>0.31104908954044552</v>
      </c>
    </row>
    <row r="3377" spans="1:15" x14ac:dyDescent="0.45">
      <c r="A3377" s="3" t="s">
        <v>15</v>
      </c>
      <c r="B3377">
        <v>2020</v>
      </c>
      <c r="C3377" t="s">
        <v>6</v>
      </c>
      <c r="D3377">
        <v>3376</v>
      </c>
      <c r="E3377" s="2">
        <v>15</v>
      </c>
      <c r="F3377" s="1">
        <v>16</v>
      </c>
      <c r="G3377" s="1">
        <v>1</v>
      </c>
      <c r="H3377" s="1">
        <v>6</v>
      </c>
      <c r="I3377" s="1" t="str">
        <f t="shared" si="72"/>
        <v>1R7SU6</v>
      </c>
      <c r="J3377" s="27">
        <v>45067</v>
      </c>
      <c r="K3377" s="29" t="s">
        <v>268</v>
      </c>
      <c r="L3377" s="29">
        <v>10899.5</v>
      </c>
      <c r="M3377" s="30">
        <v>0.36964266484214697</v>
      </c>
      <c r="N3377" s="30">
        <v>0.64215422464913297</v>
      </c>
      <c r="O3377" s="30">
        <v>0.26043014017167387</v>
      </c>
    </row>
    <row r="3378" spans="1:15" x14ac:dyDescent="0.45">
      <c r="A3378" s="3" t="s">
        <v>15</v>
      </c>
      <c r="B3378">
        <v>2020</v>
      </c>
      <c r="C3378" t="s">
        <v>6</v>
      </c>
      <c r="D3378">
        <v>3377</v>
      </c>
      <c r="E3378" s="2">
        <v>16</v>
      </c>
      <c r="F3378" s="1">
        <v>17</v>
      </c>
      <c r="G3378" s="1">
        <v>1</v>
      </c>
      <c r="H3378" s="1">
        <v>6</v>
      </c>
      <c r="I3378" s="1" t="str">
        <f t="shared" si="72"/>
        <v>1R7SU6</v>
      </c>
      <c r="J3378" s="27">
        <v>45067</v>
      </c>
      <c r="K3378" s="29" t="s">
        <v>269</v>
      </c>
      <c r="L3378" s="29">
        <v>10743.25</v>
      </c>
      <c r="M3378" s="30">
        <v>0.32435978108380398</v>
      </c>
      <c r="N3378" s="30">
        <v>0.61612009239673493</v>
      </c>
      <c r="O3378" s="30">
        <v>0.20053209633108229</v>
      </c>
    </row>
    <row r="3379" spans="1:15" x14ac:dyDescent="0.45">
      <c r="A3379" s="3" t="s">
        <v>15</v>
      </c>
      <c r="B3379">
        <v>2020</v>
      </c>
      <c r="C3379" t="s">
        <v>6</v>
      </c>
      <c r="D3379">
        <v>3378</v>
      </c>
      <c r="E3379" s="2">
        <v>17</v>
      </c>
      <c r="F3379" s="1">
        <v>18</v>
      </c>
      <c r="G3379" s="1">
        <v>1</v>
      </c>
      <c r="H3379" s="1">
        <v>6</v>
      </c>
      <c r="I3379" s="1" t="str">
        <f t="shared" si="72"/>
        <v>1R7SU6</v>
      </c>
      <c r="J3379" s="27">
        <v>45067</v>
      </c>
      <c r="K3379" s="29" t="s">
        <v>270</v>
      </c>
      <c r="L3379" s="29">
        <v>11201.25</v>
      </c>
      <c r="M3379" s="30">
        <v>0.31630193834136477</v>
      </c>
      <c r="N3379" s="30">
        <v>0.58290598947932259</v>
      </c>
      <c r="O3379" s="30">
        <v>0.12811599548069411</v>
      </c>
    </row>
    <row r="3380" spans="1:15" x14ac:dyDescent="0.45">
      <c r="A3380" s="3" t="s">
        <v>15</v>
      </c>
      <c r="B3380">
        <v>2020</v>
      </c>
      <c r="C3380" t="s">
        <v>6</v>
      </c>
      <c r="D3380">
        <v>3379</v>
      </c>
      <c r="E3380" s="2">
        <v>18</v>
      </c>
      <c r="F3380" s="1">
        <v>19</v>
      </c>
      <c r="G3380" s="1">
        <v>1</v>
      </c>
      <c r="H3380" s="1">
        <v>7</v>
      </c>
      <c r="I3380" s="1" t="str">
        <f t="shared" si="72"/>
        <v>1R7SU7</v>
      </c>
      <c r="J3380" s="27">
        <v>45067</v>
      </c>
      <c r="K3380" s="29" t="s">
        <v>271</v>
      </c>
      <c r="L3380" s="29">
        <v>11342.75</v>
      </c>
      <c r="M3380" s="30">
        <v>0.3246283942060324</v>
      </c>
      <c r="N3380" s="30">
        <v>0.51647556815509754</v>
      </c>
      <c r="O3380" s="30">
        <v>4.9613959823531548E-2</v>
      </c>
    </row>
    <row r="3381" spans="1:15" x14ac:dyDescent="0.45">
      <c r="A3381" s="3" t="s">
        <v>15</v>
      </c>
      <c r="B3381">
        <v>2020</v>
      </c>
      <c r="C3381" t="s">
        <v>6</v>
      </c>
      <c r="D3381">
        <v>3380</v>
      </c>
      <c r="E3381" s="2">
        <v>19</v>
      </c>
      <c r="F3381" s="1">
        <v>20</v>
      </c>
      <c r="G3381" s="1">
        <v>1</v>
      </c>
      <c r="H3381" s="1">
        <v>7</v>
      </c>
      <c r="I3381" s="1" t="str">
        <f t="shared" si="72"/>
        <v>1R7SU7</v>
      </c>
      <c r="J3381" s="27">
        <v>45067</v>
      </c>
      <c r="K3381" s="29" t="s">
        <v>272</v>
      </c>
      <c r="L3381" s="29">
        <v>11379.5</v>
      </c>
      <c r="M3381" s="30">
        <v>0.30733285090893547</v>
      </c>
      <c r="N3381" s="30">
        <v>0.42571558823528832</v>
      </c>
      <c r="O3381" s="30">
        <v>2.5679195022779689E-3</v>
      </c>
    </row>
    <row r="3382" spans="1:15" x14ac:dyDescent="0.45">
      <c r="A3382" s="3" t="s">
        <v>15</v>
      </c>
      <c r="B3382">
        <v>2020</v>
      </c>
      <c r="C3382" t="s">
        <v>6</v>
      </c>
      <c r="D3382">
        <v>3381</v>
      </c>
      <c r="E3382" s="2">
        <v>20</v>
      </c>
      <c r="F3382" s="1">
        <v>21</v>
      </c>
      <c r="G3382" s="1">
        <v>1</v>
      </c>
      <c r="H3382" s="1">
        <v>7</v>
      </c>
      <c r="I3382" s="1" t="str">
        <f t="shared" si="72"/>
        <v>1R7SU7</v>
      </c>
      <c r="J3382" s="27">
        <v>45067</v>
      </c>
      <c r="K3382" s="29" t="s">
        <v>273</v>
      </c>
      <c r="L3382" s="29">
        <v>11576.25</v>
      </c>
      <c r="M3382" s="30">
        <v>0.28287565958911193</v>
      </c>
      <c r="N3382" s="30">
        <v>0.34836139258479859</v>
      </c>
      <c r="O3382" s="30">
        <v>0</v>
      </c>
    </row>
    <row r="3383" spans="1:15" x14ac:dyDescent="0.45">
      <c r="A3383" s="3" t="s">
        <v>15</v>
      </c>
      <c r="B3383">
        <v>2020</v>
      </c>
      <c r="C3383" t="s">
        <v>6</v>
      </c>
      <c r="D3383">
        <v>3382</v>
      </c>
      <c r="E3383" s="2">
        <v>21</v>
      </c>
      <c r="F3383" s="1">
        <v>22</v>
      </c>
      <c r="G3383" s="1">
        <v>1</v>
      </c>
      <c r="H3383" s="1">
        <v>8</v>
      </c>
      <c r="I3383" s="1" t="str">
        <f t="shared" si="72"/>
        <v>1R7SU8</v>
      </c>
      <c r="J3383" s="27">
        <v>45067</v>
      </c>
      <c r="K3383" s="29" t="s">
        <v>274</v>
      </c>
      <c r="L3383" s="29">
        <v>11879.5</v>
      </c>
      <c r="M3383" s="30">
        <v>0.2222781328471734</v>
      </c>
      <c r="N3383" s="30">
        <v>0.2922972529191028</v>
      </c>
      <c r="O3383" s="30">
        <v>0</v>
      </c>
    </row>
    <row r="3384" spans="1:15" x14ac:dyDescent="0.45">
      <c r="A3384" s="3" t="s">
        <v>15</v>
      </c>
      <c r="B3384">
        <v>2020</v>
      </c>
      <c r="C3384" t="s">
        <v>6</v>
      </c>
      <c r="D3384">
        <v>3383</v>
      </c>
      <c r="E3384" s="2">
        <v>22</v>
      </c>
      <c r="F3384" s="1">
        <v>23</v>
      </c>
      <c r="G3384" s="1">
        <v>1</v>
      </c>
      <c r="H3384" s="1">
        <v>8</v>
      </c>
      <c r="I3384" s="1" t="str">
        <f t="shared" si="72"/>
        <v>1R7SU8</v>
      </c>
      <c r="J3384" s="27">
        <v>45067</v>
      </c>
      <c r="K3384" s="29" t="s">
        <v>275</v>
      </c>
      <c r="L3384" s="29">
        <v>11801.5</v>
      </c>
      <c r="M3384" s="30">
        <v>0.1579872226688343</v>
      </c>
      <c r="N3384" s="30">
        <v>0.25293374591412021</v>
      </c>
      <c r="O3384" s="30">
        <v>0</v>
      </c>
    </row>
    <row r="3385" spans="1:15" x14ac:dyDescent="0.45">
      <c r="A3385" s="3" t="s">
        <v>15</v>
      </c>
      <c r="B3385">
        <v>2020</v>
      </c>
      <c r="C3385" t="s">
        <v>6</v>
      </c>
      <c r="D3385">
        <v>3384</v>
      </c>
      <c r="E3385" s="2">
        <v>23</v>
      </c>
      <c r="F3385" s="1">
        <v>24</v>
      </c>
      <c r="G3385" s="1">
        <v>1</v>
      </c>
      <c r="H3385" s="1">
        <v>8</v>
      </c>
      <c r="I3385" s="1" t="str">
        <f t="shared" si="72"/>
        <v>1R7SU8</v>
      </c>
      <c r="J3385" s="27">
        <v>45067</v>
      </c>
      <c r="K3385" s="29" t="s">
        <v>276</v>
      </c>
      <c r="L3385" s="29">
        <v>11192</v>
      </c>
      <c r="M3385" s="30">
        <v>0.14282628919512461</v>
      </c>
      <c r="N3385" s="30">
        <v>0.2029912778407765</v>
      </c>
      <c r="O3385" s="30">
        <v>0</v>
      </c>
    </row>
    <row r="3386" spans="1:15" x14ac:dyDescent="0.45">
      <c r="A3386" s="3" t="s">
        <v>15</v>
      </c>
      <c r="B3386">
        <v>2020</v>
      </c>
      <c r="C3386" t="s">
        <v>0</v>
      </c>
      <c r="D3386">
        <v>3385</v>
      </c>
      <c r="E3386" s="2">
        <v>0</v>
      </c>
      <c r="F3386" s="1">
        <v>1</v>
      </c>
      <c r="G3386" s="1">
        <v>1</v>
      </c>
      <c r="H3386" s="1">
        <v>1</v>
      </c>
      <c r="I3386" s="1" t="str">
        <f t="shared" si="72"/>
        <v>1R1MO1</v>
      </c>
      <c r="J3386" s="27">
        <v>45068</v>
      </c>
      <c r="K3386" s="29" t="s">
        <v>253</v>
      </c>
      <c r="L3386" s="29">
        <v>10660.75</v>
      </c>
      <c r="M3386" s="30">
        <v>0.1666909547246494</v>
      </c>
      <c r="N3386" s="30">
        <v>0.17668530913203839</v>
      </c>
      <c r="O3386" s="30">
        <v>0</v>
      </c>
    </row>
    <row r="3387" spans="1:15" x14ac:dyDescent="0.45">
      <c r="A3387" s="3" t="s">
        <v>15</v>
      </c>
      <c r="B3387">
        <v>2020</v>
      </c>
      <c r="C3387" t="s">
        <v>0</v>
      </c>
      <c r="D3387">
        <v>3386</v>
      </c>
      <c r="E3387" s="2">
        <v>1</v>
      </c>
      <c r="F3387" s="1">
        <v>2</v>
      </c>
      <c r="G3387" s="1">
        <v>1</v>
      </c>
      <c r="H3387" s="1">
        <v>1</v>
      </c>
      <c r="I3387" s="1" t="str">
        <f t="shared" si="72"/>
        <v>1R1MO1</v>
      </c>
      <c r="J3387" s="27">
        <v>45068</v>
      </c>
      <c r="K3387" s="29" t="s">
        <v>254</v>
      </c>
      <c r="L3387" s="29">
        <v>10236.25</v>
      </c>
      <c r="M3387" s="30">
        <v>0.20534149100859159</v>
      </c>
      <c r="N3387" s="30">
        <v>0.17614199265009159</v>
      </c>
      <c r="O3387" s="30">
        <v>0</v>
      </c>
    </row>
    <row r="3388" spans="1:15" x14ac:dyDescent="0.45">
      <c r="A3388" s="3" t="s">
        <v>15</v>
      </c>
      <c r="B3388">
        <v>2020</v>
      </c>
      <c r="C3388" t="s">
        <v>0</v>
      </c>
      <c r="D3388">
        <v>3387</v>
      </c>
      <c r="E3388" s="2">
        <v>2</v>
      </c>
      <c r="F3388" s="1">
        <v>3</v>
      </c>
      <c r="G3388" s="1">
        <v>1</v>
      </c>
      <c r="H3388" s="1">
        <v>1</v>
      </c>
      <c r="I3388" s="1" t="str">
        <f t="shared" si="72"/>
        <v>1R1MO1</v>
      </c>
      <c r="J3388" s="27">
        <v>45068</v>
      </c>
      <c r="K3388" s="29" t="s">
        <v>255</v>
      </c>
      <c r="L3388" s="29">
        <v>9990.5</v>
      </c>
      <c r="M3388" s="30">
        <v>0.24352115166850641</v>
      </c>
      <c r="N3388" s="30">
        <v>0.15671149675593729</v>
      </c>
      <c r="O3388" s="30">
        <v>0</v>
      </c>
    </row>
    <row r="3389" spans="1:15" x14ac:dyDescent="0.45">
      <c r="A3389" s="3" t="s">
        <v>15</v>
      </c>
      <c r="B3389">
        <v>2020</v>
      </c>
      <c r="C3389" t="s">
        <v>0</v>
      </c>
      <c r="D3389">
        <v>3388</v>
      </c>
      <c r="E3389" s="2">
        <v>3</v>
      </c>
      <c r="F3389" s="1">
        <v>4</v>
      </c>
      <c r="G3389" s="1">
        <v>1</v>
      </c>
      <c r="H3389" s="1">
        <v>2</v>
      </c>
      <c r="I3389" s="1" t="str">
        <f t="shared" si="72"/>
        <v>1R1MO2</v>
      </c>
      <c r="J3389" s="27">
        <v>45068</v>
      </c>
      <c r="K3389" s="29" t="s">
        <v>256</v>
      </c>
      <c r="L3389" s="29">
        <v>9915.25</v>
      </c>
      <c r="M3389" s="30">
        <v>0.2478287086468044</v>
      </c>
      <c r="N3389" s="30">
        <v>0.16395806290094339</v>
      </c>
      <c r="O3389" s="30">
        <v>0</v>
      </c>
    </row>
    <row r="3390" spans="1:15" x14ac:dyDescent="0.45">
      <c r="A3390" s="3" t="s">
        <v>15</v>
      </c>
      <c r="B3390">
        <v>2020</v>
      </c>
      <c r="C3390" t="s">
        <v>0</v>
      </c>
      <c r="D3390">
        <v>3389</v>
      </c>
      <c r="E3390" s="2">
        <v>4</v>
      </c>
      <c r="F3390" s="1">
        <v>5</v>
      </c>
      <c r="G3390" s="1">
        <v>1</v>
      </c>
      <c r="H3390" s="1">
        <v>2</v>
      </c>
      <c r="I3390" s="1" t="str">
        <f t="shared" si="72"/>
        <v>1R1MO2</v>
      </c>
      <c r="J3390" s="27">
        <v>45068</v>
      </c>
      <c r="K3390" s="29" t="s">
        <v>257</v>
      </c>
      <c r="L3390" s="29">
        <v>9913.5</v>
      </c>
      <c r="M3390" s="30">
        <v>0.23145660392265241</v>
      </c>
      <c r="N3390" s="30">
        <v>0.15983861109156461</v>
      </c>
      <c r="O3390" s="30">
        <v>0</v>
      </c>
    </row>
    <row r="3391" spans="1:15" x14ac:dyDescent="0.45">
      <c r="A3391" s="3" t="s">
        <v>15</v>
      </c>
      <c r="B3391">
        <v>2020</v>
      </c>
      <c r="C3391" t="s">
        <v>0</v>
      </c>
      <c r="D3391">
        <v>3390</v>
      </c>
      <c r="E3391" s="2">
        <v>5</v>
      </c>
      <c r="F3391" s="1">
        <v>6</v>
      </c>
      <c r="G3391" s="1">
        <v>1</v>
      </c>
      <c r="H3391" s="1">
        <v>2</v>
      </c>
      <c r="I3391" s="1" t="str">
        <f t="shared" si="72"/>
        <v>1R1MO2</v>
      </c>
      <c r="J3391" s="27">
        <v>45068</v>
      </c>
      <c r="K3391" s="29" t="s">
        <v>258</v>
      </c>
      <c r="L3391" s="29">
        <v>10173.25</v>
      </c>
      <c r="M3391" s="30">
        <v>0.211836784992775</v>
      </c>
      <c r="N3391" s="30">
        <v>0.13176815770595829</v>
      </c>
      <c r="O3391" s="30">
        <v>3.0983453904165559E-2</v>
      </c>
    </row>
    <row r="3392" spans="1:15" x14ac:dyDescent="0.45">
      <c r="A3392" s="3" t="s">
        <v>15</v>
      </c>
      <c r="B3392">
        <v>2020</v>
      </c>
      <c r="C3392" t="s">
        <v>0</v>
      </c>
      <c r="D3392">
        <v>3391</v>
      </c>
      <c r="E3392" s="2">
        <v>6</v>
      </c>
      <c r="F3392" s="1">
        <v>7</v>
      </c>
      <c r="G3392" s="1">
        <v>1</v>
      </c>
      <c r="H3392" s="1">
        <v>3</v>
      </c>
      <c r="I3392" s="1" t="str">
        <f t="shared" si="72"/>
        <v>1R1MO3</v>
      </c>
      <c r="J3392" s="27">
        <v>45068</v>
      </c>
      <c r="K3392" s="29" t="s">
        <v>259</v>
      </c>
      <c r="L3392" s="29">
        <v>10951</v>
      </c>
      <c r="M3392" s="30">
        <v>0.17525927459186849</v>
      </c>
      <c r="N3392" s="30">
        <v>0.1095090111847611</v>
      </c>
      <c r="O3392" s="30">
        <v>9.049373931374266E-2</v>
      </c>
    </row>
    <row r="3393" spans="1:15" x14ac:dyDescent="0.45">
      <c r="A3393" s="3" t="s">
        <v>15</v>
      </c>
      <c r="B3393">
        <v>2020</v>
      </c>
      <c r="C3393" t="s">
        <v>0</v>
      </c>
      <c r="D3393">
        <v>3392</v>
      </c>
      <c r="E3393" s="2">
        <v>7</v>
      </c>
      <c r="F3393" s="1">
        <v>8</v>
      </c>
      <c r="G3393" s="1">
        <v>1</v>
      </c>
      <c r="H3393" s="1">
        <v>3</v>
      </c>
      <c r="I3393" s="1" t="str">
        <f t="shared" si="72"/>
        <v>1R1MO3</v>
      </c>
      <c r="J3393" s="27">
        <v>45068</v>
      </c>
      <c r="K3393" s="29" t="s">
        <v>260</v>
      </c>
      <c r="L3393" s="29">
        <v>12146.25</v>
      </c>
      <c r="M3393" s="30">
        <v>0.12399650069197821</v>
      </c>
      <c r="N3393" s="30">
        <v>9.3413319569728689E-2</v>
      </c>
      <c r="O3393" s="30">
        <v>0.14703553757366991</v>
      </c>
    </row>
    <row r="3394" spans="1:15" x14ac:dyDescent="0.45">
      <c r="A3394" s="3" t="s">
        <v>15</v>
      </c>
      <c r="B3394">
        <v>2020</v>
      </c>
      <c r="C3394" t="s">
        <v>0</v>
      </c>
      <c r="D3394">
        <v>3393</v>
      </c>
      <c r="E3394" s="2">
        <v>8</v>
      </c>
      <c r="F3394" s="1">
        <v>9</v>
      </c>
      <c r="G3394" s="1">
        <v>1</v>
      </c>
      <c r="H3394" s="1">
        <v>3</v>
      </c>
      <c r="I3394" s="1" t="str">
        <f t="shared" si="72"/>
        <v>1R1MO3</v>
      </c>
      <c r="J3394" s="27">
        <v>45068</v>
      </c>
      <c r="K3394" s="29" t="s">
        <v>261</v>
      </c>
      <c r="L3394" s="29">
        <v>13055.75</v>
      </c>
      <c r="M3394" s="30">
        <v>0.1002337025542387</v>
      </c>
      <c r="N3394" s="30">
        <v>7.0558065610699536E-2</v>
      </c>
      <c r="O3394" s="30">
        <v>0.23301740436461579</v>
      </c>
    </row>
    <row r="3395" spans="1:15" x14ac:dyDescent="0.45">
      <c r="A3395" s="3" t="s">
        <v>15</v>
      </c>
      <c r="B3395">
        <v>2020</v>
      </c>
      <c r="C3395" t="s">
        <v>0</v>
      </c>
      <c r="D3395">
        <v>3394</v>
      </c>
      <c r="E3395" s="2">
        <v>9</v>
      </c>
      <c r="F3395" s="1">
        <v>10</v>
      </c>
      <c r="G3395" s="1">
        <v>1</v>
      </c>
      <c r="H3395" s="1">
        <v>4</v>
      </c>
      <c r="I3395" s="1" t="str">
        <f t="shared" ref="I3395:I3458" si="73">A3395&amp;C3395&amp;H3395</f>
        <v>1R1MO4</v>
      </c>
      <c r="J3395" s="27">
        <v>45068</v>
      </c>
      <c r="K3395" s="29" t="s">
        <v>262</v>
      </c>
      <c r="L3395" s="29">
        <v>13375.75</v>
      </c>
      <c r="M3395" s="30">
        <v>9.1327115588712135E-2</v>
      </c>
      <c r="N3395" s="30">
        <v>6.2447297234783962E-2</v>
      </c>
      <c r="O3395" s="30">
        <v>0.35431113477397119</v>
      </c>
    </row>
    <row r="3396" spans="1:15" x14ac:dyDescent="0.45">
      <c r="A3396" s="3" t="s">
        <v>15</v>
      </c>
      <c r="B3396">
        <v>2020</v>
      </c>
      <c r="C3396" t="s">
        <v>0</v>
      </c>
      <c r="D3396">
        <v>3395</v>
      </c>
      <c r="E3396" s="2">
        <v>10</v>
      </c>
      <c r="F3396" s="1">
        <v>11</v>
      </c>
      <c r="G3396" s="1">
        <v>1</v>
      </c>
      <c r="H3396" s="1">
        <v>4</v>
      </c>
      <c r="I3396" s="1" t="str">
        <f t="shared" si="73"/>
        <v>1R1MO4</v>
      </c>
      <c r="J3396" s="27">
        <v>45068</v>
      </c>
      <c r="K3396" s="29" t="s">
        <v>263</v>
      </c>
      <c r="L3396" s="29">
        <v>13264.25</v>
      </c>
      <c r="M3396" s="30">
        <v>5.6742435536175577E-2</v>
      </c>
      <c r="N3396" s="30">
        <v>5.7182342691430167E-2</v>
      </c>
      <c r="O3396" s="30">
        <v>0.43738837819858462</v>
      </c>
    </row>
    <row r="3397" spans="1:15" x14ac:dyDescent="0.45">
      <c r="A3397" s="3" t="s">
        <v>15</v>
      </c>
      <c r="B3397">
        <v>2020</v>
      </c>
      <c r="C3397" t="s">
        <v>0</v>
      </c>
      <c r="D3397">
        <v>3396</v>
      </c>
      <c r="E3397" s="2">
        <v>11</v>
      </c>
      <c r="F3397" s="1">
        <v>12</v>
      </c>
      <c r="G3397" s="1">
        <v>1</v>
      </c>
      <c r="H3397" s="1">
        <v>4</v>
      </c>
      <c r="I3397" s="1" t="str">
        <f t="shared" si="73"/>
        <v>1R1MO4</v>
      </c>
      <c r="J3397" s="27">
        <v>45068</v>
      </c>
      <c r="K3397" s="29" t="s">
        <v>264</v>
      </c>
      <c r="L3397" s="29">
        <v>13183.5</v>
      </c>
      <c r="M3397" s="30">
        <v>6.7523109932704245E-2</v>
      </c>
      <c r="N3397" s="30">
        <v>8.2625479289307899E-2</v>
      </c>
      <c r="O3397" s="30">
        <v>0.4909614785728994</v>
      </c>
    </row>
    <row r="3398" spans="1:15" x14ac:dyDescent="0.45">
      <c r="A3398" s="3" t="s">
        <v>15</v>
      </c>
      <c r="B3398">
        <v>2020</v>
      </c>
      <c r="C3398" t="s">
        <v>0</v>
      </c>
      <c r="D3398">
        <v>3397</v>
      </c>
      <c r="E3398" s="2">
        <v>12</v>
      </c>
      <c r="F3398" s="1">
        <v>13</v>
      </c>
      <c r="G3398" s="1">
        <v>1</v>
      </c>
      <c r="H3398" s="1">
        <v>5</v>
      </c>
      <c r="I3398" s="1" t="str">
        <f t="shared" si="73"/>
        <v>1R1MO5</v>
      </c>
      <c r="J3398" s="27">
        <v>45068</v>
      </c>
      <c r="K3398" s="29" t="s">
        <v>265</v>
      </c>
      <c r="L3398" s="29">
        <v>13238.25</v>
      </c>
      <c r="M3398" s="30">
        <v>7.7903929520759932E-2</v>
      </c>
      <c r="N3398" s="30">
        <v>0.11184518399406131</v>
      </c>
      <c r="O3398" s="30">
        <v>0.50175676173470518</v>
      </c>
    </row>
    <row r="3399" spans="1:15" x14ac:dyDescent="0.45">
      <c r="A3399" s="3" t="s">
        <v>15</v>
      </c>
      <c r="B3399">
        <v>2020</v>
      </c>
      <c r="C3399" t="s">
        <v>0</v>
      </c>
      <c r="D3399">
        <v>3398</v>
      </c>
      <c r="E3399" s="2">
        <v>13</v>
      </c>
      <c r="F3399" s="1">
        <v>14</v>
      </c>
      <c r="G3399" s="1">
        <v>1</v>
      </c>
      <c r="H3399" s="1">
        <v>5</v>
      </c>
      <c r="I3399" s="1" t="str">
        <f t="shared" si="73"/>
        <v>1R1MO5</v>
      </c>
      <c r="J3399" s="27">
        <v>45068</v>
      </c>
      <c r="K3399" s="29" t="s">
        <v>266</v>
      </c>
      <c r="L3399" s="29">
        <v>13358</v>
      </c>
      <c r="M3399" s="30">
        <v>0.1008707938284692</v>
      </c>
      <c r="N3399" s="30">
        <v>0.12539843548516141</v>
      </c>
      <c r="O3399" s="30">
        <v>0.48500370604165038</v>
      </c>
    </row>
    <row r="3400" spans="1:15" x14ac:dyDescent="0.45">
      <c r="A3400" s="3" t="s">
        <v>15</v>
      </c>
      <c r="B3400">
        <v>2020</v>
      </c>
      <c r="C3400" t="s">
        <v>0</v>
      </c>
      <c r="D3400">
        <v>3399</v>
      </c>
      <c r="E3400" s="2">
        <v>14</v>
      </c>
      <c r="F3400" s="1">
        <v>15</v>
      </c>
      <c r="G3400" s="1">
        <v>1</v>
      </c>
      <c r="H3400" s="1">
        <v>5</v>
      </c>
      <c r="I3400" s="1" t="str">
        <f t="shared" si="73"/>
        <v>1R1MO5</v>
      </c>
      <c r="J3400" s="27">
        <v>45068</v>
      </c>
      <c r="K3400" s="29" t="s">
        <v>267</v>
      </c>
      <c r="L3400" s="29">
        <v>13239.25</v>
      </c>
      <c r="M3400" s="30">
        <v>0.1104952546651726</v>
      </c>
      <c r="N3400" s="30">
        <v>0.12522073576568241</v>
      </c>
      <c r="O3400" s="30">
        <v>0.38919885008089888</v>
      </c>
    </row>
    <row r="3401" spans="1:15" x14ac:dyDescent="0.45">
      <c r="A3401" s="3" t="s">
        <v>15</v>
      </c>
      <c r="B3401">
        <v>2020</v>
      </c>
      <c r="C3401" t="s">
        <v>0</v>
      </c>
      <c r="D3401">
        <v>3400</v>
      </c>
      <c r="E3401" s="2">
        <v>15</v>
      </c>
      <c r="F3401" s="1">
        <v>16</v>
      </c>
      <c r="G3401" s="1">
        <v>1</v>
      </c>
      <c r="H3401" s="1">
        <v>6</v>
      </c>
      <c r="I3401" s="1" t="str">
        <f t="shared" si="73"/>
        <v>1R1MO6</v>
      </c>
      <c r="J3401" s="27">
        <v>45068</v>
      </c>
      <c r="K3401" s="29" t="s">
        <v>268</v>
      </c>
      <c r="L3401" s="29">
        <v>13136.5</v>
      </c>
      <c r="M3401" s="30">
        <v>0.1006487702525537</v>
      </c>
      <c r="N3401" s="30">
        <v>0.11740209943330671</v>
      </c>
      <c r="O3401" s="30">
        <v>0.32320135590550569</v>
      </c>
    </row>
    <row r="3402" spans="1:15" x14ac:dyDescent="0.45">
      <c r="A3402" s="3" t="s">
        <v>15</v>
      </c>
      <c r="B3402">
        <v>2020</v>
      </c>
      <c r="C3402" t="s">
        <v>0</v>
      </c>
      <c r="D3402">
        <v>3401</v>
      </c>
      <c r="E3402" s="2">
        <v>16</v>
      </c>
      <c r="F3402" s="1">
        <v>17</v>
      </c>
      <c r="G3402" s="1">
        <v>1</v>
      </c>
      <c r="H3402" s="1">
        <v>6</v>
      </c>
      <c r="I3402" s="1" t="str">
        <f t="shared" si="73"/>
        <v>1R1MO6</v>
      </c>
      <c r="J3402" s="27">
        <v>45068</v>
      </c>
      <c r="K3402" s="29" t="s">
        <v>269</v>
      </c>
      <c r="L3402" s="29">
        <v>13157.25</v>
      </c>
      <c r="M3402" s="30">
        <v>8.3911920858005348E-2</v>
      </c>
      <c r="N3402" s="30">
        <v>9.1349388192476927E-2</v>
      </c>
      <c r="O3402" s="30">
        <v>0.29199860136279798</v>
      </c>
    </row>
    <row r="3403" spans="1:15" x14ac:dyDescent="0.45">
      <c r="A3403" s="3" t="s">
        <v>15</v>
      </c>
      <c r="B3403">
        <v>2020</v>
      </c>
      <c r="C3403" t="s">
        <v>0</v>
      </c>
      <c r="D3403">
        <v>3402</v>
      </c>
      <c r="E3403" s="2">
        <v>17</v>
      </c>
      <c r="F3403" s="1">
        <v>18</v>
      </c>
      <c r="G3403" s="1">
        <v>1</v>
      </c>
      <c r="H3403" s="1">
        <v>6</v>
      </c>
      <c r="I3403" s="1" t="str">
        <f t="shared" si="73"/>
        <v>1R1MO6</v>
      </c>
      <c r="J3403" s="27">
        <v>45068</v>
      </c>
      <c r="K3403" s="29" t="s">
        <v>270</v>
      </c>
      <c r="L3403" s="29">
        <v>13390.75</v>
      </c>
      <c r="M3403" s="30">
        <v>7.041386631638609E-2</v>
      </c>
      <c r="N3403" s="30">
        <v>6.6979504718169935E-2</v>
      </c>
      <c r="O3403" s="30">
        <v>0.16422528679197251</v>
      </c>
    </row>
    <row r="3404" spans="1:15" x14ac:dyDescent="0.45">
      <c r="A3404" s="3" t="s">
        <v>15</v>
      </c>
      <c r="B3404">
        <v>2020</v>
      </c>
      <c r="C3404" t="s">
        <v>0</v>
      </c>
      <c r="D3404">
        <v>3403</v>
      </c>
      <c r="E3404" s="2">
        <v>18</v>
      </c>
      <c r="F3404" s="1">
        <v>19</v>
      </c>
      <c r="G3404" s="1">
        <v>1</v>
      </c>
      <c r="H3404" s="1">
        <v>7</v>
      </c>
      <c r="I3404" s="1" t="str">
        <f t="shared" si="73"/>
        <v>1R1MO7</v>
      </c>
      <c r="J3404" s="27">
        <v>45068</v>
      </c>
      <c r="K3404" s="29" t="s">
        <v>271</v>
      </c>
      <c r="L3404" s="29">
        <v>13032</v>
      </c>
      <c r="M3404" s="30">
        <v>5.2418748121695613E-2</v>
      </c>
      <c r="N3404" s="30">
        <v>8.9893428551069965E-2</v>
      </c>
      <c r="O3404" s="30">
        <v>3.2250631031003049E-2</v>
      </c>
    </row>
    <row r="3405" spans="1:15" x14ac:dyDescent="0.45">
      <c r="A3405" s="3" t="s">
        <v>15</v>
      </c>
      <c r="B3405">
        <v>2020</v>
      </c>
      <c r="C3405" t="s">
        <v>0</v>
      </c>
      <c r="D3405">
        <v>3404</v>
      </c>
      <c r="E3405" s="2">
        <v>19</v>
      </c>
      <c r="F3405" s="1">
        <v>20</v>
      </c>
      <c r="G3405" s="1">
        <v>1</v>
      </c>
      <c r="H3405" s="1">
        <v>7</v>
      </c>
      <c r="I3405" s="1" t="str">
        <f t="shared" si="73"/>
        <v>1R1MO7</v>
      </c>
      <c r="J3405" s="27">
        <v>45068</v>
      </c>
      <c r="K3405" s="29" t="s">
        <v>272</v>
      </c>
      <c r="L3405" s="29">
        <v>12888.75</v>
      </c>
      <c r="M3405" s="30">
        <v>3.9905670962506128E-2</v>
      </c>
      <c r="N3405" s="30">
        <v>0.16483768179409319</v>
      </c>
      <c r="O3405" s="30">
        <v>1.331902963336067E-4</v>
      </c>
    </row>
    <row r="3406" spans="1:15" x14ac:dyDescent="0.45">
      <c r="A3406" s="3" t="s">
        <v>15</v>
      </c>
      <c r="B3406">
        <v>2020</v>
      </c>
      <c r="C3406" t="s">
        <v>0</v>
      </c>
      <c r="D3406">
        <v>3405</v>
      </c>
      <c r="E3406" s="2">
        <v>20</v>
      </c>
      <c r="F3406" s="1">
        <v>21</v>
      </c>
      <c r="G3406" s="1">
        <v>1</v>
      </c>
      <c r="H3406" s="1">
        <v>7</v>
      </c>
      <c r="I3406" s="1" t="str">
        <f t="shared" si="73"/>
        <v>1R1MO7</v>
      </c>
      <c r="J3406" s="27">
        <v>45068</v>
      </c>
      <c r="K3406" s="29" t="s">
        <v>273</v>
      </c>
      <c r="L3406" s="29">
        <v>12797.75</v>
      </c>
      <c r="M3406" s="30">
        <v>3.1615100557043092E-2</v>
      </c>
      <c r="N3406" s="30">
        <v>0.25982057010880422</v>
      </c>
      <c r="O3406" s="30">
        <v>0</v>
      </c>
    </row>
    <row r="3407" spans="1:15" x14ac:dyDescent="0.45">
      <c r="A3407" s="3" t="s">
        <v>15</v>
      </c>
      <c r="B3407">
        <v>2020</v>
      </c>
      <c r="C3407" t="s">
        <v>0</v>
      </c>
      <c r="D3407">
        <v>3406</v>
      </c>
      <c r="E3407" s="2">
        <v>21</v>
      </c>
      <c r="F3407" s="1">
        <v>22</v>
      </c>
      <c r="G3407" s="1">
        <v>1</v>
      </c>
      <c r="H3407" s="1">
        <v>8</v>
      </c>
      <c r="I3407" s="1" t="str">
        <f t="shared" si="73"/>
        <v>1R1MO8</v>
      </c>
      <c r="J3407" s="27">
        <v>45068</v>
      </c>
      <c r="K3407" s="29" t="s">
        <v>274</v>
      </c>
      <c r="L3407" s="29">
        <v>12960</v>
      </c>
      <c r="M3407" s="30">
        <v>2.6941409740213151E-2</v>
      </c>
      <c r="N3407" s="30">
        <v>0.37376874384195408</v>
      </c>
      <c r="O3407" s="30">
        <v>0</v>
      </c>
    </row>
    <row r="3408" spans="1:15" x14ac:dyDescent="0.45">
      <c r="A3408" s="3" t="s">
        <v>15</v>
      </c>
      <c r="B3408">
        <v>2020</v>
      </c>
      <c r="C3408" t="s">
        <v>0</v>
      </c>
      <c r="D3408">
        <v>3407</v>
      </c>
      <c r="E3408" s="2">
        <v>22</v>
      </c>
      <c r="F3408" s="1">
        <v>23</v>
      </c>
      <c r="G3408" s="1">
        <v>1</v>
      </c>
      <c r="H3408" s="1">
        <v>8</v>
      </c>
      <c r="I3408" s="1" t="str">
        <f t="shared" si="73"/>
        <v>1R1MO8</v>
      </c>
      <c r="J3408" s="27">
        <v>45068</v>
      </c>
      <c r="K3408" s="29" t="s">
        <v>275</v>
      </c>
      <c r="L3408" s="29">
        <v>12748.5</v>
      </c>
      <c r="M3408" s="30">
        <v>2.825770996969381E-2</v>
      </c>
      <c r="N3408" s="30">
        <v>0.54508437966456469</v>
      </c>
      <c r="O3408" s="30">
        <v>0</v>
      </c>
    </row>
    <row r="3409" spans="1:15" x14ac:dyDescent="0.45">
      <c r="A3409" s="3" t="s">
        <v>15</v>
      </c>
      <c r="B3409">
        <v>2020</v>
      </c>
      <c r="C3409" t="s">
        <v>0</v>
      </c>
      <c r="D3409">
        <v>3408</v>
      </c>
      <c r="E3409" s="2">
        <v>23</v>
      </c>
      <c r="F3409" s="1">
        <v>24</v>
      </c>
      <c r="G3409" s="1">
        <v>1</v>
      </c>
      <c r="H3409" s="1">
        <v>8</v>
      </c>
      <c r="I3409" s="1" t="str">
        <f t="shared" si="73"/>
        <v>1R1MO8</v>
      </c>
      <c r="J3409" s="27">
        <v>45068</v>
      </c>
      <c r="K3409" s="29" t="s">
        <v>276</v>
      </c>
      <c r="L3409" s="29">
        <v>12062.25</v>
      </c>
      <c r="M3409" s="30">
        <v>4.7406323787969912E-2</v>
      </c>
      <c r="N3409" s="30">
        <v>0.61801027236651795</v>
      </c>
      <c r="O3409" s="30">
        <v>0</v>
      </c>
    </row>
    <row r="3410" spans="1:15" x14ac:dyDescent="0.45">
      <c r="A3410" s="3" t="s">
        <v>15</v>
      </c>
      <c r="B3410">
        <v>2020</v>
      </c>
      <c r="C3410" t="s">
        <v>1</v>
      </c>
      <c r="D3410">
        <v>3409</v>
      </c>
      <c r="E3410" s="2">
        <v>0</v>
      </c>
      <c r="F3410" s="1">
        <v>1</v>
      </c>
      <c r="G3410" s="1">
        <v>1</v>
      </c>
      <c r="H3410" s="1">
        <v>1</v>
      </c>
      <c r="I3410" s="1" t="str">
        <f t="shared" si="73"/>
        <v>1R2TU1</v>
      </c>
      <c r="J3410" s="27">
        <v>45069</v>
      </c>
      <c r="K3410" s="29" t="s">
        <v>253</v>
      </c>
      <c r="L3410" s="29">
        <v>11227</v>
      </c>
      <c r="M3410" s="30">
        <v>7.8031525505366975E-2</v>
      </c>
      <c r="N3410" s="30">
        <v>0.69428117370353271</v>
      </c>
      <c r="O3410" s="30">
        <v>0</v>
      </c>
    </row>
    <row r="3411" spans="1:15" x14ac:dyDescent="0.45">
      <c r="A3411" s="3" t="s">
        <v>15</v>
      </c>
      <c r="B3411">
        <v>2020</v>
      </c>
      <c r="C3411" t="s">
        <v>1</v>
      </c>
      <c r="D3411">
        <v>3410</v>
      </c>
      <c r="E3411" s="2">
        <v>1</v>
      </c>
      <c r="F3411" s="1">
        <v>2</v>
      </c>
      <c r="G3411" s="1">
        <v>1</v>
      </c>
      <c r="H3411" s="1">
        <v>1</v>
      </c>
      <c r="I3411" s="1" t="str">
        <f t="shared" si="73"/>
        <v>1R2TU1</v>
      </c>
      <c r="J3411" s="27">
        <v>45069</v>
      </c>
      <c r="K3411" s="29" t="s">
        <v>254</v>
      </c>
      <c r="L3411" s="29">
        <v>10798.25</v>
      </c>
      <c r="M3411" s="30">
        <v>0.12280007220228489</v>
      </c>
      <c r="N3411" s="30">
        <v>0.7424755133633878</v>
      </c>
      <c r="O3411" s="30">
        <v>0</v>
      </c>
    </row>
    <row r="3412" spans="1:15" x14ac:dyDescent="0.45">
      <c r="A3412" s="3" t="s">
        <v>15</v>
      </c>
      <c r="B3412">
        <v>2020</v>
      </c>
      <c r="C3412" t="s">
        <v>1</v>
      </c>
      <c r="D3412">
        <v>3411</v>
      </c>
      <c r="E3412" s="2">
        <v>2</v>
      </c>
      <c r="F3412" s="1">
        <v>3</v>
      </c>
      <c r="G3412" s="1">
        <v>1</v>
      </c>
      <c r="H3412" s="1">
        <v>1</v>
      </c>
      <c r="I3412" s="1" t="str">
        <f t="shared" si="73"/>
        <v>1R2TU1</v>
      </c>
      <c r="J3412" s="27">
        <v>45069</v>
      </c>
      <c r="K3412" s="29" t="s">
        <v>255</v>
      </c>
      <c r="L3412" s="29">
        <v>10522</v>
      </c>
      <c r="M3412" s="30">
        <v>0.1596299298609202</v>
      </c>
      <c r="N3412" s="30">
        <v>0.72867281735950218</v>
      </c>
      <c r="O3412" s="30">
        <v>0</v>
      </c>
    </row>
    <row r="3413" spans="1:15" x14ac:dyDescent="0.45">
      <c r="A3413" s="3" t="s">
        <v>15</v>
      </c>
      <c r="B3413">
        <v>2020</v>
      </c>
      <c r="C3413" t="s">
        <v>1</v>
      </c>
      <c r="D3413">
        <v>3412</v>
      </c>
      <c r="E3413" s="2">
        <v>3</v>
      </c>
      <c r="F3413" s="1">
        <v>4</v>
      </c>
      <c r="G3413" s="1">
        <v>1</v>
      </c>
      <c r="H3413" s="1">
        <v>2</v>
      </c>
      <c r="I3413" s="1" t="str">
        <f t="shared" si="73"/>
        <v>1R2TU2</v>
      </c>
      <c r="J3413" s="27">
        <v>45069</v>
      </c>
      <c r="K3413" s="29" t="s">
        <v>256</v>
      </c>
      <c r="L3413" s="29">
        <v>10342.75</v>
      </c>
      <c r="M3413" s="30">
        <v>0.19804247885956891</v>
      </c>
      <c r="N3413" s="30">
        <v>0.67591711137829258</v>
      </c>
      <c r="O3413" s="30">
        <v>0</v>
      </c>
    </row>
    <row r="3414" spans="1:15" x14ac:dyDescent="0.45">
      <c r="A3414" s="3" t="s">
        <v>15</v>
      </c>
      <c r="B3414">
        <v>2020</v>
      </c>
      <c r="C3414" t="s">
        <v>1</v>
      </c>
      <c r="D3414">
        <v>3413</v>
      </c>
      <c r="E3414" s="2">
        <v>4</v>
      </c>
      <c r="F3414" s="1">
        <v>5</v>
      </c>
      <c r="G3414" s="1">
        <v>1</v>
      </c>
      <c r="H3414" s="1">
        <v>2</v>
      </c>
      <c r="I3414" s="1" t="str">
        <f t="shared" si="73"/>
        <v>1R2TU2</v>
      </c>
      <c r="J3414" s="27">
        <v>45069</v>
      </c>
      <c r="K3414" s="29" t="s">
        <v>257</v>
      </c>
      <c r="L3414" s="29">
        <v>10415.75</v>
      </c>
      <c r="M3414" s="30">
        <v>0.2269733788508661</v>
      </c>
      <c r="N3414" s="30">
        <v>0.6008803238103062</v>
      </c>
      <c r="O3414" s="30">
        <v>8.9662262670606489E-4</v>
      </c>
    </row>
    <row r="3415" spans="1:15" x14ac:dyDescent="0.45">
      <c r="A3415" s="3" t="s">
        <v>15</v>
      </c>
      <c r="B3415">
        <v>2020</v>
      </c>
      <c r="C3415" t="s">
        <v>1</v>
      </c>
      <c r="D3415">
        <v>3414</v>
      </c>
      <c r="E3415" s="2">
        <v>5</v>
      </c>
      <c r="F3415" s="1">
        <v>6</v>
      </c>
      <c r="G3415" s="1">
        <v>1</v>
      </c>
      <c r="H3415" s="1">
        <v>2</v>
      </c>
      <c r="I3415" s="1" t="str">
        <f t="shared" si="73"/>
        <v>1R2TU2</v>
      </c>
      <c r="J3415" s="27">
        <v>45069</v>
      </c>
      <c r="K3415" s="29" t="s">
        <v>258</v>
      </c>
      <c r="L3415" s="29">
        <v>10663.25</v>
      </c>
      <c r="M3415" s="30">
        <v>0.23503339714003241</v>
      </c>
      <c r="N3415" s="30">
        <v>0.5616514308347923</v>
      </c>
      <c r="O3415" s="30">
        <v>4.0805266834429879E-2</v>
      </c>
    </row>
    <row r="3416" spans="1:15" x14ac:dyDescent="0.45">
      <c r="A3416" s="3" t="s">
        <v>15</v>
      </c>
      <c r="B3416">
        <v>2020</v>
      </c>
      <c r="C3416" t="s">
        <v>1</v>
      </c>
      <c r="D3416">
        <v>3415</v>
      </c>
      <c r="E3416" s="2">
        <v>6</v>
      </c>
      <c r="F3416" s="1">
        <v>7</v>
      </c>
      <c r="G3416" s="1">
        <v>1</v>
      </c>
      <c r="H3416" s="1">
        <v>3</v>
      </c>
      <c r="I3416" s="1" t="str">
        <f t="shared" si="73"/>
        <v>1R2TU3</v>
      </c>
      <c r="J3416" s="27">
        <v>45069</v>
      </c>
      <c r="K3416" s="29" t="s">
        <v>259</v>
      </c>
      <c r="L3416" s="29">
        <v>11528.5</v>
      </c>
      <c r="M3416" s="30">
        <v>0.21936556606870131</v>
      </c>
      <c r="N3416" s="30">
        <v>0.51515764526911323</v>
      </c>
      <c r="O3416" s="30">
        <v>0.1627428468412839</v>
      </c>
    </row>
    <row r="3417" spans="1:15" x14ac:dyDescent="0.45">
      <c r="A3417" s="3" t="s">
        <v>15</v>
      </c>
      <c r="B3417">
        <v>2020</v>
      </c>
      <c r="C3417" t="s">
        <v>1</v>
      </c>
      <c r="D3417">
        <v>3416</v>
      </c>
      <c r="E3417" s="2">
        <v>7</v>
      </c>
      <c r="F3417" s="1">
        <v>8</v>
      </c>
      <c r="G3417" s="1">
        <v>1</v>
      </c>
      <c r="H3417" s="1">
        <v>3</v>
      </c>
      <c r="I3417" s="1" t="str">
        <f t="shared" si="73"/>
        <v>1R2TU3</v>
      </c>
      <c r="J3417" s="27">
        <v>45069</v>
      </c>
      <c r="K3417" s="29" t="s">
        <v>260</v>
      </c>
      <c r="L3417" s="29">
        <v>12891</v>
      </c>
      <c r="M3417" s="30">
        <v>0.1554606516155235</v>
      </c>
      <c r="N3417" s="30">
        <v>0.4561713063497212</v>
      </c>
      <c r="O3417" s="30">
        <v>0.35154157880657549</v>
      </c>
    </row>
    <row r="3418" spans="1:15" x14ac:dyDescent="0.45">
      <c r="A3418" s="3" t="s">
        <v>15</v>
      </c>
      <c r="B3418">
        <v>2020</v>
      </c>
      <c r="C3418" t="s">
        <v>1</v>
      </c>
      <c r="D3418">
        <v>3417</v>
      </c>
      <c r="E3418" s="2">
        <v>8</v>
      </c>
      <c r="F3418" s="1">
        <v>9</v>
      </c>
      <c r="G3418" s="1">
        <v>1</v>
      </c>
      <c r="H3418" s="1">
        <v>3</v>
      </c>
      <c r="I3418" s="1" t="str">
        <f t="shared" si="73"/>
        <v>1R2TU3</v>
      </c>
      <c r="J3418" s="27">
        <v>45069</v>
      </c>
      <c r="K3418" s="29" t="s">
        <v>261</v>
      </c>
      <c r="L3418" s="29">
        <v>13714.5</v>
      </c>
      <c r="M3418" s="30">
        <v>0.15620520710500271</v>
      </c>
      <c r="N3418" s="30">
        <v>0.39213330784931738</v>
      </c>
      <c r="O3418" s="30">
        <v>0.53179134171157449</v>
      </c>
    </row>
    <row r="3419" spans="1:15" x14ac:dyDescent="0.45">
      <c r="A3419" s="3" t="s">
        <v>15</v>
      </c>
      <c r="B3419">
        <v>2020</v>
      </c>
      <c r="C3419" t="s">
        <v>1</v>
      </c>
      <c r="D3419">
        <v>3418</v>
      </c>
      <c r="E3419" s="2">
        <v>9</v>
      </c>
      <c r="F3419" s="1">
        <v>10</v>
      </c>
      <c r="G3419" s="1">
        <v>1</v>
      </c>
      <c r="H3419" s="1">
        <v>4</v>
      </c>
      <c r="I3419" s="1" t="str">
        <f t="shared" si="73"/>
        <v>1R2TU4</v>
      </c>
      <c r="J3419" s="27">
        <v>45069</v>
      </c>
      <c r="K3419" s="29" t="s">
        <v>262</v>
      </c>
      <c r="L3419" s="29">
        <v>13673</v>
      </c>
      <c r="M3419" s="30">
        <v>0.1723219345266177</v>
      </c>
      <c r="N3419" s="30">
        <v>0.31513731266118772</v>
      </c>
      <c r="O3419" s="30">
        <v>0.66498941484447205</v>
      </c>
    </row>
    <row r="3420" spans="1:15" x14ac:dyDescent="0.45">
      <c r="A3420" s="3" t="s">
        <v>15</v>
      </c>
      <c r="B3420">
        <v>2020</v>
      </c>
      <c r="C3420" t="s">
        <v>1</v>
      </c>
      <c r="D3420">
        <v>3419</v>
      </c>
      <c r="E3420" s="2">
        <v>10</v>
      </c>
      <c r="F3420" s="1">
        <v>11</v>
      </c>
      <c r="G3420" s="1">
        <v>1</v>
      </c>
      <c r="H3420" s="1">
        <v>4</v>
      </c>
      <c r="I3420" s="1" t="str">
        <f t="shared" si="73"/>
        <v>1R2TU4</v>
      </c>
      <c r="J3420" s="27">
        <v>45069</v>
      </c>
      <c r="K3420" s="29" t="s">
        <v>263</v>
      </c>
      <c r="L3420" s="29">
        <v>13451</v>
      </c>
      <c r="M3420" s="30">
        <v>0.15393441269190661</v>
      </c>
      <c r="N3420" s="30">
        <v>0.21009653502033279</v>
      </c>
      <c r="O3420" s="30">
        <v>0.7403971447635922</v>
      </c>
    </row>
    <row r="3421" spans="1:15" x14ac:dyDescent="0.45">
      <c r="A3421" s="3" t="s">
        <v>15</v>
      </c>
      <c r="B3421">
        <v>2020</v>
      </c>
      <c r="C3421" t="s">
        <v>1</v>
      </c>
      <c r="D3421">
        <v>3420</v>
      </c>
      <c r="E3421" s="2">
        <v>11</v>
      </c>
      <c r="F3421" s="1">
        <v>12</v>
      </c>
      <c r="G3421" s="1">
        <v>1</v>
      </c>
      <c r="H3421" s="1">
        <v>4</v>
      </c>
      <c r="I3421" s="1" t="str">
        <f t="shared" si="73"/>
        <v>1R2TU4</v>
      </c>
      <c r="J3421" s="27">
        <v>45069</v>
      </c>
      <c r="K3421" s="29" t="s">
        <v>264</v>
      </c>
      <c r="L3421" s="29">
        <v>13377.75</v>
      </c>
      <c r="M3421" s="30">
        <v>0.169421312675752</v>
      </c>
      <c r="N3421" s="30">
        <v>0.15683138252421569</v>
      </c>
      <c r="O3421" s="30">
        <v>0.72421283902890843</v>
      </c>
    </row>
    <row r="3422" spans="1:15" x14ac:dyDescent="0.45">
      <c r="A3422" s="3" t="s">
        <v>15</v>
      </c>
      <c r="B3422">
        <v>2020</v>
      </c>
      <c r="C3422" t="s">
        <v>1</v>
      </c>
      <c r="D3422">
        <v>3421</v>
      </c>
      <c r="E3422" s="2">
        <v>12</v>
      </c>
      <c r="F3422" s="1">
        <v>13</v>
      </c>
      <c r="G3422" s="1">
        <v>1</v>
      </c>
      <c r="H3422" s="1">
        <v>5</v>
      </c>
      <c r="I3422" s="1" t="str">
        <f t="shared" si="73"/>
        <v>1R2TU5</v>
      </c>
      <c r="J3422" s="27">
        <v>45069</v>
      </c>
      <c r="K3422" s="29" t="s">
        <v>265</v>
      </c>
      <c r="L3422" s="29">
        <v>13245</v>
      </c>
      <c r="M3422" s="30">
        <v>0.1560750162899644</v>
      </c>
      <c r="N3422" s="30">
        <v>0.1212703673782293</v>
      </c>
      <c r="O3422" s="30">
        <v>0.65956392437458244</v>
      </c>
    </row>
    <row r="3423" spans="1:15" x14ac:dyDescent="0.45">
      <c r="A3423" s="3" t="s">
        <v>15</v>
      </c>
      <c r="B3423">
        <v>2020</v>
      </c>
      <c r="C3423" t="s">
        <v>1</v>
      </c>
      <c r="D3423">
        <v>3422</v>
      </c>
      <c r="E3423" s="2">
        <v>13</v>
      </c>
      <c r="F3423" s="1">
        <v>14</v>
      </c>
      <c r="G3423" s="1">
        <v>1</v>
      </c>
      <c r="H3423" s="1">
        <v>5</v>
      </c>
      <c r="I3423" s="1" t="str">
        <f t="shared" si="73"/>
        <v>1R2TU5</v>
      </c>
      <c r="J3423" s="27">
        <v>45069</v>
      </c>
      <c r="K3423" s="29" t="s">
        <v>266</v>
      </c>
      <c r="L3423" s="29">
        <v>13148.25</v>
      </c>
      <c r="M3423" s="30">
        <v>0.139730828041604</v>
      </c>
      <c r="N3423" s="30">
        <v>9.362398467936231E-2</v>
      </c>
      <c r="O3423" s="30">
        <v>0.57626485943115791</v>
      </c>
    </row>
    <row r="3424" spans="1:15" x14ac:dyDescent="0.45">
      <c r="A3424" s="3" t="s">
        <v>15</v>
      </c>
      <c r="B3424">
        <v>2020</v>
      </c>
      <c r="C3424" t="s">
        <v>1</v>
      </c>
      <c r="D3424">
        <v>3423</v>
      </c>
      <c r="E3424" s="2">
        <v>14</v>
      </c>
      <c r="F3424" s="1">
        <v>15</v>
      </c>
      <c r="G3424" s="1">
        <v>1</v>
      </c>
      <c r="H3424" s="1">
        <v>5</v>
      </c>
      <c r="I3424" s="1" t="str">
        <f t="shared" si="73"/>
        <v>1R2TU5</v>
      </c>
      <c r="J3424" s="27">
        <v>45069</v>
      </c>
      <c r="K3424" s="29" t="s">
        <v>267</v>
      </c>
      <c r="L3424" s="29">
        <v>13036</v>
      </c>
      <c r="M3424" s="30">
        <v>0.12292263274518191</v>
      </c>
      <c r="N3424" s="30">
        <v>6.4935862862360305E-2</v>
      </c>
      <c r="O3424" s="30">
        <v>0.50113321721356752</v>
      </c>
    </row>
    <row r="3425" spans="1:15" x14ac:dyDescent="0.45">
      <c r="A3425" s="3" t="s">
        <v>15</v>
      </c>
      <c r="B3425">
        <v>2020</v>
      </c>
      <c r="C3425" t="s">
        <v>1</v>
      </c>
      <c r="D3425">
        <v>3424</v>
      </c>
      <c r="E3425" s="2">
        <v>15</v>
      </c>
      <c r="F3425" s="1">
        <v>16</v>
      </c>
      <c r="G3425" s="1">
        <v>1</v>
      </c>
      <c r="H3425" s="1">
        <v>6</v>
      </c>
      <c r="I3425" s="1" t="str">
        <f t="shared" si="73"/>
        <v>1R2TU6</v>
      </c>
      <c r="J3425" s="27">
        <v>45069</v>
      </c>
      <c r="K3425" s="29" t="s">
        <v>268</v>
      </c>
      <c r="L3425" s="29">
        <v>12981.75</v>
      </c>
      <c r="M3425" s="30">
        <v>9.8515207779365885E-2</v>
      </c>
      <c r="N3425" s="30">
        <v>5.305425035087423E-2</v>
      </c>
      <c r="O3425" s="30">
        <v>0.41251665012439948</v>
      </c>
    </row>
    <row r="3426" spans="1:15" x14ac:dyDescent="0.45">
      <c r="A3426" s="3" t="s">
        <v>15</v>
      </c>
      <c r="B3426">
        <v>2020</v>
      </c>
      <c r="C3426" t="s">
        <v>1</v>
      </c>
      <c r="D3426">
        <v>3425</v>
      </c>
      <c r="E3426" s="2">
        <v>16</v>
      </c>
      <c r="F3426" s="1">
        <v>17</v>
      </c>
      <c r="G3426" s="1">
        <v>1</v>
      </c>
      <c r="H3426" s="1">
        <v>6</v>
      </c>
      <c r="I3426" s="1" t="str">
        <f t="shared" si="73"/>
        <v>1R2TU6</v>
      </c>
      <c r="J3426" s="27">
        <v>45069</v>
      </c>
      <c r="K3426" s="29" t="s">
        <v>269</v>
      </c>
      <c r="L3426" s="29">
        <v>13027.25</v>
      </c>
      <c r="M3426" s="30">
        <v>6.5339715759134581E-2</v>
      </c>
      <c r="N3426" s="30">
        <v>5.0524721494499637E-2</v>
      </c>
      <c r="O3426" s="30">
        <v>0.30154787883672052</v>
      </c>
    </row>
    <row r="3427" spans="1:15" x14ac:dyDescent="0.45">
      <c r="A3427" s="3" t="s">
        <v>15</v>
      </c>
      <c r="B3427">
        <v>2020</v>
      </c>
      <c r="C3427" t="s">
        <v>1</v>
      </c>
      <c r="D3427">
        <v>3426</v>
      </c>
      <c r="E3427" s="2">
        <v>17</v>
      </c>
      <c r="F3427" s="1">
        <v>18</v>
      </c>
      <c r="G3427" s="1">
        <v>1</v>
      </c>
      <c r="H3427" s="1">
        <v>6</v>
      </c>
      <c r="I3427" s="1" t="str">
        <f t="shared" si="73"/>
        <v>1R2TU6</v>
      </c>
      <c r="J3427" s="27">
        <v>45069</v>
      </c>
      <c r="K3427" s="29" t="s">
        <v>270</v>
      </c>
      <c r="L3427" s="29">
        <v>13243.25</v>
      </c>
      <c r="M3427" s="30">
        <v>3.9132735286055993E-2</v>
      </c>
      <c r="N3427" s="30">
        <v>5.7682388284792448E-2</v>
      </c>
      <c r="O3427" s="30">
        <v>0.16374728211870879</v>
      </c>
    </row>
    <row r="3428" spans="1:15" x14ac:dyDescent="0.45">
      <c r="A3428" s="3" t="s">
        <v>15</v>
      </c>
      <c r="B3428">
        <v>2020</v>
      </c>
      <c r="C3428" t="s">
        <v>1</v>
      </c>
      <c r="D3428">
        <v>3427</v>
      </c>
      <c r="E3428" s="2">
        <v>18</v>
      </c>
      <c r="F3428" s="1">
        <v>19</v>
      </c>
      <c r="G3428" s="1">
        <v>1</v>
      </c>
      <c r="H3428" s="1">
        <v>7</v>
      </c>
      <c r="I3428" s="1" t="str">
        <f t="shared" si="73"/>
        <v>1R2TU7</v>
      </c>
      <c r="J3428" s="27">
        <v>45069</v>
      </c>
      <c r="K3428" s="29" t="s">
        <v>271</v>
      </c>
      <c r="L3428" s="29">
        <v>12984</v>
      </c>
      <c r="M3428" s="30">
        <v>2.5384111373227651E-2</v>
      </c>
      <c r="N3428" s="30">
        <v>7.1377469623630618E-2</v>
      </c>
      <c r="O3428" s="30">
        <v>3.7697446833183733E-2</v>
      </c>
    </row>
    <row r="3429" spans="1:15" x14ac:dyDescent="0.45">
      <c r="A3429" s="3" t="s">
        <v>15</v>
      </c>
      <c r="B3429">
        <v>2020</v>
      </c>
      <c r="C3429" t="s">
        <v>1</v>
      </c>
      <c r="D3429">
        <v>3428</v>
      </c>
      <c r="E3429" s="2">
        <v>19</v>
      </c>
      <c r="F3429" s="1">
        <v>20</v>
      </c>
      <c r="G3429" s="1">
        <v>1</v>
      </c>
      <c r="H3429" s="1">
        <v>7</v>
      </c>
      <c r="I3429" s="1" t="str">
        <f t="shared" si="73"/>
        <v>1R2TU7</v>
      </c>
      <c r="J3429" s="27">
        <v>45069</v>
      </c>
      <c r="K3429" s="29" t="s">
        <v>272</v>
      </c>
      <c r="L3429" s="29">
        <v>12837.75</v>
      </c>
      <c r="M3429" s="30">
        <v>2.0980049677211E-2</v>
      </c>
      <c r="N3429" s="30">
        <v>8.6582453050929556E-2</v>
      </c>
      <c r="O3429" s="30">
        <v>3.39156095658577E-4</v>
      </c>
    </row>
    <row r="3430" spans="1:15" x14ac:dyDescent="0.45">
      <c r="A3430" s="3" t="s">
        <v>15</v>
      </c>
      <c r="B3430">
        <v>2020</v>
      </c>
      <c r="C3430" t="s">
        <v>1</v>
      </c>
      <c r="D3430">
        <v>3429</v>
      </c>
      <c r="E3430" s="2">
        <v>20</v>
      </c>
      <c r="F3430" s="1">
        <v>21</v>
      </c>
      <c r="G3430" s="1">
        <v>1</v>
      </c>
      <c r="H3430" s="1">
        <v>7</v>
      </c>
      <c r="I3430" s="1" t="str">
        <f t="shared" si="73"/>
        <v>1R2TU7</v>
      </c>
      <c r="J3430" s="27">
        <v>45069</v>
      </c>
      <c r="K3430" s="29" t="s">
        <v>273</v>
      </c>
      <c r="L3430" s="29">
        <v>12881.75</v>
      </c>
      <c r="M3430" s="30">
        <v>1.502180646609832E-2</v>
      </c>
      <c r="N3430" s="30">
        <v>0.1026715165623477</v>
      </c>
      <c r="O3430" s="30">
        <v>0</v>
      </c>
    </row>
    <row r="3431" spans="1:15" x14ac:dyDescent="0.45">
      <c r="A3431" s="3" t="s">
        <v>15</v>
      </c>
      <c r="B3431">
        <v>2020</v>
      </c>
      <c r="C3431" t="s">
        <v>1</v>
      </c>
      <c r="D3431">
        <v>3430</v>
      </c>
      <c r="E3431" s="2">
        <v>21</v>
      </c>
      <c r="F3431" s="1">
        <v>22</v>
      </c>
      <c r="G3431" s="1">
        <v>1</v>
      </c>
      <c r="H3431" s="1">
        <v>8</v>
      </c>
      <c r="I3431" s="1" t="str">
        <f t="shared" si="73"/>
        <v>1R2TU8</v>
      </c>
      <c r="J3431" s="27">
        <v>45069</v>
      </c>
      <c r="K3431" s="29" t="s">
        <v>274</v>
      </c>
      <c r="L3431" s="29">
        <v>12935.5</v>
      </c>
      <c r="M3431" s="30">
        <v>1.31154984383424E-2</v>
      </c>
      <c r="N3431" s="30">
        <v>0.1344135005933445</v>
      </c>
      <c r="O3431" s="30">
        <v>0</v>
      </c>
    </row>
    <row r="3432" spans="1:15" x14ac:dyDescent="0.45">
      <c r="A3432" s="3" t="s">
        <v>15</v>
      </c>
      <c r="B3432">
        <v>2020</v>
      </c>
      <c r="C3432" t="s">
        <v>1</v>
      </c>
      <c r="D3432">
        <v>3431</v>
      </c>
      <c r="E3432" s="2">
        <v>22</v>
      </c>
      <c r="F3432" s="1">
        <v>23</v>
      </c>
      <c r="G3432" s="1">
        <v>1</v>
      </c>
      <c r="H3432" s="1">
        <v>8</v>
      </c>
      <c r="I3432" s="1" t="str">
        <f t="shared" si="73"/>
        <v>1R2TU8</v>
      </c>
      <c r="J3432" s="27">
        <v>45069</v>
      </c>
      <c r="K3432" s="29" t="s">
        <v>275</v>
      </c>
      <c r="L3432" s="29">
        <v>12741.5</v>
      </c>
      <c r="M3432" s="30">
        <v>1.2322630453676851E-2</v>
      </c>
      <c r="N3432" s="30">
        <v>0.19057225783786369</v>
      </c>
      <c r="O3432" s="30">
        <v>0</v>
      </c>
    </row>
    <row r="3433" spans="1:15" x14ac:dyDescent="0.45">
      <c r="A3433" s="3" t="s">
        <v>15</v>
      </c>
      <c r="B3433">
        <v>2020</v>
      </c>
      <c r="C3433" t="s">
        <v>1</v>
      </c>
      <c r="D3433">
        <v>3432</v>
      </c>
      <c r="E3433" s="2">
        <v>23</v>
      </c>
      <c r="F3433" s="1">
        <v>24</v>
      </c>
      <c r="G3433" s="1">
        <v>1</v>
      </c>
      <c r="H3433" s="1">
        <v>8</v>
      </c>
      <c r="I3433" s="1" t="str">
        <f t="shared" si="73"/>
        <v>1R2TU8</v>
      </c>
      <c r="J3433" s="27">
        <v>45069</v>
      </c>
      <c r="K3433" s="29" t="s">
        <v>276</v>
      </c>
      <c r="L3433" s="29">
        <v>12000.5</v>
      </c>
      <c r="M3433" s="30">
        <v>1.991122559218942E-2</v>
      </c>
      <c r="N3433" s="30">
        <v>0.23507039922533049</v>
      </c>
      <c r="O3433" s="30">
        <v>0</v>
      </c>
    </row>
    <row r="3434" spans="1:15" x14ac:dyDescent="0.45">
      <c r="A3434" s="3" t="s">
        <v>15</v>
      </c>
      <c r="B3434">
        <v>2020</v>
      </c>
      <c r="C3434" t="s">
        <v>2</v>
      </c>
      <c r="D3434">
        <v>3433</v>
      </c>
      <c r="E3434" s="2">
        <v>0</v>
      </c>
      <c r="F3434" s="1">
        <v>1</v>
      </c>
      <c r="G3434" s="1">
        <v>1</v>
      </c>
      <c r="H3434" s="1">
        <v>1</v>
      </c>
      <c r="I3434" s="1" t="str">
        <f t="shared" si="73"/>
        <v>1R3WE1</v>
      </c>
      <c r="J3434" s="27">
        <v>45070</v>
      </c>
      <c r="K3434" s="29" t="s">
        <v>253</v>
      </c>
      <c r="L3434" s="29">
        <v>11259.75</v>
      </c>
      <c r="M3434" s="30">
        <v>3.8450462048724723E-2</v>
      </c>
      <c r="N3434" s="30">
        <v>0.25423707211197821</v>
      </c>
      <c r="O3434" s="30">
        <v>0</v>
      </c>
    </row>
    <row r="3435" spans="1:15" x14ac:dyDescent="0.45">
      <c r="A3435" s="3" t="s">
        <v>15</v>
      </c>
      <c r="B3435">
        <v>2020</v>
      </c>
      <c r="C3435" t="s">
        <v>2</v>
      </c>
      <c r="D3435">
        <v>3434</v>
      </c>
      <c r="E3435" s="2">
        <v>1</v>
      </c>
      <c r="F3435" s="1">
        <v>2</v>
      </c>
      <c r="G3435" s="1">
        <v>1</v>
      </c>
      <c r="H3435" s="1">
        <v>1</v>
      </c>
      <c r="I3435" s="1" t="str">
        <f t="shared" si="73"/>
        <v>1R3WE1</v>
      </c>
      <c r="J3435" s="27">
        <v>45070</v>
      </c>
      <c r="K3435" s="29" t="s">
        <v>254</v>
      </c>
      <c r="L3435" s="29">
        <v>10716</v>
      </c>
      <c r="M3435" s="30">
        <v>6.745865452825682E-2</v>
      </c>
      <c r="N3435" s="30">
        <v>0.25179348738526591</v>
      </c>
      <c r="O3435" s="30">
        <v>0</v>
      </c>
    </row>
    <row r="3436" spans="1:15" x14ac:dyDescent="0.45">
      <c r="A3436" s="3" t="s">
        <v>15</v>
      </c>
      <c r="B3436">
        <v>2020</v>
      </c>
      <c r="C3436" t="s">
        <v>2</v>
      </c>
      <c r="D3436">
        <v>3435</v>
      </c>
      <c r="E3436" s="2">
        <v>2</v>
      </c>
      <c r="F3436" s="1">
        <v>3</v>
      </c>
      <c r="G3436" s="1">
        <v>1</v>
      </c>
      <c r="H3436" s="1">
        <v>1</v>
      </c>
      <c r="I3436" s="1" t="str">
        <f t="shared" si="73"/>
        <v>1R3WE1</v>
      </c>
      <c r="J3436" s="27">
        <v>45070</v>
      </c>
      <c r="K3436" s="29" t="s">
        <v>255</v>
      </c>
      <c r="L3436" s="29">
        <v>10398.75</v>
      </c>
      <c r="M3436" s="30">
        <v>9.4453670767887618E-2</v>
      </c>
      <c r="N3436" s="30">
        <v>0.2192060926117321</v>
      </c>
      <c r="O3436" s="30">
        <v>0</v>
      </c>
    </row>
    <row r="3437" spans="1:15" x14ac:dyDescent="0.45">
      <c r="A3437" s="3" t="s">
        <v>15</v>
      </c>
      <c r="B3437">
        <v>2020</v>
      </c>
      <c r="C3437" t="s">
        <v>2</v>
      </c>
      <c r="D3437">
        <v>3436</v>
      </c>
      <c r="E3437" s="2">
        <v>3</v>
      </c>
      <c r="F3437" s="1">
        <v>4</v>
      </c>
      <c r="G3437" s="1">
        <v>1</v>
      </c>
      <c r="H3437" s="1">
        <v>2</v>
      </c>
      <c r="I3437" s="1" t="str">
        <f t="shared" si="73"/>
        <v>1R3WE2</v>
      </c>
      <c r="J3437" s="27">
        <v>45070</v>
      </c>
      <c r="K3437" s="29" t="s">
        <v>256</v>
      </c>
      <c r="L3437" s="29">
        <v>10248</v>
      </c>
      <c r="M3437" s="30">
        <v>0.12244736639169609</v>
      </c>
      <c r="N3437" s="30">
        <v>0.18267764253936231</v>
      </c>
      <c r="O3437" s="30">
        <v>0</v>
      </c>
    </row>
    <row r="3438" spans="1:15" x14ac:dyDescent="0.45">
      <c r="A3438" s="3" t="s">
        <v>15</v>
      </c>
      <c r="B3438">
        <v>2020</v>
      </c>
      <c r="C3438" t="s">
        <v>2</v>
      </c>
      <c r="D3438">
        <v>3437</v>
      </c>
      <c r="E3438" s="2">
        <v>4</v>
      </c>
      <c r="F3438" s="1">
        <v>5</v>
      </c>
      <c r="G3438" s="1">
        <v>1</v>
      </c>
      <c r="H3438" s="1">
        <v>2</v>
      </c>
      <c r="I3438" s="1" t="str">
        <f t="shared" si="73"/>
        <v>1R3WE2</v>
      </c>
      <c r="J3438" s="27">
        <v>45070</v>
      </c>
      <c r="K3438" s="29" t="s">
        <v>257</v>
      </c>
      <c r="L3438" s="29">
        <v>10242.75</v>
      </c>
      <c r="M3438" s="30">
        <v>0.14896595190950671</v>
      </c>
      <c r="N3438" s="30">
        <v>0.16676536470299849</v>
      </c>
      <c r="O3438" s="30">
        <v>2.3733366920935931E-3</v>
      </c>
    </row>
    <row r="3439" spans="1:15" x14ac:dyDescent="0.45">
      <c r="A3439" s="3" t="s">
        <v>15</v>
      </c>
      <c r="B3439">
        <v>2020</v>
      </c>
      <c r="C3439" t="s">
        <v>2</v>
      </c>
      <c r="D3439">
        <v>3438</v>
      </c>
      <c r="E3439" s="2">
        <v>5</v>
      </c>
      <c r="F3439" s="1">
        <v>6</v>
      </c>
      <c r="G3439" s="1">
        <v>1</v>
      </c>
      <c r="H3439" s="1">
        <v>2</v>
      </c>
      <c r="I3439" s="1" t="str">
        <f t="shared" si="73"/>
        <v>1R3WE2</v>
      </c>
      <c r="J3439" s="27">
        <v>45070</v>
      </c>
      <c r="K3439" s="29" t="s">
        <v>258</v>
      </c>
      <c r="L3439" s="29">
        <v>10423.25</v>
      </c>
      <c r="M3439" s="30">
        <v>0.15064543363667529</v>
      </c>
      <c r="N3439" s="30">
        <v>0.22268297560259909</v>
      </c>
      <c r="O3439" s="30">
        <v>4.6251248996179203E-2</v>
      </c>
    </row>
    <row r="3440" spans="1:15" x14ac:dyDescent="0.45">
      <c r="A3440" s="3" t="s">
        <v>15</v>
      </c>
      <c r="B3440">
        <v>2020</v>
      </c>
      <c r="C3440" t="s">
        <v>2</v>
      </c>
      <c r="D3440">
        <v>3439</v>
      </c>
      <c r="E3440" s="2">
        <v>6</v>
      </c>
      <c r="F3440" s="1">
        <v>7</v>
      </c>
      <c r="G3440" s="1">
        <v>1</v>
      </c>
      <c r="H3440" s="1">
        <v>3</v>
      </c>
      <c r="I3440" s="1" t="str">
        <f t="shared" si="73"/>
        <v>1R3WE3</v>
      </c>
      <c r="J3440" s="27">
        <v>45070</v>
      </c>
      <c r="K3440" s="29" t="s">
        <v>259</v>
      </c>
      <c r="L3440" s="29">
        <v>11059</v>
      </c>
      <c r="M3440" s="30">
        <v>0.1162873675597474</v>
      </c>
      <c r="N3440" s="30">
        <v>0.30137273204771309</v>
      </c>
      <c r="O3440" s="30">
        <v>0.1605167150004235</v>
      </c>
    </row>
    <row r="3441" spans="1:15" x14ac:dyDescent="0.45">
      <c r="A3441" s="3" t="s">
        <v>15</v>
      </c>
      <c r="B3441">
        <v>2020</v>
      </c>
      <c r="C3441" t="s">
        <v>2</v>
      </c>
      <c r="D3441">
        <v>3440</v>
      </c>
      <c r="E3441" s="2">
        <v>7</v>
      </c>
      <c r="F3441" s="1">
        <v>8</v>
      </c>
      <c r="G3441" s="1">
        <v>1</v>
      </c>
      <c r="H3441" s="1">
        <v>3</v>
      </c>
      <c r="I3441" s="1" t="str">
        <f t="shared" si="73"/>
        <v>1R3WE3</v>
      </c>
      <c r="J3441" s="27">
        <v>45070</v>
      </c>
      <c r="K3441" s="29" t="s">
        <v>260</v>
      </c>
      <c r="L3441" s="29">
        <v>12104.25</v>
      </c>
      <c r="M3441" s="30">
        <v>8.1037301432412071E-2</v>
      </c>
      <c r="N3441" s="30">
        <v>0.27834590560400602</v>
      </c>
      <c r="O3441" s="30">
        <v>0.35221968877865439</v>
      </c>
    </row>
    <row r="3442" spans="1:15" x14ac:dyDescent="0.45">
      <c r="A3442" s="3" t="s">
        <v>15</v>
      </c>
      <c r="B3442">
        <v>2020</v>
      </c>
      <c r="C3442" t="s">
        <v>2</v>
      </c>
      <c r="D3442">
        <v>3441</v>
      </c>
      <c r="E3442" s="2">
        <v>8</v>
      </c>
      <c r="F3442" s="1">
        <v>9</v>
      </c>
      <c r="G3442" s="1">
        <v>1</v>
      </c>
      <c r="H3442" s="1">
        <v>3</v>
      </c>
      <c r="I3442" s="1" t="str">
        <f t="shared" si="73"/>
        <v>1R3WE3</v>
      </c>
      <c r="J3442" s="27">
        <v>45070</v>
      </c>
      <c r="K3442" s="29" t="s">
        <v>261</v>
      </c>
      <c r="L3442" s="29">
        <v>12886</v>
      </c>
      <c r="M3442" s="30">
        <v>7.3494829155023894E-2</v>
      </c>
      <c r="N3442" s="30">
        <v>0.21177691478109589</v>
      </c>
      <c r="O3442" s="30">
        <v>0.52324800402586091</v>
      </c>
    </row>
    <row r="3443" spans="1:15" x14ac:dyDescent="0.45">
      <c r="A3443" s="3" t="s">
        <v>15</v>
      </c>
      <c r="B3443">
        <v>2020</v>
      </c>
      <c r="C3443" t="s">
        <v>2</v>
      </c>
      <c r="D3443">
        <v>3442</v>
      </c>
      <c r="E3443" s="2">
        <v>9</v>
      </c>
      <c r="F3443" s="1">
        <v>10</v>
      </c>
      <c r="G3443" s="1">
        <v>1</v>
      </c>
      <c r="H3443" s="1">
        <v>4</v>
      </c>
      <c r="I3443" s="1" t="str">
        <f t="shared" si="73"/>
        <v>1R3WE4</v>
      </c>
      <c r="J3443" s="27">
        <v>45070</v>
      </c>
      <c r="K3443" s="29" t="s">
        <v>262</v>
      </c>
      <c r="L3443" s="29">
        <v>13108.25</v>
      </c>
      <c r="M3443" s="30">
        <v>6.7458716279438002E-2</v>
      </c>
      <c r="N3443" s="30">
        <v>0.194555442571163</v>
      </c>
      <c r="O3443" s="30">
        <v>0.6606322706054597</v>
      </c>
    </row>
    <row r="3444" spans="1:15" x14ac:dyDescent="0.45">
      <c r="A3444" s="3" t="s">
        <v>15</v>
      </c>
      <c r="B3444">
        <v>2020</v>
      </c>
      <c r="C3444" t="s">
        <v>2</v>
      </c>
      <c r="D3444">
        <v>3443</v>
      </c>
      <c r="E3444" s="2">
        <v>10</v>
      </c>
      <c r="F3444" s="1">
        <v>11</v>
      </c>
      <c r="G3444" s="1">
        <v>1</v>
      </c>
      <c r="H3444" s="1">
        <v>4</v>
      </c>
      <c r="I3444" s="1" t="str">
        <f t="shared" si="73"/>
        <v>1R3WE4</v>
      </c>
      <c r="J3444" s="27">
        <v>45070</v>
      </c>
      <c r="K3444" s="29" t="s">
        <v>263</v>
      </c>
      <c r="L3444" s="29">
        <v>13109.25</v>
      </c>
      <c r="M3444" s="30">
        <v>7.7026953407738546E-2</v>
      </c>
      <c r="N3444" s="30">
        <v>0.2075498833725761</v>
      </c>
      <c r="O3444" s="30">
        <v>0.68154316911382118</v>
      </c>
    </row>
    <row r="3445" spans="1:15" x14ac:dyDescent="0.45">
      <c r="A3445" s="3" t="s">
        <v>15</v>
      </c>
      <c r="B3445">
        <v>2020</v>
      </c>
      <c r="C3445" t="s">
        <v>2</v>
      </c>
      <c r="D3445">
        <v>3444</v>
      </c>
      <c r="E3445" s="2">
        <v>11</v>
      </c>
      <c r="F3445" s="1">
        <v>12</v>
      </c>
      <c r="G3445" s="1">
        <v>1</v>
      </c>
      <c r="H3445" s="1">
        <v>4</v>
      </c>
      <c r="I3445" s="1" t="str">
        <f t="shared" si="73"/>
        <v>1R3WE4</v>
      </c>
      <c r="J3445" s="27">
        <v>45070</v>
      </c>
      <c r="K3445" s="29" t="s">
        <v>264</v>
      </c>
      <c r="L3445" s="29">
        <v>13103</v>
      </c>
      <c r="M3445" s="30">
        <v>0.1192910345230318</v>
      </c>
      <c r="N3445" s="30">
        <v>0.21694785752619031</v>
      </c>
      <c r="O3445" s="30">
        <v>0.67676019912720842</v>
      </c>
    </row>
    <row r="3446" spans="1:15" x14ac:dyDescent="0.45">
      <c r="A3446" s="3" t="s">
        <v>15</v>
      </c>
      <c r="B3446">
        <v>2020</v>
      </c>
      <c r="C3446" t="s">
        <v>2</v>
      </c>
      <c r="D3446">
        <v>3445</v>
      </c>
      <c r="E3446" s="2">
        <v>12</v>
      </c>
      <c r="F3446" s="1">
        <v>13</v>
      </c>
      <c r="G3446" s="1">
        <v>1</v>
      </c>
      <c r="H3446" s="1">
        <v>5</v>
      </c>
      <c r="I3446" s="1" t="str">
        <f t="shared" si="73"/>
        <v>1R3WE5</v>
      </c>
      <c r="J3446" s="27">
        <v>45070</v>
      </c>
      <c r="K3446" s="29" t="s">
        <v>265</v>
      </c>
      <c r="L3446" s="29">
        <v>13042.25</v>
      </c>
      <c r="M3446" s="30">
        <v>0.1748091571009181</v>
      </c>
      <c r="N3446" s="30">
        <v>0.18484947693233941</v>
      </c>
      <c r="O3446" s="30">
        <v>0.70328482071282405</v>
      </c>
    </row>
    <row r="3447" spans="1:15" x14ac:dyDescent="0.45">
      <c r="A3447" s="3" t="s">
        <v>15</v>
      </c>
      <c r="B3447">
        <v>2020</v>
      </c>
      <c r="C3447" t="s">
        <v>2</v>
      </c>
      <c r="D3447">
        <v>3446</v>
      </c>
      <c r="E3447" s="2">
        <v>13</v>
      </c>
      <c r="F3447" s="1">
        <v>14</v>
      </c>
      <c r="G3447" s="1">
        <v>1</v>
      </c>
      <c r="H3447" s="1">
        <v>5</v>
      </c>
      <c r="I3447" s="1" t="str">
        <f t="shared" si="73"/>
        <v>1R3WE5</v>
      </c>
      <c r="J3447" s="27">
        <v>45070</v>
      </c>
      <c r="K3447" s="29" t="s">
        <v>266</v>
      </c>
      <c r="L3447" s="29">
        <v>13119.5</v>
      </c>
      <c r="M3447" s="30">
        <v>0.19335303505055859</v>
      </c>
      <c r="N3447" s="30">
        <v>0.13195595802881241</v>
      </c>
      <c r="O3447" s="30">
        <v>0.70841586399405021</v>
      </c>
    </row>
    <row r="3448" spans="1:15" x14ac:dyDescent="0.45">
      <c r="A3448" s="3" t="s">
        <v>15</v>
      </c>
      <c r="B3448">
        <v>2020</v>
      </c>
      <c r="C3448" t="s">
        <v>2</v>
      </c>
      <c r="D3448">
        <v>3447</v>
      </c>
      <c r="E3448" s="2">
        <v>14</v>
      </c>
      <c r="F3448" s="1">
        <v>15</v>
      </c>
      <c r="G3448" s="1">
        <v>1</v>
      </c>
      <c r="H3448" s="1">
        <v>5</v>
      </c>
      <c r="I3448" s="1" t="str">
        <f t="shared" si="73"/>
        <v>1R3WE5</v>
      </c>
      <c r="J3448" s="27">
        <v>45070</v>
      </c>
      <c r="K3448" s="29" t="s">
        <v>267</v>
      </c>
      <c r="L3448" s="29">
        <v>13055.5</v>
      </c>
      <c r="M3448" s="30">
        <v>0.19775277925381629</v>
      </c>
      <c r="N3448" s="30">
        <v>0.1020680392006716</v>
      </c>
      <c r="O3448" s="30">
        <v>0.66633618527450345</v>
      </c>
    </row>
    <row r="3449" spans="1:15" x14ac:dyDescent="0.45">
      <c r="A3449" s="3" t="s">
        <v>15</v>
      </c>
      <c r="B3449">
        <v>2020</v>
      </c>
      <c r="C3449" t="s">
        <v>2</v>
      </c>
      <c r="D3449">
        <v>3448</v>
      </c>
      <c r="E3449" s="2">
        <v>15</v>
      </c>
      <c r="F3449" s="1">
        <v>16</v>
      </c>
      <c r="G3449" s="1">
        <v>1</v>
      </c>
      <c r="H3449" s="1">
        <v>6</v>
      </c>
      <c r="I3449" s="1" t="str">
        <f t="shared" si="73"/>
        <v>1R3WE6</v>
      </c>
      <c r="J3449" s="27">
        <v>45070</v>
      </c>
      <c r="K3449" s="29" t="s">
        <v>268</v>
      </c>
      <c r="L3449" s="29">
        <v>12999.5</v>
      </c>
      <c r="M3449" s="30">
        <v>0.19243318243813329</v>
      </c>
      <c r="N3449" s="30">
        <v>9.3664766964253354E-2</v>
      </c>
      <c r="O3449" s="30">
        <v>0.54040333698689758</v>
      </c>
    </row>
    <row r="3450" spans="1:15" x14ac:dyDescent="0.45">
      <c r="A3450" s="3" t="s">
        <v>15</v>
      </c>
      <c r="B3450">
        <v>2020</v>
      </c>
      <c r="C3450" t="s">
        <v>2</v>
      </c>
      <c r="D3450">
        <v>3449</v>
      </c>
      <c r="E3450" s="2">
        <v>16</v>
      </c>
      <c r="F3450" s="1">
        <v>17</v>
      </c>
      <c r="G3450" s="1">
        <v>1</v>
      </c>
      <c r="H3450" s="1">
        <v>6</v>
      </c>
      <c r="I3450" s="1" t="str">
        <f t="shared" si="73"/>
        <v>1R3WE6</v>
      </c>
      <c r="J3450" s="27">
        <v>45070</v>
      </c>
      <c r="K3450" s="29" t="s">
        <v>269</v>
      </c>
      <c r="L3450" s="29">
        <v>13105.75</v>
      </c>
      <c r="M3450" s="30">
        <v>0.175292416713034</v>
      </c>
      <c r="N3450" s="30">
        <v>0.1350198900899488</v>
      </c>
      <c r="O3450" s="30">
        <v>0.36990541550087053</v>
      </c>
    </row>
    <row r="3451" spans="1:15" x14ac:dyDescent="0.45">
      <c r="A3451" s="3" t="s">
        <v>15</v>
      </c>
      <c r="B3451">
        <v>2020</v>
      </c>
      <c r="C3451" t="s">
        <v>2</v>
      </c>
      <c r="D3451">
        <v>3450</v>
      </c>
      <c r="E3451" s="2">
        <v>17</v>
      </c>
      <c r="F3451" s="1">
        <v>18</v>
      </c>
      <c r="G3451" s="1">
        <v>1</v>
      </c>
      <c r="H3451" s="1">
        <v>6</v>
      </c>
      <c r="I3451" s="1" t="str">
        <f t="shared" si="73"/>
        <v>1R3WE6</v>
      </c>
      <c r="J3451" s="27">
        <v>45070</v>
      </c>
      <c r="K3451" s="29" t="s">
        <v>270</v>
      </c>
      <c r="L3451" s="29">
        <v>13375.75</v>
      </c>
      <c r="M3451" s="30">
        <v>0.16832972453793349</v>
      </c>
      <c r="N3451" s="30">
        <v>0.1722628566785864</v>
      </c>
      <c r="O3451" s="30">
        <v>0.17551279452522511</v>
      </c>
    </row>
    <row r="3452" spans="1:15" x14ac:dyDescent="0.45">
      <c r="A3452" s="3" t="s">
        <v>15</v>
      </c>
      <c r="B3452">
        <v>2020</v>
      </c>
      <c r="C3452" t="s">
        <v>2</v>
      </c>
      <c r="D3452">
        <v>3451</v>
      </c>
      <c r="E3452" s="2">
        <v>18</v>
      </c>
      <c r="F3452" s="1">
        <v>19</v>
      </c>
      <c r="G3452" s="1">
        <v>1</v>
      </c>
      <c r="H3452" s="1">
        <v>7</v>
      </c>
      <c r="I3452" s="1" t="str">
        <f t="shared" si="73"/>
        <v>1R3WE7</v>
      </c>
      <c r="J3452" s="27">
        <v>45070</v>
      </c>
      <c r="K3452" s="29" t="s">
        <v>271</v>
      </c>
      <c r="L3452" s="29">
        <v>13100.25</v>
      </c>
      <c r="M3452" s="30">
        <v>0.1666862898320868</v>
      </c>
      <c r="N3452" s="30">
        <v>0.1534076732602869</v>
      </c>
      <c r="O3452" s="30">
        <v>3.3670426486411928E-2</v>
      </c>
    </row>
    <row r="3453" spans="1:15" x14ac:dyDescent="0.45">
      <c r="A3453" s="3" t="s">
        <v>15</v>
      </c>
      <c r="B3453">
        <v>2020</v>
      </c>
      <c r="C3453" t="s">
        <v>2</v>
      </c>
      <c r="D3453">
        <v>3452</v>
      </c>
      <c r="E3453" s="2">
        <v>19</v>
      </c>
      <c r="F3453" s="1">
        <v>20</v>
      </c>
      <c r="G3453" s="1">
        <v>1</v>
      </c>
      <c r="H3453" s="1">
        <v>7</v>
      </c>
      <c r="I3453" s="1" t="str">
        <f t="shared" si="73"/>
        <v>1R3WE7</v>
      </c>
      <c r="J3453" s="27">
        <v>45070</v>
      </c>
      <c r="K3453" s="29" t="s">
        <v>272</v>
      </c>
      <c r="L3453" s="29">
        <v>12919</v>
      </c>
      <c r="M3453" s="30">
        <v>0.15057854207736249</v>
      </c>
      <c r="N3453" s="30">
        <v>0.1138477377612679</v>
      </c>
      <c r="O3453" s="30">
        <v>1.189554990598218E-3</v>
      </c>
    </row>
    <row r="3454" spans="1:15" x14ac:dyDescent="0.45">
      <c r="A3454" s="3" t="s">
        <v>15</v>
      </c>
      <c r="B3454">
        <v>2020</v>
      </c>
      <c r="C3454" t="s">
        <v>2</v>
      </c>
      <c r="D3454">
        <v>3453</v>
      </c>
      <c r="E3454" s="2">
        <v>20</v>
      </c>
      <c r="F3454" s="1">
        <v>21</v>
      </c>
      <c r="G3454" s="1">
        <v>1</v>
      </c>
      <c r="H3454" s="1">
        <v>7</v>
      </c>
      <c r="I3454" s="1" t="str">
        <f t="shared" si="73"/>
        <v>1R3WE7</v>
      </c>
      <c r="J3454" s="27">
        <v>45070</v>
      </c>
      <c r="K3454" s="29" t="s">
        <v>273</v>
      </c>
      <c r="L3454" s="29">
        <v>12853.75</v>
      </c>
      <c r="M3454" s="30">
        <v>0.12572422471732519</v>
      </c>
      <c r="N3454" s="30">
        <v>7.7225412209957295E-2</v>
      </c>
      <c r="O3454" s="30">
        <v>0</v>
      </c>
    </row>
    <row r="3455" spans="1:15" x14ac:dyDescent="0.45">
      <c r="A3455" s="3" t="s">
        <v>15</v>
      </c>
      <c r="B3455">
        <v>2020</v>
      </c>
      <c r="C3455" t="s">
        <v>2</v>
      </c>
      <c r="D3455">
        <v>3454</v>
      </c>
      <c r="E3455" s="2">
        <v>21</v>
      </c>
      <c r="F3455" s="1">
        <v>22</v>
      </c>
      <c r="G3455" s="1">
        <v>1</v>
      </c>
      <c r="H3455" s="1">
        <v>8</v>
      </c>
      <c r="I3455" s="1" t="str">
        <f t="shared" si="73"/>
        <v>1R3WE8</v>
      </c>
      <c r="J3455" s="27">
        <v>45070</v>
      </c>
      <c r="K3455" s="29" t="s">
        <v>274</v>
      </c>
      <c r="L3455" s="29">
        <v>12913.5</v>
      </c>
      <c r="M3455" s="30">
        <v>7.4179779035799198E-2</v>
      </c>
      <c r="N3455" s="30">
        <v>4.3929234150647513E-2</v>
      </c>
      <c r="O3455" s="30">
        <v>0</v>
      </c>
    </row>
    <row r="3456" spans="1:15" x14ac:dyDescent="0.45">
      <c r="A3456" s="3" t="s">
        <v>15</v>
      </c>
      <c r="B3456">
        <v>2020</v>
      </c>
      <c r="C3456" t="s">
        <v>2</v>
      </c>
      <c r="D3456">
        <v>3455</v>
      </c>
      <c r="E3456" s="2">
        <v>22</v>
      </c>
      <c r="F3456" s="1">
        <v>23</v>
      </c>
      <c r="G3456" s="1">
        <v>1</v>
      </c>
      <c r="H3456" s="1">
        <v>8</v>
      </c>
      <c r="I3456" s="1" t="str">
        <f t="shared" si="73"/>
        <v>1R3WE8</v>
      </c>
      <c r="J3456" s="27">
        <v>45070</v>
      </c>
      <c r="K3456" s="29" t="s">
        <v>275</v>
      </c>
      <c r="L3456" s="29">
        <v>12691.25</v>
      </c>
      <c r="M3456" s="30">
        <v>5.0813641422766828E-2</v>
      </c>
      <c r="N3456" s="30">
        <v>3.8052833369764977E-2</v>
      </c>
      <c r="O3456" s="30">
        <v>0</v>
      </c>
    </row>
    <row r="3457" spans="1:15" x14ac:dyDescent="0.45">
      <c r="A3457" s="3" t="s">
        <v>15</v>
      </c>
      <c r="B3457">
        <v>2020</v>
      </c>
      <c r="C3457" t="s">
        <v>2</v>
      </c>
      <c r="D3457">
        <v>3456</v>
      </c>
      <c r="E3457" s="2">
        <v>23</v>
      </c>
      <c r="F3457" s="1">
        <v>24</v>
      </c>
      <c r="G3457" s="1">
        <v>1</v>
      </c>
      <c r="H3457" s="1">
        <v>8</v>
      </c>
      <c r="I3457" s="1" t="str">
        <f t="shared" si="73"/>
        <v>1R3WE8</v>
      </c>
      <c r="J3457" s="27">
        <v>45070</v>
      </c>
      <c r="K3457" s="29" t="s">
        <v>276</v>
      </c>
      <c r="L3457" s="29">
        <v>12040</v>
      </c>
      <c r="M3457" s="30">
        <v>5.1300367118308481E-2</v>
      </c>
      <c r="N3457" s="30">
        <v>5.6999180045582298E-2</v>
      </c>
      <c r="O3457" s="30">
        <v>0</v>
      </c>
    </row>
    <row r="3458" spans="1:15" x14ac:dyDescent="0.45">
      <c r="A3458" s="3" t="s">
        <v>15</v>
      </c>
      <c r="B3458">
        <v>2020</v>
      </c>
      <c r="C3458" t="s">
        <v>3</v>
      </c>
      <c r="D3458">
        <v>3457</v>
      </c>
      <c r="E3458" s="2">
        <v>0</v>
      </c>
      <c r="F3458" s="1">
        <v>1</v>
      </c>
      <c r="G3458" s="1">
        <v>1</v>
      </c>
      <c r="H3458" s="1">
        <v>1</v>
      </c>
      <c r="I3458" s="1" t="str">
        <f t="shared" si="73"/>
        <v>1R4TH1</v>
      </c>
      <c r="J3458" s="27">
        <v>45071</v>
      </c>
      <c r="K3458" s="29" t="s">
        <v>253</v>
      </c>
      <c r="L3458" s="29">
        <v>11193.75</v>
      </c>
      <c r="M3458" s="30">
        <v>7.044193962904452E-2</v>
      </c>
      <c r="N3458" s="30">
        <v>7.0500455810640364E-2</v>
      </c>
      <c r="O3458" s="30">
        <v>0</v>
      </c>
    </row>
    <row r="3459" spans="1:15" x14ac:dyDescent="0.45">
      <c r="A3459" s="3" t="s">
        <v>15</v>
      </c>
      <c r="B3459">
        <v>2020</v>
      </c>
      <c r="C3459" t="s">
        <v>3</v>
      </c>
      <c r="D3459">
        <v>3458</v>
      </c>
      <c r="E3459" s="2">
        <v>1</v>
      </c>
      <c r="F3459" s="1">
        <v>2</v>
      </c>
      <c r="G3459" s="1">
        <v>1</v>
      </c>
      <c r="H3459" s="1">
        <v>1</v>
      </c>
      <c r="I3459" s="1" t="str">
        <f t="shared" ref="I3459:I3522" si="74">A3459&amp;C3459&amp;H3459</f>
        <v>1R4TH1</v>
      </c>
      <c r="J3459" s="27">
        <v>45071</v>
      </c>
      <c r="K3459" s="29" t="s">
        <v>254</v>
      </c>
      <c r="L3459" s="29">
        <v>10647</v>
      </c>
      <c r="M3459" s="30">
        <v>8.0390878151618328E-2</v>
      </c>
      <c r="N3459" s="30">
        <v>8.4699495966972294E-2</v>
      </c>
      <c r="O3459" s="30">
        <v>0</v>
      </c>
    </row>
    <row r="3460" spans="1:15" x14ac:dyDescent="0.45">
      <c r="A3460" s="3" t="s">
        <v>15</v>
      </c>
      <c r="B3460">
        <v>2020</v>
      </c>
      <c r="C3460" t="s">
        <v>3</v>
      </c>
      <c r="D3460">
        <v>3459</v>
      </c>
      <c r="E3460" s="2">
        <v>2</v>
      </c>
      <c r="F3460" s="1">
        <v>3</v>
      </c>
      <c r="G3460" s="1">
        <v>1</v>
      </c>
      <c r="H3460" s="1">
        <v>1</v>
      </c>
      <c r="I3460" s="1" t="str">
        <f t="shared" si="74"/>
        <v>1R4TH1</v>
      </c>
      <c r="J3460" s="27">
        <v>45071</v>
      </c>
      <c r="K3460" s="29" t="s">
        <v>255</v>
      </c>
      <c r="L3460" s="29">
        <v>10349.5</v>
      </c>
      <c r="M3460" s="30">
        <v>6.9714817837443877E-2</v>
      </c>
      <c r="N3460" s="30">
        <v>8.9997474764867469E-2</v>
      </c>
      <c r="O3460" s="30">
        <v>0</v>
      </c>
    </row>
    <row r="3461" spans="1:15" x14ac:dyDescent="0.45">
      <c r="A3461" s="3" t="s">
        <v>15</v>
      </c>
      <c r="B3461">
        <v>2020</v>
      </c>
      <c r="C3461" t="s">
        <v>3</v>
      </c>
      <c r="D3461">
        <v>3460</v>
      </c>
      <c r="E3461" s="2">
        <v>3</v>
      </c>
      <c r="F3461" s="1">
        <v>4</v>
      </c>
      <c r="G3461" s="1">
        <v>1</v>
      </c>
      <c r="H3461" s="1">
        <v>2</v>
      </c>
      <c r="I3461" s="1" t="str">
        <f t="shared" si="74"/>
        <v>1R4TH2</v>
      </c>
      <c r="J3461" s="27">
        <v>45071</v>
      </c>
      <c r="K3461" s="29" t="s">
        <v>256</v>
      </c>
      <c r="L3461" s="29">
        <v>10165.75</v>
      </c>
      <c r="M3461" s="30">
        <v>6.67165640696495E-2</v>
      </c>
      <c r="N3461" s="30">
        <v>8.2489042601939663E-2</v>
      </c>
      <c r="O3461" s="30">
        <v>0</v>
      </c>
    </row>
    <row r="3462" spans="1:15" x14ac:dyDescent="0.45">
      <c r="A3462" s="3" t="s">
        <v>15</v>
      </c>
      <c r="B3462">
        <v>2020</v>
      </c>
      <c r="C3462" t="s">
        <v>3</v>
      </c>
      <c r="D3462">
        <v>3461</v>
      </c>
      <c r="E3462" s="2">
        <v>4</v>
      </c>
      <c r="F3462" s="1">
        <v>5</v>
      </c>
      <c r="G3462" s="1">
        <v>1</v>
      </c>
      <c r="H3462" s="1">
        <v>2</v>
      </c>
      <c r="I3462" s="1" t="str">
        <f t="shared" si="74"/>
        <v>1R4TH2</v>
      </c>
      <c r="J3462" s="27">
        <v>45071</v>
      </c>
      <c r="K3462" s="29" t="s">
        <v>257</v>
      </c>
      <c r="L3462" s="29">
        <v>10206.5</v>
      </c>
      <c r="M3462" s="30">
        <v>6.6930361046056763E-2</v>
      </c>
      <c r="N3462" s="30">
        <v>8.8036608461883686E-2</v>
      </c>
      <c r="O3462" s="30">
        <v>2.559463788661879E-3</v>
      </c>
    </row>
    <row r="3463" spans="1:15" x14ac:dyDescent="0.45">
      <c r="A3463" s="3" t="s">
        <v>15</v>
      </c>
      <c r="B3463">
        <v>2020</v>
      </c>
      <c r="C3463" t="s">
        <v>3</v>
      </c>
      <c r="D3463">
        <v>3462</v>
      </c>
      <c r="E3463" s="2">
        <v>5</v>
      </c>
      <c r="F3463" s="1">
        <v>6</v>
      </c>
      <c r="G3463" s="1">
        <v>1</v>
      </c>
      <c r="H3463" s="1">
        <v>2</v>
      </c>
      <c r="I3463" s="1" t="str">
        <f t="shared" si="74"/>
        <v>1R4TH2</v>
      </c>
      <c r="J3463" s="27">
        <v>45071</v>
      </c>
      <c r="K3463" s="29" t="s">
        <v>258</v>
      </c>
      <c r="L3463" s="29">
        <v>10383.75</v>
      </c>
      <c r="M3463" s="30">
        <v>5.7372859727297387E-2</v>
      </c>
      <c r="N3463" s="30">
        <v>8.2282880760345359E-2</v>
      </c>
      <c r="O3463" s="30">
        <v>4.6184574326627183E-2</v>
      </c>
    </row>
    <row r="3464" spans="1:15" x14ac:dyDescent="0.45">
      <c r="A3464" s="3" t="s">
        <v>15</v>
      </c>
      <c r="B3464">
        <v>2020</v>
      </c>
      <c r="C3464" t="s">
        <v>3</v>
      </c>
      <c r="D3464">
        <v>3463</v>
      </c>
      <c r="E3464" s="2">
        <v>6</v>
      </c>
      <c r="F3464" s="1">
        <v>7</v>
      </c>
      <c r="G3464" s="1">
        <v>1</v>
      </c>
      <c r="H3464" s="1">
        <v>3</v>
      </c>
      <c r="I3464" s="1" t="str">
        <f t="shared" si="74"/>
        <v>1R4TH3</v>
      </c>
      <c r="J3464" s="27">
        <v>45071</v>
      </c>
      <c r="K3464" s="29" t="s">
        <v>259</v>
      </c>
      <c r="L3464" s="29">
        <v>11007.75</v>
      </c>
      <c r="M3464" s="30">
        <v>6.0276753605791447E-2</v>
      </c>
      <c r="N3464" s="30">
        <v>5.8039664744531649E-2</v>
      </c>
      <c r="O3464" s="30">
        <v>9.6549126824170939E-2</v>
      </c>
    </row>
    <row r="3465" spans="1:15" x14ac:dyDescent="0.45">
      <c r="A3465" s="3" t="s">
        <v>15</v>
      </c>
      <c r="B3465">
        <v>2020</v>
      </c>
      <c r="C3465" t="s">
        <v>3</v>
      </c>
      <c r="D3465">
        <v>3464</v>
      </c>
      <c r="E3465" s="2">
        <v>7</v>
      </c>
      <c r="F3465" s="1">
        <v>8</v>
      </c>
      <c r="G3465" s="1">
        <v>1</v>
      </c>
      <c r="H3465" s="1">
        <v>3</v>
      </c>
      <c r="I3465" s="1" t="str">
        <f t="shared" si="74"/>
        <v>1R4TH3</v>
      </c>
      <c r="J3465" s="27">
        <v>45071</v>
      </c>
      <c r="K3465" s="29" t="s">
        <v>260</v>
      </c>
      <c r="L3465" s="29">
        <v>12009.5</v>
      </c>
      <c r="M3465" s="30">
        <v>4.9619660836942359E-2</v>
      </c>
      <c r="N3465" s="30">
        <v>3.0074353851025179E-2</v>
      </c>
      <c r="O3465" s="30">
        <v>0.18102425885585749</v>
      </c>
    </row>
    <row r="3466" spans="1:15" x14ac:dyDescent="0.45">
      <c r="A3466" s="3" t="s">
        <v>15</v>
      </c>
      <c r="B3466">
        <v>2020</v>
      </c>
      <c r="C3466" t="s">
        <v>3</v>
      </c>
      <c r="D3466">
        <v>3465</v>
      </c>
      <c r="E3466" s="2">
        <v>8</v>
      </c>
      <c r="F3466" s="1">
        <v>9</v>
      </c>
      <c r="G3466" s="1">
        <v>1</v>
      </c>
      <c r="H3466" s="1">
        <v>3</v>
      </c>
      <c r="I3466" s="1" t="str">
        <f t="shared" si="74"/>
        <v>1R4TH3</v>
      </c>
      <c r="J3466" s="27">
        <v>45071</v>
      </c>
      <c r="K3466" s="29" t="s">
        <v>261</v>
      </c>
      <c r="L3466" s="29">
        <v>12717.25</v>
      </c>
      <c r="M3466" s="30">
        <v>4.7539049758221028E-2</v>
      </c>
      <c r="N3466" s="30">
        <v>1.3394623756793079E-2</v>
      </c>
      <c r="O3466" s="30">
        <v>0.24238250841184489</v>
      </c>
    </row>
    <row r="3467" spans="1:15" x14ac:dyDescent="0.45">
      <c r="A3467" s="3" t="s">
        <v>15</v>
      </c>
      <c r="B3467">
        <v>2020</v>
      </c>
      <c r="C3467" t="s">
        <v>3</v>
      </c>
      <c r="D3467">
        <v>3466</v>
      </c>
      <c r="E3467" s="2">
        <v>9</v>
      </c>
      <c r="F3467" s="1">
        <v>10</v>
      </c>
      <c r="G3467" s="1">
        <v>1</v>
      </c>
      <c r="H3467" s="1">
        <v>4</v>
      </c>
      <c r="I3467" s="1" t="str">
        <f t="shared" si="74"/>
        <v>1R4TH4</v>
      </c>
      <c r="J3467" s="27">
        <v>45071</v>
      </c>
      <c r="K3467" s="29" t="s">
        <v>262</v>
      </c>
      <c r="L3467" s="29">
        <v>13065.75</v>
      </c>
      <c r="M3467" s="30">
        <v>3.706149453466543E-2</v>
      </c>
      <c r="N3467" s="30">
        <v>8.489640864585592E-3</v>
      </c>
      <c r="O3467" s="30">
        <v>0.27982673297444383</v>
      </c>
    </row>
    <row r="3468" spans="1:15" x14ac:dyDescent="0.45">
      <c r="A3468" s="3" t="s">
        <v>15</v>
      </c>
      <c r="B3468">
        <v>2020</v>
      </c>
      <c r="C3468" t="s">
        <v>3</v>
      </c>
      <c r="D3468">
        <v>3467</v>
      </c>
      <c r="E3468" s="2">
        <v>10</v>
      </c>
      <c r="F3468" s="1">
        <v>11</v>
      </c>
      <c r="G3468" s="1">
        <v>1</v>
      </c>
      <c r="H3468" s="1">
        <v>4</v>
      </c>
      <c r="I3468" s="1" t="str">
        <f t="shared" si="74"/>
        <v>1R4TH4</v>
      </c>
      <c r="J3468" s="27">
        <v>45071</v>
      </c>
      <c r="K3468" s="29" t="s">
        <v>263</v>
      </c>
      <c r="L3468" s="29">
        <v>13187</v>
      </c>
      <c r="M3468" s="30">
        <v>1.599981491217272E-2</v>
      </c>
      <c r="N3468" s="30">
        <v>4.5681976988342652E-3</v>
      </c>
      <c r="O3468" s="30">
        <v>0.35587948573177169</v>
      </c>
    </row>
    <row r="3469" spans="1:15" x14ac:dyDescent="0.45">
      <c r="A3469" s="3" t="s">
        <v>15</v>
      </c>
      <c r="B3469">
        <v>2020</v>
      </c>
      <c r="C3469" t="s">
        <v>3</v>
      </c>
      <c r="D3469">
        <v>3468</v>
      </c>
      <c r="E3469" s="2">
        <v>11</v>
      </c>
      <c r="F3469" s="1">
        <v>12</v>
      </c>
      <c r="G3469" s="1">
        <v>1</v>
      </c>
      <c r="H3469" s="1">
        <v>4</v>
      </c>
      <c r="I3469" s="1" t="str">
        <f t="shared" si="74"/>
        <v>1R4TH4</v>
      </c>
      <c r="J3469" s="27">
        <v>45071</v>
      </c>
      <c r="K3469" s="29" t="s">
        <v>264</v>
      </c>
      <c r="L3469" s="29">
        <v>13283.5</v>
      </c>
      <c r="M3469" s="30">
        <v>8.6394597580011639E-3</v>
      </c>
      <c r="N3469" s="30">
        <v>5.2609769754795319E-3</v>
      </c>
      <c r="O3469" s="30">
        <v>0.42187902829272811</v>
      </c>
    </row>
    <row r="3470" spans="1:15" x14ac:dyDescent="0.45">
      <c r="A3470" s="3" t="s">
        <v>15</v>
      </c>
      <c r="B3470">
        <v>2020</v>
      </c>
      <c r="C3470" t="s">
        <v>3</v>
      </c>
      <c r="D3470">
        <v>3469</v>
      </c>
      <c r="E3470" s="2">
        <v>12</v>
      </c>
      <c r="F3470" s="1">
        <v>13</v>
      </c>
      <c r="G3470" s="1">
        <v>1</v>
      </c>
      <c r="H3470" s="1">
        <v>5</v>
      </c>
      <c r="I3470" s="1" t="str">
        <f t="shared" si="74"/>
        <v>1R4TH5</v>
      </c>
      <c r="J3470" s="27">
        <v>45071</v>
      </c>
      <c r="K3470" s="29" t="s">
        <v>265</v>
      </c>
      <c r="L3470" s="29">
        <v>13166.5</v>
      </c>
      <c r="M3470" s="30">
        <v>1.993434708066457E-2</v>
      </c>
      <c r="N3470" s="30">
        <v>8.6976318493906073E-3</v>
      </c>
      <c r="O3470" s="30">
        <v>0.45562649698418828</v>
      </c>
    </row>
    <row r="3471" spans="1:15" x14ac:dyDescent="0.45">
      <c r="A3471" s="3" t="s">
        <v>15</v>
      </c>
      <c r="B3471">
        <v>2020</v>
      </c>
      <c r="C3471" t="s">
        <v>3</v>
      </c>
      <c r="D3471">
        <v>3470</v>
      </c>
      <c r="E3471" s="2">
        <v>13</v>
      </c>
      <c r="F3471" s="1">
        <v>14</v>
      </c>
      <c r="G3471" s="1">
        <v>1</v>
      </c>
      <c r="H3471" s="1">
        <v>5</v>
      </c>
      <c r="I3471" s="1" t="str">
        <f t="shared" si="74"/>
        <v>1R4TH5</v>
      </c>
      <c r="J3471" s="27">
        <v>45071</v>
      </c>
      <c r="K3471" s="29" t="s">
        <v>266</v>
      </c>
      <c r="L3471" s="29">
        <v>13177.75</v>
      </c>
      <c r="M3471" s="30">
        <v>4.2492925378113333E-2</v>
      </c>
      <c r="N3471" s="30">
        <v>7.7670103663810908E-3</v>
      </c>
      <c r="O3471" s="30">
        <v>0.44022142138324499</v>
      </c>
    </row>
    <row r="3472" spans="1:15" x14ac:dyDescent="0.45">
      <c r="A3472" s="3" t="s">
        <v>15</v>
      </c>
      <c r="B3472">
        <v>2020</v>
      </c>
      <c r="C3472" t="s">
        <v>3</v>
      </c>
      <c r="D3472">
        <v>3471</v>
      </c>
      <c r="E3472" s="2">
        <v>14</v>
      </c>
      <c r="F3472" s="1">
        <v>15</v>
      </c>
      <c r="G3472" s="1">
        <v>1</v>
      </c>
      <c r="H3472" s="1">
        <v>5</v>
      </c>
      <c r="I3472" s="1" t="str">
        <f t="shared" si="74"/>
        <v>1R4TH5</v>
      </c>
      <c r="J3472" s="27">
        <v>45071</v>
      </c>
      <c r="K3472" s="29" t="s">
        <v>267</v>
      </c>
      <c r="L3472" s="29">
        <v>13066.25</v>
      </c>
      <c r="M3472" s="30">
        <v>4.7812136792975163E-2</v>
      </c>
      <c r="N3472" s="30">
        <v>6.4449422963433313E-3</v>
      </c>
      <c r="O3472" s="30">
        <v>0.41161072838801388</v>
      </c>
    </row>
    <row r="3473" spans="1:15" x14ac:dyDescent="0.45">
      <c r="A3473" s="3" t="s">
        <v>15</v>
      </c>
      <c r="B3473">
        <v>2020</v>
      </c>
      <c r="C3473" t="s">
        <v>3</v>
      </c>
      <c r="D3473">
        <v>3472</v>
      </c>
      <c r="E3473" s="2">
        <v>15</v>
      </c>
      <c r="F3473" s="1">
        <v>16</v>
      </c>
      <c r="G3473" s="1">
        <v>1</v>
      </c>
      <c r="H3473" s="1">
        <v>6</v>
      </c>
      <c r="I3473" s="1" t="str">
        <f t="shared" si="74"/>
        <v>1R4TH6</v>
      </c>
      <c r="J3473" s="27">
        <v>45071</v>
      </c>
      <c r="K3473" s="29" t="s">
        <v>268</v>
      </c>
      <c r="L3473" s="29">
        <v>12985.5</v>
      </c>
      <c r="M3473" s="30">
        <v>3.2956187820361221E-2</v>
      </c>
      <c r="N3473" s="30">
        <v>7.1958101524607111E-3</v>
      </c>
      <c r="O3473" s="30">
        <v>0.36692227839304747</v>
      </c>
    </row>
    <row r="3474" spans="1:15" x14ac:dyDescent="0.45">
      <c r="A3474" s="3" t="s">
        <v>15</v>
      </c>
      <c r="B3474">
        <v>2020</v>
      </c>
      <c r="C3474" t="s">
        <v>3</v>
      </c>
      <c r="D3474">
        <v>3473</v>
      </c>
      <c r="E3474" s="2">
        <v>16</v>
      </c>
      <c r="F3474" s="1">
        <v>17</v>
      </c>
      <c r="G3474" s="1">
        <v>1</v>
      </c>
      <c r="H3474" s="1">
        <v>6</v>
      </c>
      <c r="I3474" s="1" t="str">
        <f t="shared" si="74"/>
        <v>1R4TH6</v>
      </c>
      <c r="J3474" s="27">
        <v>45071</v>
      </c>
      <c r="K3474" s="29" t="s">
        <v>269</v>
      </c>
      <c r="L3474" s="29">
        <v>12935.5</v>
      </c>
      <c r="M3474" s="30">
        <v>2.9703480246437559E-2</v>
      </c>
      <c r="N3474" s="30">
        <v>7.4294407918750038E-3</v>
      </c>
      <c r="O3474" s="30">
        <v>0.29168738361133562</v>
      </c>
    </row>
    <row r="3475" spans="1:15" x14ac:dyDescent="0.45">
      <c r="A3475" s="3" t="s">
        <v>15</v>
      </c>
      <c r="B3475">
        <v>2020</v>
      </c>
      <c r="C3475" t="s">
        <v>3</v>
      </c>
      <c r="D3475">
        <v>3474</v>
      </c>
      <c r="E3475" s="2">
        <v>17</v>
      </c>
      <c r="F3475" s="1">
        <v>18</v>
      </c>
      <c r="G3475" s="1">
        <v>1</v>
      </c>
      <c r="H3475" s="1">
        <v>6</v>
      </c>
      <c r="I3475" s="1" t="str">
        <f t="shared" si="74"/>
        <v>1R4TH6</v>
      </c>
      <c r="J3475" s="27">
        <v>45071</v>
      </c>
      <c r="K3475" s="29" t="s">
        <v>270</v>
      </c>
      <c r="L3475" s="29">
        <v>13072.75</v>
      </c>
      <c r="M3475" s="30">
        <v>2.5679216922975239E-2</v>
      </c>
      <c r="N3475" s="30">
        <v>5.8822159254474692E-3</v>
      </c>
      <c r="O3475" s="30">
        <v>0.16699674711494811</v>
      </c>
    </row>
    <row r="3476" spans="1:15" x14ac:dyDescent="0.45">
      <c r="A3476" s="3" t="s">
        <v>15</v>
      </c>
      <c r="B3476">
        <v>2020</v>
      </c>
      <c r="C3476" t="s">
        <v>3</v>
      </c>
      <c r="D3476">
        <v>3475</v>
      </c>
      <c r="E3476" s="2">
        <v>18</v>
      </c>
      <c r="F3476" s="1">
        <v>19</v>
      </c>
      <c r="G3476" s="1">
        <v>1</v>
      </c>
      <c r="H3476" s="1">
        <v>7</v>
      </c>
      <c r="I3476" s="1" t="str">
        <f t="shared" si="74"/>
        <v>1R4TH7</v>
      </c>
      <c r="J3476" s="27">
        <v>45071</v>
      </c>
      <c r="K3476" s="29" t="s">
        <v>271</v>
      </c>
      <c r="L3476" s="29">
        <v>12858.5</v>
      </c>
      <c r="M3476" s="30">
        <v>1.304114768828462E-2</v>
      </c>
      <c r="N3476" s="30">
        <v>7.4356341848314392E-3</v>
      </c>
      <c r="O3476" s="30">
        <v>4.3378342593584737E-2</v>
      </c>
    </row>
    <row r="3477" spans="1:15" x14ac:dyDescent="0.45">
      <c r="A3477" s="3" t="s">
        <v>15</v>
      </c>
      <c r="B3477">
        <v>2020</v>
      </c>
      <c r="C3477" t="s">
        <v>3</v>
      </c>
      <c r="D3477">
        <v>3476</v>
      </c>
      <c r="E3477" s="2">
        <v>19</v>
      </c>
      <c r="F3477" s="1">
        <v>20</v>
      </c>
      <c r="G3477" s="1">
        <v>1</v>
      </c>
      <c r="H3477" s="1">
        <v>7</v>
      </c>
      <c r="I3477" s="1" t="str">
        <f t="shared" si="74"/>
        <v>1R4TH7</v>
      </c>
      <c r="J3477" s="27">
        <v>45071</v>
      </c>
      <c r="K3477" s="29" t="s">
        <v>272</v>
      </c>
      <c r="L3477" s="29">
        <v>12774.75</v>
      </c>
      <c r="M3477" s="30">
        <v>4.6861504690693069E-3</v>
      </c>
      <c r="N3477" s="30">
        <v>1.7011166239050819E-2</v>
      </c>
      <c r="O3477" s="30">
        <v>3.4178936827014531E-3</v>
      </c>
    </row>
    <row r="3478" spans="1:15" x14ac:dyDescent="0.45">
      <c r="A3478" s="3" t="s">
        <v>15</v>
      </c>
      <c r="B3478">
        <v>2020</v>
      </c>
      <c r="C3478" t="s">
        <v>3</v>
      </c>
      <c r="D3478">
        <v>3477</v>
      </c>
      <c r="E3478" s="2">
        <v>20</v>
      </c>
      <c r="F3478" s="1">
        <v>21</v>
      </c>
      <c r="G3478" s="1">
        <v>1</v>
      </c>
      <c r="H3478" s="1">
        <v>7</v>
      </c>
      <c r="I3478" s="1" t="str">
        <f t="shared" si="74"/>
        <v>1R4TH7</v>
      </c>
      <c r="J3478" s="27">
        <v>45071</v>
      </c>
      <c r="K3478" s="29" t="s">
        <v>273</v>
      </c>
      <c r="L3478" s="29">
        <v>12784.25</v>
      </c>
      <c r="M3478" s="30">
        <v>2.151143573585861E-3</v>
      </c>
      <c r="N3478" s="30">
        <v>4.8022002809146168E-2</v>
      </c>
      <c r="O3478" s="30">
        <v>0</v>
      </c>
    </row>
    <row r="3479" spans="1:15" x14ac:dyDescent="0.45">
      <c r="A3479" s="3" t="s">
        <v>15</v>
      </c>
      <c r="B3479">
        <v>2020</v>
      </c>
      <c r="C3479" t="s">
        <v>3</v>
      </c>
      <c r="D3479">
        <v>3478</v>
      </c>
      <c r="E3479" s="2">
        <v>21</v>
      </c>
      <c r="F3479" s="1">
        <v>22</v>
      </c>
      <c r="G3479" s="1">
        <v>1</v>
      </c>
      <c r="H3479" s="1">
        <v>8</v>
      </c>
      <c r="I3479" s="1" t="str">
        <f t="shared" si="74"/>
        <v>1R4TH8</v>
      </c>
      <c r="J3479" s="27">
        <v>45071</v>
      </c>
      <c r="K3479" s="29" t="s">
        <v>274</v>
      </c>
      <c r="L3479" s="29">
        <v>12902.25</v>
      </c>
      <c r="M3479" s="30">
        <v>9.6566054630837117E-4</v>
      </c>
      <c r="N3479" s="30">
        <v>0.11928879948705499</v>
      </c>
      <c r="O3479" s="30">
        <v>0</v>
      </c>
    </row>
    <row r="3480" spans="1:15" x14ac:dyDescent="0.45">
      <c r="A3480" s="3" t="s">
        <v>15</v>
      </c>
      <c r="B3480">
        <v>2020</v>
      </c>
      <c r="C3480" t="s">
        <v>3</v>
      </c>
      <c r="D3480">
        <v>3479</v>
      </c>
      <c r="E3480" s="2">
        <v>22</v>
      </c>
      <c r="F3480" s="1">
        <v>23</v>
      </c>
      <c r="G3480" s="1">
        <v>1</v>
      </c>
      <c r="H3480" s="1">
        <v>8</v>
      </c>
      <c r="I3480" s="1" t="str">
        <f t="shared" si="74"/>
        <v>1R4TH8</v>
      </c>
      <c r="J3480" s="27">
        <v>45071</v>
      </c>
      <c r="K3480" s="29" t="s">
        <v>275</v>
      </c>
      <c r="L3480" s="29">
        <v>12722</v>
      </c>
      <c r="M3480" s="30">
        <v>2.0249892048763402E-2</v>
      </c>
      <c r="N3480" s="30">
        <v>0.31456591902799241</v>
      </c>
      <c r="O3480" s="30">
        <v>0</v>
      </c>
    </row>
    <row r="3481" spans="1:15" x14ac:dyDescent="0.45">
      <c r="A3481" s="3" t="s">
        <v>15</v>
      </c>
      <c r="B3481">
        <v>2020</v>
      </c>
      <c r="C3481" t="s">
        <v>3</v>
      </c>
      <c r="D3481">
        <v>3480</v>
      </c>
      <c r="E3481" s="2">
        <v>23</v>
      </c>
      <c r="F3481" s="1">
        <v>24</v>
      </c>
      <c r="G3481" s="1">
        <v>1</v>
      </c>
      <c r="H3481" s="1">
        <v>8</v>
      </c>
      <c r="I3481" s="1" t="str">
        <f t="shared" si="74"/>
        <v>1R4TH8</v>
      </c>
      <c r="J3481" s="27">
        <v>45071</v>
      </c>
      <c r="K3481" s="29" t="s">
        <v>276</v>
      </c>
      <c r="L3481" s="29">
        <v>12048.25</v>
      </c>
      <c r="M3481" s="30">
        <v>7.5578722287533776E-2</v>
      </c>
      <c r="N3481" s="30">
        <v>0.50295525138859021</v>
      </c>
      <c r="O3481" s="30">
        <v>0</v>
      </c>
    </row>
    <row r="3482" spans="1:15" x14ac:dyDescent="0.45">
      <c r="A3482" s="3" t="s">
        <v>15</v>
      </c>
      <c r="B3482">
        <v>2020</v>
      </c>
      <c r="C3482" t="s">
        <v>4</v>
      </c>
      <c r="D3482">
        <v>3481</v>
      </c>
      <c r="E3482" s="2">
        <v>0</v>
      </c>
      <c r="F3482" s="1">
        <v>1</v>
      </c>
      <c r="G3482" s="1">
        <v>1</v>
      </c>
      <c r="H3482" s="1">
        <v>1</v>
      </c>
      <c r="I3482" s="1" t="str">
        <f t="shared" si="74"/>
        <v>1R5FR1</v>
      </c>
      <c r="J3482" s="27">
        <v>45072</v>
      </c>
      <c r="K3482" s="29" t="s">
        <v>253</v>
      </c>
      <c r="L3482" s="29">
        <v>11327</v>
      </c>
      <c r="M3482" s="30">
        <v>0.1455076016204877</v>
      </c>
      <c r="N3482" s="30">
        <v>0.69073481564328498</v>
      </c>
      <c r="O3482" s="30">
        <v>0</v>
      </c>
    </row>
    <row r="3483" spans="1:15" x14ac:dyDescent="0.45">
      <c r="A3483" s="3" t="s">
        <v>15</v>
      </c>
      <c r="B3483">
        <v>2020</v>
      </c>
      <c r="C3483" t="s">
        <v>4</v>
      </c>
      <c r="D3483">
        <v>3482</v>
      </c>
      <c r="E3483" s="2">
        <v>1</v>
      </c>
      <c r="F3483" s="1">
        <v>2</v>
      </c>
      <c r="G3483" s="1">
        <v>1</v>
      </c>
      <c r="H3483" s="1">
        <v>1</v>
      </c>
      <c r="I3483" s="1" t="str">
        <f t="shared" si="74"/>
        <v>1R5FR1</v>
      </c>
      <c r="J3483" s="27">
        <v>45072</v>
      </c>
      <c r="K3483" s="29" t="s">
        <v>254</v>
      </c>
      <c r="L3483" s="29">
        <v>10798.75</v>
      </c>
      <c r="M3483" s="30">
        <v>0.23247285920576921</v>
      </c>
      <c r="N3483" s="30">
        <v>0.78434875079822075</v>
      </c>
      <c r="O3483" s="30">
        <v>0</v>
      </c>
    </row>
    <row r="3484" spans="1:15" x14ac:dyDescent="0.45">
      <c r="A3484" s="3" t="s">
        <v>15</v>
      </c>
      <c r="B3484">
        <v>2020</v>
      </c>
      <c r="C3484" t="s">
        <v>4</v>
      </c>
      <c r="D3484">
        <v>3483</v>
      </c>
      <c r="E3484" s="2">
        <v>2</v>
      </c>
      <c r="F3484" s="1">
        <v>3</v>
      </c>
      <c r="G3484" s="1">
        <v>1</v>
      </c>
      <c r="H3484" s="1">
        <v>1</v>
      </c>
      <c r="I3484" s="1" t="str">
        <f t="shared" si="74"/>
        <v>1R5FR1</v>
      </c>
      <c r="J3484" s="27">
        <v>45072</v>
      </c>
      <c r="K3484" s="29" t="s">
        <v>255</v>
      </c>
      <c r="L3484" s="29">
        <v>10444.5</v>
      </c>
      <c r="M3484" s="30">
        <v>0.29778536493507968</v>
      </c>
      <c r="N3484" s="30">
        <v>0.80557226172992302</v>
      </c>
      <c r="O3484" s="30">
        <v>0</v>
      </c>
    </row>
    <row r="3485" spans="1:15" x14ac:dyDescent="0.45">
      <c r="A3485" s="3" t="s">
        <v>15</v>
      </c>
      <c r="B3485">
        <v>2020</v>
      </c>
      <c r="C3485" t="s">
        <v>4</v>
      </c>
      <c r="D3485">
        <v>3484</v>
      </c>
      <c r="E3485" s="2">
        <v>3</v>
      </c>
      <c r="F3485" s="1">
        <v>4</v>
      </c>
      <c r="G3485" s="1">
        <v>1</v>
      </c>
      <c r="H3485" s="1">
        <v>2</v>
      </c>
      <c r="I3485" s="1" t="str">
        <f t="shared" si="74"/>
        <v>1R5FR2</v>
      </c>
      <c r="J3485" s="27">
        <v>45072</v>
      </c>
      <c r="K3485" s="29" t="s">
        <v>256</v>
      </c>
      <c r="L3485" s="29">
        <v>10273.75</v>
      </c>
      <c r="M3485" s="30">
        <v>0.3408359283323959</v>
      </c>
      <c r="N3485" s="30">
        <v>0.79761497170917539</v>
      </c>
      <c r="O3485" s="30">
        <v>0</v>
      </c>
    </row>
    <row r="3486" spans="1:15" x14ac:dyDescent="0.45">
      <c r="A3486" s="3" t="s">
        <v>15</v>
      </c>
      <c r="B3486">
        <v>2020</v>
      </c>
      <c r="C3486" t="s">
        <v>4</v>
      </c>
      <c r="D3486">
        <v>3485</v>
      </c>
      <c r="E3486" s="2">
        <v>4</v>
      </c>
      <c r="F3486" s="1">
        <v>5</v>
      </c>
      <c r="G3486" s="1">
        <v>1</v>
      </c>
      <c r="H3486" s="1">
        <v>2</v>
      </c>
      <c r="I3486" s="1" t="str">
        <f t="shared" si="74"/>
        <v>1R5FR2</v>
      </c>
      <c r="J3486" s="27">
        <v>45072</v>
      </c>
      <c r="K3486" s="29" t="s">
        <v>257</v>
      </c>
      <c r="L3486" s="29">
        <v>10254.75</v>
      </c>
      <c r="M3486" s="30">
        <v>0.38473663826524951</v>
      </c>
      <c r="N3486" s="30">
        <v>0.77734586950321993</v>
      </c>
      <c r="O3486" s="30">
        <v>3.5798121655581609E-3</v>
      </c>
    </row>
    <row r="3487" spans="1:15" x14ac:dyDescent="0.45">
      <c r="A3487" s="3" t="s">
        <v>15</v>
      </c>
      <c r="B3487">
        <v>2020</v>
      </c>
      <c r="C3487" t="s">
        <v>4</v>
      </c>
      <c r="D3487">
        <v>3486</v>
      </c>
      <c r="E3487" s="2">
        <v>5</v>
      </c>
      <c r="F3487" s="1">
        <v>6</v>
      </c>
      <c r="G3487" s="1">
        <v>1</v>
      </c>
      <c r="H3487" s="1">
        <v>2</v>
      </c>
      <c r="I3487" s="1" t="str">
        <f t="shared" si="74"/>
        <v>1R5FR2</v>
      </c>
      <c r="J3487" s="27">
        <v>45072</v>
      </c>
      <c r="K3487" s="29" t="s">
        <v>258</v>
      </c>
      <c r="L3487" s="29">
        <v>10413.25</v>
      </c>
      <c r="M3487" s="30">
        <v>0.4057097612850088</v>
      </c>
      <c r="N3487" s="30">
        <v>0.75569415401226236</v>
      </c>
      <c r="O3487" s="30">
        <v>4.7978066621188233E-2</v>
      </c>
    </row>
    <row r="3488" spans="1:15" x14ac:dyDescent="0.45">
      <c r="A3488" s="3" t="s">
        <v>15</v>
      </c>
      <c r="B3488">
        <v>2020</v>
      </c>
      <c r="C3488" t="s">
        <v>4</v>
      </c>
      <c r="D3488">
        <v>3487</v>
      </c>
      <c r="E3488" s="2">
        <v>6</v>
      </c>
      <c r="F3488" s="1">
        <v>7</v>
      </c>
      <c r="G3488" s="1">
        <v>1</v>
      </c>
      <c r="H3488" s="1">
        <v>3</v>
      </c>
      <c r="I3488" s="1" t="str">
        <f t="shared" si="74"/>
        <v>1R5FR3</v>
      </c>
      <c r="J3488" s="27">
        <v>45072</v>
      </c>
      <c r="K3488" s="29" t="s">
        <v>259</v>
      </c>
      <c r="L3488" s="29">
        <v>10967</v>
      </c>
      <c r="M3488" s="30">
        <v>0.43327610228766789</v>
      </c>
      <c r="N3488" s="30">
        <v>0.75840040495522343</v>
      </c>
      <c r="O3488" s="30">
        <v>9.7327367086269906E-2</v>
      </c>
    </row>
    <row r="3489" spans="1:15" x14ac:dyDescent="0.45">
      <c r="A3489" s="3" t="s">
        <v>15</v>
      </c>
      <c r="B3489">
        <v>2020</v>
      </c>
      <c r="C3489" t="s">
        <v>4</v>
      </c>
      <c r="D3489">
        <v>3488</v>
      </c>
      <c r="E3489" s="2">
        <v>7</v>
      </c>
      <c r="F3489" s="1">
        <v>8</v>
      </c>
      <c r="G3489" s="1">
        <v>1</v>
      </c>
      <c r="H3489" s="1">
        <v>3</v>
      </c>
      <c r="I3489" s="1" t="str">
        <f t="shared" si="74"/>
        <v>1R5FR3</v>
      </c>
      <c r="J3489" s="27">
        <v>45072</v>
      </c>
      <c r="K3489" s="29" t="s">
        <v>260</v>
      </c>
      <c r="L3489" s="29">
        <v>11899.75</v>
      </c>
      <c r="M3489" s="30">
        <v>0.38000740125284671</v>
      </c>
      <c r="N3489" s="30">
        <v>0.78044769119704505</v>
      </c>
      <c r="O3489" s="30">
        <v>0.18489376141275779</v>
      </c>
    </row>
    <row r="3490" spans="1:15" x14ac:dyDescent="0.45">
      <c r="A3490" s="3" t="s">
        <v>15</v>
      </c>
      <c r="B3490">
        <v>2020</v>
      </c>
      <c r="C3490" t="s">
        <v>4</v>
      </c>
      <c r="D3490">
        <v>3489</v>
      </c>
      <c r="E3490" s="2">
        <v>8</v>
      </c>
      <c r="F3490" s="1">
        <v>9</v>
      </c>
      <c r="G3490" s="1">
        <v>1</v>
      </c>
      <c r="H3490" s="1">
        <v>3</v>
      </c>
      <c r="I3490" s="1" t="str">
        <f t="shared" si="74"/>
        <v>1R5FR3</v>
      </c>
      <c r="J3490" s="27">
        <v>45072</v>
      </c>
      <c r="K3490" s="29" t="s">
        <v>261</v>
      </c>
      <c r="L3490" s="29">
        <v>12675.5</v>
      </c>
      <c r="M3490" s="30">
        <v>0.39516211865723028</v>
      </c>
      <c r="N3490" s="30">
        <v>0.83135004498198661</v>
      </c>
      <c r="O3490" s="30">
        <v>0.34491547719612592</v>
      </c>
    </row>
    <row r="3491" spans="1:15" x14ac:dyDescent="0.45">
      <c r="A3491" s="3" t="s">
        <v>15</v>
      </c>
      <c r="B3491">
        <v>2020</v>
      </c>
      <c r="C3491" t="s">
        <v>4</v>
      </c>
      <c r="D3491">
        <v>3490</v>
      </c>
      <c r="E3491" s="2">
        <v>9</v>
      </c>
      <c r="F3491" s="1">
        <v>10</v>
      </c>
      <c r="G3491" s="1">
        <v>1</v>
      </c>
      <c r="H3491" s="1">
        <v>4</v>
      </c>
      <c r="I3491" s="1" t="str">
        <f t="shared" si="74"/>
        <v>1R5FR4</v>
      </c>
      <c r="J3491" s="27">
        <v>45072</v>
      </c>
      <c r="K3491" s="29" t="s">
        <v>262</v>
      </c>
      <c r="L3491" s="29">
        <v>12915</v>
      </c>
      <c r="M3491" s="30">
        <v>0.47276181237693332</v>
      </c>
      <c r="N3491" s="30">
        <v>0.8759062938097133</v>
      </c>
      <c r="O3491" s="30">
        <v>0.49802491712722152</v>
      </c>
    </row>
    <row r="3492" spans="1:15" x14ac:dyDescent="0.45">
      <c r="A3492" s="3" t="s">
        <v>15</v>
      </c>
      <c r="B3492">
        <v>2020</v>
      </c>
      <c r="C3492" t="s">
        <v>4</v>
      </c>
      <c r="D3492">
        <v>3491</v>
      </c>
      <c r="E3492" s="2">
        <v>10</v>
      </c>
      <c r="F3492" s="1">
        <v>11</v>
      </c>
      <c r="G3492" s="1">
        <v>1</v>
      </c>
      <c r="H3492" s="1">
        <v>4</v>
      </c>
      <c r="I3492" s="1" t="str">
        <f t="shared" si="74"/>
        <v>1R5FR4</v>
      </c>
      <c r="J3492" s="27">
        <v>45072</v>
      </c>
      <c r="K3492" s="29" t="s">
        <v>263</v>
      </c>
      <c r="L3492" s="29">
        <v>12882</v>
      </c>
      <c r="M3492" s="30">
        <v>0.49439583981177421</v>
      </c>
      <c r="N3492" s="30">
        <v>0.85679656342791088</v>
      </c>
      <c r="O3492" s="30">
        <v>0.48121698635534849</v>
      </c>
    </row>
    <row r="3493" spans="1:15" x14ac:dyDescent="0.45">
      <c r="A3493" s="3" t="s">
        <v>15</v>
      </c>
      <c r="B3493">
        <v>2020</v>
      </c>
      <c r="C3493" t="s">
        <v>4</v>
      </c>
      <c r="D3493">
        <v>3492</v>
      </c>
      <c r="E3493" s="2">
        <v>11</v>
      </c>
      <c r="F3493" s="1">
        <v>12</v>
      </c>
      <c r="G3493" s="1">
        <v>1</v>
      </c>
      <c r="H3493" s="1">
        <v>4</v>
      </c>
      <c r="I3493" s="1" t="str">
        <f t="shared" si="74"/>
        <v>1R5FR4</v>
      </c>
      <c r="J3493" s="27">
        <v>45072</v>
      </c>
      <c r="K3493" s="29" t="s">
        <v>264</v>
      </c>
      <c r="L3493" s="29">
        <v>12834.75</v>
      </c>
      <c r="M3493" s="30">
        <v>0.58071098198063509</v>
      </c>
      <c r="N3493" s="30">
        <v>0.91609216562492857</v>
      </c>
      <c r="O3493" s="30">
        <v>0.43009066361371129</v>
      </c>
    </row>
    <row r="3494" spans="1:15" x14ac:dyDescent="0.45">
      <c r="A3494" s="3" t="s">
        <v>15</v>
      </c>
      <c r="B3494">
        <v>2020</v>
      </c>
      <c r="C3494" t="s">
        <v>4</v>
      </c>
      <c r="D3494">
        <v>3493</v>
      </c>
      <c r="E3494" s="2">
        <v>12</v>
      </c>
      <c r="F3494" s="1">
        <v>13</v>
      </c>
      <c r="G3494" s="1">
        <v>1</v>
      </c>
      <c r="H3494" s="1">
        <v>5</v>
      </c>
      <c r="I3494" s="1" t="str">
        <f t="shared" si="74"/>
        <v>1R5FR5</v>
      </c>
      <c r="J3494" s="27">
        <v>45072</v>
      </c>
      <c r="K3494" s="29" t="s">
        <v>265</v>
      </c>
      <c r="L3494" s="29">
        <v>12753.5</v>
      </c>
      <c r="M3494" s="30">
        <v>0.63631914382379562</v>
      </c>
      <c r="N3494" s="30">
        <v>0.94145880253103709</v>
      </c>
      <c r="O3494" s="30">
        <v>0.43836402664081142</v>
      </c>
    </row>
    <row r="3495" spans="1:15" x14ac:dyDescent="0.45">
      <c r="A3495" s="3" t="s">
        <v>15</v>
      </c>
      <c r="B3495">
        <v>2020</v>
      </c>
      <c r="C3495" t="s">
        <v>4</v>
      </c>
      <c r="D3495">
        <v>3494</v>
      </c>
      <c r="E3495" s="2">
        <v>13</v>
      </c>
      <c r="F3495" s="1">
        <v>14</v>
      </c>
      <c r="G3495" s="1">
        <v>1</v>
      </c>
      <c r="H3495" s="1">
        <v>5</v>
      </c>
      <c r="I3495" s="1" t="str">
        <f t="shared" si="74"/>
        <v>1R5FR5</v>
      </c>
      <c r="J3495" s="27">
        <v>45072</v>
      </c>
      <c r="K3495" s="29" t="s">
        <v>266</v>
      </c>
      <c r="L3495" s="29">
        <v>12756.5</v>
      </c>
      <c r="M3495" s="30">
        <v>0.68675246745053775</v>
      </c>
      <c r="N3495" s="30">
        <v>0.94759571466957082</v>
      </c>
      <c r="O3495" s="30">
        <v>0.40109807529504088</v>
      </c>
    </row>
    <row r="3496" spans="1:15" x14ac:dyDescent="0.45">
      <c r="A3496" s="3" t="s">
        <v>15</v>
      </c>
      <c r="B3496">
        <v>2020</v>
      </c>
      <c r="C3496" t="s">
        <v>4</v>
      </c>
      <c r="D3496">
        <v>3495</v>
      </c>
      <c r="E3496" s="2">
        <v>14</v>
      </c>
      <c r="F3496" s="1">
        <v>15</v>
      </c>
      <c r="G3496" s="1">
        <v>1</v>
      </c>
      <c r="H3496" s="1">
        <v>5</v>
      </c>
      <c r="I3496" s="1" t="str">
        <f t="shared" si="74"/>
        <v>1R5FR5</v>
      </c>
      <c r="J3496" s="27">
        <v>45072</v>
      </c>
      <c r="K3496" s="29" t="s">
        <v>267</v>
      </c>
      <c r="L3496" s="29">
        <v>12622.25</v>
      </c>
      <c r="M3496" s="30">
        <v>0.73798688109906463</v>
      </c>
      <c r="N3496" s="30">
        <v>0.94884243950721525</v>
      </c>
      <c r="O3496" s="30">
        <v>0.33041136052167958</v>
      </c>
    </row>
    <row r="3497" spans="1:15" x14ac:dyDescent="0.45">
      <c r="A3497" s="3" t="s">
        <v>15</v>
      </c>
      <c r="B3497">
        <v>2020</v>
      </c>
      <c r="C3497" t="s">
        <v>4</v>
      </c>
      <c r="D3497">
        <v>3496</v>
      </c>
      <c r="E3497" s="2">
        <v>15</v>
      </c>
      <c r="F3497" s="1">
        <v>16</v>
      </c>
      <c r="G3497" s="1">
        <v>1</v>
      </c>
      <c r="H3497" s="1">
        <v>6</v>
      </c>
      <c r="I3497" s="1" t="str">
        <f t="shared" si="74"/>
        <v>1R5FR6</v>
      </c>
      <c r="J3497" s="27">
        <v>45072</v>
      </c>
      <c r="K3497" s="29" t="s">
        <v>268</v>
      </c>
      <c r="L3497" s="29">
        <v>12492.25</v>
      </c>
      <c r="M3497" s="30">
        <v>0.74277480639703586</v>
      </c>
      <c r="N3497" s="30">
        <v>0.94955596368554063</v>
      </c>
      <c r="O3497" s="30">
        <v>0.25609928719687441</v>
      </c>
    </row>
    <row r="3498" spans="1:15" x14ac:dyDescent="0.45">
      <c r="A3498" s="3" t="s">
        <v>15</v>
      </c>
      <c r="B3498">
        <v>2020</v>
      </c>
      <c r="C3498" t="s">
        <v>4</v>
      </c>
      <c r="D3498">
        <v>3497</v>
      </c>
      <c r="E3498" s="2">
        <v>16</v>
      </c>
      <c r="F3498" s="1">
        <v>17</v>
      </c>
      <c r="G3498" s="1">
        <v>1</v>
      </c>
      <c r="H3498" s="1">
        <v>6</v>
      </c>
      <c r="I3498" s="1" t="str">
        <f t="shared" si="74"/>
        <v>1R5FR6</v>
      </c>
      <c r="J3498" s="27">
        <v>45072</v>
      </c>
      <c r="K3498" s="29" t="s">
        <v>269</v>
      </c>
      <c r="L3498" s="29">
        <v>12375.25</v>
      </c>
      <c r="M3498" s="30">
        <v>0.78202354337063029</v>
      </c>
      <c r="N3498" s="30">
        <v>0.94977827825325778</v>
      </c>
      <c r="O3498" s="30">
        <v>0.1385647240343745</v>
      </c>
    </row>
    <row r="3499" spans="1:15" x14ac:dyDescent="0.45">
      <c r="A3499" s="3" t="s">
        <v>15</v>
      </c>
      <c r="B3499">
        <v>2020</v>
      </c>
      <c r="C3499" t="s">
        <v>4</v>
      </c>
      <c r="D3499">
        <v>3498</v>
      </c>
      <c r="E3499" s="2">
        <v>17</v>
      </c>
      <c r="F3499" s="1">
        <v>18</v>
      </c>
      <c r="G3499" s="1">
        <v>1</v>
      </c>
      <c r="H3499" s="1">
        <v>6</v>
      </c>
      <c r="I3499" s="1" t="str">
        <f t="shared" si="74"/>
        <v>1R5FR6</v>
      </c>
      <c r="J3499" s="27">
        <v>45072</v>
      </c>
      <c r="K3499" s="29" t="s">
        <v>270</v>
      </c>
      <c r="L3499" s="29">
        <v>12671.5</v>
      </c>
      <c r="M3499" s="30">
        <v>0.79131235200709571</v>
      </c>
      <c r="N3499" s="30">
        <v>0.94938400992886607</v>
      </c>
      <c r="O3499" s="30">
        <v>6.4310617178924348E-2</v>
      </c>
    </row>
    <row r="3500" spans="1:15" x14ac:dyDescent="0.45">
      <c r="A3500" s="3" t="s">
        <v>15</v>
      </c>
      <c r="B3500">
        <v>2020</v>
      </c>
      <c r="C3500" t="s">
        <v>4</v>
      </c>
      <c r="D3500">
        <v>3499</v>
      </c>
      <c r="E3500" s="2">
        <v>18</v>
      </c>
      <c r="F3500" s="1">
        <v>19</v>
      </c>
      <c r="G3500" s="1">
        <v>1</v>
      </c>
      <c r="H3500" s="1">
        <v>7</v>
      </c>
      <c r="I3500" s="1" t="str">
        <f t="shared" si="74"/>
        <v>1R5FR7</v>
      </c>
      <c r="J3500" s="27">
        <v>45072</v>
      </c>
      <c r="K3500" s="29" t="s">
        <v>271</v>
      </c>
      <c r="L3500" s="29">
        <v>12523.5</v>
      </c>
      <c r="M3500" s="30">
        <v>0.78969434352449674</v>
      </c>
      <c r="N3500" s="30">
        <v>0.94376653545652589</v>
      </c>
      <c r="O3500" s="30">
        <v>3.119627333662436E-2</v>
      </c>
    </row>
    <row r="3501" spans="1:15" x14ac:dyDescent="0.45">
      <c r="A3501" s="3" t="s">
        <v>15</v>
      </c>
      <c r="B3501">
        <v>2020</v>
      </c>
      <c r="C3501" t="s">
        <v>4</v>
      </c>
      <c r="D3501">
        <v>3500</v>
      </c>
      <c r="E3501" s="2">
        <v>19</v>
      </c>
      <c r="F3501" s="1">
        <v>20</v>
      </c>
      <c r="G3501" s="1">
        <v>1</v>
      </c>
      <c r="H3501" s="1">
        <v>7</v>
      </c>
      <c r="I3501" s="1" t="str">
        <f t="shared" si="74"/>
        <v>1R5FR7</v>
      </c>
      <c r="J3501" s="27">
        <v>45072</v>
      </c>
      <c r="K3501" s="29" t="s">
        <v>272</v>
      </c>
      <c r="L3501" s="29">
        <v>12378.5</v>
      </c>
      <c r="M3501" s="30">
        <v>0.77200965548754275</v>
      </c>
      <c r="N3501" s="30">
        <v>0.92107453117107019</v>
      </c>
      <c r="O3501" s="30">
        <v>0</v>
      </c>
    </row>
    <row r="3502" spans="1:15" x14ac:dyDescent="0.45">
      <c r="A3502" s="3" t="s">
        <v>15</v>
      </c>
      <c r="B3502">
        <v>2020</v>
      </c>
      <c r="C3502" t="s">
        <v>4</v>
      </c>
      <c r="D3502">
        <v>3501</v>
      </c>
      <c r="E3502" s="2">
        <v>20</v>
      </c>
      <c r="F3502" s="1">
        <v>21</v>
      </c>
      <c r="G3502" s="1">
        <v>1</v>
      </c>
      <c r="H3502" s="1">
        <v>7</v>
      </c>
      <c r="I3502" s="1" t="str">
        <f t="shared" si="74"/>
        <v>1R5FR7</v>
      </c>
      <c r="J3502" s="27">
        <v>45072</v>
      </c>
      <c r="K3502" s="29" t="s">
        <v>273</v>
      </c>
      <c r="L3502" s="29">
        <v>12374</v>
      </c>
      <c r="M3502" s="30">
        <v>0.73145228041404087</v>
      </c>
      <c r="N3502" s="30">
        <v>0.86006235181303836</v>
      </c>
      <c r="O3502" s="30">
        <v>0</v>
      </c>
    </row>
    <row r="3503" spans="1:15" x14ac:dyDescent="0.45">
      <c r="A3503" s="3" t="s">
        <v>15</v>
      </c>
      <c r="B3503">
        <v>2020</v>
      </c>
      <c r="C3503" t="s">
        <v>4</v>
      </c>
      <c r="D3503">
        <v>3502</v>
      </c>
      <c r="E3503" s="2">
        <v>21</v>
      </c>
      <c r="F3503" s="1">
        <v>22</v>
      </c>
      <c r="G3503" s="1">
        <v>1</v>
      </c>
      <c r="H3503" s="1">
        <v>8</v>
      </c>
      <c r="I3503" s="1" t="str">
        <f t="shared" si="74"/>
        <v>1R5FR8</v>
      </c>
      <c r="J3503" s="27">
        <v>45072</v>
      </c>
      <c r="K3503" s="29" t="s">
        <v>274</v>
      </c>
      <c r="L3503" s="29">
        <v>12480.75</v>
      </c>
      <c r="M3503" s="30">
        <v>0.61372201151403194</v>
      </c>
      <c r="N3503" s="30">
        <v>0.76887225562980788</v>
      </c>
      <c r="O3503" s="30">
        <v>0</v>
      </c>
    </row>
    <row r="3504" spans="1:15" x14ac:dyDescent="0.45">
      <c r="A3504" s="3" t="s">
        <v>15</v>
      </c>
      <c r="B3504">
        <v>2020</v>
      </c>
      <c r="C3504" t="s">
        <v>4</v>
      </c>
      <c r="D3504">
        <v>3503</v>
      </c>
      <c r="E3504" s="2">
        <v>22</v>
      </c>
      <c r="F3504" s="1">
        <v>23</v>
      </c>
      <c r="G3504" s="1">
        <v>1</v>
      </c>
      <c r="H3504" s="1">
        <v>8</v>
      </c>
      <c r="I3504" s="1" t="str">
        <f t="shared" si="74"/>
        <v>1R5FR8</v>
      </c>
      <c r="J3504" s="27">
        <v>45072</v>
      </c>
      <c r="K3504" s="29" t="s">
        <v>275</v>
      </c>
      <c r="L3504" s="29">
        <v>12285.75</v>
      </c>
      <c r="M3504" s="30">
        <v>0.42418216452564828</v>
      </c>
      <c r="N3504" s="30">
        <v>0.74421940689020361</v>
      </c>
      <c r="O3504" s="30">
        <v>0</v>
      </c>
    </row>
    <row r="3505" spans="1:15" x14ac:dyDescent="0.45">
      <c r="A3505" s="3" t="s">
        <v>15</v>
      </c>
      <c r="B3505">
        <v>2020</v>
      </c>
      <c r="C3505" t="s">
        <v>4</v>
      </c>
      <c r="D3505">
        <v>3504</v>
      </c>
      <c r="E3505" s="2">
        <v>23</v>
      </c>
      <c r="F3505" s="1">
        <v>24</v>
      </c>
      <c r="G3505" s="1">
        <v>1</v>
      </c>
      <c r="H3505" s="1">
        <v>8</v>
      </c>
      <c r="I3505" s="1" t="str">
        <f t="shared" si="74"/>
        <v>1R5FR8</v>
      </c>
      <c r="J3505" s="27">
        <v>45072</v>
      </c>
      <c r="K3505" s="29" t="s">
        <v>276</v>
      </c>
      <c r="L3505" s="29">
        <v>11693</v>
      </c>
      <c r="M3505" s="30">
        <v>0.2948540974683761</v>
      </c>
      <c r="N3505" s="30">
        <v>0.64064753167796484</v>
      </c>
      <c r="O3505" s="30">
        <v>0</v>
      </c>
    </row>
    <row r="3506" spans="1:15" x14ac:dyDescent="0.45">
      <c r="A3506" s="3" t="s">
        <v>15</v>
      </c>
      <c r="B3506">
        <v>2020</v>
      </c>
      <c r="C3506" t="s">
        <v>5</v>
      </c>
      <c r="D3506">
        <v>3505</v>
      </c>
      <c r="E3506" s="2">
        <v>0</v>
      </c>
      <c r="F3506" s="1">
        <v>1</v>
      </c>
      <c r="G3506" s="1">
        <v>1</v>
      </c>
      <c r="H3506" s="1">
        <v>1</v>
      </c>
      <c r="I3506" s="1" t="str">
        <f t="shared" si="74"/>
        <v>1R6SA1</v>
      </c>
      <c r="J3506" s="27">
        <v>45073</v>
      </c>
      <c r="K3506" s="29" t="s">
        <v>253</v>
      </c>
      <c r="L3506" s="29">
        <v>10975.5</v>
      </c>
      <c r="M3506" s="30">
        <v>0.22185552332486311</v>
      </c>
      <c r="N3506" s="30">
        <v>0.61729604306827102</v>
      </c>
      <c r="O3506" s="30">
        <v>0</v>
      </c>
    </row>
    <row r="3507" spans="1:15" x14ac:dyDescent="0.45">
      <c r="A3507" s="3" t="s">
        <v>15</v>
      </c>
      <c r="B3507">
        <v>2020</v>
      </c>
      <c r="C3507" t="s">
        <v>5</v>
      </c>
      <c r="D3507">
        <v>3506</v>
      </c>
      <c r="E3507" s="2">
        <v>1</v>
      </c>
      <c r="F3507" s="1">
        <v>2</v>
      </c>
      <c r="G3507" s="1">
        <v>1</v>
      </c>
      <c r="H3507" s="1">
        <v>1</v>
      </c>
      <c r="I3507" s="1" t="str">
        <f t="shared" si="74"/>
        <v>1R6SA1</v>
      </c>
      <c r="J3507" s="27">
        <v>45073</v>
      </c>
      <c r="K3507" s="29" t="s">
        <v>254</v>
      </c>
      <c r="L3507" s="29">
        <v>10424</v>
      </c>
      <c r="M3507" s="30">
        <v>0.22394443247412771</v>
      </c>
      <c r="N3507" s="30">
        <v>0.63494821682338376</v>
      </c>
      <c r="O3507" s="30">
        <v>0</v>
      </c>
    </row>
    <row r="3508" spans="1:15" x14ac:dyDescent="0.45">
      <c r="A3508" s="3" t="s">
        <v>15</v>
      </c>
      <c r="B3508">
        <v>2020</v>
      </c>
      <c r="C3508" t="s">
        <v>5</v>
      </c>
      <c r="D3508">
        <v>3507</v>
      </c>
      <c r="E3508" s="2">
        <v>2</v>
      </c>
      <c r="F3508" s="1">
        <v>3</v>
      </c>
      <c r="G3508" s="1">
        <v>1</v>
      </c>
      <c r="H3508" s="1">
        <v>1</v>
      </c>
      <c r="I3508" s="1" t="str">
        <f t="shared" si="74"/>
        <v>1R6SA1</v>
      </c>
      <c r="J3508" s="27">
        <v>45073</v>
      </c>
      <c r="K3508" s="29" t="s">
        <v>255</v>
      </c>
      <c r="L3508" s="29">
        <v>10032.25</v>
      </c>
      <c r="M3508" s="30">
        <v>0.23167616246722211</v>
      </c>
      <c r="N3508" s="30">
        <v>0.5987771308338421</v>
      </c>
      <c r="O3508" s="30">
        <v>0</v>
      </c>
    </row>
    <row r="3509" spans="1:15" x14ac:dyDescent="0.45">
      <c r="A3509" s="3" t="s">
        <v>15</v>
      </c>
      <c r="B3509">
        <v>2020</v>
      </c>
      <c r="C3509" t="s">
        <v>5</v>
      </c>
      <c r="D3509">
        <v>3508</v>
      </c>
      <c r="E3509" s="2">
        <v>3</v>
      </c>
      <c r="F3509" s="1">
        <v>4</v>
      </c>
      <c r="G3509" s="1">
        <v>1</v>
      </c>
      <c r="H3509" s="1">
        <v>2</v>
      </c>
      <c r="I3509" s="1" t="str">
        <f t="shared" si="74"/>
        <v>1R6SA2</v>
      </c>
      <c r="J3509" s="27">
        <v>45073</v>
      </c>
      <c r="K3509" s="29" t="s">
        <v>256</v>
      </c>
      <c r="L3509" s="29">
        <v>9876</v>
      </c>
      <c r="M3509" s="30">
        <v>0.21554211776296861</v>
      </c>
      <c r="N3509" s="30">
        <v>0.55074328915180126</v>
      </c>
      <c r="O3509" s="30">
        <v>0</v>
      </c>
    </row>
    <row r="3510" spans="1:15" x14ac:dyDescent="0.45">
      <c r="A3510" s="3" t="s">
        <v>15</v>
      </c>
      <c r="B3510">
        <v>2020</v>
      </c>
      <c r="C3510" t="s">
        <v>5</v>
      </c>
      <c r="D3510">
        <v>3509</v>
      </c>
      <c r="E3510" s="2">
        <v>4</v>
      </c>
      <c r="F3510" s="1">
        <v>5</v>
      </c>
      <c r="G3510" s="1">
        <v>1</v>
      </c>
      <c r="H3510" s="1">
        <v>2</v>
      </c>
      <c r="I3510" s="1" t="str">
        <f t="shared" si="74"/>
        <v>1R6SA2</v>
      </c>
      <c r="J3510" s="27">
        <v>45073</v>
      </c>
      <c r="K3510" s="29" t="s">
        <v>257</v>
      </c>
      <c r="L3510" s="29">
        <v>9796</v>
      </c>
      <c r="M3510" s="30">
        <v>0.20147078298054019</v>
      </c>
      <c r="N3510" s="30">
        <v>0.53662844765374573</v>
      </c>
      <c r="O3510" s="30">
        <v>1.7267498299703709E-3</v>
      </c>
    </row>
    <row r="3511" spans="1:15" x14ac:dyDescent="0.45">
      <c r="A3511" s="3" t="s">
        <v>15</v>
      </c>
      <c r="B3511">
        <v>2020</v>
      </c>
      <c r="C3511" t="s">
        <v>5</v>
      </c>
      <c r="D3511">
        <v>3510</v>
      </c>
      <c r="E3511" s="2">
        <v>5</v>
      </c>
      <c r="F3511" s="1">
        <v>6</v>
      </c>
      <c r="G3511" s="1">
        <v>1</v>
      </c>
      <c r="H3511" s="1">
        <v>2</v>
      </c>
      <c r="I3511" s="1" t="str">
        <f t="shared" si="74"/>
        <v>1R6SA2</v>
      </c>
      <c r="J3511" s="27">
        <v>45073</v>
      </c>
      <c r="K3511" s="29" t="s">
        <v>258</v>
      </c>
      <c r="L3511" s="29">
        <v>9668.5</v>
      </c>
      <c r="M3511" s="30">
        <v>0.2019040956552656</v>
      </c>
      <c r="N3511" s="30">
        <v>0.61082785484258506</v>
      </c>
      <c r="O3511" s="30">
        <v>3.2259039801873703E-2</v>
      </c>
    </row>
    <row r="3512" spans="1:15" x14ac:dyDescent="0.45">
      <c r="A3512" s="3" t="s">
        <v>15</v>
      </c>
      <c r="B3512">
        <v>2020</v>
      </c>
      <c r="C3512" t="s">
        <v>5</v>
      </c>
      <c r="D3512">
        <v>3511</v>
      </c>
      <c r="E3512" s="2">
        <v>6</v>
      </c>
      <c r="F3512" s="1">
        <v>7</v>
      </c>
      <c r="G3512" s="1">
        <v>1</v>
      </c>
      <c r="H3512" s="1">
        <v>3</v>
      </c>
      <c r="I3512" s="1" t="str">
        <f t="shared" si="74"/>
        <v>1R6SA3</v>
      </c>
      <c r="J3512" s="27">
        <v>45073</v>
      </c>
      <c r="K3512" s="29" t="s">
        <v>259</v>
      </c>
      <c r="L3512" s="29">
        <v>9614.25</v>
      </c>
      <c r="M3512" s="30">
        <v>0.18854143615317859</v>
      </c>
      <c r="N3512" s="30">
        <v>0.67452883829760391</v>
      </c>
      <c r="O3512" s="30">
        <v>0.16978078496714061</v>
      </c>
    </row>
    <row r="3513" spans="1:15" x14ac:dyDescent="0.45">
      <c r="A3513" s="3" t="s">
        <v>15</v>
      </c>
      <c r="B3513">
        <v>2020</v>
      </c>
      <c r="C3513" t="s">
        <v>5</v>
      </c>
      <c r="D3513">
        <v>3512</v>
      </c>
      <c r="E3513" s="2">
        <v>7</v>
      </c>
      <c r="F3513" s="1">
        <v>8</v>
      </c>
      <c r="G3513" s="1">
        <v>1</v>
      </c>
      <c r="H3513" s="1">
        <v>3</v>
      </c>
      <c r="I3513" s="1" t="str">
        <f t="shared" si="74"/>
        <v>1R6SA3</v>
      </c>
      <c r="J3513" s="27">
        <v>45073</v>
      </c>
      <c r="K3513" s="29" t="s">
        <v>260</v>
      </c>
      <c r="L3513" s="29">
        <v>9840.25</v>
      </c>
      <c r="M3513" s="30">
        <v>0.24156177811440521</v>
      </c>
      <c r="N3513" s="30">
        <v>0.71653692712064299</v>
      </c>
      <c r="O3513" s="30">
        <v>0.34512391777788398</v>
      </c>
    </row>
    <row r="3514" spans="1:15" x14ac:dyDescent="0.45">
      <c r="A3514" s="3" t="s">
        <v>15</v>
      </c>
      <c r="B3514">
        <v>2020</v>
      </c>
      <c r="C3514" t="s">
        <v>5</v>
      </c>
      <c r="D3514">
        <v>3513</v>
      </c>
      <c r="E3514" s="2">
        <v>8</v>
      </c>
      <c r="F3514" s="1">
        <v>9</v>
      </c>
      <c r="G3514" s="1">
        <v>1</v>
      </c>
      <c r="H3514" s="1">
        <v>3</v>
      </c>
      <c r="I3514" s="1" t="str">
        <f t="shared" si="74"/>
        <v>1R6SA3</v>
      </c>
      <c r="J3514" s="27">
        <v>45073</v>
      </c>
      <c r="K3514" s="29" t="s">
        <v>261</v>
      </c>
      <c r="L3514" s="29">
        <v>10253.5</v>
      </c>
      <c r="M3514" s="30">
        <v>0.30730232705909077</v>
      </c>
      <c r="N3514" s="30">
        <v>0.74434578945719398</v>
      </c>
      <c r="O3514" s="30">
        <v>0.47164820746617248</v>
      </c>
    </row>
    <row r="3515" spans="1:15" x14ac:dyDescent="0.45">
      <c r="A3515" s="3" t="s">
        <v>15</v>
      </c>
      <c r="B3515">
        <v>2020</v>
      </c>
      <c r="C3515" t="s">
        <v>5</v>
      </c>
      <c r="D3515">
        <v>3514</v>
      </c>
      <c r="E3515" s="2">
        <v>9</v>
      </c>
      <c r="F3515" s="1">
        <v>10</v>
      </c>
      <c r="G3515" s="1">
        <v>1</v>
      </c>
      <c r="H3515" s="1">
        <v>4</v>
      </c>
      <c r="I3515" s="1" t="str">
        <f t="shared" si="74"/>
        <v>1R6SA4</v>
      </c>
      <c r="J3515" s="27">
        <v>45073</v>
      </c>
      <c r="K3515" s="29" t="s">
        <v>262</v>
      </c>
      <c r="L3515" s="29">
        <v>10647.75</v>
      </c>
      <c r="M3515" s="30">
        <v>0.41683175629454272</v>
      </c>
      <c r="N3515" s="30">
        <v>0.75623441818597992</v>
      </c>
      <c r="O3515" s="30">
        <v>0.54173937054971255</v>
      </c>
    </row>
    <row r="3516" spans="1:15" x14ac:dyDescent="0.45">
      <c r="A3516" s="3" t="s">
        <v>15</v>
      </c>
      <c r="B3516">
        <v>2020</v>
      </c>
      <c r="C3516" t="s">
        <v>5</v>
      </c>
      <c r="D3516">
        <v>3515</v>
      </c>
      <c r="E3516" s="2">
        <v>10</v>
      </c>
      <c r="F3516" s="1">
        <v>11</v>
      </c>
      <c r="G3516" s="1">
        <v>1</v>
      </c>
      <c r="H3516" s="1">
        <v>4</v>
      </c>
      <c r="I3516" s="1" t="str">
        <f t="shared" si="74"/>
        <v>1R6SA4</v>
      </c>
      <c r="J3516" s="27">
        <v>45073</v>
      </c>
      <c r="K3516" s="29" t="s">
        <v>263</v>
      </c>
      <c r="L3516" s="29">
        <v>10839</v>
      </c>
      <c r="M3516" s="30">
        <v>0.4154925671431216</v>
      </c>
      <c r="N3516" s="30">
        <v>0.69228840193769703</v>
      </c>
      <c r="O3516" s="30">
        <v>0.55004805075773866</v>
      </c>
    </row>
    <row r="3517" spans="1:15" x14ac:dyDescent="0.45">
      <c r="A3517" s="3" t="s">
        <v>15</v>
      </c>
      <c r="B3517">
        <v>2020</v>
      </c>
      <c r="C3517" t="s">
        <v>5</v>
      </c>
      <c r="D3517">
        <v>3516</v>
      </c>
      <c r="E3517" s="2">
        <v>11</v>
      </c>
      <c r="F3517" s="1">
        <v>12</v>
      </c>
      <c r="G3517" s="1">
        <v>1</v>
      </c>
      <c r="H3517" s="1">
        <v>4</v>
      </c>
      <c r="I3517" s="1" t="str">
        <f t="shared" si="74"/>
        <v>1R6SA4</v>
      </c>
      <c r="J3517" s="27">
        <v>45073</v>
      </c>
      <c r="K3517" s="29" t="s">
        <v>264</v>
      </c>
      <c r="L3517" s="29">
        <v>10911.25</v>
      </c>
      <c r="M3517" s="30">
        <v>0.47280670800304803</v>
      </c>
      <c r="N3517" s="30">
        <v>0.71620124214403014</v>
      </c>
      <c r="O3517" s="30">
        <v>0.542007626481114</v>
      </c>
    </row>
    <row r="3518" spans="1:15" x14ac:dyDescent="0.45">
      <c r="A3518" s="3" t="s">
        <v>15</v>
      </c>
      <c r="B3518">
        <v>2020</v>
      </c>
      <c r="C3518" t="s">
        <v>5</v>
      </c>
      <c r="D3518">
        <v>3517</v>
      </c>
      <c r="E3518" s="2">
        <v>12</v>
      </c>
      <c r="F3518" s="1">
        <v>13</v>
      </c>
      <c r="G3518" s="1">
        <v>1</v>
      </c>
      <c r="H3518" s="1">
        <v>5</v>
      </c>
      <c r="I3518" s="1" t="str">
        <f t="shared" si="74"/>
        <v>1R6SA5</v>
      </c>
      <c r="J3518" s="27">
        <v>45073</v>
      </c>
      <c r="K3518" s="29" t="s">
        <v>265</v>
      </c>
      <c r="L3518" s="29">
        <v>10911.25</v>
      </c>
      <c r="M3518" s="30">
        <v>0.50213515015302068</v>
      </c>
      <c r="N3518" s="30">
        <v>0.71046410012962868</v>
      </c>
      <c r="O3518" s="30">
        <v>0.48696537186892891</v>
      </c>
    </row>
    <row r="3519" spans="1:15" x14ac:dyDescent="0.45">
      <c r="A3519" s="3" t="s">
        <v>15</v>
      </c>
      <c r="B3519">
        <v>2020</v>
      </c>
      <c r="C3519" t="s">
        <v>5</v>
      </c>
      <c r="D3519">
        <v>3518</v>
      </c>
      <c r="E3519" s="2">
        <v>13</v>
      </c>
      <c r="F3519" s="1">
        <v>14</v>
      </c>
      <c r="G3519" s="1">
        <v>1</v>
      </c>
      <c r="H3519" s="1">
        <v>5</v>
      </c>
      <c r="I3519" s="1" t="str">
        <f t="shared" si="74"/>
        <v>1R6SA5</v>
      </c>
      <c r="J3519" s="27">
        <v>45073</v>
      </c>
      <c r="K3519" s="29" t="s">
        <v>266</v>
      </c>
      <c r="L3519" s="29">
        <v>10802.25</v>
      </c>
      <c r="M3519" s="30">
        <v>0.49724320600237049</v>
      </c>
      <c r="N3519" s="30">
        <v>0.72076158624909703</v>
      </c>
      <c r="O3519" s="30">
        <v>0.35288939811032077</v>
      </c>
    </row>
    <row r="3520" spans="1:15" x14ac:dyDescent="0.45">
      <c r="A3520" s="3" t="s">
        <v>15</v>
      </c>
      <c r="B3520">
        <v>2020</v>
      </c>
      <c r="C3520" t="s">
        <v>5</v>
      </c>
      <c r="D3520">
        <v>3519</v>
      </c>
      <c r="E3520" s="2">
        <v>14</v>
      </c>
      <c r="F3520" s="1">
        <v>15</v>
      </c>
      <c r="G3520" s="1">
        <v>1</v>
      </c>
      <c r="H3520" s="1">
        <v>5</v>
      </c>
      <c r="I3520" s="1" t="str">
        <f t="shared" si="74"/>
        <v>1R6SA5</v>
      </c>
      <c r="J3520" s="27">
        <v>45073</v>
      </c>
      <c r="K3520" s="29" t="s">
        <v>267</v>
      </c>
      <c r="L3520" s="29">
        <v>10670</v>
      </c>
      <c r="M3520" s="30">
        <v>0.47217584891816039</v>
      </c>
      <c r="N3520" s="30">
        <v>0.72246419947597906</v>
      </c>
      <c r="O3520" s="30">
        <v>0.24624645872610479</v>
      </c>
    </row>
    <row r="3521" spans="1:15" x14ac:dyDescent="0.45">
      <c r="A3521" s="3" t="s">
        <v>15</v>
      </c>
      <c r="B3521">
        <v>2020</v>
      </c>
      <c r="C3521" t="s">
        <v>5</v>
      </c>
      <c r="D3521">
        <v>3520</v>
      </c>
      <c r="E3521" s="2">
        <v>15</v>
      </c>
      <c r="F3521" s="1">
        <v>16</v>
      </c>
      <c r="G3521" s="1">
        <v>1</v>
      </c>
      <c r="H3521" s="1">
        <v>6</v>
      </c>
      <c r="I3521" s="1" t="str">
        <f t="shared" si="74"/>
        <v>1R6SA6</v>
      </c>
      <c r="J3521" s="27">
        <v>45073</v>
      </c>
      <c r="K3521" s="29" t="s">
        <v>268</v>
      </c>
      <c r="L3521" s="29">
        <v>10788</v>
      </c>
      <c r="M3521" s="30">
        <v>0.44354013853912899</v>
      </c>
      <c r="N3521" s="30">
        <v>0.67458497009980611</v>
      </c>
      <c r="O3521" s="30">
        <v>0.24373977721165421</v>
      </c>
    </row>
    <row r="3522" spans="1:15" x14ac:dyDescent="0.45">
      <c r="A3522" s="3" t="s">
        <v>15</v>
      </c>
      <c r="B3522">
        <v>2020</v>
      </c>
      <c r="C3522" t="s">
        <v>5</v>
      </c>
      <c r="D3522">
        <v>3521</v>
      </c>
      <c r="E3522" s="2">
        <v>16</v>
      </c>
      <c r="F3522" s="1">
        <v>17</v>
      </c>
      <c r="G3522" s="1">
        <v>1</v>
      </c>
      <c r="H3522" s="1">
        <v>6</v>
      </c>
      <c r="I3522" s="1" t="str">
        <f t="shared" si="74"/>
        <v>1R6SA6</v>
      </c>
      <c r="J3522" s="27">
        <v>45073</v>
      </c>
      <c r="K3522" s="29" t="s">
        <v>269</v>
      </c>
      <c r="L3522" s="29">
        <v>10655.5</v>
      </c>
      <c r="M3522" s="30">
        <v>0.43686229294069362</v>
      </c>
      <c r="N3522" s="30">
        <v>0.5177808895132433</v>
      </c>
      <c r="O3522" s="30">
        <v>0.25767739404111101</v>
      </c>
    </row>
    <row r="3523" spans="1:15" x14ac:dyDescent="0.45">
      <c r="A3523" s="3" t="s">
        <v>15</v>
      </c>
      <c r="B3523">
        <v>2020</v>
      </c>
      <c r="C3523" t="s">
        <v>5</v>
      </c>
      <c r="D3523">
        <v>3522</v>
      </c>
      <c r="E3523" s="2">
        <v>17</v>
      </c>
      <c r="F3523" s="1">
        <v>18</v>
      </c>
      <c r="G3523" s="1">
        <v>1</v>
      </c>
      <c r="H3523" s="1">
        <v>6</v>
      </c>
      <c r="I3523" s="1" t="str">
        <f t="shared" ref="I3523:I3586" si="75">A3523&amp;C3523&amp;H3523</f>
        <v>1R6SA6</v>
      </c>
      <c r="J3523" s="27">
        <v>45073</v>
      </c>
      <c r="K3523" s="29" t="s">
        <v>270</v>
      </c>
      <c r="L3523" s="29">
        <v>10941.25</v>
      </c>
      <c r="M3523" s="30">
        <v>0.40708734063568558</v>
      </c>
      <c r="N3523" s="30">
        <v>0.31496229436799822</v>
      </c>
      <c r="O3523" s="30">
        <v>0.15837332794705131</v>
      </c>
    </row>
    <row r="3524" spans="1:15" x14ac:dyDescent="0.45">
      <c r="A3524" s="3" t="s">
        <v>15</v>
      </c>
      <c r="B3524">
        <v>2020</v>
      </c>
      <c r="C3524" t="s">
        <v>5</v>
      </c>
      <c r="D3524">
        <v>3523</v>
      </c>
      <c r="E3524" s="2">
        <v>18</v>
      </c>
      <c r="F3524" s="1">
        <v>19</v>
      </c>
      <c r="G3524" s="1">
        <v>1</v>
      </c>
      <c r="H3524" s="1">
        <v>7</v>
      </c>
      <c r="I3524" s="1" t="str">
        <f t="shared" si="75"/>
        <v>1R6SA7</v>
      </c>
      <c r="J3524" s="27">
        <v>45073</v>
      </c>
      <c r="K3524" s="29" t="s">
        <v>271</v>
      </c>
      <c r="L3524" s="29">
        <v>11067</v>
      </c>
      <c r="M3524" s="30">
        <v>0.26068889706122161</v>
      </c>
      <c r="N3524" s="30">
        <v>0.2046939398935668</v>
      </c>
      <c r="O3524" s="30">
        <v>5.6661102284019868E-2</v>
      </c>
    </row>
    <row r="3525" spans="1:15" x14ac:dyDescent="0.45">
      <c r="A3525" s="3" t="s">
        <v>15</v>
      </c>
      <c r="B3525">
        <v>2020</v>
      </c>
      <c r="C3525" t="s">
        <v>5</v>
      </c>
      <c r="D3525">
        <v>3524</v>
      </c>
      <c r="E3525" s="2">
        <v>19</v>
      </c>
      <c r="F3525" s="1">
        <v>20</v>
      </c>
      <c r="G3525" s="1">
        <v>1</v>
      </c>
      <c r="H3525" s="1">
        <v>7</v>
      </c>
      <c r="I3525" s="1" t="str">
        <f t="shared" si="75"/>
        <v>1R6SA7</v>
      </c>
      <c r="J3525" s="27">
        <v>45073</v>
      </c>
      <c r="K3525" s="29" t="s">
        <v>272</v>
      </c>
      <c r="L3525" s="29">
        <v>11160.5</v>
      </c>
      <c r="M3525" s="30">
        <v>0.1773496527874609</v>
      </c>
      <c r="N3525" s="30">
        <v>0.12707607510864011</v>
      </c>
      <c r="O3525" s="30">
        <v>8.0988838824267665E-3</v>
      </c>
    </row>
    <row r="3526" spans="1:15" x14ac:dyDescent="0.45">
      <c r="A3526" s="3" t="s">
        <v>15</v>
      </c>
      <c r="B3526">
        <v>2020</v>
      </c>
      <c r="C3526" t="s">
        <v>5</v>
      </c>
      <c r="D3526">
        <v>3525</v>
      </c>
      <c r="E3526" s="2">
        <v>20</v>
      </c>
      <c r="F3526" s="1">
        <v>21</v>
      </c>
      <c r="G3526" s="1">
        <v>1</v>
      </c>
      <c r="H3526" s="1">
        <v>7</v>
      </c>
      <c r="I3526" s="1" t="str">
        <f t="shared" si="75"/>
        <v>1R6SA7</v>
      </c>
      <c r="J3526" s="27">
        <v>45073</v>
      </c>
      <c r="K3526" s="29" t="s">
        <v>273</v>
      </c>
      <c r="L3526" s="29">
        <v>11308.75</v>
      </c>
      <c r="M3526" s="30">
        <v>0.133984334840789</v>
      </c>
      <c r="N3526" s="30">
        <v>8.5277235257510714E-2</v>
      </c>
      <c r="O3526" s="30">
        <v>0</v>
      </c>
    </row>
    <row r="3527" spans="1:15" x14ac:dyDescent="0.45">
      <c r="A3527" s="3" t="s">
        <v>15</v>
      </c>
      <c r="B3527">
        <v>2020</v>
      </c>
      <c r="C3527" t="s">
        <v>5</v>
      </c>
      <c r="D3527">
        <v>3526</v>
      </c>
      <c r="E3527" s="2">
        <v>21</v>
      </c>
      <c r="F3527" s="1">
        <v>22</v>
      </c>
      <c r="G3527" s="1">
        <v>1</v>
      </c>
      <c r="H3527" s="1">
        <v>8</v>
      </c>
      <c r="I3527" s="1" t="str">
        <f t="shared" si="75"/>
        <v>1R6SA8</v>
      </c>
      <c r="J3527" s="27">
        <v>45073</v>
      </c>
      <c r="K3527" s="29" t="s">
        <v>274</v>
      </c>
      <c r="L3527" s="29">
        <v>11422.5</v>
      </c>
      <c r="M3527" s="30">
        <v>9.5224574791847122E-2</v>
      </c>
      <c r="N3527" s="30">
        <v>5.3959688528291819E-2</v>
      </c>
      <c r="O3527" s="30">
        <v>0</v>
      </c>
    </row>
    <row r="3528" spans="1:15" x14ac:dyDescent="0.45">
      <c r="A3528" s="3" t="s">
        <v>15</v>
      </c>
      <c r="B3528">
        <v>2020</v>
      </c>
      <c r="C3528" t="s">
        <v>5</v>
      </c>
      <c r="D3528">
        <v>3527</v>
      </c>
      <c r="E3528" s="2">
        <v>22</v>
      </c>
      <c r="F3528" s="1">
        <v>23</v>
      </c>
      <c r="G3528" s="1">
        <v>1</v>
      </c>
      <c r="H3528" s="1">
        <v>8</v>
      </c>
      <c r="I3528" s="1" t="str">
        <f t="shared" si="75"/>
        <v>1R6SA8</v>
      </c>
      <c r="J3528" s="27">
        <v>45073</v>
      </c>
      <c r="K3528" s="29" t="s">
        <v>275</v>
      </c>
      <c r="L3528" s="29">
        <v>11430.25</v>
      </c>
      <c r="M3528" s="30">
        <v>8.8103319895874208E-2</v>
      </c>
      <c r="N3528" s="30">
        <v>3.9134414237577693E-2</v>
      </c>
      <c r="O3528" s="30">
        <v>0</v>
      </c>
    </row>
    <row r="3529" spans="1:15" x14ac:dyDescent="0.45">
      <c r="A3529" s="3" t="s">
        <v>15</v>
      </c>
      <c r="B3529">
        <v>2020</v>
      </c>
      <c r="C3529" t="s">
        <v>5</v>
      </c>
      <c r="D3529">
        <v>3528</v>
      </c>
      <c r="E3529" s="2">
        <v>23</v>
      </c>
      <c r="F3529" s="1">
        <v>24</v>
      </c>
      <c r="G3529" s="1">
        <v>1</v>
      </c>
      <c r="H3529" s="1">
        <v>8</v>
      </c>
      <c r="I3529" s="1" t="str">
        <f t="shared" si="75"/>
        <v>1R6SA8</v>
      </c>
      <c r="J3529" s="27">
        <v>45073</v>
      </c>
      <c r="K3529" s="29" t="s">
        <v>276</v>
      </c>
      <c r="L3529" s="29">
        <v>10971</v>
      </c>
      <c r="M3529" s="30">
        <v>6.040593199552427E-2</v>
      </c>
      <c r="N3529" s="30">
        <v>2.254907451895128E-2</v>
      </c>
      <c r="O3529" s="30">
        <v>0</v>
      </c>
    </row>
    <row r="3530" spans="1:15" x14ac:dyDescent="0.45">
      <c r="A3530" s="3" t="s">
        <v>15</v>
      </c>
      <c r="B3530">
        <v>2020</v>
      </c>
      <c r="C3530" t="s">
        <v>6</v>
      </c>
      <c r="D3530">
        <v>3529</v>
      </c>
      <c r="E3530" s="2">
        <v>0</v>
      </c>
      <c r="F3530" s="1">
        <v>1</v>
      </c>
      <c r="G3530" s="1">
        <v>1</v>
      </c>
      <c r="H3530" s="1">
        <v>1</v>
      </c>
      <c r="I3530" s="1" t="str">
        <f t="shared" si="75"/>
        <v>1R7SU1</v>
      </c>
      <c r="J3530" s="27">
        <v>45074</v>
      </c>
      <c r="K3530" s="29" t="s">
        <v>253</v>
      </c>
      <c r="L3530" s="29">
        <v>10415.75</v>
      </c>
      <c r="M3530" s="30">
        <v>3.9300155542640137E-2</v>
      </c>
      <c r="N3530" s="30">
        <v>2.7427624731488381E-2</v>
      </c>
      <c r="O3530" s="30">
        <v>0</v>
      </c>
    </row>
    <row r="3531" spans="1:15" x14ac:dyDescent="0.45">
      <c r="A3531" s="3" t="s">
        <v>15</v>
      </c>
      <c r="B3531">
        <v>2020</v>
      </c>
      <c r="C3531" t="s">
        <v>6</v>
      </c>
      <c r="D3531">
        <v>3530</v>
      </c>
      <c r="E3531" s="2">
        <v>1</v>
      </c>
      <c r="F3531" s="1">
        <v>2</v>
      </c>
      <c r="G3531" s="1">
        <v>1</v>
      </c>
      <c r="H3531" s="1">
        <v>1</v>
      </c>
      <c r="I3531" s="1" t="str">
        <f t="shared" si="75"/>
        <v>1R7SU1</v>
      </c>
      <c r="J3531" s="27">
        <v>45074</v>
      </c>
      <c r="K3531" s="29" t="s">
        <v>254</v>
      </c>
      <c r="L3531" s="29">
        <v>9960.75</v>
      </c>
      <c r="M3531" s="30">
        <v>2.4101211081637579E-2</v>
      </c>
      <c r="N3531" s="30">
        <v>3.5394894890737043E-2</v>
      </c>
      <c r="O3531" s="30">
        <v>0</v>
      </c>
    </row>
    <row r="3532" spans="1:15" x14ac:dyDescent="0.45">
      <c r="A3532" s="3" t="s">
        <v>15</v>
      </c>
      <c r="B3532">
        <v>2020</v>
      </c>
      <c r="C3532" t="s">
        <v>6</v>
      </c>
      <c r="D3532">
        <v>3531</v>
      </c>
      <c r="E3532" s="2">
        <v>2</v>
      </c>
      <c r="F3532" s="1">
        <v>3</v>
      </c>
      <c r="G3532" s="1">
        <v>1</v>
      </c>
      <c r="H3532" s="1">
        <v>1</v>
      </c>
      <c r="I3532" s="1" t="str">
        <f t="shared" si="75"/>
        <v>1R7SU1</v>
      </c>
      <c r="J3532" s="27">
        <v>45074</v>
      </c>
      <c r="K3532" s="29" t="s">
        <v>255</v>
      </c>
      <c r="L3532" s="29">
        <v>9629</v>
      </c>
      <c r="M3532" s="30">
        <v>2.0195785342209231E-2</v>
      </c>
      <c r="N3532" s="30">
        <v>4.6630628971391662E-2</v>
      </c>
      <c r="O3532" s="30">
        <v>0</v>
      </c>
    </row>
    <row r="3533" spans="1:15" x14ac:dyDescent="0.45">
      <c r="A3533" s="3" t="s">
        <v>15</v>
      </c>
      <c r="B3533">
        <v>2020</v>
      </c>
      <c r="C3533" t="s">
        <v>6</v>
      </c>
      <c r="D3533">
        <v>3532</v>
      </c>
      <c r="E3533" s="2">
        <v>3</v>
      </c>
      <c r="F3533" s="1">
        <v>4</v>
      </c>
      <c r="G3533" s="1">
        <v>1</v>
      </c>
      <c r="H3533" s="1">
        <v>2</v>
      </c>
      <c r="I3533" s="1" t="str">
        <f t="shared" si="75"/>
        <v>1R7SU2</v>
      </c>
      <c r="J3533" s="27">
        <v>45074</v>
      </c>
      <c r="K3533" s="29" t="s">
        <v>256</v>
      </c>
      <c r="L3533" s="29">
        <v>9413.75</v>
      </c>
      <c r="M3533" s="30">
        <v>2.7546456723889459E-2</v>
      </c>
      <c r="N3533" s="30">
        <v>5.729121082633002E-2</v>
      </c>
      <c r="O3533" s="30">
        <v>0</v>
      </c>
    </row>
    <row r="3534" spans="1:15" x14ac:dyDescent="0.45">
      <c r="A3534" s="3" t="s">
        <v>15</v>
      </c>
      <c r="B3534">
        <v>2020</v>
      </c>
      <c r="C3534" t="s">
        <v>6</v>
      </c>
      <c r="D3534">
        <v>3533</v>
      </c>
      <c r="E3534" s="2">
        <v>4</v>
      </c>
      <c r="F3534" s="1">
        <v>5</v>
      </c>
      <c r="G3534" s="1">
        <v>1</v>
      </c>
      <c r="H3534" s="1">
        <v>2</v>
      </c>
      <c r="I3534" s="1" t="str">
        <f t="shared" si="75"/>
        <v>1R7SU2</v>
      </c>
      <c r="J3534" s="27">
        <v>45074</v>
      </c>
      <c r="K3534" s="29" t="s">
        <v>257</v>
      </c>
      <c r="L3534" s="29">
        <v>9319.75</v>
      </c>
      <c r="M3534" s="30">
        <v>3.5887276364094181E-2</v>
      </c>
      <c r="N3534" s="30">
        <v>6.6249661575650515E-2</v>
      </c>
      <c r="O3534" s="30">
        <v>5.8764399114544152E-3</v>
      </c>
    </row>
    <row r="3535" spans="1:15" x14ac:dyDescent="0.45">
      <c r="A3535" s="3" t="s">
        <v>15</v>
      </c>
      <c r="B3535">
        <v>2020</v>
      </c>
      <c r="C3535" t="s">
        <v>6</v>
      </c>
      <c r="D3535">
        <v>3534</v>
      </c>
      <c r="E3535" s="2">
        <v>5</v>
      </c>
      <c r="F3535" s="1">
        <v>6</v>
      </c>
      <c r="G3535" s="1">
        <v>1</v>
      </c>
      <c r="H3535" s="1">
        <v>2</v>
      </c>
      <c r="I3535" s="1" t="str">
        <f t="shared" si="75"/>
        <v>1R7SU2</v>
      </c>
      <c r="J3535" s="27">
        <v>45074</v>
      </c>
      <c r="K3535" s="29" t="s">
        <v>258</v>
      </c>
      <c r="L3535" s="29">
        <v>9176</v>
      </c>
      <c r="M3535" s="30">
        <v>3.416517215696168E-2</v>
      </c>
      <c r="N3535" s="30">
        <v>7.7419206427981432E-2</v>
      </c>
      <c r="O3535" s="30">
        <v>5.5617158917145471E-2</v>
      </c>
    </row>
    <row r="3536" spans="1:15" x14ac:dyDescent="0.45">
      <c r="A3536" s="3" t="s">
        <v>15</v>
      </c>
      <c r="B3536">
        <v>2020</v>
      </c>
      <c r="C3536" t="s">
        <v>6</v>
      </c>
      <c r="D3536">
        <v>3535</v>
      </c>
      <c r="E3536" s="2">
        <v>6</v>
      </c>
      <c r="F3536" s="1">
        <v>7</v>
      </c>
      <c r="G3536" s="1">
        <v>1</v>
      </c>
      <c r="H3536" s="1">
        <v>3</v>
      </c>
      <c r="I3536" s="1" t="str">
        <f t="shared" si="75"/>
        <v>1R7SU3</v>
      </c>
      <c r="J3536" s="27">
        <v>45074</v>
      </c>
      <c r="K3536" s="29" t="s">
        <v>259</v>
      </c>
      <c r="L3536" s="29">
        <v>8849</v>
      </c>
      <c r="M3536" s="30">
        <v>3.5044562722261162E-2</v>
      </c>
      <c r="N3536" s="30">
        <v>8.7863599667763567E-2</v>
      </c>
      <c r="O3536" s="30">
        <v>0.1572406100265131</v>
      </c>
    </row>
    <row r="3537" spans="1:15" x14ac:dyDescent="0.45">
      <c r="A3537" s="3" t="s">
        <v>15</v>
      </c>
      <c r="B3537">
        <v>2020</v>
      </c>
      <c r="C3537" t="s">
        <v>6</v>
      </c>
      <c r="D3537">
        <v>3536</v>
      </c>
      <c r="E3537" s="2">
        <v>7</v>
      </c>
      <c r="F3537" s="1">
        <v>8</v>
      </c>
      <c r="G3537" s="1">
        <v>1</v>
      </c>
      <c r="H3537" s="1">
        <v>3</v>
      </c>
      <c r="I3537" s="1" t="str">
        <f t="shared" si="75"/>
        <v>1R7SU3</v>
      </c>
      <c r="J3537" s="27">
        <v>45074</v>
      </c>
      <c r="K3537" s="29" t="s">
        <v>260</v>
      </c>
      <c r="L3537" s="29">
        <v>8863.25</v>
      </c>
      <c r="M3537" s="30">
        <v>2.9291190913719931E-2</v>
      </c>
      <c r="N3537" s="30">
        <v>7.1435511239611352E-2</v>
      </c>
      <c r="O3537" s="30">
        <v>0.30497196766587681</v>
      </c>
    </row>
    <row r="3538" spans="1:15" x14ac:dyDescent="0.45">
      <c r="A3538" s="3" t="s">
        <v>15</v>
      </c>
      <c r="B3538">
        <v>2020</v>
      </c>
      <c r="C3538" t="s">
        <v>6</v>
      </c>
      <c r="D3538">
        <v>3537</v>
      </c>
      <c r="E3538" s="2">
        <v>8</v>
      </c>
      <c r="F3538" s="1">
        <v>9</v>
      </c>
      <c r="G3538" s="1">
        <v>1</v>
      </c>
      <c r="H3538" s="1">
        <v>3</v>
      </c>
      <c r="I3538" s="1" t="str">
        <f t="shared" si="75"/>
        <v>1R7SU3</v>
      </c>
      <c r="J3538" s="27">
        <v>45074</v>
      </c>
      <c r="K3538" s="29" t="s">
        <v>261</v>
      </c>
      <c r="L3538" s="29">
        <v>9285</v>
      </c>
      <c r="M3538" s="30">
        <v>1.9611971857051332E-2</v>
      </c>
      <c r="N3538" s="30">
        <v>5.4303688996874683E-2</v>
      </c>
      <c r="O3538" s="30">
        <v>0.36882232656844682</v>
      </c>
    </row>
    <row r="3539" spans="1:15" x14ac:dyDescent="0.45">
      <c r="A3539" s="3" t="s">
        <v>15</v>
      </c>
      <c r="B3539">
        <v>2020</v>
      </c>
      <c r="C3539" t="s">
        <v>6</v>
      </c>
      <c r="D3539">
        <v>3538</v>
      </c>
      <c r="E3539" s="2">
        <v>9</v>
      </c>
      <c r="F3539" s="1">
        <v>10</v>
      </c>
      <c r="G3539" s="1">
        <v>1</v>
      </c>
      <c r="H3539" s="1">
        <v>4</v>
      </c>
      <c r="I3539" s="1" t="str">
        <f t="shared" si="75"/>
        <v>1R7SU4</v>
      </c>
      <c r="J3539" s="27">
        <v>45074</v>
      </c>
      <c r="K3539" s="29" t="s">
        <v>262</v>
      </c>
      <c r="L3539" s="29">
        <v>9707.75</v>
      </c>
      <c r="M3539" s="30">
        <v>1.6383879239910599E-2</v>
      </c>
      <c r="N3539" s="30">
        <v>4.6175296740745747E-2</v>
      </c>
      <c r="O3539" s="30">
        <v>0.376088732495162</v>
      </c>
    </row>
    <row r="3540" spans="1:15" x14ac:dyDescent="0.45">
      <c r="A3540" s="3" t="s">
        <v>15</v>
      </c>
      <c r="B3540">
        <v>2020</v>
      </c>
      <c r="C3540" t="s">
        <v>6</v>
      </c>
      <c r="D3540">
        <v>3539</v>
      </c>
      <c r="E3540" s="2">
        <v>10</v>
      </c>
      <c r="F3540" s="1">
        <v>11</v>
      </c>
      <c r="G3540" s="1">
        <v>1</v>
      </c>
      <c r="H3540" s="1">
        <v>4</v>
      </c>
      <c r="I3540" s="1" t="str">
        <f t="shared" si="75"/>
        <v>1R7SU4</v>
      </c>
      <c r="J3540" s="27">
        <v>45074</v>
      </c>
      <c r="K3540" s="29" t="s">
        <v>263</v>
      </c>
      <c r="L3540" s="29">
        <v>9966.25</v>
      </c>
      <c r="M3540" s="30">
        <v>4.6221126880897911E-2</v>
      </c>
      <c r="N3540" s="30">
        <v>5.9785264047619011E-2</v>
      </c>
      <c r="O3540" s="30">
        <v>0.39764670684118569</v>
      </c>
    </row>
    <row r="3541" spans="1:15" x14ac:dyDescent="0.45">
      <c r="A3541" s="3" t="s">
        <v>15</v>
      </c>
      <c r="B3541">
        <v>2020</v>
      </c>
      <c r="C3541" t="s">
        <v>6</v>
      </c>
      <c r="D3541">
        <v>3540</v>
      </c>
      <c r="E3541" s="2">
        <v>11</v>
      </c>
      <c r="F3541" s="1">
        <v>12</v>
      </c>
      <c r="G3541" s="1">
        <v>1</v>
      </c>
      <c r="H3541" s="1">
        <v>4</v>
      </c>
      <c r="I3541" s="1" t="str">
        <f t="shared" si="75"/>
        <v>1R7SU4</v>
      </c>
      <c r="J3541" s="27">
        <v>45074</v>
      </c>
      <c r="K3541" s="29" t="s">
        <v>264</v>
      </c>
      <c r="L3541" s="29">
        <v>10143</v>
      </c>
      <c r="M3541" s="30">
        <v>8.3806590263307737E-2</v>
      </c>
      <c r="N3541" s="30">
        <v>6.7795695833447786E-2</v>
      </c>
      <c r="O3541" s="30">
        <v>0.45440425829221959</v>
      </c>
    </row>
    <row r="3542" spans="1:15" x14ac:dyDescent="0.45">
      <c r="A3542" s="3" t="s">
        <v>15</v>
      </c>
      <c r="B3542">
        <v>2020</v>
      </c>
      <c r="C3542" t="s">
        <v>6</v>
      </c>
      <c r="D3542">
        <v>3541</v>
      </c>
      <c r="E3542" s="2">
        <v>12</v>
      </c>
      <c r="F3542" s="1">
        <v>13</v>
      </c>
      <c r="G3542" s="1">
        <v>1</v>
      </c>
      <c r="H3542" s="1">
        <v>5</v>
      </c>
      <c r="I3542" s="1" t="str">
        <f t="shared" si="75"/>
        <v>1R7SU5</v>
      </c>
      <c r="J3542" s="27">
        <v>45074</v>
      </c>
      <c r="K3542" s="29" t="s">
        <v>265</v>
      </c>
      <c r="L3542" s="29">
        <v>10306.5</v>
      </c>
      <c r="M3542" s="30">
        <v>0.13214527276785459</v>
      </c>
      <c r="N3542" s="30">
        <v>8.6143510374769194E-2</v>
      </c>
      <c r="O3542" s="30">
        <v>0.45695504787355112</v>
      </c>
    </row>
    <row r="3543" spans="1:15" x14ac:dyDescent="0.45">
      <c r="A3543" s="3" t="s">
        <v>15</v>
      </c>
      <c r="B3543">
        <v>2020</v>
      </c>
      <c r="C3543" t="s">
        <v>6</v>
      </c>
      <c r="D3543">
        <v>3542</v>
      </c>
      <c r="E3543" s="2">
        <v>13</v>
      </c>
      <c r="F3543" s="1">
        <v>14</v>
      </c>
      <c r="G3543" s="1">
        <v>1</v>
      </c>
      <c r="H3543" s="1">
        <v>5</v>
      </c>
      <c r="I3543" s="1" t="str">
        <f t="shared" si="75"/>
        <v>1R7SU5</v>
      </c>
      <c r="J3543" s="27">
        <v>45074</v>
      </c>
      <c r="K3543" s="29" t="s">
        <v>266</v>
      </c>
      <c r="L3543" s="29">
        <v>10411.5</v>
      </c>
      <c r="M3543" s="30">
        <v>0.1640785202318388</v>
      </c>
      <c r="N3543" s="30">
        <v>0.1075591368627061</v>
      </c>
      <c r="O3543" s="30">
        <v>0.4356519264828429</v>
      </c>
    </row>
    <row r="3544" spans="1:15" x14ac:dyDescent="0.45">
      <c r="A3544" s="3" t="s">
        <v>15</v>
      </c>
      <c r="B3544">
        <v>2020</v>
      </c>
      <c r="C3544" t="s">
        <v>6</v>
      </c>
      <c r="D3544">
        <v>3543</v>
      </c>
      <c r="E3544" s="2">
        <v>14</v>
      </c>
      <c r="F3544" s="1">
        <v>15</v>
      </c>
      <c r="G3544" s="1">
        <v>1</v>
      </c>
      <c r="H3544" s="1">
        <v>5</v>
      </c>
      <c r="I3544" s="1" t="str">
        <f t="shared" si="75"/>
        <v>1R7SU5</v>
      </c>
      <c r="J3544" s="27">
        <v>45074</v>
      </c>
      <c r="K3544" s="29" t="s">
        <v>267</v>
      </c>
      <c r="L3544" s="29">
        <v>10515.25</v>
      </c>
      <c r="M3544" s="30">
        <v>0.21836212584704109</v>
      </c>
      <c r="N3544" s="30">
        <v>0.12975367895113901</v>
      </c>
      <c r="O3544" s="30">
        <v>0.46962604791105977</v>
      </c>
    </row>
    <row r="3545" spans="1:15" x14ac:dyDescent="0.45">
      <c r="A3545" s="3" t="s">
        <v>15</v>
      </c>
      <c r="B3545">
        <v>2020</v>
      </c>
      <c r="C3545" t="s">
        <v>6</v>
      </c>
      <c r="D3545">
        <v>3544</v>
      </c>
      <c r="E3545" s="2">
        <v>15</v>
      </c>
      <c r="F3545" s="1">
        <v>16</v>
      </c>
      <c r="G3545" s="1">
        <v>1</v>
      </c>
      <c r="H3545" s="1">
        <v>6</v>
      </c>
      <c r="I3545" s="1" t="str">
        <f t="shared" si="75"/>
        <v>1R7SU6</v>
      </c>
      <c r="J3545" s="27">
        <v>45074</v>
      </c>
      <c r="K3545" s="29" t="s">
        <v>268</v>
      </c>
      <c r="L3545" s="29">
        <v>10375</v>
      </c>
      <c r="M3545" s="30">
        <v>0.2422393691612949</v>
      </c>
      <c r="N3545" s="30">
        <v>0.1589755538032723</v>
      </c>
      <c r="O3545" s="30">
        <v>0.46400009381438961</v>
      </c>
    </row>
    <row r="3546" spans="1:15" x14ac:dyDescent="0.45">
      <c r="A3546" s="3" t="s">
        <v>15</v>
      </c>
      <c r="B3546">
        <v>2020</v>
      </c>
      <c r="C3546" t="s">
        <v>6</v>
      </c>
      <c r="D3546">
        <v>3545</v>
      </c>
      <c r="E3546" s="2">
        <v>16</v>
      </c>
      <c r="F3546" s="1">
        <v>17</v>
      </c>
      <c r="G3546" s="1">
        <v>1</v>
      </c>
      <c r="H3546" s="1">
        <v>6</v>
      </c>
      <c r="I3546" s="1" t="str">
        <f t="shared" si="75"/>
        <v>1R7SU6</v>
      </c>
      <c r="J3546" s="27">
        <v>45074</v>
      </c>
      <c r="K3546" s="29" t="s">
        <v>269</v>
      </c>
      <c r="L3546" s="29">
        <v>10195.75</v>
      </c>
      <c r="M3546" s="30">
        <v>0.25153791897463063</v>
      </c>
      <c r="N3546" s="30">
        <v>0.15570754101462911</v>
      </c>
      <c r="O3546" s="30">
        <v>0.35572449355827029</v>
      </c>
    </row>
    <row r="3547" spans="1:15" x14ac:dyDescent="0.45">
      <c r="A3547" s="3" t="s">
        <v>15</v>
      </c>
      <c r="B3547">
        <v>2020</v>
      </c>
      <c r="C3547" t="s">
        <v>6</v>
      </c>
      <c r="D3547">
        <v>3546</v>
      </c>
      <c r="E3547" s="2">
        <v>17</v>
      </c>
      <c r="F3547" s="1">
        <v>18</v>
      </c>
      <c r="G3547" s="1">
        <v>1</v>
      </c>
      <c r="H3547" s="1">
        <v>6</v>
      </c>
      <c r="I3547" s="1" t="str">
        <f t="shared" si="75"/>
        <v>1R7SU6</v>
      </c>
      <c r="J3547" s="27">
        <v>45074</v>
      </c>
      <c r="K3547" s="29" t="s">
        <v>270</v>
      </c>
      <c r="L3547" s="29">
        <v>10495.75</v>
      </c>
      <c r="M3547" s="30">
        <v>0.2210468409125893</v>
      </c>
      <c r="N3547" s="30">
        <v>0.13997667631772659</v>
      </c>
      <c r="O3547" s="30">
        <v>0.18178068270439571</v>
      </c>
    </row>
    <row r="3548" spans="1:15" x14ac:dyDescent="0.45">
      <c r="A3548" s="3" t="s">
        <v>15</v>
      </c>
      <c r="B3548">
        <v>2020</v>
      </c>
      <c r="C3548" t="s">
        <v>6</v>
      </c>
      <c r="D3548">
        <v>3547</v>
      </c>
      <c r="E3548" s="2">
        <v>18</v>
      </c>
      <c r="F3548" s="1">
        <v>19</v>
      </c>
      <c r="G3548" s="1">
        <v>1</v>
      </c>
      <c r="H3548" s="1">
        <v>7</v>
      </c>
      <c r="I3548" s="1" t="str">
        <f t="shared" si="75"/>
        <v>1R7SU7</v>
      </c>
      <c r="J3548" s="27">
        <v>45074</v>
      </c>
      <c r="K3548" s="29" t="s">
        <v>271</v>
      </c>
      <c r="L3548" s="29">
        <v>10809.75</v>
      </c>
      <c r="M3548" s="30">
        <v>0.19306233535129461</v>
      </c>
      <c r="N3548" s="30">
        <v>0.1334918199724138</v>
      </c>
      <c r="O3548" s="30">
        <v>3.8575292983312193E-2</v>
      </c>
    </row>
    <row r="3549" spans="1:15" x14ac:dyDescent="0.45">
      <c r="A3549" s="3" t="s">
        <v>15</v>
      </c>
      <c r="B3549">
        <v>2020</v>
      </c>
      <c r="C3549" t="s">
        <v>6</v>
      </c>
      <c r="D3549">
        <v>3548</v>
      </c>
      <c r="E3549" s="2">
        <v>19</v>
      </c>
      <c r="F3549" s="1">
        <v>20</v>
      </c>
      <c r="G3549" s="1">
        <v>1</v>
      </c>
      <c r="H3549" s="1">
        <v>7</v>
      </c>
      <c r="I3549" s="1" t="str">
        <f t="shared" si="75"/>
        <v>1R7SU7</v>
      </c>
      <c r="J3549" s="27">
        <v>45074</v>
      </c>
      <c r="K3549" s="29" t="s">
        <v>272</v>
      </c>
      <c r="L3549" s="29">
        <v>10822</v>
      </c>
      <c r="M3549" s="30">
        <v>0.17215414958944689</v>
      </c>
      <c r="N3549" s="30">
        <v>9.1932947826915148E-2</v>
      </c>
      <c r="O3549" s="30">
        <v>3.7850772329831432E-3</v>
      </c>
    </row>
    <row r="3550" spans="1:15" x14ac:dyDescent="0.45">
      <c r="A3550" s="3" t="s">
        <v>15</v>
      </c>
      <c r="B3550">
        <v>2020</v>
      </c>
      <c r="C3550" t="s">
        <v>6</v>
      </c>
      <c r="D3550">
        <v>3549</v>
      </c>
      <c r="E3550" s="2">
        <v>20</v>
      </c>
      <c r="F3550" s="1">
        <v>21</v>
      </c>
      <c r="G3550" s="1">
        <v>1</v>
      </c>
      <c r="H3550" s="1">
        <v>7</v>
      </c>
      <c r="I3550" s="1" t="str">
        <f t="shared" si="75"/>
        <v>1R7SU7</v>
      </c>
      <c r="J3550" s="27">
        <v>45074</v>
      </c>
      <c r="K3550" s="29" t="s">
        <v>273</v>
      </c>
      <c r="L3550" s="29">
        <v>11044.75</v>
      </c>
      <c r="M3550" s="30">
        <v>0.1381158518713925</v>
      </c>
      <c r="N3550" s="30">
        <v>5.0091396725757138E-2</v>
      </c>
      <c r="O3550" s="30">
        <v>0</v>
      </c>
    </row>
    <row r="3551" spans="1:15" x14ac:dyDescent="0.45">
      <c r="A3551" s="3" t="s">
        <v>15</v>
      </c>
      <c r="B3551">
        <v>2020</v>
      </c>
      <c r="C3551" t="s">
        <v>6</v>
      </c>
      <c r="D3551">
        <v>3550</v>
      </c>
      <c r="E3551" s="2">
        <v>21</v>
      </c>
      <c r="F3551" s="1">
        <v>22</v>
      </c>
      <c r="G3551" s="1">
        <v>1</v>
      </c>
      <c r="H3551" s="1">
        <v>8</v>
      </c>
      <c r="I3551" s="1" t="str">
        <f t="shared" si="75"/>
        <v>1R7SU8</v>
      </c>
      <c r="J3551" s="27">
        <v>45074</v>
      </c>
      <c r="K3551" s="29" t="s">
        <v>274</v>
      </c>
      <c r="L3551" s="29">
        <v>11270.25</v>
      </c>
      <c r="M3551" s="30">
        <v>9.5038470830784441E-2</v>
      </c>
      <c r="N3551" s="30">
        <v>2.503791875193109E-2</v>
      </c>
      <c r="O3551" s="30">
        <v>0</v>
      </c>
    </row>
    <row r="3552" spans="1:15" x14ac:dyDescent="0.45">
      <c r="A3552" s="3" t="s">
        <v>15</v>
      </c>
      <c r="B3552">
        <v>2020</v>
      </c>
      <c r="C3552" t="s">
        <v>6</v>
      </c>
      <c r="D3552">
        <v>3551</v>
      </c>
      <c r="E3552" s="2">
        <v>22</v>
      </c>
      <c r="F3552" s="1">
        <v>23</v>
      </c>
      <c r="G3552" s="1">
        <v>1</v>
      </c>
      <c r="H3552" s="1">
        <v>8</v>
      </c>
      <c r="I3552" s="1" t="str">
        <f t="shared" si="75"/>
        <v>1R7SU8</v>
      </c>
      <c r="J3552" s="27">
        <v>45074</v>
      </c>
      <c r="K3552" s="29" t="s">
        <v>275</v>
      </c>
      <c r="L3552" s="29">
        <v>11285</v>
      </c>
      <c r="M3552" s="30">
        <v>5.4632103174734929E-2</v>
      </c>
      <c r="N3552" s="30">
        <v>7.8671380330307284E-3</v>
      </c>
      <c r="O3552" s="30">
        <v>0</v>
      </c>
    </row>
    <row r="3553" spans="1:15" x14ac:dyDescent="0.45">
      <c r="A3553" s="3" t="s">
        <v>15</v>
      </c>
      <c r="B3553">
        <v>2020</v>
      </c>
      <c r="C3553" t="s">
        <v>6</v>
      </c>
      <c r="D3553">
        <v>3552</v>
      </c>
      <c r="E3553" s="2">
        <v>23</v>
      </c>
      <c r="F3553" s="1">
        <v>24</v>
      </c>
      <c r="G3553" s="1">
        <v>1</v>
      </c>
      <c r="H3553" s="1">
        <v>8</v>
      </c>
      <c r="I3553" s="1" t="str">
        <f t="shared" si="75"/>
        <v>1R7SU8</v>
      </c>
      <c r="J3553" s="27">
        <v>45074</v>
      </c>
      <c r="K3553" s="29" t="s">
        <v>276</v>
      </c>
      <c r="L3553" s="29">
        <v>10762.75</v>
      </c>
      <c r="M3553" s="30">
        <v>3.381561239285439E-2</v>
      </c>
      <c r="N3553" s="30">
        <v>6.603479118358499E-3</v>
      </c>
      <c r="O3553" s="30">
        <v>0</v>
      </c>
    </row>
    <row r="3554" spans="1:15" x14ac:dyDescent="0.45">
      <c r="A3554" s="3" t="s">
        <v>15</v>
      </c>
      <c r="B3554">
        <v>2020</v>
      </c>
      <c r="C3554" t="s">
        <v>0</v>
      </c>
      <c r="D3554">
        <v>3553</v>
      </c>
      <c r="E3554" s="2">
        <v>0</v>
      </c>
      <c r="F3554" s="1">
        <v>1</v>
      </c>
      <c r="G3554" s="1">
        <v>1</v>
      </c>
      <c r="H3554" s="1">
        <v>1</v>
      </c>
      <c r="I3554" s="1" t="str">
        <f t="shared" si="75"/>
        <v>1R1MO1</v>
      </c>
      <c r="J3554" s="27">
        <v>45075</v>
      </c>
      <c r="K3554" s="29" t="s">
        <v>253</v>
      </c>
      <c r="L3554" s="29">
        <v>10253.25</v>
      </c>
      <c r="M3554" s="30">
        <v>2.431867397785498E-2</v>
      </c>
      <c r="N3554" s="30">
        <v>8.9528543290499363E-3</v>
      </c>
      <c r="O3554" s="30">
        <v>0</v>
      </c>
    </row>
    <row r="3555" spans="1:15" x14ac:dyDescent="0.45">
      <c r="A3555" s="3" t="s">
        <v>15</v>
      </c>
      <c r="B3555">
        <v>2020</v>
      </c>
      <c r="C3555" t="s">
        <v>0</v>
      </c>
      <c r="D3555">
        <v>3554</v>
      </c>
      <c r="E3555" s="2">
        <v>1</v>
      </c>
      <c r="F3555" s="1">
        <v>2</v>
      </c>
      <c r="G3555" s="1">
        <v>1</v>
      </c>
      <c r="H3555" s="1">
        <v>1</v>
      </c>
      <c r="I3555" s="1" t="str">
        <f t="shared" si="75"/>
        <v>1R1MO1</v>
      </c>
      <c r="J3555" s="27">
        <v>45075</v>
      </c>
      <c r="K3555" s="29" t="s">
        <v>254</v>
      </c>
      <c r="L3555" s="29">
        <v>9838.75</v>
      </c>
      <c r="M3555" s="30">
        <v>1.9928406047302869E-2</v>
      </c>
      <c r="N3555" s="30">
        <v>9.9513971235390651E-3</v>
      </c>
      <c r="O3555" s="30">
        <v>0</v>
      </c>
    </row>
    <row r="3556" spans="1:15" x14ac:dyDescent="0.45">
      <c r="A3556" s="3" t="s">
        <v>15</v>
      </c>
      <c r="B3556">
        <v>2020</v>
      </c>
      <c r="C3556" t="s">
        <v>0</v>
      </c>
      <c r="D3556">
        <v>3555</v>
      </c>
      <c r="E3556" s="2">
        <v>2</v>
      </c>
      <c r="F3556" s="1">
        <v>3</v>
      </c>
      <c r="G3556" s="1">
        <v>1</v>
      </c>
      <c r="H3556" s="1">
        <v>1</v>
      </c>
      <c r="I3556" s="1" t="str">
        <f t="shared" si="75"/>
        <v>1R1MO1</v>
      </c>
      <c r="J3556" s="27">
        <v>45075</v>
      </c>
      <c r="K3556" s="29" t="s">
        <v>255</v>
      </c>
      <c r="L3556" s="29">
        <v>9570.5</v>
      </c>
      <c r="M3556" s="30">
        <v>1.716964468680416E-2</v>
      </c>
      <c r="N3556" s="30">
        <v>8.0307126907210799E-3</v>
      </c>
      <c r="O3556" s="30">
        <v>0</v>
      </c>
    </row>
    <row r="3557" spans="1:15" x14ac:dyDescent="0.45">
      <c r="A3557" s="3" t="s">
        <v>15</v>
      </c>
      <c r="B3557">
        <v>2020</v>
      </c>
      <c r="C3557" t="s">
        <v>0</v>
      </c>
      <c r="D3557">
        <v>3556</v>
      </c>
      <c r="E3557" s="2">
        <v>3</v>
      </c>
      <c r="F3557" s="1">
        <v>4</v>
      </c>
      <c r="G3557" s="1">
        <v>1</v>
      </c>
      <c r="H3557" s="1">
        <v>2</v>
      </c>
      <c r="I3557" s="1" t="str">
        <f t="shared" si="75"/>
        <v>1R1MO2</v>
      </c>
      <c r="J3557" s="27">
        <v>45075</v>
      </c>
      <c r="K3557" s="29" t="s">
        <v>256</v>
      </c>
      <c r="L3557" s="29">
        <v>9446.25</v>
      </c>
      <c r="M3557" s="30">
        <v>1.2755675356978699E-2</v>
      </c>
      <c r="N3557" s="30">
        <v>6.1661631482578154E-3</v>
      </c>
      <c r="O3557" s="30">
        <v>0</v>
      </c>
    </row>
    <row r="3558" spans="1:15" x14ac:dyDescent="0.45">
      <c r="A3558" s="3" t="s">
        <v>15</v>
      </c>
      <c r="B3558">
        <v>2020</v>
      </c>
      <c r="C3558" t="s">
        <v>0</v>
      </c>
      <c r="D3558">
        <v>3557</v>
      </c>
      <c r="E3558" s="2">
        <v>4</v>
      </c>
      <c r="F3558" s="1">
        <v>5</v>
      </c>
      <c r="G3558" s="1">
        <v>1</v>
      </c>
      <c r="H3558" s="1">
        <v>2</v>
      </c>
      <c r="I3558" s="1" t="str">
        <f t="shared" si="75"/>
        <v>1R1MO2</v>
      </c>
      <c r="J3558" s="27">
        <v>45075</v>
      </c>
      <c r="K3558" s="29" t="s">
        <v>257</v>
      </c>
      <c r="L3558" s="29">
        <v>9419</v>
      </c>
      <c r="M3558" s="30">
        <v>1.073438773820585E-2</v>
      </c>
      <c r="N3558" s="30">
        <v>5.5237772154734157E-3</v>
      </c>
      <c r="O3558" s="30">
        <v>3.3037926353031649E-3</v>
      </c>
    </row>
    <row r="3559" spans="1:15" x14ac:dyDescent="0.45">
      <c r="A3559" s="3" t="s">
        <v>15</v>
      </c>
      <c r="B3559">
        <v>2020</v>
      </c>
      <c r="C3559" t="s">
        <v>0</v>
      </c>
      <c r="D3559">
        <v>3558</v>
      </c>
      <c r="E3559" s="2">
        <v>5</v>
      </c>
      <c r="F3559" s="1">
        <v>6</v>
      </c>
      <c r="G3559" s="1">
        <v>1</v>
      </c>
      <c r="H3559" s="1">
        <v>2</v>
      </c>
      <c r="I3559" s="1" t="str">
        <f t="shared" si="75"/>
        <v>1R1MO2</v>
      </c>
      <c r="J3559" s="27">
        <v>45075</v>
      </c>
      <c r="K3559" s="29" t="s">
        <v>258</v>
      </c>
      <c r="L3559" s="29">
        <v>9285.75</v>
      </c>
      <c r="M3559" s="30">
        <v>1.0396778135820659E-2</v>
      </c>
      <c r="N3559" s="30">
        <v>9.6062185889745754E-3</v>
      </c>
      <c r="O3559" s="30">
        <v>4.1975786787816327E-2</v>
      </c>
    </row>
    <row r="3560" spans="1:15" x14ac:dyDescent="0.45">
      <c r="A3560" s="3" t="s">
        <v>15</v>
      </c>
      <c r="B3560">
        <v>2020</v>
      </c>
      <c r="C3560" t="s">
        <v>0</v>
      </c>
      <c r="D3560">
        <v>3559</v>
      </c>
      <c r="E3560" s="2">
        <v>6</v>
      </c>
      <c r="F3560" s="1">
        <v>7</v>
      </c>
      <c r="G3560" s="1">
        <v>1</v>
      </c>
      <c r="H3560" s="1">
        <v>3</v>
      </c>
      <c r="I3560" s="1" t="str">
        <f t="shared" si="75"/>
        <v>1R1MO3</v>
      </c>
      <c r="J3560" s="27">
        <v>45075</v>
      </c>
      <c r="K3560" s="29" t="s">
        <v>259</v>
      </c>
      <c r="L3560" s="29">
        <v>9120.75</v>
      </c>
      <c r="M3560" s="30">
        <v>3.4535229513748059E-3</v>
      </c>
      <c r="N3560" s="30">
        <v>1.9123742245126429E-2</v>
      </c>
      <c r="O3560" s="30">
        <v>0.1589390282921577</v>
      </c>
    </row>
    <row r="3561" spans="1:15" x14ac:dyDescent="0.45">
      <c r="A3561" s="3" t="s">
        <v>15</v>
      </c>
      <c r="B3561">
        <v>2020</v>
      </c>
      <c r="C3561" t="s">
        <v>0</v>
      </c>
      <c r="D3561">
        <v>3560</v>
      </c>
      <c r="E3561" s="2">
        <v>7</v>
      </c>
      <c r="F3561" s="1">
        <v>8</v>
      </c>
      <c r="G3561" s="1">
        <v>1</v>
      </c>
      <c r="H3561" s="1">
        <v>3</v>
      </c>
      <c r="I3561" s="1" t="str">
        <f t="shared" si="75"/>
        <v>1R1MO3</v>
      </c>
      <c r="J3561" s="27">
        <v>45075</v>
      </c>
      <c r="K3561" s="29" t="s">
        <v>260</v>
      </c>
      <c r="L3561" s="29">
        <v>9243.75</v>
      </c>
      <c r="M3561" s="30">
        <v>3.3206123147770071E-3</v>
      </c>
      <c r="N3561" s="30">
        <v>3.9523047663651431E-2</v>
      </c>
      <c r="O3561" s="30">
        <v>0.27290719539675118</v>
      </c>
    </row>
    <row r="3562" spans="1:15" x14ac:dyDescent="0.45">
      <c r="A3562" s="3" t="s">
        <v>15</v>
      </c>
      <c r="B3562">
        <v>2020</v>
      </c>
      <c r="C3562" t="s">
        <v>0</v>
      </c>
      <c r="D3562">
        <v>3561</v>
      </c>
      <c r="E3562" s="2">
        <v>8</v>
      </c>
      <c r="F3562" s="1">
        <v>9</v>
      </c>
      <c r="G3562" s="1">
        <v>1</v>
      </c>
      <c r="H3562" s="1">
        <v>3</v>
      </c>
      <c r="I3562" s="1" t="str">
        <f t="shared" si="75"/>
        <v>1R1MO3</v>
      </c>
      <c r="J3562" s="27">
        <v>45075</v>
      </c>
      <c r="K3562" s="29" t="s">
        <v>261</v>
      </c>
      <c r="L3562" s="29">
        <v>9781.25</v>
      </c>
      <c r="M3562" s="30">
        <v>4.727605216536898E-3</v>
      </c>
      <c r="N3562" s="30">
        <v>7.3178494720066836E-2</v>
      </c>
      <c r="O3562" s="30">
        <v>0.41690602788126929</v>
      </c>
    </row>
    <row r="3563" spans="1:15" x14ac:dyDescent="0.45">
      <c r="A3563" s="3" t="s">
        <v>15</v>
      </c>
      <c r="B3563">
        <v>2020</v>
      </c>
      <c r="C3563" t="s">
        <v>0</v>
      </c>
      <c r="D3563">
        <v>3562</v>
      </c>
      <c r="E3563" s="2">
        <v>9</v>
      </c>
      <c r="F3563" s="1">
        <v>10</v>
      </c>
      <c r="G3563" s="1">
        <v>1</v>
      </c>
      <c r="H3563" s="1">
        <v>4</v>
      </c>
      <c r="I3563" s="1" t="str">
        <f t="shared" si="75"/>
        <v>1R1MO4</v>
      </c>
      <c r="J3563" s="27">
        <v>45075</v>
      </c>
      <c r="K3563" s="29" t="s">
        <v>262</v>
      </c>
      <c r="L3563" s="29">
        <v>10274.75</v>
      </c>
      <c r="M3563" s="30">
        <v>8.8452047203026688E-3</v>
      </c>
      <c r="N3563" s="30">
        <v>0.12713775328252261</v>
      </c>
      <c r="O3563" s="30">
        <v>0.54341561142256622</v>
      </c>
    </row>
    <row r="3564" spans="1:15" x14ac:dyDescent="0.45">
      <c r="A3564" s="3" t="s">
        <v>15</v>
      </c>
      <c r="B3564">
        <v>2020</v>
      </c>
      <c r="C3564" t="s">
        <v>0</v>
      </c>
      <c r="D3564">
        <v>3563</v>
      </c>
      <c r="E3564" s="2">
        <v>10</v>
      </c>
      <c r="F3564" s="1">
        <v>11</v>
      </c>
      <c r="G3564" s="1">
        <v>1</v>
      </c>
      <c r="H3564" s="1">
        <v>4</v>
      </c>
      <c r="I3564" s="1" t="str">
        <f t="shared" si="75"/>
        <v>1R1MO4</v>
      </c>
      <c r="J3564" s="27">
        <v>45075</v>
      </c>
      <c r="K3564" s="29" t="s">
        <v>263</v>
      </c>
      <c r="L3564" s="29">
        <v>10414.25</v>
      </c>
      <c r="M3564" s="30">
        <v>8.5960433504414582E-3</v>
      </c>
      <c r="N3564" s="30">
        <v>0.202808847607023</v>
      </c>
      <c r="O3564" s="30">
        <v>0.60282721314920962</v>
      </c>
    </row>
    <row r="3565" spans="1:15" x14ac:dyDescent="0.45">
      <c r="A3565" s="3" t="s">
        <v>15</v>
      </c>
      <c r="B3565">
        <v>2020</v>
      </c>
      <c r="C3565" t="s">
        <v>0</v>
      </c>
      <c r="D3565">
        <v>3564</v>
      </c>
      <c r="E3565" s="2">
        <v>11</v>
      </c>
      <c r="F3565" s="1">
        <v>12</v>
      </c>
      <c r="G3565" s="1">
        <v>1</v>
      </c>
      <c r="H3565" s="1">
        <v>4</v>
      </c>
      <c r="I3565" s="1" t="str">
        <f t="shared" si="75"/>
        <v>1R1MO4</v>
      </c>
      <c r="J3565" s="27">
        <v>45075</v>
      </c>
      <c r="K3565" s="29" t="s">
        <v>264</v>
      </c>
      <c r="L3565" s="29">
        <v>10592.5</v>
      </c>
      <c r="M3565" s="30">
        <v>1.967630252995976E-2</v>
      </c>
      <c r="N3565" s="30">
        <v>0.24326728711940071</v>
      </c>
      <c r="O3565" s="30">
        <v>0.69064211399108277</v>
      </c>
    </row>
    <row r="3566" spans="1:15" x14ac:dyDescent="0.45">
      <c r="A3566" s="3" t="s">
        <v>15</v>
      </c>
      <c r="B3566">
        <v>2020</v>
      </c>
      <c r="C3566" t="s">
        <v>0</v>
      </c>
      <c r="D3566">
        <v>3565</v>
      </c>
      <c r="E3566" s="2">
        <v>12</v>
      </c>
      <c r="F3566" s="1">
        <v>13</v>
      </c>
      <c r="G3566" s="1">
        <v>1</v>
      </c>
      <c r="H3566" s="1">
        <v>5</v>
      </c>
      <c r="I3566" s="1" t="str">
        <f t="shared" si="75"/>
        <v>1R1MO5</v>
      </c>
      <c r="J3566" s="27">
        <v>45075</v>
      </c>
      <c r="K3566" s="29" t="s">
        <v>265</v>
      </c>
      <c r="L3566" s="29">
        <v>10644.5</v>
      </c>
      <c r="M3566" s="30">
        <v>4.1156888479348251E-2</v>
      </c>
      <c r="N3566" s="30">
        <v>0.27809242044723192</v>
      </c>
      <c r="O3566" s="30">
        <v>0.75671182617374211</v>
      </c>
    </row>
    <row r="3567" spans="1:15" x14ac:dyDescent="0.45">
      <c r="A3567" s="3" t="s">
        <v>15</v>
      </c>
      <c r="B3567">
        <v>2020</v>
      </c>
      <c r="C3567" t="s">
        <v>0</v>
      </c>
      <c r="D3567">
        <v>3566</v>
      </c>
      <c r="E3567" s="2">
        <v>13</v>
      </c>
      <c r="F3567" s="1">
        <v>14</v>
      </c>
      <c r="G3567" s="1">
        <v>1</v>
      </c>
      <c r="H3567" s="1">
        <v>5</v>
      </c>
      <c r="I3567" s="1" t="str">
        <f t="shared" si="75"/>
        <v>1R1MO5</v>
      </c>
      <c r="J3567" s="27">
        <v>45075</v>
      </c>
      <c r="K3567" s="29" t="s">
        <v>266</v>
      </c>
      <c r="L3567" s="29">
        <v>10667.5</v>
      </c>
      <c r="M3567" s="30">
        <v>5.324492159403886E-2</v>
      </c>
      <c r="N3567" s="30">
        <v>0.26856221048105622</v>
      </c>
      <c r="O3567" s="30">
        <v>0.72005146911279949</v>
      </c>
    </row>
    <row r="3568" spans="1:15" x14ac:dyDescent="0.45">
      <c r="A3568" s="3" t="s">
        <v>15</v>
      </c>
      <c r="B3568">
        <v>2020</v>
      </c>
      <c r="C3568" t="s">
        <v>0</v>
      </c>
      <c r="D3568">
        <v>3567</v>
      </c>
      <c r="E3568" s="2">
        <v>14</v>
      </c>
      <c r="F3568" s="1">
        <v>15</v>
      </c>
      <c r="G3568" s="1">
        <v>1</v>
      </c>
      <c r="H3568" s="1">
        <v>5</v>
      </c>
      <c r="I3568" s="1" t="str">
        <f t="shared" si="75"/>
        <v>1R1MO5</v>
      </c>
      <c r="J3568" s="27">
        <v>45075</v>
      </c>
      <c r="K3568" s="29" t="s">
        <v>267</v>
      </c>
      <c r="L3568" s="29">
        <v>10583</v>
      </c>
      <c r="M3568" s="30">
        <v>5.4841795575377598E-2</v>
      </c>
      <c r="N3568" s="30">
        <v>0.27632893804267</v>
      </c>
      <c r="O3568" s="30">
        <v>0.58152230966628438</v>
      </c>
    </row>
    <row r="3569" spans="1:15" x14ac:dyDescent="0.45">
      <c r="A3569" s="3" t="s">
        <v>15</v>
      </c>
      <c r="B3569">
        <v>2020</v>
      </c>
      <c r="C3569" t="s">
        <v>0</v>
      </c>
      <c r="D3569">
        <v>3568</v>
      </c>
      <c r="E3569" s="2">
        <v>15</v>
      </c>
      <c r="F3569" s="1">
        <v>16</v>
      </c>
      <c r="G3569" s="1">
        <v>1</v>
      </c>
      <c r="H3569" s="1">
        <v>6</v>
      </c>
      <c r="I3569" s="1" t="str">
        <f t="shared" si="75"/>
        <v>1R1MO6</v>
      </c>
      <c r="J3569" s="27">
        <v>45075</v>
      </c>
      <c r="K3569" s="29" t="s">
        <v>268</v>
      </c>
      <c r="L3569" s="29">
        <v>10514.25</v>
      </c>
      <c r="M3569" s="30">
        <v>5.8688352892639101E-2</v>
      </c>
      <c r="N3569" s="30">
        <v>0.3470820321860747</v>
      </c>
      <c r="O3569" s="30">
        <v>0.30947697147347952</v>
      </c>
    </row>
    <row r="3570" spans="1:15" x14ac:dyDescent="0.45">
      <c r="A3570" s="3" t="s">
        <v>15</v>
      </c>
      <c r="B3570">
        <v>2020</v>
      </c>
      <c r="C3570" t="s">
        <v>0</v>
      </c>
      <c r="D3570">
        <v>3569</v>
      </c>
      <c r="E3570" s="2">
        <v>16</v>
      </c>
      <c r="F3570" s="1">
        <v>17</v>
      </c>
      <c r="G3570" s="1">
        <v>1</v>
      </c>
      <c r="H3570" s="1">
        <v>6</v>
      </c>
      <c r="I3570" s="1" t="str">
        <f t="shared" si="75"/>
        <v>1R1MO6</v>
      </c>
      <c r="J3570" s="27">
        <v>45075</v>
      </c>
      <c r="K3570" s="29" t="s">
        <v>269</v>
      </c>
      <c r="L3570" s="29">
        <v>10600.25</v>
      </c>
      <c r="M3570" s="30">
        <v>7.8433664145122164E-2</v>
      </c>
      <c r="N3570" s="30">
        <v>0.47736232769714593</v>
      </c>
      <c r="O3570" s="30">
        <v>0.16588598951417499</v>
      </c>
    </row>
    <row r="3571" spans="1:15" x14ac:dyDescent="0.45">
      <c r="A3571" s="3" t="s">
        <v>15</v>
      </c>
      <c r="B3571">
        <v>2020</v>
      </c>
      <c r="C3571" t="s">
        <v>0</v>
      </c>
      <c r="D3571">
        <v>3570</v>
      </c>
      <c r="E3571" s="2">
        <v>17</v>
      </c>
      <c r="F3571" s="1">
        <v>18</v>
      </c>
      <c r="G3571" s="1">
        <v>1</v>
      </c>
      <c r="H3571" s="1">
        <v>6</v>
      </c>
      <c r="I3571" s="1" t="str">
        <f t="shared" si="75"/>
        <v>1R1MO6</v>
      </c>
      <c r="J3571" s="27">
        <v>45075</v>
      </c>
      <c r="K3571" s="29" t="s">
        <v>270</v>
      </c>
      <c r="L3571" s="29">
        <v>11129.5</v>
      </c>
      <c r="M3571" s="30">
        <v>9.3422884790191202E-2</v>
      </c>
      <c r="N3571" s="30">
        <v>0.58828508947717029</v>
      </c>
      <c r="O3571" s="30">
        <v>0.138175080845648</v>
      </c>
    </row>
    <row r="3572" spans="1:15" x14ac:dyDescent="0.45">
      <c r="A3572" s="3" t="s">
        <v>15</v>
      </c>
      <c r="B3572">
        <v>2020</v>
      </c>
      <c r="C3572" t="s">
        <v>0</v>
      </c>
      <c r="D3572">
        <v>3571</v>
      </c>
      <c r="E3572" s="2">
        <v>18</v>
      </c>
      <c r="F3572" s="1">
        <v>19</v>
      </c>
      <c r="G3572" s="1">
        <v>1</v>
      </c>
      <c r="H3572" s="1">
        <v>7</v>
      </c>
      <c r="I3572" s="1" t="str">
        <f t="shared" si="75"/>
        <v>1R1MO7</v>
      </c>
      <c r="J3572" s="27">
        <v>45075</v>
      </c>
      <c r="K3572" s="29" t="s">
        <v>271</v>
      </c>
      <c r="L3572" s="29">
        <v>11327.25</v>
      </c>
      <c r="M3572" s="30">
        <v>9.3296624005339335E-2</v>
      </c>
      <c r="N3572" s="30">
        <v>0.69142318452991636</v>
      </c>
      <c r="O3572" s="30">
        <v>5.5840651682469843E-2</v>
      </c>
    </row>
    <row r="3573" spans="1:15" x14ac:dyDescent="0.45">
      <c r="A3573" s="3" t="s">
        <v>15</v>
      </c>
      <c r="B3573">
        <v>2020</v>
      </c>
      <c r="C3573" t="s">
        <v>0</v>
      </c>
      <c r="D3573">
        <v>3572</v>
      </c>
      <c r="E3573" s="2">
        <v>19</v>
      </c>
      <c r="F3573" s="1">
        <v>20</v>
      </c>
      <c r="G3573" s="1">
        <v>1</v>
      </c>
      <c r="H3573" s="1">
        <v>7</v>
      </c>
      <c r="I3573" s="1" t="str">
        <f t="shared" si="75"/>
        <v>1R1MO7</v>
      </c>
      <c r="J3573" s="27">
        <v>45075</v>
      </c>
      <c r="K3573" s="29" t="s">
        <v>272</v>
      </c>
      <c r="L3573" s="29">
        <v>11280</v>
      </c>
      <c r="M3573" s="30">
        <v>0.1232493323639508</v>
      </c>
      <c r="N3573" s="30">
        <v>0.77298951557103801</v>
      </c>
      <c r="O3573" s="30">
        <v>7.4431545150412176E-3</v>
      </c>
    </row>
    <row r="3574" spans="1:15" x14ac:dyDescent="0.45">
      <c r="A3574" s="3" t="s">
        <v>15</v>
      </c>
      <c r="B3574">
        <v>2020</v>
      </c>
      <c r="C3574" t="s">
        <v>0</v>
      </c>
      <c r="D3574">
        <v>3573</v>
      </c>
      <c r="E3574" s="2">
        <v>20</v>
      </c>
      <c r="F3574" s="1">
        <v>21</v>
      </c>
      <c r="G3574" s="1">
        <v>1</v>
      </c>
      <c r="H3574" s="1">
        <v>7</v>
      </c>
      <c r="I3574" s="1" t="str">
        <f t="shared" si="75"/>
        <v>1R1MO7</v>
      </c>
      <c r="J3574" s="27">
        <v>45075</v>
      </c>
      <c r="K3574" s="29" t="s">
        <v>273</v>
      </c>
      <c r="L3574" s="29">
        <v>11416.5</v>
      </c>
      <c r="M3574" s="30">
        <v>0.18710446988351201</v>
      </c>
      <c r="N3574" s="30">
        <v>0.8343745244120595</v>
      </c>
      <c r="O3574" s="30">
        <v>0</v>
      </c>
    </row>
    <row r="3575" spans="1:15" x14ac:dyDescent="0.45">
      <c r="A3575" s="3" t="s">
        <v>15</v>
      </c>
      <c r="B3575">
        <v>2020</v>
      </c>
      <c r="C3575" t="s">
        <v>0</v>
      </c>
      <c r="D3575">
        <v>3574</v>
      </c>
      <c r="E3575" s="2">
        <v>21</v>
      </c>
      <c r="F3575" s="1">
        <v>22</v>
      </c>
      <c r="G3575" s="1">
        <v>1</v>
      </c>
      <c r="H3575" s="1">
        <v>8</v>
      </c>
      <c r="I3575" s="1" t="str">
        <f t="shared" si="75"/>
        <v>1R1MO8</v>
      </c>
      <c r="J3575" s="27">
        <v>45075</v>
      </c>
      <c r="K3575" s="29" t="s">
        <v>274</v>
      </c>
      <c r="L3575" s="29">
        <v>11576</v>
      </c>
      <c r="M3575" s="30">
        <v>0.26436810524551529</v>
      </c>
      <c r="N3575" s="30">
        <v>0.86457362774002466</v>
      </c>
      <c r="O3575" s="30">
        <v>0</v>
      </c>
    </row>
    <row r="3576" spans="1:15" x14ac:dyDescent="0.45">
      <c r="A3576" s="3" t="s">
        <v>15</v>
      </c>
      <c r="B3576">
        <v>2020</v>
      </c>
      <c r="C3576" t="s">
        <v>0</v>
      </c>
      <c r="D3576">
        <v>3575</v>
      </c>
      <c r="E3576" s="2">
        <v>22</v>
      </c>
      <c r="F3576" s="1">
        <v>23</v>
      </c>
      <c r="G3576" s="1">
        <v>1</v>
      </c>
      <c r="H3576" s="1">
        <v>8</v>
      </c>
      <c r="I3576" s="1" t="str">
        <f t="shared" si="75"/>
        <v>1R1MO8</v>
      </c>
      <c r="J3576" s="27">
        <v>45075</v>
      </c>
      <c r="K3576" s="29" t="s">
        <v>275</v>
      </c>
      <c r="L3576" s="29">
        <v>11599.5</v>
      </c>
      <c r="M3576" s="30">
        <v>0.31690385364324247</v>
      </c>
      <c r="N3576" s="30">
        <v>0.91962719523380732</v>
      </c>
      <c r="O3576" s="30">
        <v>0</v>
      </c>
    </row>
    <row r="3577" spans="1:15" x14ac:dyDescent="0.45">
      <c r="A3577" s="3" t="s">
        <v>15</v>
      </c>
      <c r="B3577">
        <v>2020</v>
      </c>
      <c r="C3577" t="s">
        <v>0</v>
      </c>
      <c r="D3577">
        <v>3576</v>
      </c>
      <c r="E3577" s="2">
        <v>23</v>
      </c>
      <c r="F3577" s="1">
        <v>24</v>
      </c>
      <c r="G3577" s="1">
        <v>1</v>
      </c>
      <c r="H3577" s="1">
        <v>8</v>
      </c>
      <c r="I3577" s="1" t="str">
        <f t="shared" si="75"/>
        <v>1R1MO8</v>
      </c>
      <c r="J3577" s="27">
        <v>45075</v>
      </c>
      <c r="K3577" s="29" t="s">
        <v>276</v>
      </c>
      <c r="L3577" s="29">
        <v>11030.5</v>
      </c>
      <c r="M3577" s="30">
        <v>0.34654350336519191</v>
      </c>
      <c r="N3577" s="30">
        <v>0.92120457380745746</v>
      </c>
      <c r="O3577" s="30">
        <v>0</v>
      </c>
    </row>
    <row r="3578" spans="1:15" x14ac:dyDescent="0.45">
      <c r="A3578" s="3" t="s">
        <v>15</v>
      </c>
      <c r="B3578">
        <v>2020</v>
      </c>
      <c r="C3578" t="s">
        <v>1</v>
      </c>
      <c r="D3578">
        <v>3577</v>
      </c>
      <c r="E3578" s="2">
        <v>0</v>
      </c>
      <c r="F3578" s="1">
        <v>1</v>
      </c>
      <c r="G3578" s="1">
        <v>1</v>
      </c>
      <c r="H3578" s="1">
        <v>1</v>
      </c>
      <c r="I3578" s="1" t="str">
        <f t="shared" si="75"/>
        <v>1R2TU1</v>
      </c>
      <c r="J3578" s="27">
        <v>45076</v>
      </c>
      <c r="K3578" s="29" t="s">
        <v>253</v>
      </c>
      <c r="L3578" s="29">
        <v>10479</v>
      </c>
      <c r="M3578" s="30">
        <v>0.38557578581129093</v>
      </c>
      <c r="N3578" s="30">
        <v>0.9298498344357895</v>
      </c>
      <c r="O3578" s="30">
        <v>0</v>
      </c>
    </row>
    <row r="3579" spans="1:15" x14ac:dyDescent="0.45">
      <c r="A3579" s="3" t="s">
        <v>15</v>
      </c>
      <c r="B3579">
        <v>2020</v>
      </c>
      <c r="C3579" t="s">
        <v>1</v>
      </c>
      <c r="D3579">
        <v>3578</v>
      </c>
      <c r="E3579" s="2">
        <v>1</v>
      </c>
      <c r="F3579" s="1">
        <v>2</v>
      </c>
      <c r="G3579" s="1">
        <v>1</v>
      </c>
      <c r="H3579" s="1">
        <v>1</v>
      </c>
      <c r="I3579" s="1" t="str">
        <f t="shared" si="75"/>
        <v>1R2TU1</v>
      </c>
      <c r="J3579" s="27">
        <v>45076</v>
      </c>
      <c r="K3579" s="29" t="s">
        <v>254</v>
      </c>
      <c r="L3579" s="29">
        <v>10018.5</v>
      </c>
      <c r="M3579" s="30">
        <v>0.44691616902981468</v>
      </c>
      <c r="N3579" s="30">
        <v>0.9376777364336143</v>
      </c>
      <c r="O3579" s="30">
        <v>0</v>
      </c>
    </row>
    <row r="3580" spans="1:15" x14ac:dyDescent="0.45">
      <c r="A3580" s="3" t="s">
        <v>15</v>
      </c>
      <c r="B3580">
        <v>2020</v>
      </c>
      <c r="C3580" t="s">
        <v>1</v>
      </c>
      <c r="D3580">
        <v>3579</v>
      </c>
      <c r="E3580" s="2">
        <v>2</v>
      </c>
      <c r="F3580" s="1">
        <v>3</v>
      </c>
      <c r="G3580" s="1">
        <v>1</v>
      </c>
      <c r="H3580" s="1">
        <v>1</v>
      </c>
      <c r="I3580" s="1" t="str">
        <f t="shared" si="75"/>
        <v>1R2TU1</v>
      </c>
      <c r="J3580" s="27">
        <v>45076</v>
      </c>
      <c r="K3580" s="29" t="s">
        <v>255</v>
      </c>
      <c r="L3580" s="29">
        <v>9725.5</v>
      </c>
      <c r="M3580" s="30">
        <v>0.5127271667952461</v>
      </c>
      <c r="N3580" s="30">
        <v>0.94313090864991311</v>
      </c>
      <c r="O3580" s="30">
        <v>0</v>
      </c>
    </row>
    <row r="3581" spans="1:15" x14ac:dyDescent="0.45">
      <c r="A3581" s="3" t="s">
        <v>15</v>
      </c>
      <c r="B3581">
        <v>2020</v>
      </c>
      <c r="C3581" t="s">
        <v>1</v>
      </c>
      <c r="D3581">
        <v>3580</v>
      </c>
      <c r="E3581" s="2">
        <v>3</v>
      </c>
      <c r="F3581" s="1">
        <v>4</v>
      </c>
      <c r="G3581" s="1">
        <v>1</v>
      </c>
      <c r="H3581" s="1">
        <v>2</v>
      </c>
      <c r="I3581" s="1" t="str">
        <f t="shared" si="75"/>
        <v>1R2TU2</v>
      </c>
      <c r="J3581" s="27">
        <v>45076</v>
      </c>
      <c r="K3581" s="29" t="s">
        <v>256</v>
      </c>
      <c r="L3581" s="29">
        <v>9644.75</v>
      </c>
      <c r="M3581" s="30">
        <v>0.57744171861733662</v>
      </c>
      <c r="N3581" s="30">
        <v>0.94254436907944994</v>
      </c>
      <c r="O3581" s="30">
        <v>0</v>
      </c>
    </row>
    <row r="3582" spans="1:15" x14ac:dyDescent="0.45">
      <c r="A3582" s="3" t="s">
        <v>15</v>
      </c>
      <c r="B3582">
        <v>2020</v>
      </c>
      <c r="C3582" t="s">
        <v>1</v>
      </c>
      <c r="D3582">
        <v>3581</v>
      </c>
      <c r="E3582" s="2">
        <v>4</v>
      </c>
      <c r="F3582" s="1">
        <v>5</v>
      </c>
      <c r="G3582" s="1">
        <v>1</v>
      </c>
      <c r="H3582" s="1">
        <v>2</v>
      </c>
      <c r="I3582" s="1" t="str">
        <f t="shared" si="75"/>
        <v>1R2TU2</v>
      </c>
      <c r="J3582" s="27">
        <v>45076</v>
      </c>
      <c r="K3582" s="29" t="s">
        <v>257</v>
      </c>
      <c r="L3582" s="29">
        <v>9673.75</v>
      </c>
      <c r="M3582" s="30">
        <v>0.61560691788844746</v>
      </c>
      <c r="N3582" s="30">
        <v>0.93658307332617752</v>
      </c>
      <c r="O3582" s="30">
        <v>0</v>
      </c>
    </row>
    <row r="3583" spans="1:15" x14ac:dyDescent="0.45">
      <c r="A3583" s="3" t="s">
        <v>15</v>
      </c>
      <c r="B3583">
        <v>2020</v>
      </c>
      <c r="C3583" t="s">
        <v>1</v>
      </c>
      <c r="D3583">
        <v>3582</v>
      </c>
      <c r="E3583" s="2">
        <v>5</v>
      </c>
      <c r="F3583" s="1">
        <v>6</v>
      </c>
      <c r="G3583" s="1">
        <v>1</v>
      </c>
      <c r="H3583" s="1">
        <v>2</v>
      </c>
      <c r="I3583" s="1" t="str">
        <f t="shared" si="75"/>
        <v>1R2TU2</v>
      </c>
      <c r="J3583" s="27">
        <v>45076</v>
      </c>
      <c r="K3583" s="29" t="s">
        <v>258</v>
      </c>
      <c r="L3583" s="29">
        <v>9880.25</v>
      </c>
      <c r="M3583" s="30">
        <v>0.59389370035043954</v>
      </c>
      <c r="N3583" s="30">
        <v>0.93138400851878855</v>
      </c>
      <c r="O3583" s="30">
        <v>0</v>
      </c>
    </row>
    <row r="3584" spans="1:15" x14ac:dyDescent="0.45">
      <c r="A3584" s="3" t="s">
        <v>15</v>
      </c>
      <c r="B3584">
        <v>2020</v>
      </c>
      <c r="C3584" t="s">
        <v>1</v>
      </c>
      <c r="D3584">
        <v>3583</v>
      </c>
      <c r="E3584" s="2">
        <v>6</v>
      </c>
      <c r="F3584" s="1">
        <v>7</v>
      </c>
      <c r="G3584" s="1">
        <v>1</v>
      </c>
      <c r="H3584" s="1">
        <v>3</v>
      </c>
      <c r="I3584" s="1" t="str">
        <f t="shared" si="75"/>
        <v>1R2TU3</v>
      </c>
      <c r="J3584" s="27">
        <v>45076</v>
      </c>
      <c r="K3584" s="29" t="s">
        <v>259</v>
      </c>
      <c r="L3584" s="29">
        <v>10624</v>
      </c>
      <c r="M3584" s="30">
        <v>0.57146925377696822</v>
      </c>
      <c r="N3584" s="30">
        <v>0.92891281775936219</v>
      </c>
      <c r="O3584" s="30">
        <v>2.528365438341585E-2</v>
      </c>
    </row>
    <row r="3585" spans="1:15" x14ac:dyDescent="0.45">
      <c r="A3585" s="3" t="s">
        <v>15</v>
      </c>
      <c r="B3585">
        <v>2020</v>
      </c>
      <c r="C3585" t="s">
        <v>1</v>
      </c>
      <c r="D3585">
        <v>3584</v>
      </c>
      <c r="E3585" s="2">
        <v>7</v>
      </c>
      <c r="F3585" s="1">
        <v>8</v>
      </c>
      <c r="G3585" s="1">
        <v>1</v>
      </c>
      <c r="H3585" s="1">
        <v>3</v>
      </c>
      <c r="I3585" s="1" t="str">
        <f t="shared" si="75"/>
        <v>1R2TU3</v>
      </c>
      <c r="J3585" s="27">
        <v>45076</v>
      </c>
      <c r="K3585" s="29" t="s">
        <v>260</v>
      </c>
      <c r="L3585" s="29">
        <v>11883.75</v>
      </c>
      <c r="M3585" s="30">
        <v>0.62674116730275164</v>
      </c>
      <c r="N3585" s="30">
        <v>0.92611117800760501</v>
      </c>
      <c r="O3585" s="30">
        <v>5.7677609907964493E-2</v>
      </c>
    </row>
    <row r="3586" spans="1:15" x14ac:dyDescent="0.45">
      <c r="A3586" s="3" t="s">
        <v>15</v>
      </c>
      <c r="B3586">
        <v>2020</v>
      </c>
      <c r="C3586" t="s">
        <v>1</v>
      </c>
      <c r="D3586">
        <v>3585</v>
      </c>
      <c r="E3586" s="2">
        <v>8</v>
      </c>
      <c r="F3586" s="1">
        <v>9</v>
      </c>
      <c r="G3586" s="1">
        <v>1</v>
      </c>
      <c r="H3586" s="1">
        <v>3</v>
      </c>
      <c r="I3586" s="1" t="str">
        <f t="shared" si="75"/>
        <v>1R2TU3</v>
      </c>
      <c r="J3586" s="27">
        <v>45076</v>
      </c>
      <c r="K3586" s="29" t="s">
        <v>261</v>
      </c>
      <c r="L3586" s="29">
        <v>12766</v>
      </c>
      <c r="M3586" s="30">
        <v>0.68328105483336776</v>
      </c>
      <c r="N3586" s="30">
        <v>0.92166305169710472</v>
      </c>
      <c r="O3586" s="30">
        <v>8.1635460417887343E-2</v>
      </c>
    </row>
    <row r="3587" spans="1:15" x14ac:dyDescent="0.45">
      <c r="A3587" s="3" t="s">
        <v>15</v>
      </c>
      <c r="B3587">
        <v>2020</v>
      </c>
      <c r="C3587" t="s">
        <v>1</v>
      </c>
      <c r="D3587">
        <v>3586</v>
      </c>
      <c r="E3587" s="2">
        <v>9</v>
      </c>
      <c r="F3587" s="1">
        <v>10</v>
      </c>
      <c r="G3587" s="1">
        <v>1</v>
      </c>
      <c r="H3587" s="1">
        <v>4</v>
      </c>
      <c r="I3587" s="1" t="str">
        <f t="shared" ref="I3587:I3650" si="76">A3587&amp;C3587&amp;H3587</f>
        <v>1R2TU4</v>
      </c>
      <c r="J3587" s="27">
        <v>45076</v>
      </c>
      <c r="K3587" s="29" t="s">
        <v>262</v>
      </c>
      <c r="L3587" s="29">
        <v>13035</v>
      </c>
      <c r="M3587" s="30">
        <v>0.7064743132344754</v>
      </c>
      <c r="N3587" s="30">
        <v>0.91836097346024381</v>
      </c>
      <c r="O3587" s="30">
        <v>0.14534899481361899</v>
      </c>
    </row>
    <row r="3588" spans="1:15" x14ac:dyDescent="0.45">
      <c r="A3588" s="3" t="s">
        <v>15</v>
      </c>
      <c r="B3588">
        <v>2020</v>
      </c>
      <c r="C3588" t="s">
        <v>1</v>
      </c>
      <c r="D3588">
        <v>3587</v>
      </c>
      <c r="E3588" s="2">
        <v>10</v>
      </c>
      <c r="F3588" s="1">
        <v>11</v>
      </c>
      <c r="G3588" s="1">
        <v>1</v>
      </c>
      <c r="H3588" s="1">
        <v>4</v>
      </c>
      <c r="I3588" s="1" t="str">
        <f t="shared" si="76"/>
        <v>1R2TU4</v>
      </c>
      <c r="J3588" s="27">
        <v>45076</v>
      </c>
      <c r="K3588" s="29" t="s">
        <v>263</v>
      </c>
      <c r="L3588" s="29">
        <v>12973.5</v>
      </c>
      <c r="M3588" s="30">
        <v>0.56474030758504301</v>
      </c>
      <c r="N3588" s="30">
        <v>0.8896980903983549</v>
      </c>
      <c r="O3588" s="30">
        <v>0.21808185137457459</v>
      </c>
    </row>
    <row r="3589" spans="1:15" x14ac:dyDescent="0.45">
      <c r="A3589" s="3" t="s">
        <v>15</v>
      </c>
      <c r="B3589">
        <v>2020</v>
      </c>
      <c r="C3589" t="s">
        <v>1</v>
      </c>
      <c r="D3589">
        <v>3588</v>
      </c>
      <c r="E3589" s="2">
        <v>11</v>
      </c>
      <c r="F3589" s="1">
        <v>12</v>
      </c>
      <c r="G3589" s="1">
        <v>1</v>
      </c>
      <c r="H3589" s="1">
        <v>4</v>
      </c>
      <c r="I3589" s="1" t="str">
        <f t="shared" si="76"/>
        <v>1R2TU4</v>
      </c>
      <c r="J3589" s="27">
        <v>45076</v>
      </c>
      <c r="K3589" s="29" t="s">
        <v>264</v>
      </c>
      <c r="L3589" s="29">
        <v>12935.5</v>
      </c>
      <c r="M3589" s="30">
        <v>0.60245451886426571</v>
      </c>
      <c r="N3589" s="30">
        <v>0.90638377321934049</v>
      </c>
      <c r="O3589" s="30">
        <v>0.27715413976395831</v>
      </c>
    </row>
    <row r="3590" spans="1:15" x14ac:dyDescent="0.45">
      <c r="A3590" s="3" t="s">
        <v>15</v>
      </c>
      <c r="B3590">
        <v>2020</v>
      </c>
      <c r="C3590" t="s">
        <v>1</v>
      </c>
      <c r="D3590">
        <v>3589</v>
      </c>
      <c r="E3590" s="2">
        <v>12</v>
      </c>
      <c r="F3590" s="1">
        <v>13</v>
      </c>
      <c r="G3590" s="1">
        <v>1</v>
      </c>
      <c r="H3590" s="1">
        <v>5</v>
      </c>
      <c r="I3590" s="1" t="str">
        <f t="shared" si="76"/>
        <v>1R2TU5</v>
      </c>
      <c r="J3590" s="27">
        <v>45076</v>
      </c>
      <c r="K3590" s="29" t="s">
        <v>265</v>
      </c>
      <c r="L3590" s="29">
        <v>12828</v>
      </c>
      <c r="M3590" s="30">
        <v>0.59747547362360465</v>
      </c>
      <c r="N3590" s="30">
        <v>0.91250150929077978</v>
      </c>
      <c r="O3590" s="30">
        <v>0.30507676417336538</v>
      </c>
    </row>
    <row r="3591" spans="1:15" x14ac:dyDescent="0.45">
      <c r="A3591" s="3" t="s">
        <v>15</v>
      </c>
      <c r="B3591">
        <v>2020</v>
      </c>
      <c r="C3591" t="s">
        <v>1</v>
      </c>
      <c r="D3591">
        <v>3590</v>
      </c>
      <c r="E3591" s="2">
        <v>13</v>
      </c>
      <c r="F3591" s="1">
        <v>14</v>
      </c>
      <c r="G3591" s="1">
        <v>1</v>
      </c>
      <c r="H3591" s="1">
        <v>5</v>
      </c>
      <c r="I3591" s="1" t="str">
        <f t="shared" si="76"/>
        <v>1R2TU5</v>
      </c>
      <c r="J3591" s="27">
        <v>45076</v>
      </c>
      <c r="K3591" s="29" t="s">
        <v>266</v>
      </c>
      <c r="L3591" s="29">
        <v>12952.25</v>
      </c>
      <c r="M3591" s="30">
        <v>0.57928207070330751</v>
      </c>
      <c r="N3591" s="30">
        <v>0.92739353511800915</v>
      </c>
      <c r="O3591" s="30">
        <v>0.30083005031097371</v>
      </c>
    </row>
    <row r="3592" spans="1:15" x14ac:dyDescent="0.45">
      <c r="A3592" s="3" t="s">
        <v>15</v>
      </c>
      <c r="B3592">
        <v>2020</v>
      </c>
      <c r="C3592" t="s">
        <v>1</v>
      </c>
      <c r="D3592">
        <v>3591</v>
      </c>
      <c r="E3592" s="2">
        <v>14</v>
      </c>
      <c r="F3592" s="1">
        <v>15</v>
      </c>
      <c r="G3592" s="1">
        <v>1</v>
      </c>
      <c r="H3592" s="1">
        <v>5</v>
      </c>
      <c r="I3592" s="1" t="str">
        <f t="shared" si="76"/>
        <v>1R2TU5</v>
      </c>
      <c r="J3592" s="27">
        <v>45076</v>
      </c>
      <c r="K3592" s="29" t="s">
        <v>267</v>
      </c>
      <c r="L3592" s="29">
        <v>12928.5</v>
      </c>
      <c r="M3592" s="30">
        <v>0.57210666549190836</v>
      </c>
      <c r="N3592" s="30">
        <v>0.93182131182209904</v>
      </c>
      <c r="O3592" s="30">
        <v>0.33716699123792621</v>
      </c>
    </row>
    <row r="3593" spans="1:15" x14ac:dyDescent="0.45">
      <c r="A3593" s="3" t="s">
        <v>15</v>
      </c>
      <c r="B3593">
        <v>2020</v>
      </c>
      <c r="C3593" t="s">
        <v>1</v>
      </c>
      <c r="D3593">
        <v>3592</v>
      </c>
      <c r="E3593" s="2">
        <v>15</v>
      </c>
      <c r="F3593" s="1">
        <v>16</v>
      </c>
      <c r="G3593" s="1">
        <v>1</v>
      </c>
      <c r="H3593" s="1">
        <v>6</v>
      </c>
      <c r="I3593" s="1" t="str">
        <f t="shared" si="76"/>
        <v>1R2TU6</v>
      </c>
      <c r="J3593" s="27">
        <v>45076</v>
      </c>
      <c r="K3593" s="29" t="s">
        <v>268</v>
      </c>
      <c r="L3593" s="29">
        <v>12880.25</v>
      </c>
      <c r="M3593" s="30">
        <v>0.58516835231087716</v>
      </c>
      <c r="N3593" s="30">
        <v>0.93325161490511799</v>
      </c>
      <c r="O3593" s="30">
        <v>0.35750868314111711</v>
      </c>
    </row>
    <row r="3594" spans="1:15" x14ac:dyDescent="0.45">
      <c r="A3594" s="3" t="s">
        <v>15</v>
      </c>
      <c r="B3594">
        <v>2020</v>
      </c>
      <c r="C3594" t="s">
        <v>1</v>
      </c>
      <c r="D3594">
        <v>3593</v>
      </c>
      <c r="E3594" s="2">
        <v>16</v>
      </c>
      <c r="F3594" s="1">
        <v>17</v>
      </c>
      <c r="G3594" s="1">
        <v>1</v>
      </c>
      <c r="H3594" s="1">
        <v>6</v>
      </c>
      <c r="I3594" s="1" t="str">
        <f t="shared" si="76"/>
        <v>1R2TU6</v>
      </c>
      <c r="J3594" s="27">
        <v>45076</v>
      </c>
      <c r="K3594" s="29" t="s">
        <v>269</v>
      </c>
      <c r="L3594" s="29">
        <v>12876.25</v>
      </c>
      <c r="M3594" s="30">
        <v>0.51754548013606727</v>
      </c>
      <c r="N3594" s="30">
        <v>0.93128969732679612</v>
      </c>
      <c r="O3594" s="30">
        <v>0.29160429683198152</v>
      </c>
    </row>
    <row r="3595" spans="1:15" x14ac:dyDescent="0.45">
      <c r="A3595" s="3" t="s">
        <v>15</v>
      </c>
      <c r="B3595">
        <v>2020</v>
      </c>
      <c r="C3595" t="s">
        <v>1</v>
      </c>
      <c r="D3595">
        <v>3594</v>
      </c>
      <c r="E3595" s="2">
        <v>17</v>
      </c>
      <c r="F3595" s="1">
        <v>18</v>
      </c>
      <c r="G3595" s="1">
        <v>1</v>
      </c>
      <c r="H3595" s="1">
        <v>6</v>
      </c>
      <c r="I3595" s="1" t="str">
        <f t="shared" si="76"/>
        <v>1R2TU6</v>
      </c>
      <c r="J3595" s="27">
        <v>45076</v>
      </c>
      <c r="K3595" s="29" t="s">
        <v>270</v>
      </c>
      <c r="L3595" s="29">
        <v>13149.75</v>
      </c>
      <c r="M3595" s="30">
        <v>0.40788259486324557</v>
      </c>
      <c r="N3595" s="30">
        <v>0.930168877137868</v>
      </c>
      <c r="O3595" s="30">
        <v>0.16411385091767891</v>
      </c>
    </row>
    <row r="3596" spans="1:15" x14ac:dyDescent="0.45">
      <c r="A3596" s="3" t="s">
        <v>15</v>
      </c>
      <c r="B3596">
        <v>2020</v>
      </c>
      <c r="C3596" t="s">
        <v>1</v>
      </c>
      <c r="D3596">
        <v>3595</v>
      </c>
      <c r="E3596" s="2">
        <v>18</v>
      </c>
      <c r="F3596" s="1">
        <v>19</v>
      </c>
      <c r="G3596" s="1">
        <v>1</v>
      </c>
      <c r="H3596" s="1">
        <v>7</v>
      </c>
      <c r="I3596" s="1" t="str">
        <f t="shared" si="76"/>
        <v>1R2TU7</v>
      </c>
      <c r="J3596" s="27">
        <v>45076</v>
      </c>
      <c r="K3596" s="29" t="s">
        <v>271</v>
      </c>
      <c r="L3596" s="29">
        <v>12962.5</v>
      </c>
      <c r="M3596" s="30">
        <v>0.36177442192028081</v>
      </c>
      <c r="N3596" s="30">
        <v>0.91470420301428068</v>
      </c>
      <c r="O3596" s="30">
        <v>5.230057709949526E-2</v>
      </c>
    </row>
    <row r="3597" spans="1:15" x14ac:dyDescent="0.45">
      <c r="A3597" s="3" t="s">
        <v>15</v>
      </c>
      <c r="B3597">
        <v>2020</v>
      </c>
      <c r="C3597" t="s">
        <v>1</v>
      </c>
      <c r="D3597">
        <v>3596</v>
      </c>
      <c r="E3597" s="2">
        <v>19</v>
      </c>
      <c r="F3597" s="1">
        <v>20</v>
      </c>
      <c r="G3597" s="1">
        <v>1</v>
      </c>
      <c r="H3597" s="1">
        <v>7</v>
      </c>
      <c r="I3597" s="1" t="str">
        <f t="shared" si="76"/>
        <v>1R2TU7</v>
      </c>
      <c r="J3597" s="27">
        <v>45076</v>
      </c>
      <c r="K3597" s="29" t="s">
        <v>272</v>
      </c>
      <c r="L3597" s="29">
        <v>12825.75</v>
      </c>
      <c r="M3597" s="30">
        <v>0.36721026829019832</v>
      </c>
      <c r="N3597" s="30">
        <v>0.88818823280011294</v>
      </c>
      <c r="O3597" s="30">
        <v>8.3224208251789066E-3</v>
      </c>
    </row>
    <row r="3598" spans="1:15" x14ac:dyDescent="0.45">
      <c r="A3598" s="3" t="s">
        <v>15</v>
      </c>
      <c r="B3598">
        <v>2020</v>
      </c>
      <c r="C3598" t="s">
        <v>1</v>
      </c>
      <c r="D3598">
        <v>3597</v>
      </c>
      <c r="E3598" s="2">
        <v>20</v>
      </c>
      <c r="F3598" s="1">
        <v>21</v>
      </c>
      <c r="G3598" s="1">
        <v>1</v>
      </c>
      <c r="H3598" s="1">
        <v>7</v>
      </c>
      <c r="I3598" s="1" t="str">
        <f t="shared" si="76"/>
        <v>1R2TU7</v>
      </c>
      <c r="J3598" s="27">
        <v>45076</v>
      </c>
      <c r="K3598" s="29" t="s">
        <v>273</v>
      </c>
      <c r="L3598" s="29">
        <v>12751.75</v>
      </c>
      <c r="M3598" s="30">
        <v>0.37698489522745549</v>
      </c>
      <c r="N3598" s="30">
        <v>0.87846368698282484</v>
      </c>
      <c r="O3598" s="30">
        <v>0</v>
      </c>
    </row>
    <row r="3599" spans="1:15" x14ac:dyDescent="0.45">
      <c r="A3599" s="3" t="s">
        <v>15</v>
      </c>
      <c r="B3599">
        <v>2020</v>
      </c>
      <c r="C3599" t="s">
        <v>1</v>
      </c>
      <c r="D3599">
        <v>3598</v>
      </c>
      <c r="E3599" s="2">
        <v>21</v>
      </c>
      <c r="F3599" s="1">
        <v>22</v>
      </c>
      <c r="G3599" s="1">
        <v>1</v>
      </c>
      <c r="H3599" s="1">
        <v>8</v>
      </c>
      <c r="I3599" s="1" t="str">
        <f t="shared" si="76"/>
        <v>1R2TU8</v>
      </c>
      <c r="J3599" s="27">
        <v>45076</v>
      </c>
      <c r="K3599" s="29" t="s">
        <v>274</v>
      </c>
      <c r="L3599" s="29">
        <v>12690</v>
      </c>
      <c r="M3599" s="30">
        <v>0.40391725885792262</v>
      </c>
      <c r="N3599" s="30">
        <v>0.87352566214562377</v>
      </c>
      <c r="O3599" s="30">
        <v>0</v>
      </c>
    </row>
    <row r="3600" spans="1:15" x14ac:dyDescent="0.45">
      <c r="A3600" s="3" t="s">
        <v>15</v>
      </c>
      <c r="B3600">
        <v>2020</v>
      </c>
      <c r="C3600" t="s">
        <v>1</v>
      </c>
      <c r="D3600">
        <v>3599</v>
      </c>
      <c r="E3600" s="2">
        <v>22</v>
      </c>
      <c r="F3600" s="1">
        <v>23</v>
      </c>
      <c r="G3600" s="1">
        <v>1</v>
      </c>
      <c r="H3600" s="1">
        <v>8</v>
      </c>
      <c r="I3600" s="1" t="str">
        <f t="shared" si="76"/>
        <v>1R2TU8</v>
      </c>
      <c r="J3600" s="27">
        <v>45076</v>
      </c>
      <c r="K3600" s="29" t="s">
        <v>275</v>
      </c>
      <c r="L3600" s="29">
        <v>12462.25</v>
      </c>
      <c r="M3600" s="30">
        <v>0.46244479622965651</v>
      </c>
      <c r="N3600" s="30">
        <v>0.85208988321790269</v>
      </c>
      <c r="O3600" s="30">
        <v>0</v>
      </c>
    </row>
    <row r="3601" spans="1:15" x14ac:dyDescent="0.45">
      <c r="A3601" s="3" t="s">
        <v>15</v>
      </c>
      <c r="B3601">
        <v>2020</v>
      </c>
      <c r="C3601" t="s">
        <v>1</v>
      </c>
      <c r="D3601">
        <v>3600</v>
      </c>
      <c r="E3601" s="2">
        <v>23</v>
      </c>
      <c r="F3601" s="1">
        <v>24</v>
      </c>
      <c r="G3601" s="1">
        <v>1</v>
      </c>
      <c r="H3601" s="1">
        <v>8</v>
      </c>
      <c r="I3601" s="1" t="str">
        <f t="shared" si="76"/>
        <v>1R2TU8</v>
      </c>
      <c r="J3601" s="27">
        <v>45076</v>
      </c>
      <c r="K3601" s="29" t="s">
        <v>276</v>
      </c>
      <c r="L3601" s="29">
        <v>11746.5</v>
      </c>
      <c r="M3601" s="30">
        <v>0.41103637899662648</v>
      </c>
      <c r="N3601" s="30">
        <v>0.83467501516087217</v>
      </c>
      <c r="O3601" s="30">
        <v>0</v>
      </c>
    </row>
    <row r="3602" spans="1:15" x14ac:dyDescent="0.45">
      <c r="A3602" s="3" t="s">
        <v>15</v>
      </c>
      <c r="B3602">
        <v>2020</v>
      </c>
      <c r="C3602" t="s">
        <v>2</v>
      </c>
      <c r="D3602">
        <v>3601</v>
      </c>
      <c r="E3602" s="2">
        <v>0</v>
      </c>
      <c r="F3602" s="1">
        <v>1</v>
      </c>
      <c r="G3602" s="1">
        <v>1</v>
      </c>
      <c r="H3602" s="1">
        <v>1</v>
      </c>
      <c r="I3602" s="1" t="str">
        <f t="shared" si="76"/>
        <v>1R3WE1</v>
      </c>
      <c r="J3602" s="27">
        <v>45077</v>
      </c>
      <c r="K3602" s="29" t="s">
        <v>253</v>
      </c>
      <c r="L3602" s="29">
        <v>10967.5</v>
      </c>
      <c r="M3602" s="30">
        <v>0.38785582411992903</v>
      </c>
      <c r="N3602" s="30">
        <v>0.84311677241482075</v>
      </c>
      <c r="O3602" s="30">
        <v>0</v>
      </c>
    </row>
    <row r="3603" spans="1:15" x14ac:dyDescent="0.45">
      <c r="A3603" s="3" t="s">
        <v>15</v>
      </c>
      <c r="B3603">
        <v>2020</v>
      </c>
      <c r="C3603" t="s">
        <v>2</v>
      </c>
      <c r="D3603">
        <v>3602</v>
      </c>
      <c r="E3603" s="2">
        <v>1</v>
      </c>
      <c r="F3603" s="1">
        <v>2</v>
      </c>
      <c r="G3603" s="1">
        <v>1</v>
      </c>
      <c r="H3603" s="1">
        <v>1</v>
      </c>
      <c r="I3603" s="1" t="str">
        <f t="shared" si="76"/>
        <v>1R3WE1</v>
      </c>
      <c r="J3603" s="27">
        <v>45077</v>
      </c>
      <c r="K3603" s="29" t="s">
        <v>254</v>
      </c>
      <c r="L3603" s="29">
        <v>10429.25</v>
      </c>
      <c r="M3603" s="30">
        <v>0.37355651259348771</v>
      </c>
      <c r="N3603" s="30">
        <v>0.8461194480505394</v>
      </c>
      <c r="O3603" s="30">
        <v>0</v>
      </c>
    </row>
    <row r="3604" spans="1:15" x14ac:dyDescent="0.45">
      <c r="A3604" s="3" t="s">
        <v>15</v>
      </c>
      <c r="B3604">
        <v>2020</v>
      </c>
      <c r="C3604" t="s">
        <v>2</v>
      </c>
      <c r="D3604">
        <v>3603</v>
      </c>
      <c r="E3604" s="2">
        <v>2</v>
      </c>
      <c r="F3604" s="1">
        <v>3</v>
      </c>
      <c r="G3604" s="1">
        <v>1</v>
      </c>
      <c r="H3604" s="1">
        <v>1</v>
      </c>
      <c r="I3604" s="1" t="str">
        <f t="shared" si="76"/>
        <v>1R3WE1</v>
      </c>
      <c r="J3604" s="27">
        <v>45077</v>
      </c>
      <c r="K3604" s="29" t="s">
        <v>255</v>
      </c>
      <c r="L3604" s="29">
        <v>10156.75</v>
      </c>
      <c r="M3604" s="30">
        <v>0.34637272358424392</v>
      </c>
      <c r="N3604" s="30">
        <v>0.81733452527927963</v>
      </c>
      <c r="O3604" s="30">
        <v>0</v>
      </c>
    </row>
    <row r="3605" spans="1:15" x14ac:dyDescent="0.45">
      <c r="A3605" s="3" t="s">
        <v>15</v>
      </c>
      <c r="B3605">
        <v>2020</v>
      </c>
      <c r="C3605" t="s">
        <v>2</v>
      </c>
      <c r="D3605">
        <v>3604</v>
      </c>
      <c r="E3605" s="2">
        <v>3</v>
      </c>
      <c r="F3605" s="1">
        <v>4</v>
      </c>
      <c r="G3605" s="1">
        <v>1</v>
      </c>
      <c r="H3605" s="1">
        <v>2</v>
      </c>
      <c r="I3605" s="1" t="str">
        <f t="shared" si="76"/>
        <v>1R3WE2</v>
      </c>
      <c r="J3605" s="27">
        <v>45077</v>
      </c>
      <c r="K3605" s="29" t="s">
        <v>256</v>
      </c>
      <c r="L3605" s="29">
        <v>9998.75</v>
      </c>
      <c r="M3605" s="30">
        <v>0.31023765885349203</v>
      </c>
      <c r="N3605" s="30">
        <v>0.76369335261710902</v>
      </c>
      <c r="O3605" s="30">
        <v>0</v>
      </c>
    </row>
    <row r="3606" spans="1:15" x14ac:dyDescent="0.45">
      <c r="A3606" s="3" t="s">
        <v>15</v>
      </c>
      <c r="B3606">
        <v>2020</v>
      </c>
      <c r="C3606" t="s">
        <v>2</v>
      </c>
      <c r="D3606">
        <v>3605</v>
      </c>
      <c r="E3606" s="2">
        <v>4</v>
      </c>
      <c r="F3606" s="1">
        <v>5</v>
      </c>
      <c r="G3606" s="1">
        <v>1</v>
      </c>
      <c r="H3606" s="1">
        <v>2</v>
      </c>
      <c r="I3606" s="1" t="str">
        <f t="shared" si="76"/>
        <v>1R3WE2</v>
      </c>
      <c r="J3606" s="27">
        <v>45077</v>
      </c>
      <c r="K3606" s="29" t="s">
        <v>257</v>
      </c>
      <c r="L3606" s="29">
        <v>10042</v>
      </c>
      <c r="M3606" s="30">
        <v>0.2858515081156352</v>
      </c>
      <c r="N3606" s="30">
        <v>0.67801926855051642</v>
      </c>
      <c r="O3606" s="30">
        <v>6.3657803437250238E-3</v>
      </c>
    </row>
    <row r="3607" spans="1:15" x14ac:dyDescent="0.45">
      <c r="A3607" s="3" t="s">
        <v>15</v>
      </c>
      <c r="B3607">
        <v>2020</v>
      </c>
      <c r="C3607" t="s">
        <v>2</v>
      </c>
      <c r="D3607">
        <v>3606</v>
      </c>
      <c r="E3607" s="2">
        <v>5</v>
      </c>
      <c r="F3607" s="1">
        <v>6</v>
      </c>
      <c r="G3607" s="1">
        <v>1</v>
      </c>
      <c r="H3607" s="1">
        <v>2</v>
      </c>
      <c r="I3607" s="1" t="str">
        <f t="shared" si="76"/>
        <v>1R3WE2</v>
      </c>
      <c r="J3607" s="27">
        <v>45077</v>
      </c>
      <c r="K3607" s="29" t="s">
        <v>258</v>
      </c>
      <c r="L3607" s="29">
        <v>10234.75</v>
      </c>
      <c r="M3607" s="30">
        <v>0.24300276741851501</v>
      </c>
      <c r="N3607" s="30">
        <v>0.52330247536461949</v>
      </c>
      <c r="O3607" s="30">
        <v>5.4763826393207538E-2</v>
      </c>
    </row>
    <row r="3608" spans="1:15" x14ac:dyDescent="0.45">
      <c r="A3608" s="3" t="s">
        <v>15</v>
      </c>
      <c r="B3608">
        <v>2020</v>
      </c>
      <c r="C3608" t="s">
        <v>2</v>
      </c>
      <c r="D3608">
        <v>3607</v>
      </c>
      <c r="E3608" s="2">
        <v>6</v>
      </c>
      <c r="F3608" s="1">
        <v>7</v>
      </c>
      <c r="G3608" s="1">
        <v>1</v>
      </c>
      <c r="H3608" s="1">
        <v>3</v>
      </c>
      <c r="I3608" s="1" t="str">
        <f t="shared" si="76"/>
        <v>1R3WE3</v>
      </c>
      <c r="J3608" s="27">
        <v>45077</v>
      </c>
      <c r="K3608" s="29" t="s">
        <v>259</v>
      </c>
      <c r="L3608" s="29">
        <v>10862</v>
      </c>
      <c r="M3608" s="30">
        <v>0.1834979945565399</v>
      </c>
      <c r="N3608" s="30">
        <v>0.48439993821491539</v>
      </c>
      <c r="O3608" s="30">
        <v>0.12684837220207271</v>
      </c>
    </row>
    <row r="3609" spans="1:15" x14ac:dyDescent="0.45">
      <c r="A3609" s="3" t="s">
        <v>15</v>
      </c>
      <c r="B3609">
        <v>2020</v>
      </c>
      <c r="C3609" t="s">
        <v>2</v>
      </c>
      <c r="D3609">
        <v>3608</v>
      </c>
      <c r="E3609" s="2">
        <v>7</v>
      </c>
      <c r="F3609" s="1">
        <v>8</v>
      </c>
      <c r="G3609" s="1">
        <v>1</v>
      </c>
      <c r="H3609" s="1">
        <v>3</v>
      </c>
      <c r="I3609" s="1" t="str">
        <f t="shared" si="76"/>
        <v>1R3WE3</v>
      </c>
      <c r="J3609" s="27">
        <v>45077</v>
      </c>
      <c r="K3609" s="29" t="s">
        <v>260</v>
      </c>
      <c r="L3609" s="29">
        <v>11932.5</v>
      </c>
      <c r="M3609" s="30">
        <v>0.1451783274194271</v>
      </c>
      <c r="N3609" s="30">
        <v>0.48435319814068001</v>
      </c>
      <c r="O3609" s="30">
        <v>0.23012085810078989</v>
      </c>
    </row>
    <row r="3610" spans="1:15" x14ac:dyDescent="0.45">
      <c r="A3610" s="3" t="s">
        <v>15</v>
      </c>
      <c r="B3610">
        <v>2020</v>
      </c>
      <c r="C3610" t="s">
        <v>2</v>
      </c>
      <c r="D3610">
        <v>3609</v>
      </c>
      <c r="E3610" s="2">
        <v>8</v>
      </c>
      <c r="F3610" s="1">
        <v>9</v>
      </c>
      <c r="G3610" s="1">
        <v>1</v>
      </c>
      <c r="H3610" s="1">
        <v>3</v>
      </c>
      <c r="I3610" s="1" t="str">
        <f t="shared" si="76"/>
        <v>1R3WE3</v>
      </c>
      <c r="J3610" s="27">
        <v>45077</v>
      </c>
      <c r="K3610" s="29" t="s">
        <v>261</v>
      </c>
      <c r="L3610" s="29">
        <v>12663.75</v>
      </c>
      <c r="M3610" s="30">
        <v>0.14745147181042201</v>
      </c>
      <c r="N3610" s="30">
        <v>0.42849507413167742</v>
      </c>
      <c r="O3610" s="30">
        <v>0.42235752647882158</v>
      </c>
    </row>
    <row r="3611" spans="1:15" x14ac:dyDescent="0.45">
      <c r="A3611" s="3" t="s">
        <v>15</v>
      </c>
      <c r="B3611">
        <v>2020</v>
      </c>
      <c r="C3611" t="s">
        <v>2</v>
      </c>
      <c r="D3611">
        <v>3610</v>
      </c>
      <c r="E3611" s="2">
        <v>9</v>
      </c>
      <c r="F3611" s="1">
        <v>10</v>
      </c>
      <c r="G3611" s="1">
        <v>1</v>
      </c>
      <c r="H3611" s="1">
        <v>4</v>
      </c>
      <c r="I3611" s="1" t="str">
        <f t="shared" si="76"/>
        <v>1R3WE4</v>
      </c>
      <c r="J3611" s="27">
        <v>45077</v>
      </c>
      <c r="K3611" s="29" t="s">
        <v>262</v>
      </c>
      <c r="L3611" s="29">
        <v>12868.75</v>
      </c>
      <c r="M3611" s="30">
        <v>0.17517921290179031</v>
      </c>
      <c r="N3611" s="30">
        <v>0.41552393442301122</v>
      </c>
      <c r="O3611" s="30">
        <v>0.6118127045463696</v>
      </c>
    </row>
    <row r="3612" spans="1:15" x14ac:dyDescent="0.45">
      <c r="A3612" s="3" t="s">
        <v>15</v>
      </c>
      <c r="B3612">
        <v>2020</v>
      </c>
      <c r="C3612" t="s">
        <v>2</v>
      </c>
      <c r="D3612">
        <v>3611</v>
      </c>
      <c r="E3612" s="2">
        <v>10</v>
      </c>
      <c r="F3612" s="1">
        <v>11</v>
      </c>
      <c r="G3612" s="1">
        <v>1</v>
      </c>
      <c r="H3612" s="1">
        <v>4</v>
      </c>
      <c r="I3612" s="1" t="str">
        <f t="shared" si="76"/>
        <v>1R3WE4</v>
      </c>
      <c r="J3612" s="27">
        <v>45077</v>
      </c>
      <c r="K3612" s="29" t="s">
        <v>263</v>
      </c>
      <c r="L3612" s="29">
        <v>12886</v>
      </c>
      <c r="M3612" s="30">
        <v>0.17157545951416989</v>
      </c>
      <c r="N3612" s="30">
        <v>0.37099020144449241</v>
      </c>
      <c r="O3612" s="30">
        <v>0.66410840112028158</v>
      </c>
    </row>
    <row r="3613" spans="1:15" x14ac:dyDescent="0.45">
      <c r="A3613" s="3" t="s">
        <v>15</v>
      </c>
      <c r="B3613">
        <v>2020</v>
      </c>
      <c r="C3613" t="s">
        <v>2</v>
      </c>
      <c r="D3613">
        <v>3612</v>
      </c>
      <c r="E3613" s="2">
        <v>11</v>
      </c>
      <c r="F3613" s="1">
        <v>12</v>
      </c>
      <c r="G3613" s="1">
        <v>1</v>
      </c>
      <c r="H3613" s="1">
        <v>4</v>
      </c>
      <c r="I3613" s="1" t="str">
        <f t="shared" si="76"/>
        <v>1R3WE4</v>
      </c>
      <c r="J3613" s="27">
        <v>45077</v>
      </c>
      <c r="K3613" s="29" t="s">
        <v>264</v>
      </c>
      <c r="L3613" s="29">
        <v>12976</v>
      </c>
      <c r="M3613" s="30">
        <v>0.23081911872337299</v>
      </c>
      <c r="N3613" s="30">
        <v>0.47697463418550801</v>
      </c>
      <c r="O3613" s="30">
        <v>0.6583583112329342</v>
      </c>
    </row>
    <row r="3614" spans="1:15" x14ac:dyDescent="0.45">
      <c r="A3614" s="3" t="s">
        <v>15</v>
      </c>
      <c r="B3614">
        <v>2020</v>
      </c>
      <c r="C3614" t="s">
        <v>2</v>
      </c>
      <c r="D3614">
        <v>3613</v>
      </c>
      <c r="E3614" s="2">
        <v>12</v>
      </c>
      <c r="F3614" s="1">
        <v>13</v>
      </c>
      <c r="G3614" s="1">
        <v>1</v>
      </c>
      <c r="H3614" s="1">
        <v>5</v>
      </c>
      <c r="I3614" s="1" t="str">
        <f t="shared" si="76"/>
        <v>1R3WE5</v>
      </c>
      <c r="J3614" s="27">
        <v>45077</v>
      </c>
      <c r="K3614" s="29" t="s">
        <v>265</v>
      </c>
      <c r="L3614" s="29">
        <v>12956.5</v>
      </c>
      <c r="M3614" s="30">
        <v>0.26522947376292838</v>
      </c>
      <c r="N3614" s="30">
        <v>0.5551646148359477</v>
      </c>
      <c r="O3614" s="30">
        <v>0.67083041984651059</v>
      </c>
    </row>
    <row r="3615" spans="1:15" x14ac:dyDescent="0.45">
      <c r="A3615" s="3" t="s">
        <v>15</v>
      </c>
      <c r="B3615">
        <v>2020</v>
      </c>
      <c r="C3615" t="s">
        <v>2</v>
      </c>
      <c r="D3615">
        <v>3614</v>
      </c>
      <c r="E3615" s="2">
        <v>13</v>
      </c>
      <c r="F3615" s="1">
        <v>14</v>
      </c>
      <c r="G3615" s="1">
        <v>1</v>
      </c>
      <c r="H3615" s="1">
        <v>5</v>
      </c>
      <c r="I3615" s="1" t="str">
        <f t="shared" si="76"/>
        <v>1R3WE5</v>
      </c>
      <c r="J3615" s="27">
        <v>45077</v>
      </c>
      <c r="K3615" s="29" t="s">
        <v>266</v>
      </c>
      <c r="L3615" s="29">
        <v>13003</v>
      </c>
      <c r="M3615" s="30">
        <v>0.27389773083727043</v>
      </c>
      <c r="N3615" s="30">
        <v>0.65264269369026984</v>
      </c>
      <c r="O3615" s="30">
        <v>0.64839297909512583</v>
      </c>
    </row>
    <row r="3616" spans="1:15" x14ac:dyDescent="0.45">
      <c r="A3616" s="3" t="s">
        <v>15</v>
      </c>
      <c r="B3616">
        <v>2020</v>
      </c>
      <c r="C3616" t="s">
        <v>2</v>
      </c>
      <c r="D3616">
        <v>3615</v>
      </c>
      <c r="E3616" s="2">
        <v>14</v>
      </c>
      <c r="F3616" s="1">
        <v>15</v>
      </c>
      <c r="G3616" s="1">
        <v>1</v>
      </c>
      <c r="H3616" s="1">
        <v>5</v>
      </c>
      <c r="I3616" s="1" t="str">
        <f t="shared" si="76"/>
        <v>1R3WE5</v>
      </c>
      <c r="J3616" s="27">
        <v>45077</v>
      </c>
      <c r="K3616" s="29" t="s">
        <v>267</v>
      </c>
      <c r="L3616" s="29">
        <v>12976.75</v>
      </c>
      <c r="M3616" s="30">
        <v>0.28208134211561392</v>
      </c>
      <c r="N3616" s="30">
        <v>0.77468651660434895</v>
      </c>
      <c r="O3616" s="30">
        <v>0.56567342592154979</v>
      </c>
    </row>
    <row r="3617" spans="1:15" x14ac:dyDescent="0.45">
      <c r="A3617" s="3" t="s">
        <v>15</v>
      </c>
      <c r="B3617">
        <v>2020</v>
      </c>
      <c r="C3617" t="s">
        <v>2</v>
      </c>
      <c r="D3617">
        <v>3616</v>
      </c>
      <c r="E3617" s="2">
        <v>15</v>
      </c>
      <c r="F3617" s="1">
        <v>16</v>
      </c>
      <c r="G3617" s="1">
        <v>1</v>
      </c>
      <c r="H3617" s="1">
        <v>6</v>
      </c>
      <c r="I3617" s="1" t="str">
        <f t="shared" si="76"/>
        <v>1R3WE6</v>
      </c>
      <c r="J3617" s="27">
        <v>45077</v>
      </c>
      <c r="K3617" s="29" t="s">
        <v>268</v>
      </c>
      <c r="L3617" s="29">
        <v>12910.75</v>
      </c>
      <c r="M3617" s="30">
        <v>0.281532556947442</v>
      </c>
      <c r="N3617" s="30">
        <v>0.83202031936282994</v>
      </c>
      <c r="O3617" s="30">
        <v>0.43761343190945012</v>
      </c>
    </row>
    <row r="3618" spans="1:15" x14ac:dyDescent="0.45">
      <c r="A3618" s="3" t="s">
        <v>15</v>
      </c>
      <c r="B3618">
        <v>2020</v>
      </c>
      <c r="C3618" t="s">
        <v>2</v>
      </c>
      <c r="D3618">
        <v>3617</v>
      </c>
      <c r="E3618" s="2">
        <v>16</v>
      </c>
      <c r="F3618" s="1">
        <v>17</v>
      </c>
      <c r="G3618" s="1">
        <v>1</v>
      </c>
      <c r="H3618" s="1">
        <v>6</v>
      </c>
      <c r="I3618" s="1" t="str">
        <f t="shared" si="76"/>
        <v>1R3WE6</v>
      </c>
      <c r="J3618" s="27">
        <v>45077</v>
      </c>
      <c r="K3618" s="29" t="s">
        <v>269</v>
      </c>
      <c r="L3618" s="29">
        <v>12944.5</v>
      </c>
      <c r="M3618" s="30">
        <v>0.25201422603967272</v>
      </c>
      <c r="N3618" s="30">
        <v>0.84938136143184251</v>
      </c>
      <c r="O3618" s="30">
        <v>0.31091349756689551</v>
      </c>
    </row>
    <row r="3619" spans="1:15" x14ac:dyDescent="0.45">
      <c r="A3619" s="3" t="s">
        <v>15</v>
      </c>
      <c r="B3619">
        <v>2020</v>
      </c>
      <c r="C3619" t="s">
        <v>2</v>
      </c>
      <c r="D3619">
        <v>3618</v>
      </c>
      <c r="E3619" s="2">
        <v>17</v>
      </c>
      <c r="F3619" s="1">
        <v>18</v>
      </c>
      <c r="G3619" s="1">
        <v>1</v>
      </c>
      <c r="H3619" s="1">
        <v>6</v>
      </c>
      <c r="I3619" s="1" t="str">
        <f t="shared" si="76"/>
        <v>1R3WE6</v>
      </c>
      <c r="J3619" s="27">
        <v>45077</v>
      </c>
      <c r="K3619" s="29" t="s">
        <v>270</v>
      </c>
      <c r="L3619" s="29">
        <v>13187.75</v>
      </c>
      <c r="M3619" s="30">
        <v>0.21893815488504961</v>
      </c>
      <c r="N3619" s="30">
        <v>0.87448544968295572</v>
      </c>
      <c r="O3619" s="30">
        <v>0.16832687638392529</v>
      </c>
    </row>
    <row r="3620" spans="1:15" x14ac:dyDescent="0.45">
      <c r="A3620" s="3" t="s">
        <v>15</v>
      </c>
      <c r="B3620">
        <v>2020</v>
      </c>
      <c r="C3620" t="s">
        <v>2</v>
      </c>
      <c r="D3620">
        <v>3619</v>
      </c>
      <c r="E3620" s="2">
        <v>18</v>
      </c>
      <c r="F3620" s="1">
        <v>19</v>
      </c>
      <c r="G3620" s="1">
        <v>1</v>
      </c>
      <c r="H3620" s="1">
        <v>7</v>
      </c>
      <c r="I3620" s="1" t="str">
        <f t="shared" si="76"/>
        <v>1R3WE7</v>
      </c>
      <c r="J3620" s="27">
        <v>45077</v>
      </c>
      <c r="K3620" s="29" t="s">
        <v>271</v>
      </c>
      <c r="L3620" s="29">
        <v>13003</v>
      </c>
      <c r="M3620" s="30">
        <v>0.17129004807193399</v>
      </c>
      <c r="N3620" s="30">
        <v>0.87544757727638778</v>
      </c>
      <c r="O3620" s="30">
        <v>5.48066798168899E-2</v>
      </c>
    </row>
    <row r="3621" spans="1:15" x14ac:dyDescent="0.45">
      <c r="A3621" s="3" t="s">
        <v>15</v>
      </c>
      <c r="B3621">
        <v>2020</v>
      </c>
      <c r="C3621" t="s">
        <v>2</v>
      </c>
      <c r="D3621">
        <v>3620</v>
      </c>
      <c r="E3621" s="2">
        <v>19</v>
      </c>
      <c r="F3621" s="1">
        <v>20</v>
      </c>
      <c r="G3621" s="1">
        <v>1</v>
      </c>
      <c r="H3621" s="1">
        <v>7</v>
      </c>
      <c r="I3621" s="1" t="str">
        <f t="shared" si="76"/>
        <v>1R3WE7</v>
      </c>
      <c r="J3621" s="27">
        <v>45077</v>
      </c>
      <c r="K3621" s="29" t="s">
        <v>272</v>
      </c>
      <c r="L3621" s="29">
        <v>12962</v>
      </c>
      <c r="M3621" s="30">
        <v>0.13903385798926091</v>
      </c>
      <c r="N3621" s="30">
        <v>0.83472144483763677</v>
      </c>
      <c r="O3621" s="30">
        <v>8.8127938703448459E-3</v>
      </c>
    </row>
    <row r="3622" spans="1:15" x14ac:dyDescent="0.45">
      <c r="A3622" s="3" t="s">
        <v>15</v>
      </c>
      <c r="B3622">
        <v>2020</v>
      </c>
      <c r="C3622" t="s">
        <v>2</v>
      </c>
      <c r="D3622">
        <v>3621</v>
      </c>
      <c r="E3622" s="2">
        <v>20</v>
      </c>
      <c r="F3622" s="1">
        <v>21</v>
      </c>
      <c r="G3622" s="1">
        <v>1</v>
      </c>
      <c r="H3622" s="1">
        <v>7</v>
      </c>
      <c r="I3622" s="1" t="str">
        <f t="shared" si="76"/>
        <v>1R3WE7</v>
      </c>
      <c r="J3622" s="27">
        <v>45077</v>
      </c>
      <c r="K3622" s="29" t="s">
        <v>273</v>
      </c>
      <c r="L3622" s="29">
        <v>12976.5</v>
      </c>
      <c r="M3622" s="30">
        <v>0.1198460786382106</v>
      </c>
      <c r="N3622" s="30">
        <v>0.80889289018426136</v>
      </c>
      <c r="O3622" s="30">
        <v>0</v>
      </c>
    </row>
    <row r="3623" spans="1:15" x14ac:dyDescent="0.45">
      <c r="A3623" s="3" t="s">
        <v>15</v>
      </c>
      <c r="B3623">
        <v>2020</v>
      </c>
      <c r="C3623" t="s">
        <v>2</v>
      </c>
      <c r="D3623">
        <v>3622</v>
      </c>
      <c r="E3623" s="2">
        <v>21</v>
      </c>
      <c r="F3623" s="1">
        <v>22</v>
      </c>
      <c r="G3623" s="1">
        <v>1</v>
      </c>
      <c r="H3623" s="1">
        <v>8</v>
      </c>
      <c r="I3623" s="1" t="str">
        <f t="shared" si="76"/>
        <v>1R3WE8</v>
      </c>
      <c r="J3623" s="27">
        <v>45077</v>
      </c>
      <c r="K3623" s="29" t="s">
        <v>274</v>
      </c>
      <c r="L3623" s="29">
        <v>13028.75</v>
      </c>
      <c r="M3623" s="30">
        <v>0.1075178060435709</v>
      </c>
      <c r="N3623" s="30">
        <v>0.80677724914650661</v>
      </c>
      <c r="O3623" s="30">
        <v>0</v>
      </c>
    </row>
    <row r="3624" spans="1:15" x14ac:dyDescent="0.45">
      <c r="A3624" s="3" t="s">
        <v>15</v>
      </c>
      <c r="B3624">
        <v>2020</v>
      </c>
      <c r="C3624" t="s">
        <v>2</v>
      </c>
      <c r="D3624">
        <v>3623</v>
      </c>
      <c r="E3624" s="2">
        <v>22</v>
      </c>
      <c r="F3624" s="1">
        <v>23</v>
      </c>
      <c r="G3624" s="1">
        <v>1</v>
      </c>
      <c r="H3624" s="1">
        <v>8</v>
      </c>
      <c r="I3624" s="1" t="str">
        <f t="shared" si="76"/>
        <v>1R3WE8</v>
      </c>
      <c r="J3624" s="27">
        <v>45077</v>
      </c>
      <c r="K3624" s="29" t="s">
        <v>275</v>
      </c>
      <c r="L3624" s="29">
        <v>12830</v>
      </c>
      <c r="M3624" s="30">
        <v>0.16292198039808831</v>
      </c>
      <c r="N3624" s="30">
        <v>0.88204376863273415</v>
      </c>
      <c r="O3624" s="30">
        <v>0</v>
      </c>
    </row>
    <row r="3625" spans="1:15" x14ac:dyDescent="0.45">
      <c r="A3625" s="3" t="s">
        <v>15</v>
      </c>
      <c r="B3625">
        <v>2020</v>
      </c>
      <c r="C3625" t="s">
        <v>2</v>
      </c>
      <c r="D3625">
        <v>3624</v>
      </c>
      <c r="E3625" s="2">
        <v>23</v>
      </c>
      <c r="F3625" s="1">
        <v>24</v>
      </c>
      <c r="G3625" s="1">
        <v>1</v>
      </c>
      <c r="H3625" s="1">
        <v>8</v>
      </c>
      <c r="I3625" s="1" t="str">
        <f t="shared" si="76"/>
        <v>1R3WE8</v>
      </c>
      <c r="J3625" s="27">
        <v>45077</v>
      </c>
      <c r="K3625" s="29" t="s">
        <v>276</v>
      </c>
      <c r="L3625" s="29">
        <v>12107.5</v>
      </c>
      <c r="M3625" s="30">
        <v>0.18801975582320149</v>
      </c>
      <c r="N3625" s="30">
        <v>0.88137676649201957</v>
      </c>
      <c r="O3625" s="30">
        <v>0</v>
      </c>
    </row>
    <row r="3626" spans="1:15" x14ac:dyDescent="0.45">
      <c r="A3626" s="3" t="s">
        <v>15</v>
      </c>
      <c r="B3626">
        <v>2020</v>
      </c>
      <c r="C3626" t="s">
        <v>3</v>
      </c>
      <c r="D3626">
        <v>3625</v>
      </c>
      <c r="E3626" s="2">
        <v>0</v>
      </c>
      <c r="F3626" s="1">
        <v>1</v>
      </c>
      <c r="G3626" s="1">
        <v>1</v>
      </c>
      <c r="H3626" s="1">
        <v>1</v>
      </c>
      <c r="I3626" s="1" t="str">
        <f t="shared" si="76"/>
        <v>1R4TH1</v>
      </c>
      <c r="J3626" s="27">
        <v>45078</v>
      </c>
      <c r="K3626" s="29" t="s">
        <v>253</v>
      </c>
      <c r="L3626" s="29">
        <v>11315.25</v>
      </c>
      <c r="M3626" s="30">
        <v>0.20462109472707929</v>
      </c>
      <c r="N3626" s="30">
        <v>0.86639552368722339</v>
      </c>
      <c r="O3626" s="30">
        <v>0</v>
      </c>
    </row>
    <row r="3627" spans="1:15" x14ac:dyDescent="0.45">
      <c r="A3627" s="3" t="s">
        <v>15</v>
      </c>
      <c r="B3627">
        <v>2020</v>
      </c>
      <c r="C3627" t="s">
        <v>3</v>
      </c>
      <c r="D3627">
        <v>3626</v>
      </c>
      <c r="E3627" s="2">
        <v>1</v>
      </c>
      <c r="F3627" s="1">
        <v>2</v>
      </c>
      <c r="G3627" s="1">
        <v>1</v>
      </c>
      <c r="H3627" s="1">
        <v>1</v>
      </c>
      <c r="I3627" s="1" t="str">
        <f t="shared" si="76"/>
        <v>1R4TH1</v>
      </c>
      <c r="J3627" s="27">
        <v>45078</v>
      </c>
      <c r="K3627" s="29" t="s">
        <v>254</v>
      </c>
      <c r="L3627" s="29">
        <v>10726.75</v>
      </c>
      <c r="M3627" s="30">
        <v>0.21624614849121021</v>
      </c>
      <c r="N3627" s="30">
        <v>0.83131056589429808</v>
      </c>
      <c r="O3627" s="30">
        <v>0</v>
      </c>
    </row>
    <row r="3628" spans="1:15" x14ac:dyDescent="0.45">
      <c r="A3628" s="3" t="s">
        <v>15</v>
      </c>
      <c r="B3628">
        <v>2020</v>
      </c>
      <c r="C3628" t="s">
        <v>3</v>
      </c>
      <c r="D3628">
        <v>3627</v>
      </c>
      <c r="E3628" s="2">
        <v>2</v>
      </c>
      <c r="F3628" s="1">
        <v>3</v>
      </c>
      <c r="G3628" s="1">
        <v>1</v>
      </c>
      <c r="H3628" s="1">
        <v>1</v>
      </c>
      <c r="I3628" s="1" t="str">
        <f t="shared" si="76"/>
        <v>1R4TH1</v>
      </c>
      <c r="J3628" s="27">
        <v>45078</v>
      </c>
      <c r="K3628" s="29" t="s">
        <v>255</v>
      </c>
      <c r="L3628" s="29">
        <v>10368.5</v>
      </c>
      <c r="M3628" s="30">
        <v>0.21504148724876371</v>
      </c>
      <c r="N3628" s="30">
        <v>0.76866210871621443</v>
      </c>
      <c r="O3628" s="30">
        <v>0</v>
      </c>
    </row>
    <row r="3629" spans="1:15" x14ac:dyDescent="0.45">
      <c r="A3629" s="3" t="s">
        <v>15</v>
      </c>
      <c r="B3629">
        <v>2020</v>
      </c>
      <c r="C3629" t="s">
        <v>3</v>
      </c>
      <c r="D3629">
        <v>3628</v>
      </c>
      <c r="E3629" s="2">
        <v>3</v>
      </c>
      <c r="F3629" s="1">
        <v>4</v>
      </c>
      <c r="G3629" s="1">
        <v>1</v>
      </c>
      <c r="H3629" s="1">
        <v>2</v>
      </c>
      <c r="I3629" s="1" t="str">
        <f t="shared" si="76"/>
        <v>1R4TH2</v>
      </c>
      <c r="J3629" s="27">
        <v>45078</v>
      </c>
      <c r="K3629" s="29" t="s">
        <v>256</v>
      </c>
      <c r="L3629" s="29">
        <v>10234.5</v>
      </c>
      <c r="M3629" s="30">
        <v>0.20653462878408119</v>
      </c>
      <c r="N3629" s="30">
        <v>0.68391756226042144</v>
      </c>
      <c r="O3629" s="30">
        <v>0</v>
      </c>
    </row>
    <row r="3630" spans="1:15" x14ac:dyDescent="0.45">
      <c r="A3630" s="3" t="s">
        <v>15</v>
      </c>
      <c r="B3630">
        <v>2020</v>
      </c>
      <c r="C3630" t="s">
        <v>3</v>
      </c>
      <c r="D3630">
        <v>3629</v>
      </c>
      <c r="E3630" s="2">
        <v>4</v>
      </c>
      <c r="F3630" s="1">
        <v>5</v>
      </c>
      <c r="G3630" s="1">
        <v>1</v>
      </c>
      <c r="H3630" s="1">
        <v>2</v>
      </c>
      <c r="I3630" s="1" t="str">
        <f t="shared" si="76"/>
        <v>1R4TH2</v>
      </c>
      <c r="J3630" s="27">
        <v>45078</v>
      </c>
      <c r="K3630" s="29" t="s">
        <v>257</v>
      </c>
      <c r="L3630" s="29">
        <v>10209.5</v>
      </c>
      <c r="M3630" s="30">
        <v>0.1986330229002318</v>
      </c>
      <c r="N3630" s="30">
        <v>0.56939779878449948</v>
      </c>
      <c r="O3630" s="30">
        <v>5.9275300646276898E-3</v>
      </c>
    </row>
    <row r="3631" spans="1:15" x14ac:dyDescent="0.45">
      <c r="A3631" s="3" t="s">
        <v>15</v>
      </c>
      <c r="B3631">
        <v>2020</v>
      </c>
      <c r="C3631" t="s">
        <v>3</v>
      </c>
      <c r="D3631">
        <v>3630</v>
      </c>
      <c r="E3631" s="2">
        <v>5</v>
      </c>
      <c r="F3631" s="1">
        <v>6</v>
      </c>
      <c r="G3631" s="1">
        <v>1</v>
      </c>
      <c r="H3631" s="1">
        <v>2</v>
      </c>
      <c r="I3631" s="1" t="str">
        <f t="shared" si="76"/>
        <v>1R4TH2</v>
      </c>
      <c r="J3631" s="27">
        <v>45078</v>
      </c>
      <c r="K3631" s="29" t="s">
        <v>258</v>
      </c>
      <c r="L3631" s="29">
        <v>10434.5</v>
      </c>
      <c r="M3631" s="30">
        <v>0.1736731762720192</v>
      </c>
      <c r="N3631" s="30">
        <v>0.43823522669749337</v>
      </c>
      <c r="O3631" s="30">
        <v>5.1066239281815431E-2</v>
      </c>
    </row>
    <row r="3632" spans="1:15" x14ac:dyDescent="0.45">
      <c r="A3632" s="3" t="s">
        <v>15</v>
      </c>
      <c r="B3632">
        <v>2020</v>
      </c>
      <c r="C3632" t="s">
        <v>3</v>
      </c>
      <c r="D3632">
        <v>3631</v>
      </c>
      <c r="E3632" s="2">
        <v>6</v>
      </c>
      <c r="F3632" s="1">
        <v>7</v>
      </c>
      <c r="G3632" s="1">
        <v>1</v>
      </c>
      <c r="H3632" s="1">
        <v>3</v>
      </c>
      <c r="I3632" s="1" t="str">
        <f t="shared" si="76"/>
        <v>1R4TH3</v>
      </c>
      <c r="J3632" s="27">
        <v>45078</v>
      </c>
      <c r="K3632" s="29" t="s">
        <v>259</v>
      </c>
      <c r="L3632" s="29">
        <v>11162.25</v>
      </c>
      <c r="M3632" s="30">
        <v>0.1144777761454452</v>
      </c>
      <c r="N3632" s="30">
        <v>0.33730943800180951</v>
      </c>
      <c r="O3632" s="30">
        <v>0.16594003852977071</v>
      </c>
    </row>
    <row r="3633" spans="1:15" x14ac:dyDescent="0.45">
      <c r="A3633" s="3" t="s">
        <v>15</v>
      </c>
      <c r="B3633">
        <v>2020</v>
      </c>
      <c r="C3633" t="s">
        <v>3</v>
      </c>
      <c r="D3633">
        <v>3632</v>
      </c>
      <c r="E3633" s="2">
        <v>7</v>
      </c>
      <c r="F3633" s="1">
        <v>8</v>
      </c>
      <c r="G3633" s="1">
        <v>1</v>
      </c>
      <c r="H3633" s="1">
        <v>3</v>
      </c>
      <c r="I3633" s="1" t="str">
        <f t="shared" si="76"/>
        <v>1R4TH3</v>
      </c>
      <c r="J3633" s="27">
        <v>45078</v>
      </c>
      <c r="K3633" s="29" t="s">
        <v>260</v>
      </c>
      <c r="L3633" s="29">
        <v>12290.75</v>
      </c>
      <c r="M3633" s="30">
        <v>0.10251012437196021</v>
      </c>
      <c r="N3633" s="30">
        <v>0.24981189150123281</v>
      </c>
      <c r="O3633" s="30">
        <v>0.35090377215891477</v>
      </c>
    </row>
    <row r="3634" spans="1:15" x14ac:dyDescent="0.45">
      <c r="A3634" s="3" t="s">
        <v>15</v>
      </c>
      <c r="B3634">
        <v>2020</v>
      </c>
      <c r="C3634" t="s">
        <v>3</v>
      </c>
      <c r="D3634">
        <v>3633</v>
      </c>
      <c r="E3634" s="2">
        <v>8</v>
      </c>
      <c r="F3634" s="1">
        <v>9</v>
      </c>
      <c r="G3634" s="1">
        <v>1</v>
      </c>
      <c r="H3634" s="1">
        <v>3</v>
      </c>
      <c r="I3634" s="1" t="str">
        <f t="shared" si="76"/>
        <v>1R4TH3</v>
      </c>
      <c r="J3634" s="27">
        <v>45078</v>
      </c>
      <c r="K3634" s="29" t="s">
        <v>261</v>
      </c>
      <c r="L3634" s="29">
        <v>13089.5</v>
      </c>
      <c r="M3634" s="30">
        <v>0.10347836972216209</v>
      </c>
      <c r="N3634" s="30">
        <v>0.17628301846027769</v>
      </c>
      <c r="O3634" s="30">
        <v>0.51655436217464934</v>
      </c>
    </row>
    <row r="3635" spans="1:15" x14ac:dyDescent="0.45">
      <c r="A3635" s="3" t="s">
        <v>15</v>
      </c>
      <c r="B3635">
        <v>2020</v>
      </c>
      <c r="C3635" t="s">
        <v>3</v>
      </c>
      <c r="D3635">
        <v>3634</v>
      </c>
      <c r="E3635" s="2">
        <v>9</v>
      </c>
      <c r="F3635" s="1">
        <v>10</v>
      </c>
      <c r="G3635" s="1">
        <v>1</v>
      </c>
      <c r="H3635" s="1">
        <v>4</v>
      </c>
      <c r="I3635" s="1" t="str">
        <f t="shared" si="76"/>
        <v>1R4TH4</v>
      </c>
      <c r="J3635" s="27">
        <v>45078</v>
      </c>
      <c r="K3635" s="29" t="s">
        <v>262</v>
      </c>
      <c r="L3635" s="29">
        <v>13274.5</v>
      </c>
      <c r="M3635" s="30">
        <v>9.6298919813263412E-2</v>
      </c>
      <c r="N3635" s="30">
        <v>0.12548078706293339</v>
      </c>
      <c r="O3635" s="30">
        <v>0.61953839740251182</v>
      </c>
    </row>
    <row r="3636" spans="1:15" x14ac:dyDescent="0.45">
      <c r="A3636" s="3" t="s">
        <v>15</v>
      </c>
      <c r="B3636">
        <v>2020</v>
      </c>
      <c r="C3636" t="s">
        <v>3</v>
      </c>
      <c r="D3636">
        <v>3635</v>
      </c>
      <c r="E3636" s="2">
        <v>10</v>
      </c>
      <c r="F3636" s="1">
        <v>11</v>
      </c>
      <c r="G3636" s="1">
        <v>1</v>
      </c>
      <c r="H3636" s="1">
        <v>4</v>
      </c>
      <c r="I3636" s="1" t="str">
        <f t="shared" si="76"/>
        <v>1R4TH4</v>
      </c>
      <c r="J3636" s="27">
        <v>45078</v>
      </c>
      <c r="K3636" s="29" t="s">
        <v>263</v>
      </c>
      <c r="L3636" s="29">
        <v>13132.25</v>
      </c>
      <c r="M3636" s="30">
        <v>4.6524088161364337E-2</v>
      </c>
      <c r="N3636" s="30">
        <v>6.1989090780072857E-2</v>
      </c>
      <c r="O3636" s="30">
        <v>0.68089130521195029</v>
      </c>
    </row>
    <row r="3637" spans="1:15" x14ac:dyDescent="0.45">
      <c r="A3637" s="3" t="s">
        <v>15</v>
      </c>
      <c r="B3637">
        <v>2020</v>
      </c>
      <c r="C3637" t="s">
        <v>3</v>
      </c>
      <c r="D3637">
        <v>3636</v>
      </c>
      <c r="E3637" s="2">
        <v>11</v>
      </c>
      <c r="F3637" s="1">
        <v>12</v>
      </c>
      <c r="G3637" s="1">
        <v>1</v>
      </c>
      <c r="H3637" s="1">
        <v>4</v>
      </c>
      <c r="I3637" s="1" t="str">
        <f t="shared" si="76"/>
        <v>1R4TH4</v>
      </c>
      <c r="J3637" s="27">
        <v>45078</v>
      </c>
      <c r="K3637" s="29" t="s">
        <v>264</v>
      </c>
      <c r="L3637" s="29">
        <v>13089</v>
      </c>
      <c r="M3637" s="30">
        <v>4.5571901528575397E-2</v>
      </c>
      <c r="N3637" s="30">
        <v>2.9681723266660898E-2</v>
      </c>
      <c r="O3637" s="30">
        <v>0.67809589760505096</v>
      </c>
    </row>
    <row r="3638" spans="1:15" x14ac:dyDescent="0.45">
      <c r="A3638" s="3" t="s">
        <v>15</v>
      </c>
      <c r="B3638">
        <v>2020</v>
      </c>
      <c r="C3638" t="s">
        <v>3</v>
      </c>
      <c r="D3638">
        <v>3637</v>
      </c>
      <c r="E3638" s="2">
        <v>12</v>
      </c>
      <c r="F3638" s="1">
        <v>13</v>
      </c>
      <c r="G3638" s="1">
        <v>1</v>
      </c>
      <c r="H3638" s="1">
        <v>5</v>
      </c>
      <c r="I3638" s="1" t="str">
        <f t="shared" si="76"/>
        <v>1R4TH5</v>
      </c>
      <c r="J3638" s="27">
        <v>45078</v>
      </c>
      <c r="K3638" s="29" t="s">
        <v>265</v>
      </c>
      <c r="L3638" s="29">
        <v>12977.75</v>
      </c>
      <c r="M3638" s="30">
        <v>3.5758660021110243E-2</v>
      </c>
      <c r="N3638" s="30">
        <v>1.0089048246508371E-2</v>
      </c>
      <c r="O3638" s="30">
        <v>0.69291973785197403</v>
      </c>
    </row>
    <row r="3639" spans="1:15" x14ac:dyDescent="0.45">
      <c r="A3639" s="3" t="s">
        <v>15</v>
      </c>
      <c r="B3639">
        <v>2020</v>
      </c>
      <c r="C3639" t="s">
        <v>3</v>
      </c>
      <c r="D3639">
        <v>3638</v>
      </c>
      <c r="E3639" s="2">
        <v>13</v>
      </c>
      <c r="F3639" s="1">
        <v>14</v>
      </c>
      <c r="G3639" s="1">
        <v>1</v>
      </c>
      <c r="H3639" s="1">
        <v>5</v>
      </c>
      <c r="I3639" s="1" t="str">
        <f t="shared" si="76"/>
        <v>1R4TH5</v>
      </c>
      <c r="J3639" s="27">
        <v>45078</v>
      </c>
      <c r="K3639" s="29" t="s">
        <v>266</v>
      </c>
      <c r="L3639" s="29">
        <v>13055.75</v>
      </c>
      <c r="M3639" s="30">
        <v>2.320975446521634E-2</v>
      </c>
      <c r="N3639" s="30">
        <v>6.9140461573876481E-3</v>
      </c>
      <c r="O3639" s="30">
        <v>0.71271293352449172</v>
      </c>
    </row>
    <row r="3640" spans="1:15" x14ac:dyDescent="0.45">
      <c r="A3640" s="3" t="s">
        <v>15</v>
      </c>
      <c r="B3640">
        <v>2020</v>
      </c>
      <c r="C3640" t="s">
        <v>3</v>
      </c>
      <c r="D3640">
        <v>3639</v>
      </c>
      <c r="E3640" s="2">
        <v>14</v>
      </c>
      <c r="F3640" s="1">
        <v>15</v>
      </c>
      <c r="G3640" s="1">
        <v>1</v>
      </c>
      <c r="H3640" s="1">
        <v>5</v>
      </c>
      <c r="I3640" s="1" t="str">
        <f t="shared" si="76"/>
        <v>1R4TH5</v>
      </c>
      <c r="J3640" s="27">
        <v>45078</v>
      </c>
      <c r="K3640" s="29" t="s">
        <v>267</v>
      </c>
      <c r="L3640" s="29">
        <v>13049.25</v>
      </c>
      <c r="M3640" s="30">
        <v>1.587304669039475E-2</v>
      </c>
      <c r="N3640" s="30">
        <v>5.118284530099616E-3</v>
      </c>
      <c r="O3640" s="30">
        <v>0.6321699043398159</v>
      </c>
    </row>
    <row r="3641" spans="1:15" x14ac:dyDescent="0.45">
      <c r="A3641" s="3" t="s">
        <v>15</v>
      </c>
      <c r="B3641">
        <v>2020</v>
      </c>
      <c r="C3641" t="s">
        <v>3</v>
      </c>
      <c r="D3641">
        <v>3640</v>
      </c>
      <c r="E3641" s="2">
        <v>15</v>
      </c>
      <c r="F3641" s="1">
        <v>16</v>
      </c>
      <c r="G3641" s="1">
        <v>1</v>
      </c>
      <c r="H3641" s="1">
        <v>6</v>
      </c>
      <c r="I3641" s="1" t="str">
        <f t="shared" si="76"/>
        <v>1R4TH6</v>
      </c>
      <c r="J3641" s="27">
        <v>45078</v>
      </c>
      <c r="K3641" s="29" t="s">
        <v>268</v>
      </c>
      <c r="L3641" s="29">
        <v>13072.25</v>
      </c>
      <c r="M3641" s="30">
        <v>1.457541150700231E-2</v>
      </c>
      <c r="N3641" s="30">
        <v>4.8952243358533079E-3</v>
      </c>
      <c r="O3641" s="30">
        <v>0.51474939303646827</v>
      </c>
    </row>
    <row r="3642" spans="1:15" x14ac:dyDescent="0.45">
      <c r="A3642" s="3" t="s">
        <v>15</v>
      </c>
      <c r="B3642">
        <v>2020</v>
      </c>
      <c r="C3642" t="s">
        <v>3</v>
      </c>
      <c r="D3642">
        <v>3641</v>
      </c>
      <c r="E3642" s="2">
        <v>16</v>
      </c>
      <c r="F3642" s="1">
        <v>17</v>
      </c>
      <c r="G3642" s="1">
        <v>1</v>
      </c>
      <c r="H3642" s="1">
        <v>6</v>
      </c>
      <c r="I3642" s="1" t="str">
        <f t="shared" si="76"/>
        <v>1R4TH6</v>
      </c>
      <c r="J3642" s="27">
        <v>45078</v>
      </c>
      <c r="K3642" s="29" t="s">
        <v>269</v>
      </c>
      <c r="L3642" s="29">
        <v>13106.25</v>
      </c>
      <c r="M3642" s="30">
        <v>1.2207593191904179E-2</v>
      </c>
      <c r="N3642" s="30">
        <v>1.6027670884421661E-3</v>
      </c>
      <c r="O3642" s="30">
        <v>0.35702847503678042</v>
      </c>
    </row>
    <row r="3643" spans="1:15" x14ac:dyDescent="0.45">
      <c r="A3643" s="3" t="s">
        <v>15</v>
      </c>
      <c r="B3643">
        <v>2020</v>
      </c>
      <c r="C3643" t="s">
        <v>3</v>
      </c>
      <c r="D3643">
        <v>3642</v>
      </c>
      <c r="E3643" s="2">
        <v>17</v>
      </c>
      <c r="F3643" s="1">
        <v>18</v>
      </c>
      <c r="G3643" s="1">
        <v>1</v>
      </c>
      <c r="H3643" s="1">
        <v>6</v>
      </c>
      <c r="I3643" s="1" t="str">
        <f t="shared" si="76"/>
        <v>1R4TH6</v>
      </c>
      <c r="J3643" s="27">
        <v>45078</v>
      </c>
      <c r="K3643" s="29" t="s">
        <v>270</v>
      </c>
      <c r="L3643" s="29">
        <v>13463.25</v>
      </c>
      <c r="M3643" s="30">
        <v>9.7844476655980627E-3</v>
      </c>
      <c r="N3643" s="30">
        <v>3.5721969741230953E-4</v>
      </c>
      <c r="O3643" s="30">
        <v>0.1778680190127393</v>
      </c>
    </row>
    <row r="3644" spans="1:15" x14ac:dyDescent="0.45">
      <c r="A3644" s="3" t="s">
        <v>15</v>
      </c>
      <c r="B3644">
        <v>2020</v>
      </c>
      <c r="C3644" t="s">
        <v>3</v>
      </c>
      <c r="D3644">
        <v>3643</v>
      </c>
      <c r="E3644" s="2">
        <v>18</v>
      </c>
      <c r="F3644" s="1">
        <v>19</v>
      </c>
      <c r="G3644" s="1">
        <v>1</v>
      </c>
      <c r="H3644" s="1">
        <v>7</v>
      </c>
      <c r="I3644" s="1" t="str">
        <f t="shared" si="76"/>
        <v>1R4TH7</v>
      </c>
      <c r="J3644" s="27">
        <v>45078</v>
      </c>
      <c r="K3644" s="29" t="s">
        <v>271</v>
      </c>
      <c r="L3644" s="29">
        <v>13317.25</v>
      </c>
      <c r="M3644" s="30">
        <v>9.3705236074410475E-3</v>
      </c>
      <c r="N3644" s="30">
        <v>8.3023700161091382E-3</v>
      </c>
      <c r="O3644" s="30">
        <v>4.8631685809547361E-2</v>
      </c>
    </row>
    <row r="3645" spans="1:15" x14ac:dyDescent="0.45">
      <c r="A3645" s="3" t="s">
        <v>15</v>
      </c>
      <c r="B3645">
        <v>2020</v>
      </c>
      <c r="C3645" t="s">
        <v>3</v>
      </c>
      <c r="D3645">
        <v>3644</v>
      </c>
      <c r="E3645" s="2">
        <v>19</v>
      </c>
      <c r="F3645" s="1">
        <v>20</v>
      </c>
      <c r="G3645" s="1">
        <v>1</v>
      </c>
      <c r="H3645" s="1">
        <v>7</v>
      </c>
      <c r="I3645" s="1" t="str">
        <f t="shared" si="76"/>
        <v>1R4TH7</v>
      </c>
      <c r="J3645" s="27">
        <v>45078</v>
      </c>
      <c r="K3645" s="29" t="s">
        <v>272</v>
      </c>
      <c r="L3645" s="29">
        <v>13288.75</v>
      </c>
      <c r="M3645" s="30">
        <v>2.394813209727939E-2</v>
      </c>
      <c r="N3645" s="30">
        <v>4.7325615493532529E-2</v>
      </c>
      <c r="O3645" s="30">
        <v>9.1766417331104726E-3</v>
      </c>
    </row>
    <row r="3646" spans="1:15" x14ac:dyDescent="0.45">
      <c r="A3646" s="3" t="s">
        <v>15</v>
      </c>
      <c r="B3646">
        <v>2020</v>
      </c>
      <c r="C3646" t="s">
        <v>3</v>
      </c>
      <c r="D3646">
        <v>3645</v>
      </c>
      <c r="E3646" s="2">
        <v>20</v>
      </c>
      <c r="F3646" s="1">
        <v>21</v>
      </c>
      <c r="G3646" s="1">
        <v>1</v>
      </c>
      <c r="H3646" s="1">
        <v>7</v>
      </c>
      <c r="I3646" s="1" t="str">
        <f t="shared" si="76"/>
        <v>1R4TH7</v>
      </c>
      <c r="J3646" s="27">
        <v>45078</v>
      </c>
      <c r="K3646" s="29" t="s">
        <v>273</v>
      </c>
      <c r="L3646" s="29">
        <v>13294</v>
      </c>
      <c r="M3646" s="30">
        <v>5.3254486473913509E-2</v>
      </c>
      <c r="N3646" s="30">
        <v>0.1327204857907969</v>
      </c>
      <c r="O3646" s="30">
        <v>0</v>
      </c>
    </row>
    <row r="3647" spans="1:15" x14ac:dyDescent="0.45">
      <c r="A3647" s="3" t="s">
        <v>15</v>
      </c>
      <c r="B3647">
        <v>2020</v>
      </c>
      <c r="C3647" t="s">
        <v>3</v>
      </c>
      <c r="D3647">
        <v>3646</v>
      </c>
      <c r="E3647" s="2">
        <v>21</v>
      </c>
      <c r="F3647" s="1">
        <v>22</v>
      </c>
      <c r="G3647" s="1">
        <v>1</v>
      </c>
      <c r="H3647" s="1">
        <v>8</v>
      </c>
      <c r="I3647" s="1" t="str">
        <f t="shared" si="76"/>
        <v>1R4TH8</v>
      </c>
      <c r="J3647" s="27">
        <v>45078</v>
      </c>
      <c r="K3647" s="29" t="s">
        <v>274</v>
      </c>
      <c r="L3647" s="29">
        <v>13148</v>
      </c>
      <c r="M3647" s="30">
        <v>9.7064884160676268E-2</v>
      </c>
      <c r="N3647" s="30">
        <v>0.2417714249303192</v>
      </c>
      <c r="O3647" s="30">
        <v>0</v>
      </c>
    </row>
    <row r="3648" spans="1:15" x14ac:dyDescent="0.45">
      <c r="A3648" s="3" t="s">
        <v>15</v>
      </c>
      <c r="B3648">
        <v>2020</v>
      </c>
      <c r="C3648" t="s">
        <v>3</v>
      </c>
      <c r="D3648">
        <v>3647</v>
      </c>
      <c r="E3648" s="2">
        <v>22</v>
      </c>
      <c r="F3648" s="1">
        <v>23</v>
      </c>
      <c r="G3648" s="1">
        <v>1</v>
      </c>
      <c r="H3648" s="1">
        <v>8</v>
      </c>
      <c r="I3648" s="1" t="str">
        <f t="shared" si="76"/>
        <v>1R4TH8</v>
      </c>
      <c r="J3648" s="27">
        <v>45078</v>
      </c>
      <c r="K3648" s="29" t="s">
        <v>275</v>
      </c>
      <c r="L3648" s="29">
        <v>12791.75</v>
      </c>
      <c r="M3648" s="30">
        <v>0.17274906060279799</v>
      </c>
      <c r="N3648" s="30">
        <v>0.3979451964008085</v>
      </c>
      <c r="O3648" s="30">
        <v>0</v>
      </c>
    </row>
    <row r="3649" spans="1:15" x14ac:dyDescent="0.45">
      <c r="A3649" s="3" t="s">
        <v>15</v>
      </c>
      <c r="B3649">
        <v>2020</v>
      </c>
      <c r="C3649" t="s">
        <v>3</v>
      </c>
      <c r="D3649">
        <v>3648</v>
      </c>
      <c r="E3649" s="2">
        <v>23</v>
      </c>
      <c r="F3649" s="1">
        <v>24</v>
      </c>
      <c r="G3649" s="1">
        <v>1</v>
      </c>
      <c r="H3649" s="1">
        <v>8</v>
      </c>
      <c r="I3649" s="1" t="str">
        <f t="shared" si="76"/>
        <v>1R4TH8</v>
      </c>
      <c r="J3649" s="27">
        <v>45078</v>
      </c>
      <c r="K3649" s="29" t="s">
        <v>276</v>
      </c>
      <c r="L3649" s="29">
        <v>12066.5</v>
      </c>
      <c r="M3649" s="30">
        <v>0.20569781412790819</v>
      </c>
      <c r="N3649" s="30">
        <v>0.4739938490162825</v>
      </c>
      <c r="O3649" s="30">
        <v>0</v>
      </c>
    </row>
    <row r="3650" spans="1:15" x14ac:dyDescent="0.45">
      <c r="A3650" s="3" t="s">
        <v>15</v>
      </c>
      <c r="B3650">
        <v>2020</v>
      </c>
      <c r="C3650" t="s">
        <v>4</v>
      </c>
      <c r="D3650">
        <v>3649</v>
      </c>
      <c r="E3650" s="2">
        <v>0</v>
      </c>
      <c r="F3650" s="1">
        <v>1</v>
      </c>
      <c r="G3650" s="1">
        <v>1</v>
      </c>
      <c r="H3650" s="1">
        <v>1</v>
      </c>
      <c r="I3650" s="1" t="str">
        <f t="shared" si="76"/>
        <v>1R5FR1</v>
      </c>
      <c r="J3650" s="27">
        <v>45079</v>
      </c>
      <c r="K3650" s="29" t="s">
        <v>253</v>
      </c>
      <c r="L3650" s="29">
        <v>11342.75</v>
      </c>
      <c r="M3650" s="30">
        <v>0.2238721967395178</v>
      </c>
      <c r="N3650" s="30">
        <v>0.54368474357012975</v>
      </c>
      <c r="O3650" s="30">
        <v>0</v>
      </c>
    </row>
    <row r="3651" spans="1:15" x14ac:dyDescent="0.45">
      <c r="A3651" s="3" t="s">
        <v>15</v>
      </c>
      <c r="B3651">
        <v>2020</v>
      </c>
      <c r="C3651" t="s">
        <v>4</v>
      </c>
      <c r="D3651">
        <v>3650</v>
      </c>
      <c r="E3651" s="2">
        <v>1</v>
      </c>
      <c r="F3651" s="1">
        <v>2</v>
      </c>
      <c r="G3651" s="1">
        <v>1</v>
      </c>
      <c r="H3651" s="1">
        <v>1</v>
      </c>
      <c r="I3651" s="1" t="str">
        <f t="shared" ref="I3651:I3714" si="77">A3651&amp;C3651&amp;H3651</f>
        <v>1R5FR1</v>
      </c>
      <c r="J3651" s="27">
        <v>45079</v>
      </c>
      <c r="K3651" s="29" t="s">
        <v>254</v>
      </c>
      <c r="L3651" s="29">
        <v>10827.75</v>
      </c>
      <c r="M3651" s="30">
        <v>0.23560182441899991</v>
      </c>
      <c r="N3651" s="30">
        <v>0.6122298709509465</v>
      </c>
      <c r="O3651" s="30">
        <v>0</v>
      </c>
    </row>
    <row r="3652" spans="1:15" x14ac:dyDescent="0.45">
      <c r="A3652" s="3" t="s">
        <v>15</v>
      </c>
      <c r="B3652">
        <v>2020</v>
      </c>
      <c r="C3652" t="s">
        <v>4</v>
      </c>
      <c r="D3652">
        <v>3651</v>
      </c>
      <c r="E3652" s="2">
        <v>2</v>
      </c>
      <c r="F3652" s="1">
        <v>3</v>
      </c>
      <c r="G3652" s="1">
        <v>1</v>
      </c>
      <c r="H3652" s="1">
        <v>1</v>
      </c>
      <c r="I3652" s="1" t="str">
        <f t="shared" si="77"/>
        <v>1R5FR1</v>
      </c>
      <c r="J3652" s="27">
        <v>45079</v>
      </c>
      <c r="K3652" s="29" t="s">
        <v>255</v>
      </c>
      <c r="L3652" s="29">
        <v>10458.25</v>
      </c>
      <c r="M3652" s="30">
        <v>0.2472713478075968</v>
      </c>
      <c r="N3652" s="30">
        <v>0.69796067555376751</v>
      </c>
      <c r="O3652" s="30">
        <v>0</v>
      </c>
    </row>
    <row r="3653" spans="1:15" x14ac:dyDescent="0.45">
      <c r="A3653" s="3" t="s">
        <v>15</v>
      </c>
      <c r="B3653">
        <v>2020</v>
      </c>
      <c r="C3653" t="s">
        <v>4</v>
      </c>
      <c r="D3653">
        <v>3652</v>
      </c>
      <c r="E3653" s="2">
        <v>3</v>
      </c>
      <c r="F3653" s="1">
        <v>4</v>
      </c>
      <c r="G3653" s="1">
        <v>1</v>
      </c>
      <c r="H3653" s="1">
        <v>2</v>
      </c>
      <c r="I3653" s="1" t="str">
        <f t="shared" si="77"/>
        <v>1R5FR2</v>
      </c>
      <c r="J3653" s="27">
        <v>45079</v>
      </c>
      <c r="K3653" s="29" t="s">
        <v>256</v>
      </c>
      <c r="L3653" s="29">
        <v>10304.25</v>
      </c>
      <c r="M3653" s="30">
        <v>0.25219423936773211</v>
      </c>
      <c r="N3653" s="30">
        <v>0.74407528400243383</v>
      </c>
      <c r="O3653" s="30">
        <v>0</v>
      </c>
    </row>
    <row r="3654" spans="1:15" x14ac:dyDescent="0.45">
      <c r="A3654" s="3" t="s">
        <v>15</v>
      </c>
      <c r="B3654">
        <v>2020</v>
      </c>
      <c r="C3654" t="s">
        <v>4</v>
      </c>
      <c r="D3654">
        <v>3653</v>
      </c>
      <c r="E3654" s="2">
        <v>4</v>
      </c>
      <c r="F3654" s="1">
        <v>5</v>
      </c>
      <c r="G3654" s="1">
        <v>1</v>
      </c>
      <c r="H3654" s="1">
        <v>2</v>
      </c>
      <c r="I3654" s="1" t="str">
        <f t="shared" si="77"/>
        <v>1R5FR2</v>
      </c>
      <c r="J3654" s="27">
        <v>45079</v>
      </c>
      <c r="K3654" s="29" t="s">
        <v>257</v>
      </c>
      <c r="L3654" s="29">
        <v>10355.25</v>
      </c>
      <c r="M3654" s="30">
        <v>0.23707062925657391</v>
      </c>
      <c r="N3654" s="30">
        <v>0.73917327226011675</v>
      </c>
      <c r="O3654" s="30">
        <v>5.1827186850784716E-3</v>
      </c>
    </row>
    <row r="3655" spans="1:15" x14ac:dyDescent="0.45">
      <c r="A3655" s="3" t="s">
        <v>15</v>
      </c>
      <c r="B3655">
        <v>2020</v>
      </c>
      <c r="C3655" t="s">
        <v>4</v>
      </c>
      <c r="D3655">
        <v>3654</v>
      </c>
      <c r="E3655" s="2">
        <v>5</v>
      </c>
      <c r="F3655" s="1">
        <v>6</v>
      </c>
      <c r="G3655" s="1">
        <v>1</v>
      </c>
      <c r="H3655" s="1">
        <v>2</v>
      </c>
      <c r="I3655" s="1" t="str">
        <f t="shared" si="77"/>
        <v>1R5FR2</v>
      </c>
      <c r="J3655" s="27">
        <v>45079</v>
      </c>
      <c r="K3655" s="29" t="s">
        <v>258</v>
      </c>
      <c r="L3655" s="29">
        <v>10533.25</v>
      </c>
      <c r="M3655" s="30">
        <v>0.21807257861020971</v>
      </c>
      <c r="N3655" s="30">
        <v>0.71456794660105771</v>
      </c>
      <c r="O3655" s="30">
        <v>4.0032509817943832E-2</v>
      </c>
    </row>
    <row r="3656" spans="1:15" x14ac:dyDescent="0.45">
      <c r="A3656" s="3" t="s">
        <v>15</v>
      </c>
      <c r="B3656">
        <v>2020</v>
      </c>
      <c r="C3656" t="s">
        <v>4</v>
      </c>
      <c r="D3656">
        <v>3655</v>
      </c>
      <c r="E3656" s="2">
        <v>6</v>
      </c>
      <c r="F3656" s="1">
        <v>7</v>
      </c>
      <c r="G3656" s="1">
        <v>1</v>
      </c>
      <c r="H3656" s="1">
        <v>3</v>
      </c>
      <c r="I3656" s="1" t="str">
        <f t="shared" si="77"/>
        <v>1R5FR3</v>
      </c>
      <c r="J3656" s="27">
        <v>45079</v>
      </c>
      <c r="K3656" s="29" t="s">
        <v>259</v>
      </c>
      <c r="L3656" s="29">
        <v>11294.25</v>
      </c>
      <c r="M3656" s="30">
        <v>0.1878412756276624</v>
      </c>
      <c r="N3656" s="30">
        <v>0.69550149439860753</v>
      </c>
      <c r="O3656" s="30">
        <v>0.16616974246227639</v>
      </c>
    </row>
    <row r="3657" spans="1:15" x14ac:dyDescent="0.45">
      <c r="A3657" s="3" t="s">
        <v>15</v>
      </c>
      <c r="B3657">
        <v>2020</v>
      </c>
      <c r="C3657" t="s">
        <v>4</v>
      </c>
      <c r="D3657">
        <v>3656</v>
      </c>
      <c r="E3657" s="2">
        <v>7</v>
      </c>
      <c r="F3657" s="1">
        <v>8</v>
      </c>
      <c r="G3657" s="1">
        <v>1</v>
      </c>
      <c r="H3657" s="1">
        <v>3</v>
      </c>
      <c r="I3657" s="1" t="str">
        <f t="shared" si="77"/>
        <v>1R5FR3</v>
      </c>
      <c r="J3657" s="27">
        <v>45079</v>
      </c>
      <c r="K3657" s="29" t="s">
        <v>260</v>
      </c>
      <c r="L3657" s="29">
        <v>12381.75</v>
      </c>
      <c r="M3657" s="30">
        <v>0.1284957484238802</v>
      </c>
      <c r="N3657" s="30">
        <v>0.71133406157564316</v>
      </c>
      <c r="O3657" s="30">
        <v>0.3428052268075637</v>
      </c>
    </row>
    <row r="3658" spans="1:15" x14ac:dyDescent="0.45">
      <c r="A3658" s="3" t="s">
        <v>15</v>
      </c>
      <c r="B3658">
        <v>2020</v>
      </c>
      <c r="C3658" t="s">
        <v>4</v>
      </c>
      <c r="D3658">
        <v>3657</v>
      </c>
      <c r="E3658" s="2">
        <v>8</v>
      </c>
      <c r="F3658" s="1">
        <v>9</v>
      </c>
      <c r="G3658" s="1">
        <v>1</v>
      </c>
      <c r="H3658" s="1">
        <v>3</v>
      </c>
      <c r="I3658" s="1" t="str">
        <f t="shared" si="77"/>
        <v>1R5FR3</v>
      </c>
      <c r="J3658" s="27">
        <v>45079</v>
      </c>
      <c r="K3658" s="29" t="s">
        <v>261</v>
      </c>
      <c r="L3658" s="29">
        <v>13230.25</v>
      </c>
      <c r="M3658" s="30">
        <v>0.1170536930706074</v>
      </c>
      <c r="N3658" s="30">
        <v>0.73856499025644473</v>
      </c>
      <c r="O3658" s="30">
        <v>0.50415793360954209</v>
      </c>
    </row>
    <row r="3659" spans="1:15" x14ac:dyDescent="0.45">
      <c r="A3659" s="3" t="s">
        <v>15</v>
      </c>
      <c r="B3659">
        <v>2020</v>
      </c>
      <c r="C3659" t="s">
        <v>4</v>
      </c>
      <c r="D3659">
        <v>3658</v>
      </c>
      <c r="E3659" s="2">
        <v>9</v>
      </c>
      <c r="F3659" s="1">
        <v>10</v>
      </c>
      <c r="G3659" s="1">
        <v>1</v>
      </c>
      <c r="H3659" s="1">
        <v>4</v>
      </c>
      <c r="I3659" s="1" t="str">
        <f t="shared" si="77"/>
        <v>1R5FR4</v>
      </c>
      <c r="J3659" s="27">
        <v>45079</v>
      </c>
      <c r="K3659" s="29" t="s">
        <v>262</v>
      </c>
      <c r="L3659" s="29">
        <v>13506.25</v>
      </c>
      <c r="M3659" s="30">
        <v>0.1249984445329204</v>
      </c>
      <c r="N3659" s="30">
        <v>0.7549175453829573</v>
      </c>
      <c r="O3659" s="30">
        <v>0.62260960996104375</v>
      </c>
    </row>
    <row r="3660" spans="1:15" x14ac:dyDescent="0.45">
      <c r="A3660" s="3" t="s">
        <v>15</v>
      </c>
      <c r="B3660">
        <v>2020</v>
      </c>
      <c r="C3660" t="s">
        <v>4</v>
      </c>
      <c r="D3660">
        <v>3659</v>
      </c>
      <c r="E3660" s="2">
        <v>10</v>
      </c>
      <c r="F3660" s="1">
        <v>11</v>
      </c>
      <c r="G3660" s="1">
        <v>1</v>
      </c>
      <c r="H3660" s="1">
        <v>4</v>
      </c>
      <c r="I3660" s="1" t="str">
        <f t="shared" si="77"/>
        <v>1R5FR4</v>
      </c>
      <c r="J3660" s="27">
        <v>45079</v>
      </c>
      <c r="K3660" s="29" t="s">
        <v>263</v>
      </c>
      <c r="L3660" s="29">
        <v>13465.5</v>
      </c>
      <c r="M3660" s="30">
        <v>0.1319494152783022</v>
      </c>
      <c r="N3660" s="30">
        <v>0.65207145183555881</v>
      </c>
      <c r="O3660" s="30">
        <v>0.68963375239293201</v>
      </c>
    </row>
    <row r="3661" spans="1:15" x14ac:dyDescent="0.45">
      <c r="A3661" s="3" t="s">
        <v>15</v>
      </c>
      <c r="B3661">
        <v>2020</v>
      </c>
      <c r="C3661" t="s">
        <v>4</v>
      </c>
      <c r="D3661">
        <v>3660</v>
      </c>
      <c r="E3661" s="2">
        <v>11</v>
      </c>
      <c r="F3661" s="1">
        <v>12</v>
      </c>
      <c r="G3661" s="1">
        <v>1</v>
      </c>
      <c r="H3661" s="1">
        <v>4</v>
      </c>
      <c r="I3661" s="1" t="str">
        <f t="shared" si="77"/>
        <v>1R5FR4</v>
      </c>
      <c r="J3661" s="27">
        <v>45079</v>
      </c>
      <c r="K3661" s="29" t="s">
        <v>264</v>
      </c>
      <c r="L3661" s="29">
        <v>13366.75</v>
      </c>
      <c r="M3661" s="30">
        <v>0.24312802754493781</v>
      </c>
      <c r="N3661" s="30">
        <v>0.72362558989446124</v>
      </c>
      <c r="O3661" s="30">
        <v>0.69164199348343514</v>
      </c>
    </row>
    <row r="3662" spans="1:15" x14ac:dyDescent="0.45">
      <c r="A3662" s="3" t="s">
        <v>15</v>
      </c>
      <c r="B3662">
        <v>2020</v>
      </c>
      <c r="C3662" t="s">
        <v>4</v>
      </c>
      <c r="D3662">
        <v>3661</v>
      </c>
      <c r="E3662" s="2">
        <v>12</v>
      </c>
      <c r="F3662" s="1">
        <v>13</v>
      </c>
      <c r="G3662" s="1">
        <v>1</v>
      </c>
      <c r="H3662" s="1">
        <v>5</v>
      </c>
      <c r="I3662" s="1" t="str">
        <f t="shared" si="77"/>
        <v>1R5FR5</v>
      </c>
      <c r="J3662" s="27">
        <v>45079</v>
      </c>
      <c r="K3662" s="29" t="s">
        <v>265</v>
      </c>
      <c r="L3662" s="29">
        <v>13149.5</v>
      </c>
      <c r="M3662" s="30">
        <v>0.29418051041462667</v>
      </c>
      <c r="N3662" s="30">
        <v>0.78296392065315357</v>
      </c>
      <c r="O3662" s="30">
        <v>0.65503461861119994</v>
      </c>
    </row>
    <row r="3663" spans="1:15" x14ac:dyDescent="0.45">
      <c r="A3663" s="3" t="s">
        <v>15</v>
      </c>
      <c r="B3663">
        <v>2020</v>
      </c>
      <c r="C3663" t="s">
        <v>4</v>
      </c>
      <c r="D3663">
        <v>3662</v>
      </c>
      <c r="E3663" s="2">
        <v>13</v>
      </c>
      <c r="F3663" s="1">
        <v>14</v>
      </c>
      <c r="G3663" s="1">
        <v>1</v>
      </c>
      <c r="H3663" s="1">
        <v>5</v>
      </c>
      <c r="I3663" s="1" t="str">
        <f t="shared" si="77"/>
        <v>1R5FR5</v>
      </c>
      <c r="J3663" s="27">
        <v>45079</v>
      </c>
      <c r="K3663" s="29" t="s">
        <v>266</v>
      </c>
      <c r="L3663" s="29">
        <v>13060.75</v>
      </c>
      <c r="M3663" s="30">
        <v>0.32425786885886992</v>
      </c>
      <c r="N3663" s="30">
        <v>0.80580373730769728</v>
      </c>
      <c r="O3663" s="30">
        <v>0.59152983128294079</v>
      </c>
    </row>
    <row r="3664" spans="1:15" x14ac:dyDescent="0.45">
      <c r="A3664" s="3" t="s">
        <v>15</v>
      </c>
      <c r="B3664">
        <v>2020</v>
      </c>
      <c r="C3664" t="s">
        <v>4</v>
      </c>
      <c r="D3664">
        <v>3663</v>
      </c>
      <c r="E3664" s="2">
        <v>14</v>
      </c>
      <c r="F3664" s="1">
        <v>15</v>
      </c>
      <c r="G3664" s="1">
        <v>1</v>
      </c>
      <c r="H3664" s="1">
        <v>5</v>
      </c>
      <c r="I3664" s="1" t="str">
        <f t="shared" si="77"/>
        <v>1R5FR5</v>
      </c>
      <c r="J3664" s="27">
        <v>45079</v>
      </c>
      <c r="K3664" s="29" t="s">
        <v>267</v>
      </c>
      <c r="L3664" s="29">
        <v>12791</v>
      </c>
      <c r="M3664" s="30">
        <v>0.33182320983646613</v>
      </c>
      <c r="N3664" s="30">
        <v>0.80491275215946267</v>
      </c>
      <c r="O3664" s="30">
        <v>0.51650659372377938</v>
      </c>
    </row>
    <row r="3665" spans="1:15" x14ac:dyDescent="0.45">
      <c r="A3665" s="3" t="s">
        <v>15</v>
      </c>
      <c r="B3665">
        <v>2020</v>
      </c>
      <c r="C3665" t="s">
        <v>4</v>
      </c>
      <c r="D3665">
        <v>3664</v>
      </c>
      <c r="E3665" s="2">
        <v>15</v>
      </c>
      <c r="F3665" s="1">
        <v>16</v>
      </c>
      <c r="G3665" s="1">
        <v>1</v>
      </c>
      <c r="H3665" s="1">
        <v>6</v>
      </c>
      <c r="I3665" s="1" t="str">
        <f t="shared" si="77"/>
        <v>1R5FR6</v>
      </c>
      <c r="J3665" s="27">
        <v>45079</v>
      </c>
      <c r="K3665" s="29" t="s">
        <v>268</v>
      </c>
      <c r="L3665" s="29">
        <v>12672.25</v>
      </c>
      <c r="M3665" s="30">
        <v>0.32124439126434667</v>
      </c>
      <c r="N3665" s="30">
        <v>0.83643505695876796</v>
      </c>
      <c r="O3665" s="30">
        <v>0.40390294491384088</v>
      </c>
    </row>
    <row r="3666" spans="1:15" x14ac:dyDescent="0.45">
      <c r="A3666" s="3" t="s">
        <v>15</v>
      </c>
      <c r="B3666">
        <v>2020</v>
      </c>
      <c r="C3666" t="s">
        <v>4</v>
      </c>
      <c r="D3666">
        <v>3665</v>
      </c>
      <c r="E3666" s="2">
        <v>16</v>
      </c>
      <c r="F3666" s="1">
        <v>17</v>
      </c>
      <c r="G3666" s="1">
        <v>1</v>
      </c>
      <c r="H3666" s="1">
        <v>6</v>
      </c>
      <c r="I3666" s="1" t="str">
        <f t="shared" si="77"/>
        <v>1R5FR6</v>
      </c>
      <c r="J3666" s="27">
        <v>45079</v>
      </c>
      <c r="K3666" s="29" t="s">
        <v>269</v>
      </c>
      <c r="L3666" s="29">
        <v>12630.5</v>
      </c>
      <c r="M3666" s="30">
        <v>0.25030751199717233</v>
      </c>
      <c r="N3666" s="30">
        <v>0.83886967034025295</v>
      </c>
      <c r="O3666" s="30">
        <v>0.27211480778603231</v>
      </c>
    </row>
    <row r="3667" spans="1:15" x14ac:dyDescent="0.45">
      <c r="A3667" s="3" t="s">
        <v>15</v>
      </c>
      <c r="B3667">
        <v>2020</v>
      </c>
      <c r="C3667" t="s">
        <v>4</v>
      </c>
      <c r="D3667">
        <v>3666</v>
      </c>
      <c r="E3667" s="2">
        <v>17</v>
      </c>
      <c r="F3667" s="1">
        <v>18</v>
      </c>
      <c r="G3667" s="1">
        <v>1</v>
      </c>
      <c r="H3667" s="1">
        <v>6</v>
      </c>
      <c r="I3667" s="1" t="str">
        <f t="shared" si="77"/>
        <v>1R5FR6</v>
      </c>
      <c r="J3667" s="27">
        <v>45079</v>
      </c>
      <c r="K3667" s="29" t="s">
        <v>270</v>
      </c>
      <c r="L3667" s="29">
        <v>12926</v>
      </c>
      <c r="M3667" s="30">
        <v>0.2062562339811089</v>
      </c>
      <c r="N3667" s="30">
        <v>0.8031609351660921</v>
      </c>
      <c r="O3667" s="30">
        <v>0.15284434475853731</v>
      </c>
    </row>
    <row r="3668" spans="1:15" x14ac:dyDescent="0.45">
      <c r="A3668" s="3" t="s">
        <v>15</v>
      </c>
      <c r="B3668">
        <v>2020</v>
      </c>
      <c r="C3668" t="s">
        <v>4</v>
      </c>
      <c r="D3668">
        <v>3667</v>
      </c>
      <c r="E3668" s="2">
        <v>18</v>
      </c>
      <c r="F3668" s="1">
        <v>19</v>
      </c>
      <c r="G3668" s="1">
        <v>1</v>
      </c>
      <c r="H3668" s="1">
        <v>7</v>
      </c>
      <c r="I3668" s="1" t="str">
        <f t="shared" si="77"/>
        <v>1R5FR7</v>
      </c>
      <c r="J3668" s="27">
        <v>45079</v>
      </c>
      <c r="K3668" s="29" t="s">
        <v>271</v>
      </c>
      <c r="L3668" s="29">
        <v>12772.75</v>
      </c>
      <c r="M3668" s="30">
        <v>0.20419570473725759</v>
      </c>
      <c r="N3668" s="30">
        <v>0.77949690906103852</v>
      </c>
      <c r="O3668" s="30">
        <v>5.4110742825121363E-2</v>
      </c>
    </row>
    <row r="3669" spans="1:15" x14ac:dyDescent="0.45">
      <c r="A3669" s="3" t="s">
        <v>15</v>
      </c>
      <c r="B3669">
        <v>2020</v>
      </c>
      <c r="C3669" t="s">
        <v>4</v>
      </c>
      <c r="D3669">
        <v>3668</v>
      </c>
      <c r="E3669" s="2">
        <v>19</v>
      </c>
      <c r="F3669" s="1">
        <v>20</v>
      </c>
      <c r="G3669" s="1">
        <v>1</v>
      </c>
      <c r="H3669" s="1">
        <v>7</v>
      </c>
      <c r="I3669" s="1" t="str">
        <f t="shared" si="77"/>
        <v>1R5FR7</v>
      </c>
      <c r="J3669" s="27">
        <v>45079</v>
      </c>
      <c r="K3669" s="29" t="s">
        <v>272</v>
      </c>
      <c r="L3669" s="29">
        <v>12612.75</v>
      </c>
      <c r="M3669" s="30">
        <v>0.20780194682045661</v>
      </c>
      <c r="N3669" s="30">
        <v>0.77717375016668377</v>
      </c>
      <c r="O3669" s="30">
        <v>7.424402066763933E-3</v>
      </c>
    </row>
    <row r="3670" spans="1:15" x14ac:dyDescent="0.45">
      <c r="A3670" s="3" t="s">
        <v>15</v>
      </c>
      <c r="B3670">
        <v>2020</v>
      </c>
      <c r="C3670" t="s">
        <v>4</v>
      </c>
      <c r="D3670">
        <v>3669</v>
      </c>
      <c r="E3670" s="2">
        <v>20</v>
      </c>
      <c r="F3670" s="1">
        <v>21</v>
      </c>
      <c r="G3670" s="1">
        <v>1</v>
      </c>
      <c r="H3670" s="1">
        <v>7</v>
      </c>
      <c r="I3670" s="1" t="str">
        <f t="shared" si="77"/>
        <v>1R5FR7</v>
      </c>
      <c r="J3670" s="27">
        <v>45079</v>
      </c>
      <c r="K3670" s="29" t="s">
        <v>273</v>
      </c>
      <c r="L3670" s="29">
        <v>12587</v>
      </c>
      <c r="M3670" s="30">
        <v>0.22731546494459329</v>
      </c>
      <c r="N3670" s="30">
        <v>0.83988959394199791</v>
      </c>
      <c r="O3670" s="30">
        <v>0</v>
      </c>
    </row>
    <row r="3671" spans="1:15" x14ac:dyDescent="0.45">
      <c r="A3671" s="3" t="s">
        <v>15</v>
      </c>
      <c r="B3671">
        <v>2020</v>
      </c>
      <c r="C3671" t="s">
        <v>4</v>
      </c>
      <c r="D3671">
        <v>3670</v>
      </c>
      <c r="E3671" s="2">
        <v>21</v>
      </c>
      <c r="F3671" s="1">
        <v>22</v>
      </c>
      <c r="G3671" s="1">
        <v>1</v>
      </c>
      <c r="H3671" s="1">
        <v>8</v>
      </c>
      <c r="I3671" s="1" t="str">
        <f t="shared" si="77"/>
        <v>1R5FR8</v>
      </c>
      <c r="J3671" s="27">
        <v>45079</v>
      </c>
      <c r="K3671" s="29" t="s">
        <v>274</v>
      </c>
      <c r="L3671" s="29">
        <v>12579.5</v>
      </c>
      <c r="M3671" s="30">
        <v>0.25157183056210702</v>
      </c>
      <c r="N3671" s="30">
        <v>0.86673668308968865</v>
      </c>
      <c r="O3671" s="30">
        <v>0</v>
      </c>
    </row>
    <row r="3672" spans="1:15" x14ac:dyDescent="0.45">
      <c r="A3672" s="3" t="s">
        <v>15</v>
      </c>
      <c r="B3672">
        <v>2020</v>
      </c>
      <c r="C3672" t="s">
        <v>4</v>
      </c>
      <c r="D3672">
        <v>3671</v>
      </c>
      <c r="E3672" s="2">
        <v>22</v>
      </c>
      <c r="F3672" s="1">
        <v>23</v>
      </c>
      <c r="G3672" s="1">
        <v>1</v>
      </c>
      <c r="H3672" s="1">
        <v>8</v>
      </c>
      <c r="I3672" s="1" t="str">
        <f t="shared" si="77"/>
        <v>1R5FR8</v>
      </c>
      <c r="J3672" s="27">
        <v>45079</v>
      </c>
      <c r="K3672" s="29" t="s">
        <v>275</v>
      </c>
      <c r="L3672" s="29">
        <v>12448.75</v>
      </c>
      <c r="M3672" s="30">
        <v>0.33074085371886419</v>
      </c>
      <c r="N3672" s="30">
        <v>0.87418787001579501</v>
      </c>
      <c r="O3672" s="30">
        <v>0</v>
      </c>
    </row>
    <row r="3673" spans="1:15" x14ac:dyDescent="0.45">
      <c r="A3673" s="3" t="s">
        <v>15</v>
      </c>
      <c r="B3673">
        <v>2020</v>
      </c>
      <c r="C3673" t="s">
        <v>4</v>
      </c>
      <c r="D3673">
        <v>3672</v>
      </c>
      <c r="E3673" s="2">
        <v>23</v>
      </c>
      <c r="F3673" s="1">
        <v>24</v>
      </c>
      <c r="G3673" s="1">
        <v>1</v>
      </c>
      <c r="H3673" s="1">
        <v>8</v>
      </c>
      <c r="I3673" s="1" t="str">
        <f t="shared" si="77"/>
        <v>1R5FR8</v>
      </c>
      <c r="J3673" s="27">
        <v>45079</v>
      </c>
      <c r="K3673" s="29" t="s">
        <v>276</v>
      </c>
      <c r="L3673" s="29">
        <v>11913</v>
      </c>
      <c r="M3673" s="30">
        <v>0.17753017009179131</v>
      </c>
      <c r="N3673" s="30">
        <v>0.75095197219224896</v>
      </c>
      <c r="O3673" s="30">
        <v>0</v>
      </c>
    </row>
    <row r="3674" spans="1:15" x14ac:dyDescent="0.45">
      <c r="A3674" s="3" t="s">
        <v>15</v>
      </c>
      <c r="B3674">
        <v>2020</v>
      </c>
      <c r="C3674" t="s">
        <v>5</v>
      </c>
      <c r="D3674">
        <v>3673</v>
      </c>
      <c r="E3674" s="2">
        <v>0</v>
      </c>
      <c r="F3674" s="1">
        <v>1</v>
      </c>
      <c r="G3674" s="1">
        <v>1</v>
      </c>
      <c r="H3674" s="1">
        <v>1</v>
      </c>
      <c r="I3674" s="1" t="str">
        <f t="shared" si="77"/>
        <v>1R6SA1</v>
      </c>
      <c r="J3674" s="27">
        <v>45080</v>
      </c>
      <c r="K3674" s="29" t="s">
        <v>253</v>
      </c>
      <c r="L3674" s="29">
        <v>11161.5</v>
      </c>
      <c r="M3674" s="30">
        <v>0.1161017017967103</v>
      </c>
      <c r="N3674" s="30">
        <v>0.67719643853713796</v>
      </c>
      <c r="O3674" s="30">
        <v>0</v>
      </c>
    </row>
    <row r="3675" spans="1:15" x14ac:dyDescent="0.45">
      <c r="A3675" s="3" t="s">
        <v>15</v>
      </c>
      <c r="B3675">
        <v>2020</v>
      </c>
      <c r="C3675" t="s">
        <v>5</v>
      </c>
      <c r="D3675">
        <v>3674</v>
      </c>
      <c r="E3675" s="2">
        <v>1</v>
      </c>
      <c r="F3675" s="1">
        <v>2</v>
      </c>
      <c r="G3675" s="1">
        <v>1</v>
      </c>
      <c r="H3675" s="1">
        <v>1</v>
      </c>
      <c r="I3675" s="1" t="str">
        <f t="shared" si="77"/>
        <v>1R6SA1</v>
      </c>
      <c r="J3675" s="27">
        <v>45080</v>
      </c>
      <c r="K3675" s="29" t="s">
        <v>254</v>
      </c>
      <c r="L3675" s="29">
        <v>10620</v>
      </c>
      <c r="M3675" s="30">
        <v>0.14935730286960061</v>
      </c>
      <c r="N3675" s="30">
        <v>0.62822249909761885</v>
      </c>
      <c r="O3675" s="30">
        <v>0</v>
      </c>
    </row>
    <row r="3676" spans="1:15" x14ac:dyDescent="0.45">
      <c r="A3676" s="3" t="s">
        <v>15</v>
      </c>
      <c r="B3676">
        <v>2020</v>
      </c>
      <c r="C3676" t="s">
        <v>5</v>
      </c>
      <c r="D3676">
        <v>3675</v>
      </c>
      <c r="E3676" s="2">
        <v>2</v>
      </c>
      <c r="F3676" s="1">
        <v>3</v>
      </c>
      <c r="G3676" s="1">
        <v>1</v>
      </c>
      <c r="H3676" s="1">
        <v>1</v>
      </c>
      <c r="I3676" s="1" t="str">
        <f t="shared" si="77"/>
        <v>1R6SA1</v>
      </c>
      <c r="J3676" s="27">
        <v>45080</v>
      </c>
      <c r="K3676" s="29" t="s">
        <v>255</v>
      </c>
      <c r="L3676" s="29">
        <v>10223</v>
      </c>
      <c r="M3676" s="30">
        <v>0.2165003294865844</v>
      </c>
      <c r="N3676" s="30">
        <v>0.51826280797436275</v>
      </c>
      <c r="O3676" s="30">
        <v>0</v>
      </c>
    </row>
    <row r="3677" spans="1:15" x14ac:dyDescent="0.45">
      <c r="A3677" s="3" t="s">
        <v>15</v>
      </c>
      <c r="B3677">
        <v>2020</v>
      </c>
      <c r="C3677" t="s">
        <v>5</v>
      </c>
      <c r="D3677">
        <v>3676</v>
      </c>
      <c r="E3677" s="2">
        <v>3</v>
      </c>
      <c r="F3677" s="1">
        <v>4</v>
      </c>
      <c r="G3677" s="1">
        <v>1</v>
      </c>
      <c r="H3677" s="1">
        <v>2</v>
      </c>
      <c r="I3677" s="1" t="str">
        <f t="shared" si="77"/>
        <v>1R6SA2</v>
      </c>
      <c r="J3677" s="27">
        <v>45080</v>
      </c>
      <c r="K3677" s="29" t="s">
        <v>256</v>
      </c>
      <c r="L3677" s="29">
        <v>9990</v>
      </c>
      <c r="M3677" s="30">
        <v>0.2256114675284292</v>
      </c>
      <c r="N3677" s="30">
        <v>0.33985800748148992</v>
      </c>
      <c r="O3677" s="30">
        <v>0</v>
      </c>
    </row>
    <row r="3678" spans="1:15" x14ac:dyDescent="0.45">
      <c r="A3678" s="3" t="s">
        <v>15</v>
      </c>
      <c r="B3678">
        <v>2020</v>
      </c>
      <c r="C3678" t="s">
        <v>5</v>
      </c>
      <c r="D3678">
        <v>3677</v>
      </c>
      <c r="E3678" s="2">
        <v>4</v>
      </c>
      <c r="F3678" s="1">
        <v>5</v>
      </c>
      <c r="G3678" s="1">
        <v>1</v>
      </c>
      <c r="H3678" s="1">
        <v>2</v>
      </c>
      <c r="I3678" s="1" t="str">
        <f t="shared" si="77"/>
        <v>1R6SA2</v>
      </c>
      <c r="J3678" s="27">
        <v>45080</v>
      </c>
      <c r="K3678" s="29" t="s">
        <v>257</v>
      </c>
      <c r="L3678" s="29">
        <v>9871.75</v>
      </c>
      <c r="M3678" s="30">
        <v>0.19783580312561899</v>
      </c>
      <c r="N3678" s="30">
        <v>0.26087935204013829</v>
      </c>
      <c r="O3678" s="30">
        <v>8.2829035047929551E-3</v>
      </c>
    </row>
    <row r="3679" spans="1:15" x14ac:dyDescent="0.45">
      <c r="A3679" s="3" t="s">
        <v>15</v>
      </c>
      <c r="B3679">
        <v>2020</v>
      </c>
      <c r="C3679" t="s">
        <v>5</v>
      </c>
      <c r="D3679">
        <v>3678</v>
      </c>
      <c r="E3679" s="2">
        <v>5</v>
      </c>
      <c r="F3679" s="1">
        <v>6</v>
      </c>
      <c r="G3679" s="1">
        <v>1</v>
      </c>
      <c r="H3679" s="1">
        <v>2</v>
      </c>
      <c r="I3679" s="1" t="str">
        <f t="shared" si="77"/>
        <v>1R6SA2</v>
      </c>
      <c r="J3679" s="27">
        <v>45080</v>
      </c>
      <c r="K3679" s="29" t="s">
        <v>258</v>
      </c>
      <c r="L3679" s="29">
        <v>9719.5</v>
      </c>
      <c r="M3679" s="30">
        <v>0.1486027095411766</v>
      </c>
      <c r="N3679" s="30">
        <v>0.27308174965469689</v>
      </c>
      <c r="O3679" s="30">
        <v>5.2418833665087559E-2</v>
      </c>
    </row>
    <row r="3680" spans="1:15" x14ac:dyDescent="0.45">
      <c r="A3680" s="3" t="s">
        <v>15</v>
      </c>
      <c r="B3680">
        <v>2020</v>
      </c>
      <c r="C3680" t="s">
        <v>5</v>
      </c>
      <c r="D3680">
        <v>3679</v>
      </c>
      <c r="E3680" s="2">
        <v>6</v>
      </c>
      <c r="F3680" s="1">
        <v>7</v>
      </c>
      <c r="G3680" s="1">
        <v>1</v>
      </c>
      <c r="H3680" s="1">
        <v>3</v>
      </c>
      <c r="I3680" s="1" t="str">
        <f t="shared" si="77"/>
        <v>1R6SA3</v>
      </c>
      <c r="J3680" s="27">
        <v>45080</v>
      </c>
      <c r="K3680" s="29" t="s">
        <v>259</v>
      </c>
      <c r="L3680" s="29">
        <v>9645.25</v>
      </c>
      <c r="M3680" s="30">
        <v>9.4869970739694665E-2</v>
      </c>
      <c r="N3680" s="30">
        <v>0.31051806856850039</v>
      </c>
      <c r="O3680" s="30">
        <v>0.14081062521562529</v>
      </c>
    </row>
    <row r="3681" spans="1:15" x14ac:dyDescent="0.45">
      <c r="A3681" s="3" t="s">
        <v>15</v>
      </c>
      <c r="B3681">
        <v>2020</v>
      </c>
      <c r="C3681" t="s">
        <v>5</v>
      </c>
      <c r="D3681">
        <v>3680</v>
      </c>
      <c r="E3681" s="2">
        <v>7</v>
      </c>
      <c r="F3681" s="1">
        <v>8</v>
      </c>
      <c r="G3681" s="1">
        <v>1</v>
      </c>
      <c r="H3681" s="1">
        <v>3</v>
      </c>
      <c r="I3681" s="1" t="str">
        <f t="shared" si="77"/>
        <v>1R6SA3</v>
      </c>
      <c r="J3681" s="27">
        <v>45080</v>
      </c>
      <c r="K3681" s="29" t="s">
        <v>260</v>
      </c>
      <c r="L3681" s="29">
        <v>9883</v>
      </c>
      <c r="M3681" s="30">
        <v>9.0941675182679246E-2</v>
      </c>
      <c r="N3681" s="30">
        <v>0.34679465528149822</v>
      </c>
      <c r="O3681" s="30">
        <v>0.19344407633449309</v>
      </c>
    </row>
    <row r="3682" spans="1:15" x14ac:dyDescent="0.45">
      <c r="A3682" s="3" t="s">
        <v>15</v>
      </c>
      <c r="B3682">
        <v>2020</v>
      </c>
      <c r="C3682" t="s">
        <v>5</v>
      </c>
      <c r="D3682">
        <v>3681</v>
      </c>
      <c r="E3682" s="2">
        <v>8</v>
      </c>
      <c r="F3682" s="1">
        <v>9</v>
      </c>
      <c r="G3682" s="1">
        <v>1</v>
      </c>
      <c r="H3682" s="1">
        <v>3</v>
      </c>
      <c r="I3682" s="1" t="str">
        <f t="shared" si="77"/>
        <v>1R6SA3</v>
      </c>
      <c r="J3682" s="27">
        <v>45080</v>
      </c>
      <c r="K3682" s="29" t="s">
        <v>261</v>
      </c>
      <c r="L3682" s="29">
        <v>10320.25</v>
      </c>
      <c r="M3682" s="30">
        <v>9.0876635717193802E-2</v>
      </c>
      <c r="N3682" s="30">
        <v>0.32721423386411419</v>
      </c>
      <c r="O3682" s="30">
        <v>0.225366088037109</v>
      </c>
    </row>
    <row r="3683" spans="1:15" x14ac:dyDescent="0.45">
      <c r="A3683" s="3" t="s">
        <v>15</v>
      </c>
      <c r="B3683">
        <v>2020</v>
      </c>
      <c r="C3683" t="s">
        <v>5</v>
      </c>
      <c r="D3683">
        <v>3682</v>
      </c>
      <c r="E3683" s="2">
        <v>9</v>
      </c>
      <c r="F3683" s="1">
        <v>10</v>
      </c>
      <c r="G3683" s="1">
        <v>1</v>
      </c>
      <c r="H3683" s="1">
        <v>4</v>
      </c>
      <c r="I3683" s="1" t="str">
        <f t="shared" si="77"/>
        <v>1R6SA4</v>
      </c>
      <c r="J3683" s="27">
        <v>45080</v>
      </c>
      <c r="K3683" s="29" t="s">
        <v>262</v>
      </c>
      <c r="L3683" s="29">
        <v>10786</v>
      </c>
      <c r="M3683" s="30">
        <v>8.9341908026822014E-2</v>
      </c>
      <c r="N3683" s="30">
        <v>0.3255513768196111</v>
      </c>
      <c r="O3683" s="30">
        <v>0.29800830190789751</v>
      </c>
    </row>
    <row r="3684" spans="1:15" x14ac:dyDescent="0.45">
      <c r="A3684" s="3" t="s">
        <v>15</v>
      </c>
      <c r="B3684">
        <v>2020</v>
      </c>
      <c r="C3684" t="s">
        <v>5</v>
      </c>
      <c r="D3684">
        <v>3683</v>
      </c>
      <c r="E3684" s="2">
        <v>10</v>
      </c>
      <c r="F3684" s="1">
        <v>11</v>
      </c>
      <c r="G3684" s="1">
        <v>1</v>
      </c>
      <c r="H3684" s="1">
        <v>4</v>
      </c>
      <c r="I3684" s="1" t="str">
        <f t="shared" si="77"/>
        <v>1R6SA4</v>
      </c>
      <c r="J3684" s="27">
        <v>45080</v>
      </c>
      <c r="K3684" s="29" t="s">
        <v>263</v>
      </c>
      <c r="L3684" s="29">
        <v>11036.75</v>
      </c>
      <c r="M3684" s="30">
        <v>7.8886907956540464E-2</v>
      </c>
      <c r="N3684" s="30">
        <v>0.27373337576236151</v>
      </c>
      <c r="O3684" s="30">
        <v>0.39887557746902103</v>
      </c>
    </row>
    <row r="3685" spans="1:15" x14ac:dyDescent="0.45">
      <c r="A3685" s="3" t="s">
        <v>15</v>
      </c>
      <c r="B3685">
        <v>2020</v>
      </c>
      <c r="C3685" t="s">
        <v>5</v>
      </c>
      <c r="D3685">
        <v>3684</v>
      </c>
      <c r="E3685" s="2">
        <v>11</v>
      </c>
      <c r="F3685" s="1">
        <v>12</v>
      </c>
      <c r="G3685" s="1">
        <v>1</v>
      </c>
      <c r="H3685" s="1">
        <v>4</v>
      </c>
      <c r="I3685" s="1" t="str">
        <f t="shared" si="77"/>
        <v>1R6SA4</v>
      </c>
      <c r="J3685" s="27">
        <v>45080</v>
      </c>
      <c r="K3685" s="29" t="s">
        <v>264</v>
      </c>
      <c r="L3685" s="29">
        <v>11096</v>
      </c>
      <c r="M3685" s="30">
        <v>0.10606446132615791</v>
      </c>
      <c r="N3685" s="30">
        <v>0.30804426449620442</v>
      </c>
      <c r="O3685" s="30">
        <v>0.38263655383159229</v>
      </c>
    </row>
    <row r="3686" spans="1:15" x14ac:dyDescent="0.45">
      <c r="A3686" s="3" t="s">
        <v>15</v>
      </c>
      <c r="B3686">
        <v>2020</v>
      </c>
      <c r="C3686" t="s">
        <v>5</v>
      </c>
      <c r="D3686">
        <v>3685</v>
      </c>
      <c r="E3686" s="2">
        <v>12</v>
      </c>
      <c r="F3686" s="1">
        <v>13</v>
      </c>
      <c r="G3686" s="1">
        <v>1</v>
      </c>
      <c r="H3686" s="1">
        <v>5</v>
      </c>
      <c r="I3686" s="1" t="str">
        <f t="shared" si="77"/>
        <v>1R6SA5</v>
      </c>
      <c r="J3686" s="27">
        <v>45080</v>
      </c>
      <c r="K3686" s="29" t="s">
        <v>265</v>
      </c>
      <c r="L3686" s="29">
        <v>11149.5</v>
      </c>
      <c r="M3686" s="30">
        <v>0.1227973702457678</v>
      </c>
      <c r="N3686" s="30">
        <v>0.31474415640742709</v>
      </c>
      <c r="O3686" s="30">
        <v>0.31894604356633682</v>
      </c>
    </row>
    <row r="3687" spans="1:15" x14ac:dyDescent="0.45">
      <c r="A3687" s="3" t="s">
        <v>15</v>
      </c>
      <c r="B3687">
        <v>2020</v>
      </c>
      <c r="C3687" t="s">
        <v>5</v>
      </c>
      <c r="D3687">
        <v>3686</v>
      </c>
      <c r="E3687" s="2">
        <v>13</v>
      </c>
      <c r="F3687" s="1">
        <v>14</v>
      </c>
      <c r="G3687" s="1">
        <v>1</v>
      </c>
      <c r="H3687" s="1">
        <v>5</v>
      </c>
      <c r="I3687" s="1" t="str">
        <f t="shared" si="77"/>
        <v>1R6SA5</v>
      </c>
      <c r="J3687" s="27">
        <v>45080</v>
      </c>
      <c r="K3687" s="29" t="s">
        <v>266</v>
      </c>
      <c r="L3687" s="29">
        <v>11046.75</v>
      </c>
      <c r="M3687" s="30">
        <v>0.1077175816879196</v>
      </c>
      <c r="N3687" s="30">
        <v>0.29214007645800888</v>
      </c>
      <c r="O3687" s="30">
        <v>0.28284365888741408</v>
      </c>
    </row>
    <row r="3688" spans="1:15" x14ac:dyDescent="0.45">
      <c r="A3688" s="3" t="s">
        <v>15</v>
      </c>
      <c r="B3688">
        <v>2020</v>
      </c>
      <c r="C3688" t="s">
        <v>5</v>
      </c>
      <c r="D3688">
        <v>3687</v>
      </c>
      <c r="E3688" s="2">
        <v>14</v>
      </c>
      <c r="F3688" s="1">
        <v>15</v>
      </c>
      <c r="G3688" s="1">
        <v>1</v>
      </c>
      <c r="H3688" s="1">
        <v>5</v>
      </c>
      <c r="I3688" s="1" t="str">
        <f t="shared" si="77"/>
        <v>1R6SA5</v>
      </c>
      <c r="J3688" s="27">
        <v>45080</v>
      </c>
      <c r="K3688" s="29" t="s">
        <v>267</v>
      </c>
      <c r="L3688" s="29">
        <v>10912</v>
      </c>
      <c r="M3688" s="30">
        <v>0.1124655959199343</v>
      </c>
      <c r="N3688" s="30">
        <v>0.35174247271616899</v>
      </c>
      <c r="O3688" s="30">
        <v>0.2717660366894315</v>
      </c>
    </row>
    <row r="3689" spans="1:15" x14ac:dyDescent="0.45">
      <c r="A3689" s="3" t="s">
        <v>15</v>
      </c>
      <c r="B3689">
        <v>2020</v>
      </c>
      <c r="C3689" t="s">
        <v>5</v>
      </c>
      <c r="D3689">
        <v>3688</v>
      </c>
      <c r="E3689" s="2">
        <v>15</v>
      </c>
      <c r="F3689" s="1">
        <v>16</v>
      </c>
      <c r="G3689" s="1">
        <v>1</v>
      </c>
      <c r="H3689" s="1">
        <v>6</v>
      </c>
      <c r="I3689" s="1" t="str">
        <f t="shared" si="77"/>
        <v>1R6SA6</v>
      </c>
      <c r="J3689" s="27">
        <v>45080</v>
      </c>
      <c r="K3689" s="29" t="s">
        <v>268</v>
      </c>
      <c r="L3689" s="29">
        <v>10827.25</v>
      </c>
      <c r="M3689" s="30">
        <v>0.12734708309672529</v>
      </c>
      <c r="N3689" s="30">
        <v>0.42851932443942609</v>
      </c>
      <c r="O3689" s="30">
        <v>0.30747698793171901</v>
      </c>
    </row>
    <row r="3690" spans="1:15" x14ac:dyDescent="0.45">
      <c r="A3690" s="3" t="s">
        <v>15</v>
      </c>
      <c r="B3690">
        <v>2020</v>
      </c>
      <c r="C3690" t="s">
        <v>5</v>
      </c>
      <c r="D3690">
        <v>3689</v>
      </c>
      <c r="E3690" s="2">
        <v>16</v>
      </c>
      <c r="F3690" s="1">
        <v>17</v>
      </c>
      <c r="G3690" s="1">
        <v>1</v>
      </c>
      <c r="H3690" s="1">
        <v>6</v>
      </c>
      <c r="I3690" s="1" t="str">
        <f t="shared" si="77"/>
        <v>1R6SA6</v>
      </c>
      <c r="J3690" s="27">
        <v>45080</v>
      </c>
      <c r="K3690" s="29" t="s">
        <v>269</v>
      </c>
      <c r="L3690" s="29">
        <v>10905</v>
      </c>
      <c r="M3690" s="30">
        <v>0.1148953027247978</v>
      </c>
      <c r="N3690" s="30">
        <v>0.48934445814710897</v>
      </c>
      <c r="O3690" s="30">
        <v>0.28827285096379529</v>
      </c>
    </row>
    <row r="3691" spans="1:15" x14ac:dyDescent="0.45">
      <c r="A3691" s="3" t="s">
        <v>15</v>
      </c>
      <c r="B3691">
        <v>2020</v>
      </c>
      <c r="C3691" t="s">
        <v>5</v>
      </c>
      <c r="D3691">
        <v>3690</v>
      </c>
      <c r="E3691" s="2">
        <v>17</v>
      </c>
      <c r="F3691" s="1">
        <v>18</v>
      </c>
      <c r="G3691" s="1">
        <v>1</v>
      </c>
      <c r="H3691" s="1">
        <v>6</v>
      </c>
      <c r="I3691" s="1" t="str">
        <f t="shared" si="77"/>
        <v>1R6SA6</v>
      </c>
      <c r="J3691" s="27">
        <v>45080</v>
      </c>
      <c r="K3691" s="29" t="s">
        <v>270</v>
      </c>
      <c r="L3691" s="29">
        <v>11167.25</v>
      </c>
      <c r="M3691" s="30">
        <v>8.2788726467811935E-2</v>
      </c>
      <c r="N3691" s="30">
        <v>0.5283755969920908</v>
      </c>
      <c r="O3691" s="30">
        <v>0.17236620237291239</v>
      </c>
    </row>
    <row r="3692" spans="1:15" x14ac:dyDescent="0.45">
      <c r="A3692" s="3" t="s">
        <v>15</v>
      </c>
      <c r="B3692">
        <v>2020</v>
      </c>
      <c r="C3692" t="s">
        <v>5</v>
      </c>
      <c r="D3692">
        <v>3691</v>
      </c>
      <c r="E3692" s="2">
        <v>18</v>
      </c>
      <c r="F3692" s="1">
        <v>19</v>
      </c>
      <c r="G3692" s="1">
        <v>1</v>
      </c>
      <c r="H3692" s="1">
        <v>7</v>
      </c>
      <c r="I3692" s="1" t="str">
        <f t="shared" si="77"/>
        <v>1R6SA7</v>
      </c>
      <c r="J3692" s="27">
        <v>45080</v>
      </c>
      <c r="K3692" s="29" t="s">
        <v>271</v>
      </c>
      <c r="L3692" s="29">
        <v>11351.5</v>
      </c>
      <c r="M3692" s="30">
        <v>4.9801571015041242E-2</v>
      </c>
      <c r="N3692" s="30">
        <v>0.51366683071072761</v>
      </c>
      <c r="O3692" s="30">
        <v>5.4732369323429543E-2</v>
      </c>
    </row>
    <row r="3693" spans="1:15" x14ac:dyDescent="0.45">
      <c r="A3693" s="3" t="s">
        <v>15</v>
      </c>
      <c r="B3693">
        <v>2020</v>
      </c>
      <c r="C3693" t="s">
        <v>5</v>
      </c>
      <c r="D3693">
        <v>3692</v>
      </c>
      <c r="E3693" s="2">
        <v>19</v>
      </c>
      <c r="F3693" s="1">
        <v>20</v>
      </c>
      <c r="G3693" s="1">
        <v>1</v>
      </c>
      <c r="H3693" s="1">
        <v>7</v>
      </c>
      <c r="I3693" s="1" t="str">
        <f t="shared" si="77"/>
        <v>1R6SA7</v>
      </c>
      <c r="J3693" s="27">
        <v>45080</v>
      </c>
      <c r="K3693" s="29" t="s">
        <v>272</v>
      </c>
      <c r="L3693" s="29">
        <v>11404.5</v>
      </c>
      <c r="M3693" s="30">
        <v>2.6133459723700202E-2</v>
      </c>
      <c r="N3693" s="30">
        <v>0.46571374289211492</v>
      </c>
      <c r="O3693" s="30">
        <v>9.7511868652959289E-3</v>
      </c>
    </row>
    <row r="3694" spans="1:15" x14ac:dyDescent="0.45">
      <c r="A3694" s="3" t="s">
        <v>15</v>
      </c>
      <c r="B3694">
        <v>2020</v>
      </c>
      <c r="C3694" t="s">
        <v>5</v>
      </c>
      <c r="D3694">
        <v>3693</v>
      </c>
      <c r="E3694" s="2">
        <v>20</v>
      </c>
      <c r="F3694" s="1">
        <v>21</v>
      </c>
      <c r="G3694" s="1">
        <v>1</v>
      </c>
      <c r="H3694" s="1">
        <v>7</v>
      </c>
      <c r="I3694" s="1" t="str">
        <f t="shared" si="77"/>
        <v>1R6SA7</v>
      </c>
      <c r="J3694" s="27">
        <v>45080</v>
      </c>
      <c r="K3694" s="29" t="s">
        <v>273</v>
      </c>
      <c r="L3694" s="29">
        <v>11552.75</v>
      </c>
      <c r="M3694" s="30">
        <v>1.483053852065248E-2</v>
      </c>
      <c r="N3694" s="30">
        <v>0.42764308413106172</v>
      </c>
      <c r="O3694" s="30">
        <v>0</v>
      </c>
    </row>
    <row r="3695" spans="1:15" x14ac:dyDescent="0.45">
      <c r="A3695" s="3" t="s">
        <v>15</v>
      </c>
      <c r="B3695">
        <v>2020</v>
      </c>
      <c r="C3695" t="s">
        <v>5</v>
      </c>
      <c r="D3695">
        <v>3694</v>
      </c>
      <c r="E3695" s="2">
        <v>21</v>
      </c>
      <c r="F3695" s="1">
        <v>22</v>
      </c>
      <c r="G3695" s="1">
        <v>1</v>
      </c>
      <c r="H3695" s="1">
        <v>8</v>
      </c>
      <c r="I3695" s="1" t="str">
        <f t="shared" si="77"/>
        <v>1R6SA8</v>
      </c>
      <c r="J3695" s="27">
        <v>45080</v>
      </c>
      <c r="K3695" s="29" t="s">
        <v>274</v>
      </c>
      <c r="L3695" s="29">
        <v>11720.5</v>
      </c>
      <c r="M3695" s="30">
        <v>9.331416694795959E-3</v>
      </c>
      <c r="N3695" s="30">
        <v>0.41278484873988369</v>
      </c>
      <c r="O3695" s="30">
        <v>0</v>
      </c>
    </row>
    <row r="3696" spans="1:15" x14ac:dyDescent="0.45">
      <c r="A3696" s="3" t="s">
        <v>15</v>
      </c>
      <c r="B3696">
        <v>2020</v>
      </c>
      <c r="C3696" t="s">
        <v>5</v>
      </c>
      <c r="D3696">
        <v>3695</v>
      </c>
      <c r="E3696" s="2">
        <v>22</v>
      </c>
      <c r="F3696" s="1">
        <v>23</v>
      </c>
      <c r="G3696" s="1">
        <v>1</v>
      </c>
      <c r="H3696" s="1">
        <v>8</v>
      </c>
      <c r="I3696" s="1" t="str">
        <f t="shared" si="77"/>
        <v>1R6SA8</v>
      </c>
      <c r="J3696" s="27">
        <v>45080</v>
      </c>
      <c r="K3696" s="29" t="s">
        <v>275</v>
      </c>
      <c r="L3696" s="29">
        <v>11744.25</v>
      </c>
      <c r="M3696" s="30">
        <v>6.5968658080023381E-3</v>
      </c>
      <c r="N3696" s="30">
        <v>0.34537171383975279</v>
      </c>
      <c r="O3696" s="30">
        <v>0</v>
      </c>
    </row>
    <row r="3697" spans="1:15" x14ac:dyDescent="0.45">
      <c r="A3697" s="3" t="s">
        <v>15</v>
      </c>
      <c r="B3697">
        <v>2020</v>
      </c>
      <c r="C3697" t="s">
        <v>5</v>
      </c>
      <c r="D3697">
        <v>3696</v>
      </c>
      <c r="E3697" s="2">
        <v>23</v>
      </c>
      <c r="F3697" s="1">
        <v>24</v>
      </c>
      <c r="G3697" s="1">
        <v>1</v>
      </c>
      <c r="H3697" s="1">
        <v>8</v>
      </c>
      <c r="I3697" s="1" t="str">
        <f t="shared" si="77"/>
        <v>1R6SA8</v>
      </c>
      <c r="J3697" s="27">
        <v>45080</v>
      </c>
      <c r="K3697" s="29" t="s">
        <v>276</v>
      </c>
      <c r="L3697" s="29">
        <v>11277</v>
      </c>
      <c r="M3697" s="30">
        <v>1.24779461522297E-2</v>
      </c>
      <c r="N3697" s="30">
        <v>0.32863008458498011</v>
      </c>
      <c r="O3697" s="30">
        <v>0</v>
      </c>
    </row>
    <row r="3698" spans="1:15" x14ac:dyDescent="0.45">
      <c r="A3698" s="3" t="s">
        <v>15</v>
      </c>
      <c r="B3698">
        <v>2020</v>
      </c>
      <c r="C3698" t="s">
        <v>6</v>
      </c>
      <c r="D3698">
        <v>3697</v>
      </c>
      <c r="E3698" s="2">
        <v>0</v>
      </c>
      <c r="F3698" s="1">
        <v>1</v>
      </c>
      <c r="G3698" s="1">
        <v>1</v>
      </c>
      <c r="H3698" s="1">
        <v>1</v>
      </c>
      <c r="I3698" s="1" t="str">
        <f t="shared" si="77"/>
        <v>1R7SU1</v>
      </c>
      <c r="J3698" s="27">
        <v>45081</v>
      </c>
      <c r="K3698" s="29" t="s">
        <v>253</v>
      </c>
      <c r="L3698" s="29">
        <v>10736.75</v>
      </c>
      <c r="M3698" s="30">
        <v>2.115708425404713E-2</v>
      </c>
      <c r="N3698" s="30">
        <v>0.31686582608261682</v>
      </c>
      <c r="O3698" s="30">
        <v>0</v>
      </c>
    </row>
    <row r="3699" spans="1:15" x14ac:dyDescent="0.45">
      <c r="A3699" s="3" t="s">
        <v>15</v>
      </c>
      <c r="B3699">
        <v>2020</v>
      </c>
      <c r="C3699" t="s">
        <v>6</v>
      </c>
      <c r="D3699">
        <v>3698</v>
      </c>
      <c r="E3699" s="2">
        <v>1</v>
      </c>
      <c r="F3699" s="1">
        <v>2</v>
      </c>
      <c r="G3699" s="1">
        <v>1</v>
      </c>
      <c r="H3699" s="1">
        <v>1</v>
      </c>
      <c r="I3699" s="1" t="str">
        <f t="shared" si="77"/>
        <v>1R7SU1</v>
      </c>
      <c r="J3699" s="27">
        <v>45081</v>
      </c>
      <c r="K3699" s="29" t="s">
        <v>254</v>
      </c>
      <c r="L3699" s="29">
        <v>10270.75</v>
      </c>
      <c r="M3699" s="30">
        <v>4.2032040984991158E-2</v>
      </c>
      <c r="N3699" s="30">
        <v>0.3416655418013142</v>
      </c>
      <c r="O3699" s="30">
        <v>0</v>
      </c>
    </row>
    <row r="3700" spans="1:15" x14ac:dyDescent="0.45">
      <c r="A3700" s="3" t="s">
        <v>15</v>
      </c>
      <c r="B3700">
        <v>2020</v>
      </c>
      <c r="C3700" t="s">
        <v>6</v>
      </c>
      <c r="D3700">
        <v>3699</v>
      </c>
      <c r="E3700" s="2">
        <v>2</v>
      </c>
      <c r="F3700" s="1">
        <v>3</v>
      </c>
      <c r="G3700" s="1">
        <v>1</v>
      </c>
      <c r="H3700" s="1">
        <v>1</v>
      </c>
      <c r="I3700" s="1" t="str">
        <f t="shared" si="77"/>
        <v>1R7SU1</v>
      </c>
      <c r="J3700" s="27">
        <v>45081</v>
      </c>
      <c r="K3700" s="29" t="s">
        <v>255</v>
      </c>
      <c r="L3700" s="29">
        <v>9883.5</v>
      </c>
      <c r="M3700" s="30">
        <v>5.3330211823652093E-2</v>
      </c>
      <c r="N3700" s="30">
        <v>0.35418417204867991</v>
      </c>
      <c r="O3700" s="30">
        <v>0</v>
      </c>
    </row>
    <row r="3701" spans="1:15" x14ac:dyDescent="0.45">
      <c r="A3701" s="3" t="s">
        <v>15</v>
      </c>
      <c r="B3701">
        <v>2020</v>
      </c>
      <c r="C3701" t="s">
        <v>6</v>
      </c>
      <c r="D3701">
        <v>3700</v>
      </c>
      <c r="E3701" s="2">
        <v>3</v>
      </c>
      <c r="F3701" s="1">
        <v>4</v>
      </c>
      <c r="G3701" s="1">
        <v>1</v>
      </c>
      <c r="H3701" s="1">
        <v>2</v>
      </c>
      <c r="I3701" s="1" t="str">
        <f t="shared" si="77"/>
        <v>1R7SU2</v>
      </c>
      <c r="J3701" s="27">
        <v>45081</v>
      </c>
      <c r="K3701" s="29" t="s">
        <v>256</v>
      </c>
      <c r="L3701" s="29">
        <v>9682.5</v>
      </c>
      <c r="M3701" s="30">
        <v>5.6714095858243538E-2</v>
      </c>
      <c r="N3701" s="30">
        <v>0.3096299389957009</v>
      </c>
      <c r="O3701" s="30">
        <v>0</v>
      </c>
    </row>
    <row r="3702" spans="1:15" x14ac:dyDescent="0.45">
      <c r="A3702" s="3" t="s">
        <v>15</v>
      </c>
      <c r="B3702">
        <v>2020</v>
      </c>
      <c r="C3702" t="s">
        <v>6</v>
      </c>
      <c r="D3702">
        <v>3701</v>
      </c>
      <c r="E3702" s="2">
        <v>4</v>
      </c>
      <c r="F3702" s="1">
        <v>5</v>
      </c>
      <c r="G3702" s="1">
        <v>1</v>
      </c>
      <c r="H3702" s="1">
        <v>2</v>
      </c>
      <c r="I3702" s="1" t="str">
        <f t="shared" si="77"/>
        <v>1R7SU2</v>
      </c>
      <c r="J3702" s="27">
        <v>45081</v>
      </c>
      <c r="K3702" s="29" t="s">
        <v>257</v>
      </c>
      <c r="L3702" s="29">
        <v>9598</v>
      </c>
      <c r="M3702" s="30">
        <v>5.9030312873965783E-2</v>
      </c>
      <c r="N3702" s="30">
        <v>0.2368242762652909</v>
      </c>
      <c r="O3702" s="30">
        <v>1.4131156401660969E-3</v>
      </c>
    </row>
    <row r="3703" spans="1:15" x14ac:dyDescent="0.45">
      <c r="A3703" s="3" t="s">
        <v>15</v>
      </c>
      <c r="B3703">
        <v>2020</v>
      </c>
      <c r="C3703" t="s">
        <v>6</v>
      </c>
      <c r="D3703">
        <v>3702</v>
      </c>
      <c r="E3703" s="2">
        <v>5</v>
      </c>
      <c r="F3703" s="1">
        <v>6</v>
      </c>
      <c r="G3703" s="1">
        <v>1</v>
      </c>
      <c r="H3703" s="1">
        <v>2</v>
      </c>
      <c r="I3703" s="1" t="str">
        <f t="shared" si="77"/>
        <v>1R7SU2</v>
      </c>
      <c r="J3703" s="27">
        <v>45081</v>
      </c>
      <c r="K3703" s="29" t="s">
        <v>258</v>
      </c>
      <c r="L3703" s="29">
        <v>9338.25</v>
      </c>
      <c r="M3703" s="30">
        <v>4.7553647536833069E-2</v>
      </c>
      <c r="N3703" s="30">
        <v>0.20671032003753609</v>
      </c>
      <c r="O3703" s="30">
        <v>3.1568817956042633E-2</v>
      </c>
    </row>
    <row r="3704" spans="1:15" x14ac:dyDescent="0.45">
      <c r="A3704" s="3" t="s">
        <v>15</v>
      </c>
      <c r="B3704">
        <v>2020</v>
      </c>
      <c r="C3704" t="s">
        <v>6</v>
      </c>
      <c r="D3704">
        <v>3703</v>
      </c>
      <c r="E3704" s="2">
        <v>6</v>
      </c>
      <c r="F3704" s="1">
        <v>7</v>
      </c>
      <c r="G3704" s="1">
        <v>1</v>
      </c>
      <c r="H3704" s="1">
        <v>3</v>
      </c>
      <c r="I3704" s="1" t="str">
        <f t="shared" si="77"/>
        <v>1R7SU3</v>
      </c>
      <c r="J3704" s="27">
        <v>45081</v>
      </c>
      <c r="K3704" s="29" t="s">
        <v>259</v>
      </c>
      <c r="L3704" s="29">
        <v>9094.5</v>
      </c>
      <c r="M3704" s="30">
        <v>2.2171247001431579E-2</v>
      </c>
      <c r="N3704" s="30">
        <v>0.1961385186721091</v>
      </c>
      <c r="O3704" s="30">
        <v>0.12718400824503531</v>
      </c>
    </row>
    <row r="3705" spans="1:15" x14ac:dyDescent="0.45">
      <c r="A3705" s="3" t="s">
        <v>15</v>
      </c>
      <c r="B3705">
        <v>2020</v>
      </c>
      <c r="C3705" t="s">
        <v>6</v>
      </c>
      <c r="D3705">
        <v>3704</v>
      </c>
      <c r="E3705" s="2">
        <v>7</v>
      </c>
      <c r="F3705" s="1">
        <v>8</v>
      </c>
      <c r="G3705" s="1">
        <v>1</v>
      </c>
      <c r="H3705" s="1">
        <v>3</v>
      </c>
      <c r="I3705" s="1" t="str">
        <f t="shared" si="77"/>
        <v>1R7SU3</v>
      </c>
      <c r="J3705" s="27">
        <v>45081</v>
      </c>
      <c r="K3705" s="29" t="s">
        <v>260</v>
      </c>
      <c r="L3705" s="29">
        <v>9093.5</v>
      </c>
      <c r="M3705" s="30">
        <v>1.7370629333940499E-2</v>
      </c>
      <c r="N3705" s="30">
        <v>0.15753071095762569</v>
      </c>
      <c r="O3705" s="30">
        <v>0.30028514627491237</v>
      </c>
    </row>
    <row r="3706" spans="1:15" x14ac:dyDescent="0.45">
      <c r="A3706" s="3" t="s">
        <v>15</v>
      </c>
      <c r="B3706">
        <v>2020</v>
      </c>
      <c r="C3706" t="s">
        <v>6</v>
      </c>
      <c r="D3706">
        <v>3705</v>
      </c>
      <c r="E3706" s="2">
        <v>8</v>
      </c>
      <c r="F3706" s="1">
        <v>9</v>
      </c>
      <c r="G3706" s="1">
        <v>1</v>
      </c>
      <c r="H3706" s="1">
        <v>3</v>
      </c>
      <c r="I3706" s="1" t="str">
        <f t="shared" si="77"/>
        <v>1R7SU3</v>
      </c>
      <c r="J3706" s="27">
        <v>45081</v>
      </c>
      <c r="K3706" s="29" t="s">
        <v>261</v>
      </c>
      <c r="L3706" s="29">
        <v>9512</v>
      </c>
      <c r="M3706" s="30">
        <v>1.339410825033127E-2</v>
      </c>
      <c r="N3706" s="30">
        <v>0.10430436582079421</v>
      </c>
      <c r="O3706" s="30">
        <v>0.4718329601985225</v>
      </c>
    </row>
    <row r="3707" spans="1:15" x14ac:dyDescent="0.45">
      <c r="A3707" s="3" t="s">
        <v>15</v>
      </c>
      <c r="B3707">
        <v>2020</v>
      </c>
      <c r="C3707" t="s">
        <v>6</v>
      </c>
      <c r="D3707">
        <v>3706</v>
      </c>
      <c r="E3707" s="2">
        <v>9</v>
      </c>
      <c r="F3707" s="1">
        <v>10</v>
      </c>
      <c r="G3707" s="1">
        <v>1</v>
      </c>
      <c r="H3707" s="1">
        <v>4</v>
      </c>
      <c r="I3707" s="1" t="str">
        <f t="shared" si="77"/>
        <v>1R7SU4</v>
      </c>
      <c r="J3707" s="27">
        <v>45081</v>
      </c>
      <c r="K3707" s="29" t="s">
        <v>262</v>
      </c>
      <c r="L3707" s="29">
        <v>10000</v>
      </c>
      <c r="M3707" s="30">
        <v>1.262465836815688E-2</v>
      </c>
      <c r="N3707" s="30">
        <v>7.4182337778149463E-2</v>
      </c>
      <c r="O3707" s="30">
        <v>0.61395282644896654</v>
      </c>
    </row>
    <row r="3708" spans="1:15" x14ac:dyDescent="0.45">
      <c r="A3708" s="3" t="s">
        <v>15</v>
      </c>
      <c r="B3708">
        <v>2020</v>
      </c>
      <c r="C3708" t="s">
        <v>6</v>
      </c>
      <c r="D3708">
        <v>3707</v>
      </c>
      <c r="E3708" s="2">
        <v>10</v>
      </c>
      <c r="F3708" s="1">
        <v>11</v>
      </c>
      <c r="G3708" s="1">
        <v>1</v>
      </c>
      <c r="H3708" s="1">
        <v>4</v>
      </c>
      <c r="I3708" s="1" t="str">
        <f t="shared" si="77"/>
        <v>1R7SU4</v>
      </c>
      <c r="J3708" s="27">
        <v>45081</v>
      </c>
      <c r="K3708" s="29" t="s">
        <v>263</v>
      </c>
      <c r="L3708" s="29">
        <v>10296.25</v>
      </c>
      <c r="M3708" s="30">
        <v>3.96634154461947E-2</v>
      </c>
      <c r="N3708" s="30">
        <v>6.8700806176871243E-2</v>
      </c>
      <c r="O3708" s="30">
        <v>0.70454712192796454</v>
      </c>
    </row>
    <row r="3709" spans="1:15" x14ac:dyDescent="0.45">
      <c r="A3709" s="3" t="s">
        <v>15</v>
      </c>
      <c r="B3709">
        <v>2020</v>
      </c>
      <c r="C3709" t="s">
        <v>6</v>
      </c>
      <c r="D3709">
        <v>3708</v>
      </c>
      <c r="E3709" s="2">
        <v>11</v>
      </c>
      <c r="F3709" s="1">
        <v>12</v>
      </c>
      <c r="G3709" s="1">
        <v>1</v>
      </c>
      <c r="H3709" s="1">
        <v>4</v>
      </c>
      <c r="I3709" s="1" t="str">
        <f t="shared" si="77"/>
        <v>1R7SU4</v>
      </c>
      <c r="J3709" s="27">
        <v>45081</v>
      </c>
      <c r="K3709" s="29" t="s">
        <v>264</v>
      </c>
      <c r="L3709" s="29">
        <v>10513</v>
      </c>
      <c r="M3709" s="30">
        <v>4.4955340457525007E-2</v>
      </c>
      <c r="N3709" s="30">
        <v>8.8175229802055138E-2</v>
      </c>
      <c r="O3709" s="30">
        <v>0.72411120207450086</v>
      </c>
    </row>
    <row r="3710" spans="1:15" x14ac:dyDescent="0.45">
      <c r="A3710" s="3" t="s">
        <v>15</v>
      </c>
      <c r="B3710">
        <v>2020</v>
      </c>
      <c r="C3710" t="s">
        <v>6</v>
      </c>
      <c r="D3710">
        <v>3709</v>
      </c>
      <c r="E3710" s="2">
        <v>12</v>
      </c>
      <c r="F3710" s="1">
        <v>13</v>
      </c>
      <c r="G3710" s="1">
        <v>1</v>
      </c>
      <c r="H3710" s="1">
        <v>5</v>
      </c>
      <c r="I3710" s="1" t="str">
        <f t="shared" si="77"/>
        <v>1R7SU5</v>
      </c>
      <c r="J3710" s="27">
        <v>45081</v>
      </c>
      <c r="K3710" s="29" t="s">
        <v>265</v>
      </c>
      <c r="L3710" s="29">
        <v>10656.25</v>
      </c>
      <c r="M3710" s="30">
        <v>5.1257027985212852E-2</v>
      </c>
      <c r="N3710" s="30">
        <v>0.16303816696573131</v>
      </c>
      <c r="O3710" s="30">
        <v>0.71856257215853259</v>
      </c>
    </row>
    <row r="3711" spans="1:15" x14ac:dyDescent="0.45">
      <c r="A3711" s="3" t="s">
        <v>15</v>
      </c>
      <c r="B3711">
        <v>2020</v>
      </c>
      <c r="C3711" t="s">
        <v>6</v>
      </c>
      <c r="D3711">
        <v>3710</v>
      </c>
      <c r="E3711" s="2">
        <v>13</v>
      </c>
      <c r="F3711" s="1">
        <v>14</v>
      </c>
      <c r="G3711" s="1">
        <v>1</v>
      </c>
      <c r="H3711" s="1">
        <v>5</v>
      </c>
      <c r="I3711" s="1" t="str">
        <f t="shared" si="77"/>
        <v>1R7SU5</v>
      </c>
      <c r="J3711" s="27">
        <v>45081</v>
      </c>
      <c r="K3711" s="29" t="s">
        <v>266</v>
      </c>
      <c r="L3711" s="29">
        <v>10622</v>
      </c>
      <c r="M3711" s="30">
        <v>7.6347542688669792E-2</v>
      </c>
      <c r="N3711" s="30">
        <v>0.21589160115945</v>
      </c>
      <c r="O3711" s="30">
        <v>0.63648372266724407</v>
      </c>
    </row>
    <row r="3712" spans="1:15" x14ac:dyDescent="0.45">
      <c r="A3712" s="3" t="s">
        <v>15</v>
      </c>
      <c r="B3712">
        <v>2020</v>
      </c>
      <c r="C3712" t="s">
        <v>6</v>
      </c>
      <c r="D3712">
        <v>3711</v>
      </c>
      <c r="E3712" s="2">
        <v>14</v>
      </c>
      <c r="F3712" s="1">
        <v>15</v>
      </c>
      <c r="G3712" s="1">
        <v>1</v>
      </c>
      <c r="H3712" s="1">
        <v>5</v>
      </c>
      <c r="I3712" s="1" t="str">
        <f t="shared" si="77"/>
        <v>1R7SU5</v>
      </c>
      <c r="J3712" s="27">
        <v>45081</v>
      </c>
      <c r="K3712" s="29" t="s">
        <v>267</v>
      </c>
      <c r="L3712" s="29">
        <v>10558.5</v>
      </c>
      <c r="M3712" s="30">
        <v>0.12300741261146959</v>
      </c>
      <c r="N3712" s="30">
        <v>0.30488713159157033</v>
      </c>
      <c r="O3712" s="30">
        <v>0.43876922781596928</v>
      </c>
    </row>
    <row r="3713" spans="1:15" x14ac:dyDescent="0.45">
      <c r="A3713" s="3" t="s">
        <v>15</v>
      </c>
      <c r="B3713">
        <v>2020</v>
      </c>
      <c r="C3713" t="s">
        <v>6</v>
      </c>
      <c r="D3713">
        <v>3712</v>
      </c>
      <c r="E3713" s="2">
        <v>15</v>
      </c>
      <c r="F3713" s="1">
        <v>16</v>
      </c>
      <c r="G3713" s="1">
        <v>1</v>
      </c>
      <c r="H3713" s="1">
        <v>6</v>
      </c>
      <c r="I3713" s="1" t="str">
        <f t="shared" si="77"/>
        <v>1R7SU6</v>
      </c>
      <c r="J3713" s="27">
        <v>45081</v>
      </c>
      <c r="K3713" s="29" t="s">
        <v>268</v>
      </c>
      <c r="L3713" s="29">
        <v>10499</v>
      </c>
      <c r="M3713" s="30">
        <v>0.1847778069367384</v>
      </c>
      <c r="N3713" s="30">
        <v>0.41892075995101158</v>
      </c>
      <c r="O3713" s="30">
        <v>0.24524425928787369</v>
      </c>
    </row>
    <row r="3714" spans="1:15" x14ac:dyDescent="0.45">
      <c r="A3714" s="3" t="s">
        <v>15</v>
      </c>
      <c r="B3714">
        <v>2020</v>
      </c>
      <c r="C3714" t="s">
        <v>6</v>
      </c>
      <c r="D3714">
        <v>3713</v>
      </c>
      <c r="E3714" s="2">
        <v>16</v>
      </c>
      <c r="F3714" s="1">
        <v>17</v>
      </c>
      <c r="G3714" s="1">
        <v>1</v>
      </c>
      <c r="H3714" s="1">
        <v>6</v>
      </c>
      <c r="I3714" s="1" t="str">
        <f t="shared" si="77"/>
        <v>1R7SU6</v>
      </c>
      <c r="J3714" s="27">
        <v>45081</v>
      </c>
      <c r="K3714" s="29" t="s">
        <v>269</v>
      </c>
      <c r="L3714" s="29">
        <v>10628.25</v>
      </c>
      <c r="M3714" s="30">
        <v>0.23991575109222099</v>
      </c>
      <c r="N3714" s="30">
        <v>0.47586915172512539</v>
      </c>
      <c r="O3714" s="30">
        <v>0.15606432699239031</v>
      </c>
    </row>
    <row r="3715" spans="1:15" x14ac:dyDescent="0.45">
      <c r="A3715" s="3" t="s">
        <v>15</v>
      </c>
      <c r="B3715">
        <v>2020</v>
      </c>
      <c r="C3715" t="s">
        <v>6</v>
      </c>
      <c r="D3715">
        <v>3714</v>
      </c>
      <c r="E3715" s="2">
        <v>17</v>
      </c>
      <c r="F3715" s="1">
        <v>18</v>
      </c>
      <c r="G3715" s="1">
        <v>1</v>
      </c>
      <c r="H3715" s="1">
        <v>6</v>
      </c>
      <c r="I3715" s="1" t="str">
        <f t="shared" ref="I3715:I3778" si="78">A3715&amp;C3715&amp;H3715</f>
        <v>1R7SU6</v>
      </c>
      <c r="J3715" s="27">
        <v>45081</v>
      </c>
      <c r="K3715" s="29" t="s">
        <v>270</v>
      </c>
      <c r="L3715" s="29">
        <v>11047.5</v>
      </c>
      <c r="M3715" s="30">
        <v>0.24294707254408809</v>
      </c>
      <c r="N3715" s="30">
        <v>0.59915444068462331</v>
      </c>
      <c r="O3715" s="30">
        <v>0.11339103671176561</v>
      </c>
    </row>
    <row r="3716" spans="1:15" x14ac:dyDescent="0.45">
      <c r="A3716" s="3" t="s">
        <v>15</v>
      </c>
      <c r="B3716">
        <v>2020</v>
      </c>
      <c r="C3716" t="s">
        <v>6</v>
      </c>
      <c r="D3716">
        <v>3715</v>
      </c>
      <c r="E3716" s="2">
        <v>18</v>
      </c>
      <c r="F3716" s="1">
        <v>19</v>
      </c>
      <c r="G3716" s="1">
        <v>1</v>
      </c>
      <c r="H3716" s="1">
        <v>7</v>
      </c>
      <c r="I3716" s="1" t="str">
        <f t="shared" si="78"/>
        <v>1R7SU7</v>
      </c>
      <c r="J3716" s="27">
        <v>45081</v>
      </c>
      <c r="K3716" s="29" t="s">
        <v>271</v>
      </c>
      <c r="L3716" s="29">
        <v>11279.75</v>
      </c>
      <c r="M3716" s="30">
        <v>0.30747229352034</v>
      </c>
      <c r="N3716" s="30">
        <v>0.60205932987562649</v>
      </c>
      <c r="O3716" s="30">
        <v>5.4981377561982903E-2</v>
      </c>
    </row>
    <row r="3717" spans="1:15" x14ac:dyDescent="0.45">
      <c r="A3717" s="3" t="s">
        <v>15</v>
      </c>
      <c r="B3717">
        <v>2020</v>
      </c>
      <c r="C3717" t="s">
        <v>6</v>
      </c>
      <c r="D3717">
        <v>3716</v>
      </c>
      <c r="E3717" s="2">
        <v>19</v>
      </c>
      <c r="F3717" s="1">
        <v>20</v>
      </c>
      <c r="G3717" s="1">
        <v>1</v>
      </c>
      <c r="H3717" s="1">
        <v>7</v>
      </c>
      <c r="I3717" s="1" t="str">
        <f t="shared" si="78"/>
        <v>1R7SU7</v>
      </c>
      <c r="J3717" s="27">
        <v>45081</v>
      </c>
      <c r="K3717" s="29" t="s">
        <v>272</v>
      </c>
      <c r="L3717" s="29">
        <v>11383.25</v>
      </c>
      <c r="M3717" s="30">
        <v>0.37196721569724273</v>
      </c>
      <c r="N3717" s="30">
        <v>0.58584967582561853</v>
      </c>
      <c r="O3717" s="30">
        <v>1.019898589844207E-2</v>
      </c>
    </row>
    <row r="3718" spans="1:15" x14ac:dyDescent="0.45">
      <c r="A3718" s="3" t="s">
        <v>15</v>
      </c>
      <c r="B3718">
        <v>2020</v>
      </c>
      <c r="C3718" t="s">
        <v>6</v>
      </c>
      <c r="D3718">
        <v>3717</v>
      </c>
      <c r="E3718" s="2">
        <v>20</v>
      </c>
      <c r="F3718" s="1">
        <v>21</v>
      </c>
      <c r="G3718" s="1">
        <v>1</v>
      </c>
      <c r="H3718" s="1">
        <v>7</v>
      </c>
      <c r="I3718" s="1" t="str">
        <f t="shared" si="78"/>
        <v>1R7SU7</v>
      </c>
      <c r="J3718" s="27">
        <v>45081</v>
      </c>
      <c r="K3718" s="29" t="s">
        <v>273</v>
      </c>
      <c r="L3718" s="29">
        <v>11608.5</v>
      </c>
      <c r="M3718" s="30">
        <v>0.39585513806020389</v>
      </c>
      <c r="N3718" s="30">
        <v>0.6172384357012991</v>
      </c>
      <c r="O3718" s="30">
        <v>0</v>
      </c>
    </row>
    <row r="3719" spans="1:15" x14ac:dyDescent="0.45">
      <c r="A3719" s="3" t="s">
        <v>15</v>
      </c>
      <c r="B3719">
        <v>2020</v>
      </c>
      <c r="C3719" t="s">
        <v>6</v>
      </c>
      <c r="D3719">
        <v>3718</v>
      </c>
      <c r="E3719" s="2">
        <v>21</v>
      </c>
      <c r="F3719" s="1">
        <v>22</v>
      </c>
      <c r="G3719" s="1">
        <v>1</v>
      </c>
      <c r="H3719" s="1">
        <v>8</v>
      </c>
      <c r="I3719" s="1" t="str">
        <f t="shared" si="78"/>
        <v>1R7SU8</v>
      </c>
      <c r="J3719" s="27">
        <v>45081</v>
      </c>
      <c r="K3719" s="29" t="s">
        <v>274</v>
      </c>
      <c r="L3719" s="29">
        <v>11819.25</v>
      </c>
      <c r="M3719" s="30">
        <v>0.50490604015355101</v>
      </c>
      <c r="N3719" s="30">
        <v>0.7611524549856209</v>
      </c>
      <c r="O3719" s="30">
        <v>0</v>
      </c>
    </row>
    <row r="3720" spans="1:15" x14ac:dyDescent="0.45">
      <c r="A3720" s="3" t="s">
        <v>15</v>
      </c>
      <c r="B3720">
        <v>2020</v>
      </c>
      <c r="C3720" t="s">
        <v>6</v>
      </c>
      <c r="D3720">
        <v>3719</v>
      </c>
      <c r="E3720" s="2">
        <v>22</v>
      </c>
      <c r="F3720" s="1">
        <v>23</v>
      </c>
      <c r="G3720" s="1">
        <v>1</v>
      </c>
      <c r="H3720" s="1">
        <v>8</v>
      </c>
      <c r="I3720" s="1" t="str">
        <f t="shared" si="78"/>
        <v>1R7SU8</v>
      </c>
      <c r="J3720" s="27">
        <v>45081</v>
      </c>
      <c r="K3720" s="29" t="s">
        <v>275</v>
      </c>
      <c r="L3720" s="29">
        <v>11796</v>
      </c>
      <c r="M3720" s="30">
        <v>0.37709065452895729</v>
      </c>
      <c r="N3720" s="30">
        <v>0.73178431294477941</v>
      </c>
      <c r="O3720" s="30">
        <v>0</v>
      </c>
    </row>
    <row r="3721" spans="1:15" x14ac:dyDescent="0.45">
      <c r="A3721" s="3" t="s">
        <v>15</v>
      </c>
      <c r="B3721">
        <v>2020</v>
      </c>
      <c r="C3721" t="s">
        <v>6</v>
      </c>
      <c r="D3721">
        <v>3720</v>
      </c>
      <c r="E3721" s="2">
        <v>23</v>
      </c>
      <c r="F3721" s="1">
        <v>24</v>
      </c>
      <c r="G3721" s="1">
        <v>1</v>
      </c>
      <c r="H3721" s="1">
        <v>8</v>
      </c>
      <c r="I3721" s="1" t="str">
        <f t="shared" si="78"/>
        <v>1R7SU8</v>
      </c>
      <c r="J3721" s="27">
        <v>45081</v>
      </c>
      <c r="K3721" s="29" t="s">
        <v>276</v>
      </c>
      <c r="L3721" s="29">
        <v>11204.5</v>
      </c>
      <c r="M3721" s="30">
        <v>0.53326838064114057</v>
      </c>
      <c r="N3721" s="30">
        <v>0.65619724268250401</v>
      </c>
      <c r="O3721" s="30">
        <v>0</v>
      </c>
    </row>
    <row r="3722" spans="1:15" x14ac:dyDescent="0.45">
      <c r="A3722" s="3" t="s">
        <v>15</v>
      </c>
      <c r="B3722">
        <v>2020</v>
      </c>
      <c r="C3722" t="s">
        <v>0</v>
      </c>
      <c r="D3722">
        <v>3721</v>
      </c>
      <c r="E3722" s="2">
        <v>0</v>
      </c>
      <c r="F3722" s="1">
        <v>1</v>
      </c>
      <c r="G3722" s="1">
        <v>1</v>
      </c>
      <c r="H3722" s="1">
        <v>1</v>
      </c>
      <c r="I3722" s="1" t="str">
        <f t="shared" si="78"/>
        <v>1R1MO1</v>
      </c>
      <c r="J3722" s="27">
        <v>45082</v>
      </c>
      <c r="K3722" s="29" t="s">
        <v>253</v>
      </c>
      <c r="L3722" s="29">
        <v>10640.5</v>
      </c>
      <c r="M3722" s="30">
        <v>0.49783815399156173</v>
      </c>
      <c r="N3722" s="30">
        <v>0.73118282705188264</v>
      </c>
      <c r="O3722" s="30">
        <v>0</v>
      </c>
    </row>
    <row r="3723" spans="1:15" x14ac:dyDescent="0.45">
      <c r="A3723" s="3" t="s">
        <v>15</v>
      </c>
      <c r="B3723">
        <v>2020</v>
      </c>
      <c r="C3723" t="s">
        <v>0</v>
      </c>
      <c r="D3723">
        <v>3722</v>
      </c>
      <c r="E3723" s="2">
        <v>1</v>
      </c>
      <c r="F3723" s="1">
        <v>2</v>
      </c>
      <c r="G3723" s="1">
        <v>1</v>
      </c>
      <c r="H3723" s="1">
        <v>1</v>
      </c>
      <c r="I3723" s="1" t="str">
        <f t="shared" si="78"/>
        <v>1R1MO1</v>
      </c>
      <c r="J3723" s="27">
        <v>45082</v>
      </c>
      <c r="K3723" s="29" t="s">
        <v>254</v>
      </c>
      <c r="L3723" s="29">
        <v>10223.5</v>
      </c>
      <c r="M3723" s="30">
        <v>0.45400974365313351</v>
      </c>
      <c r="N3723" s="30">
        <v>0.78887666971564374</v>
      </c>
      <c r="O3723" s="30">
        <v>0</v>
      </c>
    </row>
    <row r="3724" spans="1:15" x14ac:dyDescent="0.45">
      <c r="A3724" s="3" t="s">
        <v>15</v>
      </c>
      <c r="B3724">
        <v>2020</v>
      </c>
      <c r="C3724" t="s">
        <v>0</v>
      </c>
      <c r="D3724">
        <v>3723</v>
      </c>
      <c r="E3724" s="2">
        <v>2</v>
      </c>
      <c r="F3724" s="1">
        <v>3</v>
      </c>
      <c r="G3724" s="1">
        <v>1</v>
      </c>
      <c r="H3724" s="1">
        <v>1</v>
      </c>
      <c r="I3724" s="1" t="str">
        <f t="shared" si="78"/>
        <v>1R1MO1</v>
      </c>
      <c r="J3724" s="27">
        <v>45082</v>
      </c>
      <c r="K3724" s="29" t="s">
        <v>255</v>
      </c>
      <c r="L3724" s="29">
        <v>10009.25</v>
      </c>
      <c r="M3724" s="30">
        <v>0.38039935064033792</v>
      </c>
      <c r="N3724" s="30">
        <v>0.74816499605124798</v>
      </c>
      <c r="O3724" s="30">
        <v>0</v>
      </c>
    </row>
    <row r="3725" spans="1:15" x14ac:dyDescent="0.45">
      <c r="A3725" s="3" t="s">
        <v>15</v>
      </c>
      <c r="B3725">
        <v>2020</v>
      </c>
      <c r="C3725" t="s">
        <v>0</v>
      </c>
      <c r="D3725">
        <v>3724</v>
      </c>
      <c r="E3725" s="2">
        <v>3</v>
      </c>
      <c r="F3725" s="1">
        <v>4</v>
      </c>
      <c r="G3725" s="1">
        <v>1</v>
      </c>
      <c r="H3725" s="1">
        <v>2</v>
      </c>
      <c r="I3725" s="1" t="str">
        <f t="shared" si="78"/>
        <v>1R1MO2</v>
      </c>
      <c r="J3725" s="27">
        <v>45082</v>
      </c>
      <c r="K3725" s="29" t="s">
        <v>256</v>
      </c>
      <c r="L3725" s="29">
        <v>9890.75</v>
      </c>
      <c r="M3725" s="30">
        <v>0.32608559123346131</v>
      </c>
      <c r="N3725" s="30">
        <v>0.76761787050686114</v>
      </c>
      <c r="O3725" s="30">
        <v>0</v>
      </c>
    </row>
    <row r="3726" spans="1:15" x14ac:dyDescent="0.45">
      <c r="A3726" s="3" t="s">
        <v>15</v>
      </c>
      <c r="B3726">
        <v>2020</v>
      </c>
      <c r="C3726" t="s">
        <v>0</v>
      </c>
      <c r="D3726">
        <v>3725</v>
      </c>
      <c r="E3726" s="2">
        <v>4</v>
      </c>
      <c r="F3726" s="1">
        <v>5</v>
      </c>
      <c r="G3726" s="1">
        <v>1</v>
      </c>
      <c r="H3726" s="1">
        <v>2</v>
      </c>
      <c r="I3726" s="1" t="str">
        <f t="shared" si="78"/>
        <v>1R1MO2</v>
      </c>
      <c r="J3726" s="27">
        <v>45082</v>
      </c>
      <c r="K3726" s="29" t="s">
        <v>257</v>
      </c>
      <c r="L3726" s="29">
        <v>9918.5</v>
      </c>
      <c r="M3726" s="30">
        <v>0.26816039253652241</v>
      </c>
      <c r="N3726" s="30">
        <v>0.75521749515483161</v>
      </c>
      <c r="O3726" s="30">
        <v>8.847645165961435E-3</v>
      </c>
    </row>
    <row r="3727" spans="1:15" x14ac:dyDescent="0.45">
      <c r="A3727" s="3" t="s">
        <v>15</v>
      </c>
      <c r="B3727">
        <v>2020</v>
      </c>
      <c r="C3727" t="s">
        <v>0</v>
      </c>
      <c r="D3727">
        <v>3726</v>
      </c>
      <c r="E3727" s="2">
        <v>5</v>
      </c>
      <c r="F3727" s="1">
        <v>6</v>
      </c>
      <c r="G3727" s="1">
        <v>1</v>
      </c>
      <c r="H3727" s="1">
        <v>2</v>
      </c>
      <c r="I3727" s="1" t="str">
        <f t="shared" si="78"/>
        <v>1R1MO2</v>
      </c>
      <c r="J3727" s="27">
        <v>45082</v>
      </c>
      <c r="K3727" s="29" t="s">
        <v>258</v>
      </c>
      <c r="L3727" s="29">
        <v>10102.75</v>
      </c>
      <c r="M3727" s="30">
        <v>0.21202247999275201</v>
      </c>
      <c r="N3727" s="30">
        <v>0.71787726605713909</v>
      </c>
      <c r="O3727" s="30">
        <v>5.4703735075234759E-2</v>
      </c>
    </row>
    <row r="3728" spans="1:15" x14ac:dyDescent="0.45">
      <c r="A3728" s="3" t="s">
        <v>15</v>
      </c>
      <c r="B3728">
        <v>2020</v>
      </c>
      <c r="C3728" t="s">
        <v>0</v>
      </c>
      <c r="D3728">
        <v>3727</v>
      </c>
      <c r="E3728" s="2">
        <v>6</v>
      </c>
      <c r="F3728" s="1">
        <v>7</v>
      </c>
      <c r="G3728" s="1">
        <v>1</v>
      </c>
      <c r="H3728" s="1">
        <v>3</v>
      </c>
      <c r="I3728" s="1" t="str">
        <f t="shared" si="78"/>
        <v>1R1MO3</v>
      </c>
      <c r="J3728" s="27">
        <v>45082</v>
      </c>
      <c r="K3728" s="29" t="s">
        <v>259</v>
      </c>
      <c r="L3728" s="29">
        <v>10705</v>
      </c>
      <c r="M3728" s="30">
        <v>0.1700596360438513</v>
      </c>
      <c r="N3728" s="30">
        <v>0.71421279000486848</v>
      </c>
      <c r="O3728" s="30">
        <v>0.15773765888479949</v>
      </c>
    </row>
    <row r="3729" spans="1:15" x14ac:dyDescent="0.45">
      <c r="A3729" s="3" t="s">
        <v>15</v>
      </c>
      <c r="B3729">
        <v>2020</v>
      </c>
      <c r="C3729" t="s">
        <v>0</v>
      </c>
      <c r="D3729">
        <v>3728</v>
      </c>
      <c r="E3729" s="2">
        <v>7</v>
      </c>
      <c r="F3729" s="1">
        <v>8</v>
      </c>
      <c r="G3729" s="1">
        <v>1</v>
      </c>
      <c r="H3729" s="1">
        <v>3</v>
      </c>
      <c r="I3729" s="1" t="str">
        <f t="shared" si="78"/>
        <v>1R1MO3</v>
      </c>
      <c r="J3729" s="27">
        <v>45082</v>
      </c>
      <c r="K3729" s="29" t="s">
        <v>260</v>
      </c>
      <c r="L3729" s="29">
        <v>11776.75</v>
      </c>
      <c r="M3729" s="30">
        <v>0.1230030369133911</v>
      </c>
      <c r="N3729" s="30">
        <v>0.65289483423367434</v>
      </c>
      <c r="O3729" s="30">
        <v>0.27798496738145961</v>
      </c>
    </row>
    <row r="3730" spans="1:15" x14ac:dyDescent="0.45">
      <c r="A3730" s="3" t="s">
        <v>15</v>
      </c>
      <c r="B3730">
        <v>2020</v>
      </c>
      <c r="C3730" t="s">
        <v>0</v>
      </c>
      <c r="D3730">
        <v>3729</v>
      </c>
      <c r="E3730" s="2">
        <v>8</v>
      </c>
      <c r="F3730" s="1">
        <v>9</v>
      </c>
      <c r="G3730" s="1">
        <v>1</v>
      </c>
      <c r="H3730" s="1">
        <v>3</v>
      </c>
      <c r="I3730" s="1" t="str">
        <f t="shared" si="78"/>
        <v>1R1MO3</v>
      </c>
      <c r="J3730" s="27">
        <v>45082</v>
      </c>
      <c r="K3730" s="29" t="s">
        <v>261</v>
      </c>
      <c r="L3730" s="29">
        <v>12542.5</v>
      </c>
      <c r="M3730" s="30">
        <v>8.9795779090717745E-2</v>
      </c>
      <c r="N3730" s="30">
        <v>0.51294467475515781</v>
      </c>
      <c r="O3730" s="30">
        <v>0.35683340460928847</v>
      </c>
    </row>
    <row r="3731" spans="1:15" x14ac:dyDescent="0.45">
      <c r="A3731" s="3" t="s">
        <v>15</v>
      </c>
      <c r="B3731">
        <v>2020</v>
      </c>
      <c r="C3731" t="s">
        <v>0</v>
      </c>
      <c r="D3731">
        <v>3730</v>
      </c>
      <c r="E3731" s="2">
        <v>9</v>
      </c>
      <c r="F3731" s="1">
        <v>10</v>
      </c>
      <c r="G3731" s="1">
        <v>1</v>
      </c>
      <c r="H3731" s="1">
        <v>4</v>
      </c>
      <c r="I3731" s="1" t="str">
        <f t="shared" si="78"/>
        <v>1R1MO4</v>
      </c>
      <c r="J3731" s="27">
        <v>45082</v>
      </c>
      <c r="K3731" s="29" t="s">
        <v>262</v>
      </c>
      <c r="L3731" s="29">
        <v>12766</v>
      </c>
      <c r="M3731" s="30">
        <v>6.1905024682287861E-2</v>
      </c>
      <c r="N3731" s="30">
        <v>0.41316387631633511</v>
      </c>
      <c r="O3731" s="30">
        <v>0.37271899442099471</v>
      </c>
    </row>
    <row r="3732" spans="1:15" x14ac:dyDescent="0.45">
      <c r="A3732" s="3" t="s">
        <v>15</v>
      </c>
      <c r="B3732">
        <v>2020</v>
      </c>
      <c r="C3732" t="s">
        <v>0</v>
      </c>
      <c r="D3732">
        <v>3731</v>
      </c>
      <c r="E3732" s="2">
        <v>10</v>
      </c>
      <c r="F3732" s="1">
        <v>11</v>
      </c>
      <c r="G3732" s="1">
        <v>1</v>
      </c>
      <c r="H3732" s="1">
        <v>4</v>
      </c>
      <c r="I3732" s="1" t="str">
        <f t="shared" si="78"/>
        <v>1R1MO4</v>
      </c>
      <c r="J3732" s="27">
        <v>45082</v>
      </c>
      <c r="K3732" s="29" t="s">
        <v>263</v>
      </c>
      <c r="L3732" s="29">
        <v>12794</v>
      </c>
      <c r="M3732" s="30">
        <v>6.6652636130888857E-2</v>
      </c>
      <c r="N3732" s="30">
        <v>0.30270415874759421</v>
      </c>
      <c r="O3732" s="30">
        <v>0.36651637449005248</v>
      </c>
    </row>
    <row r="3733" spans="1:15" x14ac:dyDescent="0.45">
      <c r="A3733" s="3" t="s">
        <v>15</v>
      </c>
      <c r="B3733">
        <v>2020</v>
      </c>
      <c r="C3733" t="s">
        <v>0</v>
      </c>
      <c r="D3733">
        <v>3732</v>
      </c>
      <c r="E3733" s="2">
        <v>11</v>
      </c>
      <c r="F3733" s="1">
        <v>12</v>
      </c>
      <c r="G3733" s="1">
        <v>1</v>
      </c>
      <c r="H3733" s="1">
        <v>4</v>
      </c>
      <c r="I3733" s="1" t="str">
        <f t="shared" si="78"/>
        <v>1R1MO4</v>
      </c>
      <c r="J3733" s="27">
        <v>45082</v>
      </c>
      <c r="K3733" s="29" t="s">
        <v>264</v>
      </c>
      <c r="L3733" s="29">
        <v>12837.25</v>
      </c>
      <c r="M3733" s="30">
        <v>5.5108235289703732E-2</v>
      </c>
      <c r="N3733" s="30">
        <v>0.2228361479375609</v>
      </c>
      <c r="O3733" s="30">
        <v>0.40989641564188478</v>
      </c>
    </row>
    <row r="3734" spans="1:15" x14ac:dyDescent="0.45">
      <c r="A3734" s="3" t="s">
        <v>15</v>
      </c>
      <c r="B3734">
        <v>2020</v>
      </c>
      <c r="C3734" t="s">
        <v>0</v>
      </c>
      <c r="D3734">
        <v>3733</v>
      </c>
      <c r="E3734" s="2">
        <v>12</v>
      </c>
      <c r="F3734" s="1">
        <v>13</v>
      </c>
      <c r="G3734" s="1">
        <v>1</v>
      </c>
      <c r="H3734" s="1">
        <v>5</v>
      </c>
      <c r="I3734" s="1" t="str">
        <f t="shared" si="78"/>
        <v>1R1MO5</v>
      </c>
      <c r="J3734" s="27">
        <v>45082</v>
      </c>
      <c r="K3734" s="29" t="s">
        <v>265</v>
      </c>
      <c r="L3734" s="29">
        <v>12803.5</v>
      </c>
      <c r="M3734" s="30">
        <v>2.0695100653268749E-2</v>
      </c>
      <c r="N3734" s="30">
        <v>0.15453897325369251</v>
      </c>
      <c r="O3734" s="30">
        <v>0.4652849028616709</v>
      </c>
    </row>
    <row r="3735" spans="1:15" x14ac:dyDescent="0.45">
      <c r="A3735" s="3" t="s">
        <v>15</v>
      </c>
      <c r="B3735">
        <v>2020</v>
      </c>
      <c r="C3735" t="s">
        <v>0</v>
      </c>
      <c r="D3735">
        <v>3734</v>
      </c>
      <c r="E3735" s="2">
        <v>13</v>
      </c>
      <c r="F3735" s="1">
        <v>14</v>
      </c>
      <c r="G3735" s="1">
        <v>1</v>
      </c>
      <c r="H3735" s="1">
        <v>5</v>
      </c>
      <c r="I3735" s="1" t="str">
        <f t="shared" si="78"/>
        <v>1R1MO5</v>
      </c>
      <c r="J3735" s="27">
        <v>45082</v>
      </c>
      <c r="K3735" s="29" t="s">
        <v>266</v>
      </c>
      <c r="L3735" s="29">
        <v>12857.5</v>
      </c>
      <c r="M3735" s="30">
        <v>4.2964505936877876E-3</v>
      </c>
      <c r="N3735" s="30">
        <v>0.1125337791818334</v>
      </c>
      <c r="O3735" s="30">
        <v>0.39277280385530478</v>
      </c>
    </row>
    <row r="3736" spans="1:15" x14ac:dyDescent="0.45">
      <c r="A3736" s="3" t="s">
        <v>15</v>
      </c>
      <c r="B3736">
        <v>2020</v>
      </c>
      <c r="C3736" t="s">
        <v>0</v>
      </c>
      <c r="D3736">
        <v>3735</v>
      </c>
      <c r="E3736" s="2">
        <v>14</v>
      </c>
      <c r="F3736" s="1">
        <v>15</v>
      </c>
      <c r="G3736" s="1">
        <v>1</v>
      </c>
      <c r="H3736" s="1">
        <v>5</v>
      </c>
      <c r="I3736" s="1" t="str">
        <f t="shared" si="78"/>
        <v>1R1MO5</v>
      </c>
      <c r="J3736" s="27">
        <v>45082</v>
      </c>
      <c r="K3736" s="29" t="s">
        <v>267</v>
      </c>
      <c r="L3736" s="29">
        <v>12806</v>
      </c>
      <c r="M3736" s="30">
        <v>4.9397648784313131E-3</v>
      </c>
      <c r="N3736" s="30">
        <v>5.7909038454931498E-2</v>
      </c>
      <c r="O3736" s="30">
        <v>0.30033241132416549</v>
      </c>
    </row>
    <row r="3737" spans="1:15" x14ac:dyDescent="0.45">
      <c r="A3737" s="3" t="s">
        <v>15</v>
      </c>
      <c r="B3737">
        <v>2020</v>
      </c>
      <c r="C3737" t="s">
        <v>0</v>
      </c>
      <c r="D3737">
        <v>3736</v>
      </c>
      <c r="E3737" s="2">
        <v>15</v>
      </c>
      <c r="F3737" s="1">
        <v>16</v>
      </c>
      <c r="G3737" s="1">
        <v>1</v>
      </c>
      <c r="H3737" s="1">
        <v>6</v>
      </c>
      <c r="I3737" s="1" t="str">
        <f t="shared" si="78"/>
        <v>1R1MO6</v>
      </c>
      <c r="J3737" s="27">
        <v>45082</v>
      </c>
      <c r="K3737" s="29" t="s">
        <v>268</v>
      </c>
      <c r="L3737" s="29">
        <v>12764</v>
      </c>
      <c r="M3737" s="30">
        <v>8.9303751358952854E-3</v>
      </c>
      <c r="N3737" s="30">
        <v>2.8742848696036782E-2</v>
      </c>
      <c r="O3737" s="30">
        <v>0.32707983740575441</v>
      </c>
    </row>
    <row r="3738" spans="1:15" x14ac:dyDescent="0.45">
      <c r="A3738" s="3" t="s">
        <v>15</v>
      </c>
      <c r="B3738">
        <v>2020</v>
      </c>
      <c r="C3738" t="s">
        <v>0</v>
      </c>
      <c r="D3738">
        <v>3737</v>
      </c>
      <c r="E3738" s="2">
        <v>16</v>
      </c>
      <c r="F3738" s="1">
        <v>17</v>
      </c>
      <c r="G3738" s="1">
        <v>1</v>
      </c>
      <c r="H3738" s="1">
        <v>6</v>
      </c>
      <c r="I3738" s="1" t="str">
        <f t="shared" si="78"/>
        <v>1R1MO6</v>
      </c>
      <c r="J3738" s="27">
        <v>45082</v>
      </c>
      <c r="K3738" s="29" t="s">
        <v>269</v>
      </c>
      <c r="L3738" s="29">
        <v>12756.25</v>
      </c>
      <c r="M3738" s="30">
        <v>3.2398162371631962E-2</v>
      </c>
      <c r="N3738" s="30">
        <v>1.7173058899611592E-2</v>
      </c>
      <c r="O3738" s="30">
        <v>0.28046292558182517</v>
      </c>
    </row>
    <row r="3739" spans="1:15" x14ac:dyDescent="0.45">
      <c r="A3739" s="3" t="s">
        <v>15</v>
      </c>
      <c r="B3739">
        <v>2020</v>
      </c>
      <c r="C3739" t="s">
        <v>0</v>
      </c>
      <c r="D3739">
        <v>3738</v>
      </c>
      <c r="E3739" s="2">
        <v>17</v>
      </c>
      <c r="F3739" s="1">
        <v>18</v>
      </c>
      <c r="G3739" s="1">
        <v>1</v>
      </c>
      <c r="H3739" s="1">
        <v>6</v>
      </c>
      <c r="I3739" s="1" t="str">
        <f t="shared" si="78"/>
        <v>1R1MO6</v>
      </c>
      <c r="J3739" s="27">
        <v>45082</v>
      </c>
      <c r="K3739" s="29" t="s">
        <v>270</v>
      </c>
      <c r="L3739" s="29">
        <v>13038.75</v>
      </c>
      <c r="M3739" s="30">
        <v>7.359484071657528E-2</v>
      </c>
      <c r="N3739" s="30">
        <v>1.201232020134811E-2</v>
      </c>
      <c r="O3739" s="30">
        <v>0.1607758484250712</v>
      </c>
    </row>
    <row r="3740" spans="1:15" x14ac:dyDescent="0.45">
      <c r="A3740" s="3" t="s">
        <v>15</v>
      </c>
      <c r="B3740">
        <v>2020</v>
      </c>
      <c r="C3740" t="s">
        <v>0</v>
      </c>
      <c r="D3740">
        <v>3739</v>
      </c>
      <c r="E3740" s="2">
        <v>18</v>
      </c>
      <c r="F3740" s="1">
        <v>19</v>
      </c>
      <c r="G3740" s="1">
        <v>1</v>
      </c>
      <c r="H3740" s="1">
        <v>7</v>
      </c>
      <c r="I3740" s="1" t="str">
        <f t="shared" si="78"/>
        <v>1R1MO7</v>
      </c>
      <c r="J3740" s="27">
        <v>45082</v>
      </c>
      <c r="K3740" s="29" t="s">
        <v>271</v>
      </c>
      <c r="L3740" s="29">
        <v>12915.25</v>
      </c>
      <c r="M3740" s="30">
        <v>0.13031386008710261</v>
      </c>
      <c r="N3740" s="30">
        <v>1.375760399795356E-2</v>
      </c>
      <c r="O3740" s="30">
        <v>5.8849632904942627E-2</v>
      </c>
    </row>
    <row r="3741" spans="1:15" x14ac:dyDescent="0.45">
      <c r="A3741" s="3" t="s">
        <v>15</v>
      </c>
      <c r="B3741">
        <v>2020</v>
      </c>
      <c r="C3741" t="s">
        <v>0</v>
      </c>
      <c r="D3741">
        <v>3740</v>
      </c>
      <c r="E3741" s="2">
        <v>19</v>
      </c>
      <c r="F3741" s="1">
        <v>20</v>
      </c>
      <c r="G3741" s="1">
        <v>1</v>
      </c>
      <c r="H3741" s="1">
        <v>7</v>
      </c>
      <c r="I3741" s="1" t="str">
        <f t="shared" si="78"/>
        <v>1R1MO7</v>
      </c>
      <c r="J3741" s="27">
        <v>45082</v>
      </c>
      <c r="K3741" s="29" t="s">
        <v>272</v>
      </c>
      <c r="L3741" s="29">
        <v>12808.75</v>
      </c>
      <c r="M3741" s="30">
        <v>0.23069739830810751</v>
      </c>
      <c r="N3741" s="30">
        <v>3.6180839242300651E-2</v>
      </c>
      <c r="O3741" s="30">
        <v>9.8747088046112954E-3</v>
      </c>
    </row>
    <row r="3742" spans="1:15" x14ac:dyDescent="0.45">
      <c r="A3742" s="3" t="s">
        <v>15</v>
      </c>
      <c r="B3742">
        <v>2020</v>
      </c>
      <c r="C3742" t="s">
        <v>0</v>
      </c>
      <c r="D3742">
        <v>3741</v>
      </c>
      <c r="E3742" s="2">
        <v>20</v>
      </c>
      <c r="F3742" s="1">
        <v>21</v>
      </c>
      <c r="G3742" s="1">
        <v>1</v>
      </c>
      <c r="H3742" s="1">
        <v>7</v>
      </c>
      <c r="I3742" s="1" t="str">
        <f t="shared" si="78"/>
        <v>1R1MO7</v>
      </c>
      <c r="J3742" s="27">
        <v>45082</v>
      </c>
      <c r="K3742" s="29" t="s">
        <v>273</v>
      </c>
      <c r="L3742" s="29">
        <v>12832.75</v>
      </c>
      <c r="M3742" s="30">
        <v>0.29073003565423339</v>
      </c>
      <c r="N3742" s="30">
        <v>5.9160334483945677E-2</v>
      </c>
      <c r="O3742" s="30">
        <v>0</v>
      </c>
    </row>
    <row r="3743" spans="1:15" x14ac:dyDescent="0.45">
      <c r="A3743" s="3" t="s">
        <v>15</v>
      </c>
      <c r="B3743">
        <v>2020</v>
      </c>
      <c r="C3743" t="s">
        <v>0</v>
      </c>
      <c r="D3743">
        <v>3742</v>
      </c>
      <c r="E3743" s="2">
        <v>21</v>
      </c>
      <c r="F3743" s="1">
        <v>22</v>
      </c>
      <c r="G3743" s="1">
        <v>1</v>
      </c>
      <c r="H3743" s="1">
        <v>8</v>
      </c>
      <c r="I3743" s="1" t="str">
        <f t="shared" si="78"/>
        <v>1R1MO8</v>
      </c>
      <c r="J3743" s="27">
        <v>45082</v>
      </c>
      <c r="K3743" s="29" t="s">
        <v>274</v>
      </c>
      <c r="L3743" s="29">
        <v>12858.25</v>
      </c>
      <c r="M3743" s="30">
        <v>0.34404644835309628</v>
      </c>
      <c r="N3743" s="30">
        <v>0.18002557855092091</v>
      </c>
      <c r="O3743" s="30">
        <v>0</v>
      </c>
    </row>
    <row r="3744" spans="1:15" x14ac:dyDescent="0.45">
      <c r="A3744" s="3" t="s">
        <v>15</v>
      </c>
      <c r="B3744">
        <v>2020</v>
      </c>
      <c r="C3744" t="s">
        <v>0</v>
      </c>
      <c r="D3744">
        <v>3743</v>
      </c>
      <c r="E3744" s="2">
        <v>22</v>
      </c>
      <c r="F3744" s="1">
        <v>23</v>
      </c>
      <c r="G3744" s="1">
        <v>1</v>
      </c>
      <c r="H3744" s="1">
        <v>8</v>
      </c>
      <c r="I3744" s="1" t="str">
        <f t="shared" si="78"/>
        <v>1R1MO8</v>
      </c>
      <c r="J3744" s="27">
        <v>45082</v>
      </c>
      <c r="K3744" s="29" t="s">
        <v>275</v>
      </c>
      <c r="L3744" s="29">
        <v>12665.25</v>
      </c>
      <c r="M3744" s="30">
        <v>0.20635481472863981</v>
      </c>
      <c r="N3744" s="30">
        <v>0.20056090811357061</v>
      </c>
      <c r="O3744" s="30">
        <v>0</v>
      </c>
    </row>
    <row r="3745" spans="1:15" x14ac:dyDescent="0.45">
      <c r="A3745" s="3" t="s">
        <v>15</v>
      </c>
      <c r="B3745">
        <v>2020</v>
      </c>
      <c r="C3745" t="s">
        <v>0</v>
      </c>
      <c r="D3745">
        <v>3744</v>
      </c>
      <c r="E3745" s="2">
        <v>23</v>
      </c>
      <c r="F3745" s="1">
        <v>24</v>
      </c>
      <c r="G3745" s="1">
        <v>1</v>
      </c>
      <c r="H3745" s="1">
        <v>8</v>
      </c>
      <c r="I3745" s="1" t="str">
        <f t="shared" si="78"/>
        <v>1R1MO8</v>
      </c>
      <c r="J3745" s="27">
        <v>45082</v>
      </c>
      <c r="K3745" s="29" t="s">
        <v>276</v>
      </c>
      <c r="L3745" s="29">
        <v>11988.75</v>
      </c>
      <c r="M3745" s="30">
        <v>0.15202935934701231</v>
      </c>
      <c r="N3745" s="30">
        <v>0.17085717853598939</v>
      </c>
      <c r="O3745" s="30">
        <v>0</v>
      </c>
    </row>
    <row r="3746" spans="1:15" x14ac:dyDescent="0.45">
      <c r="A3746" s="3" t="s">
        <v>15</v>
      </c>
      <c r="B3746">
        <v>2020</v>
      </c>
      <c r="C3746" t="s">
        <v>1</v>
      </c>
      <c r="D3746">
        <v>3745</v>
      </c>
      <c r="E3746" s="2">
        <v>0</v>
      </c>
      <c r="F3746" s="1">
        <v>1</v>
      </c>
      <c r="G3746" s="1">
        <v>1</v>
      </c>
      <c r="H3746" s="1">
        <v>1</v>
      </c>
      <c r="I3746" s="1" t="str">
        <f t="shared" si="78"/>
        <v>1R2TU1</v>
      </c>
      <c r="J3746" s="27">
        <v>45083</v>
      </c>
      <c r="K3746" s="29" t="s">
        <v>253</v>
      </c>
      <c r="L3746" s="29">
        <v>11204.5</v>
      </c>
      <c r="M3746" s="30">
        <v>0.103284263806028</v>
      </c>
      <c r="N3746" s="30">
        <v>0.21126903357981491</v>
      </c>
      <c r="O3746" s="30">
        <v>0</v>
      </c>
    </row>
    <row r="3747" spans="1:15" x14ac:dyDescent="0.45">
      <c r="A3747" s="3" t="s">
        <v>15</v>
      </c>
      <c r="B3747">
        <v>2020</v>
      </c>
      <c r="C3747" t="s">
        <v>1</v>
      </c>
      <c r="D3747">
        <v>3746</v>
      </c>
      <c r="E3747" s="2">
        <v>1</v>
      </c>
      <c r="F3747" s="1">
        <v>2</v>
      </c>
      <c r="G3747" s="1">
        <v>1</v>
      </c>
      <c r="H3747" s="1">
        <v>1</v>
      </c>
      <c r="I3747" s="1" t="str">
        <f t="shared" si="78"/>
        <v>1R2TU1</v>
      </c>
      <c r="J3747" s="27">
        <v>45083</v>
      </c>
      <c r="K3747" s="29" t="s">
        <v>254</v>
      </c>
      <c r="L3747" s="29">
        <v>10668.75</v>
      </c>
      <c r="M3747" s="30">
        <v>9.9120064231045676E-2</v>
      </c>
      <c r="N3747" s="30">
        <v>0.18707551813976639</v>
      </c>
      <c r="O3747" s="30">
        <v>0</v>
      </c>
    </row>
    <row r="3748" spans="1:15" x14ac:dyDescent="0.45">
      <c r="A3748" s="3" t="s">
        <v>15</v>
      </c>
      <c r="B3748">
        <v>2020</v>
      </c>
      <c r="C3748" t="s">
        <v>1</v>
      </c>
      <c r="D3748">
        <v>3747</v>
      </c>
      <c r="E3748" s="2">
        <v>2</v>
      </c>
      <c r="F3748" s="1">
        <v>3</v>
      </c>
      <c r="G3748" s="1">
        <v>1</v>
      </c>
      <c r="H3748" s="1">
        <v>1</v>
      </c>
      <c r="I3748" s="1" t="str">
        <f t="shared" si="78"/>
        <v>1R2TU1</v>
      </c>
      <c r="J3748" s="27">
        <v>45083</v>
      </c>
      <c r="K3748" s="29" t="s">
        <v>255</v>
      </c>
      <c r="L3748" s="29">
        <v>10358</v>
      </c>
      <c r="M3748" s="30">
        <v>0.13493070452519401</v>
      </c>
      <c r="N3748" s="30">
        <v>0.24297238846556329</v>
      </c>
      <c r="O3748" s="30">
        <v>0</v>
      </c>
    </row>
    <row r="3749" spans="1:15" x14ac:dyDescent="0.45">
      <c r="A3749" s="3" t="s">
        <v>15</v>
      </c>
      <c r="B3749">
        <v>2020</v>
      </c>
      <c r="C3749" t="s">
        <v>1</v>
      </c>
      <c r="D3749">
        <v>3748</v>
      </c>
      <c r="E3749" s="2">
        <v>3</v>
      </c>
      <c r="F3749" s="1">
        <v>4</v>
      </c>
      <c r="G3749" s="1">
        <v>1</v>
      </c>
      <c r="H3749" s="1">
        <v>2</v>
      </c>
      <c r="I3749" s="1" t="str">
        <f t="shared" si="78"/>
        <v>1R2TU2</v>
      </c>
      <c r="J3749" s="27">
        <v>45083</v>
      </c>
      <c r="K3749" s="29" t="s">
        <v>256</v>
      </c>
      <c r="L3749" s="29">
        <v>10182.75</v>
      </c>
      <c r="M3749" s="30">
        <v>0.2419466068797142</v>
      </c>
      <c r="N3749" s="30">
        <v>0.17284809423987041</v>
      </c>
      <c r="O3749" s="30">
        <v>0</v>
      </c>
    </row>
    <row r="3750" spans="1:15" x14ac:dyDescent="0.45">
      <c r="A3750" s="3" t="s">
        <v>15</v>
      </c>
      <c r="B3750">
        <v>2020</v>
      </c>
      <c r="C3750" t="s">
        <v>1</v>
      </c>
      <c r="D3750">
        <v>3749</v>
      </c>
      <c r="E3750" s="2">
        <v>4</v>
      </c>
      <c r="F3750" s="1">
        <v>5</v>
      </c>
      <c r="G3750" s="1">
        <v>1</v>
      </c>
      <c r="H3750" s="1">
        <v>2</v>
      </c>
      <c r="I3750" s="1" t="str">
        <f t="shared" si="78"/>
        <v>1R2TU2</v>
      </c>
      <c r="J3750" s="27">
        <v>45083</v>
      </c>
      <c r="K3750" s="29" t="s">
        <v>257</v>
      </c>
      <c r="L3750" s="29">
        <v>10200</v>
      </c>
      <c r="M3750" s="30">
        <v>0.3307067566393046</v>
      </c>
      <c r="N3750" s="30">
        <v>0.19087330731502</v>
      </c>
      <c r="O3750" s="30">
        <v>7.1308185137301814E-3</v>
      </c>
    </row>
    <row r="3751" spans="1:15" x14ac:dyDescent="0.45">
      <c r="A3751" s="3" t="s">
        <v>15</v>
      </c>
      <c r="B3751">
        <v>2020</v>
      </c>
      <c r="C3751" t="s">
        <v>1</v>
      </c>
      <c r="D3751">
        <v>3750</v>
      </c>
      <c r="E3751" s="2">
        <v>5</v>
      </c>
      <c r="F3751" s="1">
        <v>6</v>
      </c>
      <c r="G3751" s="1">
        <v>1</v>
      </c>
      <c r="H3751" s="1">
        <v>2</v>
      </c>
      <c r="I3751" s="1" t="str">
        <f t="shared" si="78"/>
        <v>1R2TU2</v>
      </c>
      <c r="J3751" s="27">
        <v>45083</v>
      </c>
      <c r="K3751" s="29" t="s">
        <v>258</v>
      </c>
      <c r="L3751" s="29">
        <v>10302.25</v>
      </c>
      <c r="M3751" s="30">
        <v>0.47290827429982107</v>
      </c>
      <c r="N3751" s="30">
        <v>0.47223081226800367</v>
      </c>
      <c r="O3751" s="30">
        <v>4.2466535872109593E-2</v>
      </c>
    </row>
    <row r="3752" spans="1:15" x14ac:dyDescent="0.45">
      <c r="A3752" s="3" t="s">
        <v>15</v>
      </c>
      <c r="B3752">
        <v>2020</v>
      </c>
      <c r="C3752" t="s">
        <v>1</v>
      </c>
      <c r="D3752">
        <v>3751</v>
      </c>
      <c r="E3752" s="2">
        <v>6</v>
      </c>
      <c r="F3752" s="1">
        <v>7</v>
      </c>
      <c r="G3752" s="1">
        <v>1</v>
      </c>
      <c r="H3752" s="1">
        <v>3</v>
      </c>
      <c r="I3752" s="1" t="str">
        <f t="shared" si="78"/>
        <v>1R2TU3</v>
      </c>
      <c r="J3752" s="27">
        <v>45083</v>
      </c>
      <c r="K3752" s="29" t="s">
        <v>259</v>
      </c>
      <c r="L3752" s="29">
        <v>10901.5</v>
      </c>
      <c r="M3752" s="30">
        <v>0.508466328560361</v>
      </c>
      <c r="N3752" s="30">
        <v>0.71300441819052041</v>
      </c>
      <c r="O3752" s="30">
        <v>0.1076254912204324</v>
      </c>
    </row>
    <row r="3753" spans="1:15" x14ac:dyDescent="0.45">
      <c r="A3753" s="3" t="s">
        <v>15</v>
      </c>
      <c r="B3753">
        <v>2020</v>
      </c>
      <c r="C3753" t="s">
        <v>1</v>
      </c>
      <c r="D3753">
        <v>3752</v>
      </c>
      <c r="E3753" s="2">
        <v>7</v>
      </c>
      <c r="F3753" s="1">
        <v>8</v>
      </c>
      <c r="G3753" s="1">
        <v>1</v>
      </c>
      <c r="H3753" s="1">
        <v>3</v>
      </c>
      <c r="I3753" s="1" t="str">
        <f t="shared" si="78"/>
        <v>1R2TU3</v>
      </c>
      <c r="J3753" s="27">
        <v>45083</v>
      </c>
      <c r="K3753" s="29" t="s">
        <v>260</v>
      </c>
      <c r="L3753" s="29">
        <v>11971.5</v>
      </c>
      <c r="M3753" s="30">
        <v>0.51572454163065273</v>
      </c>
      <c r="N3753" s="30">
        <v>0.74713678542297413</v>
      </c>
      <c r="O3753" s="30">
        <v>0.19846575654941259</v>
      </c>
    </row>
    <row r="3754" spans="1:15" x14ac:dyDescent="0.45">
      <c r="A3754" s="3" t="s">
        <v>15</v>
      </c>
      <c r="B3754">
        <v>2020</v>
      </c>
      <c r="C3754" t="s">
        <v>1</v>
      </c>
      <c r="D3754">
        <v>3753</v>
      </c>
      <c r="E3754" s="2">
        <v>8</v>
      </c>
      <c r="F3754" s="1">
        <v>9</v>
      </c>
      <c r="G3754" s="1">
        <v>1</v>
      </c>
      <c r="H3754" s="1">
        <v>3</v>
      </c>
      <c r="I3754" s="1" t="str">
        <f t="shared" si="78"/>
        <v>1R2TU3</v>
      </c>
      <c r="J3754" s="27">
        <v>45083</v>
      </c>
      <c r="K3754" s="29" t="s">
        <v>261</v>
      </c>
      <c r="L3754" s="29">
        <v>12636.75</v>
      </c>
      <c r="M3754" s="30">
        <v>0.50928370915949361</v>
      </c>
      <c r="N3754" s="30">
        <v>0.612014993734743</v>
      </c>
      <c r="O3754" s="30">
        <v>0.28923784153721971</v>
      </c>
    </row>
    <row r="3755" spans="1:15" x14ac:dyDescent="0.45">
      <c r="A3755" s="3" t="s">
        <v>15</v>
      </c>
      <c r="B3755">
        <v>2020</v>
      </c>
      <c r="C3755" t="s">
        <v>1</v>
      </c>
      <c r="D3755">
        <v>3754</v>
      </c>
      <c r="E3755" s="2">
        <v>9</v>
      </c>
      <c r="F3755" s="1">
        <v>10</v>
      </c>
      <c r="G3755" s="1">
        <v>1</v>
      </c>
      <c r="H3755" s="1">
        <v>4</v>
      </c>
      <c r="I3755" s="1" t="str">
        <f t="shared" si="78"/>
        <v>1R2TU4</v>
      </c>
      <c r="J3755" s="27">
        <v>45083</v>
      </c>
      <c r="K3755" s="29" t="s">
        <v>262</v>
      </c>
      <c r="L3755" s="29">
        <v>12818.75</v>
      </c>
      <c r="M3755" s="30">
        <v>0.46154905425995868</v>
      </c>
      <c r="N3755" s="30">
        <v>0.47254456556149471</v>
      </c>
      <c r="O3755" s="30">
        <v>0.32557898480602759</v>
      </c>
    </row>
    <row r="3756" spans="1:15" x14ac:dyDescent="0.45">
      <c r="A3756" s="3" t="s">
        <v>15</v>
      </c>
      <c r="B3756">
        <v>2020</v>
      </c>
      <c r="C3756" t="s">
        <v>1</v>
      </c>
      <c r="D3756">
        <v>3755</v>
      </c>
      <c r="E3756" s="2">
        <v>10</v>
      </c>
      <c r="F3756" s="1">
        <v>11</v>
      </c>
      <c r="G3756" s="1">
        <v>1</v>
      </c>
      <c r="H3756" s="1">
        <v>4</v>
      </c>
      <c r="I3756" s="1" t="str">
        <f t="shared" si="78"/>
        <v>1R2TU4</v>
      </c>
      <c r="J3756" s="27">
        <v>45083</v>
      </c>
      <c r="K3756" s="29" t="s">
        <v>263</v>
      </c>
      <c r="L3756" s="29">
        <v>12865.25</v>
      </c>
      <c r="M3756" s="30">
        <v>0.45645755102067548</v>
      </c>
      <c r="N3756" s="30">
        <v>0.43467242315463628</v>
      </c>
      <c r="O3756" s="30">
        <v>0.43169254545527541</v>
      </c>
    </row>
    <row r="3757" spans="1:15" x14ac:dyDescent="0.45">
      <c r="A3757" s="3" t="s">
        <v>15</v>
      </c>
      <c r="B3757">
        <v>2020</v>
      </c>
      <c r="C3757" t="s">
        <v>1</v>
      </c>
      <c r="D3757">
        <v>3756</v>
      </c>
      <c r="E3757" s="2">
        <v>11</v>
      </c>
      <c r="F3757" s="1">
        <v>12</v>
      </c>
      <c r="G3757" s="1">
        <v>1</v>
      </c>
      <c r="H3757" s="1">
        <v>4</v>
      </c>
      <c r="I3757" s="1" t="str">
        <f t="shared" si="78"/>
        <v>1R2TU4</v>
      </c>
      <c r="J3757" s="27">
        <v>45083</v>
      </c>
      <c r="K3757" s="29" t="s">
        <v>264</v>
      </c>
      <c r="L3757" s="29">
        <v>12957.5</v>
      </c>
      <c r="M3757" s="30">
        <v>0.37522490504022249</v>
      </c>
      <c r="N3757" s="30">
        <v>0.3732144279265307</v>
      </c>
      <c r="O3757" s="30">
        <v>0.58117428806592952</v>
      </c>
    </row>
    <row r="3758" spans="1:15" x14ac:dyDescent="0.45">
      <c r="A3758" s="3" t="s">
        <v>15</v>
      </c>
      <c r="B3758">
        <v>2020</v>
      </c>
      <c r="C3758" t="s">
        <v>1</v>
      </c>
      <c r="D3758">
        <v>3757</v>
      </c>
      <c r="E3758" s="2">
        <v>12</v>
      </c>
      <c r="F3758" s="1">
        <v>13</v>
      </c>
      <c r="G3758" s="1">
        <v>1</v>
      </c>
      <c r="H3758" s="1">
        <v>5</v>
      </c>
      <c r="I3758" s="1" t="str">
        <f t="shared" si="78"/>
        <v>1R2TU5</v>
      </c>
      <c r="J3758" s="27">
        <v>45083</v>
      </c>
      <c r="K3758" s="29" t="s">
        <v>265</v>
      </c>
      <c r="L3758" s="29">
        <v>12872.25</v>
      </c>
      <c r="M3758" s="30">
        <v>0.28841582907374608</v>
      </c>
      <c r="N3758" s="30">
        <v>0.35080370334584943</v>
      </c>
      <c r="O3758" s="30">
        <v>0.54699452488933664</v>
      </c>
    </row>
    <row r="3759" spans="1:15" x14ac:dyDescent="0.45">
      <c r="A3759" s="3" t="s">
        <v>15</v>
      </c>
      <c r="B3759">
        <v>2020</v>
      </c>
      <c r="C3759" t="s">
        <v>1</v>
      </c>
      <c r="D3759">
        <v>3758</v>
      </c>
      <c r="E3759" s="2">
        <v>13</v>
      </c>
      <c r="F3759" s="1">
        <v>14</v>
      </c>
      <c r="G3759" s="1">
        <v>1</v>
      </c>
      <c r="H3759" s="1">
        <v>5</v>
      </c>
      <c r="I3759" s="1" t="str">
        <f t="shared" si="78"/>
        <v>1R2TU5</v>
      </c>
      <c r="J3759" s="27">
        <v>45083</v>
      </c>
      <c r="K3759" s="29" t="s">
        <v>266</v>
      </c>
      <c r="L3759" s="29">
        <v>12965.5</v>
      </c>
      <c r="M3759" s="30">
        <v>0.2094395007088691</v>
      </c>
      <c r="N3759" s="30">
        <v>0.36244775256058992</v>
      </c>
      <c r="O3759" s="30">
        <v>0.51611818651052099</v>
      </c>
    </row>
    <row r="3760" spans="1:15" x14ac:dyDescent="0.45">
      <c r="A3760" s="3" t="s">
        <v>15</v>
      </c>
      <c r="B3760">
        <v>2020</v>
      </c>
      <c r="C3760" t="s">
        <v>1</v>
      </c>
      <c r="D3760">
        <v>3759</v>
      </c>
      <c r="E3760" s="2">
        <v>14</v>
      </c>
      <c r="F3760" s="1">
        <v>15</v>
      </c>
      <c r="G3760" s="1">
        <v>1</v>
      </c>
      <c r="H3760" s="1">
        <v>5</v>
      </c>
      <c r="I3760" s="1" t="str">
        <f t="shared" si="78"/>
        <v>1R2TU5</v>
      </c>
      <c r="J3760" s="27">
        <v>45083</v>
      </c>
      <c r="K3760" s="29" t="s">
        <v>267</v>
      </c>
      <c r="L3760" s="29">
        <v>12946.5</v>
      </c>
      <c r="M3760" s="30">
        <v>0.1336396436962379</v>
      </c>
      <c r="N3760" s="30">
        <v>0.35092024909998748</v>
      </c>
      <c r="O3760" s="30">
        <v>0.49120053148838211</v>
      </c>
    </row>
    <row r="3761" spans="1:15" x14ac:dyDescent="0.45">
      <c r="A3761" s="3" t="s">
        <v>15</v>
      </c>
      <c r="B3761">
        <v>2020</v>
      </c>
      <c r="C3761" t="s">
        <v>1</v>
      </c>
      <c r="D3761">
        <v>3760</v>
      </c>
      <c r="E3761" s="2">
        <v>15</v>
      </c>
      <c r="F3761" s="1">
        <v>16</v>
      </c>
      <c r="G3761" s="1">
        <v>1</v>
      </c>
      <c r="H3761" s="1">
        <v>6</v>
      </c>
      <c r="I3761" s="1" t="str">
        <f t="shared" si="78"/>
        <v>1R2TU6</v>
      </c>
      <c r="J3761" s="27">
        <v>45083</v>
      </c>
      <c r="K3761" s="29" t="s">
        <v>268</v>
      </c>
      <c r="L3761" s="29">
        <v>12980.75</v>
      </c>
      <c r="M3761" s="30">
        <v>0.10045299220673611</v>
      </c>
      <c r="N3761" s="30">
        <v>0.3457165285296796</v>
      </c>
      <c r="O3761" s="30">
        <v>0.3818020738430854</v>
      </c>
    </row>
    <row r="3762" spans="1:15" x14ac:dyDescent="0.45">
      <c r="A3762" s="3" t="s">
        <v>15</v>
      </c>
      <c r="B3762">
        <v>2020</v>
      </c>
      <c r="C3762" t="s">
        <v>1</v>
      </c>
      <c r="D3762">
        <v>3761</v>
      </c>
      <c r="E3762" s="2">
        <v>16</v>
      </c>
      <c r="F3762" s="1">
        <v>17</v>
      </c>
      <c r="G3762" s="1">
        <v>1</v>
      </c>
      <c r="H3762" s="1">
        <v>6</v>
      </c>
      <c r="I3762" s="1" t="str">
        <f t="shared" si="78"/>
        <v>1R2TU6</v>
      </c>
      <c r="J3762" s="27">
        <v>45083</v>
      </c>
      <c r="K3762" s="29" t="s">
        <v>269</v>
      </c>
      <c r="L3762" s="29">
        <v>13045.75</v>
      </c>
      <c r="M3762" s="30">
        <v>7.0222831775911612E-2</v>
      </c>
      <c r="N3762" s="30">
        <v>0.30873937494728809</v>
      </c>
      <c r="O3762" s="30">
        <v>0.27357398236986152</v>
      </c>
    </row>
    <row r="3763" spans="1:15" x14ac:dyDescent="0.45">
      <c r="A3763" s="3" t="s">
        <v>15</v>
      </c>
      <c r="B3763">
        <v>2020</v>
      </c>
      <c r="C3763" t="s">
        <v>1</v>
      </c>
      <c r="D3763">
        <v>3762</v>
      </c>
      <c r="E3763" s="2">
        <v>17</v>
      </c>
      <c r="F3763" s="1">
        <v>18</v>
      </c>
      <c r="G3763" s="1">
        <v>1</v>
      </c>
      <c r="H3763" s="1">
        <v>6</v>
      </c>
      <c r="I3763" s="1" t="str">
        <f t="shared" si="78"/>
        <v>1R2TU6</v>
      </c>
      <c r="J3763" s="27">
        <v>45083</v>
      </c>
      <c r="K3763" s="29" t="s">
        <v>270</v>
      </c>
      <c r="L3763" s="29">
        <v>13299.75</v>
      </c>
      <c r="M3763" s="30">
        <v>3.9879664041975911E-2</v>
      </c>
      <c r="N3763" s="30">
        <v>0.2446711450584946</v>
      </c>
      <c r="O3763" s="30">
        <v>0.1610539325246341</v>
      </c>
    </row>
    <row r="3764" spans="1:15" x14ac:dyDescent="0.45">
      <c r="A3764" s="3" t="s">
        <v>15</v>
      </c>
      <c r="B3764">
        <v>2020</v>
      </c>
      <c r="C3764" t="s">
        <v>1</v>
      </c>
      <c r="D3764">
        <v>3763</v>
      </c>
      <c r="E3764" s="2">
        <v>18</v>
      </c>
      <c r="F3764" s="1">
        <v>19</v>
      </c>
      <c r="G3764" s="1">
        <v>1</v>
      </c>
      <c r="H3764" s="1">
        <v>7</v>
      </c>
      <c r="I3764" s="1" t="str">
        <f t="shared" si="78"/>
        <v>1R2TU7</v>
      </c>
      <c r="J3764" s="27">
        <v>45083</v>
      </c>
      <c r="K3764" s="29" t="s">
        <v>271</v>
      </c>
      <c r="L3764" s="29">
        <v>13091.25</v>
      </c>
      <c r="M3764" s="30">
        <v>1.528354245581459E-2</v>
      </c>
      <c r="N3764" s="30">
        <v>0.17970351964352119</v>
      </c>
      <c r="O3764" s="30">
        <v>6.1095480174324091E-2</v>
      </c>
    </row>
    <row r="3765" spans="1:15" x14ac:dyDescent="0.45">
      <c r="A3765" s="3" t="s">
        <v>15</v>
      </c>
      <c r="B3765">
        <v>2020</v>
      </c>
      <c r="C3765" t="s">
        <v>1</v>
      </c>
      <c r="D3765">
        <v>3764</v>
      </c>
      <c r="E3765" s="2">
        <v>19</v>
      </c>
      <c r="F3765" s="1">
        <v>20</v>
      </c>
      <c r="G3765" s="1">
        <v>1</v>
      </c>
      <c r="H3765" s="1">
        <v>7</v>
      </c>
      <c r="I3765" s="1" t="str">
        <f t="shared" si="78"/>
        <v>1R2TU7</v>
      </c>
      <c r="J3765" s="27">
        <v>45083</v>
      </c>
      <c r="K3765" s="29" t="s">
        <v>272</v>
      </c>
      <c r="L3765" s="29">
        <v>12978.75</v>
      </c>
      <c r="M3765" s="30">
        <v>6.2582138327218787E-3</v>
      </c>
      <c r="N3765" s="30">
        <v>0.12962037254014611</v>
      </c>
      <c r="O3765" s="30">
        <v>1.192723211311048E-2</v>
      </c>
    </row>
    <row r="3766" spans="1:15" x14ac:dyDescent="0.45">
      <c r="A3766" s="3" t="s">
        <v>15</v>
      </c>
      <c r="B3766">
        <v>2020</v>
      </c>
      <c r="C3766" t="s">
        <v>1</v>
      </c>
      <c r="D3766">
        <v>3765</v>
      </c>
      <c r="E3766" s="2">
        <v>20</v>
      </c>
      <c r="F3766" s="1">
        <v>21</v>
      </c>
      <c r="G3766" s="1">
        <v>1</v>
      </c>
      <c r="H3766" s="1">
        <v>7</v>
      </c>
      <c r="I3766" s="1" t="str">
        <f t="shared" si="78"/>
        <v>1R2TU7</v>
      </c>
      <c r="J3766" s="27">
        <v>45083</v>
      </c>
      <c r="K3766" s="29" t="s">
        <v>273</v>
      </c>
      <c r="L3766" s="29">
        <v>12937.25</v>
      </c>
      <c r="M3766" s="30">
        <v>6.7196997969282413E-3</v>
      </c>
      <c r="N3766" s="30">
        <v>0.1254995266946454</v>
      </c>
      <c r="O3766" s="30">
        <v>0</v>
      </c>
    </row>
    <row r="3767" spans="1:15" x14ac:dyDescent="0.45">
      <c r="A3767" s="3" t="s">
        <v>15</v>
      </c>
      <c r="B3767">
        <v>2020</v>
      </c>
      <c r="C3767" t="s">
        <v>1</v>
      </c>
      <c r="D3767">
        <v>3766</v>
      </c>
      <c r="E3767" s="2">
        <v>21</v>
      </c>
      <c r="F3767" s="1">
        <v>22</v>
      </c>
      <c r="G3767" s="1">
        <v>1</v>
      </c>
      <c r="H3767" s="1">
        <v>8</v>
      </c>
      <c r="I3767" s="1" t="str">
        <f t="shared" si="78"/>
        <v>1R2TU8</v>
      </c>
      <c r="J3767" s="27">
        <v>45083</v>
      </c>
      <c r="K3767" s="29" t="s">
        <v>274</v>
      </c>
      <c r="L3767" s="29">
        <v>13009.5</v>
      </c>
      <c r="M3767" s="30">
        <v>1.249648787802868E-2</v>
      </c>
      <c r="N3767" s="30">
        <v>0.1038302679511076</v>
      </c>
      <c r="O3767" s="30">
        <v>0</v>
      </c>
    </row>
    <row r="3768" spans="1:15" x14ac:dyDescent="0.45">
      <c r="A3768" s="3" t="s">
        <v>15</v>
      </c>
      <c r="B3768">
        <v>2020</v>
      </c>
      <c r="C3768" t="s">
        <v>1</v>
      </c>
      <c r="D3768">
        <v>3767</v>
      </c>
      <c r="E3768" s="2">
        <v>22</v>
      </c>
      <c r="F3768" s="1">
        <v>23</v>
      </c>
      <c r="G3768" s="1">
        <v>1</v>
      </c>
      <c r="H3768" s="1">
        <v>8</v>
      </c>
      <c r="I3768" s="1" t="str">
        <f t="shared" si="78"/>
        <v>1R2TU8</v>
      </c>
      <c r="J3768" s="27">
        <v>45083</v>
      </c>
      <c r="K3768" s="29" t="s">
        <v>275</v>
      </c>
      <c r="L3768" s="29">
        <v>12862</v>
      </c>
      <c r="M3768" s="30">
        <v>1.4191744371332551E-2</v>
      </c>
      <c r="N3768" s="30">
        <v>6.3543322869367869E-2</v>
      </c>
      <c r="O3768" s="30">
        <v>0</v>
      </c>
    </row>
    <row r="3769" spans="1:15" x14ac:dyDescent="0.45">
      <c r="A3769" s="3" t="s">
        <v>15</v>
      </c>
      <c r="B3769">
        <v>2020</v>
      </c>
      <c r="C3769" t="s">
        <v>1</v>
      </c>
      <c r="D3769">
        <v>3768</v>
      </c>
      <c r="E3769" s="2">
        <v>23</v>
      </c>
      <c r="F3769" s="1">
        <v>24</v>
      </c>
      <c r="G3769" s="1">
        <v>1</v>
      </c>
      <c r="H3769" s="1">
        <v>8</v>
      </c>
      <c r="I3769" s="1" t="str">
        <f t="shared" si="78"/>
        <v>1R2TU8</v>
      </c>
      <c r="J3769" s="27">
        <v>45083</v>
      </c>
      <c r="K3769" s="29" t="s">
        <v>276</v>
      </c>
      <c r="L3769" s="29">
        <v>12243.25</v>
      </c>
      <c r="M3769" s="30">
        <v>2.0858507535259922E-2</v>
      </c>
      <c r="N3769" s="30">
        <v>7.0087725585572427E-2</v>
      </c>
      <c r="O3769" s="30">
        <v>0</v>
      </c>
    </row>
    <row r="3770" spans="1:15" x14ac:dyDescent="0.45">
      <c r="A3770" s="3" t="s">
        <v>15</v>
      </c>
      <c r="B3770">
        <v>2020</v>
      </c>
      <c r="C3770" t="s">
        <v>2</v>
      </c>
      <c r="D3770">
        <v>3769</v>
      </c>
      <c r="E3770" s="2">
        <v>0</v>
      </c>
      <c r="F3770" s="1">
        <v>1</v>
      </c>
      <c r="G3770" s="1">
        <v>1</v>
      </c>
      <c r="H3770" s="1">
        <v>1</v>
      </c>
      <c r="I3770" s="1" t="str">
        <f t="shared" si="78"/>
        <v>1R3WE1</v>
      </c>
      <c r="J3770" s="27">
        <v>45084</v>
      </c>
      <c r="K3770" s="29" t="s">
        <v>253</v>
      </c>
      <c r="L3770" s="29">
        <v>11458</v>
      </c>
      <c r="M3770" s="30">
        <v>3.8828782537392831E-2</v>
      </c>
      <c r="N3770" s="30">
        <v>8.3152192825755866E-2</v>
      </c>
      <c r="O3770" s="30">
        <v>0</v>
      </c>
    </row>
    <row r="3771" spans="1:15" x14ac:dyDescent="0.45">
      <c r="A3771" s="3" t="s">
        <v>15</v>
      </c>
      <c r="B3771">
        <v>2020</v>
      </c>
      <c r="C3771" t="s">
        <v>2</v>
      </c>
      <c r="D3771">
        <v>3770</v>
      </c>
      <c r="E3771" s="2">
        <v>1</v>
      </c>
      <c r="F3771" s="1">
        <v>2</v>
      </c>
      <c r="G3771" s="1">
        <v>1</v>
      </c>
      <c r="H3771" s="1">
        <v>1</v>
      </c>
      <c r="I3771" s="1" t="str">
        <f t="shared" si="78"/>
        <v>1R3WE1</v>
      </c>
      <c r="J3771" s="27">
        <v>45084</v>
      </c>
      <c r="K3771" s="29" t="s">
        <v>254</v>
      </c>
      <c r="L3771" s="29">
        <v>10899.5</v>
      </c>
      <c r="M3771" s="30">
        <v>8.0008450110370014E-2</v>
      </c>
      <c r="N3771" s="30">
        <v>0.1083316632707121</v>
      </c>
      <c r="O3771" s="30">
        <v>0</v>
      </c>
    </row>
    <row r="3772" spans="1:15" x14ac:dyDescent="0.45">
      <c r="A3772" s="3" t="s">
        <v>15</v>
      </c>
      <c r="B3772">
        <v>2020</v>
      </c>
      <c r="C3772" t="s">
        <v>2</v>
      </c>
      <c r="D3772">
        <v>3771</v>
      </c>
      <c r="E3772" s="2">
        <v>2</v>
      </c>
      <c r="F3772" s="1">
        <v>3</v>
      </c>
      <c r="G3772" s="1">
        <v>1</v>
      </c>
      <c r="H3772" s="1">
        <v>1</v>
      </c>
      <c r="I3772" s="1" t="str">
        <f t="shared" si="78"/>
        <v>1R3WE1</v>
      </c>
      <c r="J3772" s="27">
        <v>45084</v>
      </c>
      <c r="K3772" s="29" t="s">
        <v>255</v>
      </c>
      <c r="L3772" s="29">
        <v>10578</v>
      </c>
      <c r="M3772" s="30">
        <v>0.1249344960479581</v>
      </c>
      <c r="N3772" s="30">
        <v>0.15427808149476541</v>
      </c>
      <c r="O3772" s="30">
        <v>0</v>
      </c>
    </row>
    <row r="3773" spans="1:15" x14ac:dyDescent="0.45">
      <c r="A3773" s="3" t="s">
        <v>15</v>
      </c>
      <c r="B3773">
        <v>2020</v>
      </c>
      <c r="C3773" t="s">
        <v>2</v>
      </c>
      <c r="D3773">
        <v>3772</v>
      </c>
      <c r="E3773" s="2">
        <v>3</v>
      </c>
      <c r="F3773" s="1">
        <v>4</v>
      </c>
      <c r="G3773" s="1">
        <v>1</v>
      </c>
      <c r="H3773" s="1">
        <v>2</v>
      </c>
      <c r="I3773" s="1" t="str">
        <f t="shared" si="78"/>
        <v>1R3WE2</v>
      </c>
      <c r="J3773" s="27">
        <v>45084</v>
      </c>
      <c r="K3773" s="29" t="s">
        <v>256</v>
      </c>
      <c r="L3773" s="29">
        <v>10405.25</v>
      </c>
      <c r="M3773" s="30">
        <v>0.14988558530753471</v>
      </c>
      <c r="N3773" s="30">
        <v>0.23747340227825431</v>
      </c>
      <c r="O3773" s="30">
        <v>0</v>
      </c>
    </row>
    <row r="3774" spans="1:15" x14ac:dyDescent="0.45">
      <c r="A3774" s="3" t="s">
        <v>15</v>
      </c>
      <c r="B3774">
        <v>2020</v>
      </c>
      <c r="C3774" t="s">
        <v>2</v>
      </c>
      <c r="D3774">
        <v>3773</v>
      </c>
      <c r="E3774" s="2">
        <v>4</v>
      </c>
      <c r="F3774" s="1">
        <v>5</v>
      </c>
      <c r="G3774" s="1">
        <v>1</v>
      </c>
      <c r="H3774" s="1">
        <v>2</v>
      </c>
      <c r="I3774" s="1" t="str">
        <f t="shared" si="78"/>
        <v>1R3WE2</v>
      </c>
      <c r="J3774" s="27">
        <v>45084</v>
      </c>
      <c r="K3774" s="29" t="s">
        <v>257</v>
      </c>
      <c r="L3774" s="29">
        <v>10398.75</v>
      </c>
      <c r="M3774" s="30">
        <v>0.17843221778480811</v>
      </c>
      <c r="N3774" s="30">
        <v>0.37093940985784241</v>
      </c>
      <c r="O3774" s="30">
        <v>6.4605131234825577E-3</v>
      </c>
    </row>
    <row r="3775" spans="1:15" x14ac:dyDescent="0.45">
      <c r="A3775" s="3" t="s">
        <v>15</v>
      </c>
      <c r="B3775">
        <v>2020</v>
      </c>
      <c r="C3775" t="s">
        <v>2</v>
      </c>
      <c r="D3775">
        <v>3774</v>
      </c>
      <c r="E3775" s="2">
        <v>5</v>
      </c>
      <c r="F3775" s="1">
        <v>6</v>
      </c>
      <c r="G3775" s="1">
        <v>1</v>
      </c>
      <c r="H3775" s="1">
        <v>2</v>
      </c>
      <c r="I3775" s="1" t="str">
        <f t="shared" si="78"/>
        <v>1R3WE2</v>
      </c>
      <c r="J3775" s="27">
        <v>45084</v>
      </c>
      <c r="K3775" s="29" t="s">
        <v>258</v>
      </c>
      <c r="L3775" s="29">
        <v>10507.75</v>
      </c>
      <c r="M3775" s="30">
        <v>0.20553989098115641</v>
      </c>
      <c r="N3775" s="30">
        <v>0.54916927227675438</v>
      </c>
      <c r="O3775" s="30">
        <v>4.520683189402197E-2</v>
      </c>
    </row>
    <row r="3776" spans="1:15" x14ac:dyDescent="0.45">
      <c r="A3776" s="3" t="s">
        <v>15</v>
      </c>
      <c r="B3776">
        <v>2020</v>
      </c>
      <c r="C3776" t="s">
        <v>2</v>
      </c>
      <c r="D3776">
        <v>3775</v>
      </c>
      <c r="E3776" s="2">
        <v>6</v>
      </c>
      <c r="F3776" s="1">
        <v>7</v>
      </c>
      <c r="G3776" s="1">
        <v>1</v>
      </c>
      <c r="H3776" s="1">
        <v>3</v>
      </c>
      <c r="I3776" s="1" t="str">
        <f t="shared" si="78"/>
        <v>1R3WE3</v>
      </c>
      <c r="J3776" s="27">
        <v>45084</v>
      </c>
      <c r="K3776" s="29" t="s">
        <v>259</v>
      </c>
      <c r="L3776" s="29">
        <v>11104.5</v>
      </c>
      <c r="M3776" s="30">
        <v>0.19311002579202799</v>
      </c>
      <c r="N3776" s="30">
        <v>0.65821055007126406</v>
      </c>
      <c r="O3776" s="30">
        <v>0.16964418458542299</v>
      </c>
    </row>
    <row r="3777" spans="1:15" x14ac:dyDescent="0.45">
      <c r="A3777" s="3" t="s">
        <v>15</v>
      </c>
      <c r="B3777">
        <v>2020</v>
      </c>
      <c r="C3777" t="s">
        <v>2</v>
      </c>
      <c r="D3777">
        <v>3776</v>
      </c>
      <c r="E3777" s="2">
        <v>7</v>
      </c>
      <c r="F3777" s="1">
        <v>8</v>
      </c>
      <c r="G3777" s="1">
        <v>1</v>
      </c>
      <c r="H3777" s="1">
        <v>3</v>
      </c>
      <c r="I3777" s="1" t="str">
        <f t="shared" si="78"/>
        <v>1R3WE3</v>
      </c>
      <c r="J3777" s="27">
        <v>45084</v>
      </c>
      <c r="K3777" s="29" t="s">
        <v>260</v>
      </c>
      <c r="L3777" s="29">
        <v>12165.5</v>
      </c>
      <c r="M3777" s="30">
        <v>0.18615283091481799</v>
      </c>
      <c r="N3777" s="30">
        <v>0.69499349613350225</v>
      </c>
      <c r="O3777" s="30">
        <v>0.30511556291852182</v>
      </c>
    </row>
    <row r="3778" spans="1:15" x14ac:dyDescent="0.45">
      <c r="A3778" s="3" t="s">
        <v>15</v>
      </c>
      <c r="B3778">
        <v>2020</v>
      </c>
      <c r="C3778" t="s">
        <v>2</v>
      </c>
      <c r="D3778">
        <v>3777</v>
      </c>
      <c r="E3778" s="2">
        <v>8</v>
      </c>
      <c r="F3778" s="1">
        <v>9</v>
      </c>
      <c r="G3778" s="1">
        <v>1</v>
      </c>
      <c r="H3778" s="1">
        <v>3</v>
      </c>
      <c r="I3778" s="1" t="str">
        <f t="shared" si="78"/>
        <v>1R3WE3</v>
      </c>
      <c r="J3778" s="27">
        <v>45084</v>
      </c>
      <c r="K3778" s="29" t="s">
        <v>261</v>
      </c>
      <c r="L3778" s="29">
        <v>12936.75</v>
      </c>
      <c r="M3778" s="30">
        <v>0.26318356984747387</v>
      </c>
      <c r="N3778" s="30">
        <v>0.74056829835930849</v>
      </c>
      <c r="O3778" s="30">
        <v>0.39617184498761893</v>
      </c>
    </row>
    <row r="3779" spans="1:15" x14ac:dyDescent="0.45">
      <c r="A3779" s="3" t="s">
        <v>15</v>
      </c>
      <c r="B3779">
        <v>2020</v>
      </c>
      <c r="C3779" t="s">
        <v>2</v>
      </c>
      <c r="D3779">
        <v>3778</v>
      </c>
      <c r="E3779" s="2">
        <v>9</v>
      </c>
      <c r="F3779" s="1">
        <v>10</v>
      </c>
      <c r="G3779" s="1">
        <v>1</v>
      </c>
      <c r="H3779" s="1">
        <v>4</v>
      </c>
      <c r="I3779" s="1" t="str">
        <f t="shared" ref="I3779:I3842" si="79">A3779&amp;C3779&amp;H3779</f>
        <v>1R3WE4</v>
      </c>
      <c r="J3779" s="27">
        <v>45084</v>
      </c>
      <c r="K3779" s="29" t="s">
        <v>262</v>
      </c>
      <c r="L3779" s="29">
        <v>13101.5</v>
      </c>
      <c r="M3779" s="30">
        <v>0.4351461824908871</v>
      </c>
      <c r="N3779" s="30">
        <v>0.79175202316981574</v>
      </c>
      <c r="O3779" s="30">
        <v>0.52080128850464791</v>
      </c>
    </row>
    <row r="3780" spans="1:15" x14ac:dyDescent="0.45">
      <c r="A3780" s="3" t="s">
        <v>15</v>
      </c>
      <c r="B3780">
        <v>2020</v>
      </c>
      <c r="C3780" t="s">
        <v>2</v>
      </c>
      <c r="D3780">
        <v>3779</v>
      </c>
      <c r="E3780" s="2">
        <v>10</v>
      </c>
      <c r="F3780" s="1">
        <v>11</v>
      </c>
      <c r="G3780" s="1">
        <v>1</v>
      </c>
      <c r="H3780" s="1">
        <v>4</v>
      </c>
      <c r="I3780" s="1" t="str">
        <f t="shared" si="79"/>
        <v>1R3WE4</v>
      </c>
      <c r="J3780" s="27">
        <v>45084</v>
      </c>
      <c r="K3780" s="29" t="s">
        <v>263</v>
      </c>
      <c r="L3780" s="29">
        <v>13042</v>
      </c>
      <c r="M3780" s="30">
        <v>0.54148232234213967</v>
      </c>
      <c r="N3780" s="30">
        <v>0.82245826920307463</v>
      </c>
      <c r="O3780" s="30">
        <v>0.56530621217031751</v>
      </c>
    </row>
    <row r="3781" spans="1:15" x14ac:dyDescent="0.45">
      <c r="A3781" s="3" t="s">
        <v>15</v>
      </c>
      <c r="B3781">
        <v>2020</v>
      </c>
      <c r="C3781" t="s">
        <v>2</v>
      </c>
      <c r="D3781">
        <v>3780</v>
      </c>
      <c r="E3781" s="2">
        <v>11</v>
      </c>
      <c r="F3781" s="1">
        <v>12</v>
      </c>
      <c r="G3781" s="1">
        <v>1</v>
      </c>
      <c r="H3781" s="1">
        <v>4</v>
      </c>
      <c r="I3781" s="1" t="str">
        <f t="shared" si="79"/>
        <v>1R3WE4</v>
      </c>
      <c r="J3781" s="27">
        <v>45084</v>
      </c>
      <c r="K3781" s="29" t="s">
        <v>264</v>
      </c>
      <c r="L3781" s="29">
        <v>13090.25</v>
      </c>
      <c r="M3781" s="30">
        <v>0.61171095998940839</v>
      </c>
      <c r="N3781" s="30">
        <v>0.89760472194738261</v>
      </c>
      <c r="O3781" s="30">
        <v>0.54278535023021557</v>
      </c>
    </row>
    <row r="3782" spans="1:15" x14ac:dyDescent="0.45">
      <c r="A3782" s="3" t="s">
        <v>15</v>
      </c>
      <c r="B3782">
        <v>2020</v>
      </c>
      <c r="C3782" t="s">
        <v>2</v>
      </c>
      <c r="D3782">
        <v>3781</v>
      </c>
      <c r="E3782" s="2">
        <v>12</v>
      </c>
      <c r="F3782" s="1">
        <v>13</v>
      </c>
      <c r="G3782" s="1">
        <v>1</v>
      </c>
      <c r="H3782" s="1">
        <v>5</v>
      </c>
      <c r="I3782" s="1" t="str">
        <f t="shared" si="79"/>
        <v>1R3WE5</v>
      </c>
      <c r="J3782" s="27">
        <v>45084</v>
      </c>
      <c r="K3782" s="29" t="s">
        <v>265</v>
      </c>
      <c r="L3782" s="29">
        <v>13066.5</v>
      </c>
      <c r="M3782" s="30">
        <v>0.59794406214290663</v>
      </c>
      <c r="N3782" s="30">
        <v>0.90141489162575583</v>
      </c>
      <c r="O3782" s="30">
        <v>0.65343167319239848</v>
      </c>
    </row>
    <row r="3783" spans="1:15" x14ac:dyDescent="0.45">
      <c r="A3783" s="3" t="s">
        <v>15</v>
      </c>
      <c r="B3783">
        <v>2020</v>
      </c>
      <c r="C3783" t="s">
        <v>2</v>
      </c>
      <c r="D3783">
        <v>3782</v>
      </c>
      <c r="E3783" s="2">
        <v>13</v>
      </c>
      <c r="F3783" s="1">
        <v>14</v>
      </c>
      <c r="G3783" s="1">
        <v>1</v>
      </c>
      <c r="H3783" s="1">
        <v>5</v>
      </c>
      <c r="I3783" s="1" t="str">
        <f t="shared" si="79"/>
        <v>1R3WE5</v>
      </c>
      <c r="J3783" s="27">
        <v>45084</v>
      </c>
      <c r="K3783" s="29" t="s">
        <v>266</v>
      </c>
      <c r="L3783" s="29">
        <v>13152.75</v>
      </c>
      <c r="M3783" s="30">
        <v>0.5133862798875185</v>
      </c>
      <c r="N3783" s="30">
        <v>0.84229153044548322</v>
      </c>
      <c r="O3783" s="30">
        <v>0.71563222376524349</v>
      </c>
    </row>
    <row r="3784" spans="1:15" x14ac:dyDescent="0.45">
      <c r="A3784" s="3" t="s">
        <v>15</v>
      </c>
      <c r="B3784">
        <v>2020</v>
      </c>
      <c r="C3784" t="s">
        <v>2</v>
      </c>
      <c r="D3784">
        <v>3783</v>
      </c>
      <c r="E3784" s="2">
        <v>14</v>
      </c>
      <c r="F3784" s="1">
        <v>15</v>
      </c>
      <c r="G3784" s="1">
        <v>1</v>
      </c>
      <c r="H3784" s="1">
        <v>5</v>
      </c>
      <c r="I3784" s="1" t="str">
        <f t="shared" si="79"/>
        <v>1R3WE5</v>
      </c>
      <c r="J3784" s="27">
        <v>45084</v>
      </c>
      <c r="K3784" s="29" t="s">
        <v>267</v>
      </c>
      <c r="L3784" s="29">
        <v>13095.75</v>
      </c>
      <c r="M3784" s="30">
        <v>0.48217238031588761</v>
      </c>
      <c r="N3784" s="30">
        <v>0.67911341243552514</v>
      </c>
      <c r="O3784" s="30">
        <v>0.60896333970205641</v>
      </c>
    </row>
    <row r="3785" spans="1:15" x14ac:dyDescent="0.45">
      <c r="A3785" s="3" t="s">
        <v>15</v>
      </c>
      <c r="B3785">
        <v>2020</v>
      </c>
      <c r="C3785" t="s">
        <v>2</v>
      </c>
      <c r="D3785">
        <v>3784</v>
      </c>
      <c r="E3785" s="2">
        <v>15</v>
      </c>
      <c r="F3785" s="1">
        <v>16</v>
      </c>
      <c r="G3785" s="1">
        <v>1</v>
      </c>
      <c r="H3785" s="1">
        <v>6</v>
      </c>
      <c r="I3785" s="1" t="str">
        <f t="shared" si="79"/>
        <v>1R3WE6</v>
      </c>
      <c r="J3785" s="27">
        <v>45084</v>
      </c>
      <c r="K3785" s="29" t="s">
        <v>268</v>
      </c>
      <c r="L3785" s="29">
        <v>13071.75</v>
      </c>
      <c r="M3785" s="30">
        <v>0.42048781520211742</v>
      </c>
      <c r="N3785" s="30">
        <v>0.7110348535849067</v>
      </c>
      <c r="O3785" s="30">
        <v>0.43330755167057489</v>
      </c>
    </row>
    <row r="3786" spans="1:15" x14ac:dyDescent="0.45">
      <c r="A3786" s="3" t="s">
        <v>15</v>
      </c>
      <c r="B3786">
        <v>2020</v>
      </c>
      <c r="C3786" t="s">
        <v>2</v>
      </c>
      <c r="D3786">
        <v>3785</v>
      </c>
      <c r="E3786" s="2">
        <v>16</v>
      </c>
      <c r="F3786" s="1">
        <v>17</v>
      </c>
      <c r="G3786" s="1">
        <v>1</v>
      </c>
      <c r="H3786" s="1">
        <v>6</v>
      </c>
      <c r="I3786" s="1" t="str">
        <f t="shared" si="79"/>
        <v>1R3WE6</v>
      </c>
      <c r="J3786" s="27">
        <v>45084</v>
      </c>
      <c r="K3786" s="29" t="s">
        <v>269</v>
      </c>
      <c r="L3786" s="29">
        <v>13141.25</v>
      </c>
      <c r="M3786" s="30">
        <v>0.3324588080670518</v>
      </c>
      <c r="N3786" s="30">
        <v>0.74005769495411688</v>
      </c>
      <c r="O3786" s="30">
        <v>0.25401576714751589</v>
      </c>
    </row>
    <row r="3787" spans="1:15" x14ac:dyDescent="0.45">
      <c r="A3787" s="3" t="s">
        <v>15</v>
      </c>
      <c r="B3787">
        <v>2020</v>
      </c>
      <c r="C3787" t="s">
        <v>2</v>
      </c>
      <c r="D3787">
        <v>3786</v>
      </c>
      <c r="E3787" s="2">
        <v>17</v>
      </c>
      <c r="F3787" s="1">
        <v>18</v>
      </c>
      <c r="G3787" s="1">
        <v>1</v>
      </c>
      <c r="H3787" s="1">
        <v>6</v>
      </c>
      <c r="I3787" s="1" t="str">
        <f t="shared" si="79"/>
        <v>1R3WE6</v>
      </c>
      <c r="J3787" s="27">
        <v>45084</v>
      </c>
      <c r="K3787" s="29" t="s">
        <v>270</v>
      </c>
      <c r="L3787" s="29">
        <v>13386</v>
      </c>
      <c r="M3787" s="30">
        <v>0.37815584824290099</v>
      </c>
      <c r="N3787" s="30">
        <v>0.84897191025920482</v>
      </c>
      <c r="O3787" s="30">
        <v>0.1278654618283305</v>
      </c>
    </row>
    <row r="3788" spans="1:15" x14ac:dyDescent="0.45">
      <c r="A3788" s="3" t="s">
        <v>15</v>
      </c>
      <c r="B3788">
        <v>2020</v>
      </c>
      <c r="C3788" t="s">
        <v>2</v>
      </c>
      <c r="D3788">
        <v>3787</v>
      </c>
      <c r="E3788" s="2">
        <v>18</v>
      </c>
      <c r="F3788" s="1">
        <v>19</v>
      </c>
      <c r="G3788" s="1">
        <v>1</v>
      </c>
      <c r="H3788" s="1">
        <v>7</v>
      </c>
      <c r="I3788" s="1" t="str">
        <f t="shared" si="79"/>
        <v>1R3WE7</v>
      </c>
      <c r="J3788" s="27">
        <v>45084</v>
      </c>
      <c r="K3788" s="29" t="s">
        <v>271</v>
      </c>
      <c r="L3788" s="29">
        <v>13214</v>
      </c>
      <c r="M3788" s="30">
        <v>0.44813939431327399</v>
      </c>
      <c r="N3788" s="30">
        <v>0.91001099512893635</v>
      </c>
      <c r="O3788" s="30">
        <v>6.2035304382931353E-2</v>
      </c>
    </row>
    <row r="3789" spans="1:15" x14ac:dyDescent="0.45">
      <c r="A3789" s="3" t="s">
        <v>15</v>
      </c>
      <c r="B3789">
        <v>2020</v>
      </c>
      <c r="C3789" t="s">
        <v>2</v>
      </c>
      <c r="D3789">
        <v>3788</v>
      </c>
      <c r="E3789" s="2">
        <v>19</v>
      </c>
      <c r="F3789" s="1">
        <v>20</v>
      </c>
      <c r="G3789" s="1">
        <v>1</v>
      </c>
      <c r="H3789" s="1">
        <v>7</v>
      </c>
      <c r="I3789" s="1" t="str">
        <f t="shared" si="79"/>
        <v>1R3WE7</v>
      </c>
      <c r="J3789" s="27">
        <v>45084</v>
      </c>
      <c r="K3789" s="29" t="s">
        <v>272</v>
      </c>
      <c r="L3789" s="29">
        <v>13022.75</v>
      </c>
      <c r="M3789" s="30">
        <v>0.45788959768366211</v>
      </c>
      <c r="N3789" s="30">
        <v>0.89242311405740971</v>
      </c>
      <c r="O3789" s="30">
        <v>1.4318600269310309E-2</v>
      </c>
    </row>
    <row r="3790" spans="1:15" x14ac:dyDescent="0.45">
      <c r="A3790" s="3" t="s">
        <v>15</v>
      </c>
      <c r="B3790">
        <v>2020</v>
      </c>
      <c r="C3790" t="s">
        <v>2</v>
      </c>
      <c r="D3790">
        <v>3789</v>
      </c>
      <c r="E3790" s="2">
        <v>20</v>
      </c>
      <c r="F3790" s="1">
        <v>21</v>
      </c>
      <c r="G3790" s="1">
        <v>1</v>
      </c>
      <c r="H3790" s="1">
        <v>7</v>
      </c>
      <c r="I3790" s="1" t="str">
        <f t="shared" si="79"/>
        <v>1R3WE7</v>
      </c>
      <c r="J3790" s="27">
        <v>45084</v>
      </c>
      <c r="K3790" s="29" t="s">
        <v>273</v>
      </c>
      <c r="L3790" s="29">
        <v>13044.75</v>
      </c>
      <c r="M3790" s="30">
        <v>0.45968809089163182</v>
      </c>
      <c r="N3790" s="30">
        <v>0.81315285584233155</v>
      </c>
      <c r="O3790" s="30">
        <v>0</v>
      </c>
    </row>
    <row r="3791" spans="1:15" x14ac:dyDescent="0.45">
      <c r="A3791" s="3" t="s">
        <v>15</v>
      </c>
      <c r="B3791">
        <v>2020</v>
      </c>
      <c r="C3791" t="s">
        <v>2</v>
      </c>
      <c r="D3791">
        <v>3790</v>
      </c>
      <c r="E3791" s="2">
        <v>21</v>
      </c>
      <c r="F3791" s="1">
        <v>22</v>
      </c>
      <c r="G3791" s="1">
        <v>1</v>
      </c>
      <c r="H3791" s="1">
        <v>8</v>
      </c>
      <c r="I3791" s="1" t="str">
        <f t="shared" si="79"/>
        <v>1R3WE8</v>
      </c>
      <c r="J3791" s="27">
        <v>45084</v>
      </c>
      <c r="K3791" s="29" t="s">
        <v>274</v>
      </c>
      <c r="L3791" s="29">
        <v>13077.5</v>
      </c>
      <c r="M3791" s="30">
        <v>0.58163592719369595</v>
      </c>
      <c r="N3791" s="30">
        <v>0.84536548711038217</v>
      </c>
      <c r="O3791" s="30">
        <v>0</v>
      </c>
    </row>
    <row r="3792" spans="1:15" x14ac:dyDescent="0.45">
      <c r="A3792" s="3" t="s">
        <v>15</v>
      </c>
      <c r="B3792">
        <v>2020</v>
      </c>
      <c r="C3792" t="s">
        <v>2</v>
      </c>
      <c r="D3792">
        <v>3791</v>
      </c>
      <c r="E3792" s="2">
        <v>22</v>
      </c>
      <c r="F3792" s="1">
        <v>23</v>
      </c>
      <c r="G3792" s="1">
        <v>1</v>
      </c>
      <c r="H3792" s="1">
        <v>8</v>
      </c>
      <c r="I3792" s="1" t="str">
        <f t="shared" si="79"/>
        <v>1R3WE8</v>
      </c>
      <c r="J3792" s="27">
        <v>45084</v>
      </c>
      <c r="K3792" s="29" t="s">
        <v>275</v>
      </c>
      <c r="L3792" s="29">
        <v>12925.25</v>
      </c>
      <c r="M3792" s="30">
        <v>0.69465385839062321</v>
      </c>
      <c r="N3792" s="30">
        <v>0.80922721779319584</v>
      </c>
      <c r="O3792" s="30">
        <v>0</v>
      </c>
    </row>
    <row r="3793" spans="1:15" x14ac:dyDescent="0.45">
      <c r="A3793" s="3" t="s">
        <v>15</v>
      </c>
      <c r="B3793">
        <v>2020</v>
      </c>
      <c r="C3793" t="s">
        <v>2</v>
      </c>
      <c r="D3793">
        <v>3792</v>
      </c>
      <c r="E3793" s="2">
        <v>23</v>
      </c>
      <c r="F3793" s="1">
        <v>24</v>
      </c>
      <c r="G3793" s="1">
        <v>1</v>
      </c>
      <c r="H3793" s="1">
        <v>8</v>
      </c>
      <c r="I3793" s="1" t="str">
        <f t="shared" si="79"/>
        <v>1R3WE8</v>
      </c>
      <c r="J3793" s="27">
        <v>45084</v>
      </c>
      <c r="K3793" s="29" t="s">
        <v>276</v>
      </c>
      <c r="L3793" s="29">
        <v>12313.5</v>
      </c>
      <c r="M3793" s="30">
        <v>0.68954702458566663</v>
      </c>
      <c r="N3793" s="30">
        <v>0.89022048676455301</v>
      </c>
      <c r="O3793" s="30">
        <v>0</v>
      </c>
    </row>
    <row r="3794" spans="1:15" x14ac:dyDescent="0.45">
      <c r="A3794" s="3" t="s">
        <v>15</v>
      </c>
      <c r="B3794">
        <v>2020</v>
      </c>
      <c r="C3794" t="s">
        <v>3</v>
      </c>
      <c r="D3794">
        <v>3793</v>
      </c>
      <c r="E3794" s="2">
        <v>0</v>
      </c>
      <c r="F3794" s="1">
        <v>1</v>
      </c>
      <c r="G3794" s="1">
        <v>1</v>
      </c>
      <c r="H3794" s="1">
        <v>1</v>
      </c>
      <c r="I3794" s="1" t="str">
        <f t="shared" si="79"/>
        <v>1R4TH1</v>
      </c>
      <c r="J3794" s="27">
        <v>45085</v>
      </c>
      <c r="K3794" s="29" t="s">
        <v>253</v>
      </c>
      <c r="L3794" s="29">
        <v>11509.5</v>
      </c>
      <c r="M3794" s="30">
        <v>0.75689344557911908</v>
      </c>
      <c r="N3794" s="30">
        <v>0.93753968628426132</v>
      </c>
      <c r="O3794" s="30">
        <v>0</v>
      </c>
    </row>
    <row r="3795" spans="1:15" x14ac:dyDescent="0.45">
      <c r="A3795" s="3" t="s">
        <v>15</v>
      </c>
      <c r="B3795">
        <v>2020</v>
      </c>
      <c r="C3795" t="s">
        <v>3</v>
      </c>
      <c r="D3795">
        <v>3794</v>
      </c>
      <c r="E3795" s="2">
        <v>1</v>
      </c>
      <c r="F3795" s="1">
        <v>2</v>
      </c>
      <c r="G3795" s="1">
        <v>1</v>
      </c>
      <c r="H3795" s="1">
        <v>1</v>
      </c>
      <c r="I3795" s="1" t="str">
        <f t="shared" si="79"/>
        <v>1R4TH1</v>
      </c>
      <c r="J3795" s="27">
        <v>45085</v>
      </c>
      <c r="K3795" s="29" t="s">
        <v>254</v>
      </c>
      <c r="L3795" s="29">
        <v>10955</v>
      </c>
      <c r="M3795" s="30">
        <v>0.82841199060557857</v>
      </c>
      <c r="N3795" s="30">
        <v>0.94337471346060542</v>
      </c>
      <c r="O3795" s="30">
        <v>0</v>
      </c>
    </row>
    <row r="3796" spans="1:15" x14ac:dyDescent="0.45">
      <c r="A3796" s="3" t="s">
        <v>15</v>
      </c>
      <c r="B3796">
        <v>2020</v>
      </c>
      <c r="C3796" t="s">
        <v>3</v>
      </c>
      <c r="D3796">
        <v>3795</v>
      </c>
      <c r="E3796" s="2">
        <v>2</v>
      </c>
      <c r="F3796" s="1">
        <v>3</v>
      </c>
      <c r="G3796" s="1">
        <v>1</v>
      </c>
      <c r="H3796" s="1">
        <v>1</v>
      </c>
      <c r="I3796" s="1" t="str">
        <f t="shared" si="79"/>
        <v>1R4TH1</v>
      </c>
      <c r="J3796" s="27">
        <v>45085</v>
      </c>
      <c r="K3796" s="29" t="s">
        <v>255</v>
      </c>
      <c r="L3796" s="29">
        <v>10620.25</v>
      </c>
      <c r="M3796" s="30">
        <v>0.87834616557116452</v>
      </c>
      <c r="N3796" s="30">
        <v>0.94758559637155493</v>
      </c>
      <c r="O3796" s="30">
        <v>0</v>
      </c>
    </row>
    <row r="3797" spans="1:15" x14ac:dyDescent="0.45">
      <c r="A3797" s="3" t="s">
        <v>15</v>
      </c>
      <c r="B3797">
        <v>2020</v>
      </c>
      <c r="C3797" t="s">
        <v>3</v>
      </c>
      <c r="D3797">
        <v>3796</v>
      </c>
      <c r="E3797" s="2">
        <v>3</v>
      </c>
      <c r="F3797" s="1">
        <v>4</v>
      </c>
      <c r="G3797" s="1">
        <v>1</v>
      </c>
      <c r="H3797" s="1">
        <v>2</v>
      </c>
      <c r="I3797" s="1" t="str">
        <f t="shared" si="79"/>
        <v>1R4TH2</v>
      </c>
      <c r="J3797" s="27">
        <v>45085</v>
      </c>
      <c r="K3797" s="29" t="s">
        <v>256</v>
      </c>
      <c r="L3797" s="29">
        <v>10455.75</v>
      </c>
      <c r="M3797" s="30">
        <v>0.90703270527225444</v>
      </c>
      <c r="N3797" s="30">
        <v>0.94982609856215316</v>
      </c>
      <c r="O3797" s="30">
        <v>0</v>
      </c>
    </row>
    <row r="3798" spans="1:15" x14ac:dyDescent="0.45">
      <c r="A3798" s="3" t="s">
        <v>15</v>
      </c>
      <c r="B3798">
        <v>2020</v>
      </c>
      <c r="C3798" t="s">
        <v>3</v>
      </c>
      <c r="D3798">
        <v>3797</v>
      </c>
      <c r="E3798" s="2">
        <v>4</v>
      </c>
      <c r="F3798" s="1">
        <v>5</v>
      </c>
      <c r="G3798" s="1">
        <v>1</v>
      </c>
      <c r="H3798" s="1">
        <v>2</v>
      </c>
      <c r="I3798" s="1" t="str">
        <f t="shared" si="79"/>
        <v>1R4TH2</v>
      </c>
      <c r="J3798" s="27">
        <v>45085</v>
      </c>
      <c r="K3798" s="29" t="s">
        <v>257</v>
      </c>
      <c r="L3798" s="29">
        <v>10449.25</v>
      </c>
      <c r="M3798" s="30">
        <v>0.92798093600192733</v>
      </c>
      <c r="N3798" s="30">
        <v>0.94999711721539848</v>
      </c>
      <c r="O3798" s="30">
        <v>2.9102873795043847E-4</v>
      </c>
    </row>
    <row r="3799" spans="1:15" x14ac:dyDescent="0.45">
      <c r="A3799" s="3" t="s">
        <v>15</v>
      </c>
      <c r="B3799">
        <v>2020</v>
      </c>
      <c r="C3799" t="s">
        <v>3</v>
      </c>
      <c r="D3799">
        <v>3798</v>
      </c>
      <c r="E3799" s="2">
        <v>5</v>
      </c>
      <c r="F3799" s="1">
        <v>6</v>
      </c>
      <c r="G3799" s="1">
        <v>1</v>
      </c>
      <c r="H3799" s="1">
        <v>2</v>
      </c>
      <c r="I3799" s="1" t="str">
        <f t="shared" si="79"/>
        <v>1R4TH2</v>
      </c>
      <c r="J3799" s="27">
        <v>45085</v>
      </c>
      <c r="K3799" s="29" t="s">
        <v>258</v>
      </c>
      <c r="L3799" s="29">
        <v>10531.5</v>
      </c>
      <c r="M3799" s="30">
        <v>0.93498693860022719</v>
      </c>
      <c r="N3799" s="30">
        <v>0.95</v>
      </c>
      <c r="O3799" s="30">
        <v>2.1787064685637621E-2</v>
      </c>
    </row>
    <row r="3800" spans="1:15" x14ac:dyDescent="0.45">
      <c r="A3800" s="3" t="s">
        <v>15</v>
      </c>
      <c r="B3800">
        <v>2020</v>
      </c>
      <c r="C3800" t="s">
        <v>3</v>
      </c>
      <c r="D3800">
        <v>3799</v>
      </c>
      <c r="E3800" s="2">
        <v>6</v>
      </c>
      <c r="F3800" s="1">
        <v>7</v>
      </c>
      <c r="G3800" s="1">
        <v>1</v>
      </c>
      <c r="H3800" s="1">
        <v>3</v>
      </c>
      <c r="I3800" s="1" t="str">
        <f t="shared" si="79"/>
        <v>1R4TH3</v>
      </c>
      <c r="J3800" s="27">
        <v>45085</v>
      </c>
      <c r="K3800" s="29" t="s">
        <v>259</v>
      </c>
      <c r="L3800" s="29">
        <v>11074.5</v>
      </c>
      <c r="M3800" s="30">
        <v>0.93717579703984</v>
      </c>
      <c r="N3800" s="30">
        <v>0.94999991987869437</v>
      </c>
      <c r="O3800" s="30">
        <v>7.5750270895186558E-2</v>
      </c>
    </row>
    <row r="3801" spans="1:15" x14ac:dyDescent="0.45">
      <c r="A3801" s="3" t="s">
        <v>15</v>
      </c>
      <c r="B3801">
        <v>2020</v>
      </c>
      <c r="C3801" t="s">
        <v>3</v>
      </c>
      <c r="D3801">
        <v>3800</v>
      </c>
      <c r="E3801" s="2">
        <v>7</v>
      </c>
      <c r="F3801" s="1">
        <v>8</v>
      </c>
      <c r="G3801" s="1">
        <v>1</v>
      </c>
      <c r="H3801" s="1">
        <v>3</v>
      </c>
      <c r="I3801" s="1" t="str">
        <f t="shared" si="79"/>
        <v>1R4TH3</v>
      </c>
      <c r="J3801" s="27">
        <v>45085</v>
      </c>
      <c r="K3801" s="29" t="s">
        <v>260</v>
      </c>
      <c r="L3801" s="29">
        <v>12166.75</v>
      </c>
      <c r="M3801" s="30">
        <v>0.93578035380868674</v>
      </c>
      <c r="N3801" s="30">
        <v>0.94999738348844076</v>
      </c>
      <c r="O3801" s="30">
        <v>0.15008443759509491</v>
      </c>
    </row>
    <row r="3802" spans="1:15" x14ac:dyDescent="0.45">
      <c r="A3802" s="3" t="s">
        <v>15</v>
      </c>
      <c r="B3802">
        <v>2020</v>
      </c>
      <c r="C3802" t="s">
        <v>3</v>
      </c>
      <c r="D3802">
        <v>3801</v>
      </c>
      <c r="E3802" s="2">
        <v>8</v>
      </c>
      <c r="F3802" s="1">
        <v>9</v>
      </c>
      <c r="G3802" s="1">
        <v>1</v>
      </c>
      <c r="H3802" s="1">
        <v>3</v>
      </c>
      <c r="I3802" s="1" t="str">
        <f t="shared" si="79"/>
        <v>1R4TH3</v>
      </c>
      <c r="J3802" s="27">
        <v>45085</v>
      </c>
      <c r="K3802" s="29" t="s">
        <v>261</v>
      </c>
      <c r="L3802" s="29">
        <v>12881.75</v>
      </c>
      <c r="M3802" s="30">
        <v>0.93688555945351937</v>
      </c>
      <c r="N3802" s="30">
        <v>0.94998298310546425</v>
      </c>
      <c r="O3802" s="30">
        <v>0.2161223672787741</v>
      </c>
    </row>
    <row r="3803" spans="1:15" x14ac:dyDescent="0.45">
      <c r="A3803" s="3" t="s">
        <v>15</v>
      </c>
      <c r="B3803">
        <v>2020</v>
      </c>
      <c r="C3803" t="s">
        <v>3</v>
      </c>
      <c r="D3803">
        <v>3802</v>
      </c>
      <c r="E3803" s="2">
        <v>9</v>
      </c>
      <c r="F3803" s="1">
        <v>10</v>
      </c>
      <c r="G3803" s="1">
        <v>1</v>
      </c>
      <c r="H3803" s="1">
        <v>4</v>
      </c>
      <c r="I3803" s="1" t="str">
        <f t="shared" si="79"/>
        <v>1R4TH4</v>
      </c>
      <c r="J3803" s="27">
        <v>45085</v>
      </c>
      <c r="K3803" s="29" t="s">
        <v>262</v>
      </c>
      <c r="L3803" s="29">
        <v>13107</v>
      </c>
      <c r="M3803" s="30">
        <v>0.93852663277668402</v>
      </c>
      <c r="N3803" s="30">
        <v>0.94992709110597606</v>
      </c>
      <c r="O3803" s="30">
        <v>0.22019743693550109</v>
      </c>
    </row>
    <row r="3804" spans="1:15" x14ac:dyDescent="0.45">
      <c r="A3804" s="3" t="s">
        <v>15</v>
      </c>
      <c r="B3804">
        <v>2020</v>
      </c>
      <c r="C3804" t="s">
        <v>3</v>
      </c>
      <c r="D3804">
        <v>3803</v>
      </c>
      <c r="E3804" s="2">
        <v>10</v>
      </c>
      <c r="F3804" s="1">
        <v>11</v>
      </c>
      <c r="G3804" s="1">
        <v>1</v>
      </c>
      <c r="H3804" s="1">
        <v>4</v>
      </c>
      <c r="I3804" s="1" t="str">
        <f t="shared" si="79"/>
        <v>1R4TH4</v>
      </c>
      <c r="J3804" s="27">
        <v>45085</v>
      </c>
      <c r="K3804" s="29" t="s">
        <v>263</v>
      </c>
      <c r="L3804" s="29">
        <v>13136.75</v>
      </c>
      <c r="M3804" s="30">
        <v>0.93196676366477849</v>
      </c>
      <c r="N3804" s="30">
        <v>0.94994777817549103</v>
      </c>
      <c r="O3804" s="30">
        <v>0.2282233975862763</v>
      </c>
    </row>
    <row r="3805" spans="1:15" x14ac:dyDescent="0.45">
      <c r="A3805" s="3" t="s">
        <v>15</v>
      </c>
      <c r="B3805">
        <v>2020</v>
      </c>
      <c r="C3805" t="s">
        <v>3</v>
      </c>
      <c r="D3805">
        <v>3804</v>
      </c>
      <c r="E3805" s="2">
        <v>11</v>
      </c>
      <c r="F3805" s="1">
        <v>12</v>
      </c>
      <c r="G3805" s="1">
        <v>1</v>
      </c>
      <c r="H3805" s="1">
        <v>4</v>
      </c>
      <c r="I3805" s="1" t="str">
        <f t="shared" si="79"/>
        <v>1R4TH4</v>
      </c>
      <c r="J3805" s="27">
        <v>45085</v>
      </c>
      <c r="K3805" s="29" t="s">
        <v>264</v>
      </c>
      <c r="L3805" s="29">
        <v>13213.5</v>
      </c>
      <c r="M3805" s="30">
        <v>0.93460873480825246</v>
      </c>
      <c r="N3805" s="30">
        <v>0.94998144247008298</v>
      </c>
      <c r="O3805" s="30">
        <v>0.30336713413535388</v>
      </c>
    </row>
    <row r="3806" spans="1:15" x14ac:dyDescent="0.45">
      <c r="A3806" s="3" t="s">
        <v>15</v>
      </c>
      <c r="B3806">
        <v>2020</v>
      </c>
      <c r="C3806" t="s">
        <v>3</v>
      </c>
      <c r="D3806">
        <v>3805</v>
      </c>
      <c r="E3806" s="2">
        <v>12</v>
      </c>
      <c r="F3806" s="1">
        <v>13</v>
      </c>
      <c r="G3806" s="1">
        <v>1</v>
      </c>
      <c r="H3806" s="1">
        <v>5</v>
      </c>
      <c r="I3806" s="1" t="str">
        <f t="shared" si="79"/>
        <v>1R4TH5</v>
      </c>
      <c r="J3806" s="27">
        <v>45085</v>
      </c>
      <c r="K3806" s="29" t="s">
        <v>265</v>
      </c>
      <c r="L3806" s="29">
        <v>13144.5</v>
      </c>
      <c r="M3806" s="30">
        <v>0.93197991880697217</v>
      </c>
      <c r="N3806" s="30">
        <v>0.9499983243779615</v>
      </c>
      <c r="O3806" s="30">
        <v>0.35651936492130892</v>
      </c>
    </row>
    <row r="3807" spans="1:15" x14ac:dyDescent="0.45">
      <c r="A3807" s="3" t="s">
        <v>15</v>
      </c>
      <c r="B3807">
        <v>2020</v>
      </c>
      <c r="C3807" t="s">
        <v>3</v>
      </c>
      <c r="D3807">
        <v>3806</v>
      </c>
      <c r="E3807" s="2">
        <v>13</v>
      </c>
      <c r="F3807" s="1">
        <v>14</v>
      </c>
      <c r="G3807" s="1">
        <v>1</v>
      </c>
      <c r="H3807" s="1">
        <v>5</v>
      </c>
      <c r="I3807" s="1" t="str">
        <f t="shared" si="79"/>
        <v>1R4TH5</v>
      </c>
      <c r="J3807" s="27">
        <v>45085</v>
      </c>
      <c r="K3807" s="29" t="s">
        <v>266</v>
      </c>
      <c r="L3807" s="29">
        <v>13205.25</v>
      </c>
      <c r="M3807" s="30">
        <v>0.92896565925118946</v>
      </c>
      <c r="N3807" s="30">
        <v>0.94999805367719681</v>
      </c>
      <c r="O3807" s="30">
        <v>0.3837668322746336</v>
      </c>
    </row>
    <row r="3808" spans="1:15" x14ac:dyDescent="0.45">
      <c r="A3808" s="3" t="s">
        <v>15</v>
      </c>
      <c r="B3808">
        <v>2020</v>
      </c>
      <c r="C3808" t="s">
        <v>3</v>
      </c>
      <c r="D3808">
        <v>3807</v>
      </c>
      <c r="E3808" s="2">
        <v>14</v>
      </c>
      <c r="F3808" s="1">
        <v>15</v>
      </c>
      <c r="G3808" s="1">
        <v>1</v>
      </c>
      <c r="H3808" s="1">
        <v>5</v>
      </c>
      <c r="I3808" s="1" t="str">
        <f t="shared" si="79"/>
        <v>1R4TH5</v>
      </c>
      <c r="J3808" s="27">
        <v>45085</v>
      </c>
      <c r="K3808" s="29" t="s">
        <v>267</v>
      </c>
      <c r="L3808" s="29">
        <v>13214.5</v>
      </c>
      <c r="M3808" s="30">
        <v>0.9197801876262266</v>
      </c>
      <c r="N3808" s="30">
        <v>0.94999865822302243</v>
      </c>
      <c r="O3808" s="30">
        <v>0.35155398065742038</v>
      </c>
    </row>
    <row r="3809" spans="1:15" x14ac:dyDescent="0.45">
      <c r="A3809" s="3" t="s">
        <v>15</v>
      </c>
      <c r="B3809">
        <v>2020</v>
      </c>
      <c r="C3809" t="s">
        <v>3</v>
      </c>
      <c r="D3809">
        <v>3808</v>
      </c>
      <c r="E3809" s="2">
        <v>15</v>
      </c>
      <c r="F3809" s="1">
        <v>16</v>
      </c>
      <c r="G3809" s="1">
        <v>1</v>
      </c>
      <c r="H3809" s="1">
        <v>6</v>
      </c>
      <c r="I3809" s="1" t="str">
        <f t="shared" si="79"/>
        <v>1R4TH6</v>
      </c>
      <c r="J3809" s="27">
        <v>45085</v>
      </c>
      <c r="K3809" s="29" t="s">
        <v>268</v>
      </c>
      <c r="L3809" s="29">
        <v>13276.75</v>
      </c>
      <c r="M3809" s="30">
        <v>0.91195344718863391</v>
      </c>
      <c r="N3809" s="30">
        <v>0.95</v>
      </c>
      <c r="O3809" s="30">
        <v>0.29342068787606879</v>
      </c>
    </row>
    <row r="3810" spans="1:15" x14ac:dyDescent="0.45">
      <c r="A3810" s="3" t="s">
        <v>15</v>
      </c>
      <c r="B3810">
        <v>2020</v>
      </c>
      <c r="C3810" t="s">
        <v>3</v>
      </c>
      <c r="D3810">
        <v>3809</v>
      </c>
      <c r="E3810" s="2">
        <v>16</v>
      </c>
      <c r="F3810" s="1">
        <v>17</v>
      </c>
      <c r="G3810" s="1">
        <v>1</v>
      </c>
      <c r="H3810" s="1">
        <v>6</v>
      </c>
      <c r="I3810" s="1" t="str">
        <f t="shared" si="79"/>
        <v>1R4TH6</v>
      </c>
      <c r="J3810" s="27">
        <v>45085</v>
      </c>
      <c r="K3810" s="29" t="s">
        <v>269</v>
      </c>
      <c r="L3810" s="29">
        <v>13327.25</v>
      </c>
      <c r="M3810" s="30">
        <v>0.9026204805291258</v>
      </c>
      <c r="N3810" s="30">
        <v>0.95</v>
      </c>
      <c r="O3810" s="30">
        <v>0.26481275317345088</v>
      </c>
    </row>
    <row r="3811" spans="1:15" x14ac:dyDescent="0.45">
      <c r="A3811" s="3" t="s">
        <v>15</v>
      </c>
      <c r="B3811">
        <v>2020</v>
      </c>
      <c r="C3811" t="s">
        <v>3</v>
      </c>
      <c r="D3811">
        <v>3810</v>
      </c>
      <c r="E3811" s="2">
        <v>17</v>
      </c>
      <c r="F3811" s="1">
        <v>18</v>
      </c>
      <c r="G3811" s="1">
        <v>1</v>
      </c>
      <c r="H3811" s="1">
        <v>6</v>
      </c>
      <c r="I3811" s="1" t="str">
        <f t="shared" si="79"/>
        <v>1R4TH6</v>
      </c>
      <c r="J3811" s="27">
        <v>45085</v>
      </c>
      <c r="K3811" s="29" t="s">
        <v>270</v>
      </c>
      <c r="L3811" s="29">
        <v>13541.5</v>
      </c>
      <c r="M3811" s="30">
        <v>0.87808530654573325</v>
      </c>
      <c r="N3811" s="30">
        <v>0.95</v>
      </c>
      <c r="O3811" s="30">
        <v>0.17208868155260129</v>
      </c>
    </row>
    <row r="3812" spans="1:15" x14ac:dyDescent="0.45">
      <c r="A3812" s="3" t="s">
        <v>15</v>
      </c>
      <c r="B3812">
        <v>2020</v>
      </c>
      <c r="C3812" t="s">
        <v>3</v>
      </c>
      <c r="D3812">
        <v>3811</v>
      </c>
      <c r="E3812" s="2">
        <v>18</v>
      </c>
      <c r="F3812" s="1">
        <v>19</v>
      </c>
      <c r="G3812" s="1">
        <v>1</v>
      </c>
      <c r="H3812" s="1">
        <v>7</v>
      </c>
      <c r="I3812" s="1" t="str">
        <f t="shared" si="79"/>
        <v>1R4TH7</v>
      </c>
      <c r="J3812" s="27">
        <v>45085</v>
      </c>
      <c r="K3812" s="29" t="s">
        <v>271</v>
      </c>
      <c r="L3812" s="29">
        <v>13351.75</v>
      </c>
      <c r="M3812" s="30">
        <v>0.85669207674412717</v>
      </c>
      <c r="N3812" s="30">
        <v>0.94999573955210681</v>
      </c>
      <c r="O3812" s="30">
        <v>6.4524260611421469E-2</v>
      </c>
    </row>
    <row r="3813" spans="1:15" x14ac:dyDescent="0.45">
      <c r="A3813" s="3" t="s">
        <v>15</v>
      </c>
      <c r="B3813">
        <v>2020</v>
      </c>
      <c r="C3813" t="s">
        <v>3</v>
      </c>
      <c r="D3813">
        <v>3812</v>
      </c>
      <c r="E3813" s="2">
        <v>19</v>
      </c>
      <c r="F3813" s="1">
        <v>20</v>
      </c>
      <c r="G3813" s="1">
        <v>1</v>
      </c>
      <c r="H3813" s="1">
        <v>7</v>
      </c>
      <c r="I3813" s="1" t="str">
        <f t="shared" si="79"/>
        <v>1R4TH7</v>
      </c>
      <c r="J3813" s="27">
        <v>45085</v>
      </c>
      <c r="K3813" s="29" t="s">
        <v>272</v>
      </c>
      <c r="L3813" s="29">
        <v>13292.5</v>
      </c>
      <c r="M3813" s="30">
        <v>0.82171782847195196</v>
      </c>
      <c r="N3813" s="30">
        <v>0.9496373665678155</v>
      </c>
      <c r="O3813" s="30">
        <v>1.3446108075724101E-2</v>
      </c>
    </row>
    <row r="3814" spans="1:15" x14ac:dyDescent="0.45">
      <c r="A3814" s="3" t="s">
        <v>15</v>
      </c>
      <c r="B3814">
        <v>2020</v>
      </c>
      <c r="C3814" t="s">
        <v>3</v>
      </c>
      <c r="D3814">
        <v>3813</v>
      </c>
      <c r="E3814" s="2">
        <v>20</v>
      </c>
      <c r="F3814" s="1">
        <v>21</v>
      </c>
      <c r="G3814" s="1">
        <v>1</v>
      </c>
      <c r="H3814" s="1">
        <v>7</v>
      </c>
      <c r="I3814" s="1" t="str">
        <f t="shared" si="79"/>
        <v>1R4TH7</v>
      </c>
      <c r="J3814" s="27">
        <v>45085</v>
      </c>
      <c r="K3814" s="29" t="s">
        <v>273</v>
      </c>
      <c r="L3814" s="29">
        <v>13370.5</v>
      </c>
      <c r="M3814" s="30">
        <v>0.79601876242589631</v>
      </c>
      <c r="N3814" s="30">
        <v>0.94723635848811694</v>
      </c>
      <c r="O3814" s="30">
        <v>0</v>
      </c>
    </row>
    <row r="3815" spans="1:15" x14ac:dyDescent="0.45">
      <c r="A3815" s="3" t="s">
        <v>15</v>
      </c>
      <c r="B3815">
        <v>2020</v>
      </c>
      <c r="C3815" t="s">
        <v>3</v>
      </c>
      <c r="D3815">
        <v>3814</v>
      </c>
      <c r="E3815" s="2">
        <v>21</v>
      </c>
      <c r="F3815" s="1">
        <v>22</v>
      </c>
      <c r="G3815" s="1">
        <v>1</v>
      </c>
      <c r="H3815" s="1">
        <v>8</v>
      </c>
      <c r="I3815" s="1" t="str">
        <f t="shared" si="79"/>
        <v>1R4TH8</v>
      </c>
      <c r="J3815" s="27">
        <v>45085</v>
      </c>
      <c r="K3815" s="29" t="s">
        <v>274</v>
      </c>
      <c r="L3815" s="29">
        <v>13364</v>
      </c>
      <c r="M3815" s="30">
        <v>0.77636566818401342</v>
      </c>
      <c r="N3815" s="30">
        <v>0.93795745011218079</v>
      </c>
      <c r="O3815" s="30">
        <v>0</v>
      </c>
    </row>
    <row r="3816" spans="1:15" x14ac:dyDescent="0.45">
      <c r="A3816" s="3" t="s">
        <v>15</v>
      </c>
      <c r="B3816">
        <v>2020</v>
      </c>
      <c r="C3816" t="s">
        <v>3</v>
      </c>
      <c r="D3816">
        <v>3815</v>
      </c>
      <c r="E3816" s="2">
        <v>22</v>
      </c>
      <c r="F3816" s="1">
        <v>23</v>
      </c>
      <c r="G3816" s="1">
        <v>1</v>
      </c>
      <c r="H3816" s="1">
        <v>8</v>
      </c>
      <c r="I3816" s="1" t="str">
        <f t="shared" si="79"/>
        <v>1R4TH8</v>
      </c>
      <c r="J3816" s="27">
        <v>45085</v>
      </c>
      <c r="K3816" s="29" t="s">
        <v>275</v>
      </c>
      <c r="L3816" s="29">
        <v>13182.25</v>
      </c>
      <c r="M3816" s="30">
        <v>0.79838793712207778</v>
      </c>
      <c r="N3816" s="30">
        <v>0.94677006832533339</v>
      </c>
      <c r="O3816" s="30">
        <v>0</v>
      </c>
    </row>
    <row r="3817" spans="1:15" x14ac:dyDescent="0.45">
      <c r="A3817" s="3" t="s">
        <v>15</v>
      </c>
      <c r="B3817">
        <v>2020</v>
      </c>
      <c r="C3817" t="s">
        <v>3</v>
      </c>
      <c r="D3817">
        <v>3816</v>
      </c>
      <c r="E3817" s="2">
        <v>23</v>
      </c>
      <c r="F3817" s="1">
        <v>24</v>
      </c>
      <c r="G3817" s="1">
        <v>1</v>
      </c>
      <c r="H3817" s="1">
        <v>8</v>
      </c>
      <c r="I3817" s="1" t="str">
        <f t="shared" si="79"/>
        <v>1R4TH8</v>
      </c>
      <c r="J3817" s="27">
        <v>45085</v>
      </c>
      <c r="K3817" s="29" t="s">
        <v>276</v>
      </c>
      <c r="L3817" s="29">
        <v>12518.75</v>
      </c>
      <c r="M3817" s="30">
        <v>0.72990254021416434</v>
      </c>
      <c r="N3817" s="30">
        <v>0.93876844080569222</v>
      </c>
      <c r="O3817" s="30">
        <v>0</v>
      </c>
    </row>
    <row r="3818" spans="1:15" x14ac:dyDescent="0.45">
      <c r="A3818" s="3" t="s">
        <v>15</v>
      </c>
      <c r="B3818">
        <v>2020</v>
      </c>
      <c r="C3818" t="s">
        <v>4</v>
      </c>
      <c r="D3818">
        <v>3817</v>
      </c>
      <c r="E3818" s="2">
        <v>0</v>
      </c>
      <c r="F3818" s="1">
        <v>1</v>
      </c>
      <c r="G3818" s="1">
        <v>1</v>
      </c>
      <c r="H3818" s="1">
        <v>1</v>
      </c>
      <c r="I3818" s="1" t="str">
        <f t="shared" si="79"/>
        <v>1R5FR1</v>
      </c>
      <c r="J3818" s="27">
        <v>45086</v>
      </c>
      <c r="K3818" s="29" t="s">
        <v>253</v>
      </c>
      <c r="L3818" s="29">
        <v>11723.25</v>
      </c>
      <c r="M3818" s="30">
        <v>0.62199914326233374</v>
      </c>
      <c r="N3818" s="30">
        <v>0.91537743741489419</v>
      </c>
      <c r="O3818" s="30">
        <v>0</v>
      </c>
    </row>
    <row r="3819" spans="1:15" x14ac:dyDescent="0.45">
      <c r="A3819" s="3" t="s">
        <v>15</v>
      </c>
      <c r="B3819">
        <v>2020</v>
      </c>
      <c r="C3819" t="s">
        <v>4</v>
      </c>
      <c r="D3819">
        <v>3818</v>
      </c>
      <c r="E3819" s="2">
        <v>1</v>
      </c>
      <c r="F3819" s="1">
        <v>2</v>
      </c>
      <c r="G3819" s="1">
        <v>1</v>
      </c>
      <c r="H3819" s="1">
        <v>1</v>
      </c>
      <c r="I3819" s="1" t="str">
        <f t="shared" si="79"/>
        <v>1R5FR1</v>
      </c>
      <c r="J3819" s="27">
        <v>45086</v>
      </c>
      <c r="K3819" s="29" t="s">
        <v>254</v>
      </c>
      <c r="L3819" s="29">
        <v>11154.5</v>
      </c>
      <c r="M3819" s="30">
        <v>0.50059093800705468</v>
      </c>
      <c r="N3819" s="30">
        <v>0.88821446451534047</v>
      </c>
      <c r="O3819" s="30">
        <v>0</v>
      </c>
    </row>
    <row r="3820" spans="1:15" x14ac:dyDescent="0.45">
      <c r="A3820" s="3" t="s">
        <v>15</v>
      </c>
      <c r="B3820">
        <v>2020</v>
      </c>
      <c r="C3820" t="s">
        <v>4</v>
      </c>
      <c r="D3820">
        <v>3819</v>
      </c>
      <c r="E3820" s="2">
        <v>2</v>
      </c>
      <c r="F3820" s="1">
        <v>3</v>
      </c>
      <c r="G3820" s="1">
        <v>1</v>
      </c>
      <c r="H3820" s="1">
        <v>1</v>
      </c>
      <c r="I3820" s="1" t="str">
        <f t="shared" si="79"/>
        <v>1R5FR1</v>
      </c>
      <c r="J3820" s="27">
        <v>45086</v>
      </c>
      <c r="K3820" s="29" t="s">
        <v>255</v>
      </c>
      <c r="L3820" s="29">
        <v>10795.25</v>
      </c>
      <c r="M3820" s="30">
        <v>0.40838883609099552</v>
      </c>
      <c r="N3820" s="30">
        <v>0.82253676754674743</v>
      </c>
      <c r="O3820" s="30">
        <v>0</v>
      </c>
    </row>
    <row r="3821" spans="1:15" x14ac:dyDescent="0.45">
      <c r="A3821" s="3" t="s">
        <v>15</v>
      </c>
      <c r="B3821">
        <v>2020</v>
      </c>
      <c r="C3821" t="s">
        <v>4</v>
      </c>
      <c r="D3821">
        <v>3820</v>
      </c>
      <c r="E3821" s="2">
        <v>3</v>
      </c>
      <c r="F3821" s="1">
        <v>4</v>
      </c>
      <c r="G3821" s="1">
        <v>1</v>
      </c>
      <c r="H3821" s="1">
        <v>2</v>
      </c>
      <c r="I3821" s="1" t="str">
        <f t="shared" si="79"/>
        <v>1R5FR2</v>
      </c>
      <c r="J3821" s="27">
        <v>45086</v>
      </c>
      <c r="K3821" s="29" t="s">
        <v>256</v>
      </c>
      <c r="L3821" s="29">
        <v>10608.25</v>
      </c>
      <c r="M3821" s="30">
        <v>0.30465133223289659</v>
      </c>
      <c r="N3821" s="30">
        <v>0.6674104348660741</v>
      </c>
      <c r="O3821" s="30">
        <v>0</v>
      </c>
    </row>
    <row r="3822" spans="1:15" x14ac:dyDescent="0.45">
      <c r="A3822" s="3" t="s">
        <v>15</v>
      </c>
      <c r="B3822">
        <v>2020</v>
      </c>
      <c r="C3822" t="s">
        <v>4</v>
      </c>
      <c r="D3822">
        <v>3821</v>
      </c>
      <c r="E3822" s="2">
        <v>4</v>
      </c>
      <c r="F3822" s="1">
        <v>5</v>
      </c>
      <c r="G3822" s="1">
        <v>1</v>
      </c>
      <c r="H3822" s="1">
        <v>2</v>
      </c>
      <c r="I3822" s="1" t="str">
        <f t="shared" si="79"/>
        <v>1R5FR2</v>
      </c>
      <c r="J3822" s="27">
        <v>45086</v>
      </c>
      <c r="K3822" s="29" t="s">
        <v>257</v>
      </c>
      <c r="L3822" s="29">
        <v>10570.75</v>
      </c>
      <c r="M3822" s="30">
        <v>0.22755114376821589</v>
      </c>
      <c r="N3822" s="30">
        <v>0.50060367971751951</v>
      </c>
      <c r="O3822" s="30">
        <v>6.6659716852978824E-3</v>
      </c>
    </row>
    <row r="3823" spans="1:15" x14ac:dyDescent="0.45">
      <c r="A3823" s="3" t="s">
        <v>15</v>
      </c>
      <c r="B3823">
        <v>2020</v>
      </c>
      <c r="C3823" t="s">
        <v>4</v>
      </c>
      <c r="D3823">
        <v>3822</v>
      </c>
      <c r="E3823" s="2">
        <v>5</v>
      </c>
      <c r="F3823" s="1">
        <v>6</v>
      </c>
      <c r="G3823" s="1">
        <v>1</v>
      </c>
      <c r="H3823" s="1">
        <v>2</v>
      </c>
      <c r="I3823" s="1" t="str">
        <f t="shared" si="79"/>
        <v>1R5FR2</v>
      </c>
      <c r="J3823" s="27">
        <v>45086</v>
      </c>
      <c r="K3823" s="29" t="s">
        <v>258</v>
      </c>
      <c r="L3823" s="29">
        <v>10658</v>
      </c>
      <c r="M3823" s="30">
        <v>0.20729978769540899</v>
      </c>
      <c r="N3823" s="30">
        <v>0.38144199055312211</v>
      </c>
      <c r="O3823" s="30">
        <v>4.7738187135278533E-2</v>
      </c>
    </row>
    <row r="3824" spans="1:15" x14ac:dyDescent="0.45">
      <c r="A3824" s="3" t="s">
        <v>15</v>
      </c>
      <c r="B3824">
        <v>2020</v>
      </c>
      <c r="C3824" t="s">
        <v>4</v>
      </c>
      <c r="D3824">
        <v>3823</v>
      </c>
      <c r="E3824" s="2">
        <v>6</v>
      </c>
      <c r="F3824" s="1">
        <v>7</v>
      </c>
      <c r="G3824" s="1">
        <v>1</v>
      </c>
      <c r="H3824" s="1">
        <v>3</v>
      </c>
      <c r="I3824" s="1" t="str">
        <f t="shared" si="79"/>
        <v>1R5FR3</v>
      </c>
      <c r="J3824" s="27">
        <v>45086</v>
      </c>
      <c r="K3824" s="29" t="s">
        <v>259</v>
      </c>
      <c r="L3824" s="29">
        <v>11126.25</v>
      </c>
      <c r="M3824" s="30">
        <v>0.17358499583482989</v>
      </c>
      <c r="N3824" s="30">
        <v>0.32688080572246181</v>
      </c>
      <c r="O3824" s="30">
        <v>0.16812060152289621</v>
      </c>
    </row>
    <row r="3825" spans="1:15" x14ac:dyDescent="0.45">
      <c r="A3825" s="3" t="s">
        <v>15</v>
      </c>
      <c r="B3825">
        <v>2020</v>
      </c>
      <c r="C3825" t="s">
        <v>4</v>
      </c>
      <c r="D3825">
        <v>3824</v>
      </c>
      <c r="E3825" s="2">
        <v>7</v>
      </c>
      <c r="F3825" s="1">
        <v>8</v>
      </c>
      <c r="G3825" s="1">
        <v>1</v>
      </c>
      <c r="H3825" s="1">
        <v>3</v>
      </c>
      <c r="I3825" s="1" t="str">
        <f t="shared" si="79"/>
        <v>1R5FR3</v>
      </c>
      <c r="J3825" s="27">
        <v>45086</v>
      </c>
      <c r="K3825" s="29" t="s">
        <v>260</v>
      </c>
      <c r="L3825" s="29">
        <v>12098</v>
      </c>
      <c r="M3825" s="30">
        <v>0.17221203150493741</v>
      </c>
      <c r="N3825" s="30">
        <v>0.29962046589013858</v>
      </c>
      <c r="O3825" s="30">
        <v>0.30791548148857179</v>
      </c>
    </row>
    <row r="3826" spans="1:15" x14ac:dyDescent="0.45">
      <c r="A3826" s="3" t="s">
        <v>15</v>
      </c>
      <c r="B3826">
        <v>2020</v>
      </c>
      <c r="C3826" t="s">
        <v>4</v>
      </c>
      <c r="D3826">
        <v>3825</v>
      </c>
      <c r="E3826" s="2">
        <v>8</v>
      </c>
      <c r="F3826" s="1">
        <v>9</v>
      </c>
      <c r="G3826" s="1">
        <v>1</v>
      </c>
      <c r="H3826" s="1">
        <v>3</v>
      </c>
      <c r="I3826" s="1" t="str">
        <f t="shared" si="79"/>
        <v>1R5FR3</v>
      </c>
      <c r="J3826" s="27">
        <v>45086</v>
      </c>
      <c r="K3826" s="29" t="s">
        <v>261</v>
      </c>
      <c r="L3826" s="29">
        <v>12843</v>
      </c>
      <c r="M3826" s="30">
        <v>0.15247331034456521</v>
      </c>
      <c r="N3826" s="30">
        <v>0.27605419352773042</v>
      </c>
      <c r="O3826" s="30">
        <v>0.40248943059152542</v>
      </c>
    </row>
    <row r="3827" spans="1:15" x14ac:dyDescent="0.45">
      <c r="A3827" s="3" t="s">
        <v>15</v>
      </c>
      <c r="B3827">
        <v>2020</v>
      </c>
      <c r="C3827" t="s">
        <v>4</v>
      </c>
      <c r="D3827">
        <v>3826</v>
      </c>
      <c r="E3827" s="2">
        <v>9</v>
      </c>
      <c r="F3827" s="1">
        <v>10</v>
      </c>
      <c r="G3827" s="1">
        <v>1</v>
      </c>
      <c r="H3827" s="1">
        <v>4</v>
      </c>
      <c r="I3827" s="1" t="str">
        <f t="shared" si="79"/>
        <v>1R5FR4</v>
      </c>
      <c r="J3827" s="27">
        <v>45086</v>
      </c>
      <c r="K3827" s="29" t="s">
        <v>262</v>
      </c>
      <c r="L3827" s="29">
        <v>13119</v>
      </c>
      <c r="M3827" s="30">
        <v>0.14238732557473541</v>
      </c>
      <c r="N3827" s="30">
        <v>0.2513921418722509</v>
      </c>
      <c r="O3827" s="30">
        <v>0.51101404568708553</v>
      </c>
    </row>
    <row r="3828" spans="1:15" x14ac:dyDescent="0.45">
      <c r="A3828" s="3" t="s">
        <v>15</v>
      </c>
      <c r="B3828">
        <v>2020</v>
      </c>
      <c r="C3828" t="s">
        <v>4</v>
      </c>
      <c r="D3828">
        <v>3827</v>
      </c>
      <c r="E3828" s="2">
        <v>10</v>
      </c>
      <c r="F3828" s="1">
        <v>11</v>
      </c>
      <c r="G3828" s="1">
        <v>1</v>
      </c>
      <c r="H3828" s="1">
        <v>4</v>
      </c>
      <c r="I3828" s="1" t="str">
        <f t="shared" si="79"/>
        <v>1R5FR4</v>
      </c>
      <c r="J3828" s="27">
        <v>45086</v>
      </c>
      <c r="K3828" s="29" t="s">
        <v>263</v>
      </c>
      <c r="L3828" s="29">
        <v>13219</v>
      </c>
      <c r="M3828" s="30">
        <v>7.0852187756130613E-2</v>
      </c>
      <c r="N3828" s="30">
        <v>0.24661879014520841</v>
      </c>
      <c r="O3828" s="30">
        <v>0.6031531494273964</v>
      </c>
    </row>
    <row r="3829" spans="1:15" x14ac:dyDescent="0.45">
      <c r="A3829" s="3" t="s">
        <v>15</v>
      </c>
      <c r="B3829">
        <v>2020</v>
      </c>
      <c r="C3829" t="s">
        <v>4</v>
      </c>
      <c r="D3829">
        <v>3828</v>
      </c>
      <c r="E3829" s="2">
        <v>11</v>
      </c>
      <c r="F3829" s="1">
        <v>12</v>
      </c>
      <c r="G3829" s="1">
        <v>1</v>
      </c>
      <c r="H3829" s="1">
        <v>4</v>
      </c>
      <c r="I3829" s="1" t="str">
        <f t="shared" si="79"/>
        <v>1R5FR4</v>
      </c>
      <c r="J3829" s="27">
        <v>45086</v>
      </c>
      <c r="K3829" s="29" t="s">
        <v>264</v>
      </c>
      <c r="L3829" s="29">
        <v>13372.25</v>
      </c>
      <c r="M3829" s="30">
        <v>5.8909507462051772E-2</v>
      </c>
      <c r="N3829" s="30">
        <v>0.21702096425999221</v>
      </c>
      <c r="O3829" s="30">
        <v>0.61767434590205672</v>
      </c>
    </row>
    <row r="3830" spans="1:15" x14ac:dyDescent="0.45">
      <c r="A3830" s="3" t="s">
        <v>15</v>
      </c>
      <c r="B3830">
        <v>2020</v>
      </c>
      <c r="C3830" t="s">
        <v>4</v>
      </c>
      <c r="D3830">
        <v>3829</v>
      </c>
      <c r="E3830" s="2">
        <v>12</v>
      </c>
      <c r="F3830" s="1">
        <v>13</v>
      </c>
      <c r="G3830" s="1">
        <v>1</v>
      </c>
      <c r="H3830" s="1">
        <v>5</v>
      </c>
      <c r="I3830" s="1" t="str">
        <f t="shared" si="79"/>
        <v>1R5FR5</v>
      </c>
      <c r="J3830" s="27">
        <v>45086</v>
      </c>
      <c r="K3830" s="29" t="s">
        <v>265</v>
      </c>
      <c r="L3830" s="29">
        <v>13358.5</v>
      </c>
      <c r="M3830" s="30">
        <v>3.7231637956359379E-2</v>
      </c>
      <c r="N3830" s="30">
        <v>0.14146698501777619</v>
      </c>
      <c r="O3830" s="30">
        <v>0.60946330505993984</v>
      </c>
    </row>
    <row r="3831" spans="1:15" x14ac:dyDescent="0.45">
      <c r="A3831" s="3" t="s">
        <v>15</v>
      </c>
      <c r="B3831">
        <v>2020</v>
      </c>
      <c r="C3831" t="s">
        <v>4</v>
      </c>
      <c r="D3831">
        <v>3830</v>
      </c>
      <c r="E3831" s="2">
        <v>13</v>
      </c>
      <c r="F3831" s="1">
        <v>14</v>
      </c>
      <c r="G3831" s="1">
        <v>1</v>
      </c>
      <c r="H3831" s="1">
        <v>5</v>
      </c>
      <c r="I3831" s="1" t="str">
        <f t="shared" si="79"/>
        <v>1R5FR5</v>
      </c>
      <c r="J3831" s="27">
        <v>45086</v>
      </c>
      <c r="K3831" s="29" t="s">
        <v>266</v>
      </c>
      <c r="L3831" s="29">
        <v>13402.25</v>
      </c>
      <c r="M3831" s="30">
        <v>1.9583055540955518E-2</v>
      </c>
      <c r="N3831" s="30">
        <v>8.5030800954471755E-2</v>
      </c>
      <c r="O3831" s="30">
        <v>0.49345127188129578</v>
      </c>
    </row>
    <row r="3832" spans="1:15" x14ac:dyDescent="0.45">
      <c r="A3832" s="3" t="s">
        <v>15</v>
      </c>
      <c r="B3832">
        <v>2020</v>
      </c>
      <c r="C3832" t="s">
        <v>4</v>
      </c>
      <c r="D3832">
        <v>3831</v>
      </c>
      <c r="E3832" s="2">
        <v>14</v>
      </c>
      <c r="F3832" s="1">
        <v>15</v>
      </c>
      <c r="G3832" s="1">
        <v>1</v>
      </c>
      <c r="H3832" s="1">
        <v>5</v>
      </c>
      <c r="I3832" s="1" t="str">
        <f t="shared" si="79"/>
        <v>1R5FR5</v>
      </c>
      <c r="J3832" s="27">
        <v>45086</v>
      </c>
      <c r="K3832" s="29" t="s">
        <v>267</v>
      </c>
      <c r="L3832" s="29">
        <v>13412.25</v>
      </c>
      <c r="M3832" s="30">
        <v>6.3206507887831513E-3</v>
      </c>
      <c r="N3832" s="30">
        <v>6.0221373252433721E-2</v>
      </c>
      <c r="O3832" s="30">
        <v>0.38966344010703963</v>
      </c>
    </row>
    <row r="3833" spans="1:15" x14ac:dyDescent="0.45">
      <c r="A3833" s="3" t="s">
        <v>15</v>
      </c>
      <c r="B3833">
        <v>2020</v>
      </c>
      <c r="C3833" t="s">
        <v>4</v>
      </c>
      <c r="D3833">
        <v>3832</v>
      </c>
      <c r="E3833" s="2">
        <v>15</v>
      </c>
      <c r="F3833" s="1">
        <v>16</v>
      </c>
      <c r="G3833" s="1">
        <v>1</v>
      </c>
      <c r="H3833" s="1">
        <v>6</v>
      </c>
      <c r="I3833" s="1" t="str">
        <f t="shared" si="79"/>
        <v>1R5FR6</v>
      </c>
      <c r="J3833" s="27">
        <v>45086</v>
      </c>
      <c r="K3833" s="29" t="s">
        <v>268</v>
      </c>
      <c r="L3833" s="29">
        <v>13374.75</v>
      </c>
      <c r="M3833" s="30">
        <v>2.5451484549180951E-3</v>
      </c>
      <c r="N3833" s="30">
        <v>3.4651006867245177E-2</v>
      </c>
      <c r="O3833" s="30">
        <v>0.33814034719982128</v>
      </c>
    </row>
    <row r="3834" spans="1:15" x14ac:dyDescent="0.45">
      <c r="A3834" s="3" t="s">
        <v>15</v>
      </c>
      <c r="B3834">
        <v>2020</v>
      </c>
      <c r="C3834" t="s">
        <v>4</v>
      </c>
      <c r="D3834">
        <v>3833</v>
      </c>
      <c r="E3834" s="2">
        <v>16</v>
      </c>
      <c r="F3834" s="1">
        <v>17</v>
      </c>
      <c r="G3834" s="1">
        <v>1</v>
      </c>
      <c r="H3834" s="1">
        <v>6</v>
      </c>
      <c r="I3834" s="1" t="str">
        <f t="shared" si="79"/>
        <v>1R5FR6</v>
      </c>
      <c r="J3834" s="27">
        <v>45086</v>
      </c>
      <c r="K3834" s="29" t="s">
        <v>269</v>
      </c>
      <c r="L3834" s="29">
        <v>13378.25</v>
      </c>
      <c r="M3834" s="30">
        <v>1.6284668623371989E-3</v>
      </c>
      <c r="N3834" s="30">
        <v>6.2494655682430039E-3</v>
      </c>
      <c r="O3834" s="30">
        <v>0.21659400022371439</v>
      </c>
    </row>
    <row r="3835" spans="1:15" x14ac:dyDescent="0.45">
      <c r="A3835" s="3" t="s">
        <v>15</v>
      </c>
      <c r="B3835">
        <v>2020</v>
      </c>
      <c r="C3835" t="s">
        <v>4</v>
      </c>
      <c r="D3835">
        <v>3834</v>
      </c>
      <c r="E3835" s="2">
        <v>17</v>
      </c>
      <c r="F3835" s="1">
        <v>18</v>
      </c>
      <c r="G3835" s="1">
        <v>1</v>
      </c>
      <c r="H3835" s="1">
        <v>6</v>
      </c>
      <c r="I3835" s="1" t="str">
        <f t="shared" si="79"/>
        <v>1R5FR6</v>
      </c>
      <c r="J3835" s="27">
        <v>45086</v>
      </c>
      <c r="K3835" s="29" t="s">
        <v>270</v>
      </c>
      <c r="L3835" s="29">
        <v>13544.5</v>
      </c>
      <c r="M3835" s="30">
        <v>7.0280723080094814E-3</v>
      </c>
      <c r="N3835" s="30">
        <v>2.0790244499380391E-3</v>
      </c>
      <c r="O3835" s="30">
        <v>0.1118392556728966</v>
      </c>
    </row>
    <row r="3836" spans="1:15" x14ac:dyDescent="0.45">
      <c r="A3836" s="3" t="s">
        <v>15</v>
      </c>
      <c r="B3836">
        <v>2020</v>
      </c>
      <c r="C3836" t="s">
        <v>4</v>
      </c>
      <c r="D3836">
        <v>3835</v>
      </c>
      <c r="E3836" s="2">
        <v>18</v>
      </c>
      <c r="F3836" s="1">
        <v>19</v>
      </c>
      <c r="G3836" s="1">
        <v>1</v>
      </c>
      <c r="H3836" s="1">
        <v>7</v>
      </c>
      <c r="I3836" s="1" t="str">
        <f t="shared" si="79"/>
        <v>1R5FR7</v>
      </c>
      <c r="J3836" s="27">
        <v>45086</v>
      </c>
      <c r="K3836" s="29" t="s">
        <v>271</v>
      </c>
      <c r="L3836" s="29">
        <v>13352.25</v>
      </c>
      <c r="M3836" s="30">
        <v>5.0433713388660747E-2</v>
      </c>
      <c r="N3836" s="30">
        <v>1.0798838152293429E-2</v>
      </c>
      <c r="O3836" s="30">
        <v>5.1956224792974327E-2</v>
      </c>
    </row>
    <row r="3837" spans="1:15" x14ac:dyDescent="0.45">
      <c r="A3837" s="3" t="s">
        <v>15</v>
      </c>
      <c r="B3837">
        <v>2020</v>
      </c>
      <c r="C3837" t="s">
        <v>4</v>
      </c>
      <c r="D3837">
        <v>3836</v>
      </c>
      <c r="E3837" s="2">
        <v>19</v>
      </c>
      <c r="F3837" s="1">
        <v>20</v>
      </c>
      <c r="G3837" s="1">
        <v>1</v>
      </c>
      <c r="H3837" s="1">
        <v>7</v>
      </c>
      <c r="I3837" s="1" t="str">
        <f t="shared" si="79"/>
        <v>1R5FR7</v>
      </c>
      <c r="J3837" s="27">
        <v>45086</v>
      </c>
      <c r="K3837" s="29" t="s">
        <v>272</v>
      </c>
      <c r="L3837" s="29">
        <v>13253</v>
      </c>
      <c r="M3837" s="30">
        <v>0.1042662052216481</v>
      </c>
      <c r="N3837" s="30">
        <v>1.989334608075502E-2</v>
      </c>
      <c r="O3837" s="30">
        <v>1.222783438573616E-2</v>
      </c>
    </row>
    <row r="3838" spans="1:15" x14ac:dyDescent="0.45">
      <c r="A3838" s="3" t="s">
        <v>15</v>
      </c>
      <c r="B3838">
        <v>2020</v>
      </c>
      <c r="C3838" t="s">
        <v>4</v>
      </c>
      <c r="D3838">
        <v>3837</v>
      </c>
      <c r="E3838" s="2">
        <v>20</v>
      </c>
      <c r="F3838" s="1">
        <v>21</v>
      </c>
      <c r="G3838" s="1">
        <v>1</v>
      </c>
      <c r="H3838" s="1">
        <v>7</v>
      </c>
      <c r="I3838" s="1" t="str">
        <f t="shared" si="79"/>
        <v>1R5FR7</v>
      </c>
      <c r="J3838" s="27">
        <v>45086</v>
      </c>
      <c r="K3838" s="29" t="s">
        <v>273</v>
      </c>
      <c r="L3838" s="29">
        <v>13215.75</v>
      </c>
      <c r="M3838" s="30">
        <v>0.16153216000249929</v>
      </c>
      <c r="N3838" s="30">
        <v>3.1496660203934337E-2</v>
      </c>
      <c r="O3838" s="30">
        <v>0</v>
      </c>
    </row>
    <row r="3839" spans="1:15" x14ac:dyDescent="0.45">
      <c r="A3839" s="3" t="s">
        <v>15</v>
      </c>
      <c r="B3839">
        <v>2020</v>
      </c>
      <c r="C3839" t="s">
        <v>4</v>
      </c>
      <c r="D3839">
        <v>3838</v>
      </c>
      <c r="E3839" s="2">
        <v>21</v>
      </c>
      <c r="F3839" s="1">
        <v>22</v>
      </c>
      <c r="G3839" s="1">
        <v>1</v>
      </c>
      <c r="H3839" s="1">
        <v>8</v>
      </c>
      <c r="I3839" s="1" t="str">
        <f t="shared" si="79"/>
        <v>1R5FR8</v>
      </c>
      <c r="J3839" s="27">
        <v>45086</v>
      </c>
      <c r="K3839" s="29" t="s">
        <v>274</v>
      </c>
      <c r="L3839" s="29">
        <v>13172.75</v>
      </c>
      <c r="M3839" s="30">
        <v>0.18718316797021359</v>
      </c>
      <c r="N3839" s="30">
        <v>5.8047242267793793E-2</v>
      </c>
      <c r="O3839" s="30">
        <v>0</v>
      </c>
    </row>
    <row r="3840" spans="1:15" x14ac:dyDescent="0.45">
      <c r="A3840" s="3" t="s">
        <v>15</v>
      </c>
      <c r="B3840">
        <v>2020</v>
      </c>
      <c r="C3840" t="s">
        <v>4</v>
      </c>
      <c r="D3840">
        <v>3839</v>
      </c>
      <c r="E3840" s="2">
        <v>22</v>
      </c>
      <c r="F3840" s="1">
        <v>23</v>
      </c>
      <c r="G3840" s="1">
        <v>1</v>
      </c>
      <c r="H3840" s="1">
        <v>8</v>
      </c>
      <c r="I3840" s="1" t="str">
        <f t="shared" si="79"/>
        <v>1R5FR8</v>
      </c>
      <c r="J3840" s="27">
        <v>45086</v>
      </c>
      <c r="K3840" s="29" t="s">
        <v>275</v>
      </c>
      <c r="L3840" s="29">
        <v>13063</v>
      </c>
      <c r="M3840" s="30">
        <v>0.16350306695988509</v>
      </c>
      <c r="N3840" s="30">
        <v>0.1243567398110117</v>
      </c>
      <c r="O3840" s="30">
        <v>0</v>
      </c>
    </row>
    <row r="3841" spans="1:15" x14ac:dyDescent="0.45">
      <c r="A3841" s="3" t="s">
        <v>15</v>
      </c>
      <c r="B3841">
        <v>2020</v>
      </c>
      <c r="C3841" t="s">
        <v>4</v>
      </c>
      <c r="D3841">
        <v>3840</v>
      </c>
      <c r="E3841" s="2">
        <v>23</v>
      </c>
      <c r="F3841" s="1">
        <v>24</v>
      </c>
      <c r="G3841" s="1">
        <v>1</v>
      </c>
      <c r="H3841" s="1">
        <v>8</v>
      </c>
      <c r="I3841" s="1" t="str">
        <f t="shared" si="79"/>
        <v>1R5FR8</v>
      </c>
      <c r="J3841" s="27">
        <v>45086</v>
      </c>
      <c r="K3841" s="29" t="s">
        <v>276</v>
      </c>
      <c r="L3841" s="29">
        <v>12579.25</v>
      </c>
      <c r="M3841" s="30">
        <v>0.19363992051732321</v>
      </c>
      <c r="N3841" s="30">
        <v>0.1321918823694814</v>
      </c>
      <c r="O3841" s="30">
        <v>0</v>
      </c>
    </row>
    <row r="3842" spans="1:15" x14ac:dyDescent="0.45">
      <c r="A3842" s="3" t="s">
        <v>15</v>
      </c>
      <c r="B3842">
        <v>2020</v>
      </c>
      <c r="C3842" t="s">
        <v>5</v>
      </c>
      <c r="D3842">
        <v>3841</v>
      </c>
      <c r="E3842" s="2">
        <v>0</v>
      </c>
      <c r="F3842" s="1">
        <v>1</v>
      </c>
      <c r="G3842" s="1">
        <v>1</v>
      </c>
      <c r="H3842" s="1">
        <v>1</v>
      </c>
      <c r="I3842" s="1" t="str">
        <f t="shared" si="79"/>
        <v>1R6SA1</v>
      </c>
      <c r="J3842" s="27">
        <v>45087</v>
      </c>
      <c r="K3842" s="29" t="s">
        <v>253</v>
      </c>
      <c r="L3842" s="29">
        <v>11817</v>
      </c>
      <c r="M3842" s="30">
        <v>0.20760377375240649</v>
      </c>
      <c r="N3842" s="30">
        <v>0.1426228807908832</v>
      </c>
      <c r="O3842" s="30">
        <v>0</v>
      </c>
    </row>
    <row r="3843" spans="1:15" x14ac:dyDescent="0.45">
      <c r="A3843" s="3" t="s">
        <v>15</v>
      </c>
      <c r="B3843">
        <v>2020</v>
      </c>
      <c r="C3843" t="s">
        <v>5</v>
      </c>
      <c r="D3843">
        <v>3842</v>
      </c>
      <c r="E3843" s="2">
        <v>1</v>
      </c>
      <c r="F3843" s="1">
        <v>2</v>
      </c>
      <c r="G3843" s="1">
        <v>1</v>
      </c>
      <c r="H3843" s="1">
        <v>1</v>
      </c>
      <c r="I3843" s="1" t="str">
        <f t="shared" ref="I3843:I3906" si="80">A3843&amp;C3843&amp;H3843</f>
        <v>1R6SA1</v>
      </c>
      <c r="J3843" s="27">
        <v>45087</v>
      </c>
      <c r="K3843" s="29" t="s">
        <v>254</v>
      </c>
      <c r="L3843" s="29">
        <v>11196.75</v>
      </c>
      <c r="M3843" s="30">
        <v>0.21344205427720481</v>
      </c>
      <c r="N3843" s="30">
        <v>0.14281094042419221</v>
      </c>
      <c r="O3843" s="30">
        <v>0</v>
      </c>
    </row>
    <row r="3844" spans="1:15" x14ac:dyDescent="0.45">
      <c r="A3844" s="3" t="s">
        <v>15</v>
      </c>
      <c r="B3844">
        <v>2020</v>
      </c>
      <c r="C3844" t="s">
        <v>5</v>
      </c>
      <c r="D3844">
        <v>3843</v>
      </c>
      <c r="E3844" s="2">
        <v>2</v>
      </c>
      <c r="F3844" s="1">
        <v>3</v>
      </c>
      <c r="G3844" s="1">
        <v>1</v>
      </c>
      <c r="H3844" s="1">
        <v>1</v>
      </c>
      <c r="I3844" s="1" t="str">
        <f t="shared" si="80"/>
        <v>1R6SA1</v>
      </c>
      <c r="J3844" s="27">
        <v>45087</v>
      </c>
      <c r="K3844" s="29" t="s">
        <v>255</v>
      </c>
      <c r="L3844" s="29">
        <v>10751.5</v>
      </c>
      <c r="M3844" s="30">
        <v>0.2075244935458766</v>
      </c>
      <c r="N3844" s="30">
        <v>0.1168415815093964</v>
      </c>
      <c r="O3844" s="30">
        <v>0</v>
      </c>
    </row>
    <row r="3845" spans="1:15" x14ac:dyDescent="0.45">
      <c r="A3845" s="3" t="s">
        <v>15</v>
      </c>
      <c r="B3845">
        <v>2020</v>
      </c>
      <c r="C3845" t="s">
        <v>5</v>
      </c>
      <c r="D3845">
        <v>3844</v>
      </c>
      <c r="E3845" s="2">
        <v>3</v>
      </c>
      <c r="F3845" s="1">
        <v>4</v>
      </c>
      <c r="G3845" s="1">
        <v>1</v>
      </c>
      <c r="H3845" s="1">
        <v>2</v>
      </c>
      <c r="I3845" s="1" t="str">
        <f t="shared" si="80"/>
        <v>1R6SA2</v>
      </c>
      <c r="J3845" s="27">
        <v>45087</v>
      </c>
      <c r="K3845" s="29" t="s">
        <v>256</v>
      </c>
      <c r="L3845" s="29">
        <v>10484</v>
      </c>
      <c r="M3845" s="30">
        <v>0.21463418064244061</v>
      </c>
      <c r="N3845" s="30">
        <v>0.1451109767057423</v>
      </c>
      <c r="O3845" s="30">
        <v>0</v>
      </c>
    </row>
    <row r="3846" spans="1:15" x14ac:dyDescent="0.45">
      <c r="A3846" s="3" t="s">
        <v>15</v>
      </c>
      <c r="B3846">
        <v>2020</v>
      </c>
      <c r="C3846" t="s">
        <v>5</v>
      </c>
      <c r="D3846">
        <v>3845</v>
      </c>
      <c r="E3846" s="2">
        <v>4</v>
      </c>
      <c r="F3846" s="1">
        <v>5</v>
      </c>
      <c r="G3846" s="1">
        <v>1</v>
      </c>
      <c r="H3846" s="1">
        <v>2</v>
      </c>
      <c r="I3846" s="1" t="str">
        <f t="shared" si="80"/>
        <v>1R6SA2</v>
      </c>
      <c r="J3846" s="27">
        <v>45087</v>
      </c>
      <c r="K3846" s="29" t="s">
        <v>257</v>
      </c>
      <c r="L3846" s="29">
        <v>10336</v>
      </c>
      <c r="M3846" s="30">
        <v>0.22039776097201361</v>
      </c>
      <c r="N3846" s="30">
        <v>0.25904740986339547</v>
      </c>
      <c r="O3846" s="30">
        <v>1.0243154853416611E-2</v>
      </c>
    </row>
    <row r="3847" spans="1:15" x14ac:dyDescent="0.45">
      <c r="A3847" s="3" t="s">
        <v>15</v>
      </c>
      <c r="B3847">
        <v>2020</v>
      </c>
      <c r="C3847" t="s">
        <v>5</v>
      </c>
      <c r="D3847">
        <v>3846</v>
      </c>
      <c r="E3847" s="2">
        <v>5</v>
      </c>
      <c r="F3847" s="1">
        <v>6</v>
      </c>
      <c r="G3847" s="1">
        <v>1</v>
      </c>
      <c r="H3847" s="1">
        <v>2</v>
      </c>
      <c r="I3847" s="1" t="str">
        <f t="shared" si="80"/>
        <v>1R6SA2</v>
      </c>
      <c r="J3847" s="27">
        <v>45087</v>
      </c>
      <c r="K3847" s="29" t="s">
        <v>258</v>
      </c>
      <c r="L3847" s="29">
        <v>10084.25</v>
      </c>
      <c r="M3847" s="30">
        <v>0.2360842571568596</v>
      </c>
      <c r="N3847" s="30">
        <v>0.44881069514512723</v>
      </c>
      <c r="O3847" s="30">
        <v>5.7952838751500868E-2</v>
      </c>
    </row>
    <row r="3848" spans="1:15" x14ac:dyDescent="0.45">
      <c r="A3848" s="3" t="s">
        <v>15</v>
      </c>
      <c r="B3848">
        <v>2020</v>
      </c>
      <c r="C3848" t="s">
        <v>5</v>
      </c>
      <c r="D3848">
        <v>3847</v>
      </c>
      <c r="E3848" s="2">
        <v>6</v>
      </c>
      <c r="F3848" s="1">
        <v>7</v>
      </c>
      <c r="G3848" s="1">
        <v>1</v>
      </c>
      <c r="H3848" s="1">
        <v>3</v>
      </c>
      <c r="I3848" s="1" t="str">
        <f t="shared" si="80"/>
        <v>1R6SA3</v>
      </c>
      <c r="J3848" s="27">
        <v>45087</v>
      </c>
      <c r="K3848" s="29" t="s">
        <v>259</v>
      </c>
      <c r="L3848" s="29">
        <v>9948.75</v>
      </c>
      <c r="M3848" s="30">
        <v>0.21462651932877491</v>
      </c>
      <c r="N3848" s="30">
        <v>0.60936072723830803</v>
      </c>
      <c r="O3848" s="30">
        <v>0.14935249691486421</v>
      </c>
    </row>
    <row r="3849" spans="1:15" x14ac:dyDescent="0.45">
      <c r="A3849" s="3" t="s">
        <v>15</v>
      </c>
      <c r="B3849">
        <v>2020</v>
      </c>
      <c r="C3849" t="s">
        <v>5</v>
      </c>
      <c r="D3849">
        <v>3848</v>
      </c>
      <c r="E3849" s="2">
        <v>7</v>
      </c>
      <c r="F3849" s="1">
        <v>8</v>
      </c>
      <c r="G3849" s="1">
        <v>1</v>
      </c>
      <c r="H3849" s="1">
        <v>3</v>
      </c>
      <c r="I3849" s="1" t="str">
        <f t="shared" si="80"/>
        <v>1R6SA3</v>
      </c>
      <c r="J3849" s="27">
        <v>45087</v>
      </c>
      <c r="K3849" s="29" t="s">
        <v>260</v>
      </c>
      <c r="L3849" s="29">
        <v>10170.75</v>
      </c>
      <c r="M3849" s="30">
        <v>0.20468682154281179</v>
      </c>
      <c r="N3849" s="30">
        <v>0.72425744569444295</v>
      </c>
      <c r="O3849" s="30">
        <v>0.23026237768463431</v>
      </c>
    </row>
    <row r="3850" spans="1:15" x14ac:dyDescent="0.45">
      <c r="A3850" s="3" t="s">
        <v>15</v>
      </c>
      <c r="B3850">
        <v>2020</v>
      </c>
      <c r="C3850" t="s">
        <v>5</v>
      </c>
      <c r="D3850">
        <v>3849</v>
      </c>
      <c r="E3850" s="2">
        <v>8</v>
      </c>
      <c r="F3850" s="1">
        <v>9</v>
      </c>
      <c r="G3850" s="1">
        <v>1</v>
      </c>
      <c r="H3850" s="1">
        <v>3</v>
      </c>
      <c r="I3850" s="1" t="str">
        <f t="shared" si="80"/>
        <v>1R6SA3</v>
      </c>
      <c r="J3850" s="27">
        <v>45087</v>
      </c>
      <c r="K3850" s="29" t="s">
        <v>261</v>
      </c>
      <c r="L3850" s="29">
        <v>10649.75</v>
      </c>
      <c r="M3850" s="30">
        <v>0.21594690189122709</v>
      </c>
      <c r="N3850" s="30">
        <v>0.77794563332330335</v>
      </c>
      <c r="O3850" s="30">
        <v>0.33772871360088491</v>
      </c>
    </row>
    <row r="3851" spans="1:15" x14ac:dyDescent="0.45">
      <c r="A3851" s="3" t="s">
        <v>15</v>
      </c>
      <c r="B3851">
        <v>2020</v>
      </c>
      <c r="C3851" t="s">
        <v>5</v>
      </c>
      <c r="D3851">
        <v>3850</v>
      </c>
      <c r="E3851" s="2">
        <v>9</v>
      </c>
      <c r="F3851" s="1">
        <v>10</v>
      </c>
      <c r="G3851" s="1">
        <v>1</v>
      </c>
      <c r="H3851" s="1">
        <v>4</v>
      </c>
      <c r="I3851" s="1" t="str">
        <f t="shared" si="80"/>
        <v>1R6SA4</v>
      </c>
      <c r="J3851" s="27">
        <v>45087</v>
      </c>
      <c r="K3851" s="29" t="s">
        <v>262</v>
      </c>
      <c r="L3851" s="29">
        <v>11164</v>
      </c>
      <c r="M3851" s="30">
        <v>0.24020579528399691</v>
      </c>
      <c r="N3851" s="30">
        <v>0.81744407601949987</v>
      </c>
      <c r="O3851" s="30">
        <v>0.55900208745537983</v>
      </c>
    </row>
    <row r="3852" spans="1:15" x14ac:dyDescent="0.45">
      <c r="A3852" s="3" t="s">
        <v>15</v>
      </c>
      <c r="B3852">
        <v>2020</v>
      </c>
      <c r="C3852" t="s">
        <v>5</v>
      </c>
      <c r="D3852">
        <v>3851</v>
      </c>
      <c r="E3852" s="2">
        <v>10</v>
      </c>
      <c r="F3852" s="1">
        <v>11</v>
      </c>
      <c r="G3852" s="1">
        <v>1</v>
      </c>
      <c r="H3852" s="1">
        <v>4</v>
      </c>
      <c r="I3852" s="1" t="str">
        <f t="shared" si="80"/>
        <v>1R6SA4</v>
      </c>
      <c r="J3852" s="27">
        <v>45087</v>
      </c>
      <c r="K3852" s="29" t="s">
        <v>263</v>
      </c>
      <c r="L3852" s="29">
        <v>11442.25</v>
      </c>
      <c r="M3852" s="30">
        <v>0.21336444934281051</v>
      </c>
      <c r="N3852" s="30">
        <v>0.72797603349516637</v>
      </c>
      <c r="O3852" s="30">
        <v>0.67777914488496249</v>
      </c>
    </row>
    <row r="3853" spans="1:15" x14ac:dyDescent="0.45">
      <c r="A3853" s="3" t="s">
        <v>15</v>
      </c>
      <c r="B3853">
        <v>2020</v>
      </c>
      <c r="C3853" t="s">
        <v>5</v>
      </c>
      <c r="D3853">
        <v>3852</v>
      </c>
      <c r="E3853" s="2">
        <v>11</v>
      </c>
      <c r="F3853" s="1">
        <v>12</v>
      </c>
      <c r="G3853" s="1">
        <v>1</v>
      </c>
      <c r="H3853" s="1">
        <v>4</v>
      </c>
      <c r="I3853" s="1" t="str">
        <f t="shared" si="80"/>
        <v>1R6SA4</v>
      </c>
      <c r="J3853" s="27">
        <v>45087</v>
      </c>
      <c r="K3853" s="29" t="s">
        <v>264</v>
      </c>
      <c r="L3853" s="29">
        <v>11562</v>
      </c>
      <c r="M3853" s="30">
        <v>0.2668273131435952</v>
      </c>
      <c r="N3853" s="30">
        <v>0.82601995492146507</v>
      </c>
      <c r="O3853" s="30">
        <v>0.69915244304800084</v>
      </c>
    </row>
    <row r="3854" spans="1:15" x14ac:dyDescent="0.45">
      <c r="A3854" s="3" t="s">
        <v>15</v>
      </c>
      <c r="B3854">
        <v>2020</v>
      </c>
      <c r="C3854" t="s">
        <v>5</v>
      </c>
      <c r="D3854">
        <v>3853</v>
      </c>
      <c r="E3854" s="2">
        <v>12</v>
      </c>
      <c r="F3854" s="1">
        <v>13</v>
      </c>
      <c r="G3854" s="1">
        <v>1</v>
      </c>
      <c r="H3854" s="1">
        <v>5</v>
      </c>
      <c r="I3854" s="1" t="str">
        <f t="shared" si="80"/>
        <v>1R6SA5</v>
      </c>
      <c r="J3854" s="27">
        <v>45087</v>
      </c>
      <c r="K3854" s="29" t="s">
        <v>265</v>
      </c>
      <c r="L3854" s="29">
        <v>11595.75</v>
      </c>
      <c r="M3854" s="30">
        <v>0.28369860496523458</v>
      </c>
      <c r="N3854" s="30">
        <v>0.90296189258902215</v>
      </c>
      <c r="O3854" s="30">
        <v>0.66181107551909502</v>
      </c>
    </row>
    <row r="3855" spans="1:15" x14ac:dyDescent="0.45">
      <c r="A3855" s="3" t="s">
        <v>15</v>
      </c>
      <c r="B3855">
        <v>2020</v>
      </c>
      <c r="C3855" t="s">
        <v>5</v>
      </c>
      <c r="D3855">
        <v>3854</v>
      </c>
      <c r="E3855" s="2">
        <v>13</v>
      </c>
      <c r="F3855" s="1">
        <v>14</v>
      </c>
      <c r="G3855" s="1">
        <v>1</v>
      </c>
      <c r="H3855" s="1">
        <v>5</v>
      </c>
      <c r="I3855" s="1" t="str">
        <f t="shared" si="80"/>
        <v>1R6SA5</v>
      </c>
      <c r="J3855" s="27">
        <v>45087</v>
      </c>
      <c r="K3855" s="29" t="s">
        <v>266</v>
      </c>
      <c r="L3855" s="29">
        <v>11582</v>
      </c>
      <c r="M3855" s="30">
        <v>0.30681915891377709</v>
      </c>
      <c r="N3855" s="30">
        <v>0.89987130066206722</v>
      </c>
      <c r="O3855" s="30">
        <v>0.4343730060524309</v>
      </c>
    </row>
    <row r="3856" spans="1:15" x14ac:dyDescent="0.45">
      <c r="A3856" s="3" t="s">
        <v>15</v>
      </c>
      <c r="B3856">
        <v>2020</v>
      </c>
      <c r="C3856" t="s">
        <v>5</v>
      </c>
      <c r="D3856">
        <v>3855</v>
      </c>
      <c r="E3856" s="2">
        <v>14</v>
      </c>
      <c r="F3856" s="1">
        <v>15</v>
      </c>
      <c r="G3856" s="1">
        <v>1</v>
      </c>
      <c r="H3856" s="1">
        <v>5</v>
      </c>
      <c r="I3856" s="1" t="str">
        <f t="shared" si="80"/>
        <v>1R6SA5</v>
      </c>
      <c r="J3856" s="27">
        <v>45087</v>
      </c>
      <c r="K3856" s="29" t="s">
        <v>267</v>
      </c>
      <c r="L3856" s="29">
        <v>11455.25</v>
      </c>
      <c r="M3856" s="30">
        <v>0.27073427561090457</v>
      </c>
      <c r="N3856" s="30">
        <v>0.87128354558951382</v>
      </c>
      <c r="O3856" s="30">
        <v>0.26088327685201129</v>
      </c>
    </row>
    <row r="3857" spans="1:15" x14ac:dyDescent="0.45">
      <c r="A3857" s="3" t="s">
        <v>15</v>
      </c>
      <c r="B3857">
        <v>2020</v>
      </c>
      <c r="C3857" t="s">
        <v>5</v>
      </c>
      <c r="D3857">
        <v>3856</v>
      </c>
      <c r="E3857" s="2">
        <v>15</v>
      </c>
      <c r="F3857" s="1">
        <v>16</v>
      </c>
      <c r="G3857" s="1">
        <v>1</v>
      </c>
      <c r="H3857" s="1">
        <v>6</v>
      </c>
      <c r="I3857" s="1" t="str">
        <f t="shared" si="80"/>
        <v>1R6SA6</v>
      </c>
      <c r="J3857" s="27">
        <v>45087</v>
      </c>
      <c r="K3857" s="29" t="s">
        <v>268</v>
      </c>
      <c r="L3857" s="29">
        <v>11408.25</v>
      </c>
      <c r="M3857" s="30">
        <v>0.17057462692628159</v>
      </c>
      <c r="N3857" s="30">
        <v>0.82137293623137064</v>
      </c>
      <c r="O3857" s="30">
        <v>0.19474554478295669</v>
      </c>
    </row>
    <row r="3858" spans="1:15" x14ac:dyDescent="0.45">
      <c r="A3858" s="3" t="s">
        <v>15</v>
      </c>
      <c r="B3858">
        <v>2020</v>
      </c>
      <c r="C3858" t="s">
        <v>5</v>
      </c>
      <c r="D3858">
        <v>3857</v>
      </c>
      <c r="E3858" s="2">
        <v>16</v>
      </c>
      <c r="F3858" s="1">
        <v>17</v>
      </c>
      <c r="G3858" s="1">
        <v>1</v>
      </c>
      <c r="H3858" s="1">
        <v>6</v>
      </c>
      <c r="I3858" s="1" t="str">
        <f t="shared" si="80"/>
        <v>1R6SA6</v>
      </c>
      <c r="J3858" s="27">
        <v>45087</v>
      </c>
      <c r="K3858" s="29" t="s">
        <v>269</v>
      </c>
      <c r="L3858" s="29">
        <v>11460.25</v>
      </c>
      <c r="M3858" s="30">
        <v>0.16242153434369269</v>
      </c>
      <c r="N3858" s="30">
        <v>0.75161621767817988</v>
      </c>
      <c r="O3858" s="30">
        <v>0.14850543195598931</v>
      </c>
    </row>
    <row r="3859" spans="1:15" x14ac:dyDescent="0.45">
      <c r="A3859" s="3" t="s">
        <v>15</v>
      </c>
      <c r="B3859">
        <v>2020</v>
      </c>
      <c r="C3859" t="s">
        <v>5</v>
      </c>
      <c r="D3859">
        <v>3858</v>
      </c>
      <c r="E3859" s="2">
        <v>17</v>
      </c>
      <c r="F3859" s="1">
        <v>18</v>
      </c>
      <c r="G3859" s="1">
        <v>1</v>
      </c>
      <c r="H3859" s="1">
        <v>6</v>
      </c>
      <c r="I3859" s="1" t="str">
        <f t="shared" si="80"/>
        <v>1R6SA6</v>
      </c>
      <c r="J3859" s="27">
        <v>45087</v>
      </c>
      <c r="K3859" s="29" t="s">
        <v>270</v>
      </c>
      <c r="L3859" s="29">
        <v>11829</v>
      </c>
      <c r="M3859" s="30">
        <v>0.1396692082335266</v>
      </c>
      <c r="N3859" s="30">
        <v>0.69472745123289503</v>
      </c>
      <c r="O3859" s="30">
        <v>0.13640068800236099</v>
      </c>
    </row>
    <row r="3860" spans="1:15" x14ac:dyDescent="0.45">
      <c r="A3860" s="3" t="s">
        <v>15</v>
      </c>
      <c r="B3860">
        <v>2020</v>
      </c>
      <c r="C3860" t="s">
        <v>5</v>
      </c>
      <c r="D3860">
        <v>3859</v>
      </c>
      <c r="E3860" s="2">
        <v>18</v>
      </c>
      <c r="F3860" s="1">
        <v>19</v>
      </c>
      <c r="G3860" s="1">
        <v>1</v>
      </c>
      <c r="H3860" s="1">
        <v>7</v>
      </c>
      <c r="I3860" s="1" t="str">
        <f t="shared" si="80"/>
        <v>1R6SA7</v>
      </c>
      <c r="J3860" s="27">
        <v>45087</v>
      </c>
      <c r="K3860" s="29" t="s">
        <v>271</v>
      </c>
      <c r="L3860" s="29">
        <v>11999.5</v>
      </c>
      <c r="M3860" s="30">
        <v>0.18495043962611291</v>
      </c>
      <c r="N3860" s="30">
        <v>0.67505101504927278</v>
      </c>
      <c r="O3860" s="30">
        <v>6.3576349121058695E-2</v>
      </c>
    </row>
    <row r="3861" spans="1:15" x14ac:dyDescent="0.45">
      <c r="A3861" s="3" t="s">
        <v>15</v>
      </c>
      <c r="B3861">
        <v>2020</v>
      </c>
      <c r="C3861" t="s">
        <v>5</v>
      </c>
      <c r="D3861">
        <v>3860</v>
      </c>
      <c r="E3861" s="2">
        <v>19</v>
      </c>
      <c r="F3861" s="1">
        <v>20</v>
      </c>
      <c r="G3861" s="1">
        <v>1</v>
      </c>
      <c r="H3861" s="1">
        <v>7</v>
      </c>
      <c r="I3861" s="1" t="str">
        <f t="shared" si="80"/>
        <v>1R6SA7</v>
      </c>
      <c r="J3861" s="27">
        <v>45087</v>
      </c>
      <c r="K3861" s="29" t="s">
        <v>272</v>
      </c>
      <c r="L3861" s="29">
        <v>12120</v>
      </c>
      <c r="M3861" s="30">
        <v>0.21121906304242441</v>
      </c>
      <c r="N3861" s="30">
        <v>0.65746476438576651</v>
      </c>
      <c r="O3861" s="30">
        <v>7.4164400142628668E-3</v>
      </c>
    </row>
    <row r="3862" spans="1:15" x14ac:dyDescent="0.45">
      <c r="A3862" s="3" t="s">
        <v>15</v>
      </c>
      <c r="B3862">
        <v>2020</v>
      </c>
      <c r="C3862" t="s">
        <v>5</v>
      </c>
      <c r="D3862">
        <v>3861</v>
      </c>
      <c r="E3862" s="2">
        <v>20</v>
      </c>
      <c r="F3862" s="1">
        <v>21</v>
      </c>
      <c r="G3862" s="1">
        <v>1</v>
      </c>
      <c r="H3862" s="1">
        <v>7</v>
      </c>
      <c r="I3862" s="1" t="str">
        <f t="shared" si="80"/>
        <v>1R6SA7</v>
      </c>
      <c r="J3862" s="27">
        <v>45087</v>
      </c>
      <c r="K3862" s="29" t="s">
        <v>273</v>
      </c>
      <c r="L3862" s="29">
        <v>12277.75</v>
      </c>
      <c r="M3862" s="30">
        <v>0.21787121061458459</v>
      </c>
      <c r="N3862" s="30">
        <v>0.64264095025429024</v>
      </c>
      <c r="O3862" s="30">
        <v>0</v>
      </c>
    </row>
    <row r="3863" spans="1:15" x14ac:dyDescent="0.45">
      <c r="A3863" s="3" t="s">
        <v>15</v>
      </c>
      <c r="B3863">
        <v>2020</v>
      </c>
      <c r="C3863" t="s">
        <v>5</v>
      </c>
      <c r="D3863">
        <v>3862</v>
      </c>
      <c r="E3863" s="2">
        <v>21</v>
      </c>
      <c r="F3863" s="1">
        <v>22</v>
      </c>
      <c r="G3863" s="1">
        <v>1</v>
      </c>
      <c r="H3863" s="1">
        <v>8</v>
      </c>
      <c r="I3863" s="1" t="str">
        <f t="shared" si="80"/>
        <v>1R6SA8</v>
      </c>
      <c r="J3863" s="27">
        <v>45087</v>
      </c>
      <c r="K3863" s="29" t="s">
        <v>274</v>
      </c>
      <c r="L3863" s="29">
        <v>12447.75</v>
      </c>
      <c r="M3863" s="30">
        <v>0.2150446689422513</v>
      </c>
      <c r="N3863" s="30">
        <v>0.63137236080789216</v>
      </c>
      <c r="O3863" s="30">
        <v>0</v>
      </c>
    </row>
    <row r="3864" spans="1:15" x14ac:dyDescent="0.45">
      <c r="A3864" s="3" t="s">
        <v>15</v>
      </c>
      <c r="B3864">
        <v>2020</v>
      </c>
      <c r="C3864" t="s">
        <v>5</v>
      </c>
      <c r="D3864">
        <v>3863</v>
      </c>
      <c r="E3864" s="2">
        <v>22</v>
      </c>
      <c r="F3864" s="1">
        <v>23</v>
      </c>
      <c r="G3864" s="1">
        <v>1</v>
      </c>
      <c r="H3864" s="1">
        <v>8</v>
      </c>
      <c r="I3864" s="1" t="str">
        <f t="shared" si="80"/>
        <v>1R6SA8</v>
      </c>
      <c r="J3864" s="27">
        <v>45087</v>
      </c>
      <c r="K3864" s="29" t="s">
        <v>275</v>
      </c>
      <c r="L3864" s="29">
        <v>12436.5</v>
      </c>
      <c r="M3864" s="30">
        <v>9.4549597199462543E-2</v>
      </c>
      <c r="N3864" s="30">
        <v>0.56390895954299214</v>
      </c>
      <c r="O3864" s="30">
        <v>0</v>
      </c>
    </row>
    <row r="3865" spans="1:15" x14ac:dyDescent="0.45">
      <c r="A3865" s="3" t="s">
        <v>15</v>
      </c>
      <c r="B3865">
        <v>2020</v>
      </c>
      <c r="C3865" t="s">
        <v>5</v>
      </c>
      <c r="D3865">
        <v>3864</v>
      </c>
      <c r="E3865" s="2">
        <v>23</v>
      </c>
      <c r="F3865" s="1">
        <v>24</v>
      </c>
      <c r="G3865" s="1">
        <v>1</v>
      </c>
      <c r="H3865" s="1">
        <v>8</v>
      </c>
      <c r="I3865" s="1" t="str">
        <f t="shared" si="80"/>
        <v>1R6SA8</v>
      </c>
      <c r="J3865" s="27">
        <v>45087</v>
      </c>
      <c r="K3865" s="29" t="s">
        <v>276</v>
      </c>
      <c r="L3865" s="29">
        <v>11989</v>
      </c>
      <c r="M3865" s="30">
        <v>8.4594393855934188E-2</v>
      </c>
      <c r="N3865" s="30">
        <v>0.51920800123768385</v>
      </c>
      <c r="O3865" s="30">
        <v>0</v>
      </c>
    </row>
    <row r="3866" spans="1:15" x14ac:dyDescent="0.45">
      <c r="A3866" s="3" t="s">
        <v>15</v>
      </c>
      <c r="B3866">
        <v>2020</v>
      </c>
      <c r="C3866" t="s">
        <v>6</v>
      </c>
      <c r="D3866">
        <v>3865</v>
      </c>
      <c r="E3866" s="2">
        <v>0</v>
      </c>
      <c r="F3866" s="1">
        <v>1</v>
      </c>
      <c r="G3866" s="1">
        <v>1</v>
      </c>
      <c r="H3866" s="1">
        <v>1</v>
      </c>
      <c r="I3866" s="1" t="str">
        <f t="shared" si="80"/>
        <v>1R7SU1</v>
      </c>
      <c r="J3866" s="27">
        <v>45088</v>
      </c>
      <c r="K3866" s="29" t="s">
        <v>253</v>
      </c>
      <c r="L3866" s="29">
        <v>11330.5</v>
      </c>
      <c r="M3866" s="30">
        <v>7.3300232968338375E-2</v>
      </c>
      <c r="N3866" s="30">
        <v>0.43423990047230371</v>
      </c>
      <c r="O3866" s="30">
        <v>0</v>
      </c>
    </row>
    <row r="3867" spans="1:15" x14ac:dyDescent="0.45">
      <c r="A3867" s="3" t="s">
        <v>15</v>
      </c>
      <c r="B3867">
        <v>2020</v>
      </c>
      <c r="C3867" t="s">
        <v>6</v>
      </c>
      <c r="D3867">
        <v>3866</v>
      </c>
      <c r="E3867" s="2">
        <v>1</v>
      </c>
      <c r="F3867" s="1">
        <v>2</v>
      </c>
      <c r="G3867" s="1">
        <v>1</v>
      </c>
      <c r="H3867" s="1">
        <v>1</v>
      </c>
      <c r="I3867" s="1" t="str">
        <f t="shared" si="80"/>
        <v>1R7SU1</v>
      </c>
      <c r="J3867" s="27">
        <v>45088</v>
      </c>
      <c r="K3867" s="29" t="s">
        <v>254</v>
      </c>
      <c r="L3867" s="29">
        <v>10798.25</v>
      </c>
      <c r="M3867" s="30">
        <v>0.14392947153297869</v>
      </c>
      <c r="N3867" s="30">
        <v>0.51883946426803784</v>
      </c>
      <c r="O3867" s="30">
        <v>0</v>
      </c>
    </row>
    <row r="3868" spans="1:15" x14ac:dyDescent="0.45">
      <c r="A3868" s="3" t="s">
        <v>15</v>
      </c>
      <c r="B3868">
        <v>2020</v>
      </c>
      <c r="C3868" t="s">
        <v>6</v>
      </c>
      <c r="D3868">
        <v>3867</v>
      </c>
      <c r="E3868" s="2">
        <v>2</v>
      </c>
      <c r="F3868" s="1">
        <v>3</v>
      </c>
      <c r="G3868" s="1">
        <v>1</v>
      </c>
      <c r="H3868" s="1">
        <v>1</v>
      </c>
      <c r="I3868" s="1" t="str">
        <f t="shared" si="80"/>
        <v>1R7SU1</v>
      </c>
      <c r="J3868" s="27">
        <v>45088</v>
      </c>
      <c r="K3868" s="29" t="s">
        <v>255</v>
      </c>
      <c r="L3868" s="29">
        <v>10437.5</v>
      </c>
      <c r="M3868" s="30">
        <v>0.1502928331260906</v>
      </c>
      <c r="N3868" s="30">
        <v>0.60552576261712376</v>
      </c>
      <c r="O3868" s="30">
        <v>0</v>
      </c>
    </row>
    <row r="3869" spans="1:15" x14ac:dyDescent="0.45">
      <c r="A3869" s="3" t="s">
        <v>15</v>
      </c>
      <c r="B3869">
        <v>2020</v>
      </c>
      <c r="C3869" t="s">
        <v>6</v>
      </c>
      <c r="D3869">
        <v>3868</v>
      </c>
      <c r="E3869" s="2">
        <v>3</v>
      </c>
      <c r="F3869" s="1">
        <v>4</v>
      </c>
      <c r="G3869" s="1">
        <v>1</v>
      </c>
      <c r="H3869" s="1">
        <v>2</v>
      </c>
      <c r="I3869" s="1" t="str">
        <f t="shared" si="80"/>
        <v>1R7SU2</v>
      </c>
      <c r="J3869" s="27">
        <v>45088</v>
      </c>
      <c r="K3869" s="29" t="s">
        <v>256</v>
      </c>
      <c r="L3869" s="29">
        <v>10185.25</v>
      </c>
      <c r="M3869" s="30">
        <v>0.1055530048733096</v>
      </c>
      <c r="N3869" s="30">
        <v>0.53528484751771421</v>
      </c>
      <c r="O3869" s="30">
        <v>0</v>
      </c>
    </row>
    <row r="3870" spans="1:15" x14ac:dyDescent="0.45">
      <c r="A3870" s="3" t="s">
        <v>15</v>
      </c>
      <c r="B3870">
        <v>2020</v>
      </c>
      <c r="C3870" t="s">
        <v>6</v>
      </c>
      <c r="D3870">
        <v>3869</v>
      </c>
      <c r="E3870" s="2">
        <v>4</v>
      </c>
      <c r="F3870" s="1">
        <v>5</v>
      </c>
      <c r="G3870" s="1">
        <v>1</v>
      </c>
      <c r="H3870" s="1">
        <v>2</v>
      </c>
      <c r="I3870" s="1" t="str">
        <f t="shared" si="80"/>
        <v>1R7SU2</v>
      </c>
      <c r="J3870" s="27">
        <v>45088</v>
      </c>
      <c r="K3870" s="29" t="s">
        <v>257</v>
      </c>
      <c r="L3870" s="29">
        <v>10021</v>
      </c>
      <c r="M3870" s="30">
        <v>0.108637789564499</v>
      </c>
      <c r="N3870" s="30">
        <v>0.41537994190940142</v>
      </c>
      <c r="O3870" s="30">
        <v>6.8536130718000717E-3</v>
      </c>
    </row>
    <row r="3871" spans="1:15" x14ac:dyDescent="0.45">
      <c r="A3871" s="3" t="s">
        <v>15</v>
      </c>
      <c r="B3871">
        <v>2020</v>
      </c>
      <c r="C3871" t="s">
        <v>6</v>
      </c>
      <c r="D3871">
        <v>3870</v>
      </c>
      <c r="E3871" s="2">
        <v>5</v>
      </c>
      <c r="F3871" s="1">
        <v>6</v>
      </c>
      <c r="G3871" s="1">
        <v>1</v>
      </c>
      <c r="H3871" s="1">
        <v>2</v>
      </c>
      <c r="I3871" s="1" t="str">
        <f t="shared" si="80"/>
        <v>1R7SU2</v>
      </c>
      <c r="J3871" s="27">
        <v>45088</v>
      </c>
      <c r="K3871" s="29" t="s">
        <v>258</v>
      </c>
      <c r="L3871" s="29">
        <v>9761</v>
      </c>
      <c r="M3871" s="30">
        <v>0.1054487531075505</v>
      </c>
      <c r="N3871" s="30">
        <v>0.31365598981665271</v>
      </c>
      <c r="O3871" s="30">
        <v>4.0087458900322663E-2</v>
      </c>
    </row>
    <row r="3872" spans="1:15" x14ac:dyDescent="0.45">
      <c r="A3872" s="3" t="s">
        <v>15</v>
      </c>
      <c r="B3872">
        <v>2020</v>
      </c>
      <c r="C3872" t="s">
        <v>6</v>
      </c>
      <c r="D3872">
        <v>3871</v>
      </c>
      <c r="E3872" s="2">
        <v>6</v>
      </c>
      <c r="F3872" s="1">
        <v>7</v>
      </c>
      <c r="G3872" s="1">
        <v>1</v>
      </c>
      <c r="H3872" s="1">
        <v>3</v>
      </c>
      <c r="I3872" s="1" t="str">
        <f t="shared" si="80"/>
        <v>1R7SU3</v>
      </c>
      <c r="J3872" s="27">
        <v>45088</v>
      </c>
      <c r="K3872" s="29" t="s">
        <v>259</v>
      </c>
      <c r="L3872" s="29">
        <v>9455.25</v>
      </c>
      <c r="M3872" s="30">
        <v>8.5409924124361908E-2</v>
      </c>
      <c r="N3872" s="30">
        <v>0.21377290310382979</v>
      </c>
      <c r="O3872" s="30">
        <v>5.4952177249687539E-2</v>
      </c>
    </row>
    <row r="3873" spans="1:15" x14ac:dyDescent="0.45">
      <c r="A3873" s="3" t="s">
        <v>15</v>
      </c>
      <c r="B3873">
        <v>2020</v>
      </c>
      <c r="C3873" t="s">
        <v>6</v>
      </c>
      <c r="D3873">
        <v>3872</v>
      </c>
      <c r="E3873" s="2">
        <v>7</v>
      </c>
      <c r="F3873" s="1">
        <v>8</v>
      </c>
      <c r="G3873" s="1">
        <v>1</v>
      </c>
      <c r="H3873" s="1">
        <v>3</v>
      </c>
      <c r="I3873" s="1" t="str">
        <f t="shared" si="80"/>
        <v>1R7SU3</v>
      </c>
      <c r="J3873" s="27">
        <v>45088</v>
      </c>
      <c r="K3873" s="29" t="s">
        <v>260</v>
      </c>
      <c r="L3873" s="29">
        <v>9603</v>
      </c>
      <c r="M3873" s="30">
        <v>8.8734380855709699E-2</v>
      </c>
      <c r="N3873" s="30">
        <v>0.14745994057951509</v>
      </c>
      <c r="O3873" s="30">
        <v>6.7257751008989619E-2</v>
      </c>
    </row>
    <row r="3874" spans="1:15" x14ac:dyDescent="0.45">
      <c r="A3874" s="3" t="s">
        <v>15</v>
      </c>
      <c r="B3874">
        <v>2020</v>
      </c>
      <c r="C3874" t="s">
        <v>6</v>
      </c>
      <c r="D3874">
        <v>3873</v>
      </c>
      <c r="E3874" s="2">
        <v>8</v>
      </c>
      <c r="F3874" s="1">
        <v>9</v>
      </c>
      <c r="G3874" s="1">
        <v>1</v>
      </c>
      <c r="H3874" s="1">
        <v>3</v>
      </c>
      <c r="I3874" s="1" t="str">
        <f t="shared" si="80"/>
        <v>1R7SU3</v>
      </c>
      <c r="J3874" s="27">
        <v>45088</v>
      </c>
      <c r="K3874" s="29" t="s">
        <v>261</v>
      </c>
      <c r="L3874" s="29">
        <v>10044.75</v>
      </c>
      <c r="M3874" s="30">
        <v>9.4767614981218315E-2</v>
      </c>
      <c r="N3874" s="30">
        <v>0.1172556409454466</v>
      </c>
      <c r="O3874" s="30">
        <v>9.1300125029660201E-2</v>
      </c>
    </row>
    <row r="3875" spans="1:15" x14ac:dyDescent="0.45">
      <c r="A3875" s="3" t="s">
        <v>15</v>
      </c>
      <c r="B3875">
        <v>2020</v>
      </c>
      <c r="C3875" t="s">
        <v>6</v>
      </c>
      <c r="D3875">
        <v>3874</v>
      </c>
      <c r="E3875" s="2">
        <v>9</v>
      </c>
      <c r="F3875" s="1">
        <v>10</v>
      </c>
      <c r="G3875" s="1">
        <v>1</v>
      </c>
      <c r="H3875" s="1">
        <v>4</v>
      </c>
      <c r="I3875" s="1" t="str">
        <f t="shared" si="80"/>
        <v>1R7SU4</v>
      </c>
      <c r="J3875" s="27">
        <v>45088</v>
      </c>
      <c r="K3875" s="29" t="s">
        <v>262</v>
      </c>
      <c r="L3875" s="29">
        <v>10511.75</v>
      </c>
      <c r="M3875" s="30">
        <v>0.1037384875195495</v>
      </c>
      <c r="N3875" s="30">
        <v>0.1029806512818137</v>
      </c>
      <c r="O3875" s="30">
        <v>0.17639121990770651</v>
      </c>
    </row>
    <row r="3876" spans="1:15" x14ac:dyDescent="0.45">
      <c r="A3876" s="3" t="s">
        <v>15</v>
      </c>
      <c r="B3876">
        <v>2020</v>
      </c>
      <c r="C3876" t="s">
        <v>6</v>
      </c>
      <c r="D3876">
        <v>3875</v>
      </c>
      <c r="E3876" s="2">
        <v>10</v>
      </c>
      <c r="F3876" s="1">
        <v>11</v>
      </c>
      <c r="G3876" s="1">
        <v>1</v>
      </c>
      <c r="H3876" s="1">
        <v>4</v>
      </c>
      <c r="I3876" s="1" t="str">
        <f t="shared" si="80"/>
        <v>1R7SU4</v>
      </c>
      <c r="J3876" s="27">
        <v>45088</v>
      </c>
      <c r="K3876" s="29" t="s">
        <v>263</v>
      </c>
      <c r="L3876" s="29">
        <v>10806</v>
      </c>
      <c r="M3876" s="30">
        <v>0.15218766872975761</v>
      </c>
      <c r="N3876" s="30">
        <v>7.8012681692398736E-2</v>
      </c>
      <c r="O3876" s="30">
        <v>0.47277606054794741</v>
      </c>
    </row>
    <row r="3877" spans="1:15" x14ac:dyDescent="0.45">
      <c r="A3877" s="3" t="s">
        <v>15</v>
      </c>
      <c r="B3877">
        <v>2020</v>
      </c>
      <c r="C3877" t="s">
        <v>6</v>
      </c>
      <c r="D3877">
        <v>3876</v>
      </c>
      <c r="E3877" s="2">
        <v>11</v>
      </c>
      <c r="F3877" s="1">
        <v>12</v>
      </c>
      <c r="G3877" s="1">
        <v>1</v>
      </c>
      <c r="H3877" s="1">
        <v>4</v>
      </c>
      <c r="I3877" s="1" t="str">
        <f t="shared" si="80"/>
        <v>1R7SU4</v>
      </c>
      <c r="J3877" s="27">
        <v>45088</v>
      </c>
      <c r="K3877" s="29" t="s">
        <v>264</v>
      </c>
      <c r="L3877" s="29">
        <v>11015.75</v>
      </c>
      <c r="M3877" s="30">
        <v>0.1528770237955214</v>
      </c>
      <c r="N3877" s="30">
        <v>6.1414307850131411E-2</v>
      </c>
      <c r="O3877" s="30">
        <v>0.7132409794424559</v>
      </c>
    </row>
    <row r="3878" spans="1:15" x14ac:dyDescent="0.45">
      <c r="A3878" s="3" t="s">
        <v>15</v>
      </c>
      <c r="B3878">
        <v>2020</v>
      </c>
      <c r="C3878" t="s">
        <v>6</v>
      </c>
      <c r="D3878">
        <v>3877</v>
      </c>
      <c r="E3878" s="2">
        <v>12</v>
      </c>
      <c r="F3878" s="1">
        <v>13</v>
      </c>
      <c r="G3878" s="1">
        <v>1</v>
      </c>
      <c r="H3878" s="1">
        <v>5</v>
      </c>
      <c r="I3878" s="1" t="str">
        <f t="shared" si="80"/>
        <v>1R7SU5</v>
      </c>
      <c r="J3878" s="27">
        <v>45088</v>
      </c>
      <c r="K3878" s="29" t="s">
        <v>265</v>
      </c>
      <c r="L3878" s="29">
        <v>11179.5</v>
      </c>
      <c r="M3878" s="30">
        <v>0.16004792524105599</v>
      </c>
      <c r="N3878" s="30">
        <v>5.5864867721188372E-2</v>
      </c>
      <c r="O3878" s="30">
        <v>0.70929664559933148</v>
      </c>
    </row>
    <row r="3879" spans="1:15" x14ac:dyDescent="0.45">
      <c r="A3879" s="3" t="s">
        <v>15</v>
      </c>
      <c r="B3879">
        <v>2020</v>
      </c>
      <c r="C3879" t="s">
        <v>6</v>
      </c>
      <c r="D3879">
        <v>3878</v>
      </c>
      <c r="E3879" s="2">
        <v>13</v>
      </c>
      <c r="F3879" s="1">
        <v>14</v>
      </c>
      <c r="G3879" s="1">
        <v>1</v>
      </c>
      <c r="H3879" s="1">
        <v>5</v>
      </c>
      <c r="I3879" s="1" t="str">
        <f t="shared" si="80"/>
        <v>1R7SU5</v>
      </c>
      <c r="J3879" s="27">
        <v>45088</v>
      </c>
      <c r="K3879" s="29" t="s">
        <v>266</v>
      </c>
      <c r="L3879" s="29">
        <v>11205.25</v>
      </c>
      <c r="M3879" s="30">
        <v>0.14084921907168541</v>
      </c>
      <c r="N3879" s="30">
        <v>5.6179025055451783E-2</v>
      </c>
      <c r="O3879" s="30">
        <v>0.69186692285592122</v>
      </c>
    </row>
    <row r="3880" spans="1:15" x14ac:dyDescent="0.45">
      <c r="A3880" s="3" t="s">
        <v>15</v>
      </c>
      <c r="B3880">
        <v>2020</v>
      </c>
      <c r="C3880" t="s">
        <v>6</v>
      </c>
      <c r="D3880">
        <v>3879</v>
      </c>
      <c r="E3880" s="2">
        <v>14</v>
      </c>
      <c r="F3880" s="1">
        <v>15</v>
      </c>
      <c r="G3880" s="1">
        <v>1</v>
      </c>
      <c r="H3880" s="1">
        <v>5</v>
      </c>
      <c r="I3880" s="1" t="str">
        <f t="shared" si="80"/>
        <v>1R7SU5</v>
      </c>
      <c r="J3880" s="27">
        <v>45088</v>
      </c>
      <c r="K3880" s="29" t="s">
        <v>267</v>
      </c>
      <c r="L3880" s="29">
        <v>11167.25</v>
      </c>
      <c r="M3880" s="30">
        <v>0.13463015217537919</v>
      </c>
      <c r="N3880" s="30">
        <v>4.9424671649711052E-2</v>
      </c>
      <c r="O3880" s="30">
        <v>0.61573637552540128</v>
      </c>
    </row>
    <row r="3881" spans="1:15" x14ac:dyDescent="0.45">
      <c r="A3881" s="3" t="s">
        <v>15</v>
      </c>
      <c r="B3881">
        <v>2020</v>
      </c>
      <c r="C3881" t="s">
        <v>6</v>
      </c>
      <c r="D3881">
        <v>3880</v>
      </c>
      <c r="E3881" s="2">
        <v>15</v>
      </c>
      <c r="F3881" s="1">
        <v>16</v>
      </c>
      <c r="G3881" s="1">
        <v>1</v>
      </c>
      <c r="H3881" s="1">
        <v>6</v>
      </c>
      <c r="I3881" s="1" t="str">
        <f t="shared" si="80"/>
        <v>1R7SU6</v>
      </c>
      <c r="J3881" s="27">
        <v>45088</v>
      </c>
      <c r="K3881" s="29" t="s">
        <v>268</v>
      </c>
      <c r="L3881" s="29">
        <v>11185.25</v>
      </c>
      <c r="M3881" s="30">
        <v>0.1174717794754748</v>
      </c>
      <c r="N3881" s="30">
        <v>4.3908059849163343E-2</v>
      </c>
      <c r="O3881" s="30">
        <v>0.48725699455076049</v>
      </c>
    </row>
    <row r="3882" spans="1:15" x14ac:dyDescent="0.45">
      <c r="A3882" s="3" t="s">
        <v>15</v>
      </c>
      <c r="B3882">
        <v>2020</v>
      </c>
      <c r="C3882" t="s">
        <v>6</v>
      </c>
      <c r="D3882">
        <v>3881</v>
      </c>
      <c r="E3882" s="2">
        <v>16</v>
      </c>
      <c r="F3882" s="1">
        <v>17</v>
      </c>
      <c r="G3882" s="1">
        <v>1</v>
      </c>
      <c r="H3882" s="1">
        <v>6</v>
      </c>
      <c r="I3882" s="1" t="str">
        <f t="shared" si="80"/>
        <v>1R7SU6</v>
      </c>
      <c r="J3882" s="27">
        <v>45088</v>
      </c>
      <c r="K3882" s="29" t="s">
        <v>269</v>
      </c>
      <c r="L3882" s="29">
        <v>11361</v>
      </c>
      <c r="M3882" s="30">
        <v>0.111749373080721</v>
      </c>
      <c r="N3882" s="30">
        <v>5.9011201408880089E-2</v>
      </c>
      <c r="O3882" s="30">
        <v>0.33730391495659329</v>
      </c>
    </row>
    <row r="3883" spans="1:15" x14ac:dyDescent="0.45">
      <c r="A3883" s="3" t="s">
        <v>15</v>
      </c>
      <c r="B3883">
        <v>2020</v>
      </c>
      <c r="C3883" t="s">
        <v>6</v>
      </c>
      <c r="D3883">
        <v>3882</v>
      </c>
      <c r="E3883" s="2">
        <v>17</v>
      </c>
      <c r="F3883" s="1">
        <v>18</v>
      </c>
      <c r="G3883" s="1">
        <v>1</v>
      </c>
      <c r="H3883" s="1">
        <v>6</v>
      </c>
      <c r="I3883" s="1" t="str">
        <f t="shared" si="80"/>
        <v>1R7SU6</v>
      </c>
      <c r="J3883" s="27">
        <v>45088</v>
      </c>
      <c r="K3883" s="29" t="s">
        <v>270</v>
      </c>
      <c r="L3883" s="29">
        <v>11819</v>
      </c>
      <c r="M3883" s="30">
        <v>8.1504162945954237E-2</v>
      </c>
      <c r="N3883" s="30">
        <v>8.1332296350876604E-2</v>
      </c>
      <c r="O3883" s="30">
        <v>0.18147370245696459</v>
      </c>
    </row>
    <row r="3884" spans="1:15" x14ac:dyDescent="0.45">
      <c r="A3884" s="3" t="s">
        <v>15</v>
      </c>
      <c r="B3884">
        <v>2020</v>
      </c>
      <c r="C3884" t="s">
        <v>6</v>
      </c>
      <c r="D3884">
        <v>3883</v>
      </c>
      <c r="E3884" s="2">
        <v>18</v>
      </c>
      <c r="F3884" s="1">
        <v>19</v>
      </c>
      <c r="G3884" s="1">
        <v>1</v>
      </c>
      <c r="H3884" s="1">
        <v>7</v>
      </c>
      <c r="I3884" s="1" t="str">
        <f t="shared" si="80"/>
        <v>1R7SU7</v>
      </c>
      <c r="J3884" s="27">
        <v>45088</v>
      </c>
      <c r="K3884" s="29" t="s">
        <v>271</v>
      </c>
      <c r="L3884" s="29">
        <v>11978.75</v>
      </c>
      <c r="M3884" s="30">
        <v>4.8526537781971961E-2</v>
      </c>
      <c r="N3884" s="30">
        <v>7.04281330325012E-2</v>
      </c>
      <c r="O3884" s="30">
        <v>5.9797538854061201E-2</v>
      </c>
    </row>
    <row r="3885" spans="1:15" x14ac:dyDescent="0.45">
      <c r="A3885" s="3" t="s">
        <v>15</v>
      </c>
      <c r="B3885">
        <v>2020</v>
      </c>
      <c r="C3885" t="s">
        <v>6</v>
      </c>
      <c r="D3885">
        <v>3884</v>
      </c>
      <c r="E3885" s="2">
        <v>19</v>
      </c>
      <c r="F3885" s="1">
        <v>20</v>
      </c>
      <c r="G3885" s="1">
        <v>1</v>
      </c>
      <c r="H3885" s="1">
        <v>7</v>
      </c>
      <c r="I3885" s="1" t="str">
        <f t="shared" si="80"/>
        <v>1R7SU7</v>
      </c>
      <c r="J3885" s="27">
        <v>45088</v>
      </c>
      <c r="K3885" s="29" t="s">
        <v>272</v>
      </c>
      <c r="L3885" s="29">
        <v>12258.75</v>
      </c>
      <c r="M3885" s="30">
        <v>4.6759713590315742E-2</v>
      </c>
      <c r="N3885" s="30">
        <v>5.7565691279332212E-2</v>
      </c>
      <c r="O3885" s="30">
        <v>1.2367618582283539E-2</v>
      </c>
    </row>
    <row r="3886" spans="1:15" x14ac:dyDescent="0.45">
      <c r="A3886" s="3" t="s">
        <v>15</v>
      </c>
      <c r="B3886">
        <v>2020</v>
      </c>
      <c r="C3886" t="s">
        <v>6</v>
      </c>
      <c r="D3886">
        <v>3885</v>
      </c>
      <c r="E3886" s="2">
        <v>20</v>
      </c>
      <c r="F3886" s="1">
        <v>21</v>
      </c>
      <c r="G3886" s="1">
        <v>1</v>
      </c>
      <c r="H3886" s="1">
        <v>7</v>
      </c>
      <c r="I3886" s="1" t="str">
        <f t="shared" si="80"/>
        <v>1R7SU7</v>
      </c>
      <c r="J3886" s="27">
        <v>45088</v>
      </c>
      <c r="K3886" s="29" t="s">
        <v>273</v>
      </c>
      <c r="L3886" s="29">
        <v>12618.75</v>
      </c>
      <c r="M3886" s="30">
        <v>4.2038616342831993E-2</v>
      </c>
      <c r="N3886" s="30">
        <v>4.6460244061091532E-2</v>
      </c>
      <c r="O3886" s="30">
        <v>0</v>
      </c>
    </row>
    <row r="3887" spans="1:15" x14ac:dyDescent="0.45">
      <c r="A3887" s="3" t="s">
        <v>15</v>
      </c>
      <c r="B3887">
        <v>2020</v>
      </c>
      <c r="C3887" t="s">
        <v>6</v>
      </c>
      <c r="D3887">
        <v>3886</v>
      </c>
      <c r="E3887" s="2">
        <v>21</v>
      </c>
      <c r="F3887" s="1">
        <v>22</v>
      </c>
      <c r="G3887" s="1">
        <v>1</v>
      </c>
      <c r="H3887" s="1">
        <v>8</v>
      </c>
      <c r="I3887" s="1" t="str">
        <f t="shared" si="80"/>
        <v>1R7SU8</v>
      </c>
      <c r="J3887" s="27">
        <v>45088</v>
      </c>
      <c r="K3887" s="29" t="s">
        <v>274</v>
      </c>
      <c r="L3887" s="29">
        <v>12856.5</v>
      </c>
      <c r="M3887" s="30">
        <v>3.8249278432442448E-2</v>
      </c>
      <c r="N3887" s="30">
        <v>3.1214652076391548E-2</v>
      </c>
      <c r="O3887" s="30">
        <v>0</v>
      </c>
    </row>
    <row r="3888" spans="1:15" x14ac:dyDescent="0.45">
      <c r="A3888" s="3" t="s">
        <v>15</v>
      </c>
      <c r="B3888">
        <v>2020</v>
      </c>
      <c r="C3888" t="s">
        <v>6</v>
      </c>
      <c r="D3888">
        <v>3887</v>
      </c>
      <c r="E3888" s="2">
        <v>22</v>
      </c>
      <c r="F3888" s="1">
        <v>23</v>
      </c>
      <c r="G3888" s="1">
        <v>1</v>
      </c>
      <c r="H3888" s="1">
        <v>8</v>
      </c>
      <c r="I3888" s="1" t="str">
        <f t="shared" si="80"/>
        <v>1R7SU8</v>
      </c>
      <c r="J3888" s="27">
        <v>45088</v>
      </c>
      <c r="K3888" s="29" t="s">
        <v>275</v>
      </c>
      <c r="L3888" s="29">
        <v>12866</v>
      </c>
      <c r="M3888" s="30">
        <v>1.151007450522914E-2</v>
      </c>
      <c r="N3888" s="30">
        <v>2.2773253796312821E-2</v>
      </c>
      <c r="O3888" s="30">
        <v>0</v>
      </c>
    </row>
    <row r="3889" spans="1:15" x14ac:dyDescent="0.45">
      <c r="A3889" s="3" t="s">
        <v>15</v>
      </c>
      <c r="B3889">
        <v>2020</v>
      </c>
      <c r="C3889" t="s">
        <v>6</v>
      </c>
      <c r="D3889">
        <v>3888</v>
      </c>
      <c r="E3889" s="2">
        <v>23</v>
      </c>
      <c r="F3889" s="1">
        <v>24</v>
      </c>
      <c r="G3889" s="1">
        <v>1</v>
      </c>
      <c r="H3889" s="1">
        <v>8</v>
      </c>
      <c r="I3889" s="1" t="str">
        <f t="shared" si="80"/>
        <v>1R7SU8</v>
      </c>
      <c r="J3889" s="27">
        <v>45088</v>
      </c>
      <c r="K3889" s="29" t="s">
        <v>276</v>
      </c>
      <c r="L3889" s="29">
        <v>12284</v>
      </c>
      <c r="M3889" s="30">
        <v>1.812993906782066E-2</v>
      </c>
      <c r="N3889" s="30">
        <v>8.7097948476521653E-3</v>
      </c>
      <c r="O3889" s="30">
        <v>0</v>
      </c>
    </row>
    <row r="3890" spans="1:15" x14ac:dyDescent="0.45">
      <c r="A3890" s="3" t="s">
        <v>15</v>
      </c>
      <c r="B3890">
        <v>2020</v>
      </c>
      <c r="C3890" t="s">
        <v>0</v>
      </c>
      <c r="D3890">
        <v>3889</v>
      </c>
      <c r="E3890" s="2">
        <v>0</v>
      </c>
      <c r="F3890" s="1">
        <v>1</v>
      </c>
      <c r="G3890" s="1">
        <v>1</v>
      </c>
      <c r="H3890" s="1">
        <v>1</v>
      </c>
      <c r="I3890" s="1" t="str">
        <f t="shared" si="80"/>
        <v>1R1MO1</v>
      </c>
      <c r="J3890" s="27">
        <v>45089</v>
      </c>
      <c r="K3890" s="29" t="s">
        <v>253</v>
      </c>
      <c r="L3890" s="29">
        <v>11567.75</v>
      </c>
      <c r="M3890" s="30">
        <v>1.7418785246864871E-2</v>
      </c>
      <c r="N3890" s="30">
        <v>4.3476228226131137E-3</v>
      </c>
      <c r="O3890" s="30">
        <v>0</v>
      </c>
    </row>
    <row r="3891" spans="1:15" x14ac:dyDescent="0.45">
      <c r="A3891" s="3" t="s">
        <v>15</v>
      </c>
      <c r="B3891">
        <v>2020</v>
      </c>
      <c r="C3891" t="s">
        <v>0</v>
      </c>
      <c r="D3891">
        <v>3890</v>
      </c>
      <c r="E3891" s="2">
        <v>1</v>
      </c>
      <c r="F3891" s="1">
        <v>2</v>
      </c>
      <c r="G3891" s="1">
        <v>1</v>
      </c>
      <c r="H3891" s="1">
        <v>1</v>
      </c>
      <c r="I3891" s="1" t="str">
        <f t="shared" si="80"/>
        <v>1R1MO1</v>
      </c>
      <c r="J3891" s="27">
        <v>45089</v>
      </c>
      <c r="K3891" s="29" t="s">
        <v>254</v>
      </c>
      <c r="L3891" s="29">
        <v>11018</v>
      </c>
      <c r="M3891" s="30">
        <v>4.2292282656141329E-2</v>
      </c>
      <c r="N3891" s="30">
        <v>2.340941927799598E-3</v>
      </c>
      <c r="O3891" s="30">
        <v>0</v>
      </c>
    </row>
    <row r="3892" spans="1:15" x14ac:dyDescent="0.45">
      <c r="A3892" s="3" t="s">
        <v>15</v>
      </c>
      <c r="B3892">
        <v>2020</v>
      </c>
      <c r="C3892" t="s">
        <v>0</v>
      </c>
      <c r="D3892">
        <v>3891</v>
      </c>
      <c r="E3892" s="2">
        <v>2</v>
      </c>
      <c r="F3892" s="1">
        <v>3</v>
      </c>
      <c r="G3892" s="1">
        <v>1</v>
      </c>
      <c r="H3892" s="1">
        <v>1</v>
      </c>
      <c r="I3892" s="1" t="str">
        <f t="shared" si="80"/>
        <v>1R1MO1</v>
      </c>
      <c r="J3892" s="27">
        <v>45089</v>
      </c>
      <c r="K3892" s="29" t="s">
        <v>255</v>
      </c>
      <c r="L3892" s="29">
        <v>10737</v>
      </c>
      <c r="M3892" s="30">
        <v>4.8837112130887719E-2</v>
      </c>
      <c r="N3892" s="30">
        <v>1.070127701483795E-3</v>
      </c>
      <c r="O3892" s="30">
        <v>0</v>
      </c>
    </row>
    <row r="3893" spans="1:15" x14ac:dyDescent="0.45">
      <c r="A3893" s="3" t="s">
        <v>15</v>
      </c>
      <c r="B3893">
        <v>2020</v>
      </c>
      <c r="C3893" t="s">
        <v>0</v>
      </c>
      <c r="D3893">
        <v>3892</v>
      </c>
      <c r="E3893" s="2">
        <v>3</v>
      </c>
      <c r="F3893" s="1">
        <v>4</v>
      </c>
      <c r="G3893" s="1">
        <v>1</v>
      </c>
      <c r="H3893" s="1">
        <v>2</v>
      </c>
      <c r="I3893" s="1" t="str">
        <f t="shared" si="80"/>
        <v>1R1MO2</v>
      </c>
      <c r="J3893" s="27">
        <v>45089</v>
      </c>
      <c r="K3893" s="29" t="s">
        <v>256</v>
      </c>
      <c r="L3893" s="29">
        <v>10548</v>
      </c>
      <c r="M3893" s="30">
        <v>6.3697369935158565E-2</v>
      </c>
      <c r="N3893" s="30">
        <v>6.4968017997698831E-4</v>
      </c>
      <c r="O3893" s="30">
        <v>0</v>
      </c>
    </row>
    <row r="3894" spans="1:15" x14ac:dyDescent="0.45">
      <c r="A3894" s="3" t="s">
        <v>15</v>
      </c>
      <c r="B3894">
        <v>2020</v>
      </c>
      <c r="C3894" t="s">
        <v>0</v>
      </c>
      <c r="D3894">
        <v>3893</v>
      </c>
      <c r="E3894" s="2">
        <v>4</v>
      </c>
      <c r="F3894" s="1">
        <v>5</v>
      </c>
      <c r="G3894" s="1">
        <v>1</v>
      </c>
      <c r="H3894" s="1">
        <v>2</v>
      </c>
      <c r="I3894" s="1" t="str">
        <f t="shared" si="80"/>
        <v>1R1MO2</v>
      </c>
      <c r="J3894" s="27">
        <v>45089</v>
      </c>
      <c r="K3894" s="29" t="s">
        <v>257</v>
      </c>
      <c r="L3894" s="29">
        <v>10495</v>
      </c>
      <c r="M3894" s="30">
        <v>5.772837220196772E-2</v>
      </c>
      <c r="N3894" s="30">
        <v>4.9281208482056401E-4</v>
      </c>
      <c r="O3894" s="30">
        <v>1.036262310378634E-2</v>
      </c>
    </row>
    <row r="3895" spans="1:15" x14ac:dyDescent="0.45">
      <c r="A3895" s="3" t="s">
        <v>15</v>
      </c>
      <c r="B3895">
        <v>2020</v>
      </c>
      <c r="C3895" t="s">
        <v>0</v>
      </c>
      <c r="D3895">
        <v>3894</v>
      </c>
      <c r="E3895" s="2">
        <v>5</v>
      </c>
      <c r="F3895" s="1">
        <v>6</v>
      </c>
      <c r="G3895" s="1">
        <v>1</v>
      </c>
      <c r="H3895" s="1">
        <v>2</v>
      </c>
      <c r="I3895" s="1" t="str">
        <f t="shared" si="80"/>
        <v>1R1MO2</v>
      </c>
      <c r="J3895" s="27">
        <v>45089</v>
      </c>
      <c r="K3895" s="29" t="s">
        <v>258</v>
      </c>
      <c r="L3895" s="29">
        <v>10574.25</v>
      </c>
      <c r="M3895" s="30">
        <v>4.7463829376977698E-2</v>
      </c>
      <c r="N3895" s="30">
        <v>2.6638467714712021E-3</v>
      </c>
      <c r="O3895" s="30">
        <v>5.8275820166618877E-2</v>
      </c>
    </row>
    <row r="3896" spans="1:15" x14ac:dyDescent="0.45">
      <c r="A3896" s="3" t="s">
        <v>15</v>
      </c>
      <c r="B3896">
        <v>2020</v>
      </c>
      <c r="C3896" t="s">
        <v>0</v>
      </c>
      <c r="D3896">
        <v>3895</v>
      </c>
      <c r="E3896" s="2">
        <v>6</v>
      </c>
      <c r="F3896" s="1">
        <v>7</v>
      </c>
      <c r="G3896" s="1">
        <v>1</v>
      </c>
      <c r="H3896" s="1">
        <v>3</v>
      </c>
      <c r="I3896" s="1" t="str">
        <f t="shared" si="80"/>
        <v>1R1MO3</v>
      </c>
      <c r="J3896" s="27">
        <v>45089</v>
      </c>
      <c r="K3896" s="29" t="s">
        <v>259</v>
      </c>
      <c r="L3896" s="29">
        <v>11182</v>
      </c>
      <c r="M3896" s="30">
        <v>3.4654980373182369E-2</v>
      </c>
      <c r="N3896" s="30">
        <v>2.4487322572599381E-3</v>
      </c>
      <c r="O3896" s="30">
        <v>0.14575904553426369</v>
      </c>
    </row>
    <row r="3897" spans="1:15" x14ac:dyDescent="0.45">
      <c r="A3897" s="3" t="s">
        <v>15</v>
      </c>
      <c r="B3897">
        <v>2020</v>
      </c>
      <c r="C3897" t="s">
        <v>0</v>
      </c>
      <c r="D3897">
        <v>3896</v>
      </c>
      <c r="E3897" s="2">
        <v>7</v>
      </c>
      <c r="F3897" s="1">
        <v>8</v>
      </c>
      <c r="G3897" s="1">
        <v>1</v>
      </c>
      <c r="H3897" s="1">
        <v>3</v>
      </c>
      <c r="I3897" s="1" t="str">
        <f t="shared" si="80"/>
        <v>1R1MO3</v>
      </c>
      <c r="J3897" s="27">
        <v>45089</v>
      </c>
      <c r="K3897" s="29" t="s">
        <v>260</v>
      </c>
      <c r="L3897" s="29">
        <v>12254.25</v>
      </c>
      <c r="M3897" s="30">
        <v>4.6141259363592389E-2</v>
      </c>
      <c r="N3897" s="30">
        <v>3.314208640039736E-3</v>
      </c>
      <c r="O3897" s="30">
        <v>0.27822536946190402</v>
      </c>
    </row>
    <row r="3898" spans="1:15" x14ac:dyDescent="0.45">
      <c r="A3898" s="3" t="s">
        <v>15</v>
      </c>
      <c r="B3898">
        <v>2020</v>
      </c>
      <c r="C3898" t="s">
        <v>0</v>
      </c>
      <c r="D3898">
        <v>3897</v>
      </c>
      <c r="E3898" s="2">
        <v>8</v>
      </c>
      <c r="F3898" s="1">
        <v>9</v>
      </c>
      <c r="G3898" s="1">
        <v>1</v>
      </c>
      <c r="H3898" s="1">
        <v>3</v>
      </c>
      <c r="I3898" s="1" t="str">
        <f t="shared" si="80"/>
        <v>1R1MO3</v>
      </c>
      <c r="J3898" s="27">
        <v>45089</v>
      </c>
      <c r="K3898" s="29" t="s">
        <v>261</v>
      </c>
      <c r="L3898" s="29">
        <v>13161.5</v>
      </c>
      <c r="M3898" s="30">
        <v>7.879770961211767E-2</v>
      </c>
      <c r="N3898" s="30">
        <v>4.7795110815115841E-3</v>
      </c>
      <c r="O3898" s="30">
        <v>0.4236264587737536</v>
      </c>
    </row>
    <row r="3899" spans="1:15" x14ac:dyDescent="0.45">
      <c r="A3899" s="3" t="s">
        <v>15</v>
      </c>
      <c r="B3899">
        <v>2020</v>
      </c>
      <c r="C3899" t="s">
        <v>0</v>
      </c>
      <c r="D3899">
        <v>3898</v>
      </c>
      <c r="E3899" s="2">
        <v>9</v>
      </c>
      <c r="F3899" s="1">
        <v>10</v>
      </c>
      <c r="G3899" s="1">
        <v>1</v>
      </c>
      <c r="H3899" s="1">
        <v>4</v>
      </c>
      <c r="I3899" s="1" t="str">
        <f t="shared" si="80"/>
        <v>1R1MO4</v>
      </c>
      <c r="J3899" s="27">
        <v>45089</v>
      </c>
      <c r="K3899" s="29" t="s">
        <v>262</v>
      </c>
      <c r="L3899" s="29">
        <v>13597.25</v>
      </c>
      <c r="M3899" s="30">
        <v>0.1104701924045792</v>
      </c>
      <c r="N3899" s="30">
        <v>2.5605745416334209E-2</v>
      </c>
      <c r="O3899" s="30">
        <v>0.43532965143071728</v>
      </c>
    </row>
    <row r="3900" spans="1:15" x14ac:dyDescent="0.45">
      <c r="A3900" s="3" t="s">
        <v>15</v>
      </c>
      <c r="B3900">
        <v>2020</v>
      </c>
      <c r="C3900" t="s">
        <v>0</v>
      </c>
      <c r="D3900">
        <v>3899</v>
      </c>
      <c r="E3900" s="2">
        <v>10</v>
      </c>
      <c r="F3900" s="1">
        <v>11</v>
      </c>
      <c r="G3900" s="1">
        <v>1</v>
      </c>
      <c r="H3900" s="1">
        <v>4</v>
      </c>
      <c r="I3900" s="1" t="str">
        <f t="shared" si="80"/>
        <v>1R1MO4</v>
      </c>
      <c r="J3900" s="27">
        <v>45089</v>
      </c>
      <c r="K3900" s="29" t="s">
        <v>263</v>
      </c>
      <c r="L3900" s="29">
        <v>13685.25</v>
      </c>
      <c r="M3900" s="30">
        <v>0.2100936091650431</v>
      </c>
      <c r="N3900" s="30">
        <v>5.0052438186782622E-2</v>
      </c>
      <c r="O3900" s="30">
        <v>0.34786323776817391</v>
      </c>
    </row>
    <row r="3901" spans="1:15" x14ac:dyDescent="0.45">
      <c r="A3901" s="3" t="s">
        <v>15</v>
      </c>
      <c r="B3901">
        <v>2020</v>
      </c>
      <c r="C3901" t="s">
        <v>0</v>
      </c>
      <c r="D3901">
        <v>3900</v>
      </c>
      <c r="E3901" s="2">
        <v>11</v>
      </c>
      <c r="F3901" s="1">
        <v>12</v>
      </c>
      <c r="G3901" s="1">
        <v>1</v>
      </c>
      <c r="H3901" s="1">
        <v>4</v>
      </c>
      <c r="I3901" s="1" t="str">
        <f t="shared" si="80"/>
        <v>1R1MO4</v>
      </c>
      <c r="J3901" s="27">
        <v>45089</v>
      </c>
      <c r="K3901" s="29" t="s">
        <v>264</v>
      </c>
      <c r="L3901" s="29">
        <v>13815.5</v>
      </c>
      <c r="M3901" s="30">
        <v>0.1972151086560214</v>
      </c>
      <c r="N3901" s="30">
        <v>8.5500574180500721E-2</v>
      </c>
      <c r="O3901" s="30">
        <v>0.27992106519708992</v>
      </c>
    </row>
    <row r="3902" spans="1:15" x14ac:dyDescent="0.45">
      <c r="A3902" s="3" t="s">
        <v>15</v>
      </c>
      <c r="B3902">
        <v>2020</v>
      </c>
      <c r="C3902" t="s">
        <v>0</v>
      </c>
      <c r="D3902">
        <v>3901</v>
      </c>
      <c r="E3902" s="2">
        <v>12</v>
      </c>
      <c r="F3902" s="1">
        <v>13</v>
      </c>
      <c r="G3902" s="1">
        <v>1</v>
      </c>
      <c r="H3902" s="1">
        <v>5</v>
      </c>
      <c r="I3902" s="1" t="str">
        <f t="shared" si="80"/>
        <v>1R1MO5</v>
      </c>
      <c r="J3902" s="27">
        <v>45089</v>
      </c>
      <c r="K3902" s="29" t="s">
        <v>265</v>
      </c>
      <c r="L3902" s="29">
        <v>13784.5</v>
      </c>
      <c r="M3902" s="30">
        <v>0.16028962032829269</v>
      </c>
      <c r="N3902" s="30">
        <v>0.12185534984378781</v>
      </c>
      <c r="O3902" s="30">
        <v>0.21173772650945319</v>
      </c>
    </row>
    <row r="3903" spans="1:15" x14ac:dyDescent="0.45">
      <c r="A3903" s="3" t="s">
        <v>15</v>
      </c>
      <c r="B3903">
        <v>2020</v>
      </c>
      <c r="C3903" t="s">
        <v>0</v>
      </c>
      <c r="D3903">
        <v>3902</v>
      </c>
      <c r="E3903" s="2">
        <v>13</v>
      </c>
      <c r="F3903" s="1">
        <v>14</v>
      </c>
      <c r="G3903" s="1">
        <v>1</v>
      </c>
      <c r="H3903" s="1">
        <v>5</v>
      </c>
      <c r="I3903" s="1" t="str">
        <f t="shared" si="80"/>
        <v>1R1MO5</v>
      </c>
      <c r="J3903" s="27">
        <v>45089</v>
      </c>
      <c r="K3903" s="29" t="s">
        <v>266</v>
      </c>
      <c r="L3903" s="29">
        <v>13811.75</v>
      </c>
      <c r="M3903" s="30">
        <v>0.14923366192725041</v>
      </c>
      <c r="N3903" s="30">
        <v>0.17577724389705779</v>
      </c>
      <c r="O3903" s="30">
        <v>0.17468224412410269</v>
      </c>
    </row>
    <row r="3904" spans="1:15" x14ac:dyDescent="0.45">
      <c r="A3904" s="3" t="s">
        <v>15</v>
      </c>
      <c r="B3904">
        <v>2020</v>
      </c>
      <c r="C3904" t="s">
        <v>0</v>
      </c>
      <c r="D3904">
        <v>3903</v>
      </c>
      <c r="E3904" s="2">
        <v>14</v>
      </c>
      <c r="F3904" s="1">
        <v>15</v>
      </c>
      <c r="G3904" s="1">
        <v>1</v>
      </c>
      <c r="H3904" s="1">
        <v>5</v>
      </c>
      <c r="I3904" s="1" t="str">
        <f t="shared" si="80"/>
        <v>1R1MO5</v>
      </c>
      <c r="J3904" s="27">
        <v>45089</v>
      </c>
      <c r="K3904" s="29" t="s">
        <v>267</v>
      </c>
      <c r="L3904" s="29">
        <v>13808</v>
      </c>
      <c r="M3904" s="30">
        <v>0.16305048046871509</v>
      </c>
      <c r="N3904" s="30">
        <v>0.10320020452018711</v>
      </c>
      <c r="O3904" s="30">
        <v>0.13533789179826161</v>
      </c>
    </row>
    <row r="3905" spans="1:15" x14ac:dyDescent="0.45">
      <c r="A3905" s="3" t="s">
        <v>15</v>
      </c>
      <c r="B3905">
        <v>2020</v>
      </c>
      <c r="C3905" t="s">
        <v>0</v>
      </c>
      <c r="D3905">
        <v>3904</v>
      </c>
      <c r="E3905" s="2">
        <v>15</v>
      </c>
      <c r="F3905" s="1">
        <v>16</v>
      </c>
      <c r="G3905" s="1">
        <v>1</v>
      </c>
      <c r="H3905" s="1">
        <v>6</v>
      </c>
      <c r="I3905" s="1" t="str">
        <f t="shared" si="80"/>
        <v>1R1MO6</v>
      </c>
      <c r="J3905" s="27">
        <v>45089</v>
      </c>
      <c r="K3905" s="29" t="s">
        <v>268</v>
      </c>
      <c r="L3905" s="29">
        <v>13787.5</v>
      </c>
      <c r="M3905" s="30">
        <v>0.16321240796288991</v>
      </c>
      <c r="N3905" s="30">
        <v>7.484227557886132E-2</v>
      </c>
      <c r="O3905" s="30">
        <v>7.644507817047258E-2</v>
      </c>
    </row>
    <row r="3906" spans="1:15" x14ac:dyDescent="0.45">
      <c r="A3906" s="3" t="s">
        <v>15</v>
      </c>
      <c r="B3906">
        <v>2020</v>
      </c>
      <c r="C3906" t="s">
        <v>0</v>
      </c>
      <c r="D3906">
        <v>3905</v>
      </c>
      <c r="E3906" s="2">
        <v>16</v>
      </c>
      <c r="F3906" s="1">
        <v>17</v>
      </c>
      <c r="G3906" s="1">
        <v>1</v>
      </c>
      <c r="H3906" s="1">
        <v>6</v>
      </c>
      <c r="I3906" s="1" t="str">
        <f t="shared" si="80"/>
        <v>1R1MO6</v>
      </c>
      <c r="J3906" s="27">
        <v>45089</v>
      </c>
      <c r="K3906" s="29" t="s">
        <v>269</v>
      </c>
      <c r="L3906" s="29">
        <v>13865.25</v>
      </c>
      <c r="M3906" s="30">
        <v>0.20685481882019269</v>
      </c>
      <c r="N3906" s="30">
        <v>7.5273018440448758E-2</v>
      </c>
      <c r="O3906" s="30">
        <v>6.3598751084774086E-2</v>
      </c>
    </row>
    <row r="3907" spans="1:15" x14ac:dyDescent="0.45">
      <c r="A3907" s="3" t="s">
        <v>15</v>
      </c>
      <c r="B3907">
        <v>2020</v>
      </c>
      <c r="C3907" t="s">
        <v>0</v>
      </c>
      <c r="D3907">
        <v>3906</v>
      </c>
      <c r="E3907" s="2">
        <v>17</v>
      </c>
      <c r="F3907" s="1">
        <v>18</v>
      </c>
      <c r="G3907" s="1">
        <v>1</v>
      </c>
      <c r="H3907" s="1">
        <v>6</v>
      </c>
      <c r="I3907" s="1" t="str">
        <f t="shared" ref="I3907:I3970" si="81">A3907&amp;C3907&amp;H3907</f>
        <v>1R1MO6</v>
      </c>
      <c r="J3907" s="27">
        <v>45089</v>
      </c>
      <c r="K3907" s="29" t="s">
        <v>270</v>
      </c>
      <c r="L3907" s="29">
        <v>14088.5</v>
      </c>
      <c r="M3907" s="30">
        <v>0.27441755397133683</v>
      </c>
      <c r="N3907" s="30">
        <v>8.2246644319202505E-2</v>
      </c>
      <c r="O3907" s="30">
        <v>6.3413806128317249E-2</v>
      </c>
    </row>
    <row r="3908" spans="1:15" x14ac:dyDescent="0.45">
      <c r="A3908" s="3" t="s">
        <v>15</v>
      </c>
      <c r="B3908">
        <v>2020</v>
      </c>
      <c r="C3908" t="s">
        <v>0</v>
      </c>
      <c r="D3908">
        <v>3907</v>
      </c>
      <c r="E3908" s="2">
        <v>18</v>
      </c>
      <c r="F3908" s="1">
        <v>19</v>
      </c>
      <c r="G3908" s="1">
        <v>1</v>
      </c>
      <c r="H3908" s="1">
        <v>7</v>
      </c>
      <c r="I3908" s="1" t="str">
        <f t="shared" si="81"/>
        <v>1R1MO7</v>
      </c>
      <c r="J3908" s="27">
        <v>45089</v>
      </c>
      <c r="K3908" s="29" t="s">
        <v>271</v>
      </c>
      <c r="L3908" s="29">
        <v>13917</v>
      </c>
      <c r="M3908" s="30">
        <v>0.38671713876309588</v>
      </c>
      <c r="N3908" s="30">
        <v>0.1129128288280654</v>
      </c>
      <c r="O3908" s="30">
        <v>5.159075554120985E-2</v>
      </c>
    </row>
    <row r="3909" spans="1:15" x14ac:dyDescent="0.45">
      <c r="A3909" s="3" t="s">
        <v>15</v>
      </c>
      <c r="B3909">
        <v>2020</v>
      </c>
      <c r="C3909" t="s">
        <v>0</v>
      </c>
      <c r="D3909">
        <v>3908</v>
      </c>
      <c r="E3909" s="2">
        <v>19</v>
      </c>
      <c r="F3909" s="1">
        <v>20</v>
      </c>
      <c r="G3909" s="1">
        <v>1</v>
      </c>
      <c r="H3909" s="1">
        <v>7</v>
      </c>
      <c r="I3909" s="1" t="str">
        <f t="shared" si="81"/>
        <v>1R1MO7</v>
      </c>
      <c r="J3909" s="27">
        <v>45089</v>
      </c>
      <c r="K3909" s="29" t="s">
        <v>272</v>
      </c>
      <c r="L3909" s="29">
        <v>13840.25</v>
      </c>
      <c r="M3909" s="30">
        <v>0.39910015075438782</v>
      </c>
      <c r="N3909" s="30">
        <v>9.0105973100702355E-2</v>
      </c>
      <c r="O3909" s="30">
        <v>1.6208153435005659E-2</v>
      </c>
    </row>
    <row r="3910" spans="1:15" x14ac:dyDescent="0.45">
      <c r="A3910" s="3" t="s">
        <v>15</v>
      </c>
      <c r="B3910">
        <v>2020</v>
      </c>
      <c r="C3910" t="s">
        <v>0</v>
      </c>
      <c r="D3910">
        <v>3909</v>
      </c>
      <c r="E3910" s="2">
        <v>20</v>
      </c>
      <c r="F3910" s="1">
        <v>21</v>
      </c>
      <c r="G3910" s="1">
        <v>1</v>
      </c>
      <c r="H3910" s="1">
        <v>7</v>
      </c>
      <c r="I3910" s="1" t="str">
        <f t="shared" si="81"/>
        <v>1R1MO7</v>
      </c>
      <c r="J3910" s="27">
        <v>45089</v>
      </c>
      <c r="K3910" s="29" t="s">
        <v>273</v>
      </c>
      <c r="L3910" s="29">
        <v>13974.75</v>
      </c>
      <c r="M3910" s="30">
        <v>0.32274686441843398</v>
      </c>
      <c r="N3910" s="30">
        <v>8.2408491694286282E-2</v>
      </c>
      <c r="O3910" s="30">
        <v>0</v>
      </c>
    </row>
    <row r="3911" spans="1:15" x14ac:dyDescent="0.45">
      <c r="A3911" s="3" t="s">
        <v>15</v>
      </c>
      <c r="B3911">
        <v>2020</v>
      </c>
      <c r="C3911" t="s">
        <v>0</v>
      </c>
      <c r="D3911">
        <v>3910</v>
      </c>
      <c r="E3911" s="2">
        <v>21</v>
      </c>
      <c r="F3911" s="1">
        <v>22</v>
      </c>
      <c r="G3911" s="1">
        <v>1</v>
      </c>
      <c r="H3911" s="1">
        <v>8</v>
      </c>
      <c r="I3911" s="1" t="str">
        <f t="shared" si="81"/>
        <v>1R1MO8</v>
      </c>
      <c r="J3911" s="27">
        <v>45089</v>
      </c>
      <c r="K3911" s="29" t="s">
        <v>274</v>
      </c>
      <c r="L3911" s="29">
        <v>14024</v>
      </c>
      <c r="M3911" s="30">
        <v>0.2491015238666891</v>
      </c>
      <c r="N3911" s="30">
        <v>0.1191261867088261</v>
      </c>
      <c r="O3911" s="30">
        <v>0</v>
      </c>
    </row>
    <row r="3912" spans="1:15" x14ac:dyDescent="0.45">
      <c r="A3912" s="3" t="s">
        <v>15</v>
      </c>
      <c r="B3912">
        <v>2020</v>
      </c>
      <c r="C3912" t="s">
        <v>0</v>
      </c>
      <c r="D3912">
        <v>3911</v>
      </c>
      <c r="E3912" s="2">
        <v>22</v>
      </c>
      <c r="F3912" s="1">
        <v>23</v>
      </c>
      <c r="G3912" s="1">
        <v>1</v>
      </c>
      <c r="H3912" s="1">
        <v>8</v>
      </c>
      <c r="I3912" s="1" t="str">
        <f t="shared" si="81"/>
        <v>1R1MO8</v>
      </c>
      <c r="J3912" s="27">
        <v>45089</v>
      </c>
      <c r="K3912" s="29" t="s">
        <v>275</v>
      </c>
      <c r="L3912" s="29">
        <v>13796.25</v>
      </c>
      <c r="M3912" s="30">
        <v>0.1368215752311763</v>
      </c>
      <c r="N3912" s="30">
        <v>0.17820199768946871</v>
      </c>
      <c r="O3912" s="30">
        <v>0</v>
      </c>
    </row>
    <row r="3913" spans="1:15" x14ac:dyDescent="0.45">
      <c r="A3913" s="3" t="s">
        <v>15</v>
      </c>
      <c r="B3913">
        <v>2020</v>
      </c>
      <c r="C3913" t="s">
        <v>0</v>
      </c>
      <c r="D3913">
        <v>3912</v>
      </c>
      <c r="E3913" s="2">
        <v>23</v>
      </c>
      <c r="F3913" s="1">
        <v>24</v>
      </c>
      <c r="G3913" s="1">
        <v>1</v>
      </c>
      <c r="H3913" s="1">
        <v>8</v>
      </c>
      <c r="I3913" s="1" t="str">
        <f t="shared" si="81"/>
        <v>1R1MO8</v>
      </c>
      <c r="J3913" s="27">
        <v>45089</v>
      </c>
      <c r="K3913" s="29" t="s">
        <v>276</v>
      </c>
      <c r="L3913" s="29">
        <v>13162.5</v>
      </c>
      <c r="M3913" s="30">
        <v>0.15432438571184759</v>
      </c>
      <c r="N3913" s="30">
        <v>0.1859637025497857</v>
      </c>
      <c r="O3913" s="30">
        <v>0</v>
      </c>
    </row>
    <row r="3914" spans="1:15" x14ac:dyDescent="0.45">
      <c r="A3914" s="3" t="s">
        <v>15</v>
      </c>
      <c r="B3914">
        <v>2020</v>
      </c>
      <c r="C3914" t="s">
        <v>1</v>
      </c>
      <c r="D3914">
        <v>3913</v>
      </c>
      <c r="E3914" s="2">
        <v>0</v>
      </c>
      <c r="F3914" s="1">
        <v>1</v>
      </c>
      <c r="G3914" s="1">
        <v>1</v>
      </c>
      <c r="H3914" s="1">
        <v>1</v>
      </c>
      <c r="I3914" s="1" t="str">
        <f t="shared" si="81"/>
        <v>1R2TU1</v>
      </c>
      <c r="J3914" s="27">
        <v>45090</v>
      </c>
      <c r="K3914" s="29" t="s">
        <v>253</v>
      </c>
      <c r="L3914" s="29">
        <v>12284</v>
      </c>
      <c r="M3914" s="30">
        <v>0.2304568365705229</v>
      </c>
      <c r="N3914" s="30">
        <v>0.24525829457612319</v>
      </c>
      <c r="O3914" s="30">
        <v>0</v>
      </c>
    </row>
    <row r="3915" spans="1:15" x14ac:dyDescent="0.45">
      <c r="A3915" s="3" t="s">
        <v>15</v>
      </c>
      <c r="B3915">
        <v>2020</v>
      </c>
      <c r="C3915" t="s">
        <v>1</v>
      </c>
      <c r="D3915">
        <v>3914</v>
      </c>
      <c r="E3915" s="2">
        <v>1</v>
      </c>
      <c r="F3915" s="1">
        <v>2</v>
      </c>
      <c r="G3915" s="1">
        <v>1</v>
      </c>
      <c r="H3915" s="1">
        <v>1</v>
      </c>
      <c r="I3915" s="1" t="str">
        <f t="shared" si="81"/>
        <v>1R2TU1</v>
      </c>
      <c r="J3915" s="27">
        <v>45090</v>
      </c>
      <c r="K3915" s="29" t="s">
        <v>254</v>
      </c>
      <c r="L3915" s="29">
        <v>11674.25</v>
      </c>
      <c r="M3915" s="30">
        <v>0.30622247372798822</v>
      </c>
      <c r="N3915" s="30">
        <v>0.3527149132530879</v>
      </c>
      <c r="O3915" s="30">
        <v>0</v>
      </c>
    </row>
    <row r="3916" spans="1:15" x14ac:dyDescent="0.45">
      <c r="A3916" s="3" t="s">
        <v>15</v>
      </c>
      <c r="B3916">
        <v>2020</v>
      </c>
      <c r="C3916" t="s">
        <v>1</v>
      </c>
      <c r="D3916">
        <v>3915</v>
      </c>
      <c r="E3916" s="2">
        <v>2</v>
      </c>
      <c r="F3916" s="1">
        <v>3</v>
      </c>
      <c r="G3916" s="1">
        <v>1</v>
      </c>
      <c r="H3916" s="1">
        <v>1</v>
      </c>
      <c r="I3916" s="1" t="str">
        <f t="shared" si="81"/>
        <v>1R2TU1</v>
      </c>
      <c r="J3916" s="27">
        <v>45090</v>
      </c>
      <c r="K3916" s="29" t="s">
        <v>255</v>
      </c>
      <c r="L3916" s="29">
        <v>11299.5</v>
      </c>
      <c r="M3916" s="30">
        <v>0.32818029506218122</v>
      </c>
      <c r="N3916" s="30">
        <v>0.34923326041309322</v>
      </c>
      <c r="O3916" s="30">
        <v>0</v>
      </c>
    </row>
    <row r="3917" spans="1:15" x14ac:dyDescent="0.45">
      <c r="A3917" s="3" t="s">
        <v>15</v>
      </c>
      <c r="B3917">
        <v>2020</v>
      </c>
      <c r="C3917" t="s">
        <v>1</v>
      </c>
      <c r="D3917">
        <v>3916</v>
      </c>
      <c r="E3917" s="2">
        <v>3</v>
      </c>
      <c r="F3917" s="1">
        <v>4</v>
      </c>
      <c r="G3917" s="1">
        <v>1</v>
      </c>
      <c r="H3917" s="1">
        <v>2</v>
      </c>
      <c r="I3917" s="1" t="str">
        <f t="shared" si="81"/>
        <v>1R2TU2</v>
      </c>
      <c r="J3917" s="27">
        <v>45090</v>
      </c>
      <c r="K3917" s="29" t="s">
        <v>256</v>
      </c>
      <c r="L3917" s="29">
        <v>11080.25</v>
      </c>
      <c r="M3917" s="30">
        <v>0.39326747273072871</v>
      </c>
      <c r="N3917" s="30">
        <v>0.48993543007473073</v>
      </c>
      <c r="O3917" s="30">
        <v>0</v>
      </c>
    </row>
    <row r="3918" spans="1:15" x14ac:dyDescent="0.45">
      <c r="A3918" s="3" t="s">
        <v>15</v>
      </c>
      <c r="B3918">
        <v>2020</v>
      </c>
      <c r="C3918" t="s">
        <v>1</v>
      </c>
      <c r="D3918">
        <v>3917</v>
      </c>
      <c r="E3918" s="2">
        <v>4</v>
      </c>
      <c r="F3918" s="1">
        <v>5</v>
      </c>
      <c r="G3918" s="1">
        <v>1</v>
      </c>
      <c r="H3918" s="1">
        <v>2</v>
      </c>
      <c r="I3918" s="1" t="str">
        <f t="shared" si="81"/>
        <v>1R2TU2</v>
      </c>
      <c r="J3918" s="27">
        <v>45090</v>
      </c>
      <c r="K3918" s="29" t="s">
        <v>257</v>
      </c>
      <c r="L3918" s="29">
        <v>11007.5</v>
      </c>
      <c r="M3918" s="30">
        <v>0.43409300185163779</v>
      </c>
      <c r="N3918" s="30">
        <v>0.73650030199297878</v>
      </c>
      <c r="O3918" s="30">
        <v>6.6130841515757424E-3</v>
      </c>
    </row>
    <row r="3919" spans="1:15" x14ac:dyDescent="0.45">
      <c r="A3919" s="3" t="s">
        <v>15</v>
      </c>
      <c r="B3919">
        <v>2020</v>
      </c>
      <c r="C3919" t="s">
        <v>1</v>
      </c>
      <c r="D3919">
        <v>3918</v>
      </c>
      <c r="E3919" s="2">
        <v>5</v>
      </c>
      <c r="F3919" s="1">
        <v>6</v>
      </c>
      <c r="G3919" s="1">
        <v>1</v>
      </c>
      <c r="H3919" s="1">
        <v>2</v>
      </c>
      <c r="I3919" s="1" t="str">
        <f t="shared" si="81"/>
        <v>1R2TU2</v>
      </c>
      <c r="J3919" s="27">
        <v>45090</v>
      </c>
      <c r="K3919" s="29" t="s">
        <v>258</v>
      </c>
      <c r="L3919" s="29">
        <v>11005.5</v>
      </c>
      <c r="M3919" s="30">
        <v>0.49693170865937819</v>
      </c>
      <c r="N3919" s="30">
        <v>0.83432247068083043</v>
      </c>
      <c r="O3919" s="30">
        <v>4.1319933498922927E-2</v>
      </c>
    </row>
    <row r="3920" spans="1:15" x14ac:dyDescent="0.45">
      <c r="A3920" s="3" t="s">
        <v>15</v>
      </c>
      <c r="B3920">
        <v>2020</v>
      </c>
      <c r="C3920" t="s">
        <v>1</v>
      </c>
      <c r="D3920">
        <v>3919</v>
      </c>
      <c r="E3920" s="2">
        <v>6</v>
      </c>
      <c r="F3920" s="1">
        <v>7</v>
      </c>
      <c r="G3920" s="1">
        <v>1</v>
      </c>
      <c r="H3920" s="1">
        <v>3</v>
      </c>
      <c r="I3920" s="1" t="str">
        <f t="shared" si="81"/>
        <v>1R2TU3</v>
      </c>
      <c r="J3920" s="27">
        <v>45090</v>
      </c>
      <c r="K3920" s="29" t="s">
        <v>259</v>
      </c>
      <c r="L3920" s="29">
        <v>11518.5</v>
      </c>
      <c r="M3920" s="30">
        <v>0.55163555566662414</v>
      </c>
      <c r="N3920" s="30">
        <v>0.88532344846562738</v>
      </c>
      <c r="O3920" s="30">
        <v>0.17425693464768741</v>
      </c>
    </row>
    <row r="3921" spans="1:15" x14ac:dyDescent="0.45">
      <c r="A3921" s="3" t="s">
        <v>15</v>
      </c>
      <c r="B3921">
        <v>2020</v>
      </c>
      <c r="C3921" t="s">
        <v>1</v>
      </c>
      <c r="D3921">
        <v>3920</v>
      </c>
      <c r="E3921" s="2">
        <v>7</v>
      </c>
      <c r="F3921" s="1">
        <v>8</v>
      </c>
      <c r="G3921" s="1">
        <v>1</v>
      </c>
      <c r="H3921" s="1">
        <v>3</v>
      </c>
      <c r="I3921" s="1" t="str">
        <f t="shared" si="81"/>
        <v>1R2TU3</v>
      </c>
      <c r="J3921" s="27">
        <v>45090</v>
      </c>
      <c r="K3921" s="29" t="s">
        <v>260</v>
      </c>
      <c r="L3921" s="29">
        <v>12480.5</v>
      </c>
      <c r="M3921" s="30">
        <v>0.739545796722751</v>
      </c>
      <c r="N3921" s="30">
        <v>0.90322128686101077</v>
      </c>
      <c r="O3921" s="30">
        <v>0.33918677314834289</v>
      </c>
    </row>
    <row r="3922" spans="1:15" x14ac:dyDescent="0.45">
      <c r="A3922" s="3" t="s">
        <v>15</v>
      </c>
      <c r="B3922">
        <v>2020</v>
      </c>
      <c r="C3922" t="s">
        <v>1</v>
      </c>
      <c r="D3922">
        <v>3921</v>
      </c>
      <c r="E3922" s="2">
        <v>8</v>
      </c>
      <c r="F3922" s="1">
        <v>9</v>
      </c>
      <c r="G3922" s="1">
        <v>1</v>
      </c>
      <c r="H3922" s="1">
        <v>3</v>
      </c>
      <c r="I3922" s="1" t="str">
        <f t="shared" si="81"/>
        <v>1R2TU3</v>
      </c>
      <c r="J3922" s="27">
        <v>45090</v>
      </c>
      <c r="K3922" s="29" t="s">
        <v>261</v>
      </c>
      <c r="L3922" s="29">
        <v>13283.25</v>
      </c>
      <c r="M3922" s="30">
        <v>0.72859175433343892</v>
      </c>
      <c r="N3922" s="30">
        <v>0.90600559294665506</v>
      </c>
      <c r="O3922" s="30">
        <v>0.46888124175860357</v>
      </c>
    </row>
    <row r="3923" spans="1:15" x14ac:dyDescent="0.45">
      <c r="A3923" s="3" t="s">
        <v>15</v>
      </c>
      <c r="B3923">
        <v>2020</v>
      </c>
      <c r="C3923" t="s">
        <v>1</v>
      </c>
      <c r="D3923">
        <v>3922</v>
      </c>
      <c r="E3923" s="2">
        <v>9</v>
      </c>
      <c r="F3923" s="1">
        <v>10</v>
      </c>
      <c r="G3923" s="1">
        <v>1</v>
      </c>
      <c r="H3923" s="1">
        <v>4</v>
      </c>
      <c r="I3923" s="1" t="str">
        <f t="shared" si="81"/>
        <v>1R2TU4</v>
      </c>
      <c r="J3923" s="27">
        <v>45090</v>
      </c>
      <c r="K3923" s="29" t="s">
        <v>262</v>
      </c>
      <c r="L3923" s="29">
        <v>13636</v>
      </c>
      <c r="M3923" s="30">
        <v>0.73192652181050089</v>
      </c>
      <c r="N3923" s="30">
        <v>0.91479066257765718</v>
      </c>
      <c r="O3923" s="30">
        <v>0.55274946489183485</v>
      </c>
    </row>
    <row r="3924" spans="1:15" x14ac:dyDescent="0.45">
      <c r="A3924" s="3" t="s">
        <v>15</v>
      </c>
      <c r="B3924">
        <v>2020</v>
      </c>
      <c r="C3924" t="s">
        <v>1</v>
      </c>
      <c r="D3924">
        <v>3923</v>
      </c>
      <c r="E3924" s="2">
        <v>10</v>
      </c>
      <c r="F3924" s="1">
        <v>11</v>
      </c>
      <c r="G3924" s="1">
        <v>1</v>
      </c>
      <c r="H3924" s="1">
        <v>4</v>
      </c>
      <c r="I3924" s="1" t="str">
        <f t="shared" si="81"/>
        <v>1R2TU4</v>
      </c>
      <c r="J3924" s="27">
        <v>45090</v>
      </c>
      <c r="K3924" s="29" t="s">
        <v>263</v>
      </c>
      <c r="L3924" s="29">
        <v>13765.25</v>
      </c>
      <c r="M3924" s="30">
        <v>0.56578529367520314</v>
      </c>
      <c r="N3924" s="30">
        <v>0.92401097333107196</v>
      </c>
      <c r="O3924" s="30">
        <v>0.57975258538887608</v>
      </c>
    </row>
    <row r="3925" spans="1:15" x14ac:dyDescent="0.45">
      <c r="A3925" s="3" t="s">
        <v>15</v>
      </c>
      <c r="B3925">
        <v>2020</v>
      </c>
      <c r="C3925" t="s">
        <v>1</v>
      </c>
      <c r="D3925">
        <v>3924</v>
      </c>
      <c r="E3925" s="2">
        <v>11</v>
      </c>
      <c r="F3925" s="1">
        <v>12</v>
      </c>
      <c r="G3925" s="1">
        <v>1</v>
      </c>
      <c r="H3925" s="1">
        <v>4</v>
      </c>
      <c r="I3925" s="1" t="str">
        <f t="shared" si="81"/>
        <v>1R2TU4</v>
      </c>
      <c r="J3925" s="27">
        <v>45090</v>
      </c>
      <c r="K3925" s="29" t="s">
        <v>264</v>
      </c>
      <c r="L3925" s="29">
        <v>13931</v>
      </c>
      <c r="M3925" s="30">
        <v>0.58197423894378153</v>
      </c>
      <c r="N3925" s="30">
        <v>0.92704293816761807</v>
      </c>
      <c r="O3925" s="30">
        <v>0.63530919499588678</v>
      </c>
    </row>
    <row r="3926" spans="1:15" x14ac:dyDescent="0.45">
      <c r="A3926" s="3" t="s">
        <v>15</v>
      </c>
      <c r="B3926">
        <v>2020</v>
      </c>
      <c r="C3926" t="s">
        <v>1</v>
      </c>
      <c r="D3926">
        <v>3925</v>
      </c>
      <c r="E3926" s="2">
        <v>12</v>
      </c>
      <c r="F3926" s="1">
        <v>13</v>
      </c>
      <c r="G3926" s="1">
        <v>1</v>
      </c>
      <c r="H3926" s="1">
        <v>5</v>
      </c>
      <c r="I3926" s="1" t="str">
        <f t="shared" si="81"/>
        <v>1R2TU5</v>
      </c>
      <c r="J3926" s="27">
        <v>45090</v>
      </c>
      <c r="K3926" s="29" t="s">
        <v>265</v>
      </c>
      <c r="L3926" s="29">
        <v>13861.75</v>
      </c>
      <c r="M3926" s="30">
        <v>0.60293327262775787</v>
      </c>
      <c r="N3926" s="30">
        <v>0.91289720502977545</v>
      </c>
      <c r="O3926" s="30">
        <v>0.6341660975177621</v>
      </c>
    </row>
    <row r="3927" spans="1:15" x14ac:dyDescent="0.45">
      <c r="A3927" s="3" t="s">
        <v>15</v>
      </c>
      <c r="B3927">
        <v>2020</v>
      </c>
      <c r="C3927" t="s">
        <v>1</v>
      </c>
      <c r="D3927">
        <v>3926</v>
      </c>
      <c r="E3927" s="2">
        <v>13</v>
      </c>
      <c r="F3927" s="1">
        <v>14</v>
      </c>
      <c r="G3927" s="1">
        <v>1</v>
      </c>
      <c r="H3927" s="1">
        <v>5</v>
      </c>
      <c r="I3927" s="1" t="str">
        <f t="shared" si="81"/>
        <v>1R2TU5</v>
      </c>
      <c r="J3927" s="27">
        <v>45090</v>
      </c>
      <c r="K3927" s="29" t="s">
        <v>266</v>
      </c>
      <c r="L3927" s="29">
        <v>13879.75</v>
      </c>
      <c r="M3927" s="30">
        <v>0.62155889122531005</v>
      </c>
      <c r="N3927" s="30">
        <v>0.91860517657946583</v>
      </c>
      <c r="O3927" s="30">
        <v>0.51979875173338219</v>
      </c>
    </row>
    <row r="3928" spans="1:15" x14ac:dyDescent="0.45">
      <c r="A3928" s="3" t="s">
        <v>15</v>
      </c>
      <c r="B3928">
        <v>2020</v>
      </c>
      <c r="C3928" t="s">
        <v>1</v>
      </c>
      <c r="D3928">
        <v>3927</v>
      </c>
      <c r="E3928" s="2">
        <v>14</v>
      </c>
      <c r="F3928" s="1">
        <v>15</v>
      </c>
      <c r="G3928" s="1">
        <v>1</v>
      </c>
      <c r="H3928" s="1">
        <v>5</v>
      </c>
      <c r="I3928" s="1" t="str">
        <f t="shared" si="81"/>
        <v>1R2TU5</v>
      </c>
      <c r="J3928" s="27">
        <v>45090</v>
      </c>
      <c r="K3928" s="29" t="s">
        <v>267</v>
      </c>
      <c r="L3928" s="29">
        <v>13839.5</v>
      </c>
      <c r="M3928" s="30">
        <v>0.56284513949987192</v>
      </c>
      <c r="N3928" s="30">
        <v>0.90175505472756434</v>
      </c>
      <c r="O3928" s="30">
        <v>0.39949655679230611</v>
      </c>
    </row>
    <row r="3929" spans="1:15" x14ac:dyDescent="0.45">
      <c r="A3929" s="3" t="s">
        <v>15</v>
      </c>
      <c r="B3929">
        <v>2020</v>
      </c>
      <c r="C3929" t="s">
        <v>1</v>
      </c>
      <c r="D3929">
        <v>3928</v>
      </c>
      <c r="E3929" s="2">
        <v>15</v>
      </c>
      <c r="F3929" s="1">
        <v>16</v>
      </c>
      <c r="G3929" s="1">
        <v>1</v>
      </c>
      <c r="H3929" s="1">
        <v>6</v>
      </c>
      <c r="I3929" s="1" t="str">
        <f t="shared" si="81"/>
        <v>1R2TU6</v>
      </c>
      <c r="J3929" s="27">
        <v>45090</v>
      </c>
      <c r="K3929" s="29" t="s">
        <v>268</v>
      </c>
      <c r="L3929" s="29">
        <v>13843.5</v>
      </c>
      <c r="M3929" s="30">
        <v>0.52760703760512873</v>
      </c>
      <c r="N3929" s="30">
        <v>0.9039861382527643</v>
      </c>
      <c r="O3929" s="30">
        <v>0.32155554539203968</v>
      </c>
    </row>
    <row r="3930" spans="1:15" x14ac:dyDescent="0.45">
      <c r="A3930" s="3" t="s">
        <v>15</v>
      </c>
      <c r="B3930">
        <v>2020</v>
      </c>
      <c r="C3930" t="s">
        <v>1</v>
      </c>
      <c r="D3930">
        <v>3929</v>
      </c>
      <c r="E3930" s="2">
        <v>16</v>
      </c>
      <c r="F3930" s="1">
        <v>17</v>
      </c>
      <c r="G3930" s="1">
        <v>1</v>
      </c>
      <c r="H3930" s="1">
        <v>6</v>
      </c>
      <c r="I3930" s="1" t="str">
        <f t="shared" si="81"/>
        <v>1R2TU6</v>
      </c>
      <c r="J3930" s="27">
        <v>45090</v>
      </c>
      <c r="K3930" s="29" t="s">
        <v>269</v>
      </c>
      <c r="L3930" s="29">
        <v>13885.25</v>
      </c>
      <c r="M3930" s="30">
        <v>0.52085427608300949</v>
      </c>
      <c r="N3930" s="30">
        <v>0.9061607495613837</v>
      </c>
      <c r="O3930" s="30">
        <v>0.2664451604707323</v>
      </c>
    </row>
    <row r="3931" spans="1:15" x14ac:dyDescent="0.45">
      <c r="A3931" s="3" t="s">
        <v>15</v>
      </c>
      <c r="B3931">
        <v>2020</v>
      </c>
      <c r="C3931" t="s">
        <v>1</v>
      </c>
      <c r="D3931">
        <v>3930</v>
      </c>
      <c r="E3931" s="2">
        <v>17</v>
      </c>
      <c r="F3931" s="1">
        <v>18</v>
      </c>
      <c r="G3931" s="1">
        <v>1</v>
      </c>
      <c r="H3931" s="1">
        <v>6</v>
      </c>
      <c r="I3931" s="1" t="str">
        <f t="shared" si="81"/>
        <v>1R2TU6</v>
      </c>
      <c r="J3931" s="27">
        <v>45090</v>
      </c>
      <c r="K3931" s="29" t="s">
        <v>270</v>
      </c>
      <c r="L3931" s="29">
        <v>13975.75</v>
      </c>
      <c r="M3931" s="30">
        <v>0.38237975879823122</v>
      </c>
      <c r="N3931" s="30">
        <v>0.90349185576937496</v>
      </c>
      <c r="O3931" s="30">
        <v>0.17875454419234471</v>
      </c>
    </row>
    <row r="3932" spans="1:15" x14ac:dyDescent="0.45">
      <c r="A3932" s="3" t="s">
        <v>15</v>
      </c>
      <c r="B3932">
        <v>2020</v>
      </c>
      <c r="C3932" t="s">
        <v>1</v>
      </c>
      <c r="D3932">
        <v>3931</v>
      </c>
      <c r="E3932" s="2">
        <v>18</v>
      </c>
      <c r="F3932" s="1">
        <v>19</v>
      </c>
      <c r="G3932" s="1">
        <v>1</v>
      </c>
      <c r="H3932" s="1">
        <v>7</v>
      </c>
      <c r="I3932" s="1" t="str">
        <f t="shared" si="81"/>
        <v>1R2TU7</v>
      </c>
      <c r="J3932" s="27">
        <v>45090</v>
      </c>
      <c r="K3932" s="29" t="s">
        <v>271</v>
      </c>
      <c r="L3932" s="29">
        <v>13760.25</v>
      </c>
      <c r="M3932" s="30">
        <v>0.3844130183902929</v>
      </c>
      <c r="N3932" s="30">
        <v>0.8906080926316573</v>
      </c>
      <c r="O3932" s="30">
        <v>6.0841544544212867E-2</v>
      </c>
    </row>
    <row r="3933" spans="1:15" x14ac:dyDescent="0.45">
      <c r="A3933" s="3" t="s">
        <v>15</v>
      </c>
      <c r="B3933">
        <v>2020</v>
      </c>
      <c r="C3933" t="s">
        <v>1</v>
      </c>
      <c r="D3933">
        <v>3932</v>
      </c>
      <c r="E3933" s="2">
        <v>19</v>
      </c>
      <c r="F3933" s="1">
        <v>20</v>
      </c>
      <c r="G3933" s="1">
        <v>1</v>
      </c>
      <c r="H3933" s="1">
        <v>7</v>
      </c>
      <c r="I3933" s="1" t="str">
        <f t="shared" si="81"/>
        <v>1R2TU7</v>
      </c>
      <c r="J3933" s="27">
        <v>45090</v>
      </c>
      <c r="K3933" s="29" t="s">
        <v>272</v>
      </c>
      <c r="L3933" s="29">
        <v>13824.25</v>
      </c>
      <c r="M3933" s="30">
        <v>0.35210794819708718</v>
      </c>
      <c r="N3933" s="30">
        <v>0.89843673916392142</v>
      </c>
      <c r="O3933" s="30">
        <v>1.2969087547914961E-2</v>
      </c>
    </row>
    <row r="3934" spans="1:15" x14ac:dyDescent="0.45">
      <c r="A3934" s="3" t="s">
        <v>15</v>
      </c>
      <c r="B3934">
        <v>2020</v>
      </c>
      <c r="C3934" t="s">
        <v>1</v>
      </c>
      <c r="D3934">
        <v>3933</v>
      </c>
      <c r="E3934" s="2">
        <v>20</v>
      </c>
      <c r="F3934" s="1">
        <v>21</v>
      </c>
      <c r="G3934" s="1">
        <v>1</v>
      </c>
      <c r="H3934" s="1">
        <v>7</v>
      </c>
      <c r="I3934" s="1" t="str">
        <f t="shared" si="81"/>
        <v>1R2TU7</v>
      </c>
      <c r="J3934" s="27">
        <v>45090</v>
      </c>
      <c r="K3934" s="29" t="s">
        <v>273</v>
      </c>
      <c r="L3934" s="29">
        <v>13916.75</v>
      </c>
      <c r="M3934" s="30">
        <v>0.35115437515831271</v>
      </c>
      <c r="N3934" s="30">
        <v>0.88219120668114415</v>
      </c>
      <c r="O3934" s="30">
        <v>0</v>
      </c>
    </row>
    <row r="3935" spans="1:15" x14ac:dyDescent="0.45">
      <c r="A3935" s="3" t="s">
        <v>15</v>
      </c>
      <c r="B3935">
        <v>2020</v>
      </c>
      <c r="C3935" t="s">
        <v>1</v>
      </c>
      <c r="D3935">
        <v>3934</v>
      </c>
      <c r="E3935" s="2">
        <v>21</v>
      </c>
      <c r="F3935" s="1">
        <v>22</v>
      </c>
      <c r="G3935" s="1">
        <v>1</v>
      </c>
      <c r="H3935" s="1">
        <v>8</v>
      </c>
      <c r="I3935" s="1" t="str">
        <f t="shared" si="81"/>
        <v>1R2TU8</v>
      </c>
      <c r="J3935" s="27">
        <v>45090</v>
      </c>
      <c r="K3935" s="29" t="s">
        <v>274</v>
      </c>
      <c r="L3935" s="29">
        <v>13910</v>
      </c>
      <c r="M3935" s="30">
        <v>0.34720354352437821</v>
      </c>
      <c r="N3935" s="30">
        <v>0.88923684815610904</v>
      </c>
      <c r="O3935" s="30">
        <v>0</v>
      </c>
    </row>
    <row r="3936" spans="1:15" x14ac:dyDescent="0.45">
      <c r="A3936" s="3" t="s">
        <v>15</v>
      </c>
      <c r="B3936">
        <v>2020</v>
      </c>
      <c r="C3936" t="s">
        <v>1</v>
      </c>
      <c r="D3936">
        <v>3935</v>
      </c>
      <c r="E3936" s="2">
        <v>22</v>
      </c>
      <c r="F3936" s="1">
        <v>23</v>
      </c>
      <c r="G3936" s="1">
        <v>1</v>
      </c>
      <c r="H3936" s="1">
        <v>8</v>
      </c>
      <c r="I3936" s="1" t="str">
        <f t="shared" si="81"/>
        <v>1R2TU8</v>
      </c>
      <c r="J3936" s="27">
        <v>45090</v>
      </c>
      <c r="K3936" s="29" t="s">
        <v>275</v>
      </c>
      <c r="L3936" s="29">
        <v>13725.5</v>
      </c>
      <c r="M3936" s="30">
        <v>0.30248754746965922</v>
      </c>
      <c r="N3936" s="30">
        <v>0.92383481717016891</v>
      </c>
      <c r="O3936" s="30">
        <v>0</v>
      </c>
    </row>
    <row r="3937" spans="1:15" x14ac:dyDescent="0.45">
      <c r="A3937" s="3" t="s">
        <v>15</v>
      </c>
      <c r="B3937">
        <v>2020</v>
      </c>
      <c r="C3937" t="s">
        <v>1</v>
      </c>
      <c r="D3937">
        <v>3936</v>
      </c>
      <c r="E3937" s="2">
        <v>23</v>
      </c>
      <c r="F3937" s="1">
        <v>24</v>
      </c>
      <c r="G3937" s="1">
        <v>1</v>
      </c>
      <c r="H3937" s="1">
        <v>8</v>
      </c>
      <c r="I3937" s="1" t="str">
        <f t="shared" si="81"/>
        <v>1R2TU8</v>
      </c>
      <c r="J3937" s="27">
        <v>45090</v>
      </c>
      <c r="K3937" s="29" t="s">
        <v>276</v>
      </c>
      <c r="L3937" s="29">
        <v>13020.25</v>
      </c>
      <c r="M3937" s="30">
        <v>0.32224923236554109</v>
      </c>
      <c r="N3937" s="30">
        <v>0.93238006671785567</v>
      </c>
      <c r="O3937" s="30">
        <v>0</v>
      </c>
    </row>
    <row r="3938" spans="1:15" x14ac:dyDescent="0.45">
      <c r="A3938" s="3" t="s">
        <v>15</v>
      </c>
      <c r="B3938">
        <v>2020</v>
      </c>
      <c r="C3938" t="s">
        <v>2</v>
      </c>
      <c r="D3938">
        <v>3937</v>
      </c>
      <c r="E3938" s="2">
        <v>0</v>
      </c>
      <c r="F3938" s="1">
        <v>1</v>
      </c>
      <c r="G3938" s="1">
        <v>1</v>
      </c>
      <c r="H3938" s="1">
        <v>1</v>
      </c>
      <c r="I3938" s="1" t="str">
        <f t="shared" si="81"/>
        <v>1R3WE1</v>
      </c>
      <c r="J3938" s="27">
        <v>45091</v>
      </c>
      <c r="K3938" s="29" t="s">
        <v>253</v>
      </c>
      <c r="L3938" s="29">
        <v>12194</v>
      </c>
      <c r="M3938" s="30">
        <v>0.28843347080888387</v>
      </c>
      <c r="N3938" s="30">
        <v>0.93236189485057641</v>
      </c>
      <c r="O3938" s="30">
        <v>0</v>
      </c>
    </row>
    <row r="3939" spans="1:15" x14ac:dyDescent="0.45">
      <c r="A3939" s="3" t="s">
        <v>15</v>
      </c>
      <c r="B3939">
        <v>2020</v>
      </c>
      <c r="C3939" t="s">
        <v>2</v>
      </c>
      <c r="D3939">
        <v>3938</v>
      </c>
      <c r="E3939" s="2">
        <v>1</v>
      </c>
      <c r="F3939" s="1">
        <v>2</v>
      </c>
      <c r="G3939" s="1">
        <v>1</v>
      </c>
      <c r="H3939" s="1">
        <v>1</v>
      </c>
      <c r="I3939" s="1" t="str">
        <f t="shared" si="81"/>
        <v>1R3WE1</v>
      </c>
      <c r="J3939" s="27">
        <v>45091</v>
      </c>
      <c r="K3939" s="29" t="s">
        <v>254</v>
      </c>
      <c r="L3939" s="29">
        <v>11562</v>
      </c>
      <c r="M3939" s="30">
        <v>0.32983332098672891</v>
      </c>
      <c r="N3939" s="30">
        <v>0.92717549514104736</v>
      </c>
      <c r="O3939" s="30">
        <v>0</v>
      </c>
    </row>
    <row r="3940" spans="1:15" x14ac:dyDescent="0.45">
      <c r="A3940" s="3" t="s">
        <v>15</v>
      </c>
      <c r="B3940">
        <v>2020</v>
      </c>
      <c r="C3940" t="s">
        <v>2</v>
      </c>
      <c r="D3940">
        <v>3939</v>
      </c>
      <c r="E3940" s="2">
        <v>2</v>
      </c>
      <c r="F3940" s="1">
        <v>3</v>
      </c>
      <c r="G3940" s="1">
        <v>1</v>
      </c>
      <c r="H3940" s="1">
        <v>1</v>
      </c>
      <c r="I3940" s="1" t="str">
        <f t="shared" si="81"/>
        <v>1R3WE1</v>
      </c>
      <c r="J3940" s="27">
        <v>45091</v>
      </c>
      <c r="K3940" s="29" t="s">
        <v>255</v>
      </c>
      <c r="L3940" s="29">
        <v>11169.25</v>
      </c>
      <c r="M3940" s="30">
        <v>0.34375473255964578</v>
      </c>
      <c r="N3940" s="30">
        <v>0.91954725096229417</v>
      </c>
      <c r="O3940" s="30">
        <v>0</v>
      </c>
    </row>
    <row r="3941" spans="1:15" x14ac:dyDescent="0.45">
      <c r="A3941" s="3" t="s">
        <v>15</v>
      </c>
      <c r="B3941">
        <v>2020</v>
      </c>
      <c r="C3941" t="s">
        <v>2</v>
      </c>
      <c r="D3941">
        <v>3940</v>
      </c>
      <c r="E3941" s="2">
        <v>3</v>
      </c>
      <c r="F3941" s="1">
        <v>4</v>
      </c>
      <c r="G3941" s="1">
        <v>1</v>
      </c>
      <c r="H3941" s="1">
        <v>2</v>
      </c>
      <c r="I3941" s="1" t="str">
        <f t="shared" si="81"/>
        <v>1R3WE2</v>
      </c>
      <c r="J3941" s="27">
        <v>45091</v>
      </c>
      <c r="K3941" s="29" t="s">
        <v>256</v>
      </c>
      <c r="L3941" s="29">
        <v>10973.25</v>
      </c>
      <c r="M3941" s="30">
        <v>0.30817410115742438</v>
      </c>
      <c r="N3941" s="30">
        <v>0.8801604147142772</v>
      </c>
      <c r="O3941" s="30">
        <v>0</v>
      </c>
    </row>
    <row r="3942" spans="1:15" x14ac:dyDescent="0.45">
      <c r="A3942" s="3" t="s">
        <v>15</v>
      </c>
      <c r="B3942">
        <v>2020</v>
      </c>
      <c r="C3942" t="s">
        <v>2</v>
      </c>
      <c r="D3942">
        <v>3941</v>
      </c>
      <c r="E3942" s="2">
        <v>4</v>
      </c>
      <c r="F3942" s="1">
        <v>5</v>
      </c>
      <c r="G3942" s="1">
        <v>1</v>
      </c>
      <c r="H3942" s="1">
        <v>2</v>
      </c>
      <c r="I3942" s="1" t="str">
        <f t="shared" si="81"/>
        <v>1R3WE2</v>
      </c>
      <c r="J3942" s="27">
        <v>45091</v>
      </c>
      <c r="K3942" s="29" t="s">
        <v>257</v>
      </c>
      <c r="L3942" s="29">
        <v>10883.5</v>
      </c>
      <c r="M3942" s="30">
        <v>0.2492937290720009</v>
      </c>
      <c r="N3942" s="30">
        <v>0.81553069747719809</v>
      </c>
      <c r="O3942" s="30">
        <v>1.121031401877734E-2</v>
      </c>
    </row>
    <row r="3943" spans="1:15" x14ac:dyDescent="0.45">
      <c r="A3943" s="3" t="s">
        <v>15</v>
      </c>
      <c r="B3943">
        <v>2020</v>
      </c>
      <c r="C3943" t="s">
        <v>2</v>
      </c>
      <c r="D3943">
        <v>3942</v>
      </c>
      <c r="E3943" s="2">
        <v>5</v>
      </c>
      <c r="F3943" s="1">
        <v>6</v>
      </c>
      <c r="G3943" s="1">
        <v>1</v>
      </c>
      <c r="H3943" s="1">
        <v>2</v>
      </c>
      <c r="I3943" s="1" t="str">
        <f t="shared" si="81"/>
        <v>1R3WE2</v>
      </c>
      <c r="J3943" s="27">
        <v>45091</v>
      </c>
      <c r="K3943" s="29" t="s">
        <v>258</v>
      </c>
      <c r="L3943" s="29">
        <v>10873.5</v>
      </c>
      <c r="M3943" s="30">
        <v>0.18707327779823971</v>
      </c>
      <c r="N3943" s="30">
        <v>0.78006805784626432</v>
      </c>
      <c r="O3943" s="30">
        <v>5.5734458460155553E-2</v>
      </c>
    </row>
    <row r="3944" spans="1:15" x14ac:dyDescent="0.45">
      <c r="A3944" s="3" t="s">
        <v>15</v>
      </c>
      <c r="B3944">
        <v>2020</v>
      </c>
      <c r="C3944" t="s">
        <v>2</v>
      </c>
      <c r="D3944">
        <v>3943</v>
      </c>
      <c r="E3944" s="2">
        <v>6</v>
      </c>
      <c r="F3944" s="1">
        <v>7</v>
      </c>
      <c r="G3944" s="1">
        <v>1</v>
      </c>
      <c r="H3944" s="1">
        <v>3</v>
      </c>
      <c r="I3944" s="1" t="str">
        <f t="shared" si="81"/>
        <v>1R3WE3</v>
      </c>
      <c r="J3944" s="27">
        <v>45091</v>
      </c>
      <c r="K3944" s="29" t="s">
        <v>259</v>
      </c>
      <c r="L3944" s="29">
        <v>11317</v>
      </c>
      <c r="M3944" s="30">
        <v>0.14193930043511599</v>
      </c>
      <c r="N3944" s="30">
        <v>0.80740072055629664</v>
      </c>
      <c r="O3944" s="30">
        <v>0.15047941628372299</v>
      </c>
    </row>
    <row r="3945" spans="1:15" x14ac:dyDescent="0.45">
      <c r="A3945" s="3" t="s">
        <v>15</v>
      </c>
      <c r="B3945">
        <v>2020</v>
      </c>
      <c r="C3945" t="s">
        <v>2</v>
      </c>
      <c r="D3945">
        <v>3944</v>
      </c>
      <c r="E3945" s="2">
        <v>7</v>
      </c>
      <c r="F3945" s="1">
        <v>8</v>
      </c>
      <c r="G3945" s="1">
        <v>1</v>
      </c>
      <c r="H3945" s="1">
        <v>3</v>
      </c>
      <c r="I3945" s="1" t="str">
        <f t="shared" si="81"/>
        <v>1R3WE3</v>
      </c>
      <c r="J3945" s="27">
        <v>45091</v>
      </c>
      <c r="K3945" s="29" t="s">
        <v>260</v>
      </c>
      <c r="L3945" s="29">
        <v>12307.5</v>
      </c>
      <c r="M3945" s="30">
        <v>8.1989711069809443E-2</v>
      </c>
      <c r="N3945" s="30">
        <v>0.78254749576493166</v>
      </c>
      <c r="O3945" s="30">
        <v>0.23996576074032211</v>
      </c>
    </row>
    <row r="3946" spans="1:15" x14ac:dyDescent="0.45">
      <c r="A3946" s="3" t="s">
        <v>15</v>
      </c>
      <c r="B3946">
        <v>2020</v>
      </c>
      <c r="C3946" t="s">
        <v>2</v>
      </c>
      <c r="D3946">
        <v>3945</v>
      </c>
      <c r="E3946" s="2">
        <v>8</v>
      </c>
      <c r="F3946" s="1">
        <v>9</v>
      </c>
      <c r="G3946" s="1">
        <v>1</v>
      </c>
      <c r="H3946" s="1">
        <v>3</v>
      </c>
      <c r="I3946" s="1" t="str">
        <f t="shared" si="81"/>
        <v>1R3WE3</v>
      </c>
      <c r="J3946" s="27">
        <v>45091</v>
      </c>
      <c r="K3946" s="29" t="s">
        <v>261</v>
      </c>
      <c r="L3946" s="29">
        <v>13032.75</v>
      </c>
      <c r="M3946" s="30">
        <v>5.2714429738836513E-2</v>
      </c>
      <c r="N3946" s="30">
        <v>0.73972472603985073</v>
      </c>
      <c r="O3946" s="30">
        <v>0.3085024605971029</v>
      </c>
    </row>
    <row r="3947" spans="1:15" x14ac:dyDescent="0.45">
      <c r="A3947" s="3" t="s">
        <v>15</v>
      </c>
      <c r="B3947">
        <v>2020</v>
      </c>
      <c r="C3947" t="s">
        <v>2</v>
      </c>
      <c r="D3947">
        <v>3946</v>
      </c>
      <c r="E3947" s="2">
        <v>9</v>
      </c>
      <c r="F3947" s="1">
        <v>10</v>
      </c>
      <c r="G3947" s="1">
        <v>1</v>
      </c>
      <c r="H3947" s="1">
        <v>4</v>
      </c>
      <c r="I3947" s="1" t="str">
        <f t="shared" si="81"/>
        <v>1R3WE4</v>
      </c>
      <c r="J3947" s="27">
        <v>45091</v>
      </c>
      <c r="K3947" s="29" t="s">
        <v>262</v>
      </c>
      <c r="L3947" s="29">
        <v>13387</v>
      </c>
      <c r="M3947" s="30">
        <v>2.6239265258159152E-2</v>
      </c>
      <c r="N3947" s="30">
        <v>0.68183493682656138</v>
      </c>
      <c r="O3947" s="30">
        <v>0.32175366929750071</v>
      </c>
    </row>
    <row r="3948" spans="1:15" x14ac:dyDescent="0.45">
      <c r="A3948" s="3" t="s">
        <v>15</v>
      </c>
      <c r="B3948">
        <v>2020</v>
      </c>
      <c r="C3948" t="s">
        <v>2</v>
      </c>
      <c r="D3948">
        <v>3947</v>
      </c>
      <c r="E3948" s="2">
        <v>10</v>
      </c>
      <c r="F3948" s="1">
        <v>11</v>
      </c>
      <c r="G3948" s="1">
        <v>1</v>
      </c>
      <c r="H3948" s="1">
        <v>4</v>
      </c>
      <c r="I3948" s="1" t="str">
        <f t="shared" si="81"/>
        <v>1R3WE4</v>
      </c>
      <c r="J3948" s="27">
        <v>45091</v>
      </c>
      <c r="K3948" s="29" t="s">
        <v>263</v>
      </c>
      <c r="L3948" s="29">
        <v>13496</v>
      </c>
      <c r="M3948" s="30">
        <v>2.0460288342752431E-2</v>
      </c>
      <c r="N3948" s="30">
        <v>0.61578683957589508</v>
      </c>
      <c r="O3948" s="30">
        <v>0.37048578374007418</v>
      </c>
    </row>
    <row r="3949" spans="1:15" x14ac:dyDescent="0.45">
      <c r="A3949" s="3" t="s">
        <v>15</v>
      </c>
      <c r="B3949">
        <v>2020</v>
      </c>
      <c r="C3949" t="s">
        <v>2</v>
      </c>
      <c r="D3949">
        <v>3948</v>
      </c>
      <c r="E3949" s="2">
        <v>11</v>
      </c>
      <c r="F3949" s="1">
        <v>12</v>
      </c>
      <c r="G3949" s="1">
        <v>1</v>
      </c>
      <c r="H3949" s="1">
        <v>4</v>
      </c>
      <c r="I3949" s="1" t="str">
        <f t="shared" si="81"/>
        <v>1R3WE4</v>
      </c>
      <c r="J3949" s="27">
        <v>45091</v>
      </c>
      <c r="K3949" s="29" t="s">
        <v>264</v>
      </c>
      <c r="L3949" s="29">
        <v>13596.5</v>
      </c>
      <c r="M3949" s="30">
        <v>4.2508471205763863E-2</v>
      </c>
      <c r="N3949" s="30">
        <v>0.54408771547188084</v>
      </c>
      <c r="O3949" s="30">
        <v>0.504032036661895</v>
      </c>
    </row>
    <row r="3950" spans="1:15" x14ac:dyDescent="0.45">
      <c r="A3950" s="3" t="s">
        <v>15</v>
      </c>
      <c r="B3950">
        <v>2020</v>
      </c>
      <c r="C3950" t="s">
        <v>2</v>
      </c>
      <c r="D3950">
        <v>3949</v>
      </c>
      <c r="E3950" s="2">
        <v>12</v>
      </c>
      <c r="F3950" s="1">
        <v>13</v>
      </c>
      <c r="G3950" s="1">
        <v>1</v>
      </c>
      <c r="H3950" s="1">
        <v>5</v>
      </c>
      <c r="I3950" s="1" t="str">
        <f t="shared" si="81"/>
        <v>1R3WE5</v>
      </c>
      <c r="J3950" s="27">
        <v>45091</v>
      </c>
      <c r="K3950" s="29" t="s">
        <v>265</v>
      </c>
      <c r="L3950" s="29">
        <v>13558.25</v>
      </c>
      <c r="M3950" s="30">
        <v>6.5302279266186189E-2</v>
      </c>
      <c r="N3950" s="30">
        <v>0.51014776794863748</v>
      </c>
      <c r="O3950" s="30">
        <v>0.6386692636026372</v>
      </c>
    </row>
    <row r="3951" spans="1:15" x14ac:dyDescent="0.45">
      <c r="A3951" s="3" t="s">
        <v>15</v>
      </c>
      <c r="B3951">
        <v>2020</v>
      </c>
      <c r="C3951" t="s">
        <v>2</v>
      </c>
      <c r="D3951">
        <v>3950</v>
      </c>
      <c r="E3951" s="2">
        <v>13</v>
      </c>
      <c r="F3951" s="1">
        <v>14</v>
      </c>
      <c r="G3951" s="1">
        <v>1</v>
      </c>
      <c r="H3951" s="1">
        <v>5</v>
      </c>
      <c r="I3951" s="1" t="str">
        <f t="shared" si="81"/>
        <v>1R3WE5</v>
      </c>
      <c r="J3951" s="27">
        <v>45091</v>
      </c>
      <c r="K3951" s="29" t="s">
        <v>266</v>
      </c>
      <c r="L3951" s="29">
        <v>13584.25</v>
      </c>
      <c r="M3951" s="30">
        <v>7.5604417802514229E-2</v>
      </c>
      <c r="N3951" s="30">
        <v>0.46217296508499101</v>
      </c>
      <c r="O3951" s="30">
        <v>0.64092987590766504</v>
      </c>
    </row>
    <row r="3952" spans="1:15" x14ac:dyDescent="0.45">
      <c r="A3952" s="3" t="s">
        <v>15</v>
      </c>
      <c r="B3952">
        <v>2020</v>
      </c>
      <c r="C3952" t="s">
        <v>2</v>
      </c>
      <c r="D3952">
        <v>3951</v>
      </c>
      <c r="E3952" s="2">
        <v>14</v>
      </c>
      <c r="F3952" s="1">
        <v>15</v>
      </c>
      <c r="G3952" s="1">
        <v>1</v>
      </c>
      <c r="H3952" s="1">
        <v>5</v>
      </c>
      <c r="I3952" s="1" t="str">
        <f t="shared" si="81"/>
        <v>1R3WE5</v>
      </c>
      <c r="J3952" s="27">
        <v>45091</v>
      </c>
      <c r="K3952" s="29" t="s">
        <v>267</v>
      </c>
      <c r="L3952" s="29">
        <v>13570.5</v>
      </c>
      <c r="M3952" s="30">
        <v>5.5876200222051621E-2</v>
      </c>
      <c r="N3952" s="30">
        <v>0.33242720355381589</v>
      </c>
      <c r="O3952" s="30">
        <v>0.50883830891742321</v>
      </c>
    </row>
    <row r="3953" spans="1:15" x14ac:dyDescent="0.45">
      <c r="A3953" s="3" t="s">
        <v>15</v>
      </c>
      <c r="B3953">
        <v>2020</v>
      </c>
      <c r="C3953" t="s">
        <v>2</v>
      </c>
      <c r="D3953">
        <v>3952</v>
      </c>
      <c r="E3953" s="2">
        <v>15</v>
      </c>
      <c r="F3953" s="1">
        <v>16</v>
      </c>
      <c r="G3953" s="1">
        <v>1</v>
      </c>
      <c r="H3953" s="1">
        <v>6</v>
      </c>
      <c r="I3953" s="1" t="str">
        <f t="shared" si="81"/>
        <v>1R3WE6</v>
      </c>
      <c r="J3953" s="27">
        <v>45091</v>
      </c>
      <c r="K3953" s="29" t="s">
        <v>268</v>
      </c>
      <c r="L3953" s="29">
        <v>13560.25</v>
      </c>
      <c r="M3953" s="30">
        <v>3.103472913624495E-2</v>
      </c>
      <c r="N3953" s="30">
        <v>0.22593600617849249</v>
      </c>
      <c r="O3953" s="30">
        <v>0.41290463175794723</v>
      </c>
    </row>
    <row r="3954" spans="1:15" x14ac:dyDescent="0.45">
      <c r="A3954" s="3" t="s">
        <v>15</v>
      </c>
      <c r="B3954">
        <v>2020</v>
      </c>
      <c r="C3954" t="s">
        <v>2</v>
      </c>
      <c r="D3954">
        <v>3953</v>
      </c>
      <c r="E3954" s="2">
        <v>16</v>
      </c>
      <c r="F3954" s="1">
        <v>17</v>
      </c>
      <c r="G3954" s="1">
        <v>1</v>
      </c>
      <c r="H3954" s="1">
        <v>6</v>
      </c>
      <c r="I3954" s="1" t="str">
        <f t="shared" si="81"/>
        <v>1R3WE6</v>
      </c>
      <c r="J3954" s="27">
        <v>45091</v>
      </c>
      <c r="K3954" s="29" t="s">
        <v>269</v>
      </c>
      <c r="L3954" s="29">
        <v>13586.5</v>
      </c>
      <c r="M3954" s="30">
        <v>2.0093275319346252E-2</v>
      </c>
      <c r="N3954" s="30">
        <v>0.1529868284728364</v>
      </c>
      <c r="O3954" s="30">
        <v>0.30514079869293198</v>
      </c>
    </row>
    <row r="3955" spans="1:15" x14ac:dyDescent="0.45">
      <c r="A3955" s="3" t="s">
        <v>15</v>
      </c>
      <c r="B3955">
        <v>2020</v>
      </c>
      <c r="C3955" t="s">
        <v>2</v>
      </c>
      <c r="D3955">
        <v>3954</v>
      </c>
      <c r="E3955" s="2">
        <v>17</v>
      </c>
      <c r="F3955" s="1">
        <v>18</v>
      </c>
      <c r="G3955" s="1">
        <v>1</v>
      </c>
      <c r="H3955" s="1">
        <v>6</v>
      </c>
      <c r="I3955" s="1" t="str">
        <f t="shared" si="81"/>
        <v>1R3WE6</v>
      </c>
      <c r="J3955" s="27">
        <v>45091</v>
      </c>
      <c r="K3955" s="29" t="s">
        <v>270</v>
      </c>
      <c r="L3955" s="29">
        <v>13740.75</v>
      </c>
      <c r="M3955" s="30">
        <v>9.7391421586477591E-3</v>
      </c>
      <c r="N3955" s="30">
        <v>9.5895654384617016E-2</v>
      </c>
      <c r="O3955" s="30">
        <v>0.16932478148559441</v>
      </c>
    </row>
    <row r="3956" spans="1:15" x14ac:dyDescent="0.45">
      <c r="A3956" s="3" t="s">
        <v>15</v>
      </c>
      <c r="B3956">
        <v>2020</v>
      </c>
      <c r="C3956" t="s">
        <v>2</v>
      </c>
      <c r="D3956">
        <v>3955</v>
      </c>
      <c r="E3956" s="2">
        <v>18</v>
      </c>
      <c r="F3956" s="1">
        <v>19</v>
      </c>
      <c r="G3956" s="1">
        <v>1</v>
      </c>
      <c r="H3956" s="1">
        <v>7</v>
      </c>
      <c r="I3956" s="1" t="str">
        <f t="shared" si="81"/>
        <v>1R3WE7</v>
      </c>
      <c r="J3956" s="27">
        <v>45091</v>
      </c>
      <c r="K3956" s="29" t="s">
        <v>271</v>
      </c>
      <c r="L3956" s="29">
        <v>13562.5</v>
      </c>
      <c r="M3956" s="30">
        <v>1.505086030925951E-2</v>
      </c>
      <c r="N3956" s="30">
        <v>4.217590870584903E-2</v>
      </c>
      <c r="O3956" s="30">
        <v>6.5921174517479461E-2</v>
      </c>
    </row>
    <row r="3957" spans="1:15" x14ac:dyDescent="0.45">
      <c r="A3957" s="3" t="s">
        <v>15</v>
      </c>
      <c r="B3957">
        <v>2020</v>
      </c>
      <c r="C3957" t="s">
        <v>2</v>
      </c>
      <c r="D3957">
        <v>3956</v>
      </c>
      <c r="E3957" s="2">
        <v>19</v>
      </c>
      <c r="F3957" s="1">
        <v>20</v>
      </c>
      <c r="G3957" s="1">
        <v>1</v>
      </c>
      <c r="H3957" s="1">
        <v>7</v>
      </c>
      <c r="I3957" s="1" t="str">
        <f t="shared" si="81"/>
        <v>1R3WE7</v>
      </c>
      <c r="J3957" s="27">
        <v>45091</v>
      </c>
      <c r="K3957" s="29" t="s">
        <v>272</v>
      </c>
      <c r="L3957" s="29">
        <v>13568.25</v>
      </c>
      <c r="M3957" s="30">
        <v>3.7316416153542732E-2</v>
      </c>
      <c r="N3957" s="30">
        <v>2.370880605402827E-2</v>
      </c>
      <c r="O3957" s="30">
        <v>1.6835154398743331E-2</v>
      </c>
    </row>
    <row r="3958" spans="1:15" x14ac:dyDescent="0.45">
      <c r="A3958" s="3" t="s">
        <v>15</v>
      </c>
      <c r="B3958">
        <v>2020</v>
      </c>
      <c r="C3958" t="s">
        <v>2</v>
      </c>
      <c r="D3958">
        <v>3957</v>
      </c>
      <c r="E3958" s="2">
        <v>20</v>
      </c>
      <c r="F3958" s="1">
        <v>21</v>
      </c>
      <c r="G3958" s="1">
        <v>1</v>
      </c>
      <c r="H3958" s="1">
        <v>7</v>
      </c>
      <c r="I3958" s="1" t="str">
        <f t="shared" si="81"/>
        <v>1R3WE7</v>
      </c>
      <c r="J3958" s="27">
        <v>45091</v>
      </c>
      <c r="K3958" s="29" t="s">
        <v>273</v>
      </c>
      <c r="L3958" s="29">
        <v>13674.25</v>
      </c>
      <c r="M3958" s="30">
        <v>7.163099497989707E-2</v>
      </c>
      <c r="N3958" s="30">
        <v>2.150730696272957E-2</v>
      </c>
      <c r="O3958" s="30">
        <v>0</v>
      </c>
    </row>
    <row r="3959" spans="1:15" x14ac:dyDescent="0.45">
      <c r="A3959" s="3" t="s">
        <v>15</v>
      </c>
      <c r="B3959">
        <v>2020</v>
      </c>
      <c r="C3959" t="s">
        <v>2</v>
      </c>
      <c r="D3959">
        <v>3958</v>
      </c>
      <c r="E3959" s="2">
        <v>21</v>
      </c>
      <c r="F3959" s="1">
        <v>22</v>
      </c>
      <c r="G3959" s="1">
        <v>1</v>
      </c>
      <c r="H3959" s="1">
        <v>8</v>
      </c>
      <c r="I3959" s="1" t="str">
        <f t="shared" si="81"/>
        <v>1R3WE8</v>
      </c>
      <c r="J3959" s="27">
        <v>45091</v>
      </c>
      <c r="K3959" s="29" t="s">
        <v>274</v>
      </c>
      <c r="L3959" s="29">
        <v>13725</v>
      </c>
      <c r="M3959" s="30">
        <v>0.1050560826456093</v>
      </c>
      <c r="N3959" s="30">
        <v>8.3388862350220368E-3</v>
      </c>
      <c r="O3959" s="30">
        <v>0</v>
      </c>
    </row>
    <row r="3960" spans="1:15" x14ac:dyDescent="0.45">
      <c r="A3960" s="3" t="s">
        <v>15</v>
      </c>
      <c r="B3960">
        <v>2020</v>
      </c>
      <c r="C3960" t="s">
        <v>2</v>
      </c>
      <c r="D3960">
        <v>3959</v>
      </c>
      <c r="E3960" s="2">
        <v>22</v>
      </c>
      <c r="F3960" s="1">
        <v>23</v>
      </c>
      <c r="G3960" s="1">
        <v>1</v>
      </c>
      <c r="H3960" s="1">
        <v>8</v>
      </c>
      <c r="I3960" s="1" t="str">
        <f t="shared" si="81"/>
        <v>1R3WE8</v>
      </c>
      <c r="J3960" s="27">
        <v>45091</v>
      </c>
      <c r="K3960" s="29" t="s">
        <v>275</v>
      </c>
      <c r="L3960" s="29">
        <v>13543.75</v>
      </c>
      <c r="M3960" s="30">
        <v>6.636968411099281E-2</v>
      </c>
      <c r="N3960" s="30">
        <v>7.1077248652074709E-3</v>
      </c>
      <c r="O3960" s="30">
        <v>0</v>
      </c>
    </row>
    <row r="3961" spans="1:15" x14ac:dyDescent="0.45">
      <c r="A3961" s="3" t="s">
        <v>15</v>
      </c>
      <c r="B3961">
        <v>2020</v>
      </c>
      <c r="C3961" t="s">
        <v>2</v>
      </c>
      <c r="D3961">
        <v>3960</v>
      </c>
      <c r="E3961" s="2">
        <v>23</v>
      </c>
      <c r="F3961" s="1">
        <v>24</v>
      </c>
      <c r="G3961" s="1">
        <v>1</v>
      </c>
      <c r="H3961" s="1">
        <v>8</v>
      </c>
      <c r="I3961" s="1" t="str">
        <f t="shared" si="81"/>
        <v>1R3WE8</v>
      </c>
      <c r="J3961" s="27">
        <v>45091</v>
      </c>
      <c r="K3961" s="29" t="s">
        <v>276</v>
      </c>
      <c r="L3961" s="29">
        <v>12899.25</v>
      </c>
      <c r="M3961" s="30">
        <v>0.10244174811861601</v>
      </c>
      <c r="N3961" s="30">
        <v>2.9505986003167249E-2</v>
      </c>
      <c r="O3961" s="30">
        <v>0</v>
      </c>
    </row>
    <row r="3962" spans="1:15" x14ac:dyDescent="0.45">
      <c r="A3962" s="3" t="s">
        <v>15</v>
      </c>
      <c r="B3962">
        <v>2020</v>
      </c>
      <c r="C3962" t="s">
        <v>3</v>
      </c>
      <c r="D3962">
        <v>3961</v>
      </c>
      <c r="E3962" s="2">
        <v>0</v>
      </c>
      <c r="F3962" s="1">
        <v>1</v>
      </c>
      <c r="G3962" s="1">
        <v>1</v>
      </c>
      <c r="H3962" s="1">
        <v>1</v>
      </c>
      <c r="I3962" s="1" t="str">
        <f t="shared" si="81"/>
        <v>1R4TH1</v>
      </c>
      <c r="J3962" s="27">
        <v>45092</v>
      </c>
      <c r="K3962" s="29" t="s">
        <v>253</v>
      </c>
      <c r="L3962" s="29">
        <v>12131.5</v>
      </c>
      <c r="M3962" s="30">
        <v>0.13524095190096849</v>
      </c>
      <c r="N3962" s="30">
        <v>6.6577807751800819E-2</v>
      </c>
      <c r="O3962" s="30">
        <v>0</v>
      </c>
    </row>
    <row r="3963" spans="1:15" x14ac:dyDescent="0.45">
      <c r="A3963" s="3" t="s">
        <v>15</v>
      </c>
      <c r="B3963">
        <v>2020</v>
      </c>
      <c r="C3963" t="s">
        <v>3</v>
      </c>
      <c r="D3963">
        <v>3962</v>
      </c>
      <c r="E3963" s="2">
        <v>1</v>
      </c>
      <c r="F3963" s="1">
        <v>2</v>
      </c>
      <c r="G3963" s="1">
        <v>1</v>
      </c>
      <c r="H3963" s="1">
        <v>1</v>
      </c>
      <c r="I3963" s="1" t="str">
        <f t="shared" si="81"/>
        <v>1R4TH1</v>
      </c>
      <c r="J3963" s="27">
        <v>45092</v>
      </c>
      <c r="K3963" s="29" t="s">
        <v>254</v>
      </c>
      <c r="L3963" s="29">
        <v>11538</v>
      </c>
      <c r="M3963" s="30">
        <v>0.1469609206025442</v>
      </c>
      <c r="N3963" s="30">
        <v>6.698600384153508E-2</v>
      </c>
      <c r="O3963" s="30">
        <v>0</v>
      </c>
    </row>
    <row r="3964" spans="1:15" x14ac:dyDescent="0.45">
      <c r="A3964" s="3" t="s">
        <v>15</v>
      </c>
      <c r="B3964">
        <v>2020</v>
      </c>
      <c r="C3964" t="s">
        <v>3</v>
      </c>
      <c r="D3964">
        <v>3963</v>
      </c>
      <c r="E3964" s="2">
        <v>2</v>
      </c>
      <c r="F3964" s="1">
        <v>3</v>
      </c>
      <c r="G3964" s="1">
        <v>1</v>
      </c>
      <c r="H3964" s="1">
        <v>1</v>
      </c>
      <c r="I3964" s="1" t="str">
        <f t="shared" si="81"/>
        <v>1R4TH1</v>
      </c>
      <c r="J3964" s="27">
        <v>45092</v>
      </c>
      <c r="K3964" s="29" t="s">
        <v>255</v>
      </c>
      <c r="L3964" s="29">
        <v>11106</v>
      </c>
      <c r="M3964" s="30">
        <v>0.1429455938231525</v>
      </c>
      <c r="N3964" s="30">
        <v>4.6755274251941183E-2</v>
      </c>
      <c r="O3964" s="30">
        <v>0</v>
      </c>
    </row>
    <row r="3965" spans="1:15" x14ac:dyDescent="0.45">
      <c r="A3965" s="3" t="s">
        <v>15</v>
      </c>
      <c r="B3965">
        <v>2020</v>
      </c>
      <c r="C3965" t="s">
        <v>3</v>
      </c>
      <c r="D3965">
        <v>3964</v>
      </c>
      <c r="E3965" s="2">
        <v>3</v>
      </c>
      <c r="F3965" s="1">
        <v>4</v>
      </c>
      <c r="G3965" s="1">
        <v>1</v>
      </c>
      <c r="H3965" s="1">
        <v>2</v>
      </c>
      <c r="I3965" s="1" t="str">
        <f t="shared" si="81"/>
        <v>1R4TH2</v>
      </c>
      <c r="J3965" s="27">
        <v>45092</v>
      </c>
      <c r="K3965" s="29" t="s">
        <v>256</v>
      </c>
      <c r="L3965" s="29">
        <v>10899.5</v>
      </c>
      <c r="M3965" s="30">
        <v>0.13535176635145621</v>
      </c>
      <c r="N3965" s="30">
        <v>4.1946188886704497E-2</v>
      </c>
      <c r="O3965" s="30">
        <v>0</v>
      </c>
    </row>
    <row r="3966" spans="1:15" x14ac:dyDescent="0.45">
      <c r="A3966" s="3" t="s">
        <v>15</v>
      </c>
      <c r="B3966">
        <v>2020</v>
      </c>
      <c r="C3966" t="s">
        <v>3</v>
      </c>
      <c r="D3966">
        <v>3965</v>
      </c>
      <c r="E3966" s="2">
        <v>4</v>
      </c>
      <c r="F3966" s="1">
        <v>5</v>
      </c>
      <c r="G3966" s="1">
        <v>1</v>
      </c>
      <c r="H3966" s="1">
        <v>2</v>
      </c>
      <c r="I3966" s="1" t="str">
        <f t="shared" si="81"/>
        <v>1R4TH2</v>
      </c>
      <c r="J3966" s="27">
        <v>45092</v>
      </c>
      <c r="K3966" s="29" t="s">
        <v>257</v>
      </c>
      <c r="L3966" s="29">
        <v>10883.25</v>
      </c>
      <c r="M3966" s="30">
        <v>0.11640377937865901</v>
      </c>
      <c r="N3966" s="30">
        <v>3.6936020240856647E-2</v>
      </c>
      <c r="O3966" s="30">
        <v>1.501711005259847E-3</v>
      </c>
    </row>
    <row r="3967" spans="1:15" x14ac:dyDescent="0.45">
      <c r="A3967" s="3" t="s">
        <v>15</v>
      </c>
      <c r="B3967">
        <v>2020</v>
      </c>
      <c r="C3967" t="s">
        <v>3</v>
      </c>
      <c r="D3967">
        <v>3966</v>
      </c>
      <c r="E3967" s="2">
        <v>5</v>
      </c>
      <c r="F3967" s="1">
        <v>6</v>
      </c>
      <c r="G3967" s="1">
        <v>1</v>
      </c>
      <c r="H3967" s="1">
        <v>2</v>
      </c>
      <c r="I3967" s="1" t="str">
        <f t="shared" si="81"/>
        <v>1R4TH2</v>
      </c>
      <c r="J3967" s="27">
        <v>45092</v>
      </c>
      <c r="K3967" s="29" t="s">
        <v>258</v>
      </c>
      <c r="L3967" s="29">
        <v>10900</v>
      </c>
      <c r="M3967" s="30">
        <v>0.1228427052581663</v>
      </c>
      <c r="N3967" s="30">
        <v>2.4042791907435641E-2</v>
      </c>
      <c r="O3967" s="30">
        <v>1.3498738249963E-2</v>
      </c>
    </row>
    <row r="3968" spans="1:15" x14ac:dyDescent="0.45">
      <c r="A3968" s="3" t="s">
        <v>15</v>
      </c>
      <c r="B3968">
        <v>2020</v>
      </c>
      <c r="C3968" t="s">
        <v>3</v>
      </c>
      <c r="D3968">
        <v>3967</v>
      </c>
      <c r="E3968" s="2">
        <v>6</v>
      </c>
      <c r="F3968" s="1">
        <v>7</v>
      </c>
      <c r="G3968" s="1">
        <v>1</v>
      </c>
      <c r="H3968" s="1">
        <v>3</v>
      </c>
      <c r="I3968" s="1" t="str">
        <f t="shared" si="81"/>
        <v>1R4TH3</v>
      </c>
      <c r="J3968" s="27">
        <v>45092</v>
      </c>
      <c r="K3968" s="29" t="s">
        <v>259</v>
      </c>
      <c r="L3968" s="29">
        <v>11399.75</v>
      </c>
      <c r="M3968" s="30">
        <v>0.18165925457310261</v>
      </c>
      <c r="N3968" s="30">
        <v>4.5334009467214782E-2</v>
      </c>
      <c r="O3968" s="30">
        <v>1.6190663518675451E-2</v>
      </c>
    </row>
    <row r="3969" spans="1:15" x14ac:dyDescent="0.45">
      <c r="A3969" s="3" t="s">
        <v>15</v>
      </c>
      <c r="B3969">
        <v>2020</v>
      </c>
      <c r="C3969" t="s">
        <v>3</v>
      </c>
      <c r="D3969">
        <v>3968</v>
      </c>
      <c r="E3969" s="2">
        <v>7</v>
      </c>
      <c r="F3969" s="1">
        <v>8</v>
      </c>
      <c r="G3969" s="1">
        <v>1</v>
      </c>
      <c r="H3969" s="1">
        <v>3</v>
      </c>
      <c r="I3969" s="1" t="str">
        <f t="shared" si="81"/>
        <v>1R4TH3</v>
      </c>
      <c r="J3969" s="27">
        <v>45092</v>
      </c>
      <c r="K3969" s="29" t="s">
        <v>260</v>
      </c>
      <c r="L3969" s="29">
        <v>12371.25</v>
      </c>
      <c r="M3969" s="30">
        <v>0.23158574339642421</v>
      </c>
      <c r="N3969" s="30">
        <v>9.4773943077461884E-2</v>
      </c>
      <c r="O3969" s="30">
        <v>3.2488857810671908E-2</v>
      </c>
    </row>
    <row r="3970" spans="1:15" x14ac:dyDescent="0.45">
      <c r="A3970" s="3" t="s">
        <v>15</v>
      </c>
      <c r="B3970">
        <v>2020</v>
      </c>
      <c r="C3970" t="s">
        <v>3</v>
      </c>
      <c r="D3970">
        <v>3969</v>
      </c>
      <c r="E3970" s="2">
        <v>8</v>
      </c>
      <c r="F3970" s="1">
        <v>9</v>
      </c>
      <c r="G3970" s="1">
        <v>1</v>
      </c>
      <c r="H3970" s="1">
        <v>3</v>
      </c>
      <c r="I3970" s="1" t="str">
        <f t="shared" si="81"/>
        <v>1R4TH3</v>
      </c>
      <c r="J3970" s="27">
        <v>45092</v>
      </c>
      <c r="K3970" s="29" t="s">
        <v>261</v>
      </c>
      <c r="L3970" s="29">
        <v>13160.75</v>
      </c>
      <c r="M3970" s="30">
        <v>0.24145741308779881</v>
      </c>
      <c r="N3970" s="30">
        <v>0.15347732688756541</v>
      </c>
      <c r="O3970" s="30">
        <v>6.353203298719648E-2</v>
      </c>
    </row>
    <row r="3971" spans="1:15" x14ac:dyDescent="0.45">
      <c r="A3971" s="3" t="s">
        <v>15</v>
      </c>
      <c r="B3971">
        <v>2020</v>
      </c>
      <c r="C3971" t="s">
        <v>3</v>
      </c>
      <c r="D3971">
        <v>3970</v>
      </c>
      <c r="E3971" s="2">
        <v>9</v>
      </c>
      <c r="F3971" s="1">
        <v>10</v>
      </c>
      <c r="G3971" s="1">
        <v>1</v>
      </c>
      <c r="H3971" s="1">
        <v>4</v>
      </c>
      <c r="I3971" s="1" t="str">
        <f t="shared" ref="I3971:I4034" si="82">A3971&amp;C3971&amp;H3971</f>
        <v>1R4TH4</v>
      </c>
      <c r="J3971" s="27">
        <v>45092</v>
      </c>
      <c r="K3971" s="29" t="s">
        <v>262</v>
      </c>
      <c r="L3971" s="29">
        <v>13544</v>
      </c>
      <c r="M3971" s="30">
        <v>0.27906130402585527</v>
      </c>
      <c r="N3971" s="30">
        <v>0.1779023847671535</v>
      </c>
      <c r="O3971" s="30">
        <v>8.6466001900306053E-2</v>
      </c>
    </row>
    <row r="3972" spans="1:15" x14ac:dyDescent="0.45">
      <c r="A3972" s="3" t="s">
        <v>15</v>
      </c>
      <c r="B3972">
        <v>2020</v>
      </c>
      <c r="C3972" t="s">
        <v>3</v>
      </c>
      <c r="D3972">
        <v>3971</v>
      </c>
      <c r="E3972" s="2">
        <v>10</v>
      </c>
      <c r="F3972" s="1">
        <v>11</v>
      </c>
      <c r="G3972" s="1">
        <v>1</v>
      </c>
      <c r="H3972" s="1">
        <v>4</v>
      </c>
      <c r="I3972" s="1" t="str">
        <f t="shared" si="82"/>
        <v>1R4TH4</v>
      </c>
      <c r="J3972" s="27">
        <v>45092</v>
      </c>
      <c r="K3972" s="29" t="s">
        <v>263</v>
      </c>
      <c r="L3972" s="29">
        <v>13605.5</v>
      </c>
      <c r="M3972" s="30">
        <v>0.16159297149764559</v>
      </c>
      <c r="N3972" s="30">
        <v>0.2040389752767891</v>
      </c>
      <c r="O3972" s="30">
        <v>0.13468976224523649</v>
      </c>
    </row>
    <row r="3973" spans="1:15" x14ac:dyDescent="0.45">
      <c r="A3973" s="3" t="s">
        <v>15</v>
      </c>
      <c r="B3973">
        <v>2020</v>
      </c>
      <c r="C3973" t="s">
        <v>3</v>
      </c>
      <c r="D3973">
        <v>3972</v>
      </c>
      <c r="E3973" s="2">
        <v>11</v>
      </c>
      <c r="F3973" s="1">
        <v>12</v>
      </c>
      <c r="G3973" s="1">
        <v>1</v>
      </c>
      <c r="H3973" s="1">
        <v>4</v>
      </c>
      <c r="I3973" s="1" t="str">
        <f t="shared" si="82"/>
        <v>1R4TH4</v>
      </c>
      <c r="J3973" s="27">
        <v>45092</v>
      </c>
      <c r="K3973" s="29" t="s">
        <v>264</v>
      </c>
      <c r="L3973" s="29">
        <v>13760</v>
      </c>
      <c r="M3973" s="30">
        <v>0.25896517232877547</v>
      </c>
      <c r="N3973" s="30">
        <v>0.17393173175767901</v>
      </c>
      <c r="O3973" s="30">
        <v>0.30539682729523321</v>
      </c>
    </row>
    <row r="3974" spans="1:15" x14ac:dyDescent="0.45">
      <c r="A3974" s="3" t="s">
        <v>15</v>
      </c>
      <c r="B3974">
        <v>2020</v>
      </c>
      <c r="C3974" t="s">
        <v>3</v>
      </c>
      <c r="D3974">
        <v>3973</v>
      </c>
      <c r="E3974" s="2">
        <v>12</v>
      </c>
      <c r="F3974" s="1">
        <v>13</v>
      </c>
      <c r="G3974" s="1">
        <v>1</v>
      </c>
      <c r="H3974" s="1">
        <v>5</v>
      </c>
      <c r="I3974" s="1" t="str">
        <f t="shared" si="82"/>
        <v>1R4TH5</v>
      </c>
      <c r="J3974" s="27">
        <v>45092</v>
      </c>
      <c r="K3974" s="29" t="s">
        <v>265</v>
      </c>
      <c r="L3974" s="29">
        <v>13797.25</v>
      </c>
      <c r="M3974" s="30">
        <v>0.1999322165639939</v>
      </c>
      <c r="N3974" s="30">
        <v>0.14181319835623191</v>
      </c>
      <c r="O3974" s="30">
        <v>0.52863447999378754</v>
      </c>
    </row>
    <row r="3975" spans="1:15" x14ac:dyDescent="0.45">
      <c r="A3975" s="3" t="s">
        <v>15</v>
      </c>
      <c r="B3975">
        <v>2020</v>
      </c>
      <c r="C3975" t="s">
        <v>3</v>
      </c>
      <c r="D3975">
        <v>3974</v>
      </c>
      <c r="E3975" s="2">
        <v>13</v>
      </c>
      <c r="F3975" s="1">
        <v>14</v>
      </c>
      <c r="G3975" s="1">
        <v>1</v>
      </c>
      <c r="H3975" s="1">
        <v>5</v>
      </c>
      <c r="I3975" s="1" t="str">
        <f t="shared" si="82"/>
        <v>1R4TH5</v>
      </c>
      <c r="J3975" s="27">
        <v>45092</v>
      </c>
      <c r="K3975" s="29" t="s">
        <v>266</v>
      </c>
      <c r="L3975" s="29">
        <v>13884.75</v>
      </c>
      <c r="M3975" s="30">
        <v>0.13260812621301379</v>
      </c>
      <c r="N3975" s="30">
        <v>0.10305061820378431</v>
      </c>
      <c r="O3975" s="30">
        <v>0.59988446430523779</v>
      </c>
    </row>
    <row r="3976" spans="1:15" x14ac:dyDescent="0.45">
      <c r="A3976" s="3" t="s">
        <v>15</v>
      </c>
      <c r="B3976">
        <v>2020</v>
      </c>
      <c r="C3976" t="s">
        <v>3</v>
      </c>
      <c r="D3976">
        <v>3975</v>
      </c>
      <c r="E3976" s="2">
        <v>14</v>
      </c>
      <c r="F3976" s="1">
        <v>15</v>
      </c>
      <c r="G3976" s="1">
        <v>1</v>
      </c>
      <c r="H3976" s="1">
        <v>5</v>
      </c>
      <c r="I3976" s="1" t="str">
        <f t="shared" si="82"/>
        <v>1R4TH5</v>
      </c>
      <c r="J3976" s="27">
        <v>45092</v>
      </c>
      <c r="K3976" s="29" t="s">
        <v>267</v>
      </c>
      <c r="L3976" s="29">
        <v>13833.25</v>
      </c>
      <c r="M3976" s="30">
        <v>0.1059222077051452</v>
      </c>
      <c r="N3976" s="30">
        <v>8.9187847168326187E-2</v>
      </c>
      <c r="O3976" s="30">
        <v>0.55498935908867286</v>
      </c>
    </row>
    <row r="3977" spans="1:15" x14ac:dyDescent="0.45">
      <c r="A3977" s="3" t="s">
        <v>15</v>
      </c>
      <c r="B3977">
        <v>2020</v>
      </c>
      <c r="C3977" t="s">
        <v>3</v>
      </c>
      <c r="D3977">
        <v>3976</v>
      </c>
      <c r="E3977" s="2">
        <v>15</v>
      </c>
      <c r="F3977" s="1">
        <v>16</v>
      </c>
      <c r="G3977" s="1">
        <v>1</v>
      </c>
      <c r="H3977" s="1">
        <v>6</v>
      </c>
      <c r="I3977" s="1" t="str">
        <f t="shared" si="82"/>
        <v>1R4TH6</v>
      </c>
      <c r="J3977" s="27">
        <v>45092</v>
      </c>
      <c r="K3977" s="29" t="s">
        <v>268</v>
      </c>
      <c r="L3977" s="29">
        <v>13790.5</v>
      </c>
      <c r="M3977" s="30">
        <v>8.832712969005993E-2</v>
      </c>
      <c r="N3977" s="30">
        <v>0.10613626410729381</v>
      </c>
      <c r="O3977" s="30">
        <v>0.46513401791279829</v>
      </c>
    </row>
    <row r="3978" spans="1:15" x14ac:dyDescent="0.45">
      <c r="A3978" s="3" t="s">
        <v>15</v>
      </c>
      <c r="B3978">
        <v>2020</v>
      </c>
      <c r="C3978" t="s">
        <v>3</v>
      </c>
      <c r="D3978">
        <v>3977</v>
      </c>
      <c r="E3978" s="2">
        <v>16</v>
      </c>
      <c r="F3978" s="1">
        <v>17</v>
      </c>
      <c r="G3978" s="1">
        <v>1</v>
      </c>
      <c r="H3978" s="1">
        <v>6</v>
      </c>
      <c r="I3978" s="1" t="str">
        <f t="shared" si="82"/>
        <v>1R4TH6</v>
      </c>
      <c r="J3978" s="27">
        <v>45092</v>
      </c>
      <c r="K3978" s="29" t="s">
        <v>269</v>
      </c>
      <c r="L3978" s="29">
        <v>13779.5</v>
      </c>
      <c r="M3978" s="30">
        <v>7.6188833464792646E-2</v>
      </c>
      <c r="N3978" s="30">
        <v>0.1427149637143256</v>
      </c>
      <c r="O3978" s="30">
        <v>0.33437544246096751</v>
      </c>
    </row>
    <row r="3979" spans="1:15" x14ac:dyDescent="0.45">
      <c r="A3979" s="3" t="s">
        <v>15</v>
      </c>
      <c r="B3979">
        <v>2020</v>
      </c>
      <c r="C3979" t="s">
        <v>3</v>
      </c>
      <c r="D3979">
        <v>3978</v>
      </c>
      <c r="E3979" s="2">
        <v>17</v>
      </c>
      <c r="F3979" s="1">
        <v>18</v>
      </c>
      <c r="G3979" s="1">
        <v>1</v>
      </c>
      <c r="H3979" s="1">
        <v>6</v>
      </c>
      <c r="I3979" s="1" t="str">
        <f t="shared" si="82"/>
        <v>1R4TH6</v>
      </c>
      <c r="J3979" s="27">
        <v>45092</v>
      </c>
      <c r="K3979" s="29" t="s">
        <v>270</v>
      </c>
      <c r="L3979" s="29">
        <v>13860.75</v>
      </c>
      <c r="M3979" s="30">
        <v>5.3942070658884823E-2</v>
      </c>
      <c r="N3979" s="30">
        <v>0.17133809291232149</v>
      </c>
      <c r="O3979" s="30">
        <v>0.18627319713137069</v>
      </c>
    </row>
    <row r="3980" spans="1:15" x14ac:dyDescent="0.45">
      <c r="A3980" s="3" t="s">
        <v>15</v>
      </c>
      <c r="B3980">
        <v>2020</v>
      </c>
      <c r="C3980" t="s">
        <v>3</v>
      </c>
      <c r="D3980">
        <v>3979</v>
      </c>
      <c r="E3980" s="2">
        <v>18</v>
      </c>
      <c r="F3980" s="1">
        <v>19</v>
      </c>
      <c r="G3980" s="1">
        <v>1</v>
      </c>
      <c r="H3980" s="1">
        <v>7</v>
      </c>
      <c r="I3980" s="1" t="str">
        <f t="shared" si="82"/>
        <v>1R4TH7</v>
      </c>
      <c r="J3980" s="27">
        <v>45092</v>
      </c>
      <c r="K3980" s="29" t="s">
        <v>271</v>
      </c>
      <c r="L3980" s="29">
        <v>13651.25</v>
      </c>
      <c r="M3980" s="30">
        <v>3.0707510099447881E-2</v>
      </c>
      <c r="N3980" s="30">
        <v>0.21580490982499309</v>
      </c>
      <c r="O3980" s="30">
        <v>6.6503065039264786E-2</v>
      </c>
    </row>
    <row r="3981" spans="1:15" x14ac:dyDescent="0.45">
      <c r="A3981" s="3" t="s">
        <v>15</v>
      </c>
      <c r="B3981">
        <v>2020</v>
      </c>
      <c r="C3981" t="s">
        <v>3</v>
      </c>
      <c r="D3981">
        <v>3980</v>
      </c>
      <c r="E3981" s="2">
        <v>19</v>
      </c>
      <c r="F3981" s="1">
        <v>20</v>
      </c>
      <c r="G3981" s="1">
        <v>1</v>
      </c>
      <c r="H3981" s="1">
        <v>7</v>
      </c>
      <c r="I3981" s="1" t="str">
        <f t="shared" si="82"/>
        <v>1R4TH7</v>
      </c>
      <c r="J3981" s="27">
        <v>45092</v>
      </c>
      <c r="K3981" s="29" t="s">
        <v>272</v>
      </c>
      <c r="L3981" s="29">
        <v>13582.75</v>
      </c>
      <c r="M3981" s="30">
        <v>1.4120275421446209E-2</v>
      </c>
      <c r="N3981" s="30">
        <v>0.26431280626689357</v>
      </c>
      <c r="O3981" s="30">
        <v>1.7683869978136622E-2</v>
      </c>
    </row>
    <row r="3982" spans="1:15" x14ac:dyDescent="0.45">
      <c r="A3982" s="3" t="s">
        <v>15</v>
      </c>
      <c r="B3982">
        <v>2020</v>
      </c>
      <c r="C3982" t="s">
        <v>3</v>
      </c>
      <c r="D3982">
        <v>3981</v>
      </c>
      <c r="E3982" s="2">
        <v>20</v>
      </c>
      <c r="F3982" s="1">
        <v>21</v>
      </c>
      <c r="G3982" s="1">
        <v>1</v>
      </c>
      <c r="H3982" s="1">
        <v>7</v>
      </c>
      <c r="I3982" s="1" t="str">
        <f t="shared" si="82"/>
        <v>1R4TH7</v>
      </c>
      <c r="J3982" s="27">
        <v>45092</v>
      </c>
      <c r="K3982" s="29" t="s">
        <v>273</v>
      </c>
      <c r="L3982" s="29">
        <v>13608.25</v>
      </c>
      <c r="M3982" s="30">
        <v>6.7145903954153596E-3</v>
      </c>
      <c r="N3982" s="30">
        <v>0.32752941011514869</v>
      </c>
      <c r="O3982" s="30">
        <v>0</v>
      </c>
    </row>
    <row r="3983" spans="1:15" x14ac:dyDescent="0.45">
      <c r="A3983" s="3" t="s">
        <v>15</v>
      </c>
      <c r="B3983">
        <v>2020</v>
      </c>
      <c r="C3983" t="s">
        <v>3</v>
      </c>
      <c r="D3983">
        <v>3982</v>
      </c>
      <c r="E3983" s="2">
        <v>21</v>
      </c>
      <c r="F3983" s="1">
        <v>22</v>
      </c>
      <c r="G3983" s="1">
        <v>1</v>
      </c>
      <c r="H3983" s="1">
        <v>8</v>
      </c>
      <c r="I3983" s="1" t="str">
        <f t="shared" si="82"/>
        <v>1R4TH8</v>
      </c>
      <c r="J3983" s="27">
        <v>45092</v>
      </c>
      <c r="K3983" s="29" t="s">
        <v>274</v>
      </c>
      <c r="L3983" s="29">
        <v>13592.75</v>
      </c>
      <c r="M3983" s="30">
        <v>1.1155031272195861E-2</v>
      </c>
      <c r="N3983" s="30">
        <v>0.40945114402332761</v>
      </c>
      <c r="O3983" s="30">
        <v>0</v>
      </c>
    </row>
    <row r="3984" spans="1:15" x14ac:dyDescent="0.45">
      <c r="A3984" s="3" t="s">
        <v>15</v>
      </c>
      <c r="B3984">
        <v>2020</v>
      </c>
      <c r="C3984" t="s">
        <v>3</v>
      </c>
      <c r="D3984">
        <v>3983</v>
      </c>
      <c r="E3984" s="2">
        <v>22</v>
      </c>
      <c r="F3984" s="1">
        <v>23</v>
      </c>
      <c r="G3984" s="1">
        <v>1</v>
      </c>
      <c r="H3984" s="1">
        <v>8</v>
      </c>
      <c r="I3984" s="1" t="str">
        <f t="shared" si="82"/>
        <v>1R4TH8</v>
      </c>
      <c r="J3984" s="27">
        <v>45092</v>
      </c>
      <c r="K3984" s="29" t="s">
        <v>275</v>
      </c>
      <c r="L3984" s="29">
        <v>13382.25</v>
      </c>
      <c r="M3984" s="30">
        <v>2.945282581375909E-2</v>
      </c>
      <c r="N3984" s="30">
        <v>0.51291063885439137</v>
      </c>
      <c r="O3984" s="30">
        <v>0</v>
      </c>
    </row>
    <row r="3985" spans="1:15" x14ac:dyDescent="0.45">
      <c r="A3985" s="3" t="s">
        <v>15</v>
      </c>
      <c r="B3985">
        <v>2020</v>
      </c>
      <c r="C3985" t="s">
        <v>3</v>
      </c>
      <c r="D3985">
        <v>3984</v>
      </c>
      <c r="E3985" s="2">
        <v>23</v>
      </c>
      <c r="F3985" s="1">
        <v>24</v>
      </c>
      <c r="G3985" s="1">
        <v>1</v>
      </c>
      <c r="H3985" s="1">
        <v>8</v>
      </c>
      <c r="I3985" s="1" t="str">
        <f t="shared" si="82"/>
        <v>1R4TH8</v>
      </c>
      <c r="J3985" s="27">
        <v>45092</v>
      </c>
      <c r="K3985" s="29" t="s">
        <v>276</v>
      </c>
      <c r="L3985" s="29">
        <v>12783.75</v>
      </c>
      <c r="M3985" s="30">
        <v>5.1922071315606839E-2</v>
      </c>
      <c r="N3985" s="30">
        <v>0.55374444512489784</v>
      </c>
      <c r="O3985" s="30">
        <v>0</v>
      </c>
    </row>
    <row r="3986" spans="1:15" x14ac:dyDescent="0.45">
      <c r="A3986" s="3" t="s">
        <v>15</v>
      </c>
      <c r="B3986">
        <v>2020</v>
      </c>
      <c r="C3986" t="s">
        <v>4</v>
      </c>
      <c r="D3986">
        <v>3985</v>
      </c>
      <c r="E3986" s="2">
        <v>0</v>
      </c>
      <c r="F3986" s="1">
        <v>1</v>
      </c>
      <c r="G3986" s="1">
        <v>1</v>
      </c>
      <c r="H3986" s="1">
        <v>1</v>
      </c>
      <c r="I3986" s="1" t="str">
        <f t="shared" si="82"/>
        <v>1R5FR1</v>
      </c>
      <c r="J3986" s="27">
        <v>45093</v>
      </c>
      <c r="K3986" s="29" t="s">
        <v>253</v>
      </c>
      <c r="L3986" s="29">
        <v>12019.75</v>
      </c>
      <c r="M3986" s="30">
        <v>7.5621263785836959E-2</v>
      </c>
      <c r="N3986" s="30">
        <v>0.57497035216776915</v>
      </c>
      <c r="O3986" s="30">
        <v>0</v>
      </c>
    </row>
    <row r="3987" spans="1:15" x14ac:dyDescent="0.45">
      <c r="A3987" s="3" t="s">
        <v>15</v>
      </c>
      <c r="B3987">
        <v>2020</v>
      </c>
      <c r="C3987" t="s">
        <v>4</v>
      </c>
      <c r="D3987">
        <v>3986</v>
      </c>
      <c r="E3987" s="2">
        <v>1</v>
      </c>
      <c r="F3987" s="1">
        <v>2</v>
      </c>
      <c r="G3987" s="1">
        <v>1</v>
      </c>
      <c r="H3987" s="1">
        <v>1</v>
      </c>
      <c r="I3987" s="1" t="str">
        <f t="shared" si="82"/>
        <v>1R5FR1</v>
      </c>
      <c r="J3987" s="27">
        <v>45093</v>
      </c>
      <c r="K3987" s="29" t="s">
        <v>254</v>
      </c>
      <c r="L3987" s="29">
        <v>11502.25</v>
      </c>
      <c r="M3987" s="30">
        <v>0.1016037656750733</v>
      </c>
      <c r="N3987" s="30">
        <v>0.58696604498607041</v>
      </c>
      <c r="O3987" s="30">
        <v>0</v>
      </c>
    </row>
    <row r="3988" spans="1:15" x14ac:dyDescent="0.45">
      <c r="A3988" s="3" t="s">
        <v>15</v>
      </c>
      <c r="B3988">
        <v>2020</v>
      </c>
      <c r="C3988" t="s">
        <v>4</v>
      </c>
      <c r="D3988">
        <v>3987</v>
      </c>
      <c r="E3988" s="2">
        <v>2</v>
      </c>
      <c r="F3988" s="1">
        <v>3</v>
      </c>
      <c r="G3988" s="1">
        <v>1</v>
      </c>
      <c r="H3988" s="1">
        <v>1</v>
      </c>
      <c r="I3988" s="1" t="str">
        <f t="shared" si="82"/>
        <v>1R5FR1</v>
      </c>
      <c r="J3988" s="27">
        <v>45093</v>
      </c>
      <c r="K3988" s="29" t="s">
        <v>255</v>
      </c>
      <c r="L3988" s="29">
        <v>11160.5</v>
      </c>
      <c r="M3988" s="30">
        <v>0.13073484506456781</v>
      </c>
      <c r="N3988" s="30">
        <v>0.61407288990548869</v>
      </c>
      <c r="O3988" s="30">
        <v>0</v>
      </c>
    </row>
    <row r="3989" spans="1:15" x14ac:dyDescent="0.45">
      <c r="A3989" s="3" t="s">
        <v>15</v>
      </c>
      <c r="B3989">
        <v>2020</v>
      </c>
      <c r="C3989" t="s">
        <v>4</v>
      </c>
      <c r="D3989">
        <v>3988</v>
      </c>
      <c r="E3989" s="2">
        <v>3</v>
      </c>
      <c r="F3989" s="1">
        <v>4</v>
      </c>
      <c r="G3989" s="1">
        <v>1</v>
      </c>
      <c r="H3989" s="1">
        <v>2</v>
      </c>
      <c r="I3989" s="1" t="str">
        <f t="shared" si="82"/>
        <v>1R5FR2</v>
      </c>
      <c r="J3989" s="27">
        <v>45093</v>
      </c>
      <c r="K3989" s="29" t="s">
        <v>256</v>
      </c>
      <c r="L3989" s="29">
        <v>10962.5</v>
      </c>
      <c r="M3989" s="30">
        <v>0.14530521946691041</v>
      </c>
      <c r="N3989" s="30">
        <v>0.57950016602498566</v>
      </c>
      <c r="O3989" s="30">
        <v>0</v>
      </c>
    </row>
    <row r="3990" spans="1:15" x14ac:dyDescent="0.45">
      <c r="A3990" s="3" t="s">
        <v>15</v>
      </c>
      <c r="B3990">
        <v>2020</v>
      </c>
      <c r="C3990" t="s">
        <v>4</v>
      </c>
      <c r="D3990">
        <v>3989</v>
      </c>
      <c r="E3990" s="2">
        <v>4</v>
      </c>
      <c r="F3990" s="1">
        <v>5</v>
      </c>
      <c r="G3990" s="1">
        <v>1</v>
      </c>
      <c r="H3990" s="1">
        <v>2</v>
      </c>
      <c r="I3990" s="1" t="str">
        <f t="shared" si="82"/>
        <v>1R5FR2</v>
      </c>
      <c r="J3990" s="27">
        <v>45093</v>
      </c>
      <c r="K3990" s="29" t="s">
        <v>257</v>
      </c>
      <c r="L3990" s="29">
        <v>10864.75</v>
      </c>
      <c r="M3990" s="30">
        <v>0.17620289646148299</v>
      </c>
      <c r="N3990" s="30">
        <v>0.54486844183777572</v>
      </c>
      <c r="O3990" s="30">
        <v>9.1988635468286638E-3</v>
      </c>
    </row>
    <row r="3991" spans="1:15" x14ac:dyDescent="0.45">
      <c r="A3991" s="3" t="s">
        <v>15</v>
      </c>
      <c r="B3991">
        <v>2020</v>
      </c>
      <c r="C3991" t="s">
        <v>4</v>
      </c>
      <c r="D3991">
        <v>3990</v>
      </c>
      <c r="E3991" s="2">
        <v>5</v>
      </c>
      <c r="F3991" s="1">
        <v>6</v>
      </c>
      <c r="G3991" s="1">
        <v>1</v>
      </c>
      <c r="H3991" s="1">
        <v>2</v>
      </c>
      <c r="I3991" s="1" t="str">
        <f t="shared" si="82"/>
        <v>1R5FR2</v>
      </c>
      <c r="J3991" s="27">
        <v>45093</v>
      </c>
      <c r="K3991" s="29" t="s">
        <v>258</v>
      </c>
      <c r="L3991" s="29">
        <v>10878.25</v>
      </c>
      <c r="M3991" s="30">
        <v>0.19576217901333121</v>
      </c>
      <c r="N3991" s="30">
        <v>0.50831641490118273</v>
      </c>
      <c r="O3991" s="30">
        <v>5.1868046747576273E-2</v>
      </c>
    </row>
    <row r="3992" spans="1:15" x14ac:dyDescent="0.45">
      <c r="A3992" s="3" t="s">
        <v>15</v>
      </c>
      <c r="B3992">
        <v>2020</v>
      </c>
      <c r="C3992" t="s">
        <v>4</v>
      </c>
      <c r="D3992">
        <v>3991</v>
      </c>
      <c r="E3992" s="2">
        <v>6</v>
      </c>
      <c r="F3992" s="1">
        <v>7</v>
      </c>
      <c r="G3992" s="1">
        <v>1</v>
      </c>
      <c r="H3992" s="1">
        <v>3</v>
      </c>
      <c r="I3992" s="1" t="str">
        <f t="shared" si="82"/>
        <v>1R5FR3</v>
      </c>
      <c r="J3992" s="27">
        <v>45093</v>
      </c>
      <c r="K3992" s="29" t="s">
        <v>259</v>
      </c>
      <c r="L3992" s="29">
        <v>11328.25</v>
      </c>
      <c r="M3992" s="30">
        <v>0.16262218573638451</v>
      </c>
      <c r="N3992" s="30">
        <v>0.50838431579668431</v>
      </c>
      <c r="O3992" s="30">
        <v>0.16618875242912609</v>
      </c>
    </row>
    <row r="3993" spans="1:15" x14ac:dyDescent="0.45">
      <c r="A3993" s="3" t="s">
        <v>15</v>
      </c>
      <c r="B3993">
        <v>2020</v>
      </c>
      <c r="C3993" t="s">
        <v>4</v>
      </c>
      <c r="D3993">
        <v>3992</v>
      </c>
      <c r="E3993" s="2">
        <v>7</v>
      </c>
      <c r="F3993" s="1">
        <v>8</v>
      </c>
      <c r="G3993" s="1">
        <v>1</v>
      </c>
      <c r="H3993" s="1">
        <v>3</v>
      </c>
      <c r="I3993" s="1" t="str">
        <f t="shared" si="82"/>
        <v>1R5FR3</v>
      </c>
      <c r="J3993" s="27">
        <v>45093</v>
      </c>
      <c r="K3993" s="29" t="s">
        <v>260</v>
      </c>
      <c r="L3993" s="29">
        <v>12244</v>
      </c>
      <c r="M3993" s="30">
        <v>0.19605675391589319</v>
      </c>
      <c r="N3993" s="30">
        <v>0.43691745308032393</v>
      </c>
      <c r="O3993" s="30">
        <v>0.3384545744082364</v>
      </c>
    </row>
    <row r="3994" spans="1:15" x14ac:dyDescent="0.45">
      <c r="A3994" s="3" t="s">
        <v>15</v>
      </c>
      <c r="B3994">
        <v>2020</v>
      </c>
      <c r="C3994" t="s">
        <v>4</v>
      </c>
      <c r="D3994">
        <v>3993</v>
      </c>
      <c r="E3994" s="2">
        <v>8</v>
      </c>
      <c r="F3994" s="1">
        <v>9</v>
      </c>
      <c r="G3994" s="1">
        <v>1</v>
      </c>
      <c r="H3994" s="1">
        <v>3</v>
      </c>
      <c r="I3994" s="1" t="str">
        <f t="shared" si="82"/>
        <v>1R5FR3</v>
      </c>
      <c r="J3994" s="27">
        <v>45093</v>
      </c>
      <c r="K3994" s="29" t="s">
        <v>261</v>
      </c>
      <c r="L3994" s="29">
        <v>13034</v>
      </c>
      <c r="M3994" s="30">
        <v>0.22420439518848631</v>
      </c>
      <c r="N3994" s="30">
        <v>0.42180170064938732</v>
      </c>
      <c r="O3994" s="30">
        <v>0.45828194624761392</v>
      </c>
    </row>
    <row r="3995" spans="1:15" x14ac:dyDescent="0.45">
      <c r="A3995" s="3" t="s">
        <v>15</v>
      </c>
      <c r="B3995">
        <v>2020</v>
      </c>
      <c r="C3995" t="s">
        <v>4</v>
      </c>
      <c r="D3995">
        <v>3994</v>
      </c>
      <c r="E3995" s="2">
        <v>9</v>
      </c>
      <c r="F3995" s="1">
        <v>10</v>
      </c>
      <c r="G3995" s="1">
        <v>1</v>
      </c>
      <c r="H3995" s="1">
        <v>4</v>
      </c>
      <c r="I3995" s="1" t="str">
        <f t="shared" si="82"/>
        <v>1R5FR4</v>
      </c>
      <c r="J3995" s="27">
        <v>45093</v>
      </c>
      <c r="K3995" s="29" t="s">
        <v>262</v>
      </c>
      <c r="L3995" s="29">
        <v>13420.25</v>
      </c>
      <c r="M3995" s="30">
        <v>0.21642364551636681</v>
      </c>
      <c r="N3995" s="30">
        <v>0.42796559273577461</v>
      </c>
      <c r="O3995" s="30">
        <v>0.55300834065859206</v>
      </c>
    </row>
    <row r="3996" spans="1:15" x14ac:dyDescent="0.45">
      <c r="A3996" s="3" t="s">
        <v>15</v>
      </c>
      <c r="B3996">
        <v>2020</v>
      </c>
      <c r="C3996" t="s">
        <v>4</v>
      </c>
      <c r="D3996">
        <v>3995</v>
      </c>
      <c r="E3996" s="2">
        <v>10</v>
      </c>
      <c r="F3996" s="1">
        <v>11</v>
      </c>
      <c r="G3996" s="1">
        <v>1</v>
      </c>
      <c r="H3996" s="1">
        <v>4</v>
      </c>
      <c r="I3996" s="1" t="str">
        <f t="shared" si="82"/>
        <v>1R5FR4</v>
      </c>
      <c r="J3996" s="27">
        <v>45093</v>
      </c>
      <c r="K3996" s="29" t="s">
        <v>263</v>
      </c>
      <c r="L3996" s="29">
        <v>13538.5</v>
      </c>
      <c r="M3996" s="30">
        <v>0.1212811589751587</v>
      </c>
      <c r="N3996" s="30">
        <v>0.37500172364733741</v>
      </c>
      <c r="O3996" s="30">
        <v>0.63303285265294207</v>
      </c>
    </row>
    <row r="3997" spans="1:15" x14ac:dyDescent="0.45">
      <c r="A3997" s="3" t="s">
        <v>15</v>
      </c>
      <c r="B3997">
        <v>2020</v>
      </c>
      <c r="C3997" t="s">
        <v>4</v>
      </c>
      <c r="D3997">
        <v>3996</v>
      </c>
      <c r="E3997" s="2">
        <v>11</v>
      </c>
      <c r="F3997" s="1">
        <v>12</v>
      </c>
      <c r="G3997" s="1">
        <v>1</v>
      </c>
      <c r="H3997" s="1">
        <v>4</v>
      </c>
      <c r="I3997" s="1" t="str">
        <f t="shared" si="82"/>
        <v>1R5FR4</v>
      </c>
      <c r="J3997" s="27">
        <v>45093</v>
      </c>
      <c r="K3997" s="29" t="s">
        <v>264</v>
      </c>
      <c r="L3997" s="29">
        <v>13632.25</v>
      </c>
      <c r="M3997" s="30">
        <v>0.1137603000961067</v>
      </c>
      <c r="N3997" s="30">
        <v>0.36069112715489721</v>
      </c>
      <c r="O3997" s="30">
        <v>0.62657934216314315</v>
      </c>
    </row>
    <row r="3998" spans="1:15" x14ac:dyDescent="0.45">
      <c r="A3998" s="3" t="s">
        <v>15</v>
      </c>
      <c r="B3998">
        <v>2020</v>
      </c>
      <c r="C3998" t="s">
        <v>4</v>
      </c>
      <c r="D3998">
        <v>3997</v>
      </c>
      <c r="E3998" s="2">
        <v>12</v>
      </c>
      <c r="F3998" s="1">
        <v>13</v>
      </c>
      <c r="G3998" s="1">
        <v>1</v>
      </c>
      <c r="H3998" s="1">
        <v>5</v>
      </c>
      <c r="I3998" s="1" t="str">
        <f t="shared" si="82"/>
        <v>1R5FR5</v>
      </c>
      <c r="J3998" s="27">
        <v>45093</v>
      </c>
      <c r="K3998" s="29" t="s">
        <v>265</v>
      </c>
      <c r="L3998" s="29">
        <v>13517.5</v>
      </c>
      <c r="M3998" s="30">
        <v>0.10562115166320291</v>
      </c>
      <c r="N3998" s="30">
        <v>0.41487580400990992</v>
      </c>
      <c r="O3998" s="30">
        <v>0.57777606455183106</v>
      </c>
    </row>
    <row r="3999" spans="1:15" x14ac:dyDescent="0.45">
      <c r="A3999" s="3" t="s">
        <v>15</v>
      </c>
      <c r="B3999">
        <v>2020</v>
      </c>
      <c r="C3999" t="s">
        <v>4</v>
      </c>
      <c r="D3999">
        <v>3998</v>
      </c>
      <c r="E3999" s="2">
        <v>13</v>
      </c>
      <c r="F3999" s="1">
        <v>14</v>
      </c>
      <c r="G3999" s="1">
        <v>1</v>
      </c>
      <c r="H3999" s="1">
        <v>5</v>
      </c>
      <c r="I3999" s="1" t="str">
        <f t="shared" si="82"/>
        <v>1R5FR5</v>
      </c>
      <c r="J3999" s="27">
        <v>45093</v>
      </c>
      <c r="K3999" s="29" t="s">
        <v>266</v>
      </c>
      <c r="L3999" s="29">
        <v>13566.75</v>
      </c>
      <c r="M3999" s="30">
        <v>0.104390189815802</v>
      </c>
      <c r="N3999" s="30">
        <v>0.52020597293253634</v>
      </c>
      <c r="O3999" s="30">
        <v>0.51694221598136214</v>
      </c>
    </row>
    <row r="4000" spans="1:15" x14ac:dyDescent="0.45">
      <c r="A4000" s="3" t="s">
        <v>15</v>
      </c>
      <c r="B4000">
        <v>2020</v>
      </c>
      <c r="C4000" t="s">
        <v>4</v>
      </c>
      <c r="D4000">
        <v>3999</v>
      </c>
      <c r="E4000" s="2">
        <v>14</v>
      </c>
      <c r="F4000" s="1">
        <v>15</v>
      </c>
      <c r="G4000" s="1">
        <v>1</v>
      </c>
      <c r="H4000" s="1">
        <v>5</v>
      </c>
      <c r="I4000" s="1" t="str">
        <f t="shared" si="82"/>
        <v>1R5FR5</v>
      </c>
      <c r="J4000" s="27">
        <v>45093</v>
      </c>
      <c r="K4000" s="29" t="s">
        <v>267</v>
      </c>
      <c r="L4000" s="29">
        <v>13466.25</v>
      </c>
      <c r="M4000" s="30">
        <v>9.154311299986935E-2</v>
      </c>
      <c r="N4000" s="30">
        <v>0.59871286804226254</v>
      </c>
      <c r="O4000" s="30">
        <v>0.43220626315546712</v>
      </c>
    </row>
    <row r="4001" spans="1:15" x14ac:dyDescent="0.45">
      <c r="A4001" s="3" t="s">
        <v>15</v>
      </c>
      <c r="B4001">
        <v>2020</v>
      </c>
      <c r="C4001" t="s">
        <v>4</v>
      </c>
      <c r="D4001">
        <v>4000</v>
      </c>
      <c r="E4001" s="2">
        <v>15</v>
      </c>
      <c r="F4001" s="1">
        <v>16</v>
      </c>
      <c r="G4001" s="1">
        <v>1</v>
      </c>
      <c r="H4001" s="1">
        <v>6</v>
      </c>
      <c r="I4001" s="1" t="str">
        <f t="shared" si="82"/>
        <v>1R5FR6</v>
      </c>
      <c r="J4001" s="27">
        <v>45093</v>
      </c>
      <c r="K4001" s="29" t="s">
        <v>268</v>
      </c>
      <c r="L4001" s="29">
        <v>13358.5</v>
      </c>
      <c r="M4001" s="30">
        <v>8.528375841613553E-2</v>
      </c>
      <c r="N4001" s="30">
        <v>0.69689587617937776</v>
      </c>
      <c r="O4001" s="30">
        <v>0.34566748794486329</v>
      </c>
    </row>
    <row r="4002" spans="1:15" x14ac:dyDescent="0.45">
      <c r="A4002" s="3" t="s">
        <v>15</v>
      </c>
      <c r="B4002">
        <v>2020</v>
      </c>
      <c r="C4002" t="s">
        <v>4</v>
      </c>
      <c r="D4002">
        <v>4001</v>
      </c>
      <c r="E4002" s="2">
        <v>16</v>
      </c>
      <c r="F4002" s="1">
        <v>17</v>
      </c>
      <c r="G4002" s="1">
        <v>1</v>
      </c>
      <c r="H4002" s="1">
        <v>6</v>
      </c>
      <c r="I4002" s="1" t="str">
        <f t="shared" si="82"/>
        <v>1R5FR6</v>
      </c>
      <c r="J4002" s="27">
        <v>45093</v>
      </c>
      <c r="K4002" s="29" t="s">
        <v>269</v>
      </c>
      <c r="L4002" s="29">
        <v>13308.75</v>
      </c>
      <c r="M4002" s="30">
        <v>9.041585290872374E-2</v>
      </c>
      <c r="N4002" s="30">
        <v>0.75844086480249584</v>
      </c>
      <c r="O4002" s="30">
        <v>0.27174137514165853</v>
      </c>
    </row>
    <row r="4003" spans="1:15" x14ac:dyDescent="0.45">
      <c r="A4003" s="3" t="s">
        <v>15</v>
      </c>
      <c r="B4003">
        <v>2020</v>
      </c>
      <c r="C4003" t="s">
        <v>4</v>
      </c>
      <c r="D4003">
        <v>4002</v>
      </c>
      <c r="E4003" s="2">
        <v>17</v>
      </c>
      <c r="F4003" s="1">
        <v>18</v>
      </c>
      <c r="G4003" s="1">
        <v>1</v>
      </c>
      <c r="H4003" s="1">
        <v>6</v>
      </c>
      <c r="I4003" s="1" t="str">
        <f t="shared" si="82"/>
        <v>1R5FR6</v>
      </c>
      <c r="J4003" s="27">
        <v>45093</v>
      </c>
      <c r="K4003" s="29" t="s">
        <v>270</v>
      </c>
      <c r="L4003" s="29">
        <v>13414</v>
      </c>
      <c r="M4003" s="30">
        <v>5.4753892856261067E-2</v>
      </c>
      <c r="N4003" s="30">
        <v>0.77088706206695323</v>
      </c>
      <c r="O4003" s="30">
        <v>0.17631823619799011</v>
      </c>
    </row>
    <row r="4004" spans="1:15" x14ac:dyDescent="0.45">
      <c r="A4004" s="3" t="s">
        <v>15</v>
      </c>
      <c r="B4004">
        <v>2020</v>
      </c>
      <c r="C4004" t="s">
        <v>4</v>
      </c>
      <c r="D4004">
        <v>4003</v>
      </c>
      <c r="E4004" s="2">
        <v>18</v>
      </c>
      <c r="F4004" s="1">
        <v>19</v>
      </c>
      <c r="G4004" s="1">
        <v>1</v>
      </c>
      <c r="H4004" s="1">
        <v>7</v>
      </c>
      <c r="I4004" s="1" t="str">
        <f t="shared" si="82"/>
        <v>1R5FR7</v>
      </c>
      <c r="J4004" s="27">
        <v>45093</v>
      </c>
      <c r="K4004" s="29" t="s">
        <v>271</v>
      </c>
      <c r="L4004" s="29">
        <v>13231.75</v>
      </c>
      <c r="M4004" s="30">
        <v>4.4905698984353357E-2</v>
      </c>
      <c r="N4004" s="30">
        <v>0.80511792200799714</v>
      </c>
      <c r="O4004" s="30">
        <v>6.6250993052300575E-2</v>
      </c>
    </row>
    <row r="4005" spans="1:15" x14ac:dyDescent="0.45">
      <c r="A4005" s="3" t="s">
        <v>15</v>
      </c>
      <c r="B4005">
        <v>2020</v>
      </c>
      <c r="C4005" t="s">
        <v>4</v>
      </c>
      <c r="D4005">
        <v>4004</v>
      </c>
      <c r="E4005" s="2">
        <v>19</v>
      </c>
      <c r="F4005" s="1">
        <v>20</v>
      </c>
      <c r="G4005" s="1">
        <v>1</v>
      </c>
      <c r="H4005" s="1">
        <v>7</v>
      </c>
      <c r="I4005" s="1" t="str">
        <f t="shared" si="82"/>
        <v>1R5FR7</v>
      </c>
      <c r="J4005" s="27">
        <v>45093</v>
      </c>
      <c r="K4005" s="29" t="s">
        <v>272</v>
      </c>
      <c r="L4005" s="29">
        <v>13097</v>
      </c>
      <c r="M4005" s="30">
        <v>6.1964372613375528E-2</v>
      </c>
      <c r="N4005" s="30">
        <v>0.82789353434012702</v>
      </c>
      <c r="O4005" s="30">
        <v>1.7777902572938771E-2</v>
      </c>
    </row>
    <row r="4006" spans="1:15" x14ac:dyDescent="0.45">
      <c r="A4006" s="3" t="s">
        <v>15</v>
      </c>
      <c r="B4006">
        <v>2020</v>
      </c>
      <c r="C4006" t="s">
        <v>4</v>
      </c>
      <c r="D4006">
        <v>4005</v>
      </c>
      <c r="E4006" s="2">
        <v>20</v>
      </c>
      <c r="F4006" s="1">
        <v>21</v>
      </c>
      <c r="G4006" s="1">
        <v>1</v>
      </c>
      <c r="H4006" s="1">
        <v>7</v>
      </c>
      <c r="I4006" s="1" t="str">
        <f t="shared" si="82"/>
        <v>1R5FR7</v>
      </c>
      <c r="J4006" s="27">
        <v>45093</v>
      </c>
      <c r="K4006" s="29" t="s">
        <v>273</v>
      </c>
      <c r="L4006" s="29">
        <v>13090.5</v>
      </c>
      <c r="M4006" s="30">
        <v>8.1979918922205172E-2</v>
      </c>
      <c r="N4006" s="30">
        <v>0.84173095324467906</v>
      </c>
      <c r="O4006" s="30">
        <v>0</v>
      </c>
    </row>
    <row r="4007" spans="1:15" x14ac:dyDescent="0.45">
      <c r="A4007" s="3" t="s">
        <v>15</v>
      </c>
      <c r="B4007">
        <v>2020</v>
      </c>
      <c r="C4007" t="s">
        <v>4</v>
      </c>
      <c r="D4007">
        <v>4006</v>
      </c>
      <c r="E4007" s="2">
        <v>21</v>
      </c>
      <c r="F4007" s="1">
        <v>22</v>
      </c>
      <c r="G4007" s="1">
        <v>1</v>
      </c>
      <c r="H4007" s="1">
        <v>8</v>
      </c>
      <c r="I4007" s="1" t="str">
        <f t="shared" si="82"/>
        <v>1R5FR8</v>
      </c>
      <c r="J4007" s="27">
        <v>45093</v>
      </c>
      <c r="K4007" s="29" t="s">
        <v>274</v>
      </c>
      <c r="L4007" s="29">
        <v>13075</v>
      </c>
      <c r="M4007" s="30">
        <v>9.4302796007123241E-2</v>
      </c>
      <c r="N4007" s="30">
        <v>0.8232604843939757</v>
      </c>
      <c r="O4007" s="30">
        <v>0</v>
      </c>
    </row>
    <row r="4008" spans="1:15" x14ac:dyDescent="0.45">
      <c r="A4008" s="3" t="s">
        <v>15</v>
      </c>
      <c r="B4008">
        <v>2020</v>
      </c>
      <c r="C4008" t="s">
        <v>4</v>
      </c>
      <c r="D4008">
        <v>4007</v>
      </c>
      <c r="E4008" s="2">
        <v>22</v>
      </c>
      <c r="F4008" s="1">
        <v>23</v>
      </c>
      <c r="G4008" s="1">
        <v>1</v>
      </c>
      <c r="H4008" s="1">
        <v>8</v>
      </c>
      <c r="I4008" s="1" t="str">
        <f t="shared" si="82"/>
        <v>1R5FR8</v>
      </c>
      <c r="J4008" s="27">
        <v>45093</v>
      </c>
      <c r="K4008" s="29" t="s">
        <v>275</v>
      </c>
      <c r="L4008" s="29">
        <v>12980.5</v>
      </c>
      <c r="M4008" s="30">
        <v>9.7493268153811069E-2</v>
      </c>
      <c r="N4008" s="30">
        <v>0.79592725908089046</v>
      </c>
      <c r="O4008" s="30">
        <v>0</v>
      </c>
    </row>
    <row r="4009" spans="1:15" x14ac:dyDescent="0.45">
      <c r="A4009" s="3" t="s">
        <v>15</v>
      </c>
      <c r="B4009">
        <v>2020</v>
      </c>
      <c r="C4009" t="s">
        <v>4</v>
      </c>
      <c r="D4009">
        <v>4008</v>
      </c>
      <c r="E4009" s="2">
        <v>23</v>
      </c>
      <c r="F4009" s="1">
        <v>24</v>
      </c>
      <c r="G4009" s="1">
        <v>1</v>
      </c>
      <c r="H4009" s="1">
        <v>8</v>
      </c>
      <c r="I4009" s="1" t="str">
        <f t="shared" si="82"/>
        <v>1R5FR8</v>
      </c>
      <c r="J4009" s="27">
        <v>45093</v>
      </c>
      <c r="K4009" s="29" t="s">
        <v>276</v>
      </c>
      <c r="L4009" s="29">
        <v>12547.5</v>
      </c>
      <c r="M4009" s="30">
        <v>0.108757123736115</v>
      </c>
      <c r="N4009" s="30">
        <v>0.76103303661714128</v>
      </c>
      <c r="O4009" s="30">
        <v>0</v>
      </c>
    </row>
    <row r="4010" spans="1:15" x14ac:dyDescent="0.45">
      <c r="A4010" s="3" t="s">
        <v>15</v>
      </c>
      <c r="B4010">
        <v>2020</v>
      </c>
      <c r="C4010" t="s">
        <v>5</v>
      </c>
      <c r="D4010">
        <v>4009</v>
      </c>
      <c r="E4010" s="2">
        <v>0</v>
      </c>
      <c r="F4010" s="1">
        <v>1</v>
      </c>
      <c r="G4010" s="1">
        <v>1</v>
      </c>
      <c r="H4010" s="1">
        <v>1</v>
      </c>
      <c r="I4010" s="1" t="str">
        <f t="shared" si="82"/>
        <v>1R6SA1</v>
      </c>
      <c r="J4010" s="27">
        <v>45094</v>
      </c>
      <c r="K4010" s="29" t="s">
        <v>253</v>
      </c>
      <c r="L4010" s="29">
        <v>11817</v>
      </c>
      <c r="M4010" s="30">
        <v>0.10352413840439829</v>
      </c>
      <c r="N4010" s="30">
        <v>0.73017028303073039</v>
      </c>
      <c r="O4010" s="30">
        <v>0</v>
      </c>
    </row>
    <row r="4011" spans="1:15" x14ac:dyDescent="0.45">
      <c r="A4011" s="3" t="s">
        <v>15</v>
      </c>
      <c r="B4011">
        <v>2020</v>
      </c>
      <c r="C4011" t="s">
        <v>5</v>
      </c>
      <c r="D4011">
        <v>4010</v>
      </c>
      <c r="E4011" s="2">
        <v>1</v>
      </c>
      <c r="F4011" s="1">
        <v>2</v>
      </c>
      <c r="G4011" s="1">
        <v>1</v>
      </c>
      <c r="H4011" s="1">
        <v>1</v>
      </c>
      <c r="I4011" s="1" t="str">
        <f t="shared" si="82"/>
        <v>1R6SA1</v>
      </c>
      <c r="J4011" s="27">
        <v>45094</v>
      </c>
      <c r="K4011" s="29" t="s">
        <v>254</v>
      </c>
      <c r="L4011" s="29">
        <v>11183</v>
      </c>
      <c r="M4011" s="30">
        <v>9.2827013632710675E-2</v>
      </c>
      <c r="N4011" s="30">
        <v>0.70680606018849601</v>
      </c>
      <c r="O4011" s="30">
        <v>0</v>
      </c>
    </row>
    <row r="4012" spans="1:15" x14ac:dyDescent="0.45">
      <c r="A4012" s="3" t="s">
        <v>15</v>
      </c>
      <c r="B4012">
        <v>2020</v>
      </c>
      <c r="C4012" t="s">
        <v>5</v>
      </c>
      <c r="D4012">
        <v>4011</v>
      </c>
      <c r="E4012" s="2">
        <v>2</v>
      </c>
      <c r="F4012" s="1">
        <v>3</v>
      </c>
      <c r="G4012" s="1">
        <v>1</v>
      </c>
      <c r="H4012" s="1">
        <v>1</v>
      </c>
      <c r="I4012" s="1" t="str">
        <f t="shared" si="82"/>
        <v>1R6SA1</v>
      </c>
      <c r="J4012" s="27">
        <v>45094</v>
      </c>
      <c r="K4012" s="29" t="s">
        <v>255</v>
      </c>
      <c r="L4012" s="29">
        <v>10792</v>
      </c>
      <c r="M4012" s="30">
        <v>9.09613784866148E-2</v>
      </c>
      <c r="N4012" s="30">
        <v>0.67504314453260073</v>
      </c>
      <c r="O4012" s="30">
        <v>0</v>
      </c>
    </row>
    <row r="4013" spans="1:15" x14ac:dyDescent="0.45">
      <c r="A4013" s="3" t="s">
        <v>15</v>
      </c>
      <c r="B4013">
        <v>2020</v>
      </c>
      <c r="C4013" t="s">
        <v>5</v>
      </c>
      <c r="D4013">
        <v>4012</v>
      </c>
      <c r="E4013" s="2">
        <v>3</v>
      </c>
      <c r="F4013" s="1">
        <v>4</v>
      </c>
      <c r="G4013" s="1">
        <v>1</v>
      </c>
      <c r="H4013" s="1">
        <v>2</v>
      </c>
      <c r="I4013" s="1" t="str">
        <f t="shared" si="82"/>
        <v>1R6SA2</v>
      </c>
      <c r="J4013" s="27">
        <v>45094</v>
      </c>
      <c r="K4013" s="29" t="s">
        <v>256</v>
      </c>
      <c r="L4013" s="29">
        <v>10557</v>
      </c>
      <c r="M4013" s="30">
        <v>8.4954710579915091E-2</v>
      </c>
      <c r="N4013" s="30">
        <v>0.61404611058054659</v>
      </c>
      <c r="O4013" s="30">
        <v>0</v>
      </c>
    </row>
    <row r="4014" spans="1:15" x14ac:dyDescent="0.45">
      <c r="A4014" s="3" t="s">
        <v>15</v>
      </c>
      <c r="B4014">
        <v>2020</v>
      </c>
      <c r="C4014" t="s">
        <v>5</v>
      </c>
      <c r="D4014">
        <v>4013</v>
      </c>
      <c r="E4014" s="2">
        <v>4</v>
      </c>
      <c r="F4014" s="1">
        <v>5</v>
      </c>
      <c r="G4014" s="1">
        <v>1</v>
      </c>
      <c r="H4014" s="1">
        <v>2</v>
      </c>
      <c r="I4014" s="1" t="str">
        <f t="shared" si="82"/>
        <v>1R6SA2</v>
      </c>
      <c r="J4014" s="27">
        <v>45094</v>
      </c>
      <c r="K4014" s="29" t="s">
        <v>257</v>
      </c>
      <c r="L4014" s="29">
        <v>10437.5</v>
      </c>
      <c r="M4014" s="30">
        <v>9.21049139031314E-2</v>
      </c>
      <c r="N4014" s="30">
        <v>0.56806582507155456</v>
      </c>
      <c r="O4014" s="30">
        <v>7.6406098777214637E-3</v>
      </c>
    </row>
    <row r="4015" spans="1:15" x14ac:dyDescent="0.45">
      <c r="A4015" s="3" t="s">
        <v>15</v>
      </c>
      <c r="B4015">
        <v>2020</v>
      </c>
      <c r="C4015" t="s">
        <v>5</v>
      </c>
      <c r="D4015">
        <v>4014</v>
      </c>
      <c r="E4015" s="2">
        <v>5</v>
      </c>
      <c r="F4015" s="1">
        <v>6</v>
      </c>
      <c r="G4015" s="1">
        <v>1</v>
      </c>
      <c r="H4015" s="1">
        <v>2</v>
      </c>
      <c r="I4015" s="1" t="str">
        <f t="shared" si="82"/>
        <v>1R6SA2</v>
      </c>
      <c r="J4015" s="27">
        <v>45094</v>
      </c>
      <c r="K4015" s="29" t="s">
        <v>258</v>
      </c>
      <c r="L4015" s="29">
        <v>10189.5</v>
      </c>
      <c r="M4015" s="30">
        <v>8.9567588081521668E-2</v>
      </c>
      <c r="N4015" s="30">
        <v>0.53192946152364373</v>
      </c>
      <c r="O4015" s="30">
        <v>4.1721308279642683E-2</v>
      </c>
    </row>
    <row r="4016" spans="1:15" x14ac:dyDescent="0.45">
      <c r="A4016" s="3" t="s">
        <v>15</v>
      </c>
      <c r="B4016">
        <v>2020</v>
      </c>
      <c r="C4016" t="s">
        <v>5</v>
      </c>
      <c r="D4016">
        <v>4015</v>
      </c>
      <c r="E4016" s="2">
        <v>6</v>
      </c>
      <c r="F4016" s="1">
        <v>7</v>
      </c>
      <c r="G4016" s="1">
        <v>1</v>
      </c>
      <c r="H4016" s="1">
        <v>3</v>
      </c>
      <c r="I4016" s="1" t="str">
        <f t="shared" si="82"/>
        <v>1R6SA3</v>
      </c>
      <c r="J4016" s="27">
        <v>45094</v>
      </c>
      <c r="K4016" s="29" t="s">
        <v>259</v>
      </c>
      <c r="L4016" s="29">
        <v>10097.25</v>
      </c>
      <c r="M4016" s="30">
        <v>7.2238323066784169E-2</v>
      </c>
      <c r="N4016" s="30">
        <v>0.49366200022963319</v>
      </c>
      <c r="O4016" s="30">
        <v>0.1680986242184257</v>
      </c>
    </row>
    <row r="4017" spans="1:15" x14ac:dyDescent="0.45">
      <c r="A4017" s="3" t="s">
        <v>15</v>
      </c>
      <c r="B4017">
        <v>2020</v>
      </c>
      <c r="C4017" t="s">
        <v>5</v>
      </c>
      <c r="D4017">
        <v>4016</v>
      </c>
      <c r="E4017" s="2">
        <v>7</v>
      </c>
      <c r="F4017" s="1">
        <v>8</v>
      </c>
      <c r="G4017" s="1">
        <v>1</v>
      </c>
      <c r="H4017" s="1">
        <v>3</v>
      </c>
      <c r="I4017" s="1" t="str">
        <f t="shared" si="82"/>
        <v>1R6SA3</v>
      </c>
      <c r="J4017" s="27">
        <v>45094</v>
      </c>
      <c r="K4017" s="29" t="s">
        <v>260</v>
      </c>
      <c r="L4017" s="29">
        <v>10372.75</v>
      </c>
      <c r="M4017" s="30">
        <v>5.4149115921206463E-2</v>
      </c>
      <c r="N4017" s="30">
        <v>0.46944834102001948</v>
      </c>
      <c r="O4017" s="30">
        <v>0.33787187924531942</v>
      </c>
    </row>
    <row r="4018" spans="1:15" x14ac:dyDescent="0.45">
      <c r="A4018" s="3" t="s">
        <v>15</v>
      </c>
      <c r="B4018">
        <v>2020</v>
      </c>
      <c r="C4018" t="s">
        <v>5</v>
      </c>
      <c r="D4018">
        <v>4017</v>
      </c>
      <c r="E4018" s="2">
        <v>8</v>
      </c>
      <c r="F4018" s="1">
        <v>9</v>
      </c>
      <c r="G4018" s="1">
        <v>1</v>
      </c>
      <c r="H4018" s="1">
        <v>3</v>
      </c>
      <c r="I4018" s="1" t="str">
        <f t="shared" si="82"/>
        <v>1R6SA3</v>
      </c>
      <c r="J4018" s="27">
        <v>45094</v>
      </c>
      <c r="K4018" s="29" t="s">
        <v>261</v>
      </c>
      <c r="L4018" s="29">
        <v>10807.75</v>
      </c>
      <c r="M4018" s="30">
        <v>6.214937607501126E-2</v>
      </c>
      <c r="N4018" s="30">
        <v>0.44236822857780261</v>
      </c>
      <c r="O4018" s="30">
        <v>0.49917985512062091</v>
      </c>
    </row>
    <row r="4019" spans="1:15" x14ac:dyDescent="0.45">
      <c r="A4019" s="3" t="s">
        <v>15</v>
      </c>
      <c r="B4019">
        <v>2020</v>
      </c>
      <c r="C4019" t="s">
        <v>5</v>
      </c>
      <c r="D4019">
        <v>4018</v>
      </c>
      <c r="E4019" s="2">
        <v>9</v>
      </c>
      <c r="F4019" s="1">
        <v>10</v>
      </c>
      <c r="G4019" s="1">
        <v>1</v>
      </c>
      <c r="H4019" s="1">
        <v>4</v>
      </c>
      <c r="I4019" s="1" t="str">
        <f t="shared" si="82"/>
        <v>1R6SA4</v>
      </c>
      <c r="J4019" s="27">
        <v>45094</v>
      </c>
      <c r="K4019" s="29" t="s">
        <v>262</v>
      </c>
      <c r="L4019" s="29">
        <v>11212.5</v>
      </c>
      <c r="M4019" s="30">
        <v>0.1024222767214942</v>
      </c>
      <c r="N4019" s="30">
        <v>0.39923816240021048</v>
      </c>
      <c r="O4019" s="30">
        <v>0.58779277322886925</v>
      </c>
    </row>
    <row r="4020" spans="1:15" x14ac:dyDescent="0.45">
      <c r="A4020" s="3" t="s">
        <v>15</v>
      </c>
      <c r="B4020">
        <v>2020</v>
      </c>
      <c r="C4020" t="s">
        <v>5</v>
      </c>
      <c r="D4020">
        <v>4019</v>
      </c>
      <c r="E4020" s="2">
        <v>10</v>
      </c>
      <c r="F4020" s="1">
        <v>11</v>
      </c>
      <c r="G4020" s="1">
        <v>1</v>
      </c>
      <c r="H4020" s="1">
        <v>4</v>
      </c>
      <c r="I4020" s="1" t="str">
        <f t="shared" si="82"/>
        <v>1R6SA4</v>
      </c>
      <c r="J4020" s="27">
        <v>45094</v>
      </c>
      <c r="K4020" s="29" t="s">
        <v>263</v>
      </c>
      <c r="L4020" s="29">
        <v>11477</v>
      </c>
      <c r="M4020" s="30">
        <v>5.7421806749698941E-2</v>
      </c>
      <c r="N4020" s="30">
        <v>0.29828799057573091</v>
      </c>
      <c r="O4020" s="30">
        <v>0.60276024172035769</v>
      </c>
    </row>
    <row r="4021" spans="1:15" x14ac:dyDescent="0.45">
      <c r="A4021" s="3" t="s">
        <v>15</v>
      </c>
      <c r="B4021">
        <v>2020</v>
      </c>
      <c r="C4021" t="s">
        <v>5</v>
      </c>
      <c r="D4021">
        <v>4020</v>
      </c>
      <c r="E4021" s="2">
        <v>11</v>
      </c>
      <c r="F4021" s="1">
        <v>12</v>
      </c>
      <c r="G4021" s="1">
        <v>1</v>
      </c>
      <c r="H4021" s="1">
        <v>4</v>
      </c>
      <c r="I4021" s="1" t="str">
        <f t="shared" si="82"/>
        <v>1R6SA4</v>
      </c>
      <c r="J4021" s="27">
        <v>45094</v>
      </c>
      <c r="K4021" s="29" t="s">
        <v>264</v>
      </c>
      <c r="L4021" s="29">
        <v>11597</v>
      </c>
      <c r="M4021" s="30">
        <v>5.3279761525021389E-2</v>
      </c>
      <c r="N4021" s="30">
        <v>0.23547431432952101</v>
      </c>
      <c r="O4021" s="30">
        <v>0.64768196423411939</v>
      </c>
    </row>
    <row r="4022" spans="1:15" x14ac:dyDescent="0.45">
      <c r="A4022" s="3" t="s">
        <v>15</v>
      </c>
      <c r="B4022">
        <v>2020</v>
      </c>
      <c r="C4022" t="s">
        <v>5</v>
      </c>
      <c r="D4022">
        <v>4021</v>
      </c>
      <c r="E4022" s="2">
        <v>12</v>
      </c>
      <c r="F4022" s="1">
        <v>13</v>
      </c>
      <c r="G4022" s="1">
        <v>1</v>
      </c>
      <c r="H4022" s="1">
        <v>5</v>
      </c>
      <c r="I4022" s="1" t="str">
        <f t="shared" si="82"/>
        <v>1R6SA5</v>
      </c>
      <c r="J4022" s="27">
        <v>45094</v>
      </c>
      <c r="K4022" s="29" t="s">
        <v>265</v>
      </c>
      <c r="L4022" s="29">
        <v>11638.25</v>
      </c>
      <c r="M4022" s="30">
        <v>5.4629216454152738E-2</v>
      </c>
      <c r="N4022" s="30">
        <v>0.20283810797270069</v>
      </c>
      <c r="O4022" s="30">
        <v>0.64543561532461935</v>
      </c>
    </row>
    <row r="4023" spans="1:15" x14ac:dyDescent="0.45">
      <c r="A4023" s="3" t="s">
        <v>15</v>
      </c>
      <c r="B4023">
        <v>2020</v>
      </c>
      <c r="C4023" t="s">
        <v>5</v>
      </c>
      <c r="D4023">
        <v>4022</v>
      </c>
      <c r="E4023" s="2">
        <v>13</v>
      </c>
      <c r="F4023" s="1">
        <v>14</v>
      </c>
      <c r="G4023" s="1">
        <v>1</v>
      </c>
      <c r="H4023" s="1">
        <v>5</v>
      </c>
      <c r="I4023" s="1" t="str">
        <f t="shared" si="82"/>
        <v>1R6SA5</v>
      </c>
      <c r="J4023" s="27">
        <v>45094</v>
      </c>
      <c r="K4023" s="29" t="s">
        <v>266</v>
      </c>
      <c r="L4023" s="29">
        <v>11598</v>
      </c>
      <c r="M4023" s="30">
        <v>4.4113463630945079E-2</v>
      </c>
      <c r="N4023" s="30">
        <v>0.17811893831321809</v>
      </c>
      <c r="O4023" s="30">
        <v>0.56458867334320684</v>
      </c>
    </row>
    <row r="4024" spans="1:15" x14ac:dyDescent="0.45">
      <c r="A4024" s="3" t="s">
        <v>15</v>
      </c>
      <c r="B4024">
        <v>2020</v>
      </c>
      <c r="C4024" t="s">
        <v>5</v>
      </c>
      <c r="D4024">
        <v>4023</v>
      </c>
      <c r="E4024" s="2">
        <v>14</v>
      </c>
      <c r="F4024" s="1">
        <v>15</v>
      </c>
      <c r="G4024" s="1">
        <v>1</v>
      </c>
      <c r="H4024" s="1">
        <v>5</v>
      </c>
      <c r="I4024" s="1" t="str">
        <f t="shared" si="82"/>
        <v>1R6SA5</v>
      </c>
      <c r="J4024" s="27">
        <v>45094</v>
      </c>
      <c r="K4024" s="29" t="s">
        <v>267</v>
      </c>
      <c r="L4024" s="29">
        <v>11518.25</v>
      </c>
      <c r="M4024" s="30">
        <v>2.4570829286707261E-2</v>
      </c>
      <c r="N4024" s="30">
        <v>0.15458948375502221</v>
      </c>
      <c r="O4024" s="30">
        <v>0.4918361156262086</v>
      </c>
    </row>
    <row r="4025" spans="1:15" x14ac:dyDescent="0.45">
      <c r="A4025" s="3" t="s">
        <v>15</v>
      </c>
      <c r="B4025">
        <v>2020</v>
      </c>
      <c r="C4025" t="s">
        <v>5</v>
      </c>
      <c r="D4025">
        <v>4024</v>
      </c>
      <c r="E4025" s="2">
        <v>15</v>
      </c>
      <c r="F4025" s="1">
        <v>16</v>
      </c>
      <c r="G4025" s="1">
        <v>1</v>
      </c>
      <c r="H4025" s="1">
        <v>6</v>
      </c>
      <c r="I4025" s="1" t="str">
        <f t="shared" si="82"/>
        <v>1R6SA6</v>
      </c>
      <c r="J4025" s="27">
        <v>45094</v>
      </c>
      <c r="K4025" s="29" t="s">
        <v>268</v>
      </c>
      <c r="L4025" s="29">
        <v>11503.25</v>
      </c>
      <c r="M4025" s="30">
        <v>1.3626718786157189E-2</v>
      </c>
      <c r="N4025" s="30">
        <v>0.1478270308194308</v>
      </c>
      <c r="O4025" s="30">
        <v>0.39968813070071701</v>
      </c>
    </row>
    <row r="4026" spans="1:15" x14ac:dyDescent="0.45">
      <c r="A4026" s="3" t="s">
        <v>15</v>
      </c>
      <c r="B4026">
        <v>2020</v>
      </c>
      <c r="C4026" t="s">
        <v>5</v>
      </c>
      <c r="D4026">
        <v>4025</v>
      </c>
      <c r="E4026" s="2">
        <v>16</v>
      </c>
      <c r="F4026" s="1">
        <v>17</v>
      </c>
      <c r="G4026" s="1">
        <v>1</v>
      </c>
      <c r="H4026" s="1">
        <v>6</v>
      </c>
      <c r="I4026" s="1" t="str">
        <f t="shared" si="82"/>
        <v>1R6SA6</v>
      </c>
      <c r="J4026" s="27">
        <v>45094</v>
      </c>
      <c r="K4026" s="29" t="s">
        <v>269</v>
      </c>
      <c r="L4026" s="29">
        <v>11602.5</v>
      </c>
      <c r="M4026" s="30">
        <v>3.782902220464607E-3</v>
      </c>
      <c r="N4026" s="30">
        <v>0.13665590636070241</v>
      </c>
      <c r="O4026" s="30">
        <v>0.28319170468023952</v>
      </c>
    </row>
    <row r="4027" spans="1:15" x14ac:dyDescent="0.45">
      <c r="A4027" s="3" t="s">
        <v>15</v>
      </c>
      <c r="B4027">
        <v>2020</v>
      </c>
      <c r="C4027" t="s">
        <v>5</v>
      </c>
      <c r="D4027">
        <v>4026</v>
      </c>
      <c r="E4027" s="2">
        <v>17</v>
      </c>
      <c r="F4027" s="1">
        <v>18</v>
      </c>
      <c r="G4027" s="1">
        <v>1</v>
      </c>
      <c r="H4027" s="1">
        <v>6</v>
      </c>
      <c r="I4027" s="1" t="str">
        <f t="shared" si="82"/>
        <v>1R6SA6</v>
      </c>
      <c r="J4027" s="27">
        <v>45094</v>
      </c>
      <c r="K4027" s="29" t="s">
        <v>270</v>
      </c>
      <c r="L4027" s="29">
        <v>11838</v>
      </c>
      <c r="M4027" s="30">
        <v>1.1917940223609301E-3</v>
      </c>
      <c r="N4027" s="30">
        <v>0.1029392608833677</v>
      </c>
      <c r="O4027" s="30">
        <v>0.16443446287602489</v>
      </c>
    </row>
    <row r="4028" spans="1:15" x14ac:dyDescent="0.45">
      <c r="A4028" s="3" t="s">
        <v>15</v>
      </c>
      <c r="B4028">
        <v>2020</v>
      </c>
      <c r="C4028" t="s">
        <v>5</v>
      </c>
      <c r="D4028">
        <v>4027</v>
      </c>
      <c r="E4028" s="2">
        <v>18</v>
      </c>
      <c r="F4028" s="1">
        <v>19</v>
      </c>
      <c r="G4028" s="1">
        <v>1</v>
      </c>
      <c r="H4028" s="1">
        <v>7</v>
      </c>
      <c r="I4028" s="1" t="str">
        <f t="shared" si="82"/>
        <v>1R6SA7</v>
      </c>
      <c r="J4028" s="27">
        <v>45094</v>
      </c>
      <c r="K4028" s="29" t="s">
        <v>271</v>
      </c>
      <c r="L4028" s="29">
        <v>11983</v>
      </c>
      <c r="M4028" s="30">
        <v>2.6474514542742032E-3</v>
      </c>
      <c r="N4028" s="30">
        <v>7.9788759707442258E-2</v>
      </c>
      <c r="O4028" s="30">
        <v>6.787874685000346E-2</v>
      </c>
    </row>
    <row r="4029" spans="1:15" x14ac:dyDescent="0.45">
      <c r="A4029" s="3" t="s">
        <v>15</v>
      </c>
      <c r="B4029">
        <v>2020</v>
      </c>
      <c r="C4029" t="s">
        <v>5</v>
      </c>
      <c r="D4029">
        <v>4028</v>
      </c>
      <c r="E4029" s="2">
        <v>19</v>
      </c>
      <c r="F4029" s="1">
        <v>20</v>
      </c>
      <c r="G4029" s="1">
        <v>1</v>
      </c>
      <c r="H4029" s="1">
        <v>7</v>
      </c>
      <c r="I4029" s="1" t="str">
        <f t="shared" si="82"/>
        <v>1R6SA7</v>
      </c>
      <c r="J4029" s="27">
        <v>45094</v>
      </c>
      <c r="K4029" s="29" t="s">
        <v>272</v>
      </c>
      <c r="L4029" s="29">
        <v>12043.5</v>
      </c>
      <c r="M4029" s="30">
        <v>9.6447787571995458E-3</v>
      </c>
      <c r="N4029" s="30">
        <v>7.1192730027854659E-2</v>
      </c>
      <c r="O4029" s="30">
        <v>1.680314139303497E-2</v>
      </c>
    </row>
    <row r="4030" spans="1:15" x14ac:dyDescent="0.45">
      <c r="A4030" s="3" t="s">
        <v>15</v>
      </c>
      <c r="B4030">
        <v>2020</v>
      </c>
      <c r="C4030" t="s">
        <v>5</v>
      </c>
      <c r="D4030">
        <v>4029</v>
      </c>
      <c r="E4030" s="2">
        <v>20</v>
      </c>
      <c r="F4030" s="1">
        <v>21</v>
      </c>
      <c r="G4030" s="1">
        <v>1</v>
      </c>
      <c r="H4030" s="1">
        <v>7</v>
      </c>
      <c r="I4030" s="1" t="str">
        <f t="shared" si="82"/>
        <v>1R6SA7</v>
      </c>
      <c r="J4030" s="27">
        <v>45094</v>
      </c>
      <c r="K4030" s="29" t="s">
        <v>273</v>
      </c>
      <c r="L4030" s="29">
        <v>12231.75</v>
      </c>
      <c r="M4030" s="30">
        <v>1.3791215462062091E-2</v>
      </c>
      <c r="N4030" s="30">
        <v>7.3080112684519749E-2</v>
      </c>
      <c r="O4030" s="30">
        <v>0</v>
      </c>
    </row>
    <row r="4031" spans="1:15" x14ac:dyDescent="0.45">
      <c r="A4031" s="3" t="s">
        <v>15</v>
      </c>
      <c r="B4031">
        <v>2020</v>
      </c>
      <c r="C4031" t="s">
        <v>5</v>
      </c>
      <c r="D4031">
        <v>4030</v>
      </c>
      <c r="E4031" s="2">
        <v>21</v>
      </c>
      <c r="F4031" s="1">
        <v>22</v>
      </c>
      <c r="G4031" s="1">
        <v>1</v>
      </c>
      <c r="H4031" s="1">
        <v>8</v>
      </c>
      <c r="I4031" s="1" t="str">
        <f t="shared" si="82"/>
        <v>1R6SA8</v>
      </c>
      <c r="J4031" s="27">
        <v>45094</v>
      </c>
      <c r="K4031" s="29" t="s">
        <v>274</v>
      </c>
      <c r="L4031" s="29">
        <v>12414</v>
      </c>
      <c r="M4031" s="30">
        <v>1.7418991229334959E-2</v>
      </c>
      <c r="N4031" s="30">
        <v>6.5938612852681946E-2</v>
      </c>
      <c r="O4031" s="30">
        <v>0</v>
      </c>
    </row>
    <row r="4032" spans="1:15" x14ac:dyDescent="0.45">
      <c r="A4032" s="3" t="s">
        <v>15</v>
      </c>
      <c r="B4032">
        <v>2020</v>
      </c>
      <c r="C4032" t="s">
        <v>5</v>
      </c>
      <c r="D4032">
        <v>4031</v>
      </c>
      <c r="E4032" s="2">
        <v>22</v>
      </c>
      <c r="F4032" s="1">
        <v>23</v>
      </c>
      <c r="G4032" s="1">
        <v>1</v>
      </c>
      <c r="H4032" s="1">
        <v>8</v>
      </c>
      <c r="I4032" s="1" t="str">
        <f t="shared" si="82"/>
        <v>1R6SA8</v>
      </c>
      <c r="J4032" s="27">
        <v>45094</v>
      </c>
      <c r="K4032" s="29" t="s">
        <v>275</v>
      </c>
      <c r="L4032" s="29">
        <v>12417</v>
      </c>
      <c r="M4032" s="30">
        <v>2.4668126918113108E-2</v>
      </c>
      <c r="N4032" s="30">
        <v>6.528522276542309E-2</v>
      </c>
      <c r="O4032" s="30">
        <v>0</v>
      </c>
    </row>
    <row r="4033" spans="1:15" x14ac:dyDescent="0.45">
      <c r="A4033" s="3" t="s">
        <v>15</v>
      </c>
      <c r="B4033">
        <v>2020</v>
      </c>
      <c r="C4033" t="s">
        <v>5</v>
      </c>
      <c r="D4033">
        <v>4032</v>
      </c>
      <c r="E4033" s="2">
        <v>23</v>
      </c>
      <c r="F4033" s="1">
        <v>24</v>
      </c>
      <c r="G4033" s="1">
        <v>1</v>
      </c>
      <c r="H4033" s="1">
        <v>8</v>
      </c>
      <c r="I4033" s="1" t="str">
        <f t="shared" si="82"/>
        <v>1R6SA8</v>
      </c>
      <c r="J4033" s="27">
        <v>45094</v>
      </c>
      <c r="K4033" s="29" t="s">
        <v>276</v>
      </c>
      <c r="L4033" s="29">
        <v>12020</v>
      </c>
      <c r="M4033" s="30">
        <v>1.870681070863139E-2</v>
      </c>
      <c r="N4033" s="30">
        <v>7.8316783206236168E-2</v>
      </c>
      <c r="O4033" s="30">
        <v>0</v>
      </c>
    </row>
    <row r="4034" spans="1:15" x14ac:dyDescent="0.45">
      <c r="A4034" s="3" t="s">
        <v>15</v>
      </c>
      <c r="B4034">
        <v>2020</v>
      </c>
      <c r="C4034" t="s">
        <v>6</v>
      </c>
      <c r="D4034">
        <v>4033</v>
      </c>
      <c r="E4034" s="2">
        <v>0</v>
      </c>
      <c r="F4034" s="1">
        <v>1</v>
      </c>
      <c r="G4034" s="1">
        <v>1</v>
      </c>
      <c r="H4034" s="1">
        <v>1</v>
      </c>
      <c r="I4034" s="1" t="str">
        <f t="shared" si="82"/>
        <v>1R7SU1</v>
      </c>
      <c r="J4034" s="27">
        <v>45095</v>
      </c>
      <c r="K4034" s="29" t="s">
        <v>253</v>
      </c>
      <c r="L4034" s="29">
        <v>11458.75</v>
      </c>
      <c r="M4034" s="30">
        <v>1.346648341189911E-2</v>
      </c>
      <c r="N4034" s="30">
        <v>8.7203234992632425E-2</v>
      </c>
      <c r="O4034" s="30">
        <v>0</v>
      </c>
    </row>
    <row r="4035" spans="1:15" x14ac:dyDescent="0.45">
      <c r="A4035" s="3" t="s">
        <v>15</v>
      </c>
      <c r="B4035">
        <v>2020</v>
      </c>
      <c r="C4035" t="s">
        <v>6</v>
      </c>
      <c r="D4035">
        <v>4034</v>
      </c>
      <c r="E4035" s="2">
        <v>1</v>
      </c>
      <c r="F4035" s="1">
        <v>2</v>
      </c>
      <c r="G4035" s="1">
        <v>1</v>
      </c>
      <c r="H4035" s="1">
        <v>1</v>
      </c>
      <c r="I4035" s="1" t="str">
        <f t="shared" ref="I4035:I4098" si="83">A4035&amp;C4035&amp;H4035</f>
        <v>1R7SU1</v>
      </c>
      <c r="J4035" s="27">
        <v>45095</v>
      </c>
      <c r="K4035" s="29" t="s">
        <v>254</v>
      </c>
      <c r="L4035" s="29">
        <v>10974.5</v>
      </c>
      <c r="M4035" s="30">
        <v>1.0508111279573301E-2</v>
      </c>
      <c r="N4035" s="30">
        <v>8.5344586220854363E-2</v>
      </c>
      <c r="O4035" s="30">
        <v>0</v>
      </c>
    </row>
    <row r="4036" spans="1:15" x14ac:dyDescent="0.45">
      <c r="A4036" s="3" t="s">
        <v>15</v>
      </c>
      <c r="B4036">
        <v>2020</v>
      </c>
      <c r="C4036" t="s">
        <v>6</v>
      </c>
      <c r="D4036">
        <v>4035</v>
      </c>
      <c r="E4036" s="2">
        <v>2</v>
      </c>
      <c r="F4036" s="1">
        <v>3</v>
      </c>
      <c r="G4036" s="1">
        <v>1</v>
      </c>
      <c r="H4036" s="1">
        <v>1</v>
      </c>
      <c r="I4036" s="1" t="str">
        <f t="shared" si="83"/>
        <v>1R7SU1</v>
      </c>
      <c r="J4036" s="27">
        <v>45095</v>
      </c>
      <c r="K4036" s="29" t="s">
        <v>255</v>
      </c>
      <c r="L4036" s="29">
        <v>10621.5</v>
      </c>
      <c r="M4036" s="30">
        <v>5.9910067426299811E-3</v>
      </c>
      <c r="N4036" s="30">
        <v>7.9107231359978034E-2</v>
      </c>
      <c r="O4036" s="30">
        <v>0</v>
      </c>
    </row>
    <row r="4037" spans="1:15" x14ac:dyDescent="0.45">
      <c r="A4037" s="3" t="s">
        <v>15</v>
      </c>
      <c r="B4037">
        <v>2020</v>
      </c>
      <c r="C4037" t="s">
        <v>6</v>
      </c>
      <c r="D4037">
        <v>4036</v>
      </c>
      <c r="E4037" s="2">
        <v>3</v>
      </c>
      <c r="F4037" s="1">
        <v>4</v>
      </c>
      <c r="G4037" s="1">
        <v>1</v>
      </c>
      <c r="H4037" s="1">
        <v>2</v>
      </c>
      <c r="I4037" s="1" t="str">
        <f t="shared" si="83"/>
        <v>1R7SU2</v>
      </c>
      <c r="J4037" s="27">
        <v>45095</v>
      </c>
      <c r="K4037" s="29" t="s">
        <v>256</v>
      </c>
      <c r="L4037" s="29">
        <v>10373.25</v>
      </c>
      <c r="M4037" s="30">
        <v>2.669913153723124E-3</v>
      </c>
      <c r="N4037" s="30">
        <v>7.6160316505700001E-2</v>
      </c>
      <c r="O4037" s="30">
        <v>0</v>
      </c>
    </row>
    <row r="4038" spans="1:15" x14ac:dyDescent="0.45">
      <c r="A4038" s="3" t="s">
        <v>15</v>
      </c>
      <c r="B4038">
        <v>2020</v>
      </c>
      <c r="C4038" t="s">
        <v>6</v>
      </c>
      <c r="D4038">
        <v>4037</v>
      </c>
      <c r="E4038" s="2">
        <v>4</v>
      </c>
      <c r="F4038" s="1">
        <v>5</v>
      </c>
      <c r="G4038" s="1">
        <v>1</v>
      </c>
      <c r="H4038" s="1">
        <v>2</v>
      </c>
      <c r="I4038" s="1" t="str">
        <f t="shared" si="83"/>
        <v>1R7SU2</v>
      </c>
      <c r="J4038" s="27">
        <v>45095</v>
      </c>
      <c r="K4038" s="29" t="s">
        <v>257</v>
      </c>
      <c r="L4038" s="29">
        <v>10281.25</v>
      </c>
      <c r="M4038" s="30">
        <v>2.414989598749806E-3</v>
      </c>
      <c r="N4038" s="30">
        <v>8.8911527444973923E-2</v>
      </c>
      <c r="O4038" s="30">
        <v>8.9453135262759984E-3</v>
      </c>
    </row>
    <row r="4039" spans="1:15" x14ac:dyDescent="0.45">
      <c r="A4039" s="3" t="s">
        <v>15</v>
      </c>
      <c r="B4039">
        <v>2020</v>
      </c>
      <c r="C4039" t="s">
        <v>6</v>
      </c>
      <c r="D4039">
        <v>4038</v>
      </c>
      <c r="E4039" s="2">
        <v>5</v>
      </c>
      <c r="F4039" s="1">
        <v>6</v>
      </c>
      <c r="G4039" s="1">
        <v>1</v>
      </c>
      <c r="H4039" s="1">
        <v>2</v>
      </c>
      <c r="I4039" s="1" t="str">
        <f t="shared" si="83"/>
        <v>1R7SU2</v>
      </c>
      <c r="J4039" s="27">
        <v>45095</v>
      </c>
      <c r="K4039" s="29" t="s">
        <v>258</v>
      </c>
      <c r="L4039" s="29">
        <v>10035.75</v>
      </c>
      <c r="M4039" s="30">
        <v>2.120773515053936E-3</v>
      </c>
      <c r="N4039" s="30">
        <v>9.0934572487070431E-2</v>
      </c>
      <c r="O4039" s="30">
        <v>4.9818892328737083E-2</v>
      </c>
    </row>
    <row r="4040" spans="1:15" x14ac:dyDescent="0.45">
      <c r="A4040" s="3" t="s">
        <v>15</v>
      </c>
      <c r="B4040">
        <v>2020</v>
      </c>
      <c r="C4040" t="s">
        <v>6</v>
      </c>
      <c r="D4040">
        <v>4039</v>
      </c>
      <c r="E4040" s="2">
        <v>6</v>
      </c>
      <c r="F4040" s="1">
        <v>7</v>
      </c>
      <c r="G4040" s="1">
        <v>1</v>
      </c>
      <c r="H4040" s="1">
        <v>3</v>
      </c>
      <c r="I4040" s="1" t="str">
        <f t="shared" si="83"/>
        <v>1R7SU3</v>
      </c>
      <c r="J4040" s="27">
        <v>45095</v>
      </c>
      <c r="K4040" s="29" t="s">
        <v>259</v>
      </c>
      <c r="L4040" s="29">
        <v>9747.25</v>
      </c>
      <c r="M4040" s="30">
        <v>3.7231685481013601E-4</v>
      </c>
      <c r="N4040" s="30">
        <v>8.4250133232122909E-2</v>
      </c>
      <c r="O4040" s="30">
        <v>0.15722585030576669</v>
      </c>
    </row>
    <row r="4041" spans="1:15" x14ac:dyDescent="0.45">
      <c r="A4041" s="3" t="s">
        <v>15</v>
      </c>
      <c r="B4041">
        <v>2020</v>
      </c>
      <c r="C4041" t="s">
        <v>6</v>
      </c>
      <c r="D4041">
        <v>4040</v>
      </c>
      <c r="E4041" s="2">
        <v>7</v>
      </c>
      <c r="F4041" s="1">
        <v>8</v>
      </c>
      <c r="G4041" s="1">
        <v>1</v>
      </c>
      <c r="H4041" s="1">
        <v>3</v>
      </c>
      <c r="I4041" s="1" t="str">
        <f t="shared" si="83"/>
        <v>1R7SU3</v>
      </c>
      <c r="J4041" s="27">
        <v>45095</v>
      </c>
      <c r="K4041" s="29" t="s">
        <v>260</v>
      </c>
      <c r="L4041" s="29">
        <v>9799.5</v>
      </c>
      <c r="M4041" s="30">
        <v>6.240635139565556E-5</v>
      </c>
      <c r="N4041" s="30">
        <v>7.3515983934003618E-2</v>
      </c>
      <c r="O4041" s="30">
        <v>0.2974000908034265</v>
      </c>
    </row>
    <row r="4042" spans="1:15" x14ac:dyDescent="0.45">
      <c r="A4042" s="3" t="s">
        <v>15</v>
      </c>
      <c r="B4042">
        <v>2020</v>
      </c>
      <c r="C4042" t="s">
        <v>6</v>
      </c>
      <c r="D4042">
        <v>4041</v>
      </c>
      <c r="E4042" s="2">
        <v>8</v>
      </c>
      <c r="F4042" s="1">
        <v>9</v>
      </c>
      <c r="G4042" s="1">
        <v>1</v>
      </c>
      <c r="H4042" s="1">
        <v>3</v>
      </c>
      <c r="I4042" s="1" t="str">
        <f t="shared" si="83"/>
        <v>1R7SU3</v>
      </c>
      <c r="J4042" s="27">
        <v>45095</v>
      </c>
      <c r="K4042" s="29" t="s">
        <v>261</v>
      </c>
      <c r="L4042" s="29">
        <v>10301.5</v>
      </c>
      <c r="M4042" s="30">
        <v>1.111382210694664E-4</v>
      </c>
      <c r="N4042" s="30">
        <v>7.2179952326545449E-2</v>
      </c>
      <c r="O4042" s="30">
        <v>0.44548198988977772</v>
      </c>
    </row>
    <row r="4043" spans="1:15" x14ac:dyDescent="0.45">
      <c r="A4043" s="3" t="s">
        <v>15</v>
      </c>
      <c r="B4043">
        <v>2020</v>
      </c>
      <c r="C4043" t="s">
        <v>6</v>
      </c>
      <c r="D4043">
        <v>4042</v>
      </c>
      <c r="E4043" s="2">
        <v>9</v>
      </c>
      <c r="F4043" s="1">
        <v>10</v>
      </c>
      <c r="G4043" s="1">
        <v>1</v>
      </c>
      <c r="H4043" s="1">
        <v>4</v>
      </c>
      <c r="I4043" s="1" t="str">
        <f t="shared" si="83"/>
        <v>1R7SU4</v>
      </c>
      <c r="J4043" s="27">
        <v>45095</v>
      </c>
      <c r="K4043" s="29" t="s">
        <v>262</v>
      </c>
      <c r="L4043" s="29">
        <v>10788.5</v>
      </c>
      <c r="M4043" s="30">
        <v>2.9605352537364293E-4</v>
      </c>
      <c r="N4043" s="30">
        <v>7.1940133334385273E-2</v>
      </c>
      <c r="O4043" s="30">
        <v>0.56435782575302929</v>
      </c>
    </row>
    <row r="4044" spans="1:15" x14ac:dyDescent="0.45">
      <c r="A4044" s="3" t="s">
        <v>15</v>
      </c>
      <c r="B4044">
        <v>2020</v>
      </c>
      <c r="C4044" t="s">
        <v>6</v>
      </c>
      <c r="D4044">
        <v>4043</v>
      </c>
      <c r="E4044" s="2">
        <v>10</v>
      </c>
      <c r="F4044" s="1">
        <v>11</v>
      </c>
      <c r="G4044" s="1">
        <v>1</v>
      </c>
      <c r="H4044" s="1">
        <v>4</v>
      </c>
      <c r="I4044" s="1" t="str">
        <f t="shared" si="83"/>
        <v>1R7SU4</v>
      </c>
      <c r="J4044" s="27">
        <v>45095</v>
      </c>
      <c r="K4044" s="29" t="s">
        <v>263</v>
      </c>
      <c r="L4044" s="29">
        <v>11038.5</v>
      </c>
      <c r="M4044" s="30">
        <v>7.8791414019371299E-4</v>
      </c>
      <c r="N4044" s="30">
        <v>4.4697194453084427E-2</v>
      </c>
      <c r="O4044" s="30">
        <v>0.60635934222483201</v>
      </c>
    </row>
    <row r="4045" spans="1:15" x14ac:dyDescent="0.45">
      <c r="A4045" s="3" t="s">
        <v>15</v>
      </c>
      <c r="B4045">
        <v>2020</v>
      </c>
      <c r="C4045" t="s">
        <v>6</v>
      </c>
      <c r="D4045">
        <v>4044</v>
      </c>
      <c r="E4045" s="2">
        <v>11</v>
      </c>
      <c r="F4045" s="1">
        <v>12</v>
      </c>
      <c r="G4045" s="1">
        <v>1</v>
      </c>
      <c r="H4045" s="1">
        <v>4</v>
      </c>
      <c r="I4045" s="1" t="str">
        <f t="shared" si="83"/>
        <v>1R7SU4</v>
      </c>
      <c r="J4045" s="27">
        <v>45095</v>
      </c>
      <c r="K4045" s="29" t="s">
        <v>264</v>
      </c>
      <c r="L4045" s="29">
        <v>11345.5</v>
      </c>
      <c r="M4045" s="30">
        <v>1.9217234491439839E-3</v>
      </c>
      <c r="N4045" s="30">
        <v>3.159947244390475E-2</v>
      </c>
      <c r="O4045" s="30">
        <v>0.58088705765044779</v>
      </c>
    </row>
    <row r="4046" spans="1:15" x14ac:dyDescent="0.45">
      <c r="A4046" s="3" t="s">
        <v>15</v>
      </c>
      <c r="B4046">
        <v>2020</v>
      </c>
      <c r="C4046" t="s">
        <v>6</v>
      </c>
      <c r="D4046">
        <v>4045</v>
      </c>
      <c r="E4046" s="2">
        <v>12</v>
      </c>
      <c r="F4046" s="1">
        <v>13</v>
      </c>
      <c r="G4046" s="1">
        <v>1</v>
      </c>
      <c r="H4046" s="1">
        <v>5</v>
      </c>
      <c r="I4046" s="1" t="str">
        <f t="shared" si="83"/>
        <v>1R7SU5</v>
      </c>
      <c r="J4046" s="27">
        <v>45095</v>
      </c>
      <c r="K4046" s="29" t="s">
        <v>265</v>
      </c>
      <c r="L4046" s="29">
        <v>11422</v>
      </c>
      <c r="M4046" s="30">
        <v>6.9918724506360334E-3</v>
      </c>
      <c r="N4046" s="30">
        <v>1.6893523493984781E-2</v>
      </c>
      <c r="O4046" s="30">
        <v>0.51439047343635025</v>
      </c>
    </row>
    <row r="4047" spans="1:15" x14ac:dyDescent="0.45">
      <c r="A4047" s="3" t="s">
        <v>15</v>
      </c>
      <c r="B4047">
        <v>2020</v>
      </c>
      <c r="C4047" t="s">
        <v>6</v>
      </c>
      <c r="D4047">
        <v>4046</v>
      </c>
      <c r="E4047" s="2">
        <v>13</v>
      </c>
      <c r="F4047" s="1">
        <v>14</v>
      </c>
      <c r="G4047" s="1">
        <v>1</v>
      </c>
      <c r="H4047" s="1">
        <v>5</v>
      </c>
      <c r="I4047" s="1" t="str">
        <f t="shared" si="83"/>
        <v>1R7SU5</v>
      </c>
      <c r="J4047" s="27">
        <v>45095</v>
      </c>
      <c r="K4047" s="29" t="s">
        <v>266</v>
      </c>
      <c r="L4047" s="29">
        <v>11493.25</v>
      </c>
      <c r="M4047" s="30">
        <v>1.2517628019148439E-2</v>
      </c>
      <c r="N4047" s="30">
        <v>1.1153141224176179E-2</v>
      </c>
      <c r="O4047" s="30">
        <v>0.44997507058649722</v>
      </c>
    </row>
    <row r="4048" spans="1:15" x14ac:dyDescent="0.45">
      <c r="A4048" s="3" t="s">
        <v>15</v>
      </c>
      <c r="B4048">
        <v>2020</v>
      </c>
      <c r="C4048" t="s">
        <v>6</v>
      </c>
      <c r="D4048">
        <v>4047</v>
      </c>
      <c r="E4048" s="2">
        <v>14</v>
      </c>
      <c r="F4048" s="1">
        <v>15</v>
      </c>
      <c r="G4048" s="1">
        <v>1</v>
      </c>
      <c r="H4048" s="1">
        <v>5</v>
      </c>
      <c r="I4048" s="1" t="str">
        <f t="shared" si="83"/>
        <v>1R7SU5</v>
      </c>
      <c r="J4048" s="27">
        <v>45095</v>
      </c>
      <c r="K4048" s="29" t="s">
        <v>267</v>
      </c>
      <c r="L4048" s="29">
        <v>11465.5</v>
      </c>
      <c r="M4048" s="30">
        <v>1.957415192502707E-2</v>
      </c>
      <c r="N4048" s="30">
        <v>1.0650322830141419E-2</v>
      </c>
      <c r="O4048" s="30">
        <v>0.41180859601292391</v>
      </c>
    </row>
    <row r="4049" spans="1:15" x14ac:dyDescent="0.45">
      <c r="A4049" s="3" t="s">
        <v>15</v>
      </c>
      <c r="B4049">
        <v>2020</v>
      </c>
      <c r="C4049" t="s">
        <v>6</v>
      </c>
      <c r="D4049">
        <v>4048</v>
      </c>
      <c r="E4049" s="2">
        <v>15</v>
      </c>
      <c r="F4049" s="1">
        <v>16</v>
      </c>
      <c r="G4049" s="1">
        <v>1</v>
      </c>
      <c r="H4049" s="1">
        <v>6</v>
      </c>
      <c r="I4049" s="1" t="str">
        <f t="shared" si="83"/>
        <v>1R7SU6</v>
      </c>
      <c r="J4049" s="27">
        <v>45095</v>
      </c>
      <c r="K4049" s="29" t="s">
        <v>268</v>
      </c>
      <c r="L4049" s="29">
        <v>11470.25</v>
      </c>
      <c r="M4049" s="30">
        <v>3.98883354715504E-2</v>
      </c>
      <c r="N4049" s="30">
        <v>1.0658430001373511E-2</v>
      </c>
      <c r="O4049" s="30">
        <v>0.35240317841444102</v>
      </c>
    </row>
    <row r="4050" spans="1:15" x14ac:dyDescent="0.45">
      <c r="A4050" s="3" t="s">
        <v>15</v>
      </c>
      <c r="B4050">
        <v>2020</v>
      </c>
      <c r="C4050" t="s">
        <v>6</v>
      </c>
      <c r="D4050">
        <v>4049</v>
      </c>
      <c r="E4050" s="2">
        <v>16</v>
      </c>
      <c r="F4050" s="1">
        <v>17</v>
      </c>
      <c r="G4050" s="1">
        <v>1</v>
      </c>
      <c r="H4050" s="1">
        <v>6</v>
      </c>
      <c r="I4050" s="1" t="str">
        <f t="shared" si="83"/>
        <v>1R7SU6</v>
      </c>
      <c r="J4050" s="27">
        <v>45095</v>
      </c>
      <c r="K4050" s="29" t="s">
        <v>269</v>
      </c>
      <c r="L4050" s="29">
        <v>11669</v>
      </c>
      <c r="M4050" s="30">
        <v>7.1503261990140995E-2</v>
      </c>
      <c r="N4050" s="30">
        <v>3.9947199639558381E-2</v>
      </c>
      <c r="O4050" s="30">
        <v>0.26996626190611162</v>
      </c>
    </row>
    <row r="4051" spans="1:15" x14ac:dyDescent="0.45">
      <c r="A4051" s="3" t="s">
        <v>15</v>
      </c>
      <c r="B4051">
        <v>2020</v>
      </c>
      <c r="C4051" t="s">
        <v>6</v>
      </c>
      <c r="D4051">
        <v>4050</v>
      </c>
      <c r="E4051" s="2">
        <v>17</v>
      </c>
      <c r="F4051" s="1">
        <v>18</v>
      </c>
      <c r="G4051" s="1">
        <v>1</v>
      </c>
      <c r="H4051" s="1">
        <v>6</v>
      </c>
      <c r="I4051" s="1" t="str">
        <f t="shared" si="83"/>
        <v>1R7SU6</v>
      </c>
      <c r="J4051" s="27">
        <v>45095</v>
      </c>
      <c r="K4051" s="29" t="s">
        <v>270</v>
      </c>
      <c r="L4051" s="29">
        <v>12196.75</v>
      </c>
      <c r="M4051" s="30">
        <v>9.5334579636013078E-2</v>
      </c>
      <c r="N4051" s="30">
        <v>8.4037527906812876E-2</v>
      </c>
      <c r="O4051" s="30">
        <v>0.16899054576040401</v>
      </c>
    </row>
    <row r="4052" spans="1:15" x14ac:dyDescent="0.45">
      <c r="A4052" s="3" t="s">
        <v>15</v>
      </c>
      <c r="B4052">
        <v>2020</v>
      </c>
      <c r="C4052" t="s">
        <v>6</v>
      </c>
      <c r="D4052">
        <v>4051</v>
      </c>
      <c r="E4052" s="2">
        <v>18</v>
      </c>
      <c r="F4052" s="1">
        <v>19</v>
      </c>
      <c r="G4052" s="1">
        <v>1</v>
      </c>
      <c r="H4052" s="1">
        <v>7</v>
      </c>
      <c r="I4052" s="1" t="str">
        <f t="shared" si="83"/>
        <v>1R7SU7</v>
      </c>
      <c r="J4052" s="27">
        <v>45095</v>
      </c>
      <c r="K4052" s="29" t="s">
        <v>271</v>
      </c>
      <c r="L4052" s="29">
        <v>12439.25</v>
      </c>
      <c r="M4052" s="30">
        <v>0.1215668358401832</v>
      </c>
      <c r="N4052" s="30">
        <v>0.12915695357753301</v>
      </c>
      <c r="O4052" s="30">
        <v>6.8249556448793269E-2</v>
      </c>
    </row>
    <row r="4053" spans="1:15" x14ac:dyDescent="0.45">
      <c r="A4053" s="3" t="s">
        <v>15</v>
      </c>
      <c r="B4053">
        <v>2020</v>
      </c>
      <c r="C4053" t="s">
        <v>6</v>
      </c>
      <c r="D4053">
        <v>4052</v>
      </c>
      <c r="E4053" s="2">
        <v>19</v>
      </c>
      <c r="F4053" s="1">
        <v>20</v>
      </c>
      <c r="G4053" s="1">
        <v>1</v>
      </c>
      <c r="H4053" s="1">
        <v>7</v>
      </c>
      <c r="I4053" s="1" t="str">
        <f t="shared" si="83"/>
        <v>1R7SU7</v>
      </c>
      <c r="J4053" s="27">
        <v>45095</v>
      </c>
      <c r="K4053" s="29" t="s">
        <v>272</v>
      </c>
      <c r="L4053" s="29">
        <v>12427</v>
      </c>
      <c r="M4053" s="30">
        <v>0.14995165476820191</v>
      </c>
      <c r="N4053" s="30">
        <v>0.17466270783115809</v>
      </c>
      <c r="O4053" s="30">
        <v>1.7861440149136341E-2</v>
      </c>
    </row>
    <row r="4054" spans="1:15" x14ac:dyDescent="0.45">
      <c r="A4054" s="3" t="s">
        <v>15</v>
      </c>
      <c r="B4054">
        <v>2020</v>
      </c>
      <c r="C4054" t="s">
        <v>6</v>
      </c>
      <c r="D4054">
        <v>4053</v>
      </c>
      <c r="E4054" s="2">
        <v>20</v>
      </c>
      <c r="F4054" s="1">
        <v>21</v>
      </c>
      <c r="G4054" s="1">
        <v>1</v>
      </c>
      <c r="H4054" s="1">
        <v>7</v>
      </c>
      <c r="I4054" s="1" t="str">
        <f t="shared" si="83"/>
        <v>1R7SU7</v>
      </c>
      <c r="J4054" s="27">
        <v>45095</v>
      </c>
      <c r="K4054" s="29" t="s">
        <v>273</v>
      </c>
      <c r="L4054" s="29">
        <v>12391.75</v>
      </c>
      <c r="M4054" s="30">
        <v>0.1777800831267449</v>
      </c>
      <c r="N4054" s="30">
        <v>0.25394246190714259</v>
      </c>
      <c r="O4054" s="30">
        <v>0</v>
      </c>
    </row>
    <row r="4055" spans="1:15" x14ac:dyDescent="0.45">
      <c r="A4055" s="3" t="s">
        <v>15</v>
      </c>
      <c r="B4055">
        <v>2020</v>
      </c>
      <c r="C4055" t="s">
        <v>6</v>
      </c>
      <c r="D4055">
        <v>4054</v>
      </c>
      <c r="E4055" s="2">
        <v>21</v>
      </c>
      <c r="F4055" s="1">
        <v>22</v>
      </c>
      <c r="G4055" s="1">
        <v>1</v>
      </c>
      <c r="H4055" s="1">
        <v>8</v>
      </c>
      <c r="I4055" s="1" t="str">
        <f t="shared" si="83"/>
        <v>1R7SU8</v>
      </c>
      <c r="J4055" s="27">
        <v>45095</v>
      </c>
      <c r="K4055" s="29" t="s">
        <v>274</v>
      </c>
      <c r="L4055" s="29">
        <v>12551</v>
      </c>
      <c r="M4055" s="30">
        <v>0.2038622066622881</v>
      </c>
      <c r="N4055" s="30">
        <v>0.34738821451188251</v>
      </c>
      <c r="O4055" s="30">
        <v>0</v>
      </c>
    </row>
    <row r="4056" spans="1:15" x14ac:dyDescent="0.45">
      <c r="A4056" s="3" t="s">
        <v>15</v>
      </c>
      <c r="B4056">
        <v>2020</v>
      </c>
      <c r="C4056" t="s">
        <v>6</v>
      </c>
      <c r="D4056">
        <v>4055</v>
      </c>
      <c r="E4056" s="2">
        <v>22</v>
      </c>
      <c r="F4056" s="1">
        <v>23</v>
      </c>
      <c r="G4056" s="1">
        <v>1</v>
      </c>
      <c r="H4056" s="1">
        <v>8</v>
      </c>
      <c r="I4056" s="1" t="str">
        <f t="shared" si="83"/>
        <v>1R7SU8</v>
      </c>
      <c r="J4056" s="27">
        <v>45095</v>
      </c>
      <c r="K4056" s="29" t="s">
        <v>275</v>
      </c>
      <c r="L4056" s="29">
        <v>12533.25</v>
      </c>
      <c r="M4056" s="30">
        <v>0.2036249811833459</v>
      </c>
      <c r="N4056" s="30">
        <v>0.37294977339430008</v>
      </c>
      <c r="O4056" s="30">
        <v>0</v>
      </c>
    </row>
    <row r="4057" spans="1:15" x14ac:dyDescent="0.45">
      <c r="A4057" s="3" t="s">
        <v>15</v>
      </c>
      <c r="B4057">
        <v>2020</v>
      </c>
      <c r="C4057" t="s">
        <v>6</v>
      </c>
      <c r="D4057">
        <v>4056</v>
      </c>
      <c r="E4057" s="2">
        <v>23</v>
      </c>
      <c r="F4057" s="1">
        <v>24</v>
      </c>
      <c r="G4057" s="1">
        <v>1</v>
      </c>
      <c r="H4057" s="1">
        <v>8</v>
      </c>
      <c r="I4057" s="1" t="str">
        <f t="shared" si="83"/>
        <v>1R7SU8</v>
      </c>
      <c r="J4057" s="27">
        <v>45095</v>
      </c>
      <c r="K4057" s="29" t="s">
        <v>276</v>
      </c>
      <c r="L4057" s="29">
        <v>12037</v>
      </c>
      <c r="M4057" s="30">
        <v>0.215190944823137</v>
      </c>
      <c r="N4057" s="30">
        <v>0.47093460363150619</v>
      </c>
      <c r="O4057" s="30">
        <v>0</v>
      </c>
    </row>
    <row r="4058" spans="1:15" x14ac:dyDescent="0.45">
      <c r="A4058" s="3" t="s">
        <v>15</v>
      </c>
      <c r="B4058">
        <v>2020</v>
      </c>
      <c r="C4058" t="s">
        <v>0</v>
      </c>
      <c r="D4058">
        <v>4057</v>
      </c>
      <c r="E4058" s="2">
        <v>0</v>
      </c>
      <c r="F4058" s="1">
        <v>1</v>
      </c>
      <c r="G4058" s="1">
        <v>1</v>
      </c>
      <c r="H4058" s="1">
        <v>1</v>
      </c>
      <c r="I4058" s="1" t="str">
        <f t="shared" si="83"/>
        <v>1R1MO1</v>
      </c>
      <c r="J4058" s="27">
        <v>45096</v>
      </c>
      <c r="K4058" s="29" t="s">
        <v>253</v>
      </c>
      <c r="L4058" s="29">
        <v>11514</v>
      </c>
      <c r="M4058" s="30">
        <v>0.2261723194783328</v>
      </c>
      <c r="N4058" s="30">
        <v>0.54685870449859042</v>
      </c>
      <c r="O4058" s="30">
        <v>0</v>
      </c>
    </row>
    <row r="4059" spans="1:15" x14ac:dyDescent="0.45">
      <c r="A4059" s="3" t="s">
        <v>15</v>
      </c>
      <c r="B4059">
        <v>2020</v>
      </c>
      <c r="C4059" t="s">
        <v>0</v>
      </c>
      <c r="D4059">
        <v>4058</v>
      </c>
      <c r="E4059" s="2">
        <v>1</v>
      </c>
      <c r="F4059" s="1">
        <v>2</v>
      </c>
      <c r="G4059" s="1">
        <v>1</v>
      </c>
      <c r="H4059" s="1">
        <v>1</v>
      </c>
      <c r="I4059" s="1" t="str">
        <f t="shared" si="83"/>
        <v>1R1MO1</v>
      </c>
      <c r="J4059" s="27">
        <v>45096</v>
      </c>
      <c r="K4059" s="29" t="s">
        <v>254</v>
      </c>
      <c r="L4059" s="29">
        <v>11083</v>
      </c>
      <c r="M4059" s="30">
        <v>0.2178952329789639</v>
      </c>
      <c r="N4059" s="30">
        <v>0.58963234908387385</v>
      </c>
      <c r="O4059" s="30">
        <v>0</v>
      </c>
    </row>
    <row r="4060" spans="1:15" x14ac:dyDescent="0.45">
      <c r="A4060" s="3" t="s">
        <v>15</v>
      </c>
      <c r="B4060">
        <v>2020</v>
      </c>
      <c r="C4060" t="s">
        <v>0</v>
      </c>
      <c r="D4060">
        <v>4059</v>
      </c>
      <c r="E4060" s="2">
        <v>2</v>
      </c>
      <c r="F4060" s="1">
        <v>3</v>
      </c>
      <c r="G4060" s="1">
        <v>1</v>
      </c>
      <c r="H4060" s="1">
        <v>1</v>
      </c>
      <c r="I4060" s="1" t="str">
        <f t="shared" si="83"/>
        <v>1R1MO1</v>
      </c>
      <c r="J4060" s="27">
        <v>45096</v>
      </c>
      <c r="K4060" s="29" t="s">
        <v>255</v>
      </c>
      <c r="L4060" s="29">
        <v>10875.75</v>
      </c>
      <c r="M4060" s="30">
        <v>0.16847062910778379</v>
      </c>
      <c r="N4060" s="30">
        <v>0.53076437373705165</v>
      </c>
      <c r="O4060" s="30">
        <v>0</v>
      </c>
    </row>
    <row r="4061" spans="1:15" x14ac:dyDescent="0.45">
      <c r="A4061" s="3" t="s">
        <v>15</v>
      </c>
      <c r="B4061">
        <v>2020</v>
      </c>
      <c r="C4061" t="s">
        <v>0</v>
      </c>
      <c r="D4061">
        <v>4060</v>
      </c>
      <c r="E4061" s="2">
        <v>3</v>
      </c>
      <c r="F4061" s="1">
        <v>4</v>
      </c>
      <c r="G4061" s="1">
        <v>1</v>
      </c>
      <c r="H4061" s="1">
        <v>2</v>
      </c>
      <c r="I4061" s="1" t="str">
        <f t="shared" si="83"/>
        <v>1R1MO2</v>
      </c>
      <c r="J4061" s="27">
        <v>45096</v>
      </c>
      <c r="K4061" s="29" t="s">
        <v>256</v>
      </c>
      <c r="L4061" s="29">
        <v>10794</v>
      </c>
      <c r="M4061" s="30">
        <v>0.1264925151779851</v>
      </c>
      <c r="N4061" s="30">
        <v>0.33837396575926831</v>
      </c>
      <c r="O4061" s="30">
        <v>0</v>
      </c>
    </row>
    <row r="4062" spans="1:15" x14ac:dyDescent="0.45">
      <c r="A4062" s="3" t="s">
        <v>15</v>
      </c>
      <c r="B4062">
        <v>2020</v>
      </c>
      <c r="C4062" t="s">
        <v>0</v>
      </c>
      <c r="D4062">
        <v>4061</v>
      </c>
      <c r="E4062" s="2">
        <v>4</v>
      </c>
      <c r="F4062" s="1">
        <v>5</v>
      </c>
      <c r="G4062" s="1">
        <v>1</v>
      </c>
      <c r="H4062" s="1">
        <v>2</v>
      </c>
      <c r="I4062" s="1" t="str">
        <f t="shared" si="83"/>
        <v>1R1MO2</v>
      </c>
      <c r="J4062" s="27">
        <v>45096</v>
      </c>
      <c r="K4062" s="29" t="s">
        <v>257</v>
      </c>
      <c r="L4062" s="29">
        <v>10774</v>
      </c>
      <c r="M4062" s="30">
        <v>9.667376469813739E-2</v>
      </c>
      <c r="N4062" s="30">
        <v>5.7956533483430488E-2</v>
      </c>
      <c r="O4062" s="30">
        <v>6.126452928953037E-3</v>
      </c>
    </row>
    <row r="4063" spans="1:15" x14ac:dyDescent="0.45">
      <c r="A4063" s="3" t="s">
        <v>15</v>
      </c>
      <c r="B4063">
        <v>2020</v>
      </c>
      <c r="C4063" t="s">
        <v>0</v>
      </c>
      <c r="D4063">
        <v>4062</v>
      </c>
      <c r="E4063" s="2">
        <v>5</v>
      </c>
      <c r="F4063" s="1">
        <v>6</v>
      </c>
      <c r="G4063" s="1">
        <v>1</v>
      </c>
      <c r="H4063" s="1">
        <v>2</v>
      </c>
      <c r="I4063" s="1" t="str">
        <f t="shared" si="83"/>
        <v>1R1MO2</v>
      </c>
      <c r="J4063" s="27">
        <v>45096</v>
      </c>
      <c r="K4063" s="29" t="s">
        <v>258</v>
      </c>
      <c r="L4063" s="29">
        <v>11005</v>
      </c>
      <c r="M4063" s="30">
        <v>6.6151510443010653E-2</v>
      </c>
      <c r="N4063" s="30">
        <v>1.225691722429801E-2</v>
      </c>
      <c r="O4063" s="30">
        <v>3.8444146285220852E-2</v>
      </c>
    </row>
    <row r="4064" spans="1:15" x14ac:dyDescent="0.45">
      <c r="A4064" s="3" t="s">
        <v>15</v>
      </c>
      <c r="B4064">
        <v>2020</v>
      </c>
      <c r="C4064" t="s">
        <v>0</v>
      </c>
      <c r="D4064">
        <v>4063</v>
      </c>
      <c r="E4064" s="2">
        <v>6</v>
      </c>
      <c r="F4064" s="1">
        <v>7</v>
      </c>
      <c r="G4064" s="1">
        <v>1</v>
      </c>
      <c r="H4064" s="1">
        <v>3</v>
      </c>
      <c r="I4064" s="1" t="str">
        <f t="shared" si="83"/>
        <v>1R1MO3</v>
      </c>
      <c r="J4064" s="27">
        <v>45096</v>
      </c>
      <c r="K4064" s="29" t="s">
        <v>259</v>
      </c>
      <c r="L4064" s="29">
        <v>11816.25</v>
      </c>
      <c r="M4064" s="30">
        <v>4.7691137095650378E-2</v>
      </c>
      <c r="N4064" s="30">
        <v>1.9944364651004139E-2</v>
      </c>
      <c r="O4064" s="30">
        <v>0.1650115344919901</v>
      </c>
    </row>
    <row r="4065" spans="1:15" x14ac:dyDescent="0.45">
      <c r="A4065" s="3" t="s">
        <v>15</v>
      </c>
      <c r="B4065">
        <v>2020</v>
      </c>
      <c r="C4065" t="s">
        <v>0</v>
      </c>
      <c r="D4065">
        <v>4064</v>
      </c>
      <c r="E4065" s="2">
        <v>7</v>
      </c>
      <c r="F4065" s="1">
        <v>8</v>
      </c>
      <c r="G4065" s="1">
        <v>1</v>
      </c>
      <c r="H4065" s="1">
        <v>3</v>
      </c>
      <c r="I4065" s="1" t="str">
        <f t="shared" si="83"/>
        <v>1R1MO3</v>
      </c>
      <c r="J4065" s="27">
        <v>45096</v>
      </c>
      <c r="K4065" s="29" t="s">
        <v>260</v>
      </c>
      <c r="L4065" s="29">
        <v>13012.75</v>
      </c>
      <c r="M4065" s="30">
        <v>2.7010736969037299E-2</v>
      </c>
      <c r="N4065" s="30">
        <v>3.9980688584282539E-2</v>
      </c>
      <c r="O4065" s="30">
        <v>0.3301491683286798</v>
      </c>
    </row>
    <row r="4066" spans="1:15" x14ac:dyDescent="0.45">
      <c r="A4066" s="3" t="s">
        <v>15</v>
      </c>
      <c r="B4066">
        <v>2020</v>
      </c>
      <c r="C4066" t="s">
        <v>0</v>
      </c>
      <c r="D4066">
        <v>4065</v>
      </c>
      <c r="E4066" s="2">
        <v>8</v>
      </c>
      <c r="F4066" s="1">
        <v>9</v>
      </c>
      <c r="G4066" s="1">
        <v>1</v>
      </c>
      <c r="H4066" s="1">
        <v>3</v>
      </c>
      <c r="I4066" s="1" t="str">
        <f t="shared" si="83"/>
        <v>1R1MO3</v>
      </c>
      <c r="J4066" s="27">
        <v>45096</v>
      </c>
      <c r="K4066" s="29" t="s">
        <v>261</v>
      </c>
      <c r="L4066" s="29">
        <v>13830</v>
      </c>
      <c r="M4066" s="30">
        <v>1.761374670631671E-2</v>
      </c>
      <c r="N4066" s="30">
        <v>4.2221664697894443E-2</v>
      </c>
      <c r="O4066" s="30">
        <v>0.47235637153360482</v>
      </c>
    </row>
    <row r="4067" spans="1:15" x14ac:dyDescent="0.45">
      <c r="A4067" s="3" t="s">
        <v>15</v>
      </c>
      <c r="B4067">
        <v>2020</v>
      </c>
      <c r="C4067" t="s">
        <v>0</v>
      </c>
      <c r="D4067">
        <v>4066</v>
      </c>
      <c r="E4067" s="2">
        <v>9</v>
      </c>
      <c r="F4067" s="1">
        <v>10</v>
      </c>
      <c r="G4067" s="1">
        <v>1</v>
      </c>
      <c r="H4067" s="1">
        <v>4</v>
      </c>
      <c r="I4067" s="1" t="str">
        <f t="shared" si="83"/>
        <v>1R1MO4</v>
      </c>
      <c r="J4067" s="27">
        <v>45096</v>
      </c>
      <c r="K4067" s="29" t="s">
        <v>262</v>
      </c>
      <c r="L4067" s="29">
        <v>14055</v>
      </c>
      <c r="M4067" s="30">
        <v>2.6036780253641562E-2</v>
      </c>
      <c r="N4067" s="30">
        <v>4.6514560167056247E-2</v>
      </c>
      <c r="O4067" s="30">
        <v>0.57239547220200448</v>
      </c>
    </row>
    <row r="4068" spans="1:15" x14ac:dyDescent="0.45">
      <c r="A4068" s="3" t="s">
        <v>15</v>
      </c>
      <c r="B4068">
        <v>2020</v>
      </c>
      <c r="C4068" t="s">
        <v>0</v>
      </c>
      <c r="D4068">
        <v>4067</v>
      </c>
      <c r="E4068" s="2">
        <v>10</v>
      </c>
      <c r="F4068" s="1">
        <v>11</v>
      </c>
      <c r="G4068" s="1">
        <v>1</v>
      </c>
      <c r="H4068" s="1">
        <v>4</v>
      </c>
      <c r="I4068" s="1" t="str">
        <f t="shared" si="83"/>
        <v>1R1MO4</v>
      </c>
      <c r="J4068" s="27">
        <v>45096</v>
      </c>
      <c r="K4068" s="29" t="s">
        <v>263</v>
      </c>
      <c r="L4068" s="29">
        <v>13956.75</v>
      </c>
      <c r="M4068" s="30">
        <v>0.14647155969647549</v>
      </c>
      <c r="N4068" s="30">
        <v>0.29705796652769412</v>
      </c>
      <c r="O4068" s="30">
        <v>0.58955385887632827</v>
      </c>
    </row>
    <row r="4069" spans="1:15" x14ac:dyDescent="0.45">
      <c r="A4069" s="3" t="s">
        <v>15</v>
      </c>
      <c r="B4069">
        <v>2020</v>
      </c>
      <c r="C4069" t="s">
        <v>0</v>
      </c>
      <c r="D4069">
        <v>4068</v>
      </c>
      <c r="E4069" s="2">
        <v>11</v>
      </c>
      <c r="F4069" s="1">
        <v>12</v>
      </c>
      <c r="G4069" s="1">
        <v>1</v>
      </c>
      <c r="H4069" s="1">
        <v>4</v>
      </c>
      <c r="I4069" s="1" t="str">
        <f t="shared" si="83"/>
        <v>1R1MO4</v>
      </c>
      <c r="J4069" s="27">
        <v>45096</v>
      </c>
      <c r="K4069" s="29" t="s">
        <v>264</v>
      </c>
      <c r="L4069" s="29">
        <v>13843.75</v>
      </c>
      <c r="M4069" s="30">
        <v>0.1157751939809728</v>
      </c>
      <c r="N4069" s="30">
        <v>0.31644506114090032</v>
      </c>
      <c r="O4069" s="30">
        <v>0.53931576494349298</v>
      </c>
    </row>
    <row r="4070" spans="1:15" x14ac:dyDescent="0.45">
      <c r="A4070" s="3" t="s">
        <v>15</v>
      </c>
      <c r="B4070">
        <v>2020</v>
      </c>
      <c r="C4070" t="s">
        <v>0</v>
      </c>
      <c r="D4070">
        <v>4069</v>
      </c>
      <c r="E4070" s="2">
        <v>12</v>
      </c>
      <c r="F4070" s="1">
        <v>13</v>
      </c>
      <c r="G4070" s="1">
        <v>1</v>
      </c>
      <c r="H4070" s="1">
        <v>5</v>
      </c>
      <c r="I4070" s="1" t="str">
        <f t="shared" si="83"/>
        <v>1R1MO5</v>
      </c>
      <c r="J4070" s="27">
        <v>45096</v>
      </c>
      <c r="K4070" s="29" t="s">
        <v>265</v>
      </c>
      <c r="L4070" s="29">
        <v>13635.5</v>
      </c>
      <c r="M4070" s="30">
        <v>8.1001098951142159E-2</v>
      </c>
      <c r="N4070" s="30">
        <v>0.34270693463492058</v>
      </c>
      <c r="O4070" s="30">
        <v>0.39921639006319282</v>
      </c>
    </row>
    <row r="4071" spans="1:15" x14ac:dyDescent="0.45">
      <c r="A4071" s="3" t="s">
        <v>15</v>
      </c>
      <c r="B4071">
        <v>2020</v>
      </c>
      <c r="C4071" t="s">
        <v>0</v>
      </c>
      <c r="D4071">
        <v>4070</v>
      </c>
      <c r="E4071" s="2">
        <v>13</v>
      </c>
      <c r="F4071" s="1">
        <v>14</v>
      </c>
      <c r="G4071" s="1">
        <v>1</v>
      </c>
      <c r="H4071" s="1">
        <v>5</v>
      </c>
      <c r="I4071" s="1" t="str">
        <f t="shared" si="83"/>
        <v>1R1MO5</v>
      </c>
      <c r="J4071" s="27">
        <v>45096</v>
      </c>
      <c r="K4071" s="29" t="s">
        <v>266</v>
      </c>
      <c r="L4071" s="29">
        <v>13666</v>
      </c>
      <c r="M4071" s="30">
        <v>6.0966505252908018E-2</v>
      </c>
      <c r="N4071" s="30">
        <v>0.26752513383768628</v>
      </c>
      <c r="O4071" s="30">
        <v>0.30942434196030838</v>
      </c>
    </row>
    <row r="4072" spans="1:15" x14ac:dyDescent="0.45">
      <c r="A4072" s="3" t="s">
        <v>15</v>
      </c>
      <c r="B4072">
        <v>2020</v>
      </c>
      <c r="C4072" t="s">
        <v>0</v>
      </c>
      <c r="D4072">
        <v>4071</v>
      </c>
      <c r="E4072" s="2">
        <v>14</v>
      </c>
      <c r="F4072" s="1">
        <v>15</v>
      </c>
      <c r="G4072" s="1">
        <v>1</v>
      </c>
      <c r="H4072" s="1">
        <v>5</v>
      </c>
      <c r="I4072" s="1" t="str">
        <f t="shared" si="83"/>
        <v>1R1MO5</v>
      </c>
      <c r="J4072" s="27">
        <v>45096</v>
      </c>
      <c r="K4072" s="29" t="s">
        <v>267</v>
      </c>
      <c r="L4072" s="29">
        <v>13670.5</v>
      </c>
      <c r="M4072" s="30">
        <v>5.6851557135693682E-2</v>
      </c>
      <c r="N4072" s="30">
        <v>0.1214375865765991</v>
      </c>
      <c r="O4072" s="30">
        <v>0.33585895858599801</v>
      </c>
    </row>
    <row r="4073" spans="1:15" x14ac:dyDescent="0.45">
      <c r="A4073" s="3" t="s">
        <v>15</v>
      </c>
      <c r="B4073">
        <v>2020</v>
      </c>
      <c r="C4073" t="s">
        <v>0</v>
      </c>
      <c r="D4073">
        <v>4072</v>
      </c>
      <c r="E4073" s="2">
        <v>15</v>
      </c>
      <c r="F4073" s="1">
        <v>16</v>
      </c>
      <c r="G4073" s="1">
        <v>1</v>
      </c>
      <c r="H4073" s="1">
        <v>6</v>
      </c>
      <c r="I4073" s="1" t="str">
        <f t="shared" si="83"/>
        <v>1R1MO6</v>
      </c>
      <c r="J4073" s="27">
        <v>45096</v>
      </c>
      <c r="K4073" s="29" t="s">
        <v>268</v>
      </c>
      <c r="L4073" s="29">
        <v>13584.5</v>
      </c>
      <c r="M4073" s="30">
        <v>6.1944493362297799E-2</v>
      </c>
      <c r="N4073" s="30">
        <v>4.6743196023076333E-2</v>
      </c>
      <c r="O4073" s="30">
        <v>0.27058604243493711</v>
      </c>
    </row>
    <row r="4074" spans="1:15" x14ac:dyDescent="0.45">
      <c r="A4074" s="3" t="s">
        <v>15</v>
      </c>
      <c r="B4074">
        <v>2020</v>
      </c>
      <c r="C4074" t="s">
        <v>0</v>
      </c>
      <c r="D4074">
        <v>4073</v>
      </c>
      <c r="E4074" s="2">
        <v>16</v>
      </c>
      <c r="F4074" s="1">
        <v>17</v>
      </c>
      <c r="G4074" s="1">
        <v>1</v>
      </c>
      <c r="H4074" s="1">
        <v>6</v>
      </c>
      <c r="I4074" s="1" t="str">
        <f t="shared" si="83"/>
        <v>1R1MO6</v>
      </c>
      <c r="J4074" s="27">
        <v>45096</v>
      </c>
      <c r="K4074" s="29" t="s">
        <v>269</v>
      </c>
      <c r="L4074" s="29">
        <v>13585.25</v>
      </c>
      <c r="M4074" s="30">
        <v>4.9971710252556673E-2</v>
      </c>
      <c r="N4074" s="30">
        <v>3.5209062496126639E-2</v>
      </c>
      <c r="O4074" s="30">
        <v>0.1659271673147899</v>
      </c>
    </row>
    <row r="4075" spans="1:15" x14ac:dyDescent="0.45">
      <c r="A4075" s="3" t="s">
        <v>15</v>
      </c>
      <c r="B4075">
        <v>2020</v>
      </c>
      <c r="C4075" t="s">
        <v>0</v>
      </c>
      <c r="D4075">
        <v>4074</v>
      </c>
      <c r="E4075" s="2">
        <v>17</v>
      </c>
      <c r="F4075" s="1">
        <v>18</v>
      </c>
      <c r="G4075" s="1">
        <v>1</v>
      </c>
      <c r="H4075" s="1">
        <v>6</v>
      </c>
      <c r="I4075" s="1" t="str">
        <f t="shared" si="83"/>
        <v>1R1MO6</v>
      </c>
      <c r="J4075" s="27">
        <v>45096</v>
      </c>
      <c r="K4075" s="29" t="s">
        <v>270</v>
      </c>
      <c r="L4075" s="29">
        <v>13842.5</v>
      </c>
      <c r="M4075" s="30">
        <v>3.2560952106603869E-2</v>
      </c>
      <c r="N4075" s="30">
        <v>4.9973372159207732E-2</v>
      </c>
      <c r="O4075" s="30">
        <v>0.1139351724701638</v>
      </c>
    </row>
    <row r="4076" spans="1:15" x14ac:dyDescent="0.45">
      <c r="A4076" s="3" t="s">
        <v>15</v>
      </c>
      <c r="B4076">
        <v>2020</v>
      </c>
      <c r="C4076" t="s">
        <v>0</v>
      </c>
      <c r="D4076">
        <v>4075</v>
      </c>
      <c r="E4076" s="2">
        <v>18</v>
      </c>
      <c r="F4076" s="1">
        <v>19</v>
      </c>
      <c r="G4076" s="1">
        <v>1</v>
      </c>
      <c r="H4076" s="1">
        <v>7</v>
      </c>
      <c r="I4076" s="1" t="str">
        <f t="shared" si="83"/>
        <v>1R1MO7</v>
      </c>
      <c r="J4076" s="27">
        <v>45096</v>
      </c>
      <c r="K4076" s="29" t="s">
        <v>271</v>
      </c>
      <c r="L4076" s="29">
        <v>13693</v>
      </c>
      <c r="M4076" s="30">
        <v>1.814564805709587E-2</v>
      </c>
      <c r="N4076" s="30">
        <v>4.1592326286790882E-2</v>
      </c>
      <c r="O4076" s="30">
        <v>6.7919665263797641E-2</v>
      </c>
    </row>
    <row r="4077" spans="1:15" x14ac:dyDescent="0.45">
      <c r="A4077" s="3" t="s">
        <v>15</v>
      </c>
      <c r="B4077">
        <v>2020</v>
      </c>
      <c r="C4077" t="s">
        <v>0</v>
      </c>
      <c r="D4077">
        <v>4076</v>
      </c>
      <c r="E4077" s="2">
        <v>19</v>
      </c>
      <c r="F4077" s="1">
        <v>20</v>
      </c>
      <c r="G4077" s="1">
        <v>1</v>
      </c>
      <c r="H4077" s="1">
        <v>7</v>
      </c>
      <c r="I4077" s="1" t="str">
        <f t="shared" si="83"/>
        <v>1R1MO7</v>
      </c>
      <c r="J4077" s="27">
        <v>45096</v>
      </c>
      <c r="K4077" s="29" t="s">
        <v>272</v>
      </c>
      <c r="L4077" s="29">
        <v>13624.25</v>
      </c>
      <c r="M4077" s="30">
        <v>2.080302447053178E-2</v>
      </c>
      <c r="N4077" s="30">
        <v>3.2864476543668177E-2</v>
      </c>
      <c r="O4077" s="30">
        <v>1.7186301204897829E-2</v>
      </c>
    </row>
    <row r="4078" spans="1:15" x14ac:dyDescent="0.45">
      <c r="A4078" s="3" t="s">
        <v>15</v>
      </c>
      <c r="B4078">
        <v>2020</v>
      </c>
      <c r="C4078" t="s">
        <v>0</v>
      </c>
      <c r="D4078">
        <v>4077</v>
      </c>
      <c r="E4078" s="2">
        <v>20</v>
      </c>
      <c r="F4078" s="1">
        <v>21</v>
      </c>
      <c r="G4078" s="1">
        <v>1</v>
      </c>
      <c r="H4078" s="1">
        <v>7</v>
      </c>
      <c r="I4078" s="1" t="str">
        <f t="shared" si="83"/>
        <v>1R1MO7</v>
      </c>
      <c r="J4078" s="27">
        <v>45096</v>
      </c>
      <c r="K4078" s="29" t="s">
        <v>273</v>
      </c>
      <c r="L4078" s="29">
        <v>13627.25</v>
      </c>
      <c r="M4078" s="30">
        <v>3.4470882219559552E-2</v>
      </c>
      <c r="N4078" s="30">
        <v>3.4315808567043617E-2</v>
      </c>
      <c r="O4078" s="30">
        <v>0</v>
      </c>
    </row>
    <row r="4079" spans="1:15" x14ac:dyDescent="0.45">
      <c r="A4079" s="3" t="s">
        <v>15</v>
      </c>
      <c r="B4079">
        <v>2020</v>
      </c>
      <c r="C4079" t="s">
        <v>0</v>
      </c>
      <c r="D4079">
        <v>4078</v>
      </c>
      <c r="E4079" s="2">
        <v>21</v>
      </c>
      <c r="F4079" s="1">
        <v>22</v>
      </c>
      <c r="G4079" s="1">
        <v>1</v>
      </c>
      <c r="H4079" s="1">
        <v>8</v>
      </c>
      <c r="I4079" s="1" t="str">
        <f t="shared" si="83"/>
        <v>1R1MO8</v>
      </c>
      <c r="J4079" s="27">
        <v>45096</v>
      </c>
      <c r="K4079" s="29" t="s">
        <v>274</v>
      </c>
      <c r="L4079" s="29">
        <v>13597.75</v>
      </c>
      <c r="M4079" s="30">
        <v>5.5121281948930317E-2</v>
      </c>
      <c r="N4079" s="30">
        <v>3.919610804393743E-2</v>
      </c>
      <c r="O4079" s="30">
        <v>0</v>
      </c>
    </row>
    <row r="4080" spans="1:15" x14ac:dyDescent="0.45">
      <c r="A4080" s="3" t="s">
        <v>15</v>
      </c>
      <c r="B4080">
        <v>2020</v>
      </c>
      <c r="C4080" t="s">
        <v>0</v>
      </c>
      <c r="D4080">
        <v>4079</v>
      </c>
      <c r="E4080" s="2">
        <v>22</v>
      </c>
      <c r="F4080" s="1">
        <v>23</v>
      </c>
      <c r="G4080" s="1">
        <v>1</v>
      </c>
      <c r="H4080" s="1">
        <v>8</v>
      </c>
      <c r="I4080" s="1" t="str">
        <f t="shared" si="83"/>
        <v>1R1MO8</v>
      </c>
      <c r="J4080" s="27">
        <v>45096</v>
      </c>
      <c r="K4080" s="29" t="s">
        <v>275</v>
      </c>
      <c r="L4080" s="29">
        <v>13473.25</v>
      </c>
      <c r="M4080" s="30">
        <v>4.2786390570576073E-2</v>
      </c>
      <c r="N4080" s="30">
        <v>4.346795115506908E-2</v>
      </c>
      <c r="O4080" s="30">
        <v>0</v>
      </c>
    </row>
    <row r="4081" spans="1:15" x14ac:dyDescent="0.45">
      <c r="A4081" s="3" t="s">
        <v>15</v>
      </c>
      <c r="B4081">
        <v>2020</v>
      </c>
      <c r="C4081" t="s">
        <v>0</v>
      </c>
      <c r="D4081">
        <v>4080</v>
      </c>
      <c r="E4081" s="2">
        <v>23</v>
      </c>
      <c r="F4081" s="1">
        <v>24</v>
      </c>
      <c r="G4081" s="1">
        <v>1</v>
      </c>
      <c r="H4081" s="1">
        <v>8</v>
      </c>
      <c r="I4081" s="1" t="str">
        <f t="shared" si="83"/>
        <v>1R1MO8</v>
      </c>
      <c r="J4081" s="27">
        <v>45096</v>
      </c>
      <c r="K4081" s="29" t="s">
        <v>276</v>
      </c>
      <c r="L4081" s="29">
        <v>12812.5</v>
      </c>
      <c r="M4081" s="30">
        <v>4.9325893429163978E-2</v>
      </c>
      <c r="N4081" s="30">
        <v>7.5115708108314763E-2</v>
      </c>
      <c r="O4081" s="30">
        <v>0</v>
      </c>
    </row>
    <row r="4082" spans="1:15" x14ac:dyDescent="0.45">
      <c r="A4082" s="3" t="s">
        <v>15</v>
      </c>
      <c r="B4082">
        <v>2020</v>
      </c>
      <c r="C4082" t="s">
        <v>1</v>
      </c>
      <c r="D4082">
        <v>4081</v>
      </c>
      <c r="E4082" s="2">
        <v>0</v>
      </c>
      <c r="F4082" s="1">
        <v>1</v>
      </c>
      <c r="G4082" s="1">
        <v>1</v>
      </c>
      <c r="H4082" s="1">
        <v>1</v>
      </c>
      <c r="I4082" s="1" t="str">
        <f t="shared" si="83"/>
        <v>1R2TU1</v>
      </c>
      <c r="J4082" s="27">
        <v>45097</v>
      </c>
      <c r="K4082" s="29" t="s">
        <v>253</v>
      </c>
      <c r="L4082" s="29">
        <v>12029.5</v>
      </c>
      <c r="M4082" s="30">
        <v>7.9898275041620226E-2</v>
      </c>
      <c r="N4082" s="30">
        <v>8.3181697431556623E-2</v>
      </c>
      <c r="O4082" s="30">
        <v>0</v>
      </c>
    </row>
    <row r="4083" spans="1:15" x14ac:dyDescent="0.45">
      <c r="A4083" s="3" t="s">
        <v>15</v>
      </c>
      <c r="B4083">
        <v>2020</v>
      </c>
      <c r="C4083" t="s">
        <v>1</v>
      </c>
      <c r="D4083">
        <v>4082</v>
      </c>
      <c r="E4083" s="2">
        <v>1</v>
      </c>
      <c r="F4083" s="1">
        <v>2</v>
      </c>
      <c r="G4083" s="1">
        <v>1</v>
      </c>
      <c r="H4083" s="1">
        <v>1</v>
      </c>
      <c r="I4083" s="1" t="str">
        <f t="shared" si="83"/>
        <v>1R2TU1</v>
      </c>
      <c r="J4083" s="27">
        <v>45097</v>
      </c>
      <c r="K4083" s="29" t="s">
        <v>254</v>
      </c>
      <c r="L4083" s="29">
        <v>11488.5</v>
      </c>
      <c r="M4083" s="30">
        <v>0.11128411028660951</v>
      </c>
      <c r="N4083" s="30">
        <v>0.1011713854635713</v>
      </c>
      <c r="O4083" s="30">
        <v>0</v>
      </c>
    </row>
    <row r="4084" spans="1:15" x14ac:dyDescent="0.45">
      <c r="A4084" s="3" t="s">
        <v>15</v>
      </c>
      <c r="B4084">
        <v>2020</v>
      </c>
      <c r="C4084" t="s">
        <v>1</v>
      </c>
      <c r="D4084">
        <v>4083</v>
      </c>
      <c r="E4084" s="2">
        <v>2</v>
      </c>
      <c r="F4084" s="1">
        <v>3</v>
      </c>
      <c r="G4084" s="1">
        <v>1</v>
      </c>
      <c r="H4084" s="1">
        <v>1</v>
      </c>
      <c r="I4084" s="1" t="str">
        <f t="shared" si="83"/>
        <v>1R2TU1</v>
      </c>
      <c r="J4084" s="27">
        <v>45097</v>
      </c>
      <c r="K4084" s="29" t="s">
        <v>255</v>
      </c>
      <c r="L4084" s="29">
        <v>11193.25</v>
      </c>
      <c r="M4084" s="30">
        <v>0.12028094707433561</v>
      </c>
      <c r="N4084" s="30">
        <v>0.12850992900270941</v>
      </c>
      <c r="O4084" s="30">
        <v>0</v>
      </c>
    </row>
    <row r="4085" spans="1:15" x14ac:dyDescent="0.45">
      <c r="A4085" s="3" t="s">
        <v>15</v>
      </c>
      <c r="B4085">
        <v>2020</v>
      </c>
      <c r="C4085" t="s">
        <v>1</v>
      </c>
      <c r="D4085">
        <v>4084</v>
      </c>
      <c r="E4085" s="2">
        <v>3</v>
      </c>
      <c r="F4085" s="1">
        <v>4</v>
      </c>
      <c r="G4085" s="1">
        <v>1</v>
      </c>
      <c r="H4085" s="1">
        <v>2</v>
      </c>
      <c r="I4085" s="1" t="str">
        <f t="shared" si="83"/>
        <v>1R2TU2</v>
      </c>
      <c r="J4085" s="27">
        <v>45097</v>
      </c>
      <c r="K4085" s="29" t="s">
        <v>256</v>
      </c>
      <c r="L4085" s="29">
        <v>11019.5</v>
      </c>
      <c r="M4085" s="30">
        <v>0.1191774356922861</v>
      </c>
      <c r="N4085" s="30">
        <v>0.1315748940918775</v>
      </c>
      <c r="O4085" s="30">
        <v>0</v>
      </c>
    </row>
    <row r="4086" spans="1:15" x14ac:dyDescent="0.45">
      <c r="A4086" s="3" t="s">
        <v>15</v>
      </c>
      <c r="B4086">
        <v>2020</v>
      </c>
      <c r="C4086" t="s">
        <v>1</v>
      </c>
      <c r="D4086">
        <v>4085</v>
      </c>
      <c r="E4086" s="2">
        <v>4</v>
      </c>
      <c r="F4086" s="1">
        <v>5</v>
      </c>
      <c r="G4086" s="1">
        <v>1</v>
      </c>
      <c r="H4086" s="1">
        <v>2</v>
      </c>
      <c r="I4086" s="1" t="str">
        <f t="shared" si="83"/>
        <v>1R2TU2</v>
      </c>
      <c r="J4086" s="27">
        <v>45097</v>
      </c>
      <c r="K4086" s="29" t="s">
        <v>257</v>
      </c>
      <c r="L4086" s="29">
        <v>10962.5</v>
      </c>
      <c r="M4086" s="30">
        <v>0.13192090824995911</v>
      </c>
      <c r="N4086" s="30">
        <v>0.1157767157169589</v>
      </c>
      <c r="O4086" s="30">
        <v>1.1477801566954019E-2</v>
      </c>
    </row>
    <row r="4087" spans="1:15" x14ac:dyDescent="0.45">
      <c r="A4087" s="3" t="s">
        <v>15</v>
      </c>
      <c r="B4087">
        <v>2020</v>
      </c>
      <c r="C4087" t="s">
        <v>1</v>
      </c>
      <c r="D4087">
        <v>4086</v>
      </c>
      <c r="E4087" s="2">
        <v>5</v>
      </c>
      <c r="F4087" s="1">
        <v>6</v>
      </c>
      <c r="G4087" s="1">
        <v>1</v>
      </c>
      <c r="H4087" s="1">
        <v>2</v>
      </c>
      <c r="I4087" s="1" t="str">
        <f t="shared" si="83"/>
        <v>1R2TU2</v>
      </c>
      <c r="J4087" s="27">
        <v>45097</v>
      </c>
      <c r="K4087" s="29" t="s">
        <v>258</v>
      </c>
      <c r="L4087" s="29">
        <v>11095.5</v>
      </c>
      <c r="M4087" s="30">
        <v>0.13579825680260299</v>
      </c>
      <c r="N4087" s="30">
        <v>7.6577566368848687E-2</v>
      </c>
      <c r="O4087" s="30">
        <v>5.7873291703166907E-2</v>
      </c>
    </row>
    <row r="4088" spans="1:15" x14ac:dyDescent="0.45">
      <c r="A4088" s="3" t="s">
        <v>15</v>
      </c>
      <c r="B4088">
        <v>2020</v>
      </c>
      <c r="C4088" t="s">
        <v>1</v>
      </c>
      <c r="D4088">
        <v>4087</v>
      </c>
      <c r="E4088" s="2">
        <v>6</v>
      </c>
      <c r="F4088" s="1">
        <v>7</v>
      </c>
      <c r="G4088" s="1">
        <v>1</v>
      </c>
      <c r="H4088" s="1">
        <v>3</v>
      </c>
      <c r="I4088" s="1" t="str">
        <f t="shared" si="83"/>
        <v>1R2TU3</v>
      </c>
      <c r="J4088" s="27">
        <v>45097</v>
      </c>
      <c r="K4088" s="29" t="s">
        <v>259</v>
      </c>
      <c r="L4088" s="29">
        <v>11750</v>
      </c>
      <c r="M4088" s="30">
        <v>0.13028323100569589</v>
      </c>
      <c r="N4088" s="30">
        <v>4.4581083756028143E-2</v>
      </c>
      <c r="O4088" s="30">
        <v>0.14577701621271971</v>
      </c>
    </row>
    <row r="4089" spans="1:15" x14ac:dyDescent="0.45">
      <c r="A4089" s="3" t="s">
        <v>15</v>
      </c>
      <c r="B4089">
        <v>2020</v>
      </c>
      <c r="C4089" t="s">
        <v>1</v>
      </c>
      <c r="D4089">
        <v>4088</v>
      </c>
      <c r="E4089" s="2">
        <v>7</v>
      </c>
      <c r="F4089" s="1">
        <v>8</v>
      </c>
      <c r="G4089" s="1">
        <v>1</v>
      </c>
      <c r="H4089" s="1">
        <v>3</v>
      </c>
      <c r="I4089" s="1" t="str">
        <f t="shared" si="83"/>
        <v>1R2TU3</v>
      </c>
      <c r="J4089" s="27">
        <v>45097</v>
      </c>
      <c r="K4089" s="29" t="s">
        <v>260</v>
      </c>
      <c r="L4089" s="29">
        <v>12742</v>
      </c>
      <c r="M4089" s="30">
        <v>0.1126873096367363</v>
      </c>
      <c r="N4089" s="30">
        <v>4.5459584318621023E-2</v>
      </c>
      <c r="O4089" s="30">
        <v>0.2604011131797066</v>
      </c>
    </row>
    <row r="4090" spans="1:15" x14ac:dyDescent="0.45">
      <c r="A4090" s="3" t="s">
        <v>15</v>
      </c>
      <c r="B4090">
        <v>2020</v>
      </c>
      <c r="C4090" t="s">
        <v>1</v>
      </c>
      <c r="D4090">
        <v>4089</v>
      </c>
      <c r="E4090" s="2">
        <v>8</v>
      </c>
      <c r="F4090" s="1">
        <v>9</v>
      </c>
      <c r="G4090" s="1">
        <v>1</v>
      </c>
      <c r="H4090" s="1">
        <v>3</v>
      </c>
      <c r="I4090" s="1" t="str">
        <f t="shared" si="83"/>
        <v>1R2TU3</v>
      </c>
      <c r="J4090" s="27">
        <v>45097</v>
      </c>
      <c r="K4090" s="29" t="s">
        <v>261</v>
      </c>
      <c r="L4090" s="29">
        <v>13523.5</v>
      </c>
      <c r="M4090" s="30">
        <v>0.1048690219010024</v>
      </c>
      <c r="N4090" s="30">
        <v>6.0142746451618948E-2</v>
      </c>
      <c r="O4090" s="30">
        <v>0.33319346916059911</v>
      </c>
    </row>
    <row r="4091" spans="1:15" x14ac:dyDescent="0.45">
      <c r="A4091" s="3" t="s">
        <v>15</v>
      </c>
      <c r="B4091">
        <v>2020</v>
      </c>
      <c r="C4091" t="s">
        <v>1</v>
      </c>
      <c r="D4091">
        <v>4090</v>
      </c>
      <c r="E4091" s="2">
        <v>9</v>
      </c>
      <c r="F4091" s="1">
        <v>10</v>
      </c>
      <c r="G4091" s="1">
        <v>1</v>
      </c>
      <c r="H4091" s="1">
        <v>4</v>
      </c>
      <c r="I4091" s="1" t="str">
        <f t="shared" si="83"/>
        <v>1R2TU4</v>
      </c>
      <c r="J4091" s="27">
        <v>45097</v>
      </c>
      <c r="K4091" s="29" t="s">
        <v>262</v>
      </c>
      <c r="L4091" s="29">
        <v>13775.5</v>
      </c>
      <c r="M4091" s="30">
        <v>0.1015064031544493</v>
      </c>
      <c r="N4091" s="30">
        <v>6.0000395906433079E-2</v>
      </c>
      <c r="O4091" s="30">
        <v>0.34810115279882847</v>
      </c>
    </row>
    <row r="4092" spans="1:15" x14ac:dyDescent="0.45">
      <c r="A4092" s="3" t="s">
        <v>15</v>
      </c>
      <c r="B4092">
        <v>2020</v>
      </c>
      <c r="C4092" t="s">
        <v>1</v>
      </c>
      <c r="D4092">
        <v>4091</v>
      </c>
      <c r="E4092" s="2">
        <v>10</v>
      </c>
      <c r="F4092" s="1">
        <v>11</v>
      </c>
      <c r="G4092" s="1">
        <v>1</v>
      </c>
      <c r="H4092" s="1">
        <v>4</v>
      </c>
      <c r="I4092" s="1" t="str">
        <f t="shared" si="83"/>
        <v>1R2TU4</v>
      </c>
      <c r="J4092" s="27">
        <v>45097</v>
      </c>
      <c r="K4092" s="29" t="s">
        <v>263</v>
      </c>
      <c r="L4092" s="29">
        <v>13796.25</v>
      </c>
      <c r="M4092" s="30">
        <v>9.4073020406923738E-2</v>
      </c>
      <c r="N4092" s="30">
        <v>7.6062026874277239E-2</v>
      </c>
      <c r="O4092" s="30">
        <v>0.30796401540947138</v>
      </c>
    </row>
    <row r="4093" spans="1:15" x14ac:dyDescent="0.45">
      <c r="A4093" s="3" t="s">
        <v>15</v>
      </c>
      <c r="B4093">
        <v>2020</v>
      </c>
      <c r="C4093" t="s">
        <v>1</v>
      </c>
      <c r="D4093">
        <v>4092</v>
      </c>
      <c r="E4093" s="2">
        <v>11</v>
      </c>
      <c r="F4093" s="1">
        <v>12</v>
      </c>
      <c r="G4093" s="1">
        <v>1</v>
      </c>
      <c r="H4093" s="1">
        <v>4</v>
      </c>
      <c r="I4093" s="1" t="str">
        <f t="shared" si="83"/>
        <v>1R2TU4</v>
      </c>
      <c r="J4093" s="27">
        <v>45097</v>
      </c>
      <c r="K4093" s="29" t="s">
        <v>264</v>
      </c>
      <c r="L4093" s="29">
        <v>13958.25</v>
      </c>
      <c r="M4093" s="30">
        <v>0.11184944281001009</v>
      </c>
      <c r="N4093" s="30">
        <v>7.1909588823842102E-2</v>
      </c>
      <c r="O4093" s="30">
        <v>0.28440986340240859</v>
      </c>
    </row>
    <row r="4094" spans="1:15" x14ac:dyDescent="0.45">
      <c r="A4094" s="3" t="s">
        <v>15</v>
      </c>
      <c r="B4094">
        <v>2020</v>
      </c>
      <c r="C4094" t="s">
        <v>1</v>
      </c>
      <c r="D4094">
        <v>4093</v>
      </c>
      <c r="E4094" s="2">
        <v>12</v>
      </c>
      <c r="F4094" s="1">
        <v>13</v>
      </c>
      <c r="G4094" s="1">
        <v>1</v>
      </c>
      <c r="H4094" s="1">
        <v>5</v>
      </c>
      <c r="I4094" s="1" t="str">
        <f t="shared" si="83"/>
        <v>1R2TU5</v>
      </c>
      <c r="J4094" s="27">
        <v>45097</v>
      </c>
      <c r="K4094" s="29" t="s">
        <v>265</v>
      </c>
      <c r="L4094" s="29">
        <v>13937</v>
      </c>
      <c r="M4094" s="30">
        <v>0.1182254344645312</v>
      </c>
      <c r="N4094" s="30">
        <v>4.7087573715474181E-2</v>
      </c>
      <c r="O4094" s="30">
        <v>0.38728096365548459</v>
      </c>
    </row>
    <row r="4095" spans="1:15" x14ac:dyDescent="0.45">
      <c r="A4095" s="3" t="s">
        <v>15</v>
      </c>
      <c r="B4095">
        <v>2020</v>
      </c>
      <c r="C4095" t="s">
        <v>1</v>
      </c>
      <c r="D4095">
        <v>4094</v>
      </c>
      <c r="E4095" s="2">
        <v>13</v>
      </c>
      <c r="F4095" s="1">
        <v>14</v>
      </c>
      <c r="G4095" s="1">
        <v>1</v>
      </c>
      <c r="H4095" s="1">
        <v>5</v>
      </c>
      <c r="I4095" s="1" t="str">
        <f t="shared" si="83"/>
        <v>1R2TU5</v>
      </c>
      <c r="J4095" s="27">
        <v>45097</v>
      </c>
      <c r="K4095" s="29" t="s">
        <v>266</v>
      </c>
      <c r="L4095" s="29">
        <v>14124.5</v>
      </c>
      <c r="M4095" s="30">
        <v>0.1006666711245036</v>
      </c>
      <c r="N4095" s="30">
        <v>5.3351849658369352E-2</v>
      </c>
      <c r="O4095" s="30">
        <v>0.48410324255878667</v>
      </c>
    </row>
    <row r="4096" spans="1:15" x14ac:dyDescent="0.45">
      <c r="A4096" s="3" t="s">
        <v>15</v>
      </c>
      <c r="B4096">
        <v>2020</v>
      </c>
      <c r="C4096" t="s">
        <v>1</v>
      </c>
      <c r="D4096">
        <v>4095</v>
      </c>
      <c r="E4096" s="2">
        <v>14</v>
      </c>
      <c r="F4096" s="1">
        <v>15</v>
      </c>
      <c r="G4096" s="1">
        <v>1</v>
      </c>
      <c r="H4096" s="1">
        <v>5</v>
      </c>
      <c r="I4096" s="1" t="str">
        <f t="shared" si="83"/>
        <v>1R2TU5</v>
      </c>
      <c r="J4096" s="27">
        <v>45097</v>
      </c>
      <c r="K4096" s="29" t="s">
        <v>267</v>
      </c>
      <c r="L4096" s="29">
        <v>14198.25</v>
      </c>
      <c r="M4096" s="30">
        <v>0.1035391665479974</v>
      </c>
      <c r="N4096" s="30">
        <v>7.0526810381524363E-2</v>
      </c>
      <c r="O4096" s="30">
        <v>0.45920823343843448</v>
      </c>
    </row>
    <row r="4097" spans="1:15" x14ac:dyDescent="0.45">
      <c r="A4097" s="3" t="s">
        <v>15</v>
      </c>
      <c r="B4097">
        <v>2020</v>
      </c>
      <c r="C4097" t="s">
        <v>1</v>
      </c>
      <c r="D4097">
        <v>4096</v>
      </c>
      <c r="E4097" s="2">
        <v>15</v>
      </c>
      <c r="F4097" s="1">
        <v>16</v>
      </c>
      <c r="G4097" s="1">
        <v>1</v>
      </c>
      <c r="H4097" s="1">
        <v>6</v>
      </c>
      <c r="I4097" s="1" t="str">
        <f t="shared" si="83"/>
        <v>1R2TU6</v>
      </c>
      <c r="J4097" s="27">
        <v>45097</v>
      </c>
      <c r="K4097" s="29" t="s">
        <v>268</v>
      </c>
      <c r="L4097" s="29">
        <v>14417.25</v>
      </c>
      <c r="M4097" s="30">
        <v>0.102691935390283</v>
      </c>
      <c r="N4097" s="30">
        <v>0.1010401185611871</v>
      </c>
      <c r="O4097" s="30">
        <v>0.40988273246080748</v>
      </c>
    </row>
    <row r="4098" spans="1:15" x14ac:dyDescent="0.45">
      <c r="A4098" s="3" t="s">
        <v>15</v>
      </c>
      <c r="B4098">
        <v>2020</v>
      </c>
      <c r="C4098" t="s">
        <v>1</v>
      </c>
      <c r="D4098">
        <v>4097</v>
      </c>
      <c r="E4098" s="2">
        <v>16</v>
      </c>
      <c r="F4098" s="1">
        <v>17</v>
      </c>
      <c r="G4098" s="1">
        <v>1</v>
      </c>
      <c r="H4098" s="1">
        <v>6</v>
      </c>
      <c r="I4098" s="1" t="str">
        <f t="shared" si="83"/>
        <v>1R2TU6</v>
      </c>
      <c r="J4098" s="27">
        <v>45097</v>
      </c>
      <c r="K4098" s="29" t="s">
        <v>269</v>
      </c>
      <c r="L4098" s="29">
        <v>14956.5</v>
      </c>
      <c r="M4098" s="30">
        <v>9.4993452237095918E-2</v>
      </c>
      <c r="N4098" s="30">
        <v>0.1654170329351862</v>
      </c>
      <c r="O4098" s="30">
        <v>0.29057485484956719</v>
      </c>
    </row>
    <row r="4099" spans="1:15" x14ac:dyDescent="0.45">
      <c r="A4099" s="3" t="s">
        <v>15</v>
      </c>
      <c r="B4099">
        <v>2020</v>
      </c>
      <c r="C4099" t="s">
        <v>1</v>
      </c>
      <c r="D4099">
        <v>4098</v>
      </c>
      <c r="E4099" s="2">
        <v>17</v>
      </c>
      <c r="F4099" s="1">
        <v>18</v>
      </c>
      <c r="G4099" s="1">
        <v>1</v>
      </c>
      <c r="H4099" s="1">
        <v>6</v>
      </c>
      <c r="I4099" s="1" t="str">
        <f t="shared" ref="I4099:I4162" si="84">A4099&amp;C4099&amp;H4099</f>
        <v>1R2TU6</v>
      </c>
      <c r="J4099" s="27">
        <v>45097</v>
      </c>
      <c r="K4099" s="29" t="s">
        <v>270</v>
      </c>
      <c r="L4099" s="29">
        <v>15460.75</v>
      </c>
      <c r="M4099" s="30">
        <v>9.0046756519870388E-2</v>
      </c>
      <c r="N4099" s="30">
        <v>0.24947297697049389</v>
      </c>
      <c r="O4099" s="30">
        <v>0.16705509245467609</v>
      </c>
    </row>
    <row r="4100" spans="1:15" x14ac:dyDescent="0.45">
      <c r="A4100" s="3" t="s">
        <v>15</v>
      </c>
      <c r="B4100">
        <v>2020</v>
      </c>
      <c r="C4100" t="s">
        <v>1</v>
      </c>
      <c r="D4100">
        <v>4099</v>
      </c>
      <c r="E4100" s="2">
        <v>18</v>
      </c>
      <c r="F4100" s="1">
        <v>19</v>
      </c>
      <c r="G4100" s="1">
        <v>1</v>
      </c>
      <c r="H4100" s="1">
        <v>7</v>
      </c>
      <c r="I4100" s="1" t="str">
        <f t="shared" si="84"/>
        <v>1R2TU7</v>
      </c>
      <c r="J4100" s="27">
        <v>45097</v>
      </c>
      <c r="K4100" s="29" t="s">
        <v>271</v>
      </c>
      <c r="L4100" s="29">
        <v>15074.5</v>
      </c>
      <c r="M4100" s="30">
        <v>8.8144228984454412E-2</v>
      </c>
      <c r="N4100" s="30">
        <v>0.3131641756167346</v>
      </c>
      <c r="O4100" s="30">
        <v>7.063475695792143E-2</v>
      </c>
    </row>
    <row r="4101" spans="1:15" x14ac:dyDescent="0.45">
      <c r="A4101" s="3" t="s">
        <v>15</v>
      </c>
      <c r="B4101">
        <v>2020</v>
      </c>
      <c r="C4101" t="s">
        <v>1</v>
      </c>
      <c r="D4101">
        <v>4100</v>
      </c>
      <c r="E4101" s="2">
        <v>19</v>
      </c>
      <c r="F4101" s="1">
        <v>20</v>
      </c>
      <c r="G4101" s="1">
        <v>1</v>
      </c>
      <c r="H4101" s="1">
        <v>7</v>
      </c>
      <c r="I4101" s="1" t="str">
        <f t="shared" si="84"/>
        <v>1R2TU7</v>
      </c>
      <c r="J4101" s="27">
        <v>45097</v>
      </c>
      <c r="K4101" s="29" t="s">
        <v>272</v>
      </c>
      <c r="L4101" s="29">
        <v>14611.75</v>
      </c>
      <c r="M4101" s="30">
        <v>7.3666005633014967E-2</v>
      </c>
      <c r="N4101" s="30">
        <v>0.31041034916915888</v>
      </c>
      <c r="O4101" s="30">
        <v>1.7736392924403321E-2</v>
      </c>
    </row>
    <row r="4102" spans="1:15" x14ac:dyDescent="0.45">
      <c r="A4102" s="3" t="s">
        <v>15</v>
      </c>
      <c r="B4102">
        <v>2020</v>
      </c>
      <c r="C4102" t="s">
        <v>1</v>
      </c>
      <c r="D4102">
        <v>4101</v>
      </c>
      <c r="E4102" s="2">
        <v>20</v>
      </c>
      <c r="F4102" s="1">
        <v>21</v>
      </c>
      <c r="G4102" s="1">
        <v>1</v>
      </c>
      <c r="H4102" s="1">
        <v>7</v>
      </c>
      <c r="I4102" s="1" t="str">
        <f t="shared" si="84"/>
        <v>1R2TU7</v>
      </c>
      <c r="J4102" s="27">
        <v>45097</v>
      </c>
      <c r="K4102" s="29" t="s">
        <v>273</v>
      </c>
      <c r="L4102" s="29">
        <v>14224.5</v>
      </c>
      <c r="M4102" s="30">
        <v>5.8302829216713793E-2</v>
      </c>
      <c r="N4102" s="30">
        <v>0.25297604424673992</v>
      </c>
      <c r="O4102" s="30">
        <v>0</v>
      </c>
    </row>
    <row r="4103" spans="1:15" x14ac:dyDescent="0.45">
      <c r="A4103" s="3" t="s">
        <v>15</v>
      </c>
      <c r="B4103">
        <v>2020</v>
      </c>
      <c r="C4103" t="s">
        <v>1</v>
      </c>
      <c r="D4103">
        <v>4102</v>
      </c>
      <c r="E4103" s="2">
        <v>21</v>
      </c>
      <c r="F4103" s="1">
        <v>22</v>
      </c>
      <c r="G4103" s="1">
        <v>1</v>
      </c>
      <c r="H4103" s="1">
        <v>8</v>
      </c>
      <c r="I4103" s="1" t="str">
        <f t="shared" si="84"/>
        <v>1R2TU8</v>
      </c>
      <c r="J4103" s="27">
        <v>45097</v>
      </c>
      <c r="K4103" s="29" t="s">
        <v>274</v>
      </c>
      <c r="L4103" s="29">
        <v>13867.25</v>
      </c>
      <c r="M4103" s="30">
        <v>5.1856702656073568E-2</v>
      </c>
      <c r="N4103" s="30">
        <v>0.20067961331004541</v>
      </c>
      <c r="O4103" s="30">
        <v>0</v>
      </c>
    </row>
    <row r="4104" spans="1:15" x14ac:dyDescent="0.45">
      <c r="A4104" s="3" t="s">
        <v>15</v>
      </c>
      <c r="B4104">
        <v>2020</v>
      </c>
      <c r="C4104" t="s">
        <v>1</v>
      </c>
      <c r="D4104">
        <v>4103</v>
      </c>
      <c r="E4104" s="2">
        <v>22</v>
      </c>
      <c r="F4104" s="1">
        <v>23</v>
      </c>
      <c r="G4104" s="1">
        <v>1</v>
      </c>
      <c r="H4104" s="1">
        <v>8</v>
      </c>
      <c r="I4104" s="1" t="str">
        <f t="shared" si="84"/>
        <v>1R2TU8</v>
      </c>
      <c r="J4104" s="27">
        <v>45097</v>
      </c>
      <c r="K4104" s="29" t="s">
        <v>275</v>
      </c>
      <c r="L4104" s="29">
        <v>13468.75</v>
      </c>
      <c r="M4104" s="30">
        <v>5.813633274618818E-2</v>
      </c>
      <c r="N4104" s="30">
        <v>0.19252128384958711</v>
      </c>
      <c r="O4104" s="30">
        <v>0</v>
      </c>
    </row>
    <row r="4105" spans="1:15" x14ac:dyDescent="0.45">
      <c r="A4105" s="3" t="s">
        <v>15</v>
      </c>
      <c r="B4105">
        <v>2020</v>
      </c>
      <c r="C4105" t="s">
        <v>1</v>
      </c>
      <c r="D4105">
        <v>4104</v>
      </c>
      <c r="E4105" s="2">
        <v>23</v>
      </c>
      <c r="F4105" s="1">
        <v>24</v>
      </c>
      <c r="G4105" s="1">
        <v>1</v>
      </c>
      <c r="H4105" s="1">
        <v>8</v>
      </c>
      <c r="I4105" s="1" t="str">
        <f t="shared" si="84"/>
        <v>1R2TU8</v>
      </c>
      <c r="J4105" s="27">
        <v>45097</v>
      </c>
      <c r="K4105" s="29" t="s">
        <v>276</v>
      </c>
      <c r="L4105" s="29">
        <v>12744.5</v>
      </c>
      <c r="M4105" s="30">
        <v>6.2009393802067193E-2</v>
      </c>
      <c r="N4105" s="30">
        <v>0.24394250423487429</v>
      </c>
      <c r="O4105" s="30">
        <v>0</v>
      </c>
    </row>
    <row r="4106" spans="1:15" x14ac:dyDescent="0.45">
      <c r="A4106" s="3" t="s">
        <v>15</v>
      </c>
      <c r="B4106">
        <v>2020</v>
      </c>
      <c r="C4106" t="s">
        <v>2</v>
      </c>
      <c r="D4106">
        <v>4105</v>
      </c>
      <c r="E4106" s="2">
        <v>0</v>
      </c>
      <c r="F4106" s="1">
        <v>1</v>
      </c>
      <c r="G4106" s="1">
        <v>1</v>
      </c>
      <c r="H4106" s="1">
        <v>1</v>
      </c>
      <c r="I4106" s="1" t="str">
        <f t="shared" si="84"/>
        <v>1R3WE1</v>
      </c>
      <c r="J4106" s="27">
        <v>45098</v>
      </c>
      <c r="K4106" s="29" t="s">
        <v>253</v>
      </c>
      <c r="L4106" s="29">
        <v>12009.5</v>
      </c>
      <c r="M4106" s="30">
        <v>8.8961151840237285E-2</v>
      </c>
      <c r="N4106" s="30">
        <v>0.24625619684342501</v>
      </c>
      <c r="O4106" s="30">
        <v>0</v>
      </c>
    </row>
    <row r="4107" spans="1:15" x14ac:dyDescent="0.45">
      <c r="A4107" s="3" t="s">
        <v>15</v>
      </c>
      <c r="B4107">
        <v>2020</v>
      </c>
      <c r="C4107" t="s">
        <v>2</v>
      </c>
      <c r="D4107">
        <v>4106</v>
      </c>
      <c r="E4107" s="2">
        <v>1</v>
      </c>
      <c r="F4107" s="1">
        <v>2</v>
      </c>
      <c r="G4107" s="1">
        <v>1</v>
      </c>
      <c r="H4107" s="1">
        <v>1</v>
      </c>
      <c r="I4107" s="1" t="str">
        <f t="shared" si="84"/>
        <v>1R3WE1</v>
      </c>
      <c r="J4107" s="27">
        <v>45098</v>
      </c>
      <c r="K4107" s="29" t="s">
        <v>254</v>
      </c>
      <c r="L4107" s="29">
        <v>11480.25</v>
      </c>
      <c r="M4107" s="30">
        <v>0.1141278578049411</v>
      </c>
      <c r="N4107" s="30">
        <v>0.25633904638588573</v>
      </c>
      <c r="O4107" s="30">
        <v>0</v>
      </c>
    </row>
    <row r="4108" spans="1:15" x14ac:dyDescent="0.45">
      <c r="A4108" s="3" t="s">
        <v>15</v>
      </c>
      <c r="B4108">
        <v>2020</v>
      </c>
      <c r="C4108" t="s">
        <v>2</v>
      </c>
      <c r="D4108">
        <v>4107</v>
      </c>
      <c r="E4108" s="2">
        <v>2</v>
      </c>
      <c r="F4108" s="1">
        <v>3</v>
      </c>
      <c r="G4108" s="1">
        <v>1</v>
      </c>
      <c r="H4108" s="1">
        <v>1</v>
      </c>
      <c r="I4108" s="1" t="str">
        <f t="shared" si="84"/>
        <v>1R3WE1</v>
      </c>
      <c r="J4108" s="27">
        <v>45098</v>
      </c>
      <c r="K4108" s="29" t="s">
        <v>255</v>
      </c>
      <c r="L4108" s="29">
        <v>11177</v>
      </c>
      <c r="M4108" s="30">
        <v>0.13533030891351619</v>
      </c>
      <c r="N4108" s="30">
        <v>0.25931883403519462</v>
      </c>
      <c r="O4108" s="30">
        <v>0</v>
      </c>
    </row>
    <row r="4109" spans="1:15" x14ac:dyDescent="0.45">
      <c r="A4109" s="3" t="s">
        <v>15</v>
      </c>
      <c r="B4109">
        <v>2020</v>
      </c>
      <c r="C4109" t="s">
        <v>2</v>
      </c>
      <c r="D4109">
        <v>4108</v>
      </c>
      <c r="E4109" s="2">
        <v>3</v>
      </c>
      <c r="F4109" s="1">
        <v>4</v>
      </c>
      <c r="G4109" s="1">
        <v>1</v>
      </c>
      <c r="H4109" s="1">
        <v>2</v>
      </c>
      <c r="I4109" s="1" t="str">
        <f t="shared" si="84"/>
        <v>1R3WE2</v>
      </c>
      <c r="J4109" s="27">
        <v>45098</v>
      </c>
      <c r="K4109" s="29" t="s">
        <v>256</v>
      </c>
      <c r="L4109" s="29">
        <v>10965.25</v>
      </c>
      <c r="M4109" s="30">
        <v>0.14667426920409549</v>
      </c>
      <c r="N4109" s="30">
        <v>0.21468808737957221</v>
      </c>
      <c r="O4109" s="30">
        <v>0</v>
      </c>
    </row>
    <row r="4110" spans="1:15" x14ac:dyDescent="0.45">
      <c r="A4110" s="3" t="s">
        <v>15</v>
      </c>
      <c r="B4110">
        <v>2020</v>
      </c>
      <c r="C4110" t="s">
        <v>2</v>
      </c>
      <c r="D4110">
        <v>4109</v>
      </c>
      <c r="E4110" s="2">
        <v>4</v>
      </c>
      <c r="F4110" s="1">
        <v>5</v>
      </c>
      <c r="G4110" s="1">
        <v>1</v>
      </c>
      <c r="H4110" s="1">
        <v>2</v>
      </c>
      <c r="I4110" s="1" t="str">
        <f t="shared" si="84"/>
        <v>1R3WE2</v>
      </c>
      <c r="J4110" s="27">
        <v>45098</v>
      </c>
      <c r="K4110" s="29" t="s">
        <v>257</v>
      </c>
      <c r="L4110" s="29">
        <v>10897.5</v>
      </c>
      <c r="M4110" s="30">
        <v>0.1398710321405453</v>
      </c>
      <c r="N4110" s="30">
        <v>0.16091589949634541</v>
      </c>
      <c r="O4110" s="30">
        <v>8.2764754722019409E-3</v>
      </c>
    </row>
    <row r="4111" spans="1:15" x14ac:dyDescent="0.45">
      <c r="A4111" s="3" t="s">
        <v>15</v>
      </c>
      <c r="B4111">
        <v>2020</v>
      </c>
      <c r="C4111" t="s">
        <v>2</v>
      </c>
      <c r="D4111">
        <v>4110</v>
      </c>
      <c r="E4111" s="2">
        <v>5</v>
      </c>
      <c r="F4111" s="1">
        <v>6</v>
      </c>
      <c r="G4111" s="1">
        <v>1</v>
      </c>
      <c r="H4111" s="1">
        <v>2</v>
      </c>
      <c r="I4111" s="1" t="str">
        <f t="shared" si="84"/>
        <v>1R3WE2</v>
      </c>
      <c r="J4111" s="27">
        <v>45098</v>
      </c>
      <c r="K4111" s="29" t="s">
        <v>258</v>
      </c>
      <c r="L4111" s="29">
        <v>10997.25</v>
      </c>
      <c r="M4111" s="30">
        <v>0.115209888650736</v>
      </c>
      <c r="N4111" s="30">
        <v>0.13595882146216121</v>
      </c>
      <c r="O4111" s="30">
        <v>4.5180010041719017E-2</v>
      </c>
    </row>
    <row r="4112" spans="1:15" x14ac:dyDescent="0.45">
      <c r="A4112" s="3" t="s">
        <v>15</v>
      </c>
      <c r="B4112">
        <v>2020</v>
      </c>
      <c r="C4112" t="s">
        <v>2</v>
      </c>
      <c r="D4112">
        <v>4111</v>
      </c>
      <c r="E4112" s="2">
        <v>6</v>
      </c>
      <c r="F4112" s="1">
        <v>7</v>
      </c>
      <c r="G4112" s="1">
        <v>1</v>
      </c>
      <c r="H4112" s="1">
        <v>3</v>
      </c>
      <c r="I4112" s="1" t="str">
        <f t="shared" si="84"/>
        <v>1R3WE3</v>
      </c>
      <c r="J4112" s="27">
        <v>45098</v>
      </c>
      <c r="K4112" s="29" t="s">
        <v>259</v>
      </c>
      <c r="L4112" s="29">
        <v>11510.5</v>
      </c>
      <c r="M4112" s="30">
        <v>0.1013317037545077</v>
      </c>
      <c r="N4112" s="30">
        <v>0.1151445774747583</v>
      </c>
      <c r="O4112" s="30">
        <v>0.1649772188718987</v>
      </c>
    </row>
    <row r="4113" spans="1:15" x14ac:dyDescent="0.45">
      <c r="A4113" s="3" t="s">
        <v>15</v>
      </c>
      <c r="B4113">
        <v>2020</v>
      </c>
      <c r="C4113" t="s">
        <v>2</v>
      </c>
      <c r="D4113">
        <v>4112</v>
      </c>
      <c r="E4113" s="2">
        <v>7</v>
      </c>
      <c r="F4113" s="1">
        <v>8</v>
      </c>
      <c r="G4113" s="1">
        <v>1</v>
      </c>
      <c r="H4113" s="1">
        <v>3</v>
      </c>
      <c r="I4113" s="1" t="str">
        <f t="shared" si="84"/>
        <v>1R3WE3</v>
      </c>
      <c r="J4113" s="27">
        <v>45098</v>
      </c>
      <c r="K4113" s="29" t="s">
        <v>260</v>
      </c>
      <c r="L4113" s="29">
        <v>12539.25</v>
      </c>
      <c r="M4113" s="30">
        <v>9.3566797945056013E-2</v>
      </c>
      <c r="N4113" s="30">
        <v>9.3490091503816125E-2</v>
      </c>
      <c r="O4113" s="30">
        <v>0.32493989846073668</v>
      </c>
    </row>
    <row r="4114" spans="1:15" x14ac:dyDescent="0.45">
      <c r="A4114" s="3" t="s">
        <v>15</v>
      </c>
      <c r="B4114">
        <v>2020</v>
      </c>
      <c r="C4114" t="s">
        <v>2</v>
      </c>
      <c r="D4114">
        <v>4113</v>
      </c>
      <c r="E4114" s="2">
        <v>8</v>
      </c>
      <c r="F4114" s="1">
        <v>9</v>
      </c>
      <c r="G4114" s="1">
        <v>1</v>
      </c>
      <c r="H4114" s="1">
        <v>3</v>
      </c>
      <c r="I4114" s="1" t="str">
        <f t="shared" si="84"/>
        <v>1R3WE3</v>
      </c>
      <c r="J4114" s="27">
        <v>45098</v>
      </c>
      <c r="K4114" s="29" t="s">
        <v>261</v>
      </c>
      <c r="L4114" s="29">
        <v>13330.25</v>
      </c>
      <c r="M4114" s="30">
        <v>9.953231492111235E-2</v>
      </c>
      <c r="N4114" s="30">
        <v>8.3785409759647017E-2</v>
      </c>
      <c r="O4114" s="30">
        <v>0.4091813256200334</v>
      </c>
    </row>
    <row r="4115" spans="1:15" x14ac:dyDescent="0.45">
      <c r="A4115" s="3" t="s">
        <v>15</v>
      </c>
      <c r="B4115">
        <v>2020</v>
      </c>
      <c r="C4115" t="s">
        <v>2</v>
      </c>
      <c r="D4115">
        <v>4114</v>
      </c>
      <c r="E4115" s="2">
        <v>9</v>
      </c>
      <c r="F4115" s="1">
        <v>10</v>
      </c>
      <c r="G4115" s="1">
        <v>1</v>
      </c>
      <c r="H4115" s="1">
        <v>4</v>
      </c>
      <c r="I4115" s="1" t="str">
        <f t="shared" si="84"/>
        <v>1R3WE4</v>
      </c>
      <c r="J4115" s="27">
        <v>45098</v>
      </c>
      <c r="K4115" s="29" t="s">
        <v>262</v>
      </c>
      <c r="L4115" s="29">
        <v>13605.25</v>
      </c>
      <c r="M4115" s="30">
        <v>0.1071192513428425</v>
      </c>
      <c r="N4115" s="30">
        <v>7.0546789644363617E-2</v>
      </c>
      <c r="O4115" s="30">
        <v>0.4585956616750394</v>
      </c>
    </row>
    <row r="4116" spans="1:15" x14ac:dyDescent="0.45">
      <c r="A4116" s="3" t="s">
        <v>15</v>
      </c>
      <c r="B4116">
        <v>2020</v>
      </c>
      <c r="C4116" t="s">
        <v>2</v>
      </c>
      <c r="D4116">
        <v>4115</v>
      </c>
      <c r="E4116" s="2">
        <v>10</v>
      </c>
      <c r="F4116" s="1">
        <v>11</v>
      </c>
      <c r="G4116" s="1">
        <v>1</v>
      </c>
      <c r="H4116" s="1">
        <v>4</v>
      </c>
      <c r="I4116" s="1" t="str">
        <f t="shared" si="84"/>
        <v>1R3WE4</v>
      </c>
      <c r="J4116" s="27">
        <v>45098</v>
      </c>
      <c r="K4116" s="29" t="s">
        <v>263</v>
      </c>
      <c r="L4116" s="29">
        <v>13615</v>
      </c>
      <c r="M4116" s="30">
        <v>7.512221262350692E-2</v>
      </c>
      <c r="N4116" s="30">
        <v>5.0810540135737117E-2</v>
      </c>
      <c r="O4116" s="30">
        <v>0.55472525134302864</v>
      </c>
    </row>
    <row r="4117" spans="1:15" x14ac:dyDescent="0.45">
      <c r="A4117" s="3" t="s">
        <v>15</v>
      </c>
      <c r="B4117">
        <v>2020</v>
      </c>
      <c r="C4117" t="s">
        <v>2</v>
      </c>
      <c r="D4117">
        <v>4116</v>
      </c>
      <c r="E4117" s="2">
        <v>11</v>
      </c>
      <c r="F4117" s="1">
        <v>12</v>
      </c>
      <c r="G4117" s="1">
        <v>1</v>
      </c>
      <c r="H4117" s="1">
        <v>4</v>
      </c>
      <c r="I4117" s="1" t="str">
        <f t="shared" si="84"/>
        <v>1R3WE4</v>
      </c>
      <c r="J4117" s="27">
        <v>45098</v>
      </c>
      <c r="K4117" s="29" t="s">
        <v>264</v>
      </c>
      <c r="L4117" s="29">
        <v>13689.25</v>
      </c>
      <c r="M4117" s="30">
        <v>8.2162916403700006E-2</v>
      </c>
      <c r="N4117" s="30">
        <v>4.3708542870567101E-2</v>
      </c>
      <c r="O4117" s="30">
        <v>0.56028241918917276</v>
      </c>
    </row>
    <row r="4118" spans="1:15" x14ac:dyDescent="0.45">
      <c r="A4118" s="3" t="s">
        <v>15</v>
      </c>
      <c r="B4118">
        <v>2020</v>
      </c>
      <c r="C4118" t="s">
        <v>2</v>
      </c>
      <c r="D4118">
        <v>4117</v>
      </c>
      <c r="E4118" s="2">
        <v>12</v>
      </c>
      <c r="F4118" s="1">
        <v>13</v>
      </c>
      <c r="G4118" s="1">
        <v>1</v>
      </c>
      <c r="H4118" s="1">
        <v>5</v>
      </c>
      <c r="I4118" s="1" t="str">
        <f t="shared" si="84"/>
        <v>1R3WE5</v>
      </c>
      <c r="J4118" s="27">
        <v>45098</v>
      </c>
      <c r="K4118" s="29" t="s">
        <v>265</v>
      </c>
      <c r="L4118" s="29">
        <v>13660.5</v>
      </c>
      <c r="M4118" s="30">
        <v>7.8632012296285261E-2</v>
      </c>
      <c r="N4118" s="30">
        <v>5.5409335826019347E-2</v>
      </c>
      <c r="O4118" s="30">
        <v>0.48121779493402089</v>
      </c>
    </row>
    <row r="4119" spans="1:15" x14ac:dyDescent="0.45">
      <c r="A4119" s="3" t="s">
        <v>15</v>
      </c>
      <c r="B4119">
        <v>2020</v>
      </c>
      <c r="C4119" t="s">
        <v>2</v>
      </c>
      <c r="D4119">
        <v>4118</v>
      </c>
      <c r="E4119" s="2">
        <v>13</v>
      </c>
      <c r="F4119" s="1">
        <v>14</v>
      </c>
      <c r="G4119" s="1">
        <v>1</v>
      </c>
      <c r="H4119" s="1">
        <v>5</v>
      </c>
      <c r="I4119" s="1" t="str">
        <f t="shared" si="84"/>
        <v>1R3WE5</v>
      </c>
      <c r="J4119" s="27">
        <v>45098</v>
      </c>
      <c r="K4119" s="29" t="s">
        <v>266</v>
      </c>
      <c r="L4119" s="29">
        <v>13733.75</v>
      </c>
      <c r="M4119" s="30">
        <v>7.7383797180401795E-2</v>
      </c>
      <c r="N4119" s="30">
        <v>7.6813022518378862E-2</v>
      </c>
      <c r="O4119" s="30">
        <v>0.42799803358912392</v>
      </c>
    </row>
    <row r="4120" spans="1:15" x14ac:dyDescent="0.45">
      <c r="A4120" s="3" t="s">
        <v>15</v>
      </c>
      <c r="B4120">
        <v>2020</v>
      </c>
      <c r="C4120" t="s">
        <v>2</v>
      </c>
      <c r="D4120">
        <v>4119</v>
      </c>
      <c r="E4120" s="2">
        <v>14</v>
      </c>
      <c r="F4120" s="1">
        <v>15</v>
      </c>
      <c r="G4120" s="1">
        <v>1</v>
      </c>
      <c r="H4120" s="1">
        <v>5</v>
      </c>
      <c r="I4120" s="1" t="str">
        <f t="shared" si="84"/>
        <v>1R3WE5</v>
      </c>
      <c r="J4120" s="27">
        <v>45098</v>
      </c>
      <c r="K4120" s="29" t="s">
        <v>267</v>
      </c>
      <c r="L4120" s="29">
        <v>13682.75</v>
      </c>
      <c r="M4120" s="30">
        <v>7.9316246243935698E-2</v>
      </c>
      <c r="N4120" s="30">
        <v>7.8969018447168832E-2</v>
      </c>
      <c r="O4120" s="30">
        <v>0.42266652562824841</v>
      </c>
    </row>
    <row r="4121" spans="1:15" x14ac:dyDescent="0.45">
      <c r="A4121" s="3" t="s">
        <v>15</v>
      </c>
      <c r="B4121">
        <v>2020</v>
      </c>
      <c r="C4121" t="s">
        <v>2</v>
      </c>
      <c r="D4121">
        <v>4120</v>
      </c>
      <c r="E4121" s="2">
        <v>15</v>
      </c>
      <c r="F4121" s="1">
        <v>16</v>
      </c>
      <c r="G4121" s="1">
        <v>1</v>
      </c>
      <c r="H4121" s="1">
        <v>6</v>
      </c>
      <c r="I4121" s="1" t="str">
        <f t="shared" si="84"/>
        <v>1R3WE6</v>
      </c>
      <c r="J4121" s="27">
        <v>45098</v>
      </c>
      <c r="K4121" s="29" t="s">
        <v>268</v>
      </c>
      <c r="L4121" s="29">
        <v>13624</v>
      </c>
      <c r="M4121" s="30">
        <v>8.9238303398482058E-2</v>
      </c>
      <c r="N4121" s="30">
        <v>6.2311590747574162E-2</v>
      </c>
      <c r="O4121" s="30">
        <v>0.39017369313550071</v>
      </c>
    </row>
    <row r="4122" spans="1:15" x14ac:dyDescent="0.45">
      <c r="A4122" s="3" t="s">
        <v>15</v>
      </c>
      <c r="B4122">
        <v>2020</v>
      </c>
      <c r="C4122" t="s">
        <v>2</v>
      </c>
      <c r="D4122">
        <v>4121</v>
      </c>
      <c r="E4122" s="2">
        <v>16</v>
      </c>
      <c r="F4122" s="1">
        <v>17</v>
      </c>
      <c r="G4122" s="1">
        <v>1</v>
      </c>
      <c r="H4122" s="1">
        <v>6</v>
      </c>
      <c r="I4122" s="1" t="str">
        <f t="shared" si="84"/>
        <v>1R3WE6</v>
      </c>
      <c r="J4122" s="27">
        <v>45098</v>
      </c>
      <c r="K4122" s="29" t="s">
        <v>269</v>
      </c>
      <c r="L4122" s="29">
        <v>13621.75</v>
      </c>
      <c r="M4122" s="30">
        <v>0.1016783462360676</v>
      </c>
      <c r="N4122" s="30">
        <v>4.5222437965651251E-2</v>
      </c>
      <c r="O4122" s="30">
        <v>0.30879178586046269</v>
      </c>
    </row>
    <row r="4123" spans="1:15" x14ac:dyDescent="0.45">
      <c r="A4123" s="3" t="s">
        <v>15</v>
      </c>
      <c r="B4123">
        <v>2020</v>
      </c>
      <c r="C4123" t="s">
        <v>2</v>
      </c>
      <c r="D4123">
        <v>4122</v>
      </c>
      <c r="E4123" s="2">
        <v>17</v>
      </c>
      <c r="F4123" s="1">
        <v>18</v>
      </c>
      <c r="G4123" s="1">
        <v>1</v>
      </c>
      <c r="H4123" s="1">
        <v>6</v>
      </c>
      <c r="I4123" s="1" t="str">
        <f t="shared" si="84"/>
        <v>1R3WE6</v>
      </c>
      <c r="J4123" s="27">
        <v>45098</v>
      </c>
      <c r="K4123" s="29" t="s">
        <v>270</v>
      </c>
      <c r="L4123" s="29">
        <v>13782</v>
      </c>
      <c r="M4123" s="30">
        <v>9.6854312914676194E-2</v>
      </c>
      <c r="N4123" s="30">
        <v>3.5585461218785107E-2</v>
      </c>
      <c r="O4123" s="30">
        <v>0.18416917618638559</v>
      </c>
    </row>
    <row r="4124" spans="1:15" x14ac:dyDescent="0.45">
      <c r="A4124" s="4" t="s">
        <v>16</v>
      </c>
      <c r="B4124">
        <v>2020</v>
      </c>
      <c r="C4124" t="s">
        <v>2</v>
      </c>
      <c r="D4124">
        <v>4123</v>
      </c>
      <c r="E4124" s="2">
        <v>18</v>
      </c>
      <c r="F4124" s="1">
        <v>19</v>
      </c>
      <c r="G4124" s="1">
        <v>1</v>
      </c>
      <c r="H4124" s="1">
        <v>7</v>
      </c>
      <c r="I4124" s="1" t="str">
        <f t="shared" si="84"/>
        <v>2S3WE7</v>
      </c>
      <c r="J4124" s="27">
        <v>45098</v>
      </c>
      <c r="K4124" s="29" t="s">
        <v>271</v>
      </c>
      <c r="L4124" s="29">
        <v>13497.25</v>
      </c>
      <c r="M4124" s="30">
        <v>7.2879468020995167E-2</v>
      </c>
      <c r="N4124" s="30">
        <v>2.4992718974641271E-2</v>
      </c>
      <c r="O4124" s="30">
        <v>6.7830183312256376E-2</v>
      </c>
    </row>
    <row r="4125" spans="1:15" x14ac:dyDescent="0.45">
      <c r="A4125" s="4" t="s">
        <v>16</v>
      </c>
      <c r="B4125">
        <v>2020</v>
      </c>
      <c r="C4125" t="s">
        <v>2</v>
      </c>
      <c r="D4125">
        <v>4124</v>
      </c>
      <c r="E4125" s="2">
        <v>19</v>
      </c>
      <c r="F4125" s="1">
        <v>20</v>
      </c>
      <c r="G4125" s="1">
        <v>1</v>
      </c>
      <c r="H4125" s="1">
        <v>7</v>
      </c>
      <c r="I4125" s="1" t="str">
        <f t="shared" si="84"/>
        <v>2S3WE7</v>
      </c>
      <c r="J4125" s="27">
        <v>45098</v>
      </c>
      <c r="K4125" s="29" t="s">
        <v>272</v>
      </c>
      <c r="L4125" s="29">
        <v>13418</v>
      </c>
      <c r="M4125" s="30">
        <v>5.483738008910187E-2</v>
      </c>
      <c r="N4125" s="30">
        <v>1.5171572756492099E-2</v>
      </c>
      <c r="O4125" s="30">
        <v>1.333634124134311E-2</v>
      </c>
    </row>
    <row r="4126" spans="1:15" x14ac:dyDescent="0.45">
      <c r="A4126" s="4" t="s">
        <v>16</v>
      </c>
      <c r="B4126">
        <v>2020</v>
      </c>
      <c r="C4126" t="s">
        <v>2</v>
      </c>
      <c r="D4126">
        <v>4125</v>
      </c>
      <c r="E4126" s="2">
        <v>20</v>
      </c>
      <c r="F4126" s="1">
        <v>21</v>
      </c>
      <c r="G4126" s="1">
        <v>1</v>
      </c>
      <c r="H4126" s="1">
        <v>7</v>
      </c>
      <c r="I4126" s="1" t="str">
        <f t="shared" si="84"/>
        <v>2S3WE7</v>
      </c>
      <c r="J4126" s="27">
        <v>45098</v>
      </c>
      <c r="K4126" s="29" t="s">
        <v>273</v>
      </c>
      <c r="L4126" s="29">
        <v>13464.75</v>
      </c>
      <c r="M4126" s="30">
        <v>4.3642810549626918E-2</v>
      </c>
      <c r="N4126" s="30">
        <v>9.1417384173688426E-3</v>
      </c>
      <c r="O4126" s="30">
        <v>0</v>
      </c>
    </row>
    <row r="4127" spans="1:15" x14ac:dyDescent="0.45">
      <c r="A4127" s="4" t="s">
        <v>16</v>
      </c>
      <c r="B4127">
        <v>2020</v>
      </c>
      <c r="C4127" t="s">
        <v>2</v>
      </c>
      <c r="D4127">
        <v>4126</v>
      </c>
      <c r="E4127" s="2">
        <v>21</v>
      </c>
      <c r="F4127" s="1">
        <v>22</v>
      </c>
      <c r="G4127" s="1">
        <v>1</v>
      </c>
      <c r="H4127" s="1">
        <v>8</v>
      </c>
      <c r="I4127" s="1" t="str">
        <f t="shared" si="84"/>
        <v>2S3WE8</v>
      </c>
      <c r="J4127" s="27">
        <v>45098</v>
      </c>
      <c r="K4127" s="29" t="s">
        <v>274</v>
      </c>
      <c r="L4127" s="29">
        <v>13494.25</v>
      </c>
      <c r="M4127" s="30">
        <v>3.6124333357990639E-2</v>
      </c>
      <c r="N4127" s="30">
        <v>5.7984949971731621E-3</v>
      </c>
      <c r="O4127" s="30">
        <v>0</v>
      </c>
    </row>
    <row r="4128" spans="1:15" x14ac:dyDescent="0.45">
      <c r="A4128" s="4" t="s">
        <v>16</v>
      </c>
      <c r="B4128">
        <v>2020</v>
      </c>
      <c r="C4128" t="s">
        <v>2</v>
      </c>
      <c r="D4128">
        <v>4127</v>
      </c>
      <c r="E4128" s="2">
        <v>22</v>
      </c>
      <c r="F4128" s="1">
        <v>23</v>
      </c>
      <c r="G4128" s="1">
        <v>1</v>
      </c>
      <c r="H4128" s="1">
        <v>8</v>
      </c>
      <c r="I4128" s="1" t="str">
        <f t="shared" si="84"/>
        <v>2S3WE8</v>
      </c>
      <c r="J4128" s="27">
        <v>45098</v>
      </c>
      <c r="K4128" s="29" t="s">
        <v>275</v>
      </c>
      <c r="L4128" s="29">
        <v>13414.25</v>
      </c>
      <c r="M4128" s="30">
        <v>2.3551269274632969E-2</v>
      </c>
      <c r="N4128" s="30">
        <v>1.8874622620420991E-3</v>
      </c>
      <c r="O4128" s="30">
        <v>0</v>
      </c>
    </row>
    <row r="4129" spans="1:15" x14ac:dyDescent="0.45">
      <c r="A4129" s="4" t="s">
        <v>16</v>
      </c>
      <c r="B4129">
        <v>2020</v>
      </c>
      <c r="C4129" t="s">
        <v>2</v>
      </c>
      <c r="D4129">
        <v>4128</v>
      </c>
      <c r="E4129" s="2">
        <v>23</v>
      </c>
      <c r="F4129" s="1">
        <v>24</v>
      </c>
      <c r="G4129" s="1">
        <v>1</v>
      </c>
      <c r="H4129" s="1">
        <v>8</v>
      </c>
      <c r="I4129" s="1" t="str">
        <f t="shared" si="84"/>
        <v>2S3WE8</v>
      </c>
      <c r="J4129" s="27">
        <v>45098</v>
      </c>
      <c r="K4129" s="29" t="s">
        <v>276</v>
      </c>
      <c r="L4129" s="29">
        <v>12806.5</v>
      </c>
      <c r="M4129" s="30">
        <v>2.139737995094677E-2</v>
      </c>
      <c r="N4129" s="30">
        <v>2.4174917517041671E-3</v>
      </c>
      <c r="O4129" s="30">
        <v>0</v>
      </c>
    </row>
    <row r="4130" spans="1:15" x14ac:dyDescent="0.45">
      <c r="A4130" s="4" t="s">
        <v>16</v>
      </c>
      <c r="B4130">
        <v>2020</v>
      </c>
      <c r="C4130" t="s">
        <v>3</v>
      </c>
      <c r="D4130">
        <v>4129</v>
      </c>
      <c r="E4130" s="2">
        <v>0</v>
      </c>
      <c r="F4130" s="1">
        <v>1</v>
      </c>
      <c r="G4130" s="1">
        <v>1</v>
      </c>
      <c r="H4130" s="1">
        <v>1</v>
      </c>
      <c r="I4130" s="1" t="str">
        <f t="shared" si="84"/>
        <v>2S4TH1</v>
      </c>
      <c r="J4130" s="27">
        <v>45099</v>
      </c>
      <c r="K4130" s="29" t="s">
        <v>253</v>
      </c>
      <c r="L4130" s="29">
        <v>12006</v>
      </c>
      <c r="M4130" s="30">
        <v>2.394979728140165E-2</v>
      </c>
      <c r="N4130" s="30">
        <v>3.463075015143154E-3</v>
      </c>
      <c r="O4130" s="30">
        <v>0</v>
      </c>
    </row>
    <row r="4131" spans="1:15" x14ac:dyDescent="0.45">
      <c r="A4131" s="4" t="s">
        <v>16</v>
      </c>
      <c r="B4131">
        <v>2020</v>
      </c>
      <c r="C4131" t="s">
        <v>3</v>
      </c>
      <c r="D4131">
        <v>4130</v>
      </c>
      <c r="E4131" s="2">
        <v>1</v>
      </c>
      <c r="F4131" s="1">
        <v>2</v>
      </c>
      <c r="G4131" s="1">
        <v>1</v>
      </c>
      <c r="H4131" s="1">
        <v>1</v>
      </c>
      <c r="I4131" s="1" t="str">
        <f t="shared" si="84"/>
        <v>2S4TH1</v>
      </c>
      <c r="J4131" s="27">
        <v>45099</v>
      </c>
      <c r="K4131" s="29" t="s">
        <v>254</v>
      </c>
      <c r="L4131" s="29">
        <v>11338.75</v>
      </c>
      <c r="M4131" s="30">
        <v>3.0449252629311151E-2</v>
      </c>
      <c r="N4131" s="30">
        <v>3.5537399868734599E-3</v>
      </c>
      <c r="O4131" s="30">
        <v>0</v>
      </c>
    </row>
    <row r="4132" spans="1:15" x14ac:dyDescent="0.45">
      <c r="A4132" s="4" t="s">
        <v>16</v>
      </c>
      <c r="B4132">
        <v>2020</v>
      </c>
      <c r="C4132" t="s">
        <v>3</v>
      </c>
      <c r="D4132">
        <v>4131</v>
      </c>
      <c r="E4132" s="2">
        <v>2</v>
      </c>
      <c r="F4132" s="1">
        <v>3</v>
      </c>
      <c r="G4132" s="1">
        <v>1</v>
      </c>
      <c r="H4132" s="1">
        <v>1</v>
      </c>
      <c r="I4132" s="1" t="str">
        <f t="shared" si="84"/>
        <v>2S4TH1</v>
      </c>
      <c r="J4132" s="27">
        <v>45099</v>
      </c>
      <c r="K4132" s="29" t="s">
        <v>255</v>
      </c>
      <c r="L4132" s="29">
        <v>10985.75</v>
      </c>
      <c r="M4132" s="30">
        <v>3.785730569897388E-2</v>
      </c>
      <c r="N4132" s="30">
        <v>6.0394596266428449E-3</v>
      </c>
      <c r="O4132" s="30">
        <v>0</v>
      </c>
    </row>
    <row r="4133" spans="1:15" x14ac:dyDescent="0.45">
      <c r="A4133" s="4" t="s">
        <v>16</v>
      </c>
      <c r="B4133">
        <v>2020</v>
      </c>
      <c r="C4133" t="s">
        <v>3</v>
      </c>
      <c r="D4133">
        <v>4132</v>
      </c>
      <c r="E4133" s="2">
        <v>3</v>
      </c>
      <c r="F4133" s="1">
        <v>4</v>
      </c>
      <c r="G4133" s="1">
        <v>1</v>
      </c>
      <c r="H4133" s="1">
        <v>2</v>
      </c>
      <c r="I4133" s="1" t="str">
        <f t="shared" si="84"/>
        <v>2S4TH2</v>
      </c>
      <c r="J4133" s="27">
        <v>45099</v>
      </c>
      <c r="K4133" s="29" t="s">
        <v>256</v>
      </c>
      <c r="L4133" s="29">
        <v>10800</v>
      </c>
      <c r="M4133" s="30">
        <v>4.4335104471120039E-2</v>
      </c>
      <c r="N4133" s="30">
        <v>1.5157029151170009E-2</v>
      </c>
      <c r="O4133" s="30">
        <v>0</v>
      </c>
    </row>
    <row r="4134" spans="1:15" x14ac:dyDescent="0.45">
      <c r="A4134" s="4" t="s">
        <v>16</v>
      </c>
      <c r="B4134">
        <v>2020</v>
      </c>
      <c r="C4134" t="s">
        <v>3</v>
      </c>
      <c r="D4134">
        <v>4133</v>
      </c>
      <c r="E4134" s="2">
        <v>4</v>
      </c>
      <c r="F4134" s="1">
        <v>5</v>
      </c>
      <c r="G4134" s="1">
        <v>1</v>
      </c>
      <c r="H4134" s="1">
        <v>2</v>
      </c>
      <c r="I4134" s="1" t="str">
        <f t="shared" si="84"/>
        <v>2S4TH2</v>
      </c>
      <c r="J4134" s="27">
        <v>45099</v>
      </c>
      <c r="K4134" s="29" t="s">
        <v>257</v>
      </c>
      <c r="L4134" s="29">
        <v>10808.25</v>
      </c>
      <c r="M4134" s="30">
        <v>4.9364754386283967E-2</v>
      </c>
      <c r="N4134" s="30">
        <v>2.5197087929337589E-2</v>
      </c>
      <c r="O4134" s="30">
        <v>5.7255614195896726E-3</v>
      </c>
    </row>
    <row r="4135" spans="1:15" x14ac:dyDescent="0.45">
      <c r="A4135" s="4" t="s">
        <v>16</v>
      </c>
      <c r="B4135">
        <v>2020</v>
      </c>
      <c r="C4135" t="s">
        <v>3</v>
      </c>
      <c r="D4135">
        <v>4134</v>
      </c>
      <c r="E4135" s="2">
        <v>5</v>
      </c>
      <c r="F4135" s="1">
        <v>6</v>
      </c>
      <c r="G4135" s="1">
        <v>1</v>
      </c>
      <c r="H4135" s="1">
        <v>2</v>
      </c>
      <c r="I4135" s="1" t="str">
        <f t="shared" si="84"/>
        <v>2S4TH2</v>
      </c>
      <c r="J4135" s="27">
        <v>45099</v>
      </c>
      <c r="K4135" s="29" t="s">
        <v>258</v>
      </c>
      <c r="L4135" s="29">
        <v>10877.5</v>
      </c>
      <c r="M4135" s="30">
        <v>4.8314911675650121E-2</v>
      </c>
      <c r="N4135" s="30">
        <v>4.3040655741723201E-2</v>
      </c>
      <c r="O4135" s="30">
        <v>3.5189463615861269E-2</v>
      </c>
    </row>
    <row r="4136" spans="1:15" x14ac:dyDescent="0.45">
      <c r="A4136" s="4" t="s">
        <v>16</v>
      </c>
      <c r="B4136">
        <v>2020</v>
      </c>
      <c r="C4136" t="s">
        <v>3</v>
      </c>
      <c r="D4136">
        <v>4135</v>
      </c>
      <c r="E4136" s="2">
        <v>6</v>
      </c>
      <c r="F4136" s="1">
        <v>7</v>
      </c>
      <c r="G4136" s="1">
        <v>1</v>
      </c>
      <c r="H4136" s="1">
        <v>3</v>
      </c>
      <c r="I4136" s="1" t="str">
        <f t="shared" si="84"/>
        <v>2S4TH3</v>
      </c>
      <c r="J4136" s="27">
        <v>45099</v>
      </c>
      <c r="K4136" s="29" t="s">
        <v>259</v>
      </c>
      <c r="L4136" s="29">
        <v>11365.75</v>
      </c>
      <c r="M4136" s="30">
        <v>3.1152134635580302E-2</v>
      </c>
      <c r="N4136" s="30">
        <v>6.0948201659768789E-2</v>
      </c>
      <c r="O4136" s="30">
        <v>0.16999193919877789</v>
      </c>
    </row>
    <row r="4137" spans="1:15" x14ac:dyDescent="0.45">
      <c r="A4137" s="4" t="s">
        <v>16</v>
      </c>
      <c r="B4137">
        <v>2020</v>
      </c>
      <c r="C4137" t="s">
        <v>3</v>
      </c>
      <c r="D4137">
        <v>4136</v>
      </c>
      <c r="E4137" s="2">
        <v>7</v>
      </c>
      <c r="F4137" s="1">
        <v>8</v>
      </c>
      <c r="G4137" s="1">
        <v>1</v>
      </c>
      <c r="H4137" s="1">
        <v>3</v>
      </c>
      <c r="I4137" s="1" t="str">
        <f t="shared" si="84"/>
        <v>2S4TH3</v>
      </c>
      <c r="J4137" s="27">
        <v>45099</v>
      </c>
      <c r="K4137" s="29" t="s">
        <v>260</v>
      </c>
      <c r="L4137" s="29">
        <v>12434.75</v>
      </c>
      <c r="M4137" s="30">
        <v>3.0014549345433791E-2</v>
      </c>
      <c r="N4137" s="30">
        <v>7.0021632191299976E-2</v>
      </c>
      <c r="O4137" s="30">
        <v>0.35679249319826939</v>
      </c>
    </row>
    <row r="4138" spans="1:15" x14ac:dyDescent="0.45">
      <c r="A4138" s="4" t="s">
        <v>16</v>
      </c>
      <c r="B4138">
        <v>2020</v>
      </c>
      <c r="C4138" t="s">
        <v>3</v>
      </c>
      <c r="D4138">
        <v>4137</v>
      </c>
      <c r="E4138" s="2">
        <v>8</v>
      </c>
      <c r="F4138" s="1">
        <v>9</v>
      </c>
      <c r="G4138" s="1">
        <v>1</v>
      </c>
      <c r="H4138" s="1">
        <v>3</v>
      </c>
      <c r="I4138" s="1" t="str">
        <f t="shared" si="84"/>
        <v>2S4TH3</v>
      </c>
      <c r="J4138" s="27">
        <v>45099</v>
      </c>
      <c r="K4138" s="29" t="s">
        <v>261</v>
      </c>
      <c r="L4138" s="29">
        <v>13331.25</v>
      </c>
      <c r="M4138" s="30">
        <v>4.0371426917809018E-2</v>
      </c>
      <c r="N4138" s="30">
        <v>8.429106148370473E-2</v>
      </c>
      <c r="O4138" s="30">
        <v>0.52644894916491214</v>
      </c>
    </row>
    <row r="4139" spans="1:15" x14ac:dyDescent="0.45">
      <c r="A4139" s="4" t="s">
        <v>16</v>
      </c>
      <c r="B4139">
        <v>2020</v>
      </c>
      <c r="C4139" t="s">
        <v>3</v>
      </c>
      <c r="D4139">
        <v>4138</v>
      </c>
      <c r="E4139" s="2">
        <v>9</v>
      </c>
      <c r="F4139" s="1">
        <v>10</v>
      </c>
      <c r="G4139" s="1">
        <v>1</v>
      </c>
      <c r="H4139" s="1">
        <v>4</v>
      </c>
      <c r="I4139" s="1" t="str">
        <f t="shared" si="84"/>
        <v>2S4TH4</v>
      </c>
      <c r="J4139" s="27">
        <v>45099</v>
      </c>
      <c r="K4139" s="29" t="s">
        <v>262</v>
      </c>
      <c r="L4139" s="29">
        <v>13745.25</v>
      </c>
      <c r="M4139" s="30">
        <v>5.0069006677232582E-2</v>
      </c>
      <c r="N4139" s="30">
        <v>9.6912210253897235E-2</v>
      </c>
      <c r="O4139" s="30">
        <v>0.64496757664780791</v>
      </c>
    </row>
    <row r="4140" spans="1:15" x14ac:dyDescent="0.45">
      <c r="A4140" s="4" t="s">
        <v>16</v>
      </c>
      <c r="B4140">
        <v>2020</v>
      </c>
      <c r="C4140" t="s">
        <v>3</v>
      </c>
      <c r="D4140">
        <v>4139</v>
      </c>
      <c r="E4140" s="2">
        <v>10</v>
      </c>
      <c r="F4140" s="1">
        <v>11</v>
      </c>
      <c r="G4140" s="1">
        <v>1</v>
      </c>
      <c r="H4140" s="1">
        <v>4</v>
      </c>
      <c r="I4140" s="1" t="str">
        <f t="shared" si="84"/>
        <v>2S4TH4</v>
      </c>
      <c r="J4140" s="27">
        <v>45099</v>
      </c>
      <c r="K4140" s="29" t="s">
        <v>263</v>
      </c>
      <c r="L4140" s="29">
        <v>13847</v>
      </c>
      <c r="M4140" s="30">
        <v>5.2766509958085753E-2</v>
      </c>
      <c r="N4140" s="30">
        <v>8.3691631982359432E-2</v>
      </c>
      <c r="O4140" s="30">
        <v>0.71939286622929266</v>
      </c>
    </row>
    <row r="4141" spans="1:15" x14ac:dyDescent="0.45">
      <c r="A4141" s="4" t="s">
        <v>16</v>
      </c>
      <c r="B4141">
        <v>2020</v>
      </c>
      <c r="C4141" t="s">
        <v>3</v>
      </c>
      <c r="D4141">
        <v>4140</v>
      </c>
      <c r="E4141" s="2">
        <v>11</v>
      </c>
      <c r="F4141" s="1">
        <v>12</v>
      </c>
      <c r="G4141" s="1">
        <v>1</v>
      </c>
      <c r="H4141" s="1">
        <v>4</v>
      </c>
      <c r="I4141" s="1" t="str">
        <f t="shared" si="84"/>
        <v>2S4TH4</v>
      </c>
      <c r="J4141" s="27">
        <v>45099</v>
      </c>
      <c r="K4141" s="29" t="s">
        <v>264</v>
      </c>
      <c r="L4141" s="29">
        <v>14097.25</v>
      </c>
      <c r="M4141" s="30">
        <v>5.5688889780271131E-2</v>
      </c>
      <c r="N4141" s="30">
        <v>0.1083460890434958</v>
      </c>
      <c r="O4141" s="30">
        <v>0.7100296655976569</v>
      </c>
    </row>
    <row r="4142" spans="1:15" x14ac:dyDescent="0.45">
      <c r="A4142" s="4" t="s">
        <v>16</v>
      </c>
      <c r="B4142">
        <v>2020</v>
      </c>
      <c r="C4142" t="s">
        <v>3</v>
      </c>
      <c r="D4142">
        <v>4141</v>
      </c>
      <c r="E4142" s="2">
        <v>12</v>
      </c>
      <c r="F4142" s="1">
        <v>13</v>
      </c>
      <c r="G4142" s="1">
        <v>1</v>
      </c>
      <c r="H4142" s="1">
        <v>5</v>
      </c>
      <c r="I4142" s="1" t="str">
        <f t="shared" si="84"/>
        <v>2S4TH5</v>
      </c>
      <c r="J4142" s="27">
        <v>45099</v>
      </c>
      <c r="K4142" s="29" t="s">
        <v>265</v>
      </c>
      <c r="L4142" s="29">
        <v>14381.25</v>
      </c>
      <c r="M4142" s="30">
        <v>4.5575747827422901E-2</v>
      </c>
      <c r="N4142" s="30">
        <v>0.12993139689947511</v>
      </c>
      <c r="O4142" s="30">
        <v>0.61289982709340141</v>
      </c>
    </row>
    <row r="4143" spans="1:15" x14ac:dyDescent="0.45">
      <c r="A4143" s="4" t="s">
        <v>16</v>
      </c>
      <c r="B4143">
        <v>2020</v>
      </c>
      <c r="C4143" t="s">
        <v>3</v>
      </c>
      <c r="D4143">
        <v>4142</v>
      </c>
      <c r="E4143" s="2">
        <v>13</v>
      </c>
      <c r="F4143" s="1">
        <v>14</v>
      </c>
      <c r="G4143" s="1">
        <v>1</v>
      </c>
      <c r="H4143" s="1">
        <v>5</v>
      </c>
      <c r="I4143" s="1" t="str">
        <f t="shared" si="84"/>
        <v>2S4TH5</v>
      </c>
      <c r="J4143" s="27">
        <v>45099</v>
      </c>
      <c r="K4143" s="29" t="s">
        <v>266</v>
      </c>
      <c r="L4143" s="29">
        <v>14552.5</v>
      </c>
      <c r="M4143" s="30">
        <v>5.7739856864614587E-2</v>
      </c>
      <c r="N4143" s="30">
        <v>0.16559077383418591</v>
      </c>
      <c r="O4143" s="30">
        <v>0.43649087992024949</v>
      </c>
    </row>
    <row r="4144" spans="1:15" x14ac:dyDescent="0.45">
      <c r="A4144" s="4" t="s">
        <v>16</v>
      </c>
      <c r="B4144">
        <v>2020</v>
      </c>
      <c r="C4144" t="s">
        <v>3</v>
      </c>
      <c r="D4144">
        <v>4143</v>
      </c>
      <c r="E4144" s="2">
        <v>14</v>
      </c>
      <c r="F4144" s="1">
        <v>15</v>
      </c>
      <c r="G4144" s="1">
        <v>1</v>
      </c>
      <c r="H4144" s="1">
        <v>5</v>
      </c>
      <c r="I4144" s="1" t="str">
        <f t="shared" si="84"/>
        <v>2S4TH5</v>
      </c>
      <c r="J4144" s="27">
        <v>45099</v>
      </c>
      <c r="K4144" s="29" t="s">
        <v>267</v>
      </c>
      <c r="L4144" s="29">
        <v>14619.75</v>
      </c>
      <c r="M4144" s="30">
        <v>0.1064533767282179</v>
      </c>
      <c r="N4144" s="30">
        <v>0.2219064468586491</v>
      </c>
      <c r="O4144" s="30">
        <v>0.30665698958600218</v>
      </c>
    </row>
    <row r="4145" spans="1:15" x14ac:dyDescent="0.45">
      <c r="A4145" s="4" t="s">
        <v>16</v>
      </c>
      <c r="B4145">
        <v>2020</v>
      </c>
      <c r="C4145" t="s">
        <v>3</v>
      </c>
      <c r="D4145">
        <v>4144</v>
      </c>
      <c r="E4145" s="2">
        <v>15</v>
      </c>
      <c r="F4145" s="1">
        <v>16</v>
      </c>
      <c r="G4145" s="1">
        <v>1</v>
      </c>
      <c r="H4145" s="1">
        <v>6</v>
      </c>
      <c r="I4145" s="1" t="str">
        <f t="shared" si="84"/>
        <v>2S4TH6</v>
      </c>
      <c r="J4145" s="27">
        <v>45099</v>
      </c>
      <c r="K4145" s="29" t="s">
        <v>268</v>
      </c>
      <c r="L4145" s="29">
        <v>14681.75</v>
      </c>
      <c r="M4145" s="30">
        <v>0.16677315917872121</v>
      </c>
      <c r="N4145" s="30">
        <v>0.31547920342545632</v>
      </c>
      <c r="O4145" s="30">
        <v>0.27186781398870807</v>
      </c>
    </row>
    <row r="4146" spans="1:15" x14ac:dyDescent="0.45">
      <c r="A4146" s="4" t="s">
        <v>16</v>
      </c>
      <c r="B4146">
        <v>2020</v>
      </c>
      <c r="C4146" t="s">
        <v>3</v>
      </c>
      <c r="D4146">
        <v>4145</v>
      </c>
      <c r="E4146" s="2">
        <v>16</v>
      </c>
      <c r="F4146" s="1">
        <v>17</v>
      </c>
      <c r="G4146" s="1">
        <v>1</v>
      </c>
      <c r="H4146" s="1">
        <v>6</v>
      </c>
      <c r="I4146" s="1" t="str">
        <f t="shared" si="84"/>
        <v>2S4TH6</v>
      </c>
      <c r="J4146" s="27">
        <v>45099</v>
      </c>
      <c r="K4146" s="29" t="s">
        <v>269</v>
      </c>
      <c r="L4146" s="29">
        <v>14929.5</v>
      </c>
      <c r="M4146" s="30">
        <v>0.22629133050492051</v>
      </c>
      <c r="N4146" s="30">
        <v>0.42112498147249611</v>
      </c>
      <c r="O4146" s="30">
        <v>0.24663737666300289</v>
      </c>
    </row>
    <row r="4147" spans="1:15" x14ac:dyDescent="0.45">
      <c r="A4147" s="4" t="s">
        <v>16</v>
      </c>
      <c r="B4147">
        <v>2020</v>
      </c>
      <c r="C4147" t="s">
        <v>3</v>
      </c>
      <c r="D4147">
        <v>4146</v>
      </c>
      <c r="E4147" s="2">
        <v>17</v>
      </c>
      <c r="F4147" s="1">
        <v>18</v>
      </c>
      <c r="G4147" s="1">
        <v>1</v>
      </c>
      <c r="H4147" s="1">
        <v>6</v>
      </c>
      <c r="I4147" s="1" t="str">
        <f t="shared" si="84"/>
        <v>2S4TH6</v>
      </c>
      <c r="J4147" s="27">
        <v>45099</v>
      </c>
      <c r="K4147" s="29" t="s">
        <v>270</v>
      </c>
      <c r="L4147" s="29">
        <v>15226.25</v>
      </c>
      <c r="M4147" s="30">
        <v>0.25870078219779252</v>
      </c>
      <c r="N4147" s="30">
        <v>0.49137709153200582</v>
      </c>
      <c r="O4147" s="30">
        <v>0.17910679145225189</v>
      </c>
    </row>
    <row r="4148" spans="1:15" x14ac:dyDescent="0.45">
      <c r="A4148" s="4" t="s">
        <v>16</v>
      </c>
      <c r="B4148">
        <v>2020</v>
      </c>
      <c r="C4148" t="s">
        <v>3</v>
      </c>
      <c r="D4148">
        <v>4147</v>
      </c>
      <c r="E4148" s="2">
        <v>18</v>
      </c>
      <c r="F4148" s="1">
        <v>19</v>
      </c>
      <c r="G4148" s="1">
        <v>1</v>
      </c>
      <c r="H4148" s="1">
        <v>7</v>
      </c>
      <c r="I4148" s="1" t="str">
        <f t="shared" si="84"/>
        <v>2S4TH7</v>
      </c>
      <c r="J4148" s="27">
        <v>45099</v>
      </c>
      <c r="K4148" s="29" t="s">
        <v>271</v>
      </c>
      <c r="L4148" s="29">
        <v>14763.25</v>
      </c>
      <c r="M4148" s="30">
        <v>0.26699756827838023</v>
      </c>
      <c r="N4148" s="30">
        <v>0.53887050836062522</v>
      </c>
      <c r="O4148" s="30">
        <v>6.2008616834447132E-2</v>
      </c>
    </row>
    <row r="4149" spans="1:15" x14ac:dyDescent="0.45">
      <c r="A4149" s="4" t="s">
        <v>16</v>
      </c>
      <c r="B4149">
        <v>2020</v>
      </c>
      <c r="C4149" t="s">
        <v>3</v>
      </c>
      <c r="D4149">
        <v>4148</v>
      </c>
      <c r="E4149" s="2">
        <v>19</v>
      </c>
      <c r="F4149" s="1">
        <v>20</v>
      </c>
      <c r="G4149" s="1">
        <v>1</v>
      </c>
      <c r="H4149" s="1">
        <v>7</v>
      </c>
      <c r="I4149" s="1" t="str">
        <f t="shared" si="84"/>
        <v>2S4TH7</v>
      </c>
      <c r="J4149" s="27">
        <v>45099</v>
      </c>
      <c r="K4149" s="29" t="s">
        <v>272</v>
      </c>
      <c r="L4149" s="29">
        <v>14268</v>
      </c>
      <c r="M4149" s="30">
        <v>0.27932842923145018</v>
      </c>
      <c r="N4149" s="30">
        <v>0.54784977182589478</v>
      </c>
      <c r="O4149" s="30">
        <v>1.167373054985494E-2</v>
      </c>
    </row>
    <row r="4150" spans="1:15" x14ac:dyDescent="0.45">
      <c r="A4150" s="4" t="s">
        <v>16</v>
      </c>
      <c r="B4150">
        <v>2020</v>
      </c>
      <c r="C4150" t="s">
        <v>3</v>
      </c>
      <c r="D4150">
        <v>4149</v>
      </c>
      <c r="E4150" s="2">
        <v>20</v>
      </c>
      <c r="F4150" s="1">
        <v>21</v>
      </c>
      <c r="G4150" s="1">
        <v>1</v>
      </c>
      <c r="H4150" s="1">
        <v>7</v>
      </c>
      <c r="I4150" s="1" t="str">
        <f t="shared" si="84"/>
        <v>2S4TH7</v>
      </c>
      <c r="J4150" s="27">
        <v>45099</v>
      </c>
      <c r="K4150" s="29" t="s">
        <v>273</v>
      </c>
      <c r="L4150" s="29">
        <v>13795</v>
      </c>
      <c r="M4150" s="30">
        <v>0.29056865455567948</v>
      </c>
      <c r="N4150" s="30">
        <v>0.56529196791120084</v>
      </c>
      <c r="O4150" s="30">
        <v>0</v>
      </c>
    </row>
    <row r="4151" spans="1:15" x14ac:dyDescent="0.45">
      <c r="A4151" s="4" t="s">
        <v>16</v>
      </c>
      <c r="B4151">
        <v>2020</v>
      </c>
      <c r="C4151" t="s">
        <v>3</v>
      </c>
      <c r="D4151">
        <v>4150</v>
      </c>
      <c r="E4151" s="2">
        <v>21</v>
      </c>
      <c r="F4151" s="1">
        <v>22</v>
      </c>
      <c r="G4151" s="1">
        <v>1</v>
      </c>
      <c r="H4151" s="1">
        <v>8</v>
      </c>
      <c r="I4151" s="1" t="str">
        <f t="shared" si="84"/>
        <v>2S4TH8</v>
      </c>
      <c r="J4151" s="27">
        <v>45099</v>
      </c>
      <c r="K4151" s="29" t="s">
        <v>274</v>
      </c>
      <c r="L4151" s="29">
        <v>13403.25</v>
      </c>
      <c r="M4151" s="30">
        <v>0.31380800537183401</v>
      </c>
      <c r="N4151" s="30">
        <v>0.54259107939352613</v>
      </c>
      <c r="O4151" s="30">
        <v>0</v>
      </c>
    </row>
    <row r="4152" spans="1:15" x14ac:dyDescent="0.45">
      <c r="A4152" s="4" t="s">
        <v>16</v>
      </c>
      <c r="B4152">
        <v>2020</v>
      </c>
      <c r="C4152" t="s">
        <v>3</v>
      </c>
      <c r="D4152">
        <v>4151</v>
      </c>
      <c r="E4152" s="2">
        <v>22</v>
      </c>
      <c r="F4152" s="1">
        <v>23</v>
      </c>
      <c r="G4152" s="1">
        <v>1</v>
      </c>
      <c r="H4152" s="1">
        <v>8</v>
      </c>
      <c r="I4152" s="1" t="str">
        <f t="shared" si="84"/>
        <v>2S4TH8</v>
      </c>
      <c r="J4152" s="27">
        <v>45099</v>
      </c>
      <c r="K4152" s="29" t="s">
        <v>275</v>
      </c>
      <c r="L4152" s="29">
        <v>13135.5</v>
      </c>
      <c r="M4152" s="30">
        <v>0.2991328971434874</v>
      </c>
      <c r="N4152" s="30">
        <v>0.47258721082477168</v>
      </c>
      <c r="O4152" s="30">
        <v>0</v>
      </c>
    </row>
    <row r="4153" spans="1:15" x14ac:dyDescent="0.45">
      <c r="A4153" s="4" t="s">
        <v>16</v>
      </c>
      <c r="B4153">
        <v>2020</v>
      </c>
      <c r="C4153" t="s">
        <v>3</v>
      </c>
      <c r="D4153">
        <v>4152</v>
      </c>
      <c r="E4153" s="2">
        <v>23</v>
      </c>
      <c r="F4153" s="1">
        <v>24</v>
      </c>
      <c r="G4153" s="1">
        <v>1</v>
      </c>
      <c r="H4153" s="1">
        <v>8</v>
      </c>
      <c r="I4153" s="1" t="str">
        <f t="shared" si="84"/>
        <v>2S4TH8</v>
      </c>
      <c r="J4153" s="27">
        <v>45099</v>
      </c>
      <c r="K4153" s="29" t="s">
        <v>276</v>
      </c>
      <c r="L4153" s="29">
        <v>12556.25</v>
      </c>
      <c r="M4153" s="30">
        <v>0.28640599322196159</v>
      </c>
      <c r="N4153" s="30">
        <v>0.46872292680130712</v>
      </c>
      <c r="O4153" s="30">
        <v>0</v>
      </c>
    </row>
    <row r="4154" spans="1:15" x14ac:dyDescent="0.45">
      <c r="A4154" s="4" t="s">
        <v>16</v>
      </c>
      <c r="B4154">
        <v>2020</v>
      </c>
      <c r="C4154" t="s">
        <v>4</v>
      </c>
      <c r="D4154">
        <v>4153</v>
      </c>
      <c r="E4154" s="2">
        <v>0</v>
      </c>
      <c r="F4154" s="1">
        <v>1</v>
      </c>
      <c r="G4154" s="1">
        <v>1</v>
      </c>
      <c r="H4154" s="1">
        <v>1</v>
      </c>
      <c r="I4154" s="1" t="str">
        <f t="shared" si="84"/>
        <v>2S5FR1</v>
      </c>
      <c r="J4154" s="27">
        <v>45100</v>
      </c>
      <c r="K4154" s="29" t="s">
        <v>253</v>
      </c>
      <c r="L4154" s="29">
        <v>11831.5</v>
      </c>
      <c r="M4154" s="30">
        <v>0.25964277393281299</v>
      </c>
      <c r="N4154" s="30">
        <v>0.5088179709125743</v>
      </c>
      <c r="O4154" s="30">
        <v>0</v>
      </c>
    </row>
    <row r="4155" spans="1:15" x14ac:dyDescent="0.45">
      <c r="A4155" s="4" t="s">
        <v>16</v>
      </c>
      <c r="B4155">
        <v>2020</v>
      </c>
      <c r="C4155" t="s">
        <v>4</v>
      </c>
      <c r="D4155">
        <v>4154</v>
      </c>
      <c r="E4155" s="2">
        <v>1</v>
      </c>
      <c r="F4155" s="1">
        <v>2</v>
      </c>
      <c r="G4155" s="1">
        <v>1</v>
      </c>
      <c r="H4155" s="1">
        <v>1</v>
      </c>
      <c r="I4155" s="1" t="str">
        <f t="shared" si="84"/>
        <v>2S5FR1</v>
      </c>
      <c r="J4155" s="27">
        <v>45100</v>
      </c>
      <c r="K4155" s="29" t="s">
        <v>254</v>
      </c>
      <c r="L4155" s="29">
        <v>11299</v>
      </c>
      <c r="M4155" s="30">
        <v>0.24542090517740461</v>
      </c>
      <c r="N4155" s="30">
        <v>0.50773819285954225</v>
      </c>
      <c r="O4155" s="30">
        <v>0</v>
      </c>
    </row>
    <row r="4156" spans="1:15" x14ac:dyDescent="0.45">
      <c r="A4156" s="4" t="s">
        <v>16</v>
      </c>
      <c r="B4156">
        <v>2020</v>
      </c>
      <c r="C4156" t="s">
        <v>4</v>
      </c>
      <c r="D4156">
        <v>4155</v>
      </c>
      <c r="E4156" s="2">
        <v>2</v>
      </c>
      <c r="F4156" s="1">
        <v>3</v>
      </c>
      <c r="G4156" s="1">
        <v>1</v>
      </c>
      <c r="H4156" s="1">
        <v>1</v>
      </c>
      <c r="I4156" s="1" t="str">
        <f t="shared" si="84"/>
        <v>2S5FR1</v>
      </c>
      <c r="J4156" s="27">
        <v>45100</v>
      </c>
      <c r="K4156" s="29" t="s">
        <v>255</v>
      </c>
      <c r="L4156" s="29">
        <v>10998.75</v>
      </c>
      <c r="M4156" s="30">
        <v>0.21142804602793969</v>
      </c>
      <c r="N4156" s="30">
        <v>0.49975309146165181</v>
      </c>
      <c r="O4156" s="30">
        <v>0</v>
      </c>
    </row>
    <row r="4157" spans="1:15" x14ac:dyDescent="0.45">
      <c r="A4157" s="4" t="s">
        <v>16</v>
      </c>
      <c r="B4157">
        <v>2020</v>
      </c>
      <c r="C4157" t="s">
        <v>4</v>
      </c>
      <c r="D4157">
        <v>4156</v>
      </c>
      <c r="E4157" s="2">
        <v>3</v>
      </c>
      <c r="F4157" s="1">
        <v>4</v>
      </c>
      <c r="G4157" s="1">
        <v>1</v>
      </c>
      <c r="H4157" s="1">
        <v>2</v>
      </c>
      <c r="I4157" s="1" t="str">
        <f t="shared" si="84"/>
        <v>2S5FR2</v>
      </c>
      <c r="J4157" s="27">
        <v>45100</v>
      </c>
      <c r="K4157" s="29" t="s">
        <v>256</v>
      </c>
      <c r="L4157" s="29">
        <v>10812</v>
      </c>
      <c r="M4157" s="30">
        <v>0.18076062131179399</v>
      </c>
      <c r="N4157" s="30">
        <v>0.46068131870942491</v>
      </c>
      <c r="O4157" s="30">
        <v>0</v>
      </c>
    </row>
    <row r="4158" spans="1:15" x14ac:dyDescent="0.45">
      <c r="A4158" s="4" t="s">
        <v>16</v>
      </c>
      <c r="B4158">
        <v>2020</v>
      </c>
      <c r="C4158" t="s">
        <v>4</v>
      </c>
      <c r="D4158">
        <v>4157</v>
      </c>
      <c r="E4158" s="2">
        <v>4</v>
      </c>
      <c r="F4158" s="1">
        <v>5</v>
      </c>
      <c r="G4158" s="1">
        <v>1</v>
      </c>
      <c r="H4158" s="1">
        <v>2</v>
      </c>
      <c r="I4158" s="1" t="str">
        <f t="shared" si="84"/>
        <v>2S5FR2</v>
      </c>
      <c r="J4158" s="27">
        <v>45100</v>
      </c>
      <c r="K4158" s="29" t="s">
        <v>257</v>
      </c>
      <c r="L4158" s="29">
        <v>10808.5</v>
      </c>
      <c r="M4158" s="30">
        <v>0.17523772049228081</v>
      </c>
      <c r="N4158" s="30">
        <v>0.36540091157504612</v>
      </c>
      <c r="O4158" s="30">
        <v>1.0690741132572E-2</v>
      </c>
    </row>
    <row r="4159" spans="1:15" x14ac:dyDescent="0.45">
      <c r="A4159" s="4" t="s">
        <v>16</v>
      </c>
      <c r="B4159">
        <v>2020</v>
      </c>
      <c r="C4159" t="s">
        <v>4</v>
      </c>
      <c r="D4159">
        <v>4158</v>
      </c>
      <c r="E4159" s="2">
        <v>5</v>
      </c>
      <c r="F4159" s="1">
        <v>6</v>
      </c>
      <c r="G4159" s="1">
        <v>1</v>
      </c>
      <c r="H4159" s="1">
        <v>2</v>
      </c>
      <c r="I4159" s="1" t="str">
        <f t="shared" si="84"/>
        <v>2S5FR2</v>
      </c>
      <c r="J4159" s="27">
        <v>45100</v>
      </c>
      <c r="K4159" s="29" t="s">
        <v>258</v>
      </c>
      <c r="L4159" s="29">
        <v>10872</v>
      </c>
      <c r="M4159" s="30">
        <v>0.17849580872183371</v>
      </c>
      <c r="N4159" s="30">
        <v>0.26709269776807493</v>
      </c>
      <c r="O4159" s="30">
        <v>5.7123382877118052E-2</v>
      </c>
    </row>
    <row r="4160" spans="1:15" x14ac:dyDescent="0.45">
      <c r="A4160" s="4" t="s">
        <v>16</v>
      </c>
      <c r="B4160">
        <v>2020</v>
      </c>
      <c r="C4160" t="s">
        <v>4</v>
      </c>
      <c r="D4160">
        <v>4159</v>
      </c>
      <c r="E4160" s="2">
        <v>6</v>
      </c>
      <c r="F4160" s="1">
        <v>7</v>
      </c>
      <c r="G4160" s="1">
        <v>1</v>
      </c>
      <c r="H4160" s="1">
        <v>3</v>
      </c>
      <c r="I4160" s="1" t="str">
        <f t="shared" si="84"/>
        <v>2S5FR3</v>
      </c>
      <c r="J4160" s="27">
        <v>45100</v>
      </c>
      <c r="K4160" s="29" t="s">
        <v>259</v>
      </c>
      <c r="L4160" s="29">
        <v>11324.75</v>
      </c>
      <c r="M4160" s="30">
        <v>0.15655982723212389</v>
      </c>
      <c r="N4160" s="30">
        <v>0.1863400124740735</v>
      </c>
      <c r="O4160" s="30">
        <v>0.15433042618274831</v>
      </c>
    </row>
    <row r="4161" spans="1:15" x14ac:dyDescent="0.45">
      <c r="A4161" s="4" t="s">
        <v>16</v>
      </c>
      <c r="B4161">
        <v>2020</v>
      </c>
      <c r="C4161" t="s">
        <v>4</v>
      </c>
      <c r="D4161">
        <v>4160</v>
      </c>
      <c r="E4161" s="2">
        <v>7</v>
      </c>
      <c r="F4161" s="1">
        <v>8</v>
      </c>
      <c r="G4161" s="1">
        <v>1</v>
      </c>
      <c r="H4161" s="1">
        <v>3</v>
      </c>
      <c r="I4161" s="1" t="str">
        <f t="shared" si="84"/>
        <v>2S5FR3</v>
      </c>
      <c r="J4161" s="27">
        <v>45100</v>
      </c>
      <c r="K4161" s="29" t="s">
        <v>260</v>
      </c>
      <c r="L4161" s="29">
        <v>12283</v>
      </c>
      <c r="M4161" s="30">
        <v>0.1057649856083033</v>
      </c>
      <c r="N4161" s="30">
        <v>0.1792273059884181</v>
      </c>
      <c r="O4161" s="30">
        <v>0.33858459921355838</v>
      </c>
    </row>
    <row r="4162" spans="1:15" x14ac:dyDescent="0.45">
      <c r="A4162" s="4" t="s">
        <v>16</v>
      </c>
      <c r="B4162">
        <v>2020</v>
      </c>
      <c r="C4162" t="s">
        <v>4</v>
      </c>
      <c r="D4162">
        <v>4161</v>
      </c>
      <c r="E4162" s="2">
        <v>8</v>
      </c>
      <c r="F4162" s="1">
        <v>9</v>
      </c>
      <c r="G4162" s="1">
        <v>1</v>
      </c>
      <c r="H4162" s="1">
        <v>3</v>
      </c>
      <c r="I4162" s="1" t="str">
        <f t="shared" si="84"/>
        <v>2S5FR3</v>
      </c>
      <c r="J4162" s="27">
        <v>45100</v>
      </c>
      <c r="K4162" s="29" t="s">
        <v>261</v>
      </c>
      <c r="L4162" s="29">
        <v>13020</v>
      </c>
      <c r="M4162" s="30">
        <v>7.9147042982537219E-2</v>
      </c>
      <c r="N4162" s="30">
        <v>0.20537410579361121</v>
      </c>
      <c r="O4162" s="30">
        <v>0.51161948497221843</v>
      </c>
    </row>
    <row r="4163" spans="1:15" x14ac:dyDescent="0.45">
      <c r="A4163" s="4" t="s">
        <v>16</v>
      </c>
      <c r="B4163">
        <v>2020</v>
      </c>
      <c r="C4163" t="s">
        <v>4</v>
      </c>
      <c r="D4163">
        <v>4162</v>
      </c>
      <c r="E4163" s="2">
        <v>9</v>
      </c>
      <c r="F4163" s="1">
        <v>10</v>
      </c>
      <c r="G4163" s="1">
        <v>1</v>
      </c>
      <c r="H4163" s="1">
        <v>4</v>
      </c>
      <c r="I4163" s="1" t="str">
        <f t="shared" ref="I4163:I4226" si="85">A4163&amp;C4163&amp;H4163</f>
        <v>2S5FR4</v>
      </c>
      <c r="J4163" s="27">
        <v>45100</v>
      </c>
      <c r="K4163" s="29" t="s">
        <v>262</v>
      </c>
      <c r="L4163" s="29">
        <v>13305.75</v>
      </c>
      <c r="M4163" s="30">
        <v>7.3100354796133651E-2</v>
      </c>
      <c r="N4163" s="30">
        <v>0.21804602671106871</v>
      </c>
      <c r="O4163" s="30">
        <v>0.63437129226065558</v>
      </c>
    </row>
    <row r="4164" spans="1:15" x14ac:dyDescent="0.45">
      <c r="A4164" s="4" t="s">
        <v>16</v>
      </c>
      <c r="B4164">
        <v>2020</v>
      </c>
      <c r="C4164" t="s">
        <v>4</v>
      </c>
      <c r="D4164">
        <v>4163</v>
      </c>
      <c r="E4164" s="2">
        <v>10</v>
      </c>
      <c r="F4164" s="1">
        <v>11</v>
      </c>
      <c r="G4164" s="1">
        <v>1</v>
      </c>
      <c r="H4164" s="1">
        <v>4</v>
      </c>
      <c r="I4164" s="1" t="str">
        <f t="shared" si="85"/>
        <v>2S5FR4</v>
      </c>
      <c r="J4164" s="27">
        <v>45100</v>
      </c>
      <c r="K4164" s="29" t="s">
        <v>263</v>
      </c>
      <c r="L4164" s="29">
        <v>13373.75</v>
      </c>
      <c r="M4164" s="30">
        <v>4.5215475951840417E-2</v>
      </c>
      <c r="N4164" s="30">
        <v>0.18083895319169091</v>
      </c>
      <c r="O4164" s="30">
        <v>0.71175309659300967</v>
      </c>
    </row>
    <row r="4165" spans="1:15" x14ac:dyDescent="0.45">
      <c r="A4165" s="4" t="s">
        <v>16</v>
      </c>
      <c r="B4165">
        <v>2020</v>
      </c>
      <c r="C4165" t="s">
        <v>4</v>
      </c>
      <c r="D4165">
        <v>4164</v>
      </c>
      <c r="E4165" s="2">
        <v>11</v>
      </c>
      <c r="F4165" s="1">
        <v>12</v>
      </c>
      <c r="G4165" s="1">
        <v>1</v>
      </c>
      <c r="H4165" s="1">
        <v>4</v>
      </c>
      <c r="I4165" s="1" t="str">
        <f t="shared" si="85"/>
        <v>2S5FR4</v>
      </c>
      <c r="J4165" s="27">
        <v>45100</v>
      </c>
      <c r="K4165" s="29" t="s">
        <v>264</v>
      </c>
      <c r="L4165" s="29">
        <v>13447.25</v>
      </c>
      <c r="M4165" s="30">
        <v>6.5574674273182892E-2</v>
      </c>
      <c r="N4165" s="30">
        <v>0.18690377193592619</v>
      </c>
      <c r="O4165" s="30">
        <v>0.7482298334660894</v>
      </c>
    </row>
    <row r="4166" spans="1:15" x14ac:dyDescent="0.45">
      <c r="A4166" s="4" t="s">
        <v>16</v>
      </c>
      <c r="B4166">
        <v>2020</v>
      </c>
      <c r="C4166" t="s">
        <v>4</v>
      </c>
      <c r="D4166">
        <v>4165</v>
      </c>
      <c r="E4166" s="2">
        <v>12</v>
      </c>
      <c r="F4166" s="1">
        <v>13</v>
      </c>
      <c r="G4166" s="1">
        <v>1</v>
      </c>
      <c r="H4166" s="1">
        <v>5</v>
      </c>
      <c r="I4166" s="1" t="str">
        <f t="shared" si="85"/>
        <v>2S5FR5</v>
      </c>
      <c r="J4166" s="27">
        <v>45100</v>
      </c>
      <c r="K4166" s="29" t="s">
        <v>265</v>
      </c>
      <c r="L4166" s="29">
        <v>13421</v>
      </c>
      <c r="M4166" s="30">
        <v>0.1000341440847906</v>
      </c>
      <c r="N4166" s="30">
        <v>0.24250677387039121</v>
      </c>
      <c r="O4166" s="30">
        <v>0.75026148369933232</v>
      </c>
    </row>
    <row r="4167" spans="1:15" x14ac:dyDescent="0.45">
      <c r="A4167" s="4" t="s">
        <v>16</v>
      </c>
      <c r="B4167">
        <v>2020</v>
      </c>
      <c r="C4167" t="s">
        <v>4</v>
      </c>
      <c r="D4167">
        <v>4166</v>
      </c>
      <c r="E4167" s="2">
        <v>13</v>
      </c>
      <c r="F4167" s="1">
        <v>14</v>
      </c>
      <c r="G4167" s="1">
        <v>1</v>
      </c>
      <c r="H4167" s="1">
        <v>5</v>
      </c>
      <c r="I4167" s="1" t="str">
        <f t="shared" si="85"/>
        <v>2S5FR5</v>
      </c>
      <c r="J4167" s="27">
        <v>45100</v>
      </c>
      <c r="K4167" s="29" t="s">
        <v>266</v>
      </c>
      <c r="L4167" s="29">
        <v>13421.5</v>
      </c>
      <c r="M4167" s="30">
        <v>0.1229811478992569</v>
      </c>
      <c r="N4167" s="30">
        <v>0.35571138650851702</v>
      </c>
      <c r="O4167" s="30">
        <v>0.71624813823429634</v>
      </c>
    </row>
    <row r="4168" spans="1:15" x14ac:dyDescent="0.45">
      <c r="A4168" s="4" t="s">
        <v>16</v>
      </c>
      <c r="B4168">
        <v>2020</v>
      </c>
      <c r="C4168" t="s">
        <v>4</v>
      </c>
      <c r="D4168">
        <v>4167</v>
      </c>
      <c r="E4168" s="2">
        <v>14</v>
      </c>
      <c r="F4168" s="1">
        <v>15</v>
      </c>
      <c r="G4168" s="1">
        <v>1</v>
      </c>
      <c r="H4168" s="1">
        <v>5</v>
      </c>
      <c r="I4168" s="1" t="str">
        <f t="shared" si="85"/>
        <v>2S5FR5</v>
      </c>
      <c r="J4168" s="27">
        <v>45100</v>
      </c>
      <c r="K4168" s="29" t="s">
        <v>267</v>
      </c>
      <c r="L4168" s="29">
        <v>13346</v>
      </c>
      <c r="M4168" s="30">
        <v>0.1178360008606749</v>
      </c>
      <c r="N4168" s="30">
        <v>0.47923818997237921</v>
      </c>
      <c r="O4168" s="30">
        <v>0.58370218231842008</v>
      </c>
    </row>
    <row r="4169" spans="1:15" x14ac:dyDescent="0.45">
      <c r="A4169" s="4" t="s">
        <v>16</v>
      </c>
      <c r="B4169">
        <v>2020</v>
      </c>
      <c r="C4169" t="s">
        <v>4</v>
      </c>
      <c r="D4169">
        <v>4168</v>
      </c>
      <c r="E4169" s="2">
        <v>15</v>
      </c>
      <c r="F4169" s="1">
        <v>16</v>
      </c>
      <c r="G4169" s="1">
        <v>1</v>
      </c>
      <c r="H4169" s="1">
        <v>6</v>
      </c>
      <c r="I4169" s="1" t="str">
        <f t="shared" si="85"/>
        <v>2S5FR6</v>
      </c>
      <c r="J4169" s="27">
        <v>45100</v>
      </c>
      <c r="K4169" s="29" t="s">
        <v>268</v>
      </c>
      <c r="L4169" s="29">
        <v>13228</v>
      </c>
      <c r="M4169" s="30">
        <v>0.12241648665449011</v>
      </c>
      <c r="N4169" s="30">
        <v>0.54278612447311825</v>
      </c>
      <c r="O4169" s="30">
        <v>0.42827755000050272</v>
      </c>
    </row>
    <row r="4170" spans="1:15" x14ac:dyDescent="0.45">
      <c r="A4170" s="4" t="s">
        <v>16</v>
      </c>
      <c r="B4170">
        <v>2020</v>
      </c>
      <c r="C4170" t="s">
        <v>4</v>
      </c>
      <c r="D4170">
        <v>4169</v>
      </c>
      <c r="E4170" s="2">
        <v>16</v>
      </c>
      <c r="F4170" s="1">
        <v>17</v>
      </c>
      <c r="G4170" s="1">
        <v>1</v>
      </c>
      <c r="H4170" s="1">
        <v>6</v>
      </c>
      <c r="I4170" s="1" t="str">
        <f t="shared" si="85"/>
        <v>2S5FR6</v>
      </c>
      <c r="J4170" s="27">
        <v>45100</v>
      </c>
      <c r="K4170" s="29" t="s">
        <v>269</v>
      </c>
      <c r="L4170" s="29">
        <v>13184.25</v>
      </c>
      <c r="M4170" s="30">
        <v>0.1214190538929843</v>
      </c>
      <c r="N4170" s="30">
        <v>0.56403627712862769</v>
      </c>
      <c r="O4170" s="30">
        <v>0.3146485998461695</v>
      </c>
    </row>
    <row r="4171" spans="1:15" x14ac:dyDescent="0.45">
      <c r="A4171" s="4" t="s">
        <v>16</v>
      </c>
      <c r="B4171">
        <v>2020</v>
      </c>
      <c r="C4171" t="s">
        <v>4</v>
      </c>
      <c r="D4171">
        <v>4170</v>
      </c>
      <c r="E4171" s="2">
        <v>17</v>
      </c>
      <c r="F4171" s="1">
        <v>18</v>
      </c>
      <c r="G4171" s="1">
        <v>1</v>
      </c>
      <c r="H4171" s="1">
        <v>6</v>
      </c>
      <c r="I4171" s="1" t="str">
        <f t="shared" si="85"/>
        <v>2S5FR6</v>
      </c>
      <c r="J4171" s="27">
        <v>45100</v>
      </c>
      <c r="K4171" s="29" t="s">
        <v>270</v>
      </c>
      <c r="L4171" s="29">
        <v>13305</v>
      </c>
      <c r="M4171" s="30">
        <v>0.1446936720606134</v>
      </c>
      <c r="N4171" s="30">
        <v>0.62669727039869838</v>
      </c>
      <c r="O4171" s="30">
        <v>0.18036949354649229</v>
      </c>
    </row>
    <row r="4172" spans="1:15" x14ac:dyDescent="0.45">
      <c r="A4172" s="4" t="s">
        <v>16</v>
      </c>
      <c r="B4172">
        <v>2020</v>
      </c>
      <c r="C4172" t="s">
        <v>4</v>
      </c>
      <c r="D4172">
        <v>4171</v>
      </c>
      <c r="E4172" s="2">
        <v>18</v>
      </c>
      <c r="F4172" s="1">
        <v>19</v>
      </c>
      <c r="G4172" s="1">
        <v>1</v>
      </c>
      <c r="H4172" s="1">
        <v>7</v>
      </c>
      <c r="I4172" s="1" t="str">
        <f t="shared" si="85"/>
        <v>2S5FR7</v>
      </c>
      <c r="J4172" s="27">
        <v>45100</v>
      </c>
      <c r="K4172" s="29" t="s">
        <v>271</v>
      </c>
      <c r="L4172" s="29">
        <v>13120.75</v>
      </c>
      <c r="M4172" s="30">
        <v>0.2230829143501783</v>
      </c>
      <c r="N4172" s="30">
        <v>0.68868228169328538</v>
      </c>
      <c r="O4172" s="30">
        <v>6.2766872904099463E-2</v>
      </c>
    </row>
    <row r="4173" spans="1:15" x14ac:dyDescent="0.45">
      <c r="A4173" s="4" t="s">
        <v>16</v>
      </c>
      <c r="B4173">
        <v>2020</v>
      </c>
      <c r="C4173" t="s">
        <v>4</v>
      </c>
      <c r="D4173">
        <v>4172</v>
      </c>
      <c r="E4173" s="2">
        <v>19</v>
      </c>
      <c r="F4173" s="1">
        <v>20</v>
      </c>
      <c r="G4173" s="1">
        <v>1</v>
      </c>
      <c r="H4173" s="1">
        <v>7</v>
      </c>
      <c r="I4173" s="1" t="str">
        <f t="shared" si="85"/>
        <v>2S5FR7</v>
      </c>
      <c r="J4173" s="27">
        <v>45100</v>
      </c>
      <c r="K4173" s="29" t="s">
        <v>272</v>
      </c>
      <c r="L4173" s="29">
        <v>12962</v>
      </c>
      <c r="M4173" s="30">
        <v>0.35532595389961041</v>
      </c>
      <c r="N4173" s="30">
        <v>0.73228091906212034</v>
      </c>
      <c r="O4173" s="30">
        <v>1.557071544063462E-2</v>
      </c>
    </row>
    <row r="4174" spans="1:15" x14ac:dyDescent="0.45">
      <c r="A4174" s="4" t="s">
        <v>16</v>
      </c>
      <c r="B4174">
        <v>2020</v>
      </c>
      <c r="C4174" t="s">
        <v>4</v>
      </c>
      <c r="D4174">
        <v>4173</v>
      </c>
      <c r="E4174" s="2">
        <v>20</v>
      </c>
      <c r="F4174" s="1">
        <v>21</v>
      </c>
      <c r="G4174" s="1">
        <v>1</v>
      </c>
      <c r="H4174" s="1">
        <v>7</v>
      </c>
      <c r="I4174" s="1" t="str">
        <f t="shared" si="85"/>
        <v>2S5FR7</v>
      </c>
      <c r="J4174" s="27">
        <v>45100</v>
      </c>
      <c r="K4174" s="29" t="s">
        <v>273</v>
      </c>
      <c r="L4174" s="29">
        <v>12990.25</v>
      </c>
      <c r="M4174" s="30">
        <v>0.43514901133520378</v>
      </c>
      <c r="N4174" s="30">
        <v>0.78169396045279105</v>
      </c>
      <c r="O4174" s="30">
        <v>0</v>
      </c>
    </row>
    <row r="4175" spans="1:15" x14ac:dyDescent="0.45">
      <c r="A4175" s="4" t="s">
        <v>16</v>
      </c>
      <c r="B4175">
        <v>2020</v>
      </c>
      <c r="C4175" t="s">
        <v>4</v>
      </c>
      <c r="D4175">
        <v>4174</v>
      </c>
      <c r="E4175" s="2">
        <v>21</v>
      </c>
      <c r="F4175" s="1">
        <v>22</v>
      </c>
      <c r="G4175" s="1">
        <v>1</v>
      </c>
      <c r="H4175" s="1">
        <v>8</v>
      </c>
      <c r="I4175" s="1" t="str">
        <f t="shared" si="85"/>
        <v>2S5FR8</v>
      </c>
      <c r="J4175" s="27">
        <v>45100</v>
      </c>
      <c r="K4175" s="29" t="s">
        <v>274</v>
      </c>
      <c r="L4175" s="29">
        <v>12879.5</v>
      </c>
      <c r="M4175" s="30">
        <v>0.46957707554595801</v>
      </c>
      <c r="N4175" s="30">
        <v>0.82511398361060861</v>
      </c>
      <c r="O4175" s="30">
        <v>0</v>
      </c>
    </row>
    <row r="4176" spans="1:15" x14ac:dyDescent="0.45">
      <c r="A4176" s="4" t="s">
        <v>16</v>
      </c>
      <c r="B4176">
        <v>2020</v>
      </c>
      <c r="C4176" t="s">
        <v>4</v>
      </c>
      <c r="D4176">
        <v>4175</v>
      </c>
      <c r="E4176" s="2">
        <v>22</v>
      </c>
      <c r="F4176" s="1">
        <v>23</v>
      </c>
      <c r="G4176" s="1">
        <v>1</v>
      </c>
      <c r="H4176" s="1">
        <v>8</v>
      </c>
      <c r="I4176" s="1" t="str">
        <f t="shared" si="85"/>
        <v>2S5FR8</v>
      </c>
      <c r="J4176" s="27">
        <v>45100</v>
      </c>
      <c r="K4176" s="29" t="s">
        <v>275</v>
      </c>
      <c r="L4176" s="29">
        <v>12772.25</v>
      </c>
      <c r="M4176" s="30">
        <v>0.46437103368044103</v>
      </c>
      <c r="N4176" s="30">
        <v>0.81796957383513358</v>
      </c>
      <c r="O4176" s="30">
        <v>0</v>
      </c>
    </row>
    <row r="4177" spans="1:15" x14ac:dyDescent="0.45">
      <c r="A4177" s="4" t="s">
        <v>16</v>
      </c>
      <c r="B4177">
        <v>2020</v>
      </c>
      <c r="C4177" t="s">
        <v>4</v>
      </c>
      <c r="D4177">
        <v>4176</v>
      </c>
      <c r="E4177" s="2">
        <v>23</v>
      </c>
      <c r="F4177" s="1">
        <v>24</v>
      </c>
      <c r="G4177" s="1">
        <v>1</v>
      </c>
      <c r="H4177" s="1">
        <v>8</v>
      </c>
      <c r="I4177" s="1" t="str">
        <f t="shared" si="85"/>
        <v>2S5FR8</v>
      </c>
      <c r="J4177" s="27">
        <v>45100</v>
      </c>
      <c r="K4177" s="29" t="s">
        <v>276</v>
      </c>
      <c r="L4177" s="29">
        <v>12360.5</v>
      </c>
      <c r="M4177" s="30">
        <v>0.45065874333978317</v>
      </c>
      <c r="N4177" s="30">
        <v>0.81575272500911911</v>
      </c>
      <c r="O4177" s="30">
        <v>0</v>
      </c>
    </row>
    <row r="4178" spans="1:15" x14ac:dyDescent="0.45">
      <c r="A4178" s="4" t="s">
        <v>16</v>
      </c>
      <c r="B4178">
        <v>2020</v>
      </c>
      <c r="C4178" t="s">
        <v>5</v>
      </c>
      <c r="D4178">
        <v>4177</v>
      </c>
      <c r="E4178" s="2">
        <v>0</v>
      </c>
      <c r="F4178" s="1">
        <v>1</v>
      </c>
      <c r="G4178" s="1">
        <v>1</v>
      </c>
      <c r="H4178" s="1">
        <v>1</v>
      </c>
      <c r="I4178" s="1" t="str">
        <f t="shared" si="85"/>
        <v>2S6SA1</v>
      </c>
      <c r="J4178" s="27">
        <v>45101</v>
      </c>
      <c r="K4178" s="29" t="s">
        <v>253</v>
      </c>
      <c r="L4178" s="29">
        <v>11635.75</v>
      </c>
      <c r="M4178" s="30">
        <v>0.46675477893766021</v>
      </c>
      <c r="N4178" s="30">
        <v>0.83585540016504867</v>
      </c>
      <c r="O4178" s="30">
        <v>0</v>
      </c>
    </row>
    <row r="4179" spans="1:15" x14ac:dyDescent="0.45">
      <c r="A4179" s="4" t="s">
        <v>16</v>
      </c>
      <c r="B4179">
        <v>2020</v>
      </c>
      <c r="C4179" t="s">
        <v>5</v>
      </c>
      <c r="D4179">
        <v>4178</v>
      </c>
      <c r="E4179" s="2">
        <v>1</v>
      </c>
      <c r="F4179" s="1">
        <v>2</v>
      </c>
      <c r="G4179" s="1">
        <v>1</v>
      </c>
      <c r="H4179" s="1">
        <v>1</v>
      </c>
      <c r="I4179" s="1" t="str">
        <f t="shared" si="85"/>
        <v>2S6SA1</v>
      </c>
      <c r="J4179" s="27">
        <v>45101</v>
      </c>
      <c r="K4179" s="29" t="s">
        <v>254</v>
      </c>
      <c r="L4179" s="29">
        <v>11086.25</v>
      </c>
      <c r="M4179" s="30">
        <v>0.49006309731281011</v>
      </c>
      <c r="N4179" s="30">
        <v>0.87951664866476409</v>
      </c>
      <c r="O4179" s="30">
        <v>0</v>
      </c>
    </row>
    <row r="4180" spans="1:15" x14ac:dyDescent="0.45">
      <c r="A4180" s="4" t="s">
        <v>16</v>
      </c>
      <c r="B4180">
        <v>2020</v>
      </c>
      <c r="C4180" t="s">
        <v>5</v>
      </c>
      <c r="D4180">
        <v>4179</v>
      </c>
      <c r="E4180" s="2">
        <v>2</v>
      </c>
      <c r="F4180" s="1">
        <v>3</v>
      </c>
      <c r="G4180" s="1">
        <v>1</v>
      </c>
      <c r="H4180" s="1">
        <v>1</v>
      </c>
      <c r="I4180" s="1" t="str">
        <f t="shared" si="85"/>
        <v>2S6SA1</v>
      </c>
      <c r="J4180" s="27">
        <v>45101</v>
      </c>
      <c r="K4180" s="29" t="s">
        <v>255</v>
      </c>
      <c r="L4180" s="29">
        <v>10730.75</v>
      </c>
      <c r="M4180" s="30">
        <v>0.49582984497641508</v>
      </c>
      <c r="N4180" s="30">
        <v>0.89444635434115849</v>
      </c>
      <c r="O4180" s="30">
        <v>0</v>
      </c>
    </row>
    <row r="4181" spans="1:15" x14ac:dyDescent="0.45">
      <c r="A4181" s="4" t="s">
        <v>16</v>
      </c>
      <c r="B4181">
        <v>2020</v>
      </c>
      <c r="C4181" t="s">
        <v>5</v>
      </c>
      <c r="D4181">
        <v>4180</v>
      </c>
      <c r="E4181" s="2">
        <v>3</v>
      </c>
      <c r="F4181" s="1">
        <v>4</v>
      </c>
      <c r="G4181" s="1">
        <v>1</v>
      </c>
      <c r="H4181" s="1">
        <v>2</v>
      </c>
      <c r="I4181" s="1" t="str">
        <f t="shared" si="85"/>
        <v>2S6SA2</v>
      </c>
      <c r="J4181" s="27">
        <v>45101</v>
      </c>
      <c r="K4181" s="29" t="s">
        <v>256</v>
      </c>
      <c r="L4181" s="29">
        <v>10453.25</v>
      </c>
      <c r="M4181" s="30">
        <v>0.47804193583465621</v>
      </c>
      <c r="N4181" s="30">
        <v>0.88485925618316741</v>
      </c>
      <c r="O4181" s="30">
        <v>0</v>
      </c>
    </row>
    <row r="4182" spans="1:15" x14ac:dyDescent="0.45">
      <c r="A4182" s="4" t="s">
        <v>16</v>
      </c>
      <c r="B4182">
        <v>2020</v>
      </c>
      <c r="C4182" t="s">
        <v>5</v>
      </c>
      <c r="D4182">
        <v>4181</v>
      </c>
      <c r="E4182" s="2">
        <v>4</v>
      </c>
      <c r="F4182" s="1">
        <v>5</v>
      </c>
      <c r="G4182" s="1">
        <v>1</v>
      </c>
      <c r="H4182" s="1">
        <v>2</v>
      </c>
      <c r="I4182" s="1" t="str">
        <f t="shared" si="85"/>
        <v>2S6SA2</v>
      </c>
      <c r="J4182" s="27">
        <v>45101</v>
      </c>
      <c r="K4182" s="29" t="s">
        <v>257</v>
      </c>
      <c r="L4182" s="29">
        <v>10330</v>
      </c>
      <c r="M4182" s="30">
        <v>0.48255959261812181</v>
      </c>
      <c r="N4182" s="30">
        <v>0.88414444377849588</v>
      </c>
      <c r="O4182" s="30">
        <v>6.3162201597778134E-3</v>
      </c>
    </row>
    <row r="4183" spans="1:15" x14ac:dyDescent="0.45">
      <c r="A4183" s="4" t="s">
        <v>16</v>
      </c>
      <c r="B4183">
        <v>2020</v>
      </c>
      <c r="C4183" t="s">
        <v>5</v>
      </c>
      <c r="D4183">
        <v>4182</v>
      </c>
      <c r="E4183" s="2">
        <v>5</v>
      </c>
      <c r="F4183" s="1">
        <v>6</v>
      </c>
      <c r="G4183" s="1">
        <v>1</v>
      </c>
      <c r="H4183" s="1">
        <v>2</v>
      </c>
      <c r="I4183" s="1" t="str">
        <f t="shared" si="85"/>
        <v>2S6SA2</v>
      </c>
      <c r="J4183" s="27">
        <v>45101</v>
      </c>
      <c r="K4183" s="29" t="s">
        <v>258</v>
      </c>
      <c r="L4183" s="29">
        <v>10110.75</v>
      </c>
      <c r="M4183" s="30">
        <v>0.45746966347201229</v>
      </c>
      <c r="N4183" s="30">
        <v>0.87198042682352539</v>
      </c>
      <c r="O4183" s="30">
        <v>4.1205917934603993E-2</v>
      </c>
    </row>
    <row r="4184" spans="1:15" x14ac:dyDescent="0.45">
      <c r="A4184" s="4" t="s">
        <v>16</v>
      </c>
      <c r="B4184">
        <v>2020</v>
      </c>
      <c r="C4184" t="s">
        <v>5</v>
      </c>
      <c r="D4184">
        <v>4183</v>
      </c>
      <c r="E4184" s="2">
        <v>6</v>
      </c>
      <c r="F4184" s="1">
        <v>7</v>
      </c>
      <c r="G4184" s="1">
        <v>1</v>
      </c>
      <c r="H4184" s="1">
        <v>3</v>
      </c>
      <c r="I4184" s="1" t="str">
        <f t="shared" si="85"/>
        <v>2S6SA3</v>
      </c>
      <c r="J4184" s="27">
        <v>45101</v>
      </c>
      <c r="K4184" s="29" t="s">
        <v>259</v>
      </c>
      <c r="L4184" s="29">
        <v>10033</v>
      </c>
      <c r="M4184" s="30">
        <v>0.40430701363711868</v>
      </c>
      <c r="N4184" s="30">
        <v>0.8791878008263535</v>
      </c>
      <c r="O4184" s="30">
        <v>0.15488571900546311</v>
      </c>
    </row>
    <row r="4185" spans="1:15" x14ac:dyDescent="0.45">
      <c r="A4185" s="4" t="s">
        <v>16</v>
      </c>
      <c r="B4185">
        <v>2020</v>
      </c>
      <c r="C4185" t="s">
        <v>5</v>
      </c>
      <c r="D4185">
        <v>4184</v>
      </c>
      <c r="E4185" s="2">
        <v>7</v>
      </c>
      <c r="F4185" s="1">
        <v>8</v>
      </c>
      <c r="G4185" s="1">
        <v>1</v>
      </c>
      <c r="H4185" s="1">
        <v>3</v>
      </c>
      <c r="I4185" s="1" t="str">
        <f t="shared" si="85"/>
        <v>2S6SA3</v>
      </c>
      <c r="J4185" s="27">
        <v>45101</v>
      </c>
      <c r="K4185" s="29" t="s">
        <v>260</v>
      </c>
      <c r="L4185" s="29">
        <v>10282</v>
      </c>
      <c r="M4185" s="30">
        <v>0.32201694112291002</v>
      </c>
      <c r="N4185" s="30">
        <v>0.86945565340829756</v>
      </c>
      <c r="O4185" s="30">
        <v>0.29360445182350442</v>
      </c>
    </row>
    <row r="4186" spans="1:15" x14ac:dyDescent="0.45">
      <c r="A4186" s="4" t="s">
        <v>16</v>
      </c>
      <c r="B4186">
        <v>2020</v>
      </c>
      <c r="C4186" t="s">
        <v>5</v>
      </c>
      <c r="D4186">
        <v>4185</v>
      </c>
      <c r="E4186" s="2">
        <v>8</v>
      </c>
      <c r="F4186" s="1">
        <v>9</v>
      </c>
      <c r="G4186" s="1">
        <v>1</v>
      </c>
      <c r="H4186" s="1">
        <v>3</v>
      </c>
      <c r="I4186" s="1" t="str">
        <f t="shared" si="85"/>
        <v>2S6SA3</v>
      </c>
      <c r="J4186" s="27">
        <v>45101</v>
      </c>
      <c r="K4186" s="29" t="s">
        <v>261</v>
      </c>
      <c r="L4186" s="29">
        <v>10709.75</v>
      </c>
      <c r="M4186" s="30">
        <v>0.26250789951010001</v>
      </c>
      <c r="N4186" s="30">
        <v>0.80986798366060342</v>
      </c>
      <c r="O4186" s="30">
        <v>0.44559906697780449</v>
      </c>
    </row>
    <row r="4187" spans="1:15" x14ac:dyDescent="0.45">
      <c r="A4187" s="4" t="s">
        <v>16</v>
      </c>
      <c r="B4187">
        <v>2020</v>
      </c>
      <c r="C4187" t="s">
        <v>5</v>
      </c>
      <c r="D4187">
        <v>4186</v>
      </c>
      <c r="E4187" s="2">
        <v>9</v>
      </c>
      <c r="F4187" s="1">
        <v>10</v>
      </c>
      <c r="G4187" s="1">
        <v>1</v>
      </c>
      <c r="H4187" s="1">
        <v>4</v>
      </c>
      <c r="I4187" s="1" t="str">
        <f t="shared" si="85"/>
        <v>2S6SA4</v>
      </c>
      <c r="J4187" s="27">
        <v>45101</v>
      </c>
      <c r="K4187" s="29" t="s">
        <v>262</v>
      </c>
      <c r="L4187" s="29">
        <v>11186.75</v>
      </c>
      <c r="M4187" s="30">
        <v>0.22736026291102651</v>
      </c>
      <c r="N4187" s="30">
        <v>0.72861210032029122</v>
      </c>
      <c r="O4187" s="30">
        <v>0.58046411864545078</v>
      </c>
    </row>
    <row r="4188" spans="1:15" x14ac:dyDescent="0.45">
      <c r="A4188" s="4" t="s">
        <v>16</v>
      </c>
      <c r="B4188">
        <v>2020</v>
      </c>
      <c r="C4188" t="s">
        <v>5</v>
      </c>
      <c r="D4188">
        <v>4187</v>
      </c>
      <c r="E4188" s="2">
        <v>10</v>
      </c>
      <c r="F4188" s="1">
        <v>11</v>
      </c>
      <c r="G4188" s="1">
        <v>1</v>
      </c>
      <c r="H4188" s="1">
        <v>4</v>
      </c>
      <c r="I4188" s="1" t="str">
        <f t="shared" si="85"/>
        <v>2S6SA4</v>
      </c>
      <c r="J4188" s="27">
        <v>45101</v>
      </c>
      <c r="K4188" s="29" t="s">
        <v>263</v>
      </c>
      <c r="L4188" s="29">
        <v>11392.25</v>
      </c>
      <c r="M4188" s="30">
        <v>0.16677585813053289</v>
      </c>
      <c r="N4188" s="30">
        <v>0.65881582674902661</v>
      </c>
      <c r="O4188" s="30">
        <v>0.67160859904498349</v>
      </c>
    </row>
    <row r="4189" spans="1:15" x14ac:dyDescent="0.45">
      <c r="A4189" s="4" t="s">
        <v>16</v>
      </c>
      <c r="B4189">
        <v>2020</v>
      </c>
      <c r="C4189" t="s">
        <v>5</v>
      </c>
      <c r="D4189">
        <v>4188</v>
      </c>
      <c r="E4189" s="2">
        <v>11</v>
      </c>
      <c r="F4189" s="1">
        <v>12</v>
      </c>
      <c r="G4189" s="1">
        <v>1</v>
      </c>
      <c r="H4189" s="1">
        <v>4</v>
      </c>
      <c r="I4189" s="1" t="str">
        <f t="shared" si="85"/>
        <v>2S6SA4</v>
      </c>
      <c r="J4189" s="27">
        <v>45101</v>
      </c>
      <c r="K4189" s="29" t="s">
        <v>264</v>
      </c>
      <c r="L4189" s="29">
        <v>11519.25</v>
      </c>
      <c r="M4189" s="30">
        <v>0.20604174662332661</v>
      </c>
      <c r="N4189" s="30">
        <v>0.60205920069925156</v>
      </c>
      <c r="O4189" s="30">
        <v>0.70216657869622456</v>
      </c>
    </row>
    <row r="4190" spans="1:15" x14ac:dyDescent="0.45">
      <c r="A4190" s="4" t="s">
        <v>16</v>
      </c>
      <c r="B4190">
        <v>2020</v>
      </c>
      <c r="C4190" t="s">
        <v>5</v>
      </c>
      <c r="D4190">
        <v>4189</v>
      </c>
      <c r="E4190" s="2">
        <v>12</v>
      </c>
      <c r="F4190" s="1">
        <v>13</v>
      </c>
      <c r="G4190" s="1">
        <v>1</v>
      </c>
      <c r="H4190" s="1">
        <v>5</v>
      </c>
      <c r="I4190" s="1" t="str">
        <f t="shared" si="85"/>
        <v>2S6SA5</v>
      </c>
      <c r="J4190" s="27">
        <v>45101</v>
      </c>
      <c r="K4190" s="29" t="s">
        <v>265</v>
      </c>
      <c r="L4190" s="29">
        <v>11526.25</v>
      </c>
      <c r="M4190" s="30">
        <v>0.25317425406069932</v>
      </c>
      <c r="N4190" s="30">
        <v>0.57892548813060951</v>
      </c>
      <c r="O4190" s="30">
        <v>0.68905107544750754</v>
      </c>
    </row>
    <row r="4191" spans="1:15" x14ac:dyDescent="0.45">
      <c r="A4191" s="4" t="s">
        <v>16</v>
      </c>
      <c r="B4191">
        <v>2020</v>
      </c>
      <c r="C4191" t="s">
        <v>5</v>
      </c>
      <c r="D4191">
        <v>4190</v>
      </c>
      <c r="E4191" s="2">
        <v>13</v>
      </c>
      <c r="F4191" s="1">
        <v>14</v>
      </c>
      <c r="G4191" s="1">
        <v>1</v>
      </c>
      <c r="H4191" s="1">
        <v>5</v>
      </c>
      <c r="I4191" s="1" t="str">
        <f t="shared" si="85"/>
        <v>2S6SA5</v>
      </c>
      <c r="J4191" s="27">
        <v>45101</v>
      </c>
      <c r="K4191" s="29" t="s">
        <v>266</v>
      </c>
      <c r="L4191" s="29">
        <v>11483</v>
      </c>
      <c r="M4191" s="30">
        <v>0.24274419951655249</v>
      </c>
      <c r="N4191" s="30">
        <v>0.56840258110652564</v>
      </c>
      <c r="O4191" s="30">
        <v>0.64080124110014292</v>
      </c>
    </row>
    <row r="4192" spans="1:15" x14ac:dyDescent="0.45">
      <c r="A4192" s="4" t="s">
        <v>16</v>
      </c>
      <c r="B4192">
        <v>2020</v>
      </c>
      <c r="C4192" t="s">
        <v>5</v>
      </c>
      <c r="D4192">
        <v>4191</v>
      </c>
      <c r="E4192" s="2">
        <v>14</v>
      </c>
      <c r="F4192" s="1">
        <v>15</v>
      </c>
      <c r="G4192" s="1">
        <v>1</v>
      </c>
      <c r="H4192" s="1">
        <v>5</v>
      </c>
      <c r="I4192" s="1" t="str">
        <f t="shared" si="85"/>
        <v>2S6SA5</v>
      </c>
      <c r="J4192" s="27">
        <v>45101</v>
      </c>
      <c r="K4192" s="29" t="s">
        <v>267</v>
      </c>
      <c r="L4192" s="29">
        <v>11376.25</v>
      </c>
      <c r="M4192" s="30">
        <v>0.19864729582706131</v>
      </c>
      <c r="N4192" s="30">
        <v>0.46698866020082641</v>
      </c>
      <c r="O4192" s="30">
        <v>0.51129519920242383</v>
      </c>
    </row>
    <row r="4193" spans="1:15" x14ac:dyDescent="0.45">
      <c r="A4193" s="4" t="s">
        <v>16</v>
      </c>
      <c r="B4193">
        <v>2020</v>
      </c>
      <c r="C4193" t="s">
        <v>5</v>
      </c>
      <c r="D4193">
        <v>4192</v>
      </c>
      <c r="E4193" s="2">
        <v>15</v>
      </c>
      <c r="F4193" s="1">
        <v>16</v>
      </c>
      <c r="G4193" s="1">
        <v>1</v>
      </c>
      <c r="H4193" s="1">
        <v>6</v>
      </c>
      <c r="I4193" s="1" t="str">
        <f t="shared" si="85"/>
        <v>2S6SA6</v>
      </c>
      <c r="J4193" s="27">
        <v>45101</v>
      </c>
      <c r="K4193" s="29" t="s">
        <v>268</v>
      </c>
      <c r="L4193" s="29">
        <v>11289.5</v>
      </c>
      <c r="M4193" s="30">
        <v>0.1132162419122525</v>
      </c>
      <c r="N4193" s="30">
        <v>0.31408867183100508</v>
      </c>
      <c r="O4193" s="30">
        <v>0.35086619818845871</v>
      </c>
    </row>
    <row r="4194" spans="1:15" x14ac:dyDescent="0.45">
      <c r="A4194" s="4" t="s">
        <v>16</v>
      </c>
      <c r="B4194">
        <v>2020</v>
      </c>
      <c r="C4194" t="s">
        <v>5</v>
      </c>
      <c r="D4194">
        <v>4193</v>
      </c>
      <c r="E4194" s="2">
        <v>16</v>
      </c>
      <c r="F4194" s="1">
        <v>17</v>
      </c>
      <c r="G4194" s="1">
        <v>1</v>
      </c>
      <c r="H4194" s="1">
        <v>6</v>
      </c>
      <c r="I4194" s="1" t="str">
        <f t="shared" si="85"/>
        <v>2S6SA6</v>
      </c>
      <c r="J4194" s="27">
        <v>45101</v>
      </c>
      <c r="K4194" s="29" t="s">
        <v>269</v>
      </c>
      <c r="L4194" s="29">
        <v>11378.75</v>
      </c>
      <c r="M4194" s="30">
        <v>9.2483643793671327E-2</v>
      </c>
      <c r="N4194" s="30">
        <v>0.20584900971173209</v>
      </c>
      <c r="O4194" s="30">
        <v>0.23095667398987671</v>
      </c>
    </row>
    <row r="4195" spans="1:15" x14ac:dyDescent="0.45">
      <c r="A4195" s="4" t="s">
        <v>16</v>
      </c>
      <c r="B4195">
        <v>2020</v>
      </c>
      <c r="C4195" t="s">
        <v>5</v>
      </c>
      <c r="D4195">
        <v>4194</v>
      </c>
      <c r="E4195" s="2">
        <v>17</v>
      </c>
      <c r="F4195" s="1">
        <v>18</v>
      </c>
      <c r="G4195" s="1">
        <v>1</v>
      </c>
      <c r="H4195" s="1">
        <v>6</v>
      </c>
      <c r="I4195" s="1" t="str">
        <f t="shared" si="85"/>
        <v>2S6SA6</v>
      </c>
      <c r="J4195" s="27">
        <v>45101</v>
      </c>
      <c r="K4195" s="29" t="s">
        <v>270</v>
      </c>
      <c r="L4195" s="29">
        <v>11703.25</v>
      </c>
      <c r="M4195" s="30">
        <v>0.1083147279910764</v>
      </c>
      <c r="N4195" s="30">
        <v>0.13340802272045699</v>
      </c>
      <c r="O4195" s="30">
        <v>0.14136367936591149</v>
      </c>
    </row>
    <row r="4196" spans="1:15" x14ac:dyDescent="0.45">
      <c r="A4196" s="4" t="s">
        <v>16</v>
      </c>
      <c r="B4196">
        <v>2020</v>
      </c>
      <c r="C4196" t="s">
        <v>5</v>
      </c>
      <c r="D4196">
        <v>4195</v>
      </c>
      <c r="E4196" s="2">
        <v>18</v>
      </c>
      <c r="F4196" s="1">
        <v>19</v>
      </c>
      <c r="G4196" s="1">
        <v>1</v>
      </c>
      <c r="H4196" s="1">
        <v>7</v>
      </c>
      <c r="I4196" s="1" t="str">
        <f t="shared" si="85"/>
        <v>2S6SA7</v>
      </c>
      <c r="J4196" s="27">
        <v>45101</v>
      </c>
      <c r="K4196" s="29" t="s">
        <v>271</v>
      </c>
      <c r="L4196" s="29">
        <v>11827.5</v>
      </c>
      <c r="M4196" s="30">
        <v>0.13399846414031311</v>
      </c>
      <c r="N4196" s="30">
        <v>0.1022703657533453</v>
      </c>
      <c r="O4196" s="30">
        <v>6.6687342810384326E-2</v>
      </c>
    </row>
    <row r="4197" spans="1:15" x14ac:dyDescent="0.45">
      <c r="A4197" s="4" t="s">
        <v>16</v>
      </c>
      <c r="B4197">
        <v>2020</v>
      </c>
      <c r="C4197" t="s">
        <v>5</v>
      </c>
      <c r="D4197">
        <v>4196</v>
      </c>
      <c r="E4197" s="2">
        <v>19</v>
      </c>
      <c r="F4197" s="1">
        <v>20</v>
      </c>
      <c r="G4197" s="1">
        <v>1</v>
      </c>
      <c r="H4197" s="1">
        <v>7</v>
      </c>
      <c r="I4197" s="1" t="str">
        <f t="shared" si="85"/>
        <v>2S6SA7</v>
      </c>
      <c r="J4197" s="27">
        <v>45101</v>
      </c>
      <c r="K4197" s="29" t="s">
        <v>272</v>
      </c>
      <c r="L4197" s="29">
        <v>11903.25</v>
      </c>
      <c r="M4197" s="30">
        <v>0.16417533045924329</v>
      </c>
      <c r="N4197" s="30">
        <v>9.3193301453491015E-2</v>
      </c>
      <c r="O4197" s="30">
        <v>1.469661634118807E-2</v>
      </c>
    </row>
    <row r="4198" spans="1:15" x14ac:dyDescent="0.45">
      <c r="A4198" s="4" t="s">
        <v>16</v>
      </c>
      <c r="B4198">
        <v>2020</v>
      </c>
      <c r="C4198" t="s">
        <v>5</v>
      </c>
      <c r="D4198">
        <v>4197</v>
      </c>
      <c r="E4198" s="2">
        <v>20</v>
      </c>
      <c r="F4198" s="1">
        <v>21</v>
      </c>
      <c r="G4198" s="1">
        <v>1</v>
      </c>
      <c r="H4198" s="1">
        <v>7</v>
      </c>
      <c r="I4198" s="1" t="str">
        <f t="shared" si="85"/>
        <v>2S6SA7</v>
      </c>
      <c r="J4198" s="27">
        <v>45101</v>
      </c>
      <c r="K4198" s="29" t="s">
        <v>273</v>
      </c>
      <c r="L4198" s="29">
        <v>12104.5</v>
      </c>
      <c r="M4198" s="30">
        <v>0.20906552892748059</v>
      </c>
      <c r="N4198" s="30">
        <v>8.903378278310066E-2</v>
      </c>
      <c r="O4198" s="30">
        <v>0</v>
      </c>
    </row>
    <row r="4199" spans="1:15" x14ac:dyDescent="0.45">
      <c r="A4199" s="4" t="s">
        <v>16</v>
      </c>
      <c r="B4199">
        <v>2020</v>
      </c>
      <c r="C4199" t="s">
        <v>5</v>
      </c>
      <c r="D4199">
        <v>4198</v>
      </c>
      <c r="E4199" s="2">
        <v>21</v>
      </c>
      <c r="F4199" s="1">
        <v>22</v>
      </c>
      <c r="G4199" s="1">
        <v>1</v>
      </c>
      <c r="H4199" s="1">
        <v>8</v>
      </c>
      <c r="I4199" s="1" t="str">
        <f t="shared" si="85"/>
        <v>2S6SA8</v>
      </c>
      <c r="J4199" s="27">
        <v>45101</v>
      </c>
      <c r="K4199" s="29" t="s">
        <v>274</v>
      </c>
      <c r="L4199" s="29">
        <v>12271.5</v>
      </c>
      <c r="M4199" s="30">
        <v>0.2446759011658329</v>
      </c>
      <c r="N4199" s="30">
        <v>8.3538862693308014E-2</v>
      </c>
      <c r="O4199" s="30">
        <v>0</v>
      </c>
    </row>
    <row r="4200" spans="1:15" x14ac:dyDescent="0.45">
      <c r="A4200" s="4" t="s">
        <v>16</v>
      </c>
      <c r="B4200">
        <v>2020</v>
      </c>
      <c r="C4200" t="s">
        <v>5</v>
      </c>
      <c r="D4200">
        <v>4199</v>
      </c>
      <c r="E4200" s="2">
        <v>22</v>
      </c>
      <c r="F4200" s="1">
        <v>23</v>
      </c>
      <c r="G4200" s="1">
        <v>1</v>
      </c>
      <c r="H4200" s="1">
        <v>8</v>
      </c>
      <c r="I4200" s="1" t="str">
        <f t="shared" si="85"/>
        <v>2S6SA8</v>
      </c>
      <c r="J4200" s="27">
        <v>45101</v>
      </c>
      <c r="K4200" s="29" t="s">
        <v>275</v>
      </c>
      <c r="L4200" s="29">
        <v>12392.75</v>
      </c>
      <c r="M4200" s="30">
        <v>0.25140759448802902</v>
      </c>
      <c r="N4200" s="30">
        <v>7.6527816491597844E-2</v>
      </c>
      <c r="O4200" s="30">
        <v>0</v>
      </c>
    </row>
    <row r="4201" spans="1:15" x14ac:dyDescent="0.45">
      <c r="A4201" s="4" t="s">
        <v>16</v>
      </c>
      <c r="B4201">
        <v>2020</v>
      </c>
      <c r="C4201" t="s">
        <v>5</v>
      </c>
      <c r="D4201">
        <v>4200</v>
      </c>
      <c r="E4201" s="2">
        <v>23</v>
      </c>
      <c r="F4201" s="1">
        <v>24</v>
      </c>
      <c r="G4201" s="1">
        <v>1</v>
      </c>
      <c r="H4201" s="1">
        <v>8</v>
      </c>
      <c r="I4201" s="1" t="str">
        <f t="shared" si="85"/>
        <v>2S6SA8</v>
      </c>
      <c r="J4201" s="27">
        <v>45101</v>
      </c>
      <c r="K4201" s="29" t="s">
        <v>276</v>
      </c>
      <c r="L4201" s="29">
        <v>12027.75</v>
      </c>
      <c r="M4201" s="30">
        <v>0.25986014384822548</v>
      </c>
      <c r="N4201" s="30">
        <v>8.3280841250687507E-2</v>
      </c>
      <c r="O4201" s="30">
        <v>0</v>
      </c>
    </row>
    <row r="4202" spans="1:15" x14ac:dyDescent="0.45">
      <c r="A4202" s="4" t="s">
        <v>16</v>
      </c>
      <c r="B4202">
        <v>2020</v>
      </c>
      <c r="C4202" t="s">
        <v>6</v>
      </c>
      <c r="D4202">
        <v>4201</v>
      </c>
      <c r="E4202" s="2">
        <v>0</v>
      </c>
      <c r="F4202" s="1">
        <v>1</v>
      </c>
      <c r="G4202" s="1">
        <v>1</v>
      </c>
      <c r="H4202" s="1">
        <v>1</v>
      </c>
      <c r="I4202" s="1" t="str">
        <f t="shared" si="85"/>
        <v>2S7SU1</v>
      </c>
      <c r="J4202" s="27">
        <v>45102</v>
      </c>
      <c r="K4202" s="29" t="s">
        <v>253</v>
      </c>
      <c r="L4202" s="29">
        <v>11469.5</v>
      </c>
      <c r="M4202" s="30">
        <v>0.27952309440919848</v>
      </c>
      <c r="N4202" s="30">
        <v>9.3426158461069955E-2</v>
      </c>
      <c r="O4202" s="30">
        <v>0</v>
      </c>
    </row>
    <row r="4203" spans="1:15" x14ac:dyDescent="0.45">
      <c r="A4203" s="4" t="s">
        <v>16</v>
      </c>
      <c r="B4203">
        <v>2020</v>
      </c>
      <c r="C4203" t="s">
        <v>6</v>
      </c>
      <c r="D4203">
        <v>4202</v>
      </c>
      <c r="E4203" s="2">
        <v>1</v>
      </c>
      <c r="F4203" s="1">
        <v>2</v>
      </c>
      <c r="G4203" s="1">
        <v>1</v>
      </c>
      <c r="H4203" s="1">
        <v>1</v>
      </c>
      <c r="I4203" s="1" t="str">
        <f t="shared" si="85"/>
        <v>2S7SU1</v>
      </c>
      <c r="J4203" s="27">
        <v>45102</v>
      </c>
      <c r="K4203" s="29" t="s">
        <v>254</v>
      </c>
      <c r="L4203" s="29">
        <v>10950</v>
      </c>
      <c r="M4203" s="30">
        <v>0.27490108427833498</v>
      </c>
      <c r="N4203" s="30">
        <v>8.9586769110096137E-2</v>
      </c>
      <c r="O4203" s="30">
        <v>0</v>
      </c>
    </row>
    <row r="4204" spans="1:15" x14ac:dyDescent="0.45">
      <c r="A4204" s="4" t="s">
        <v>16</v>
      </c>
      <c r="B4204">
        <v>2020</v>
      </c>
      <c r="C4204" t="s">
        <v>6</v>
      </c>
      <c r="D4204">
        <v>4203</v>
      </c>
      <c r="E4204" s="2">
        <v>2</v>
      </c>
      <c r="F4204" s="1">
        <v>3</v>
      </c>
      <c r="G4204" s="1">
        <v>1</v>
      </c>
      <c r="H4204" s="1">
        <v>1</v>
      </c>
      <c r="I4204" s="1" t="str">
        <f t="shared" si="85"/>
        <v>2S7SU1</v>
      </c>
      <c r="J4204" s="27">
        <v>45102</v>
      </c>
      <c r="K4204" s="29" t="s">
        <v>255</v>
      </c>
      <c r="L4204" s="29">
        <v>10583.25</v>
      </c>
      <c r="M4204" s="30">
        <v>0.23733511985683639</v>
      </c>
      <c r="N4204" s="30">
        <v>0.11415633270016021</v>
      </c>
      <c r="O4204" s="30">
        <v>0</v>
      </c>
    </row>
    <row r="4205" spans="1:15" x14ac:dyDescent="0.45">
      <c r="A4205" s="4" t="s">
        <v>16</v>
      </c>
      <c r="B4205">
        <v>2020</v>
      </c>
      <c r="C4205" t="s">
        <v>6</v>
      </c>
      <c r="D4205">
        <v>4204</v>
      </c>
      <c r="E4205" s="2">
        <v>3</v>
      </c>
      <c r="F4205" s="1">
        <v>4</v>
      </c>
      <c r="G4205" s="1">
        <v>1</v>
      </c>
      <c r="H4205" s="1">
        <v>2</v>
      </c>
      <c r="I4205" s="1" t="str">
        <f t="shared" si="85"/>
        <v>2S7SU2</v>
      </c>
      <c r="J4205" s="27">
        <v>45102</v>
      </c>
      <c r="K4205" s="29" t="s">
        <v>256</v>
      </c>
      <c r="L4205" s="29">
        <v>10351.5</v>
      </c>
      <c r="M4205" s="30">
        <v>0.1814952078359964</v>
      </c>
      <c r="N4205" s="30">
        <v>0.1768674932764534</v>
      </c>
      <c r="O4205" s="30">
        <v>0</v>
      </c>
    </row>
    <row r="4206" spans="1:15" x14ac:dyDescent="0.45">
      <c r="A4206" s="4" t="s">
        <v>16</v>
      </c>
      <c r="B4206">
        <v>2020</v>
      </c>
      <c r="C4206" t="s">
        <v>6</v>
      </c>
      <c r="D4206">
        <v>4205</v>
      </c>
      <c r="E4206" s="2">
        <v>4</v>
      </c>
      <c r="F4206" s="1">
        <v>5</v>
      </c>
      <c r="G4206" s="1">
        <v>1</v>
      </c>
      <c r="H4206" s="1">
        <v>2</v>
      </c>
      <c r="I4206" s="1" t="str">
        <f t="shared" si="85"/>
        <v>2S7SU2</v>
      </c>
      <c r="J4206" s="27">
        <v>45102</v>
      </c>
      <c r="K4206" s="29" t="s">
        <v>257</v>
      </c>
      <c r="L4206" s="29">
        <v>10241.25</v>
      </c>
      <c r="M4206" s="30">
        <v>0.1611966446862742</v>
      </c>
      <c r="N4206" s="30">
        <v>0.25399341692594152</v>
      </c>
      <c r="O4206" s="30">
        <v>7.7953130728512926E-3</v>
      </c>
    </row>
    <row r="4207" spans="1:15" x14ac:dyDescent="0.45">
      <c r="A4207" s="4" t="s">
        <v>16</v>
      </c>
      <c r="B4207">
        <v>2020</v>
      </c>
      <c r="C4207" t="s">
        <v>6</v>
      </c>
      <c r="D4207">
        <v>4206</v>
      </c>
      <c r="E4207" s="2">
        <v>5</v>
      </c>
      <c r="F4207" s="1">
        <v>6</v>
      </c>
      <c r="G4207" s="1">
        <v>1</v>
      </c>
      <c r="H4207" s="1">
        <v>2</v>
      </c>
      <c r="I4207" s="1" t="str">
        <f t="shared" si="85"/>
        <v>2S7SU2</v>
      </c>
      <c r="J4207" s="27">
        <v>45102</v>
      </c>
      <c r="K4207" s="29" t="s">
        <v>258</v>
      </c>
      <c r="L4207" s="29">
        <v>9969</v>
      </c>
      <c r="M4207" s="30">
        <v>0.16427412353232071</v>
      </c>
      <c r="N4207" s="30">
        <v>0.26520443311426428</v>
      </c>
      <c r="O4207" s="30">
        <v>5.5367800205620973E-2</v>
      </c>
    </row>
    <row r="4208" spans="1:15" x14ac:dyDescent="0.45">
      <c r="A4208" s="4" t="s">
        <v>16</v>
      </c>
      <c r="B4208">
        <v>2020</v>
      </c>
      <c r="C4208" t="s">
        <v>6</v>
      </c>
      <c r="D4208">
        <v>4207</v>
      </c>
      <c r="E4208" s="2">
        <v>6</v>
      </c>
      <c r="F4208" s="1">
        <v>7</v>
      </c>
      <c r="G4208" s="1">
        <v>1</v>
      </c>
      <c r="H4208" s="1">
        <v>3</v>
      </c>
      <c r="I4208" s="1" t="str">
        <f t="shared" si="85"/>
        <v>2S7SU3</v>
      </c>
      <c r="J4208" s="27">
        <v>45102</v>
      </c>
      <c r="K4208" s="29" t="s">
        <v>259</v>
      </c>
      <c r="L4208" s="29">
        <v>9671.5</v>
      </c>
      <c r="M4208" s="30">
        <v>0.15913613986135611</v>
      </c>
      <c r="N4208" s="30">
        <v>0.3123080707789252</v>
      </c>
      <c r="O4208" s="30">
        <v>0.13544998920734569</v>
      </c>
    </row>
    <row r="4209" spans="1:15" x14ac:dyDescent="0.45">
      <c r="A4209" s="4" t="s">
        <v>16</v>
      </c>
      <c r="B4209">
        <v>2020</v>
      </c>
      <c r="C4209" t="s">
        <v>6</v>
      </c>
      <c r="D4209">
        <v>4208</v>
      </c>
      <c r="E4209" s="2">
        <v>7</v>
      </c>
      <c r="F4209" s="1">
        <v>8</v>
      </c>
      <c r="G4209" s="1">
        <v>1</v>
      </c>
      <c r="H4209" s="1">
        <v>3</v>
      </c>
      <c r="I4209" s="1" t="str">
        <f t="shared" si="85"/>
        <v>2S7SU3</v>
      </c>
      <c r="J4209" s="27">
        <v>45102</v>
      </c>
      <c r="K4209" s="29" t="s">
        <v>260</v>
      </c>
      <c r="L4209" s="29">
        <v>9705.25</v>
      </c>
      <c r="M4209" s="30">
        <v>0.1222275306075435</v>
      </c>
      <c r="N4209" s="30">
        <v>0.37017755094670313</v>
      </c>
      <c r="O4209" s="30">
        <v>0.28915991001052638</v>
      </c>
    </row>
    <row r="4210" spans="1:15" x14ac:dyDescent="0.45">
      <c r="A4210" s="4" t="s">
        <v>16</v>
      </c>
      <c r="B4210">
        <v>2020</v>
      </c>
      <c r="C4210" t="s">
        <v>6</v>
      </c>
      <c r="D4210">
        <v>4209</v>
      </c>
      <c r="E4210" s="2">
        <v>8</v>
      </c>
      <c r="F4210" s="1">
        <v>9</v>
      </c>
      <c r="G4210" s="1">
        <v>1</v>
      </c>
      <c r="H4210" s="1">
        <v>3</v>
      </c>
      <c r="I4210" s="1" t="str">
        <f t="shared" si="85"/>
        <v>2S7SU3</v>
      </c>
      <c r="J4210" s="27">
        <v>45102</v>
      </c>
      <c r="K4210" s="29" t="s">
        <v>261</v>
      </c>
      <c r="L4210" s="29">
        <v>10124.75</v>
      </c>
      <c r="M4210" s="30">
        <v>9.3109695250743627E-2</v>
      </c>
      <c r="N4210" s="30">
        <v>0.26644089382260611</v>
      </c>
      <c r="O4210" s="30">
        <v>0.4737446356407285</v>
      </c>
    </row>
    <row r="4211" spans="1:15" x14ac:dyDescent="0.45">
      <c r="A4211" s="4" t="s">
        <v>16</v>
      </c>
      <c r="B4211">
        <v>2020</v>
      </c>
      <c r="C4211" t="s">
        <v>6</v>
      </c>
      <c r="D4211">
        <v>4210</v>
      </c>
      <c r="E4211" s="2">
        <v>9</v>
      </c>
      <c r="F4211" s="1">
        <v>10</v>
      </c>
      <c r="G4211" s="1">
        <v>1</v>
      </c>
      <c r="H4211" s="1">
        <v>4</v>
      </c>
      <c r="I4211" s="1" t="str">
        <f t="shared" si="85"/>
        <v>2S7SU4</v>
      </c>
      <c r="J4211" s="27">
        <v>45102</v>
      </c>
      <c r="K4211" s="29" t="s">
        <v>262</v>
      </c>
      <c r="L4211" s="29">
        <v>10578</v>
      </c>
      <c r="M4211" s="30">
        <v>9.0737310875664112E-2</v>
      </c>
      <c r="N4211" s="30">
        <v>0.14358191319766489</v>
      </c>
      <c r="O4211" s="30">
        <v>0.5987319844301221</v>
      </c>
    </row>
    <row r="4212" spans="1:15" x14ac:dyDescent="0.45">
      <c r="A4212" s="4" t="s">
        <v>16</v>
      </c>
      <c r="B4212">
        <v>2020</v>
      </c>
      <c r="C4212" t="s">
        <v>6</v>
      </c>
      <c r="D4212">
        <v>4211</v>
      </c>
      <c r="E4212" s="2">
        <v>10</v>
      </c>
      <c r="F4212" s="1">
        <v>11</v>
      </c>
      <c r="G4212" s="1">
        <v>1</v>
      </c>
      <c r="H4212" s="1">
        <v>4</v>
      </c>
      <c r="I4212" s="1" t="str">
        <f t="shared" si="85"/>
        <v>2S7SU4</v>
      </c>
      <c r="J4212" s="27">
        <v>45102</v>
      </c>
      <c r="K4212" s="29" t="s">
        <v>263</v>
      </c>
      <c r="L4212" s="29">
        <v>10821</v>
      </c>
      <c r="M4212" s="30">
        <v>5.7751455171179057E-2</v>
      </c>
      <c r="N4212" s="30">
        <v>4.2737971962029837E-2</v>
      </c>
      <c r="O4212" s="30">
        <v>0.6761205935982445</v>
      </c>
    </row>
    <row r="4213" spans="1:15" x14ac:dyDescent="0.45">
      <c r="A4213" s="4" t="s">
        <v>16</v>
      </c>
      <c r="B4213">
        <v>2020</v>
      </c>
      <c r="C4213" t="s">
        <v>6</v>
      </c>
      <c r="D4213">
        <v>4212</v>
      </c>
      <c r="E4213" s="2">
        <v>11</v>
      </c>
      <c r="F4213" s="1">
        <v>12</v>
      </c>
      <c r="G4213" s="1">
        <v>1</v>
      </c>
      <c r="H4213" s="1">
        <v>4</v>
      </c>
      <c r="I4213" s="1" t="str">
        <f t="shared" si="85"/>
        <v>2S7SU4</v>
      </c>
      <c r="J4213" s="27">
        <v>45102</v>
      </c>
      <c r="K4213" s="29" t="s">
        <v>264</v>
      </c>
      <c r="L4213" s="29">
        <v>11037.75</v>
      </c>
      <c r="M4213" s="30">
        <v>8.1907349291119813E-2</v>
      </c>
      <c r="N4213" s="30">
        <v>2.9215281309092771E-2</v>
      </c>
      <c r="O4213" s="30">
        <v>0.70907564382676602</v>
      </c>
    </row>
    <row r="4214" spans="1:15" x14ac:dyDescent="0.45">
      <c r="A4214" s="4" t="s">
        <v>16</v>
      </c>
      <c r="B4214">
        <v>2020</v>
      </c>
      <c r="C4214" t="s">
        <v>6</v>
      </c>
      <c r="D4214">
        <v>4213</v>
      </c>
      <c r="E4214" s="2">
        <v>12</v>
      </c>
      <c r="F4214" s="1">
        <v>13</v>
      </c>
      <c r="G4214" s="1">
        <v>1</v>
      </c>
      <c r="H4214" s="1">
        <v>5</v>
      </c>
      <c r="I4214" s="1" t="str">
        <f t="shared" si="85"/>
        <v>2S7SU5</v>
      </c>
      <c r="J4214" s="27">
        <v>45102</v>
      </c>
      <c r="K4214" s="29" t="s">
        <v>265</v>
      </c>
      <c r="L4214" s="29">
        <v>11176.5</v>
      </c>
      <c r="M4214" s="30">
        <v>0.1093828398038427</v>
      </c>
      <c r="N4214" s="30">
        <v>2.757917498426515E-2</v>
      </c>
      <c r="O4214" s="30">
        <v>0.7083665845547078</v>
      </c>
    </row>
    <row r="4215" spans="1:15" x14ac:dyDescent="0.45">
      <c r="A4215" s="4" t="s">
        <v>16</v>
      </c>
      <c r="B4215">
        <v>2020</v>
      </c>
      <c r="C4215" t="s">
        <v>6</v>
      </c>
      <c r="D4215">
        <v>4214</v>
      </c>
      <c r="E4215" s="2">
        <v>13</v>
      </c>
      <c r="F4215" s="1">
        <v>14</v>
      </c>
      <c r="G4215" s="1">
        <v>1</v>
      </c>
      <c r="H4215" s="1">
        <v>5</v>
      </c>
      <c r="I4215" s="1" t="str">
        <f t="shared" si="85"/>
        <v>2S7SU5</v>
      </c>
      <c r="J4215" s="27">
        <v>45102</v>
      </c>
      <c r="K4215" s="29" t="s">
        <v>266</v>
      </c>
      <c r="L4215" s="29">
        <v>11245.75</v>
      </c>
      <c r="M4215" s="30">
        <v>0.11719395282169839</v>
      </c>
      <c r="N4215" s="30">
        <v>2.0502368036358399E-2</v>
      </c>
      <c r="O4215" s="30">
        <v>0.67456052830947844</v>
      </c>
    </row>
    <row r="4216" spans="1:15" x14ac:dyDescent="0.45">
      <c r="A4216" s="4" t="s">
        <v>16</v>
      </c>
      <c r="B4216">
        <v>2020</v>
      </c>
      <c r="C4216" t="s">
        <v>6</v>
      </c>
      <c r="D4216">
        <v>4215</v>
      </c>
      <c r="E4216" s="2">
        <v>14</v>
      </c>
      <c r="F4216" s="1">
        <v>15</v>
      </c>
      <c r="G4216" s="1">
        <v>1</v>
      </c>
      <c r="H4216" s="1">
        <v>5</v>
      </c>
      <c r="I4216" s="1" t="str">
        <f t="shared" si="85"/>
        <v>2S7SU5</v>
      </c>
      <c r="J4216" s="27">
        <v>45102</v>
      </c>
      <c r="K4216" s="29" t="s">
        <v>267</v>
      </c>
      <c r="L4216" s="29">
        <v>11214.25</v>
      </c>
      <c r="M4216" s="30">
        <v>9.6043234155923626E-2</v>
      </c>
      <c r="N4216" s="30">
        <v>1.7028495183722629E-2</v>
      </c>
      <c r="O4216" s="30">
        <v>0.58868695141810956</v>
      </c>
    </row>
    <row r="4217" spans="1:15" x14ac:dyDescent="0.45">
      <c r="A4217" s="4" t="s">
        <v>16</v>
      </c>
      <c r="B4217">
        <v>2020</v>
      </c>
      <c r="C4217" t="s">
        <v>6</v>
      </c>
      <c r="D4217">
        <v>4216</v>
      </c>
      <c r="E4217" s="2">
        <v>15</v>
      </c>
      <c r="F4217" s="1">
        <v>16</v>
      </c>
      <c r="G4217" s="1">
        <v>1</v>
      </c>
      <c r="H4217" s="1">
        <v>6</v>
      </c>
      <c r="I4217" s="1" t="str">
        <f t="shared" si="85"/>
        <v>2S7SU6</v>
      </c>
      <c r="J4217" s="27">
        <v>45102</v>
      </c>
      <c r="K4217" s="29" t="s">
        <v>268</v>
      </c>
      <c r="L4217" s="29">
        <v>11179.5</v>
      </c>
      <c r="M4217" s="30">
        <v>6.5991249399387303E-2</v>
      </c>
      <c r="N4217" s="30">
        <v>1.8803132572872919E-2</v>
      </c>
      <c r="O4217" s="30">
        <v>0.43847565589907722</v>
      </c>
    </row>
    <row r="4218" spans="1:15" x14ac:dyDescent="0.45">
      <c r="A4218" s="4" t="s">
        <v>16</v>
      </c>
      <c r="B4218">
        <v>2020</v>
      </c>
      <c r="C4218" t="s">
        <v>6</v>
      </c>
      <c r="D4218">
        <v>4217</v>
      </c>
      <c r="E4218" s="2">
        <v>16</v>
      </c>
      <c r="F4218" s="1">
        <v>17</v>
      </c>
      <c r="G4218" s="1">
        <v>1</v>
      </c>
      <c r="H4218" s="1">
        <v>6</v>
      </c>
      <c r="I4218" s="1" t="str">
        <f t="shared" si="85"/>
        <v>2S7SU6</v>
      </c>
      <c r="J4218" s="27">
        <v>45102</v>
      </c>
      <c r="K4218" s="29" t="s">
        <v>269</v>
      </c>
      <c r="L4218" s="29">
        <v>11291.5</v>
      </c>
      <c r="M4218" s="30">
        <v>4.6900199489473687E-2</v>
      </c>
      <c r="N4218" s="30">
        <v>2.4359126426440812E-2</v>
      </c>
      <c r="O4218" s="30">
        <v>0.28090156734745658</v>
      </c>
    </row>
    <row r="4219" spans="1:15" x14ac:dyDescent="0.45">
      <c r="A4219" s="4" t="s">
        <v>16</v>
      </c>
      <c r="B4219">
        <v>2020</v>
      </c>
      <c r="C4219" t="s">
        <v>6</v>
      </c>
      <c r="D4219">
        <v>4218</v>
      </c>
      <c r="E4219" s="2">
        <v>17</v>
      </c>
      <c r="F4219" s="1">
        <v>18</v>
      </c>
      <c r="G4219" s="1">
        <v>1</v>
      </c>
      <c r="H4219" s="1">
        <v>6</v>
      </c>
      <c r="I4219" s="1" t="str">
        <f t="shared" si="85"/>
        <v>2S7SU6</v>
      </c>
      <c r="J4219" s="27">
        <v>45102</v>
      </c>
      <c r="K4219" s="29" t="s">
        <v>270</v>
      </c>
      <c r="L4219" s="29">
        <v>11665.75</v>
      </c>
      <c r="M4219" s="30">
        <v>4.4648498374628337E-2</v>
      </c>
      <c r="N4219" s="30">
        <v>3.2705291799367139E-2</v>
      </c>
      <c r="O4219" s="30">
        <v>0.1595801463198559</v>
      </c>
    </row>
    <row r="4220" spans="1:15" x14ac:dyDescent="0.45">
      <c r="A4220" s="4" t="s">
        <v>16</v>
      </c>
      <c r="B4220">
        <v>2020</v>
      </c>
      <c r="C4220" t="s">
        <v>6</v>
      </c>
      <c r="D4220">
        <v>4219</v>
      </c>
      <c r="E4220" s="2">
        <v>18</v>
      </c>
      <c r="F4220" s="1">
        <v>19</v>
      </c>
      <c r="G4220" s="1">
        <v>1</v>
      </c>
      <c r="H4220" s="1">
        <v>7</v>
      </c>
      <c r="I4220" s="1" t="str">
        <f t="shared" si="85"/>
        <v>2S7SU7</v>
      </c>
      <c r="J4220" s="27">
        <v>45102</v>
      </c>
      <c r="K4220" s="29" t="s">
        <v>271</v>
      </c>
      <c r="L4220" s="29">
        <v>11948.75</v>
      </c>
      <c r="M4220" s="30">
        <v>4.8740340084335303E-2</v>
      </c>
      <c r="N4220" s="30">
        <v>5.4214519044823557E-2</v>
      </c>
      <c r="O4220" s="30">
        <v>6.5371859426825246E-2</v>
      </c>
    </row>
    <row r="4221" spans="1:15" x14ac:dyDescent="0.45">
      <c r="A4221" s="4" t="s">
        <v>16</v>
      </c>
      <c r="B4221">
        <v>2020</v>
      </c>
      <c r="C4221" t="s">
        <v>6</v>
      </c>
      <c r="D4221">
        <v>4220</v>
      </c>
      <c r="E4221" s="2">
        <v>19</v>
      </c>
      <c r="F4221" s="1">
        <v>20</v>
      </c>
      <c r="G4221" s="1">
        <v>1</v>
      </c>
      <c r="H4221" s="1">
        <v>7</v>
      </c>
      <c r="I4221" s="1" t="str">
        <f t="shared" si="85"/>
        <v>2S7SU7</v>
      </c>
      <c r="J4221" s="27">
        <v>45102</v>
      </c>
      <c r="K4221" s="29" t="s">
        <v>272</v>
      </c>
      <c r="L4221" s="29">
        <v>12279.5</v>
      </c>
      <c r="M4221" s="30">
        <v>5.017687268942396E-2</v>
      </c>
      <c r="N4221" s="30">
        <v>8.6595873012064326E-2</v>
      </c>
      <c r="O4221" s="30">
        <v>1.5610636615238069E-2</v>
      </c>
    </row>
    <row r="4222" spans="1:15" x14ac:dyDescent="0.45">
      <c r="A4222" s="4" t="s">
        <v>16</v>
      </c>
      <c r="B4222">
        <v>2020</v>
      </c>
      <c r="C4222" t="s">
        <v>6</v>
      </c>
      <c r="D4222">
        <v>4221</v>
      </c>
      <c r="E4222" s="2">
        <v>20</v>
      </c>
      <c r="F4222" s="1">
        <v>21</v>
      </c>
      <c r="G4222" s="1">
        <v>1</v>
      </c>
      <c r="H4222" s="1">
        <v>7</v>
      </c>
      <c r="I4222" s="1" t="str">
        <f t="shared" si="85"/>
        <v>2S7SU7</v>
      </c>
      <c r="J4222" s="27">
        <v>45102</v>
      </c>
      <c r="K4222" s="29" t="s">
        <v>273</v>
      </c>
      <c r="L4222" s="29">
        <v>12700.25</v>
      </c>
      <c r="M4222" s="30">
        <v>5.6134148026934172E-2</v>
      </c>
      <c r="N4222" s="30">
        <v>0.1211481673351921</v>
      </c>
      <c r="O4222" s="30">
        <v>0</v>
      </c>
    </row>
    <row r="4223" spans="1:15" x14ac:dyDescent="0.45">
      <c r="A4223" s="4" t="s">
        <v>16</v>
      </c>
      <c r="B4223">
        <v>2020</v>
      </c>
      <c r="C4223" t="s">
        <v>6</v>
      </c>
      <c r="D4223">
        <v>4222</v>
      </c>
      <c r="E4223" s="2">
        <v>21</v>
      </c>
      <c r="F4223" s="1">
        <v>22</v>
      </c>
      <c r="G4223" s="1">
        <v>1</v>
      </c>
      <c r="H4223" s="1">
        <v>8</v>
      </c>
      <c r="I4223" s="1" t="str">
        <f t="shared" si="85"/>
        <v>2S7SU8</v>
      </c>
      <c r="J4223" s="27">
        <v>45102</v>
      </c>
      <c r="K4223" s="29" t="s">
        <v>274</v>
      </c>
      <c r="L4223" s="29">
        <v>13009</v>
      </c>
      <c r="M4223" s="30">
        <v>5.6535931864998029E-2</v>
      </c>
      <c r="N4223" s="30">
        <v>0.1504341861673662</v>
      </c>
      <c r="O4223" s="30">
        <v>0</v>
      </c>
    </row>
    <row r="4224" spans="1:15" x14ac:dyDescent="0.45">
      <c r="A4224" s="4" t="s">
        <v>16</v>
      </c>
      <c r="B4224">
        <v>2020</v>
      </c>
      <c r="C4224" t="s">
        <v>6</v>
      </c>
      <c r="D4224">
        <v>4223</v>
      </c>
      <c r="E4224" s="2">
        <v>22</v>
      </c>
      <c r="F4224" s="1">
        <v>23</v>
      </c>
      <c r="G4224" s="1">
        <v>1</v>
      </c>
      <c r="H4224" s="1">
        <v>8</v>
      </c>
      <c r="I4224" s="1" t="str">
        <f t="shared" si="85"/>
        <v>2S7SU8</v>
      </c>
      <c r="J4224" s="27">
        <v>45102</v>
      </c>
      <c r="K4224" s="29" t="s">
        <v>275</v>
      </c>
      <c r="L4224" s="29">
        <v>13043</v>
      </c>
      <c r="M4224" s="30">
        <v>6.206953896941278E-2</v>
      </c>
      <c r="N4224" s="30">
        <v>0.1032312078551932</v>
      </c>
      <c r="O4224" s="30">
        <v>0</v>
      </c>
    </row>
    <row r="4225" spans="1:15" x14ac:dyDescent="0.45">
      <c r="A4225" s="4" t="s">
        <v>16</v>
      </c>
      <c r="B4225">
        <v>2020</v>
      </c>
      <c r="C4225" t="s">
        <v>6</v>
      </c>
      <c r="D4225">
        <v>4224</v>
      </c>
      <c r="E4225" s="2">
        <v>23</v>
      </c>
      <c r="F4225" s="1">
        <v>24</v>
      </c>
      <c r="G4225" s="1">
        <v>1</v>
      </c>
      <c r="H4225" s="1">
        <v>8</v>
      </c>
      <c r="I4225" s="1" t="str">
        <f t="shared" si="85"/>
        <v>2S7SU8</v>
      </c>
      <c r="J4225" s="27">
        <v>45102</v>
      </c>
      <c r="K4225" s="29" t="s">
        <v>276</v>
      </c>
      <c r="L4225" s="29">
        <v>12470</v>
      </c>
      <c r="M4225" s="30">
        <v>7.4613244639083573E-2</v>
      </c>
      <c r="N4225" s="30">
        <v>0.19456977831996031</v>
      </c>
      <c r="O4225" s="30">
        <v>0</v>
      </c>
    </row>
    <row r="4226" spans="1:15" x14ac:dyDescent="0.45">
      <c r="A4226" s="4" t="s">
        <v>16</v>
      </c>
      <c r="B4226">
        <v>2020</v>
      </c>
      <c r="C4226" t="s">
        <v>0</v>
      </c>
      <c r="D4226">
        <v>4225</v>
      </c>
      <c r="E4226" s="2">
        <v>0</v>
      </c>
      <c r="F4226" s="1">
        <v>1</v>
      </c>
      <c r="G4226" s="1">
        <v>1</v>
      </c>
      <c r="H4226" s="1">
        <v>1</v>
      </c>
      <c r="I4226" s="1" t="str">
        <f t="shared" si="85"/>
        <v>2S1MO1</v>
      </c>
      <c r="J4226" s="27">
        <v>45103</v>
      </c>
      <c r="K4226" s="29" t="s">
        <v>253</v>
      </c>
      <c r="L4226" s="29">
        <v>11757.75</v>
      </c>
      <c r="M4226" s="30">
        <v>8.5246451429563108E-2</v>
      </c>
      <c r="N4226" s="30">
        <v>0.42196470575415318</v>
      </c>
      <c r="O4226" s="30">
        <v>0</v>
      </c>
    </row>
    <row r="4227" spans="1:15" x14ac:dyDescent="0.45">
      <c r="A4227" s="4" t="s">
        <v>16</v>
      </c>
      <c r="B4227">
        <v>2020</v>
      </c>
      <c r="C4227" t="s">
        <v>0</v>
      </c>
      <c r="D4227">
        <v>4226</v>
      </c>
      <c r="E4227" s="2">
        <v>1</v>
      </c>
      <c r="F4227" s="1">
        <v>2</v>
      </c>
      <c r="G4227" s="1">
        <v>1</v>
      </c>
      <c r="H4227" s="1">
        <v>1</v>
      </c>
      <c r="I4227" s="1" t="str">
        <f t="shared" ref="I4227:I4290" si="86">A4227&amp;C4227&amp;H4227</f>
        <v>2S1MO1</v>
      </c>
      <c r="J4227" s="27">
        <v>45103</v>
      </c>
      <c r="K4227" s="29" t="s">
        <v>254</v>
      </c>
      <c r="L4227" s="29">
        <v>11242</v>
      </c>
      <c r="M4227" s="30">
        <v>0.101463693490926</v>
      </c>
      <c r="N4227" s="30">
        <v>0.66055849583897919</v>
      </c>
      <c r="O4227" s="30">
        <v>0</v>
      </c>
    </row>
    <row r="4228" spans="1:15" x14ac:dyDescent="0.45">
      <c r="A4228" s="4" t="s">
        <v>16</v>
      </c>
      <c r="B4228">
        <v>2020</v>
      </c>
      <c r="C4228" t="s">
        <v>0</v>
      </c>
      <c r="D4228">
        <v>4227</v>
      </c>
      <c r="E4228" s="2">
        <v>2</v>
      </c>
      <c r="F4228" s="1">
        <v>3</v>
      </c>
      <c r="G4228" s="1">
        <v>1</v>
      </c>
      <c r="H4228" s="1">
        <v>1</v>
      </c>
      <c r="I4228" s="1" t="str">
        <f t="shared" si="86"/>
        <v>2S1MO1</v>
      </c>
      <c r="J4228" s="27">
        <v>45103</v>
      </c>
      <c r="K4228" s="29" t="s">
        <v>255</v>
      </c>
      <c r="L4228" s="29">
        <v>10989.25</v>
      </c>
      <c r="M4228" s="30">
        <v>0.12482367756249289</v>
      </c>
      <c r="N4228" s="30">
        <v>0.79293107115875749</v>
      </c>
      <c r="O4228" s="30">
        <v>0</v>
      </c>
    </row>
    <row r="4229" spans="1:15" x14ac:dyDescent="0.45">
      <c r="A4229" s="4" t="s">
        <v>16</v>
      </c>
      <c r="B4229">
        <v>2020</v>
      </c>
      <c r="C4229" t="s">
        <v>0</v>
      </c>
      <c r="D4229">
        <v>4228</v>
      </c>
      <c r="E4229" s="2">
        <v>3</v>
      </c>
      <c r="F4229" s="1">
        <v>4</v>
      </c>
      <c r="G4229" s="1">
        <v>1</v>
      </c>
      <c r="H4229" s="1">
        <v>2</v>
      </c>
      <c r="I4229" s="1" t="str">
        <f t="shared" si="86"/>
        <v>2S1MO2</v>
      </c>
      <c r="J4229" s="27">
        <v>45103</v>
      </c>
      <c r="K4229" s="29" t="s">
        <v>256</v>
      </c>
      <c r="L4229" s="29">
        <v>10846.25</v>
      </c>
      <c r="M4229" s="30">
        <v>0.1513278493431425</v>
      </c>
      <c r="N4229" s="30">
        <v>0.83487513384547585</v>
      </c>
      <c r="O4229" s="30">
        <v>0</v>
      </c>
    </row>
    <row r="4230" spans="1:15" x14ac:dyDescent="0.45">
      <c r="A4230" s="4" t="s">
        <v>16</v>
      </c>
      <c r="B4230">
        <v>2020</v>
      </c>
      <c r="C4230" t="s">
        <v>0</v>
      </c>
      <c r="D4230">
        <v>4229</v>
      </c>
      <c r="E4230" s="2">
        <v>4</v>
      </c>
      <c r="F4230" s="1">
        <v>5</v>
      </c>
      <c r="G4230" s="1">
        <v>1</v>
      </c>
      <c r="H4230" s="1">
        <v>2</v>
      </c>
      <c r="I4230" s="1" t="str">
        <f t="shared" si="86"/>
        <v>2S1MO2</v>
      </c>
      <c r="J4230" s="27">
        <v>45103</v>
      </c>
      <c r="K4230" s="29" t="s">
        <v>257</v>
      </c>
      <c r="L4230" s="29">
        <v>10844</v>
      </c>
      <c r="M4230" s="30">
        <v>0.17598110868473221</v>
      </c>
      <c r="N4230" s="30">
        <v>0.7756915301220545</v>
      </c>
      <c r="O4230" s="30">
        <v>4.9716744274070157E-3</v>
      </c>
    </row>
    <row r="4231" spans="1:15" x14ac:dyDescent="0.45">
      <c r="A4231" s="4" t="s">
        <v>16</v>
      </c>
      <c r="B4231">
        <v>2020</v>
      </c>
      <c r="C4231" t="s">
        <v>0</v>
      </c>
      <c r="D4231">
        <v>4230</v>
      </c>
      <c r="E4231" s="2">
        <v>5</v>
      </c>
      <c r="F4231" s="1">
        <v>6</v>
      </c>
      <c r="G4231" s="1">
        <v>1</v>
      </c>
      <c r="H4231" s="1">
        <v>2</v>
      </c>
      <c r="I4231" s="1" t="str">
        <f t="shared" si="86"/>
        <v>2S1MO2</v>
      </c>
      <c r="J4231" s="27">
        <v>45103</v>
      </c>
      <c r="K4231" s="29" t="s">
        <v>258</v>
      </c>
      <c r="L4231" s="29">
        <v>10920.25</v>
      </c>
      <c r="M4231" s="30">
        <v>0.14567117522813311</v>
      </c>
      <c r="N4231" s="30">
        <v>0.62447325936563214</v>
      </c>
      <c r="O4231" s="30">
        <v>3.5473348451121003E-2</v>
      </c>
    </row>
    <row r="4232" spans="1:15" x14ac:dyDescent="0.45">
      <c r="A4232" s="4" t="s">
        <v>16</v>
      </c>
      <c r="B4232">
        <v>2020</v>
      </c>
      <c r="C4232" t="s">
        <v>0</v>
      </c>
      <c r="D4232">
        <v>4231</v>
      </c>
      <c r="E4232" s="2">
        <v>6</v>
      </c>
      <c r="F4232" s="1">
        <v>7</v>
      </c>
      <c r="G4232" s="1">
        <v>1</v>
      </c>
      <c r="H4232" s="1">
        <v>3</v>
      </c>
      <c r="I4232" s="1" t="str">
        <f t="shared" si="86"/>
        <v>2S1MO3</v>
      </c>
      <c r="J4232" s="27">
        <v>45103</v>
      </c>
      <c r="K4232" s="29" t="s">
        <v>259</v>
      </c>
      <c r="L4232" s="29">
        <v>11558.75</v>
      </c>
      <c r="M4232" s="30">
        <v>0.1236939897637923</v>
      </c>
      <c r="N4232" s="30">
        <v>0.52927158970192367</v>
      </c>
      <c r="O4232" s="30">
        <v>0.15998516055310261</v>
      </c>
    </row>
    <row r="4233" spans="1:15" x14ac:dyDescent="0.45">
      <c r="A4233" s="4" t="s">
        <v>16</v>
      </c>
      <c r="B4233">
        <v>2020</v>
      </c>
      <c r="C4233" t="s">
        <v>0</v>
      </c>
      <c r="D4233">
        <v>4232</v>
      </c>
      <c r="E4233" s="2">
        <v>7</v>
      </c>
      <c r="F4233" s="1">
        <v>8</v>
      </c>
      <c r="G4233" s="1">
        <v>1</v>
      </c>
      <c r="H4233" s="1">
        <v>3</v>
      </c>
      <c r="I4233" s="1" t="str">
        <f t="shared" si="86"/>
        <v>2S1MO3</v>
      </c>
      <c r="J4233" s="27">
        <v>45103</v>
      </c>
      <c r="K4233" s="29" t="s">
        <v>260</v>
      </c>
      <c r="L4233" s="29">
        <v>12531.25</v>
      </c>
      <c r="M4233" s="30">
        <v>0.1222978698879546</v>
      </c>
      <c r="N4233" s="30">
        <v>0.49534303126886481</v>
      </c>
      <c r="O4233" s="30">
        <v>0.3236606202036037</v>
      </c>
    </row>
    <row r="4234" spans="1:15" x14ac:dyDescent="0.45">
      <c r="A4234" s="4" t="s">
        <v>16</v>
      </c>
      <c r="B4234">
        <v>2020</v>
      </c>
      <c r="C4234" t="s">
        <v>0</v>
      </c>
      <c r="D4234">
        <v>4233</v>
      </c>
      <c r="E4234" s="2">
        <v>8</v>
      </c>
      <c r="F4234" s="1">
        <v>9</v>
      </c>
      <c r="G4234" s="1">
        <v>1</v>
      </c>
      <c r="H4234" s="1">
        <v>3</v>
      </c>
      <c r="I4234" s="1" t="str">
        <f t="shared" si="86"/>
        <v>2S1MO3</v>
      </c>
      <c r="J4234" s="27">
        <v>45103</v>
      </c>
      <c r="K4234" s="29" t="s">
        <v>261</v>
      </c>
      <c r="L4234" s="29">
        <v>13281.75</v>
      </c>
      <c r="M4234" s="30">
        <v>0.14405097141803219</v>
      </c>
      <c r="N4234" s="30">
        <v>0.50023754753970695</v>
      </c>
      <c r="O4234" s="30">
        <v>0.47054828961075118</v>
      </c>
    </row>
    <row r="4235" spans="1:15" x14ac:dyDescent="0.45">
      <c r="A4235" s="4" t="s">
        <v>16</v>
      </c>
      <c r="B4235">
        <v>2020</v>
      </c>
      <c r="C4235" t="s">
        <v>0</v>
      </c>
      <c r="D4235">
        <v>4234</v>
      </c>
      <c r="E4235" s="2">
        <v>9</v>
      </c>
      <c r="F4235" s="1">
        <v>10</v>
      </c>
      <c r="G4235" s="1">
        <v>1</v>
      </c>
      <c r="H4235" s="1">
        <v>4</v>
      </c>
      <c r="I4235" s="1" t="str">
        <f t="shared" si="86"/>
        <v>2S1MO4</v>
      </c>
      <c r="J4235" s="27">
        <v>45103</v>
      </c>
      <c r="K4235" s="29" t="s">
        <v>262</v>
      </c>
      <c r="L4235" s="29">
        <v>13537</v>
      </c>
      <c r="M4235" s="30">
        <v>0.1560265139022998</v>
      </c>
      <c r="N4235" s="30">
        <v>0.49130742482769568</v>
      </c>
      <c r="O4235" s="30">
        <v>0.59099357283192866</v>
      </c>
    </row>
    <row r="4236" spans="1:15" x14ac:dyDescent="0.45">
      <c r="A4236" s="4" t="s">
        <v>16</v>
      </c>
      <c r="B4236">
        <v>2020</v>
      </c>
      <c r="C4236" t="s">
        <v>0</v>
      </c>
      <c r="D4236">
        <v>4235</v>
      </c>
      <c r="E4236" s="2">
        <v>10</v>
      </c>
      <c r="F4236" s="1">
        <v>11</v>
      </c>
      <c r="G4236" s="1">
        <v>1</v>
      </c>
      <c r="H4236" s="1">
        <v>4</v>
      </c>
      <c r="I4236" s="1" t="str">
        <f t="shared" si="86"/>
        <v>2S1MO4</v>
      </c>
      <c r="J4236" s="27">
        <v>45103</v>
      </c>
      <c r="K4236" s="29" t="s">
        <v>263</v>
      </c>
      <c r="L4236" s="29">
        <v>13553.5</v>
      </c>
      <c r="M4236" s="30">
        <v>0.17721332377723051</v>
      </c>
      <c r="N4236" s="30">
        <v>0.48303252139313502</v>
      </c>
      <c r="O4236" s="30">
        <v>0.65316676843182531</v>
      </c>
    </row>
    <row r="4237" spans="1:15" x14ac:dyDescent="0.45">
      <c r="A4237" s="4" t="s">
        <v>16</v>
      </c>
      <c r="B4237">
        <v>2020</v>
      </c>
      <c r="C4237" t="s">
        <v>0</v>
      </c>
      <c r="D4237">
        <v>4236</v>
      </c>
      <c r="E4237" s="2">
        <v>11</v>
      </c>
      <c r="F4237" s="1">
        <v>12</v>
      </c>
      <c r="G4237" s="1">
        <v>1</v>
      </c>
      <c r="H4237" s="1">
        <v>4</v>
      </c>
      <c r="I4237" s="1" t="str">
        <f t="shared" si="86"/>
        <v>2S1MO4</v>
      </c>
      <c r="J4237" s="27">
        <v>45103</v>
      </c>
      <c r="K4237" s="29" t="s">
        <v>264</v>
      </c>
      <c r="L4237" s="29">
        <v>13493.75</v>
      </c>
      <c r="M4237" s="30">
        <v>0.18174246896043389</v>
      </c>
      <c r="N4237" s="30">
        <v>0.45192392865723319</v>
      </c>
      <c r="O4237" s="30">
        <v>0.6664672113152742</v>
      </c>
    </row>
    <row r="4238" spans="1:15" x14ac:dyDescent="0.45">
      <c r="A4238" s="4" t="s">
        <v>16</v>
      </c>
      <c r="B4238">
        <v>2020</v>
      </c>
      <c r="C4238" t="s">
        <v>0</v>
      </c>
      <c r="D4238">
        <v>4237</v>
      </c>
      <c r="E4238" s="2">
        <v>12</v>
      </c>
      <c r="F4238" s="1">
        <v>13</v>
      </c>
      <c r="G4238" s="1">
        <v>1</v>
      </c>
      <c r="H4238" s="1">
        <v>5</v>
      </c>
      <c r="I4238" s="1" t="str">
        <f t="shared" si="86"/>
        <v>2S1MO5</v>
      </c>
      <c r="J4238" s="27">
        <v>45103</v>
      </c>
      <c r="K4238" s="29" t="s">
        <v>265</v>
      </c>
      <c r="L4238" s="29">
        <v>13414.75</v>
      </c>
      <c r="M4238" s="30">
        <v>0.17036435955356899</v>
      </c>
      <c r="N4238" s="30">
        <v>0.40058616536458419</v>
      </c>
      <c r="O4238" s="30">
        <v>0.64535598481348055</v>
      </c>
    </row>
    <row r="4239" spans="1:15" x14ac:dyDescent="0.45">
      <c r="A4239" s="4" t="s">
        <v>16</v>
      </c>
      <c r="B4239">
        <v>2020</v>
      </c>
      <c r="C4239" t="s">
        <v>0</v>
      </c>
      <c r="D4239">
        <v>4238</v>
      </c>
      <c r="E4239" s="2">
        <v>13</v>
      </c>
      <c r="F4239" s="1">
        <v>14</v>
      </c>
      <c r="G4239" s="1">
        <v>1</v>
      </c>
      <c r="H4239" s="1">
        <v>5</v>
      </c>
      <c r="I4239" s="1" t="str">
        <f t="shared" si="86"/>
        <v>2S1MO5</v>
      </c>
      <c r="J4239" s="27">
        <v>45103</v>
      </c>
      <c r="K4239" s="29" t="s">
        <v>266</v>
      </c>
      <c r="L4239" s="29">
        <v>13458.75</v>
      </c>
      <c r="M4239" s="30">
        <v>0.17291926180551759</v>
      </c>
      <c r="N4239" s="30">
        <v>0.45172944765836259</v>
      </c>
      <c r="O4239" s="30">
        <v>0.63928133000739729</v>
      </c>
    </row>
    <row r="4240" spans="1:15" x14ac:dyDescent="0.45">
      <c r="A4240" s="4" t="s">
        <v>16</v>
      </c>
      <c r="B4240">
        <v>2020</v>
      </c>
      <c r="C4240" t="s">
        <v>0</v>
      </c>
      <c r="D4240">
        <v>4239</v>
      </c>
      <c r="E4240" s="2">
        <v>14</v>
      </c>
      <c r="F4240" s="1">
        <v>15</v>
      </c>
      <c r="G4240" s="1">
        <v>1</v>
      </c>
      <c r="H4240" s="1">
        <v>5</v>
      </c>
      <c r="I4240" s="1" t="str">
        <f t="shared" si="86"/>
        <v>2S1MO5</v>
      </c>
      <c r="J4240" s="27">
        <v>45103</v>
      </c>
      <c r="K4240" s="29" t="s">
        <v>267</v>
      </c>
      <c r="L4240" s="29">
        <v>13282.75</v>
      </c>
      <c r="M4240" s="30">
        <v>0.1982560377387641</v>
      </c>
      <c r="N4240" s="30">
        <v>0.51544361195384369</v>
      </c>
      <c r="O4240" s="30">
        <v>0.60319328990148335</v>
      </c>
    </row>
    <row r="4241" spans="1:15" x14ac:dyDescent="0.45">
      <c r="A4241" s="4" t="s">
        <v>16</v>
      </c>
      <c r="B4241">
        <v>2020</v>
      </c>
      <c r="C4241" t="s">
        <v>0</v>
      </c>
      <c r="D4241">
        <v>4240</v>
      </c>
      <c r="E4241" s="2">
        <v>15</v>
      </c>
      <c r="F4241" s="1">
        <v>16</v>
      </c>
      <c r="G4241" s="1">
        <v>1</v>
      </c>
      <c r="H4241" s="1">
        <v>6</v>
      </c>
      <c r="I4241" s="1" t="str">
        <f t="shared" si="86"/>
        <v>2S1MO6</v>
      </c>
      <c r="J4241" s="27">
        <v>45103</v>
      </c>
      <c r="K4241" s="29" t="s">
        <v>268</v>
      </c>
      <c r="L4241" s="29">
        <v>13175.25</v>
      </c>
      <c r="M4241" s="30">
        <v>0.25931484043931829</v>
      </c>
      <c r="N4241" s="30">
        <v>0.58223405128381078</v>
      </c>
      <c r="O4241" s="30">
        <v>0.4919939633139136</v>
      </c>
    </row>
    <row r="4242" spans="1:15" x14ac:dyDescent="0.45">
      <c r="A4242" s="4" t="s">
        <v>16</v>
      </c>
      <c r="B4242">
        <v>2020</v>
      </c>
      <c r="C4242" t="s">
        <v>0</v>
      </c>
      <c r="D4242">
        <v>4241</v>
      </c>
      <c r="E4242" s="2">
        <v>16</v>
      </c>
      <c r="F4242" s="1">
        <v>17</v>
      </c>
      <c r="G4242" s="1">
        <v>1</v>
      </c>
      <c r="H4242" s="1">
        <v>6</v>
      </c>
      <c r="I4242" s="1" t="str">
        <f t="shared" si="86"/>
        <v>2S1MO6</v>
      </c>
      <c r="J4242" s="27">
        <v>45103</v>
      </c>
      <c r="K4242" s="29" t="s">
        <v>269</v>
      </c>
      <c r="L4242" s="29">
        <v>13127.25</v>
      </c>
      <c r="M4242" s="30">
        <v>0.30681936171204222</v>
      </c>
      <c r="N4242" s="30">
        <v>0.58924840559013159</v>
      </c>
      <c r="O4242" s="30">
        <v>0.35679621830002273</v>
      </c>
    </row>
    <row r="4243" spans="1:15" x14ac:dyDescent="0.45">
      <c r="A4243" s="4" t="s">
        <v>16</v>
      </c>
      <c r="B4243">
        <v>2020</v>
      </c>
      <c r="C4243" t="s">
        <v>0</v>
      </c>
      <c r="D4243">
        <v>4242</v>
      </c>
      <c r="E4243" s="2">
        <v>17</v>
      </c>
      <c r="F4243" s="1">
        <v>18</v>
      </c>
      <c r="G4243" s="1">
        <v>1</v>
      </c>
      <c r="H4243" s="1">
        <v>6</v>
      </c>
      <c r="I4243" s="1" t="str">
        <f t="shared" si="86"/>
        <v>2S1MO6</v>
      </c>
      <c r="J4243" s="27">
        <v>45103</v>
      </c>
      <c r="K4243" s="29" t="s">
        <v>270</v>
      </c>
      <c r="L4243" s="29">
        <v>13377</v>
      </c>
      <c r="M4243" s="30">
        <v>0.31070242976581158</v>
      </c>
      <c r="N4243" s="30">
        <v>0.57832823635124275</v>
      </c>
      <c r="O4243" s="30">
        <v>0.19457796548885639</v>
      </c>
    </row>
    <row r="4244" spans="1:15" x14ac:dyDescent="0.45">
      <c r="A4244" s="4" t="s">
        <v>16</v>
      </c>
      <c r="B4244">
        <v>2020</v>
      </c>
      <c r="C4244" t="s">
        <v>0</v>
      </c>
      <c r="D4244">
        <v>4243</v>
      </c>
      <c r="E4244" s="2">
        <v>18</v>
      </c>
      <c r="F4244" s="1">
        <v>19</v>
      </c>
      <c r="G4244" s="1">
        <v>1</v>
      </c>
      <c r="H4244" s="1">
        <v>7</v>
      </c>
      <c r="I4244" s="1" t="str">
        <f t="shared" si="86"/>
        <v>2S1MO7</v>
      </c>
      <c r="J4244" s="27">
        <v>45103</v>
      </c>
      <c r="K4244" s="29" t="s">
        <v>271</v>
      </c>
      <c r="L4244" s="29">
        <v>13080.75</v>
      </c>
      <c r="M4244" s="30">
        <v>0.29840395865219638</v>
      </c>
      <c r="N4244" s="30">
        <v>0.58248528209606076</v>
      </c>
      <c r="O4244" s="30">
        <v>6.6093114888673268E-2</v>
      </c>
    </row>
    <row r="4245" spans="1:15" x14ac:dyDescent="0.45">
      <c r="A4245" s="4" t="s">
        <v>16</v>
      </c>
      <c r="B4245">
        <v>2020</v>
      </c>
      <c r="C4245" t="s">
        <v>0</v>
      </c>
      <c r="D4245">
        <v>4244</v>
      </c>
      <c r="E4245" s="2">
        <v>19</v>
      </c>
      <c r="F4245" s="1">
        <v>20</v>
      </c>
      <c r="G4245" s="1">
        <v>1</v>
      </c>
      <c r="H4245" s="1">
        <v>7</v>
      </c>
      <c r="I4245" s="1" t="str">
        <f t="shared" si="86"/>
        <v>2S1MO7</v>
      </c>
      <c r="J4245" s="27">
        <v>45103</v>
      </c>
      <c r="K4245" s="29" t="s">
        <v>272</v>
      </c>
      <c r="L4245" s="29">
        <v>12964</v>
      </c>
      <c r="M4245" s="30">
        <v>0.29752830208415842</v>
      </c>
      <c r="N4245" s="30">
        <v>0.59684029499580338</v>
      </c>
      <c r="O4245" s="30">
        <v>1.588463878503046E-2</v>
      </c>
    </row>
    <row r="4246" spans="1:15" x14ac:dyDescent="0.45">
      <c r="A4246" s="4" t="s">
        <v>16</v>
      </c>
      <c r="B4246">
        <v>2020</v>
      </c>
      <c r="C4246" t="s">
        <v>0</v>
      </c>
      <c r="D4246">
        <v>4245</v>
      </c>
      <c r="E4246" s="2">
        <v>20</v>
      </c>
      <c r="F4246" s="1">
        <v>21</v>
      </c>
      <c r="G4246" s="1">
        <v>1</v>
      </c>
      <c r="H4246" s="1">
        <v>7</v>
      </c>
      <c r="I4246" s="1" t="str">
        <f t="shared" si="86"/>
        <v>2S1MO7</v>
      </c>
      <c r="J4246" s="27">
        <v>45103</v>
      </c>
      <c r="K4246" s="29" t="s">
        <v>273</v>
      </c>
      <c r="L4246" s="29">
        <v>12989.5</v>
      </c>
      <c r="M4246" s="30">
        <v>0.28989647371624311</v>
      </c>
      <c r="N4246" s="30">
        <v>0.56596283081238197</v>
      </c>
      <c r="O4246" s="30">
        <v>0</v>
      </c>
    </row>
    <row r="4247" spans="1:15" x14ac:dyDescent="0.45">
      <c r="A4247" s="4" t="s">
        <v>16</v>
      </c>
      <c r="B4247">
        <v>2020</v>
      </c>
      <c r="C4247" t="s">
        <v>0</v>
      </c>
      <c r="D4247">
        <v>4246</v>
      </c>
      <c r="E4247" s="2">
        <v>21</v>
      </c>
      <c r="F4247" s="1">
        <v>22</v>
      </c>
      <c r="G4247" s="1">
        <v>1</v>
      </c>
      <c r="H4247" s="1">
        <v>8</v>
      </c>
      <c r="I4247" s="1" t="str">
        <f t="shared" si="86"/>
        <v>2S1MO8</v>
      </c>
      <c r="J4247" s="27">
        <v>45103</v>
      </c>
      <c r="K4247" s="29" t="s">
        <v>274</v>
      </c>
      <c r="L4247" s="29">
        <v>13029.75</v>
      </c>
      <c r="M4247" s="30">
        <v>0.25451559245885208</v>
      </c>
      <c r="N4247" s="30">
        <v>0.51188971466503363</v>
      </c>
      <c r="O4247" s="30">
        <v>0</v>
      </c>
    </row>
    <row r="4248" spans="1:15" x14ac:dyDescent="0.45">
      <c r="A4248" s="4" t="s">
        <v>16</v>
      </c>
      <c r="B4248">
        <v>2020</v>
      </c>
      <c r="C4248" t="s">
        <v>0</v>
      </c>
      <c r="D4248">
        <v>4247</v>
      </c>
      <c r="E4248" s="2">
        <v>22</v>
      </c>
      <c r="F4248" s="1">
        <v>23</v>
      </c>
      <c r="G4248" s="1">
        <v>1</v>
      </c>
      <c r="H4248" s="1">
        <v>8</v>
      </c>
      <c r="I4248" s="1" t="str">
        <f t="shared" si="86"/>
        <v>2S1MO8</v>
      </c>
      <c r="J4248" s="27">
        <v>45103</v>
      </c>
      <c r="K4248" s="29" t="s">
        <v>275</v>
      </c>
      <c r="L4248" s="29">
        <v>12952.5</v>
      </c>
      <c r="M4248" s="30">
        <v>0.21209378520446509</v>
      </c>
      <c r="N4248" s="30">
        <v>0.41924024283800299</v>
      </c>
      <c r="O4248" s="30">
        <v>0</v>
      </c>
    </row>
    <row r="4249" spans="1:15" x14ac:dyDescent="0.45">
      <c r="A4249" s="4" t="s">
        <v>16</v>
      </c>
      <c r="B4249">
        <v>2020</v>
      </c>
      <c r="C4249" t="s">
        <v>0</v>
      </c>
      <c r="D4249">
        <v>4248</v>
      </c>
      <c r="E4249" s="2">
        <v>23</v>
      </c>
      <c r="F4249" s="1">
        <v>24</v>
      </c>
      <c r="G4249" s="1">
        <v>1</v>
      </c>
      <c r="H4249" s="1">
        <v>8</v>
      </c>
      <c r="I4249" s="1" t="str">
        <f t="shared" si="86"/>
        <v>2S1MO8</v>
      </c>
      <c r="J4249" s="27">
        <v>45103</v>
      </c>
      <c r="K4249" s="29" t="s">
        <v>276</v>
      </c>
      <c r="L4249" s="29">
        <v>12393.25</v>
      </c>
      <c r="M4249" s="30">
        <v>0.22517862665417879</v>
      </c>
      <c r="N4249" s="30">
        <v>0.42286153921002229</v>
      </c>
      <c r="O4249" s="30">
        <v>0</v>
      </c>
    </row>
    <row r="4250" spans="1:15" x14ac:dyDescent="0.45">
      <c r="A4250" s="4" t="s">
        <v>16</v>
      </c>
      <c r="B4250">
        <v>2020</v>
      </c>
      <c r="C4250" t="s">
        <v>1</v>
      </c>
      <c r="D4250">
        <v>4249</v>
      </c>
      <c r="E4250" s="2">
        <v>0</v>
      </c>
      <c r="F4250" s="1">
        <v>1</v>
      </c>
      <c r="G4250" s="1">
        <v>1</v>
      </c>
      <c r="H4250" s="1">
        <v>1</v>
      </c>
      <c r="I4250" s="1" t="str">
        <f t="shared" si="86"/>
        <v>2S2TU1</v>
      </c>
      <c r="J4250" s="27">
        <v>45104</v>
      </c>
      <c r="K4250" s="29" t="s">
        <v>253</v>
      </c>
      <c r="L4250" s="29">
        <v>11695.5</v>
      </c>
      <c r="M4250" s="30">
        <v>0.22984491994380229</v>
      </c>
      <c r="N4250" s="30">
        <v>0.42188038922207671</v>
      </c>
      <c r="O4250" s="30">
        <v>0</v>
      </c>
    </row>
    <row r="4251" spans="1:15" x14ac:dyDescent="0.45">
      <c r="A4251" s="4" t="s">
        <v>16</v>
      </c>
      <c r="B4251">
        <v>2020</v>
      </c>
      <c r="C4251" t="s">
        <v>1</v>
      </c>
      <c r="D4251">
        <v>4250</v>
      </c>
      <c r="E4251" s="2">
        <v>1</v>
      </c>
      <c r="F4251" s="1">
        <v>2</v>
      </c>
      <c r="G4251" s="1">
        <v>1</v>
      </c>
      <c r="H4251" s="1">
        <v>1</v>
      </c>
      <c r="I4251" s="1" t="str">
        <f t="shared" si="86"/>
        <v>2S2TU1</v>
      </c>
      <c r="J4251" s="27">
        <v>45104</v>
      </c>
      <c r="K4251" s="29" t="s">
        <v>254</v>
      </c>
      <c r="L4251" s="29">
        <v>11124</v>
      </c>
      <c r="M4251" s="30">
        <v>0.2201380640756396</v>
      </c>
      <c r="N4251" s="30">
        <v>0.41324492173728439</v>
      </c>
      <c r="O4251" s="30">
        <v>0</v>
      </c>
    </row>
    <row r="4252" spans="1:15" x14ac:dyDescent="0.45">
      <c r="A4252" s="4" t="s">
        <v>16</v>
      </c>
      <c r="B4252">
        <v>2020</v>
      </c>
      <c r="C4252" t="s">
        <v>1</v>
      </c>
      <c r="D4252">
        <v>4251</v>
      </c>
      <c r="E4252" s="2">
        <v>2</v>
      </c>
      <c r="F4252" s="1">
        <v>3</v>
      </c>
      <c r="G4252" s="1">
        <v>1</v>
      </c>
      <c r="H4252" s="1">
        <v>1</v>
      </c>
      <c r="I4252" s="1" t="str">
        <f t="shared" si="86"/>
        <v>2S2TU1</v>
      </c>
      <c r="J4252" s="27">
        <v>45104</v>
      </c>
      <c r="K4252" s="29" t="s">
        <v>255</v>
      </c>
      <c r="L4252" s="29">
        <v>10828.25</v>
      </c>
      <c r="M4252" s="30">
        <v>0.21139877298726381</v>
      </c>
      <c r="N4252" s="30">
        <v>0.43078381395517418</v>
      </c>
      <c r="O4252" s="30">
        <v>0</v>
      </c>
    </row>
    <row r="4253" spans="1:15" x14ac:dyDescent="0.45">
      <c r="A4253" s="4" t="s">
        <v>16</v>
      </c>
      <c r="B4253">
        <v>2020</v>
      </c>
      <c r="C4253" t="s">
        <v>1</v>
      </c>
      <c r="D4253">
        <v>4252</v>
      </c>
      <c r="E4253" s="2">
        <v>3</v>
      </c>
      <c r="F4253" s="1">
        <v>4</v>
      </c>
      <c r="G4253" s="1">
        <v>1</v>
      </c>
      <c r="H4253" s="1">
        <v>2</v>
      </c>
      <c r="I4253" s="1" t="str">
        <f t="shared" si="86"/>
        <v>2S2TU2</v>
      </c>
      <c r="J4253" s="27">
        <v>45104</v>
      </c>
      <c r="K4253" s="29" t="s">
        <v>256</v>
      </c>
      <c r="L4253" s="29">
        <v>10664</v>
      </c>
      <c r="M4253" s="30">
        <v>0.2028377577147687</v>
      </c>
      <c r="N4253" s="30">
        <v>0.44459831134293992</v>
      </c>
      <c r="O4253" s="30">
        <v>0</v>
      </c>
    </row>
    <row r="4254" spans="1:15" x14ac:dyDescent="0.45">
      <c r="A4254" s="4" t="s">
        <v>16</v>
      </c>
      <c r="B4254">
        <v>2020</v>
      </c>
      <c r="C4254" t="s">
        <v>1</v>
      </c>
      <c r="D4254">
        <v>4253</v>
      </c>
      <c r="E4254" s="2">
        <v>4</v>
      </c>
      <c r="F4254" s="1">
        <v>5</v>
      </c>
      <c r="G4254" s="1">
        <v>1</v>
      </c>
      <c r="H4254" s="1">
        <v>2</v>
      </c>
      <c r="I4254" s="1" t="str">
        <f t="shared" si="86"/>
        <v>2S2TU2</v>
      </c>
      <c r="J4254" s="27">
        <v>45104</v>
      </c>
      <c r="K4254" s="29" t="s">
        <v>257</v>
      </c>
      <c r="L4254" s="29">
        <v>10652.75</v>
      </c>
      <c r="M4254" s="30">
        <v>0.20020373755339921</v>
      </c>
      <c r="N4254" s="30">
        <v>0.45971867149559942</v>
      </c>
      <c r="O4254" s="30">
        <v>1.013910213459886E-2</v>
      </c>
    </row>
    <row r="4255" spans="1:15" x14ac:dyDescent="0.45">
      <c r="A4255" s="4" t="s">
        <v>16</v>
      </c>
      <c r="B4255">
        <v>2020</v>
      </c>
      <c r="C4255" t="s">
        <v>1</v>
      </c>
      <c r="D4255">
        <v>4254</v>
      </c>
      <c r="E4255" s="2">
        <v>5</v>
      </c>
      <c r="F4255" s="1">
        <v>6</v>
      </c>
      <c r="G4255" s="1">
        <v>1</v>
      </c>
      <c r="H4255" s="1">
        <v>2</v>
      </c>
      <c r="I4255" s="1" t="str">
        <f t="shared" si="86"/>
        <v>2S2TU2</v>
      </c>
      <c r="J4255" s="27">
        <v>45104</v>
      </c>
      <c r="K4255" s="29" t="s">
        <v>258</v>
      </c>
      <c r="L4255" s="29">
        <v>10685.75</v>
      </c>
      <c r="M4255" s="30">
        <v>0.19144676032020569</v>
      </c>
      <c r="N4255" s="30">
        <v>0.43962112648464841</v>
      </c>
      <c r="O4255" s="30">
        <v>5.8018606704153777E-2</v>
      </c>
    </row>
    <row r="4256" spans="1:15" x14ac:dyDescent="0.45">
      <c r="A4256" s="4" t="s">
        <v>16</v>
      </c>
      <c r="B4256">
        <v>2020</v>
      </c>
      <c r="C4256" t="s">
        <v>1</v>
      </c>
      <c r="D4256">
        <v>4255</v>
      </c>
      <c r="E4256" s="2">
        <v>6</v>
      </c>
      <c r="F4256" s="1">
        <v>7</v>
      </c>
      <c r="G4256" s="1">
        <v>1</v>
      </c>
      <c r="H4256" s="1">
        <v>3</v>
      </c>
      <c r="I4256" s="1" t="str">
        <f t="shared" si="86"/>
        <v>2S2TU3</v>
      </c>
      <c r="J4256" s="27">
        <v>45104</v>
      </c>
      <c r="K4256" s="29" t="s">
        <v>259</v>
      </c>
      <c r="L4256" s="29">
        <v>11244.25</v>
      </c>
      <c r="M4256" s="30">
        <v>0.16863282857237741</v>
      </c>
      <c r="N4256" s="30">
        <v>0.42031290823073159</v>
      </c>
      <c r="O4256" s="30">
        <v>0.13425895125789461</v>
      </c>
    </row>
    <row r="4257" spans="1:15" x14ac:dyDescent="0.45">
      <c r="A4257" s="4" t="s">
        <v>16</v>
      </c>
      <c r="B4257">
        <v>2020</v>
      </c>
      <c r="C4257" t="s">
        <v>1</v>
      </c>
      <c r="D4257">
        <v>4256</v>
      </c>
      <c r="E4257" s="2">
        <v>7</v>
      </c>
      <c r="F4257" s="1">
        <v>8</v>
      </c>
      <c r="G4257" s="1">
        <v>1</v>
      </c>
      <c r="H4257" s="1">
        <v>3</v>
      </c>
      <c r="I4257" s="1" t="str">
        <f t="shared" si="86"/>
        <v>2S2TU3</v>
      </c>
      <c r="J4257" s="27">
        <v>45104</v>
      </c>
      <c r="K4257" s="29" t="s">
        <v>260</v>
      </c>
      <c r="L4257" s="29">
        <v>12194.25</v>
      </c>
      <c r="M4257" s="30">
        <v>0.14730017158454359</v>
      </c>
      <c r="N4257" s="30">
        <v>0.40800060824472428</v>
      </c>
      <c r="O4257" s="30">
        <v>0.22485910031941589</v>
      </c>
    </row>
    <row r="4258" spans="1:15" x14ac:dyDescent="0.45">
      <c r="A4258" s="4" t="s">
        <v>16</v>
      </c>
      <c r="B4258">
        <v>2020</v>
      </c>
      <c r="C4258" t="s">
        <v>1</v>
      </c>
      <c r="D4258">
        <v>4257</v>
      </c>
      <c r="E4258" s="2">
        <v>8</v>
      </c>
      <c r="F4258" s="1">
        <v>9</v>
      </c>
      <c r="G4258" s="1">
        <v>1</v>
      </c>
      <c r="H4258" s="1">
        <v>3</v>
      </c>
      <c r="I4258" s="1" t="str">
        <f t="shared" si="86"/>
        <v>2S2TU3</v>
      </c>
      <c r="J4258" s="27">
        <v>45104</v>
      </c>
      <c r="K4258" s="29" t="s">
        <v>261</v>
      </c>
      <c r="L4258" s="29">
        <v>12937</v>
      </c>
      <c r="M4258" s="30">
        <v>0.13048902736813439</v>
      </c>
      <c r="N4258" s="30">
        <v>0.38968296177057438</v>
      </c>
      <c r="O4258" s="30">
        <v>0.30839659992623802</v>
      </c>
    </row>
    <row r="4259" spans="1:15" x14ac:dyDescent="0.45">
      <c r="A4259" s="4" t="s">
        <v>16</v>
      </c>
      <c r="B4259">
        <v>2020</v>
      </c>
      <c r="C4259" t="s">
        <v>1</v>
      </c>
      <c r="D4259">
        <v>4258</v>
      </c>
      <c r="E4259" s="2">
        <v>9</v>
      </c>
      <c r="F4259" s="1">
        <v>10</v>
      </c>
      <c r="G4259" s="1">
        <v>1</v>
      </c>
      <c r="H4259" s="1">
        <v>4</v>
      </c>
      <c r="I4259" s="1" t="str">
        <f t="shared" si="86"/>
        <v>2S2TU4</v>
      </c>
      <c r="J4259" s="27">
        <v>45104</v>
      </c>
      <c r="K4259" s="29" t="s">
        <v>262</v>
      </c>
      <c r="L4259" s="29">
        <v>13313.25</v>
      </c>
      <c r="M4259" s="30">
        <v>0.12524298574681891</v>
      </c>
      <c r="N4259" s="30">
        <v>0.37919589403280313</v>
      </c>
      <c r="O4259" s="30">
        <v>0.37925315372529561</v>
      </c>
    </row>
    <row r="4260" spans="1:15" x14ac:dyDescent="0.45">
      <c r="A4260" s="4" t="s">
        <v>16</v>
      </c>
      <c r="B4260">
        <v>2020</v>
      </c>
      <c r="C4260" t="s">
        <v>1</v>
      </c>
      <c r="D4260">
        <v>4259</v>
      </c>
      <c r="E4260" s="2">
        <v>10</v>
      </c>
      <c r="F4260" s="1">
        <v>11</v>
      </c>
      <c r="G4260" s="1">
        <v>1</v>
      </c>
      <c r="H4260" s="1">
        <v>4</v>
      </c>
      <c r="I4260" s="1" t="str">
        <f t="shared" si="86"/>
        <v>2S2TU4</v>
      </c>
      <c r="J4260" s="27">
        <v>45104</v>
      </c>
      <c r="K4260" s="29" t="s">
        <v>263</v>
      </c>
      <c r="L4260" s="29">
        <v>13477.75</v>
      </c>
      <c r="M4260" s="30">
        <v>8.7926742780154193E-2</v>
      </c>
      <c r="N4260" s="30">
        <v>0.27909887666700439</v>
      </c>
      <c r="O4260" s="30">
        <v>0.4400519205007265</v>
      </c>
    </row>
    <row r="4261" spans="1:15" x14ac:dyDescent="0.45">
      <c r="A4261" s="4" t="s">
        <v>16</v>
      </c>
      <c r="B4261">
        <v>2020</v>
      </c>
      <c r="C4261" t="s">
        <v>1</v>
      </c>
      <c r="D4261">
        <v>4260</v>
      </c>
      <c r="E4261" s="2">
        <v>11</v>
      </c>
      <c r="F4261" s="1">
        <v>12</v>
      </c>
      <c r="G4261" s="1">
        <v>1</v>
      </c>
      <c r="H4261" s="1">
        <v>4</v>
      </c>
      <c r="I4261" s="1" t="str">
        <f t="shared" si="86"/>
        <v>2S2TU4</v>
      </c>
      <c r="J4261" s="27">
        <v>45104</v>
      </c>
      <c r="K4261" s="29" t="s">
        <v>264</v>
      </c>
      <c r="L4261" s="29">
        <v>13532.5</v>
      </c>
      <c r="M4261" s="30">
        <v>0.1036138111956143</v>
      </c>
      <c r="N4261" s="30">
        <v>0.27473154703366143</v>
      </c>
      <c r="O4261" s="30">
        <v>0.49792188884723931</v>
      </c>
    </row>
    <row r="4262" spans="1:15" x14ac:dyDescent="0.45">
      <c r="A4262" s="4" t="s">
        <v>16</v>
      </c>
      <c r="B4262">
        <v>2020</v>
      </c>
      <c r="C4262" t="s">
        <v>1</v>
      </c>
      <c r="D4262">
        <v>4261</v>
      </c>
      <c r="E4262" s="2">
        <v>12</v>
      </c>
      <c r="F4262" s="1">
        <v>13</v>
      </c>
      <c r="G4262" s="1">
        <v>1</v>
      </c>
      <c r="H4262" s="1">
        <v>5</v>
      </c>
      <c r="I4262" s="1" t="str">
        <f t="shared" si="86"/>
        <v>2S2TU5</v>
      </c>
      <c r="J4262" s="27">
        <v>45104</v>
      </c>
      <c r="K4262" s="29" t="s">
        <v>265</v>
      </c>
      <c r="L4262" s="29">
        <v>13358.75</v>
      </c>
      <c r="M4262" s="30">
        <v>0.1195183670289878</v>
      </c>
      <c r="N4262" s="30">
        <v>0.25965116481974632</v>
      </c>
      <c r="O4262" s="30">
        <v>0.53235758527468802</v>
      </c>
    </row>
    <row r="4263" spans="1:15" x14ac:dyDescent="0.45">
      <c r="A4263" s="4" t="s">
        <v>16</v>
      </c>
      <c r="B4263">
        <v>2020</v>
      </c>
      <c r="C4263" t="s">
        <v>1</v>
      </c>
      <c r="D4263">
        <v>4262</v>
      </c>
      <c r="E4263" s="2">
        <v>13</v>
      </c>
      <c r="F4263" s="1">
        <v>14</v>
      </c>
      <c r="G4263" s="1">
        <v>1</v>
      </c>
      <c r="H4263" s="1">
        <v>5</v>
      </c>
      <c r="I4263" s="1" t="str">
        <f t="shared" si="86"/>
        <v>2S2TU5</v>
      </c>
      <c r="J4263" s="27">
        <v>45104</v>
      </c>
      <c r="K4263" s="29" t="s">
        <v>266</v>
      </c>
      <c r="L4263" s="29">
        <v>13423.75</v>
      </c>
      <c r="M4263" s="30">
        <v>0.14313913550277749</v>
      </c>
      <c r="N4263" s="30">
        <v>0.2963451921346118</v>
      </c>
      <c r="O4263" s="30">
        <v>0.55917395370877188</v>
      </c>
    </row>
    <row r="4264" spans="1:15" x14ac:dyDescent="0.45">
      <c r="A4264" s="4" t="s">
        <v>16</v>
      </c>
      <c r="B4264">
        <v>2020</v>
      </c>
      <c r="C4264" t="s">
        <v>1</v>
      </c>
      <c r="D4264">
        <v>4263</v>
      </c>
      <c r="E4264" s="2">
        <v>14</v>
      </c>
      <c r="F4264" s="1">
        <v>15</v>
      </c>
      <c r="G4264" s="1">
        <v>1</v>
      </c>
      <c r="H4264" s="1">
        <v>5</v>
      </c>
      <c r="I4264" s="1" t="str">
        <f t="shared" si="86"/>
        <v>2S2TU5</v>
      </c>
      <c r="J4264" s="27">
        <v>45104</v>
      </c>
      <c r="K4264" s="29" t="s">
        <v>267</v>
      </c>
      <c r="L4264" s="29">
        <v>13284</v>
      </c>
      <c r="M4264" s="30">
        <v>0.1784504645116364</v>
      </c>
      <c r="N4264" s="30">
        <v>0.34973117177962171</v>
      </c>
      <c r="O4264" s="30">
        <v>0.53767879034859778</v>
      </c>
    </row>
    <row r="4265" spans="1:15" x14ac:dyDescent="0.45">
      <c r="A4265" s="4" t="s">
        <v>16</v>
      </c>
      <c r="B4265">
        <v>2020</v>
      </c>
      <c r="C4265" t="s">
        <v>1</v>
      </c>
      <c r="D4265">
        <v>4264</v>
      </c>
      <c r="E4265" s="2">
        <v>15</v>
      </c>
      <c r="F4265" s="1">
        <v>16</v>
      </c>
      <c r="G4265" s="1">
        <v>1</v>
      </c>
      <c r="H4265" s="1">
        <v>6</v>
      </c>
      <c r="I4265" s="1" t="str">
        <f t="shared" si="86"/>
        <v>2S2TU6</v>
      </c>
      <c r="J4265" s="27">
        <v>45104</v>
      </c>
      <c r="K4265" s="29" t="s">
        <v>268</v>
      </c>
      <c r="L4265" s="29">
        <v>13252</v>
      </c>
      <c r="M4265" s="30">
        <v>0.20470381057853529</v>
      </c>
      <c r="N4265" s="30">
        <v>0.39316139639092329</v>
      </c>
      <c r="O4265" s="30">
        <v>0.44880913659524441</v>
      </c>
    </row>
    <row r="4266" spans="1:15" x14ac:dyDescent="0.45">
      <c r="A4266" s="4" t="s">
        <v>16</v>
      </c>
      <c r="B4266">
        <v>2020</v>
      </c>
      <c r="C4266" t="s">
        <v>1</v>
      </c>
      <c r="D4266">
        <v>4265</v>
      </c>
      <c r="E4266" s="2">
        <v>16</v>
      </c>
      <c r="F4266" s="1">
        <v>17</v>
      </c>
      <c r="G4266" s="1">
        <v>1</v>
      </c>
      <c r="H4266" s="1">
        <v>6</v>
      </c>
      <c r="I4266" s="1" t="str">
        <f t="shared" si="86"/>
        <v>2S2TU6</v>
      </c>
      <c r="J4266" s="27">
        <v>45104</v>
      </c>
      <c r="K4266" s="29" t="s">
        <v>269</v>
      </c>
      <c r="L4266" s="29">
        <v>13230.5</v>
      </c>
      <c r="M4266" s="30">
        <v>0.21869774658195049</v>
      </c>
      <c r="N4266" s="30">
        <v>0.43460804594463182</v>
      </c>
      <c r="O4266" s="30">
        <v>0.3272355278642855</v>
      </c>
    </row>
    <row r="4267" spans="1:15" x14ac:dyDescent="0.45">
      <c r="A4267" s="4" t="s">
        <v>16</v>
      </c>
      <c r="B4267">
        <v>2020</v>
      </c>
      <c r="C4267" t="s">
        <v>1</v>
      </c>
      <c r="D4267">
        <v>4266</v>
      </c>
      <c r="E4267" s="2">
        <v>17</v>
      </c>
      <c r="F4267" s="1">
        <v>18</v>
      </c>
      <c r="G4267" s="1">
        <v>1</v>
      </c>
      <c r="H4267" s="1">
        <v>6</v>
      </c>
      <c r="I4267" s="1" t="str">
        <f t="shared" si="86"/>
        <v>2S2TU6</v>
      </c>
      <c r="J4267" s="27">
        <v>45104</v>
      </c>
      <c r="K4267" s="29" t="s">
        <v>270</v>
      </c>
      <c r="L4267" s="29">
        <v>13401.75</v>
      </c>
      <c r="M4267" s="30">
        <v>0.2339646499420247</v>
      </c>
      <c r="N4267" s="30">
        <v>0.46153590374022663</v>
      </c>
      <c r="O4267" s="30">
        <v>0.18593879766672189</v>
      </c>
    </row>
    <row r="4268" spans="1:15" x14ac:dyDescent="0.45">
      <c r="A4268" s="4" t="s">
        <v>16</v>
      </c>
      <c r="B4268">
        <v>2020</v>
      </c>
      <c r="C4268" t="s">
        <v>1</v>
      </c>
      <c r="D4268">
        <v>4267</v>
      </c>
      <c r="E4268" s="2">
        <v>18</v>
      </c>
      <c r="F4268" s="1">
        <v>19</v>
      </c>
      <c r="G4268" s="1">
        <v>1</v>
      </c>
      <c r="H4268" s="1">
        <v>7</v>
      </c>
      <c r="I4268" s="1" t="str">
        <f t="shared" si="86"/>
        <v>2S2TU7</v>
      </c>
      <c r="J4268" s="27">
        <v>45104</v>
      </c>
      <c r="K4268" s="29" t="s">
        <v>271</v>
      </c>
      <c r="L4268" s="29">
        <v>13304.5</v>
      </c>
      <c r="M4268" s="30">
        <v>0.24021334813358319</v>
      </c>
      <c r="N4268" s="30">
        <v>0.46650851950043409</v>
      </c>
      <c r="O4268" s="30">
        <v>7.2833365749186876E-2</v>
      </c>
    </row>
    <row r="4269" spans="1:15" x14ac:dyDescent="0.45">
      <c r="A4269" s="4" t="s">
        <v>16</v>
      </c>
      <c r="B4269">
        <v>2020</v>
      </c>
      <c r="C4269" t="s">
        <v>1</v>
      </c>
      <c r="D4269">
        <v>4268</v>
      </c>
      <c r="E4269" s="2">
        <v>19</v>
      </c>
      <c r="F4269" s="1">
        <v>20</v>
      </c>
      <c r="G4269" s="1">
        <v>1</v>
      </c>
      <c r="H4269" s="1">
        <v>7</v>
      </c>
      <c r="I4269" s="1" t="str">
        <f t="shared" si="86"/>
        <v>2S2TU7</v>
      </c>
      <c r="J4269" s="27">
        <v>45104</v>
      </c>
      <c r="K4269" s="29" t="s">
        <v>272</v>
      </c>
      <c r="L4269" s="29">
        <v>13298.5</v>
      </c>
      <c r="M4269" s="30">
        <v>0.24791832938343561</v>
      </c>
      <c r="N4269" s="30">
        <v>0.48595367457191169</v>
      </c>
      <c r="O4269" s="30">
        <v>1.99926723417715E-2</v>
      </c>
    </row>
    <row r="4270" spans="1:15" x14ac:dyDescent="0.45">
      <c r="A4270" s="4" t="s">
        <v>16</v>
      </c>
      <c r="B4270">
        <v>2020</v>
      </c>
      <c r="C4270" t="s">
        <v>1</v>
      </c>
      <c r="D4270">
        <v>4269</v>
      </c>
      <c r="E4270" s="2">
        <v>20</v>
      </c>
      <c r="F4270" s="1">
        <v>21</v>
      </c>
      <c r="G4270" s="1">
        <v>1</v>
      </c>
      <c r="H4270" s="1">
        <v>7</v>
      </c>
      <c r="I4270" s="1" t="str">
        <f t="shared" si="86"/>
        <v>2S2TU7</v>
      </c>
      <c r="J4270" s="27">
        <v>45104</v>
      </c>
      <c r="K4270" s="29" t="s">
        <v>273</v>
      </c>
      <c r="L4270" s="29">
        <v>13365.75</v>
      </c>
      <c r="M4270" s="30">
        <v>0.2327666883387941</v>
      </c>
      <c r="N4270" s="30">
        <v>0.45846954472210011</v>
      </c>
      <c r="O4270" s="30">
        <v>0</v>
      </c>
    </row>
    <row r="4271" spans="1:15" x14ac:dyDescent="0.45">
      <c r="A4271" s="4" t="s">
        <v>16</v>
      </c>
      <c r="B4271">
        <v>2020</v>
      </c>
      <c r="C4271" t="s">
        <v>1</v>
      </c>
      <c r="D4271">
        <v>4270</v>
      </c>
      <c r="E4271" s="2">
        <v>21</v>
      </c>
      <c r="F4271" s="1">
        <v>22</v>
      </c>
      <c r="G4271" s="1">
        <v>1</v>
      </c>
      <c r="H4271" s="1">
        <v>8</v>
      </c>
      <c r="I4271" s="1" t="str">
        <f t="shared" si="86"/>
        <v>2S2TU8</v>
      </c>
      <c r="J4271" s="27">
        <v>45104</v>
      </c>
      <c r="K4271" s="29" t="s">
        <v>274</v>
      </c>
      <c r="L4271" s="29">
        <v>13226.25</v>
      </c>
      <c r="M4271" s="30">
        <v>0.2004489675500678</v>
      </c>
      <c r="N4271" s="30">
        <v>0.41058333192924268</v>
      </c>
      <c r="O4271" s="30">
        <v>0</v>
      </c>
    </row>
    <row r="4272" spans="1:15" x14ac:dyDescent="0.45">
      <c r="A4272" s="4" t="s">
        <v>16</v>
      </c>
      <c r="B4272">
        <v>2020</v>
      </c>
      <c r="C4272" t="s">
        <v>1</v>
      </c>
      <c r="D4272">
        <v>4271</v>
      </c>
      <c r="E4272" s="2">
        <v>22</v>
      </c>
      <c r="F4272" s="1">
        <v>23</v>
      </c>
      <c r="G4272" s="1">
        <v>1</v>
      </c>
      <c r="H4272" s="1">
        <v>8</v>
      </c>
      <c r="I4272" s="1" t="str">
        <f t="shared" si="86"/>
        <v>2S2TU8</v>
      </c>
      <c r="J4272" s="27">
        <v>45104</v>
      </c>
      <c r="K4272" s="29" t="s">
        <v>275</v>
      </c>
      <c r="L4272" s="29">
        <v>12898</v>
      </c>
      <c r="M4272" s="30">
        <v>0.1224639204208523</v>
      </c>
      <c r="N4272" s="30">
        <v>0.28522372830182391</v>
      </c>
      <c r="O4272" s="30">
        <v>0</v>
      </c>
    </row>
    <row r="4273" spans="1:15" x14ac:dyDescent="0.45">
      <c r="A4273" s="4" t="s">
        <v>16</v>
      </c>
      <c r="B4273">
        <v>2020</v>
      </c>
      <c r="C4273" t="s">
        <v>1</v>
      </c>
      <c r="D4273">
        <v>4272</v>
      </c>
      <c r="E4273" s="2">
        <v>23</v>
      </c>
      <c r="F4273" s="1">
        <v>24</v>
      </c>
      <c r="G4273" s="1">
        <v>1</v>
      </c>
      <c r="H4273" s="1">
        <v>8</v>
      </c>
      <c r="I4273" s="1" t="str">
        <f t="shared" si="86"/>
        <v>2S2TU8</v>
      </c>
      <c r="J4273" s="27">
        <v>45104</v>
      </c>
      <c r="K4273" s="29" t="s">
        <v>276</v>
      </c>
      <c r="L4273" s="29">
        <v>12251.5</v>
      </c>
      <c r="M4273" s="30">
        <v>0.10285469216500021</v>
      </c>
      <c r="N4273" s="30">
        <v>0.229943993770723</v>
      </c>
      <c r="O4273" s="30">
        <v>0</v>
      </c>
    </row>
    <row r="4274" spans="1:15" x14ac:dyDescent="0.45">
      <c r="A4274" s="4" t="s">
        <v>16</v>
      </c>
      <c r="B4274">
        <v>2020</v>
      </c>
      <c r="C4274" t="s">
        <v>2</v>
      </c>
      <c r="D4274">
        <v>4273</v>
      </c>
      <c r="E4274" s="2">
        <v>0</v>
      </c>
      <c r="F4274" s="1">
        <v>1</v>
      </c>
      <c r="G4274" s="1">
        <v>1</v>
      </c>
      <c r="H4274" s="1">
        <v>1</v>
      </c>
      <c r="I4274" s="1" t="str">
        <f t="shared" si="86"/>
        <v>2S3WE1</v>
      </c>
      <c r="J4274" s="27">
        <v>45105</v>
      </c>
      <c r="K4274" s="29" t="s">
        <v>253</v>
      </c>
      <c r="L4274" s="29">
        <v>11580.25</v>
      </c>
      <c r="M4274" s="30">
        <v>9.337686901593871E-2</v>
      </c>
      <c r="N4274" s="30">
        <v>0.20591313762162189</v>
      </c>
      <c r="O4274" s="30">
        <v>0</v>
      </c>
    </row>
    <row r="4275" spans="1:15" x14ac:dyDescent="0.45">
      <c r="A4275" s="4" t="s">
        <v>16</v>
      </c>
      <c r="B4275">
        <v>2020</v>
      </c>
      <c r="C4275" t="s">
        <v>2</v>
      </c>
      <c r="D4275">
        <v>4274</v>
      </c>
      <c r="E4275" s="2">
        <v>1</v>
      </c>
      <c r="F4275" s="1">
        <v>2</v>
      </c>
      <c r="G4275" s="1">
        <v>1</v>
      </c>
      <c r="H4275" s="1">
        <v>1</v>
      </c>
      <c r="I4275" s="1" t="str">
        <f t="shared" si="86"/>
        <v>2S3WE1</v>
      </c>
      <c r="J4275" s="27">
        <v>45105</v>
      </c>
      <c r="K4275" s="29" t="s">
        <v>254</v>
      </c>
      <c r="L4275" s="29">
        <v>11063.5</v>
      </c>
      <c r="M4275" s="30">
        <v>8.8306588508640357E-2</v>
      </c>
      <c r="N4275" s="30">
        <v>0.19115955821484731</v>
      </c>
      <c r="O4275" s="30">
        <v>0</v>
      </c>
    </row>
    <row r="4276" spans="1:15" x14ac:dyDescent="0.45">
      <c r="A4276" s="4" t="s">
        <v>16</v>
      </c>
      <c r="B4276">
        <v>2020</v>
      </c>
      <c r="C4276" t="s">
        <v>2</v>
      </c>
      <c r="D4276">
        <v>4275</v>
      </c>
      <c r="E4276" s="2">
        <v>2</v>
      </c>
      <c r="F4276" s="1">
        <v>3</v>
      </c>
      <c r="G4276" s="1">
        <v>1</v>
      </c>
      <c r="H4276" s="1">
        <v>1</v>
      </c>
      <c r="I4276" s="1" t="str">
        <f t="shared" si="86"/>
        <v>2S3WE1</v>
      </c>
      <c r="J4276" s="27">
        <v>45105</v>
      </c>
      <c r="K4276" s="29" t="s">
        <v>255</v>
      </c>
      <c r="L4276" s="29">
        <v>10780.5</v>
      </c>
      <c r="M4276" s="30">
        <v>9.0316971815758207E-2</v>
      </c>
      <c r="N4276" s="30">
        <v>0.18713924046660421</v>
      </c>
      <c r="O4276" s="30">
        <v>0</v>
      </c>
    </row>
    <row r="4277" spans="1:15" x14ac:dyDescent="0.45">
      <c r="A4277" s="4" t="s">
        <v>16</v>
      </c>
      <c r="B4277">
        <v>2020</v>
      </c>
      <c r="C4277" t="s">
        <v>2</v>
      </c>
      <c r="D4277">
        <v>4276</v>
      </c>
      <c r="E4277" s="2">
        <v>3</v>
      </c>
      <c r="F4277" s="1">
        <v>4</v>
      </c>
      <c r="G4277" s="1">
        <v>1</v>
      </c>
      <c r="H4277" s="1">
        <v>2</v>
      </c>
      <c r="I4277" s="1" t="str">
        <f t="shared" si="86"/>
        <v>2S3WE2</v>
      </c>
      <c r="J4277" s="27">
        <v>45105</v>
      </c>
      <c r="K4277" s="29" t="s">
        <v>256</v>
      </c>
      <c r="L4277" s="29">
        <v>10628</v>
      </c>
      <c r="M4277" s="30">
        <v>8.7442013530990875E-2</v>
      </c>
      <c r="N4277" s="30">
        <v>0.19544765253722951</v>
      </c>
      <c r="O4277" s="30">
        <v>0</v>
      </c>
    </row>
    <row r="4278" spans="1:15" x14ac:dyDescent="0.45">
      <c r="A4278" s="4" t="s">
        <v>16</v>
      </c>
      <c r="B4278">
        <v>2020</v>
      </c>
      <c r="C4278" t="s">
        <v>2</v>
      </c>
      <c r="D4278">
        <v>4277</v>
      </c>
      <c r="E4278" s="2">
        <v>4</v>
      </c>
      <c r="F4278" s="1">
        <v>5</v>
      </c>
      <c r="G4278" s="1">
        <v>1</v>
      </c>
      <c r="H4278" s="1">
        <v>2</v>
      </c>
      <c r="I4278" s="1" t="str">
        <f t="shared" si="86"/>
        <v>2S3WE2</v>
      </c>
      <c r="J4278" s="27">
        <v>45105</v>
      </c>
      <c r="K4278" s="29" t="s">
        <v>257</v>
      </c>
      <c r="L4278" s="29">
        <v>10590.5</v>
      </c>
      <c r="M4278" s="30">
        <v>7.7624463523980974E-2</v>
      </c>
      <c r="N4278" s="30">
        <v>0.18663038512150401</v>
      </c>
      <c r="O4278" s="30">
        <v>9.5140438721263588E-3</v>
      </c>
    </row>
    <row r="4279" spans="1:15" x14ac:dyDescent="0.45">
      <c r="A4279" s="4" t="s">
        <v>16</v>
      </c>
      <c r="B4279">
        <v>2020</v>
      </c>
      <c r="C4279" t="s">
        <v>2</v>
      </c>
      <c r="D4279">
        <v>4278</v>
      </c>
      <c r="E4279" s="2">
        <v>5</v>
      </c>
      <c r="F4279" s="1">
        <v>6</v>
      </c>
      <c r="G4279" s="1">
        <v>1</v>
      </c>
      <c r="H4279" s="1">
        <v>2</v>
      </c>
      <c r="I4279" s="1" t="str">
        <f t="shared" si="86"/>
        <v>2S3WE2</v>
      </c>
      <c r="J4279" s="27">
        <v>45105</v>
      </c>
      <c r="K4279" s="29" t="s">
        <v>258</v>
      </c>
      <c r="L4279" s="29">
        <v>10764.75</v>
      </c>
      <c r="M4279" s="30">
        <v>6.3094868225668149E-2</v>
      </c>
      <c r="N4279" s="30">
        <v>0.15993172538265291</v>
      </c>
      <c r="O4279" s="30">
        <v>5.7477516181740622E-2</v>
      </c>
    </row>
    <row r="4280" spans="1:15" x14ac:dyDescent="0.45">
      <c r="A4280" s="4" t="s">
        <v>16</v>
      </c>
      <c r="B4280">
        <v>2020</v>
      </c>
      <c r="C4280" t="s">
        <v>2</v>
      </c>
      <c r="D4280">
        <v>4279</v>
      </c>
      <c r="E4280" s="2">
        <v>6</v>
      </c>
      <c r="F4280" s="1">
        <v>7</v>
      </c>
      <c r="G4280" s="1">
        <v>1</v>
      </c>
      <c r="H4280" s="1">
        <v>3</v>
      </c>
      <c r="I4280" s="1" t="str">
        <f t="shared" si="86"/>
        <v>2S3WE3</v>
      </c>
      <c r="J4280" s="27">
        <v>45105</v>
      </c>
      <c r="K4280" s="29" t="s">
        <v>259</v>
      </c>
      <c r="L4280" s="29">
        <v>11556.25</v>
      </c>
      <c r="M4280" s="30">
        <v>5.6483921793214077E-2</v>
      </c>
      <c r="N4280" s="30">
        <v>0.14141607077924301</v>
      </c>
      <c r="O4280" s="30">
        <v>0.12861954234282949</v>
      </c>
    </row>
    <row r="4281" spans="1:15" x14ac:dyDescent="0.45">
      <c r="A4281" s="4" t="s">
        <v>16</v>
      </c>
      <c r="B4281">
        <v>2020</v>
      </c>
      <c r="C4281" t="s">
        <v>2</v>
      </c>
      <c r="D4281">
        <v>4280</v>
      </c>
      <c r="E4281" s="2">
        <v>7</v>
      </c>
      <c r="F4281" s="1">
        <v>8</v>
      </c>
      <c r="G4281" s="1">
        <v>1</v>
      </c>
      <c r="H4281" s="1">
        <v>3</v>
      </c>
      <c r="I4281" s="1" t="str">
        <f t="shared" si="86"/>
        <v>2S3WE3</v>
      </c>
      <c r="J4281" s="27">
        <v>45105</v>
      </c>
      <c r="K4281" s="29" t="s">
        <v>260</v>
      </c>
      <c r="L4281" s="29">
        <v>12823.5</v>
      </c>
      <c r="M4281" s="30">
        <v>4.4280644426215293E-2</v>
      </c>
      <c r="N4281" s="30">
        <v>0.13490713848020849</v>
      </c>
      <c r="O4281" s="30">
        <v>0.22271923781276551</v>
      </c>
    </row>
    <row r="4282" spans="1:15" x14ac:dyDescent="0.45">
      <c r="A4282" s="4" t="s">
        <v>16</v>
      </c>
      <c r="B4282">
        <v>2020</v>
      </c>
      <c r="C4282" t="s">
        <v>2</v>
      </c>
      <c r="D4282">
        <v>4281</v>
      </c>
      <c r="E4282" s="2">
        <v>8</v>
      </c>
      <c r="F4282" s="1">
        <v>9</v>
      </c>
      <c r="G4282" s="1">
        <v>1</v>
      </c>
      <c r="H4282" s="1">
        <v>3</v>
      </c>
      <c r="I4282" s="1" t="str">
        <f t="shared" si="86"/>
        <v>2S3WE3</v>
      </c>
      <c r="J4282" s="27">
        <v>45105</v>
      </c>
      <c r="K4282" s="29" t="s">
        <v>261</v>
      </c>
      <c r="L4282" s="29">
        <v>13732.25</v>
      </c>
      <c r="M4282" s="30">
        <v>3.6805009061199441E-2</v>
      </c>
      <c r="N4282" s="30">
        <v>0.13179369713977759</v>
      </c>
      <c r="O4282" s="30">
        <v>0.33574454640838108</v>
      </c>
    </row>
    <row r="4283" spans="1:15" x14ac:dyDescent="0.45">
      <c r="A4283" s="4" t="s">
        <v>16</v>
      </c>
      <c r="B4283">
        <v>2020</v>
      </c>
      <c r="C4283" t="s">
        <v>2</v>
      </c>
      <c r="D4283">
        <v>4282</v>
      </c>
      <c r="E4283" s="2">
        <v>9</v>
      </c>
      <c r="F4283" s="1">
        <v>10</v>
      </c>
      <c r="G4283" s="1">
        <v>1</v>
      </c>
      <c r="H4283" s="1">
        <v>4</v>
      </c>
      <c r="I4283" s="1" t="str">
        <f t="shared" si="86"/>
        <v>2S3WE4</v>
      </c>
      <c r="J4283" s="27">
        <v>45105</v>
      </c>
      <c r="K4283" s="29" t="s">
        <v>262</v>
      </c>
      <c r="L4283" s="29">
        <v>14033.75</v>
      </c>
      <c r="M4283" s="30">
        <v>3.2811578465136271E-2</v>
      </c>
      <c r="N4283" s="30">
        <v>0.12794355062395929</v>
      </c>
      <c r="O4283" s="30">
        <v>0.45711364770081292</v>
      </c>
    </row>
    <row r="4284" spans="1:15" x14ac:dyDescent="0.45">
      <c r="A4284" s="4" t="s">
        <v>16</v>
      </c>
      <c r="B4284">
        <v>2020</v>
      </c>
      <c r="C4284" t="s">
        <v>2</v>
      </c>
      <c r="D4284">
        <v>4283</v>
      </c>
      <c r="E4284" s="2">
        <v>10</v>
      </c>
      <c r="F4284" s="1">
        <v>11</v>
      </c>
      <c r="G4284" s="1">
        <v>1</v>
      </c>
      <c r="H4284" s="1">
        <v>4</v>
      </c>
      <c r="I4284" s="1" t="str">
        <f t="shared" si="86"/>
        <v>2S3WE4</v>
      </c>
      <c r="J4284" s="27">
        <v>45105</v>
      </c>
      <c r="K4284" s="29" t="s">
        <v>263</v>
      </c>
      <c r="L4284" s="29">
        <v>14019.75</v>
      </c>
      <c r="M4284" s="30">
        <v>1.8132535728897791E-2</v>
      </c>
      <c r="N4284" s="30">
        <v>7.6714452725943821E-2</v>
      </c>
      <c r="O4284" s="30">
        <v>0.5875641969761326</v>
      </c>
    </row>
    <row r="4285" spans="1:15" x14ac:dyDescent="0.45">
      <c r="A4285" s="4" t="s">
        <v>16</v>
      </c>
      <c r="B4285">
        <v>2020</v>
      </c>
      <c r="C4285" t="s">
        <v>2</v>
      </c>
      <c r="D4285">
        <v>4284</v>
      </c>
      <c r="E4285" s="2">
        <v>11</v>
      </c>
      <c r="F4285" s="1">
        <v>12</v>
      </c>
      <c r="G4285" s="1">
        <v>1</v>
      </c>
      <c r="H4285" s="1">
        <v>4</v>
      </c>
      <c r="I4285" s="1" t="str">
        <f t="shared" si="86"/>
        <v>2S3WE4</v>
      </c>
      <c r="J4285" s="27">
        <v>45105</v>
      </c>
      <c r="K4285" s="29" t="s">
        <v>264</v>
      </c>
      <c r="L4285" s="29">
        <v>13891.25</v>
      </c>
      <c r="M4285" s="30">
        <v>1.698522921619491E-2</v>
      </c>
      <c r="N4285" s="30">
        <v>5.8417696801253992E-2</v>
      </c>
      <c r="O4285" s="30">
        <v>0.70185043103899214</v>
      </c>
    </row>
    <row r="4286" spans="1:15" x14ac:dyDescent="0.45">
      <c r="A4286" s="4" t="s">
        <v>16</v>
      </c>
      <c r="B4286">
        <v>2020</v>
      </c>
      <c r="C4286" t="s">
        <v>2</v>
      </c>
      <c r="D4286">
        <v>4285</v>
      </c>
      <c r="E4286" s="2">
        <v>12</v>
      </c>
      <c r="F4286" s="1">
        <v>13</v>
      </c>
      <c r="G4286" s="1">
        <v>1</v>
      </c>
      <c r="H4286" s="1">
        <v>5</v>
      </c>
      <c r="I4286" s="1" t="str">
        <f t="shared" si="86"/>
        <v>2S3WE5</v>
      </c>
      <c r="J4286" s="27">
        <v>45105</v>
      </c>
      <c r="K4286" s="29" t="s">
        <v>265</v>
      </c>
      <c r="L4286" s="29">
        <v>13675.5</v>
      </c>
      <c r="M4286" s="30">
        <v>2.2355165781962491E-2</v>
      </c>
      <c r="N4286" s="30">
        <v>6.6926356926407943E-2</v>
      </c>
      <c r="O4286" s="30">
        <v>0.7574807671615017</v>
      </c>
    </row>
    <row r="4287" spans="1:15" x14ac:dyDescent="0.45">
      <c r="A4287" s="4" t="s">
        <v>16</v>
      </c>
      <c r="B4287">
        <v>2020</v>
      </c>
      <c r="C4287" t="s">
        <v>2</v>
      </c>
      <c r="D4287">
        <v>4286</v>
      </c>
      <c r="E4287" s="2">
        <v>13</v>
      </c>
      <c r="F4287" s="1">
        <v>14</v>
      </c>
      <c r="G4287" s="1">
        <v>1</v>
      </c>
      <c r="H4287" s="1">
        <v>5</v>
      </c>
      <c r="I4287" s="1" t="str">
        <f t="shared" si="86"/>
        <v>2S3WE5</v>
      </c>
      <c r="J4287" s="27">
        <v>45105</v>
      </c>
      <c r="K4287" s="29" t="s">
        <v>266</v>
      </c>
      <c r="L4287" s="29">
        <v>13679.25</v>
      </c>
      <c r="M4287" s="30">
        <v>3.2776913166862293E-2</v>
      </c>
      <c r="N4287" s="30">
        <v>9.5910065694638558E-2</v>
      </c>
      <c r="O4287" s="30">
        <v>0.74387487328270951</v>
      </c>
    </row>
    <row r="4288" spans="1:15" x14ac:dyDescent="0.45">
      <c r="A4288" s="4" t="s">
        <v>16</v>
      </c>
      <c r="B4288">
        <v>2020</v>
      </c>
      <c r="C4288" t="s">
        <v>2</v>
      </c>
      <c r="D4288">
        <v>4287</v>
      </c>
      <c r="E4288" s="2">
        <v>14</v>
      </c>
      <c r="F4288" s="1">
        <v>15</v>
      </c>
      <c r="G4288" s="1">
        <v>1</v>
      </c>
      <c r="H4288" s="1">
        <v>5</v>
      </c>
      <c r="I4288" s="1" t="str">
        <f t="shared" si="86"/>
        <v>2S3WE5</v>
      </c>
      <c r="J4288" s="27">
        <v>45105</v>
      </c>
      <c r="K4288" s="29" t="s">
        <v>267</v>
      </c>
      <c r="L4288" s="29">
        <v>13676.25</v>
      </c>
      <c r="M4288" s="30">
        <v>4.4952554208573983E-2</v>
      </c>
      <c r="N4288" s="30">
        <v>0.13588432347820811</v>
      </c>
      <c r="O4288" s="30">
        <v>0.67454842010671712</v>
      </c>
    </row>
    <row r="4289" spans="1:15" x14ac:dyDescent="0.45">
      <c r="A4289" s="4" t="s">
        <v>16</v>
      </c>
      <c r="B4289">
        <v>2020</v>
      </c>
      <c r="C4289" t="s">
        <v>2</v>
      </c>
      <c r="D4289">
        <v>4288</v>
      </c>
      <c r="E4289" s="2">
        <v>15</v>
      </c>
      <c r="F4289" s="1">
        <v>16</v>
      </c>
      <c r="G4289" s="1">
        <v>1</v>
      </c>
      <c r="H4289" s="1">
        <v>6</v>
      </c>
      <c r="I4289" s="1" t="str">
        <f t="shared" si="86"/>
        <v>2S3WE6</v>
      </c>
      <c r="J4289" s="27">
        <v>45105</v>
      </c>
      <c r="K4289" s="29" t="s">
        <v>268</v>
      </c>
      <c r="L4289" s="29">
        <v>13695.25</v>
      </c>
      <c r="M4289" s="30">
        <v>5.759009252842498E-2</v>
      </c>
      <c r="N4289" s="30">
        <v>0.1935238100995301</v>
      </c>
      <c r="O4289" s="30">
        <v>0.55364693315528268</v>
      </c>
    </row>
    <row r="4290" spans="1:15" x14ac:dyDescent="0.45">
      <c r="A4290" s="4" t="s">
        <v>16</v>
      </c>
      <c r="B4290">
        <v>2020</v>
      </c>
      <c r="C4290" t="s">
        <v>2</v>
      </c>
      <c r="D4290">
        <v>4289</v>
      </c>
      <c r="E4290" s="2">
        <v>16</v>
      </c>
      <c r="F4290" s="1">
        <v>17</v>
      </c>
      <c r="G4290" s="1">
        <v>1</v>
      </c>
      <c r="H4290" s="1">
        <v>6</v>
      </c>
      <c r="I4290" s="1" t="str">
        <f t="shared" si="86"/>
        <v>2S3WE6</v>
      </c>
      <c r="J4290" s="27">
        <v>45105</v>
      </c>
      <c r="K4290" s="29" t="s">
        <v>269</v>
      </c>
      <c r="L4290" s="29">
        <v>13843</v>
      </c>
      <c r="M4290" s="30">
        <v>7.03425672642016E-2</v>
      </c>
      <c r="N4290" s="30">
        <v>0.2476169779493291</v>
      </c>
      <c r="O4290" s="30">
        <v>0.39389405850783632</v>
      </c>
    </row>
    <row r="4291" spans="1:15" x14ac:dyDescent="0.45">
      <c r="A4291" s="4" t="s">
        <v>16</v>
      </c>
      <c r="B4291">
        <v>2020</v>
      </c>
      <c r="C4291" t="s">
        <v>2</v>
      </c>
      <c r="D4291">
        <v>4290</v>
      </c>
      <c r="E4291" s="2">
        <v>17</v>
      </c>
      <c r="F4291" s="1">
        <v>18</v>
      </c>
      <c r="G4291" s="1">
        <v>1</v>
      </c>
      <c r="H4291" s="1">
        <v>6</v>
      </c>
      <c r="I4291" s="1" t="str">
        <f t="shared" ref="I4291:I4354" si="87">A4291&amp;C4291&amp;H4291</f>
        <v>2S3WE6</v>
      </c>
      <c r="J4291" s="27">
        <v>45105</v>
      </c>
      <c r="K4291" s="29" t="s">
        <v>270</v>
      </c>
      <c r="L4291" s="29">
        <v>14243.5</v>
      </c>
      <c r="M4291" s="30">
        <v>8.3855003505369785E-2</v>
      </c>
      <c r="N4291" s="30">
        <v>0.28185412122540249</v>
      </c>
      <c r="O4291" s="30">
        <v>0.2072564118786927</v>
      </c>
    </row>
    <row r="4292" spans="1:15" x14ac:dyDescent="0.45">
      <c r="A4292" s="4" t="s">
        <v>16</v>
      </c>
      <c r="B4292">
        <v>2020</v>
      </c>
      <c r="C4292" t="s">
        <v>2</v>
      </c>
      <c r="D4292">
        <v>4291</v>
      </c>
      <c r="E4292" s="2">
        <v>18</v>
      </c>
      <c r="F4292" s="1">
        <v>19</v>
      </c>
      <c r="G4292" s="1">
        <v>1</v>
      </c>
      <c r="H4292" s="1">
        <v>7</v>
      </c>
      <c r="I4292" s="1" t="str">
        <f t="shared" si="87"/>
        <v>2S3WE7</v>
      </c>
      <c r="J4292" s="27">
        <v>45105</v>
      </c>
      <c r="K4292" s="29" t="s">
        <v>271</v>
      </c>
      <c r="L4292" s="29">
        <v>13890</v>
      </c>
      <c r="M4292" s="30">
        <v>8.7595454967268491E-2</v>
      </c>
      <c r="N4292" s="30">
        <v>0.28723379457906678</v>
      </c>
      <c r="O4292" s="30">
        <v>5.098093340622268E-2</v>
      </c>
    </row>
    <row r="4293" spans="1:15" x14ac:dyDescent="0.45">
      <c r="A4293" s="4" t="s">
        <v>16</v>
      </c>
      <c r="B4293">
        <v>2020</v>
      </c>
      <c r="C4293" t="s">
        <v>2</v>
      </c>
      <c r="D4293">
        <v>4292</v>
      </c>
      <c r="E4293" s="2">
        <v>19</v>
      </c>
      <c r="F4293" s="1">
        <v>20</v>
      </c>
      <c r="G4293" s="1">
        <v>1</v>
      </c>
      <c r="H4293" s="1">
        <v>7</v>
      </c>
      <c r="I4293" s="1" t="str">
        <f t="shared" si="87"/>
        <v>2S3WE7</v>
      </c>
      <c r="J4293" s="27">
        <v>45105</v>
      </c>
      <c r="K4293" s="29" t="s">
        <v>272</v>
      </c>
      <c r="L4293" s="29">
        <v>13568.5</v>
      </c>
      <c r="M4293" s="30">
        <v>9.8927822033571575E-2</v>
      </c>
      <c r="N4293" s="30">
        <v>0.28849212480106262</v>
      </c>
      <c r="O4293" s="30">
        <v>8.6345256228174457E-3</v>
      </c>
    </row>
    <row r="4294" spans="1:15" x14ac:dyDescent="0.45">
      <c r="A4294" s="4" t="s">
        <v>16</v>
      </c>
      <c r="B4294">
        <v>2020</v>
      </c>
      <c r="C4294" t="s">
        <v>2</v>
      </c>
      <c r="D4294">
        <v>4293</v>
      </c>
      <c r="E4294" s="2">
        <v>20</v>
      </c>
      <c r="F4294" s="1">
        <v>21</v>
      </c>
      <c r="G4294" s="1">
        <v>1</v>
      </c>
      <c r="H4294" s="1">
        <v>7</v>
      </c>
      <c r="I4294" s="1" t="str">
        <f t="shared" si="87"/>
        <v>2S3WE7</v>
      </c>
      <c r="J4294" s="27">
        <v>45105</v>
      </c>
      <c r="K4294" s="29" t="s">
        <v>273</v>
      </c>
      <c r="L4294" s="29">
        <v>13369.5</v>
      </c>
      <c r="M4294" s="30">
        <v>0.1256241759334796</v>
      </c>
      <c r="N4294" s="30">
        <v>0.29444519247446599</v>
      </c>
      <c r="O4294" s="30">
        <v>0</v>
      </c>
    </row>
    <row r="4295" spans="1:15" x14ac:dyDescent="0.45">
      <c r="A4295" s="4" t="s">
        <v>16</v>
      </c>
      <c r="B4295">
        <v>2020</v>
      </c>
      <c r="C4295" t="s">
        <v>2</v>
      </c>
      <c r="D4295">
        <v>4294</v>
      </c>
      <c r="E4295" s="2">
        <v>21</v>
      </c>
      <c r="F4295" s="1">
        <v>22</v>
      </c>
      <c r="G4295" s="1">
        <v>1</v>
      </c>
      <c r="H4295" s="1">
        <v>8</v>
      </c>
      <c r="I4295" s="1" t="str">
        <f t="shared" si="87"/>
        <v>2S3WE8</v>
      </c>
      <c r="J4295" s="27">
        <v>45105</v>
      </c>
      <c r="K4295" s="29" t="s">
        <v>274</v>
      </c>
      <c r="L4295" s="29">
        <v>13127.25</v>
      </c>
      <c r="M4295" s="30">
        <v>0.13897210112525271</v>
      </c>
      <c r="N4295" s="30">
        <v>0.31482261692458829</v>
      </c>
      <c r="O4295" s="30">
        <v>0</v>
      </c>
    </row>
    <row r="4296" spans="1:15" x14ac:dyDescent="0.45">
      <c r="A4296" s="4" t="s">
        <v>16</v>
      </c>
      <c r="B4296">
        <v>2020</v>
      </c>
      <c r="C4296" t="s">
        <v>2</v>
      </c>
      <c r="D4296">
        <v>4295</v>
      </c>
      <c r="E4296" s="2">
        <v>22</v>
      </c>
      <c r="F4296" s="1">
        <v>23</v>
      </c>
      <c r="G4296" s="1">
        <v>1</v>
      </c>
      <c r="H4296" s="1">
        <v>8</v>
      </c>
      <c r="I4296" s="1" t="str">
        <f t="shared" si="87"/>
        <v>2S3WE8</v>
      </c>
      <c r="J4296" s="27">
        <v>45105</v>
      </c>
      <c r="K4296" s="29" t="s">
        <v>275</v>
      </c>
      <c r="L4296" s="29">
        <v>12914.5</v>
      </c>
      <c r="M4296" s="30">
        <v>0.13165986502412899</v>
      </c>
      <c r="N4296" s="30">
        <v>0.31544221200204808</v>
      </c>
      <c r="O4296" s="30">
        <v>0</v>
      </c>
    </row>
    <row r="4297" spans="1:15" x14ac:dyDescent="0.45">
      <c r="A4297" s="4" t="s">
        <v>16</v>
      </c>
      <c r="B4297">
        <v>2020</v>
      </c>
      <c r="C4297" t="s">
        <v>2</v>
      </c>
      <c r="D4297">
        <v>4296</v>
      </c>
      <c r="E4297" s="2">
        <v>23</v>
      </c>
      <c r="F4297" s="1">
        <v>24</v>
      </c>
      <c r="G4297" s="1">
        <v>1</v>
      </c>
      <c r="H4297" s="1">
        <v>8</v>
      </c>
      <c r="I4297" s="1" t="str">
        <f t="shared" si="87"/>
        <v>2S3WE8</v>
      </c>
      <c r="J4297" s="27">
        <v>45105</v>
      </c>
      <c r="K4297" s="29" t="s">
        <v>276</v>
      </c>
      <c r="L4297" s="29">
        <v>12365.25</v>
      </c>
      <c r="M4297" s="30">
        <v>0.13462586316971231</v>
      </c>
      <c r="N4297" s="30">
        <v>0.34037908878030482</v>
      </c>
      <c r="O4297" s="30">
        <v>0</v>
      </c>
    </row>
    <row r="4298" spans="1:15" x14ac:dyDescent="0.45">
      <c r="A4298" s="4" t="s">
        <v>16</v>
      </c>
      <c r="B4298">
        <v>2020</v>
      </c>
      <c r="C4298" t="s">
        <v>3</v>
      </c>
      <c r="D4298">
        <v>4297</v>
      </c>
      <c r="E4298" s="2">
        <v>0</v>
      </c>
      <c r="F4298" s="1">
        <v>1</v>
      </c>
      <c r="G4298" s="1">
        <v>1</v>
      </c>
      <c r="H4298" s="1">
        <v>1</v>
      </c>
      <c r="I4298" s="1" t="str">
        <f t="shared" si="87"/>
        <v>2S4TH1</v>
      </c>
      <c r="J4298" s="27">
        <v>45106</v>
      </c>
      <c r="K4298" s="29" t="s">
        <v>253</v>
      </c>
      <c r="L4298" s="29">
        <v>11680.25</v>
      </c>
      <c r="M4298" s="30">
        <v>0.14336305121364101</v>
      </c>
      <c r="N4298" s="30">
        <v>0.35027293820460792</v>
      </c>
      <c r="O4298" s="30">
        <v>0</v>
      </c>
    </row>
    <row r="4299" spans="1:15" x14ac:dyDescent="0.45">
      <c r="A4299" s="4" t="s">
        <v>16</v>
      </c>
      <c r="B4299">
        <v>2020</v>
      </c>
      <c r="C4299" t="s">
        <v>3</v>
      </c>
      <c r="D4299">
        <v>4298</v>
      </c>
      <c r="E4299" s="2">
        <v>1</v>
      </c>
      <c r="F4299" s="1">
        <v>2</v>
      </c>
      <c r="G4299" s="1">
        <v>1</v>
      </c>
      <c r="H4299" s="1">
        <v>1</v>
      </c>
      <c r="I4299" s="1" t="str">
        <f t="shared" si="87"/>
        <v>2S4TH1</v>
      </c>
      <c r="J4299" s="27">
        <v>45106</v>
      </c>
      <c r="K4299" s="29" t="s">
        <v>254</v>
      </c>
      <c r="L4299" s="29">
        <v>11182</v>
      </c>
      <c r="M4299" s="30">
        <v>0.14269957329486019</v>
      </c>
      <c r="N4299" s="30">
        <v>0.34047618961179499</v>
      </c>
      <c r="O4299" s="30">
        <v>0</v>
      </c>
    </row>
    <row r="4300" spans="1:15" x14ac:dyDescent="0.45">
      <c r="A4300" s="4" t="s">
        <v>16</v>
      </c>
      <c r="B4300">
        <v>2020</v>
      </c>
      <c r="C4300" t="s">
        <v>3</v>
      </c>
      <c r="D4300">
        <v>4299</v>
      </c>
      <c r="E4300" s="2">
        <v>2</v>
      </c>
      <c r="F4300" s="1">
        <v>3</v>
      </c>
      <c r="G4300" s="1">
        <v>1</v>
      </c>
      <c r="H4300" s="1">
        <v>1</v>
      </c>
      <c r="I4300" s="1" t="str">
        <f t="shared" si="87"/>
        <v>2S4TH1</v>
      </c>
      <c r="J4300" s="27">
        <v>45106</v>
      </c>
      <c r="K4300" s="29" t="s">
        <v>255</v>
      </c>
      <c r="L4300" s="29">
        <v>10886.5</v>
      </c>
      <c r="M4300" s="30">
        <v>0.1333663024498612</v>
      </c>
      <c r="N4300" s="30">
        <v>0.31893299873033082</v>
      </c>
      <c r="O4300" s="30">
        <v>0</v>
      </c>
    </row>
    <row r="4301" spans="1:15" x14ac:dyDescent="0.45">
      <c r="A4301" s="4" t="s">
        <v>16</v>
      </c>
      <c r="B4301">
        <v>2020</v>
      </c>
      <c r="C4301" t="s">
        <v>3</v>
      </c>
      <c r="D4301">
        <v>4300</v>
      </c>
      <c r="E4301" s="2">
        <v>3</v>
      </c>
      <c r="F4301" s="1">
        <v>4</v>
      </c>
      <c r="G4301" s="1">
        <v>1</v>
      </c>
      <c r="H4301" s="1">
        <v>2</v>
      </c>
      <c r="I4301" s="1" t="str">
        <f t="shared" si="87"/>
        <v>2S4TH2</v>
      </c>
      <c r="J4301" s="27">
        <v>45106</v>
      </c>
      <c r="K4301" s="29" t="s">
        <v>256</v>
      </c>
      <c r="L4301" s="29">
        <v>10710.75</v>
      </c>
      <c r="M4301" s="30">
        <v>0.1238278446379488</v>
      </c>
      <c r="N4301" s="30">
        <v>0.315409856953065</v>
      </c>
      <c r="O4301" s="30">
        <v>0</v>
      </c>
    </row>
    <row r="4302" spans="1:15" x14ac:dyDescent="0.45">
      <c r="A4302" s="4" t="s">
        <v>16</v>
      </c>
      <c r="B4302">
        <v>2020</v>
      </c>
      <c r="C4302" t="s">
        <v>3</v>
      </c>
      <c r="D4302">
        <v>4301</v>
      </c>
      <c r="E4302" s="2">
        <v>4</v>
      </c>
      <c r="F4302" s="1">
        <v>5</v>
      </c>
      <c r="G4302" s="1">
        <v>1</v>
      </c>
      <c r="H4302" s="1">
        <v>2</v>
      </c>
      <c r="I4302" s="1" t="str">
        <f t="shared" si="87"/>
        <v>2S4TH2</v>
      </c>
      <c r="J4302" s="27">
        <v>45106</v>
      </c>
      <c r="K4302" s="29" t="s">
        <v>257</v>
      </c>
      <c r="L4302" s="29">
        <v>10684</v>
      </c>
      <c r="M4302" s="30">
        <v>0.1228494493577889</v>
      </c>
      <c r="N4302" s="30">
        <v>0.30925385528083871</v>
      </c>
      <c r="O4302" s="30">
        <v>4.152869961804799E-3</v>
      </c>
    </row>
    <row r="4303" spans="1:15" x14ac:dyDescent="0.45">
      <c r="A4303" s="4" t="s">
        <v>16</v>
      </c>
      <c r="B4303">
        <v>2020</v>
      </c>
      <c r="C4303" t="s">
        <v>3</v>
      </c>
      <c r="D4303">
        <v>4302</v>
      </c>
      <c r="E4303" s="2">
        <v>5</v>
      </c>
      <c r="F4303" s="1">
        <v>6</v>
      </c>
      <c r="G4303" s="1">
        <v>1</v>
      </c>
      <c r="H4303" s="1">
        <v>2</v>
      </c>
      <c r="I4303" s="1" t="str">
        <f t="shared" si="87"/>
        <v>2S4TH2</v>
      </c>
      <c r="J4303" s="27">
        <v>45106</v>
      </c>
      <c r="K4303" s="29" t="s">
        <v>258</v>
      </c>
      <c r="L4303" s="29">
        <v>10816.5</v>
      </c>
      <c r="M4303" s="30">
        <v>0.1062517872113832</v>
      </c>
      <c r="N4303" s="30">
        <v>0.28016760338748942</v>
      </c>
      <c r="O4303" s="30">
        <v>2.8719033718832471E-2</v>
      </c>
    </row>
    <row r="4304" spans="1:15" x14ac:dyDescent="0.45">
      <c r="A4304" s="4" t="s">
        <v>16</v>
      </c>
      <c r="B4304">
        <v>2020</v>
      </c>
      <c r="C4304" t="s">
        <v>3</v>
      </c>
      <c r="D4304">
        <v>4303</v>
      </c>
      <c r="E4304" s="2">
        <v>6</v>
      </c>
      <c r="F4304" s="1">
        <v>7</v>
      </c>
      <c r="G4304" s="1">
        <v>1</v>
      </c>
      <c r="H4304" s="1">
        <v>3</v>
      </c>
      <c r="I4304" s="1" t="str">
        <f t="shared" si="87"/>
        <v>2S4TH3</v>
      </c>
      <c r="J4304" s="27">
        <v>45106</v>
      </c>
      <c r="K4304" s="29" t="s">
        <v>259</v>
      </c>
      <c r="L4304" s="29">
        <v>11549.5</v>
      </c>
      <c r="M4304" s="30">
        <v>6.7754304332470247E-2</v>
      </c>
      <c r="N4304" s="30">
        <v>0.25075560312790018</v>
      </c>
      <c r="O4304" s="30">
        <v>0.1637447312602065</v>
      </c>
    </row>
    <row r="4305" spans="1:15" x14ac:dyDescent="0.45">
      <c r="A4305" s="4" t="s">
        <v>16</v>
      </c>
      <c r="B4305">
        <v>2020</v>
      </c>
      <c r="C4305" t="s">
        <v>3</v>
      </c>
      <c r="D4305">
        <v>4304</v>
      </c>
      <c r="E4305" s="2">
        <v>7</v>
      </c>
      <c r="F4305" s="1">
        <v>8</v>
      </c>
      <c r="G4305" s="1">
        <v>1</v>
      </c>
      <c r="H4305" s="1">
        <v>3</v>
      </c>
      <c r="I4305" s="1" t="str">
        <f t="shared" si="87"/>
        <v>2S4TH3</v>
      </c>
      <c r="J4305" s="27">
        <v>45106</v>
      </c>
      <c r="K4305" s="29" t="s">
        <v>260</v>
      </c>
      <c r="L4305" s="29">
        <v>12758.25</v>
      </c>
      <c r="M4305" s="30">
        <v>3.7427060422864721E-2</v>
      </c>
      <c r="N4305" s="30">
        <v>0.2222403319923589</v>
      </c>
      <c r="O4305" s="30">
        <v>0.35341170108626918</v>
      </c>
    </row>
    <row r="4306" spans="1:15" x14ac:dyDescent="0.45">
      <c r="A4306" s="4" t="s">
        <v>16</v>
      </c>
      <c r="B4306">
        <v>2020</v>
      </c>
      <c r="C4306" t="s">
        <v>3</v>
      </c>
      <c r="D4306">
        <v>4305</v>
      </c>
      <c r="E4306" s="2">
        <v>8</v>
      </c>
      <c r="F4306" s="1">
        <v>9</v>
      </c>
      <c r="G4306" s="1">
        <v>1</v>
      </c>
      <c r="H4306" s="1">
        <v>3</v>
      </c>
      <c r="I4306" s="1" t="str">
        <f t="shared" si="87"/>
        <v>2S4TH3</v>
      </c>
      <c r="J4306" s="27">
        <v>45106</v>
      </c>
      <c r="K4306" s="29" t="s">
        <v>261</v>
      </c>
      <c r="L4306" s="29">
        <v>13583.75</v>
      </c>
      <c r="M4306" s="30">
        <v>2.6082714943802571E-2</v>
      </c>
      <c r="N4306" s="30">
        <v>0.19367560490417679</v>
      </c>
      <c r="O4306" s="30">
        <v>0.5198644421040195</v>
      </c>
    </row>
    <row r="4307" spans="1:15" x14ac:dyDescent="0.45">
      <c r="A4307" s="4" t="s">
        <v>16</v>
      </c>
      <c r="B4307">
        <v>2020</v>
      </c>
      <c r="C4307" t="s">
        <v>3</v>
      </c>
      <c r="D4307">
        <v>4306</v>
      </c>
      <c r="E4307" s="2">
        <v>9</v>
      </c>
      <c r="F4307" s="1">
        <v>10</v>
      </c>
      <c r="G4307" s="1">
        <v>1</v>
      </c>
      <c r="H4307" s="1">
        <v>4</v>
      </c>
      <c r="I4307" s="1" t="str">
        <f t="shared" si="87"/>
        <v>2S4TH4</v>
      </c>
      <c r="J4307" s="27">
        <v>45106</v>
      </c>
      <c r="K4307" s="29" t="s">
        <v>262</v>
      </c>
      <c r="L4307" s="29">
        <v>13877.5</v>
      </c>
      <c r="M4307" s="30">
        <v>2.035134011065895E-2</v>
      </c>
      <c r="N4307" s="30">
        <v>0.1779722129626515</v>
      </c>
      <c r="O4307" s="30">
        <v>0.64440024081135627</v>
      </c>
    </row>
    <row r="4308" spans="1:15" x14ac:dyDescent="0.45">
      <c r="A4308" s="4" t="s">
        <v>16</v>
      </c>
      <c r="B4308">
        <v>2020</v>
      </c>
      <c r="C4308" t="s">
        <v>3</v>
      </c>
      <c r="D4308">
        <v>4307</v>
      </c>
      <c r="E4308" s="2">
        <v>10</v>
      </c>
      <c r="F4308" s="1">
        <v>11</v>
      </c>
      <c r="G4308" s="1">
        <v>1</v>
      </c>
      <c r="H4308" s="1">
        <v>4</v>
      </c>
      <c r="I4308" s="1" t="str">
        <f t="shared" si="87"/>
        <v>2S4TH4</v>
      </c>
      <c r="J4308" s="27">
        <v>45106</v>
      </c>
      <c r="K4308" s="29" t="s">
        <v>263</v>
      </c>
      <c r="L4308" s="29">
        <v>13882.75</v>
      </c>
      <c r="M4308" s="30">
        <v>1.8463377588246711E-2</v>
      </c>
      <c r="N4308" s="30">
        <v>0.19538233917186021</v>
      </c>
      <c r="O4308" s="30">
        <v>0.72385944406958991</v>
      </c>
    </row>
    <row r="4309" spans="1:15" x14ac:dyDescent="0.45">
      <c r="A4309" s="4" t="s">
        <v>16</v>
      </c>
      <c r="B4309">
        <v>2020</v>
      </c>
      <c r="C4309" t="s">
        <v>3</v>
      </c>
      <c r="D4309">
        <v>4308</v>
      </c>
      <c r="E4309" s="2">
        <v>11</v>
      </c>
      <c r="F4309" s="1">
        <v>12</v>
      </c>
      <c r="G4309" s="1">
        <v>1</v>
      </c>
      <c r="H4309" s="1">
        <v>4</v>
      </c>
      <c r="I4309" s="1" t="str">
        <f t="shared" si="87"/>
        <v>2S4TH4</v>
      </c>
      <c r="J4309" s="27">
        <v>45106</v>
      </c>
      <c r="K4309" s="29" t="s">
        <v>264</v>
      </c>
      <c r="L4309" s="29">
        <v>13891.5</v>
      </c>
      <c r="M4309" s="30">
        <v>1.818047859091923E-2</v>
      </c>
      <c r="N4309" s="30">
        <v>0.18761709604599031</v>
      </c>
      <c r="O4309" s="30">
        <v>0.75519292163377505</v>
      </c>
    </row>
    <row r="4310" spans="1:15" x14ac:dyDescent="0.45">
      <c r="A4310" s="4" t="s">
        <v>16</v>
      </c>
      <c r="B4310">
        <v>2020</v>
      </c>
      <c r="C4310" t="s">
        <v>3</v>
      </c>
      <c r="D4310">
        <v>4309</v>
      </c>
      <c r="E4310" s="2">
        <v>12</v>
      </c>
      <c r="F4310" s="1">
        <v>13</v>
      </c>
      <c r="G4310" s="1">
        <v>1</v>
      </c>
      <c r="H4310" s="1">
        <v>5</v>
      </c>
      <c r="I4310" s="1" t="str">
        <f t="shared" si="87"/>
        <v>2S4TH5</v>
      </c>
      <c r="J4310" s="27">
        <v>45106</v>
      </c>
      <c r="K4310" s="29" t="s">
        <v>265</v>
      </c>
      <c r="L4310" s="29">
        <v>13828</v>
      </c>
      <c r="M4310" s="30">
        <v>1.7850063441111969E-2</v>
      </c>
      <c r="N4310" s="30">
        <v>0.17904190749987489</v>
      </c>
      <c r="O4310" s="30">
        <v>0.7523808889651995</v>
      </c>
    </row>
    <row r="4311" spans="1:15" x14ac:dyDescent="0.45">
      <c r="A4311" s="4" t="s">
        <v>16</v>
      </c>
      <c r="B4311">
        <v>2020</v>
      </c>
      <c r="C4311" t="s">
        <v>3</v>
      </c>
      <c r="D4311">
        <v>4310</v>
      </c>
      <c r="E4311" s="2">
        <v>13</v>
      </c>
      <c r="F4311" s="1">
        <v>14</v>
      </c>
      <c r="G4311" s="1">
        <v>1</v>
      </c>
      <c r="H4311" s="1">
        <v>5</v>
      </c>
      <c r="I4311" s="1" t="str">
        <f t="shared" si="87"/>
        <v>2S4TH5</v>
      </c>
      <c r="J4311" s="27">
        <v>45106</v>
      </c>
      <c r="K4311" s="29" t="s">
        <v>266</v>
      </c>
      <c r="L4311" s="29">
        <v>13899</v>
      </c>
      <c r="M4311" s="30">
        <v>2.2929308468845069E-2</v>
      </c>
      <c r="N4311" s="30">
        <v>0.2011178353868559</v>
      </c>
      <c r="O4311" s="30">
        <v>0.72083888014178921</v>
      </c>
    </row>
    <row r="4312" spans="1:15" x14ac:dyDescent="0.45">
      <c r="A4312" s="4" t="s">
        <v>16</v>
      </c>
      <c r="B4312">
        <v>2020</v>
      </c>
      <c r="C4312" t="s">
        <v>3</v>
      </c>
      <c r="D4312">
        <v>4311</v>
      </c>
      <c r="E4312" s="2">
        <v>14</v>
      </c>
      <c r="F4312" s="1">
        <v>15</v>
      </c>
      <c r="G4312" s="1">
        <v>1</v>
      </c>
      <c r="H4312" s="1">
        <v>5</v>
      </c>
      <c r="I4312" s="1" t="str">
        <f t="shared" si="87"/>
        <v>2S4TH5</v>
      </c>
      <c r="J4312" s="27">
        <v>45106</v>
      </c>
      <c r="K4312" s="29" t="s">
        <v>267</v>
      </c>
      <c r="L4312" s="29">
        <v>13907</v>
      </c>
      <c r="M4312" s="30">
        <v>2.95305837372246E-2</v>
      </c>
      <c r="N4312" s="30">
        <v>0.22088374448633241</v>
      </c>
      <c r="O4312" s="30">
        <v>0.64730398554313329</v>
      </c>
    </row>
    <row r="4313" spans="1:15" x14ac:dyDescent="0.45">
      <c r="A4313" s="4" t="s">
        <v>16</v>
      </c>
      <c r="B4313">
        <v>2020</v>
      </c>
      <c r="C4313" t="s">
        <v>3</v>
      </c>
      <c r="D4313">
        <v>4312</v>
      </c>
      <c r="E4313" s="2">
        <v>15</v>
      </c>
      <c r="F4313" s="1">
        <v>16</v>
      </c>
      <c r="G4313" s="1">
        <v>1</v>
      </c>
      <c r="H4313" s="1">
        <v>6</v>
      </c>
      <c r="I4313" s="1" t="str">
        <f t="shared" si="87"/>
        <v>2S4TH6</v>
      </c>
      <c r="J4313" s="27">
        <v>45106</v>
      </c>
      <c r="K4313" s="29" t="s">
        <v>268</v>
      </c>
      <c r="L4313" s="29">
        <v>13955.5</v>
      </c>
      <c r="M4313" s="30">
        <v>3.1973167853831752E-2</v>
      </c>
      <c r="N4313" s="30">
        <v>0.22348019830877869</v>
      </c>
      <c r="O4313" s="30">
        <v>0.53076594547019507</v>
      </c>
    </row>
    <row r="4314" spans="1:15" x14ac:dyDescent="0.45">
      <c r="A4314" s="4" t="s">
        <v>16</v>
      </c>
      <c r="B4314">
        <v>2020</v>
      </c>
      <c r="C4314" t="s">
        <v>3</v>
      </c>
      <c r="D4314">
        <v>4313</v>
      </c>
      <c r="E4314" s="2">
        <v>16</v>
      </c>
      <c r="F4314" s="1">
        <v>17</v>
      </c>
      <c r="G4314" s="1">
        <v>1</v>
      </c>
      <c r="H4314" s="1">
        <v>6</v>
      </c>
      <c r="I4314" s="1" t="str">
        <f t="shared" si="87"/>
        <v>2S4TH6</v>
      </c>
      <c r="J4314" s="27">
        <v>45106</v>
      </c>
      <c r="K4314" s="29" t="s">
        <v>269</v>
      </c>
      <c r="L4314" s="29">
        <v>13973</v>
      </c>
      <c r="M4314" s="30">
        <v>2.999132159166561E-2</v>
      </c>
      <c r="N4314" s="30">
        <v>0.2411434491447399</v>
      </c>
      <c r="O4314" s="30">
        <v>0.37717753027443568</v>
      </c>
    </row>
    <row r="4315" spans="1:15" x14ac:dyDescent="0.45">
      <c r="A4315" s="4" t="s">
        <v>16</v>
      </c>
      <c r="B4315">
        <v>2020</v>
      </c>
      <c r="C4315" t="s">
        <v>3</v>
      </c>
      <c r="D4315">
        <v>4314</v>
      </c>
      <c r="E4315" s="2">
        <v>17</v>
      </c>
      <c r="F4315" s="1">
        <v>18</v>
      </c>
      <c r="G4315" s="1">
        <v>1</v>
      </c>
      <c r="H4315" s="1">
        <v>6</v>
      </c>
      <c r="I4315" s="1" t="str">
        <f t="shared" si="87"/>
        <v>2S4TH6</v>
      </c>
      <c r="J4315" s="27">
        <v>45106</v>
      </c>
      <c r="K4315" s="29" t="s">
        <v>270</v>
      </c>
      <c r="L4315" s="29">
        <v>14084</v>
      </c>
      <c r="M4315" s="30">
        <v>3.056070022179087E-2</v>
      </c>
      <c r="N4315" s="30">
        <v>0.26667877183746869</v>
      </c>
      <c r="O4315" s="30">
        <v>0.19625220861893261</v>
      </c>
    </row>
    <row r="4316" spans="1:15" x14ac:dyDescent="0.45">
      <c r="A4316" s="4" t="s">
        <v>16</v>
      </c>
      <c r="B4316">
        <v>2020</v>
      </c>
      <c r="C4316" t="s">
        <v>3</v>
      </c>
      <c r="D4316">
        <v>4315</v>
      </c>
      <c r="E4316" s="2">
        <v>18</v>
      </c>
      <c r="F4316" s="1">
        <v>19</v>
      </c>
      <c r="G4316" s="1">
        <v>1</v>
      </c>
      <c r="H4316" s="1">
        <v>7</v>
      </c>
      <c r="I4316" s="1" t="str">
        <f t="shared" si="87"/>
        <v>2S4TH7</v>
      </c>
      <c r="J4316" s="27">
        <v>45106</v>
      </c>
      <c r="K4316" s="29" t="s">
        <v>271</v>
      </c>
      <c r="L4316" s="29">
        <v>13860.5</v>
      </c>
      <c r="M4316" s="30">
        <v>4.238400083038471E-2</v>
      </c>
      <c r="N4316" s="30">
        <v>0.33119284793181181</v>
      </c>
      <c r="O4316" s="30">
        <v>4.5484159492961043E-2</v>
      </c>
    </row>
    <row r="4317" spans="1:15" x14ac:dyDescent="0.45">
      <c r="A4317" s="4" t="s">
        <v>16</v>
      </c>
      <c r="B4317">
        <v>2020</v>
      </c>
      <c r="C4317" t="s">
        <v>3</v>
      </c>
      <c r="D4317">
        <v>4316</v>
      </c>
      <c r="E4317" s="2">
        <v>19</v>
      </c>
      <c r="F4317" s="1">
        <v>20</v>
      </c>
      <c r="G4317" s="1">
        <v>1</v>
      </c>
      <c r="H4317" s="1">
        <v>7</v>
      </c>
      <c r="I4317" s="1" t="str">
        <f t="shared" si="87"/>
        <v>2S4TH7</v>
      </c>
      <c r="J4317" s="27">
        <v>45106</v>
      </c>
      <c r="K4317" s="29" t="s">
        <v>272</v>
      </c>
      <c r="L4317" s="29">
        <v>13523</v>
      </c>
      <c r="M4317" s="30">
        <v>6.8923415496145723E-2</v>
      </c>
      <c r="N4317" s="30">
        <v>0.44301321161989887</v>
      </c>
      <c r="O4317" s="30">
        <v>6.6516723826660854E-3</v>
      </c>
    </row>
    <row r="4318" spans="1:15" x14ac:dyDescent="0.45">
      <c r="A4318" s="4" t="s">
        <v>16</v>
      </c>
      <c r="B4318">
        <v>2020</v>
      </c>
      <c r="C4318" t="s">
        <v>3</v>
      </c>
      <c r="D4318">
        <v>4317</v>
      </c>
      <c r="E4318" s="2">
        <v>20</v>
      </c>
      <c r="F4318" s="1">
        <v>21</v>
      </c>
      <c r="G4318" s="1">
        <v>1</v>
      </c>
      <c r="H4318" s="1">
        <v>7</v>
      </c>
      <c r="I4318" s="1" t="str">
        <f t="shared" si="87"/>
        <v>2S4TH7</v>
      </c>
      <c r="J4318" s="27">
        <v>45106</v>
      </c>
      <c r="K4318" s="29" t="s">
        <v>273</v>
      </c>
      <c r="L4318" s="29">
        <v>13270.25</v>
      </c>
      <c r="M4318" s="30">
        <v>0.1268262551305922</v>
      </c>
      <c r="N4318" s="30">
        <v>0.56758679272072365</v>
      </c>
      <c r="O4318" s="30">
        <v>0</v>
      </c>
    </row>
    <row r="4319" spans="1:15" x14ac:dyDescent="0.45">
      <c r="A4319" s="4" t="s">
        <v>16</v>
      </c>
      <c r="B4319">
        <v>2020</v>
      </c>
      <c r="C4319" t="s">
        <v>3</v>
      </c>
      <c r="D4319">
        <v>4318</v>
      </c>
      <c r="E4319" s="2">
        <v>21</v>
      </c>
      <c r="F4319" s="1">
        <v>22</v>
      </c>
      <c r="G4319" s="1">
        <v>1</v>
      </c>
      <c r="H4319" s="1">
        <v>8</v>
      </c>
      <c r="I4319" s="1" t="str">
        <f t="shared" si="87"/>
        <v>2S4TH8</v>
      </c>
      <c r="J4319" s="27">
        <v>45106</v>
      </c>
      <c r="K4319" s="29" t="s">
        <v>274</v>
      </c>
      <c r="L4319" s="29">
        <v>12988</v>
      </c>
      <c r="M4319" s="30">
        <v>0.19247962476092831</v>
      </c>
      <c r="N4319" s="30">
        <v>0.64823632561632583</v>
      </c>
      <c r="O4319" s="30">
        <v>0</v>
      </c>
    </row>
    <row r="4320" spans="1:15" x14ac:dyDescent="0.45">
      <c r="A4320" s="4" t="s">
        <v>16</v>
      </c>
      <c r="B4320">
        <v>2020</v>
      </c>
      <c r="C4320" t="s">
        <v>3</v>
      </c>
      <c r="D4320">
        <v>4319</v>
      </c>
      <c r="E4320" s="2">
        <v>22</v>
      </c>
      <c r="F4320" s="1">
        <v>23</v>
      </c>
      <c r="G4320" s="1">
        <v>1</v>
      </c>
      <c r="H4320" s="1">
        <v>8</v>
      </c>
      <c r="I4320" s="1" t="str">
        <f t="shared" si="87"/>
        <v>2S4TH8</v>
      </c>
      <c r="J4320" s="27">
        <v>45106</v>
      </c>
      <c r="K4320" s="29" t="s">
        <v>275</v>
      </c>
      <c r="L4320" s="29">
        <v>12713.25</v>
      </c>
      <c r="M4320" s="30">
        <v>0.23283834578159171</v>
      </c>
      <c r="N4320" s="30">
        <v>0.76531547435927938</v>
      </c>
      <c r="O4320" s="30">
        <v>0</v>
      </c>
    </row>
    <row r="4321" spans="1:15" x14ac:dyDescent="0.45">
      <c r="A4321" s="4" t="s">
        <v>16</v>
      </c>
      <c r="B4321">
        <v>2020</v>
      </c>
      <c r="C4321" t="s">
        <v>3</v>
      </c>
      <c r="D4321">
        <v>4320</v>
      </c>
      <c r="E4321" s="2">
        <v>23</v>
      </c>
      <c r="F4321" s="1">
        <v>24</v>
      </c>
      <c r="G4321" s="1">
        <v>1</v>
      </c>
      <c r="H4321" s="1">
        <v>8</v>
      </c>
      <c r="I4321" s="1" t="str">
        <f t="shared" si="87"/>
        <v>2S4TH8</v>
      </c>
      <c r="J4321" s="27">
        <v>45106</v>
      </c>
      <c r="K4321" s="29" t="s">
        <v>276</v>
      </c>
      <c r="L4321" s="29">
        <v>12130.5</v>
      </c>
      <c r="M4321" s="30">
        <v>0.26898477312136981</v>
      </c>
      <c r="N4321" s="30">
        <v>0.77312494930704645</v>
      </c>
      <c r="O4321" s="30">
        <v>0</v>
      </c>
    </row>
    <row r="4322" spans="1:15" x14ac:dyDescent="0.45">
      <c r="A4322" s="4" t="s">
        <v>16</v>
      </c>
      <c r="B4322">
        <v>2020</v>
      </c>
      <c r="C4322" t="s">
        <v>4</v>
      </c>
      <c r="D4322">
        <v>4321</v>
      </c>
      <c r="E4322" s="2">
        <v>0</v>
      </c>
      <c r="F4322" s="1">
        <v>1</v>
      </c>
      <c r="G4322" s="1">
        <v>1</v>
      </c>
      <c r="H4322" s="1">
        <v>1</v>
      </c>
      <c r="I4322" s="1" t="str">
        <f t="shared" si="87"/>
        <v>2S5FR1</v>
      </c>
      <c r="J4322" s="27">
        <v>45107</v>
      </c>
      <c r="K4322" s="29" t="s">
        <v>253</v>
      </c>
      <c r="L4322" s="29">
        <v>11433.25</v>
      </c>
      <c r="M4322" s="30">
        <v>0.32558797843301018</v>
      </c>
      <c r="N4322" s="30">
        <v>0.82801765129372218</v>
      </c>
      <c r="O4322" s="30">
        <v>0</v>
      </c>
    </row>
    <row r="4323" spans="1:15" x14ac:dyDescent="0.45">
      <c r="A4323" s="4" t="s">
        <v>16</v>
      </c>
      <c r="B4323">
        <v>2020</v>
      </c>
      <c r="C4323" t="s">
        <v>4</v>
      </c>
      <c r="D4323">
        <v>4322</v>
      </c>
      <c r="E4323" s="2">
        <v>1</v>
      </c>
      <c r="F4323" s="1">
        <v>2</v>
      </c>
      <c r="G4323" s="1">
        <v>1</v>
      </c>
      <c r="H4323" s="1">
        <v>1</v>
      </c>
      <c r="I4323" s="1" t="str">
        <f t="shared" si="87"/>
        <v>2S5FR1</v>
      </c>
      <c r="J4323" s="27">
        <v>45107</v>
      </c>
      <c r="K4323" s="29" t="s">
        <v>254</v>
      </c>
      <c r="L4323" s="29">
        <v>10954.25</v>
      </c>
      <c r="M4323" s="30">
        <v>0.38952801456224351</v>
      </c>
      <c r="N4323" s="30">
        <v>0.88074440470215887</v>
      </c>
      <c r="O4323" s="30">
        <v>0</v>
      </c>
    </row>
    <row r="4324" spans="1:15" x14ac:dyDescent="0.45">
      <c r="A4324" s="4" t="s">
        <v>16</v>
      </c>
      <c r="B4324">
        <v>2020</v>
      </c>
      <c r="C4324" t="s">
        <v>4</v>
      </c>
      <c r="D4324">
        <v>4323</v>
      </c>
      <c r="E4324" s="2">
        <v>2</v>
      </c>
      <c r="F4324" s="1">
        <v>3</v>
      </c>
      <c r="G4324" s="1">
        <v>1</v>
      </c>
      <c r="H4324" s="1">
        <v>1</v>
      </c>
      <c r="I4324" s="1" t="str">
        <f t="shared" si="87"/>
        <v>2S5FR1</v>
      </c>
      <c r="J4324" s="27">
        <v>45107</v>
      </c>
      <c r="K4324" s="29" t="s">
        <v>255</v>
      </c>
      <c r="L4324" s="29">
        <v>10619.5</v>
      </c>
      <c r="M4324" s="30">
        <v>0.42543389439801099</v>
      </c>
      <c r="N4324" s="30">
        <v>0.89889950580731504</v>
      </c>
      <c r="O4324" s="30">
        <v>0</v>
      </c>
    </row>
    <row r="4325" spans="1:15" x14ac:dyDescent="0.45">
      <c r="A4325" s="4" t="s">
        <v>16</v>
      </c>
      <c r="B4325">
        <v>2020</v>
      </c>
      <c r="C4325" t="s">
        <v>4</v>
      </c>
      <c r="D4325">
        <v>4324</v>
      </c>
      <c r="E4325" s="2">
        <v>3</v>
      </c>
      <c r="F4325" s="1">
        <v>4</v>
      </c>
      <c r="G4325" s="1">
        <v>1</v>
      </c>
      <c r="H4325" s="1">
        <v>2</v>
      </c>
      <c r="I4325" s="1" t="str">
        <f t="shared" si="87"/>
        <v>2S5FR2</v>
      </c>
      <c r="J4325" s="27">
        <v>45107</v>
      </c>
      <c r="K4325" s="29" t="s">
        <v>256</v>
      </c>
      <c r="L4325" s="29">
        <v>10431</v>
      </c>
      <c r="M4325" s="30">
        <v>0.47939426693032428</v>
      </c>
      <c r="N4325" s="30">
        <v>0.92394028362645408</v>
      </c>
      <c r="O4325" s="30">
        <v>0</v>
      </c>
    </row>
    <row r="4326" spans="1:15" x14ac:dyDescent="0.45">
      <c r="A4326" s="4" t="s">
        <v>16</v>
      </c>
      <c r="B4326">
        <v>2020</v>
      </c>
      <c r="C4326" t="s">
        <v>4</v>
      </c>
      <c r="D4326">
        <v>4325</v>
      </c>
      <c r="E4326" s="2">
        <v>4</v>
      </c>
      <c r="F4326" s="1">
        <v>5</v>
      </c>
      <c r="G4326" s="1">
        <v>1</v>
      </c>
      <c r="H4326" s="1">
        <v>2</v>
      </c>
      <c r="I4326" s="1" t="str">
        <f t="shared" si="87"/>
        <v>2S5FR2</v>
      </c>
      <c r="J4326" s="27">
        <v>45107</v>
      </c>
      <c r="K4326" s="29" t="s">
        <v>257</v>
      </c>
      <c r="L4326" s="29">
        <v>10391.5</v>
      </c>
      <c r="M4326" s="30">
        <v>0.53603403356364132</v>
      </c>
      <c r="N4326" s="30">
        <v>0.92722914298098769</v>
      </c>
      <c r="O4326" s="30">
        <v>2.580392692908111E-3</v>
      </c>
    </row>
    <row r="4327" spans="1:15" x14ac:dyDescent="0.45">
      <c r="A4327" s="4" t="s">
        <v>16</v>
      </c>
      <c r="B4327">
        <v>2020</v>
      </c>
      <c r="C4327" t="s">
        <v>4</v>
      </c>
      <c r="D4327">
        <v>4326</v>
      </c>
      <c r="E4327" s="2">
        <v>5</v>
      </c>
      <c r="F4327" s="1">
        <v>6</v>
      </c>
      <c r="G4327" s="1">
        <v>1</v>
      </c>
      <c r="H4327" s="1">
        <v>2</v>
      </c>
      <c r="I4327" s="1" t="str">
        <f t="shared" si="87"/>
        <v>2S5FR2</v>
      </c>
      <c r="J4327" s="27">
        <v>45107</v>
      </c>
      <c r="K4327" s="29" t="s">
        <v>258</v>
      </c>
      <c r="L4327" s="29">
        <v>10455.5</v>
      </c>
      <c r="M4327" s="30">
        <v>0.55112511641141337</v>
      </c>
      <c r="N4327" s="30">
        <v>0.90132540711330345</v>
      </c>
      <c r="O4327" s="30">
        <v>2.6542045799742051E-2</v>
      </c>
    </row>
    <row r="4328" spans="1:15" x14ac:dyDescent="0.45">
      <c r="A4328" s="4" t="s">
        <v>16</v>
      </c>
      <c r="B4328">
        <v>2020</v>
      </c>
      <c r="C4328" t="s">
        <v>4</v>
      </c>
      <c r="D4328">
        <v>4327</v>
      </c>
      <c r="E4328" s="2">
        <v>6</v>
      </c>
      <c r="F4328" s="1">
        <v>7</v>
      </c>
      <c r="G4328" s="1">
        <v>1</v>
      </c>
      <c r="H4328" s="1">
        <v>3</v>
      </c>
      <c r="I4328" s="1" t="str">
        <f t="shared" si="87"/>
        <v>2S5FR3</v>
      </c>
      <c r="J4328" s="27">
        <v>45107</v>
      </c>
      <c r="K4328" s="29" t="s">
        <v>259</v>
      </c>
      <c r="L4328" s="29">
        <v>10933.5</v>
      </c>
      <c r="M4328" s="30">
        <v>0.52561168041834727</v>
      </c>
      <c r="N4328" s="30">
        <v>0.92040671759418224</v>
      </c>
      <c r="O4328" s="30">
        <v>0.15522026607591419</v>
      </c>
    </row>
    <row r="4329" spans="1:15" x14ac:dyDescent="0.45">
      <c r="A4329" s="4" t="s">
        <v>16</v>
      </c>
      <c r="B4329">
        <v>2020</v>
      </c>
      <c r="C4329" t="s">
        <v>4</v>
      </c>
      <c r="D4329">
        <v>4328</v>
      </c>
      <c r="E4329" s="2">
        <v>7</v>
      </c>
      <c r="F4329" s="1">
        <v>8</v>
      </c>
      <c r="G4329" s="1">
        <v>1</v>
      </c>
      <c r="H4329" s="1">
        <v>3</v>
      </c>
      <c r="I4329" s="1" t="str">
        <f t="shared" si="87"/>
        <v>2S5FR3</v>
      </c>
      <c r="J4329" s="27">
        <v>45107</v>
      </c>
      <c r="K4329" s="29" t="s">
        <v>260</v>
      </c>
      <c r="L4329" s="29">
        <v>11851.25</v>
      </c>
      <c r="M4329" s="30">
        <v>0.47125736912798272</v>
      </c>
      <c r="N4329" s="30">
        <v>0.83660733195363435</v>
      </c>
      <c r="O4329" s="30">
        <v>0.33069521775892241</v>
      </c>
    </row>
    <row r="4330" spans="1:15" x14ac:dyDescent="0.45">
      <c r="A4330" s="4" t="s">
        <v>16</v>
      </c>
      <c r="B4330">
        <v>2020</v>
      </c>
      <c r="C4330" t="s">
        <v>4</v>
      </c>
      <c r="D4330">
        <v>4329</v>
      </c>
      <c r="E4330" s="2">
        <v>8</v>
      </c>
      <c r="F4330" s="1">
        <v>9</v>
      </c>
      <c r="G4330" s="1">
        <v>1</v>
      </c>
      <c r="H4330" s="1">
        <v>3</v>
      </c>
      <c r="I4330" s="1" t="str">
        <f t="shared" si="87"/>
        <v>2S5FR3</v>
      </c>
      <c r="J4330" s="27">
        <v>45107</v>
      </c>
      <c r="K4330" s="29" t="s">
        <v>261</v>
      </c>
      <c r="L4330" s="29">
        <v>12621</v>
      </c>
      <c r="M4330" s="30">
        <v>0.4137117491516869</v>
      </c>
      <c r="N4330" s="30">
        <v>0.71790271473004963</v>
      </c>
      <c r="O4330" s="30">
        <v>0.48128953093249888</v>
      </c>
    </row>
    <row r="4331" spans="1:15" x14ac:dyDescent="0.45">
      <c r="A4331" s="4" t="s">
        <v>16</v>
      </c>
      <c r="B4331">
        <v>2020</v>
      </c>
      <c r="C4331" t="s">
        <v>4</v>
      </c>
      <c r="D4331">
        <v>4330</v>
      </c>
      <c r="E4331" s="2">
        <v>9</v>
      </c>
      <c r="F4331" s="1">
        <v>10</v>
      </c>
      <c r="G4331" s="1">
        <v>1</v>
      </c>
      <c r="H4331" s="1">
        <v>4</v>
      </c>
      <c r="I4331" s="1" t="str">
        <f t="shared" si="87"/>
        <v>2S5FR4</v>
      </c>
      <c r="J4331" s="27">
        <v>45107</v>
      </c>
      <c r="K4331" s="29" t="s">
        <v>262</v>
      </c>
      <c r="L4331" s="29">
        <v>12949.75</v>
      </c>
      <c r="M4331" s="30">
        <v>0.35350280303584042</v>
      </c>
      <c r="N4331" s="30">
        <v>0.65400678630387532</v>
      </c>
      <c r="O4331" s="30">
        <v>0.60133465099075911</v>
      </c>
    </row>
    <row r="4332" spans="1:15" x14ac:dyDescent="0.45">
      <c r="A4332" s="4" t="s">
        <v>16</v>
      </c>
      <c r="B4332">
        <v>2020</v>
      </c>
      <c r="C4332" t="s">
        <v>4</v>
      </c>
      <c r="D4332">
        <v>4331</v>
      </c>
      <c r="E4332" s="2">
        <v>10</v>
      </c>
      <c r="F4332" s="1">
        <v>11</v>
      </c>
      <c r="G4332" s="1">
        <v>1</v>
      </c>
      <c r="H4332" s="1">
        <v>4</v>
      </c>
      <c r="I4332" s="1" t="str">
        <f t="shared" si="87"/>
        <v>2S5FR4</v>
      </c>
      <c r="J4332" s="27">
        <v>45107</v>
      </c>
      <c r="K4332" s="29" t="s">
        <v>263</v>
      </c>
      <c r="L4332" s="29">
        <v>13121.5</v>
      </c>
      <c r="M4332" s="30">
        <v>0.31158096297281979</v>
      </c>
      <c r="N4332" s="30">
        <v>0.54617781791215747</v>
      </c>
      <c r="O4332" s="30">
        <v>0.6812706002777249</v>
      </c>
    </row>
    <row r="4333" spans="1:15" x14ac:dyDescent="0.45">
      <c r="A4333" s="4" t="s">
        <v>16</v>
      </c>
      <c r="B4333">
        <v>2020</v>
      </c>
      <c r="C4333" t="s">
        <v>4</v>
      </c>
      <c r="D4333">
        <v>4332</v>
      </c>
      <c r="E4333" s="2">
        <v>11</v>
      </c>
      <c r="F4333" s="1">
        <v>12</v>
      </c>
      <c r="G4333" s="1">
        <v>1</v>
      </c>
      <c r="H4333" s="1">
        <v>4</v>
      </c>
      <c r="I4333" s="1" t="str">
        <f t="shared" si="87"/>
        <v>2S5FR4</v>
      </c>
      <c r="J4333" s="27">
        <v>45107</v>
      </c>
      <c r="K4333" s="29" t="s">
        <v>264</v>
      </c>
      <c r="L4333" s="29">
        <v>13283.25</v>
      </c>
      <c r="M4333" s="30">
        <v>0.28746947714197119</v>
      </c>
      <c r="N4333" s="30">
        <v>0.45376968584456712</v>
      </c>
      <c r="O4333" s="30">
        <v>0.73431978095560291</v>
      </c>
    </row>
    <row r="4334" spans="1:15" x14ac:dyDescent="0.45">
      <c r="A4334" s="4" t="s">
        <v>16</v>
      </c>
      <c r="B4334">
        <v>2020</v>
      </c>
      <c r="C4334" t="s">
        <v>4</v>
      </c>
      <c r="D4334">
        <v>4333</v>
      </c>
      <c r="E4334" s="2">
        <v>12</v>
      </c>
      <c r="F4334" s="1">
        <v>13</v>
      </c>
      <c r="G4334" s="1">
        <v>1</v>
      </c>
      <c r="H4334" s="1">
        <v>5</v>
      </c>
      <c r="I4334" s="1" t="str">
        <f t="shared" si="87"/>
        <v>2S5FR5</v>
      </c>
      <c r="J4334" s="27">
        <v>45107</v>
      </c>
      <c r="K4334" s="29" t="s">
        <v>265</v>
      </c>
      <c r="L4334" s="29">
        <v>13240.25</v>
      </c>
      <c r="M4334" s="30">
        <v>0.23225467821221871</v>
      </c>
      <c r="N4334" s="30">
        <v>0.39492418080974251</v>
      </c>
      <c r="O4334" s="30">
        <v>0.7456032192405172</v>
      </c>
    </row>
    <row r="4335" spans="1:15" x14ac:dyDescent="0.45">
      <c r="A4335" s="4" t="s">
        <v>16</v>
      </c>
      <c r="B4335">
        <v>2020</v>
      </c>
      <c r="C4335" t="s">
        <v>4</v>
      </c>
      <c r="D4335">
        <v>4334</v>
      </c>
      <c r="E4335" s="2">
        <v>13</v>
      </c>
      <c r="F4335" s="1">
        <v>14</v>
      </c>
      <c r="G4335" s="1">
        <v>1</v>
      </c>
      <c r="H4335" s="1">
        <v>5</v>
      </c>
      <c r="I4335" s="1" t="str">
        <f t="shared" si="87"/>
        <v>2S5FR5</v>
      </c>
      <c r="J4335" s="27">
        <v>45107</v>
      </c>
      <c r="K4335" s="29" t="s">
        <v>266</v>
      </c>
      <c r="L4335" s="29">
        <v>13248.75</v>
      </c>
      <c r="M4335" s="30">
        <v>0.15369405329855049</v>
      </c>
      <c r="N4335" s="30">
        <v>0.30021729711211281</v>
      </c>
      <c r="O4335" s="30">
        <v>0.71621132388655051</v>
      </c>
    </row>
    <row r="4336" spans="1:15" x14ac:dyDescent="0.45">
      <c r="A4336" s="4" t="s">
        <v>16</v>
      </c>
      <c r="B4336">
        <v>2020</v>
      </c>
      <c r="C4336" t="s">
        <v>4</v>
      </c>
      <c r="D4336">
        <v>4335</v>
      </c>
      <c r="E4336" s="2">
        <v>14</v>
      </c>
      <c r="F4336" s="1">
        <v>15</v>
      </c>
      <c r="G4336" s="1">
        <v>1</v>
      </c>
      <c r="H4336" s="1">
        <v>5</v>
      </c>
      <c r="I4336" s="1" t="str">
        <f t="shared" si="87"/>
        <v>2S5FR5</v>
      </c>
      <c r="J4336" s="27">
        <v>45107</v>
      </c>
      <c r="K4336" s="29" t="s">
        <v>267</v>
      </c>
      <c r="L4336" s="29">
        <v>13149.75</v>
      </c>
      <c r="M4336" s="30">
        <v>0.11373007200723401</v>
      </c>
      <c r="N4336" s="30">
        <v>0.40085422679213689</v>
      </c>
      <c r="O4336" s="30">
        <v>0.65638035721101406</v>
      </c>
    </row>
    <row r="4337" spans="1:15" x14ac:dyDescent="0.45">
      <c r="A4337" s="4" t="s">
        <v>16</v>
      </c>
      <c r="B4337">
        <v>2020</v>
      </c>
      <c r="C4337" t="s">
        <v>4</v>
      </c>
      <c r="D4337">
        <v>4336</v>
      </c>
      <c r="E4337" s="2">
        <v>15</v>
      </c>
      <c r="F4337" s="1">
        <v>16</v>
      </c>
      <c r="G4337" s="1">
        <v>1</v>
      </c>
      <c r="H4337" s="1">
        <v>6</v>
      </c>
      <c r="I4337" s="1" t="str">
        <f t="shared" si="87"/>
        <v>2S5FR6</v>
      </c>
      <c r="J4337" s="27">
        <v>45107</v>
      </c>
      <c r="K4337" s="29" t="s">
        <v>268</v>
      </c>
      <c r="L4337" s="29">
        <v>13078.5</v>
      </c>
      <c r="M4337" s="30">
        <v>0.18177435460963881</v>
      </c>
      <c r="N4337" s="30">
        <v>0.43942071696756668</v>
      </c>
      <c r="O4337" s="30">
        <v>0.53478879972584525</v>
      </c>
    </row>
    <row r="4338" spans="1:15" x14ac:dyDescent="0.45">
      <c r="A4338" s="4" t="s">
        <v>16</v>
      </c>
      <c r="B4338">
        <v>2020</v>
      </c>
      <c r="C4338" t="s">
        <v>4</v>
      </c>
      <c r="D4338">
        <v>4337</v>
      </c>
      <c r="E4338" s="2">
        <v>16</v>
      </c>
      <c r="F4338" s="1">
        <v>17</v>
      </c>
      <c r="G4338" s="1">
        <v>1</v>
      </c>
      <c r="H4338" s="1">
        <v>6</v>
      </c>
      <c r="I4338" s="1" t="str">
        <f t="shared" si="87"/>
        <v>2S5FR6</v>
      </c>
      <c r="J4338" s="27">
        <v>45107</v>
      </c>
      <c r="K4338" s="29" t="s">
        <v>269</v>
      </c>
      <c r="L4338" s="29">
        <v>13089.25</v>
      </c>
      <c r="M4338" s="30">
        <v>0.21577793299949999</v>
      </c>
      <c r="N4338" s="30">
        <v>0.42482666010540371</v>
      </c>
      <c r="O4338" s="30">
        <v>0.3772521189618791</v>
      </c>
    </row>
    <row r="4339" spans="1:15" x14ac:dyDescent="0.45">
      <c r="A4339" s="4" t="s">
        <v>16</v>
      </c>
      <c r="B4339">
        <v>2020</v>
      </c>
      <c r="C4339" t="s">
        <v>4</v>
      </c>
      <c r="D4339">
        <v>4338</v>
      </c>
      <c r="E4339" s="2">
        <v>17</v>
      </c>
      <c r="F4339" s="1">
        <v>18</v>
      </c>
      <c r="G4339" s="1">
        <v>1</v>
      </c>
      <c r="H4339" s="1">
        <v>6</v>
      </c>
      <c r="I4339" s="1" t="str">
        <f t="shared" si="87"/>
        <v>2S5FR6</v>
      </c>
      <c r="J4339" s="27">
        <v>45107</v>
      </c>
      <c r="K4339" s="29" t="s">
        <v>270</v>
      </c>
      <c r="L4339" s="29">
        <v>13286.75</v>
      </c>
      <c r="M4339" s="30">
        <v>0.2007423791992238</v>
      </c>
      <c r="N4339" s="30">
        <v>0.45749698478688849</v>
      </c>
      <c r="O4339" s="30">
        <v>0.20422454270538559</v>
      </c>
    </row>
    <row r="4340" spans="1:15" x14ac:dyDescent="0.45">
      <c r="A4340" s="4" t="s">
        <v>16</v>
      </c>
      <c r="B4340">
        <v>2020</v>
      </c>
      <c r="C4340" t="s">
        <v>4</v>
      </c>
      <c r="D4340">
        <v>4339</v>
      </c>
      <c r="E4340" s="2">
        <v>18</v>
      </c>
      <c r="F4340" s="1">
        <v>19</v>
      </c>
      <c r="G4340" s="1">
        <v>1</v>
      </c>
      <c r="H4340" s="1">
        <v>7</v>
      </c>
      <c r="I4340" s="1" t="str">
        <f t="shared" si="87"/>
        <v>2S5FR7</v>
      </c>
      <c r="J4340" s="27">
        <v>45107</v>
      </c>
      <c r="K4340" s="29" t="s">
        <v>271</v>
      </c>
      <c r="L4340" s="29">
        <v>13112.75</v>
      </c>
      <c r="M4340" s="30">
        <v>0.13239098353546211</v>
      </c>
      <c r="N4340" s="30">
        <v>0.52008295090880685</v>
      </c>
      <c r="O4340" s="30">
        <v>5.3061703420038013E-2</v>
      </c>
    </row>
    <row r="4341" spans="1:15" x14ac:dyDescent="0.45">
      <c r="A4341" s="4" t="s">
        <v>16</v>
      </c>
      <c r="B4341">
        <v>2020</v>
      </c>
      <c r="C4341" t="s">
        <v>4</v>
      </c>
      <c r="D4341">
        <v>4340</v>
      </c>
      <c r="E4341" s="2">
        <v>19</v>
      </c>
      <c r="F4341" s="1">
        <v>20</v>
      </c>
      <c r="G4341" s="1">
        <v>1</v>
      </c>
      <c r="H4341" s="1">
        <v>7</v>
      </c>
      <c r="I4341" s="1" t="str">
        <f t="shared" si="87"/>
        <v>2S5FR7</v>
      </c>
      <c r="J4341" s="27">
        <v>45107</v>
      </c>
      <c r="K4341" s="29" t="s">
        <v>272</v>
      </c>
      <c r="L4341" s="29">
        <v>12877.5</v>
      </c>
      <c r="M4341" s="30">
        <v>8.8327953782893556E-2</v>
      </c>
      <c r="N4341" s="30">
        <v>0.56096158077693858</v>
      </c>
      <c r="O4341" s="30">
        <v>9.2128384524020127E-3</v>
      </c>
    </row>
    <row r="4342" spans="1:15" x14ac:dyDescent="0.45">
      <c r="A4342" s="4" t="s">
        <v>16</v>
      </c>
      <c r="B4342">
        <v>2020</v>
      </c>
      <c r="C4342" t="s">
        <v>4</v>
      </c>
      <c r="D4342">
        <v>4341</v>
      </c>
      <c r="E4342" s="2">
        <v>20</v>
      </c>
      <c r="F4342" s="1">
        <v>21</v>
      </c>
      <c r="G4342" s="1">
        <v>1</v>
      </c>
      <c r="H4342" s="1">
        <v>7</v>
      </c>
      <c r="I4342" s="1" t="str">
        <f t="shared" si="87"/>
        <v>2S5FR7</v>
      </c>
      <c r="J4342" s="27">
        <v>45107</v>
      </c>
      <c r="K4342" s="29" t="s">
        <v>273</v>
      </c>
      <c r="L4342" s="29">
        <v>12777.5</v>
      </c>
      <c r="M4342" s="30">
        <v>8.6447255906957288E-2</v>
      </c>
      <c r="N4342" s="30">
        <v>0.54797118813689627</v>
      </c>
      <c r="O4342" s="30">
        <v>0</v>
      </c>
    </row>
    <row r="4343" spans="1:15" x14ac:dyDescent="0.45">
      <c r="A4343" s="4" t="s">
        <v>16</v>
      </c>
      <c r="B4343">
        <v>2020</v>
      </c>
      <c r="C4343" t="s">
        <v>4</v>
      </c>
      <c r="D4343">
        <v>4342</v>
      </c>
      <c r="E4343" s="2">
        <v>21</v>
      </c>
      <c r="F4343" s="1">
        <v>22</v>
      </c>
      <c r="G4343" s="1">
        <v>1</v>
      </c>
      <c r="H4343" s="1">
        <v>8</v>
      </c>
      <c r="I4343" s="1" t="str">
        <f t="shared" si="87"/>
        <v>2S5FR8</v>
      </c>
      <c r="J4343" s="27">
        <v>45107</v>
      </c>
      <c r="K4343" s="29" t="s">
        <v>274</v>
      </c>
      <c r="L4343" s="29">
        <v>12718.25</v>
      </c>
      <c r="M4343" s="30">
        <v>0.1062752780976101</v>
      </c>
      <c r="N4343" s="30">
        <v>0.51923376283984157</v>
      </c>
      <c r="O4343" s="30">
        <v>0</v>
      </c>
    </row>
    <row r="4344" spans="1:15" x14ac:dyDescent="0.45">
      <c r="A4344" s="4" t="s">
        <v>16</v>
      </c>
      <c r="B4344">
        <v>2020</v>
      </c>
      <c r="C4344" t="s">
        <v>4</v>
      </c>
      <c r="D4344">
        <v>4343</v>
      </c>
      <c r="E4344" s="2">
        <v>22</v>
      </c>
      <c r="F4344" s="1">
        <v>23</v>
      </c>
      <c r="G4344" s="1">
        <v>1</v>
      </c>
      <c r="H4344" s="1">
        <v>8</v>
      </c>
      <c r="I4344" s="1" t="str">
        <f t="shared" si="87"/>
        <v>2S5FR8</v>
      </c>
      <c r="J4344" s="27">
        <v>45107</v>
      </c>
      <c r="K4344" s="29" t="s">
        <v>275</v>
      </c>
      <c r="L4344" s="29">
        <v>12518</v>
      </c>
      <c r="M4344" s="30">
        <v>0.1109467687154847</v>
      </c>
      <c r="N4344" s="30">
        <v>0.45159834537877258</v>
      </c>
      <c r="O4344" s="30">
        <v>0</v>
      </c>
    </row>
    <row r="4345" spans="1:15" x14ac:dyDescent="0.45">
      <c r="A4345" s="4" t="s">
        <v>16</v>
      </c>
      <c r="B4345">
        <v>2020</v>
      </c>
      <c r="C4345" t="s">
        <v>4</v>
      </c>
      <c r="D4345">
        <v>4344</v>
      </c>
      <c r="E4345" s="2">
        <v>23</v>
      </c>
      <c r="F4345" s="1">
        <v>24</v>
      </c>
      <c r="G4345" s="1">
        <v>1</v>
      </c>
      <c r="H4345" s="1">
        <v>8</v>
      </c>
      <c r="I4345" s="1" t="str">
        <f t="shared" si="87"/>
        <v>2S5FR8</v>
      </c>
      <c r="J4345" s="27">
        <v>45107</v>
      </c>
      <c r="K4345" s="29" t="s">
        <v>276</v>
      </c>
      <c r="L4345" s="29">
        <v>12078.25</v>
      </c>
      <c r="M4345" s="30">
        <v>0.14575480390466741</v>
      </c>
      <c r="N4345" s="30">
        <v>0.50671474314441844</v>
      </c>
      <c r="O4345" s="30">
        <v>0</v>
      </c>
    </row>
    <row r="4346" spans="1:15" x14ac:dyDescent="0.45">
      <c r="A4346" s="4" t="s">
        <v>16</v>
      </c>
      <c r="B4346">
        <v>2020</v>
      </c>
      <c r="C4346" t="s">
        <v>5</v>
      </c>
      <c r="D4346">
        <v>4345</v>
      </c>
      <c r="E4346" s="2">
        <v>0</v>
      </c>
      <c r="F4346" s="1">
        <v>1</v>
      </c>
      <c r="G4346" s="1">
        <v>1</v>
      </c>
      <c r="H4346" s="1">
        <v>1</v>
      </c>
      <c r="I4346" s="1" t="str">
        <f t="shared" si="87"/>
        <v>2S6SA1</v>
      </c>
      <c r="J4346" s="27">
        <v>45108</v>
      </c>
      <c r="K4346" s="29" t="s">
        <v>253</v>
      </c>
      <c r="L4346" s="29">
        <v>11446.5</v>
      </c>
      <c r="M4346" s="30">
        <v>0.19279890429744789</v>
      </c>
      <c r="N4346" s="30">
        <v>0.59550560327373447</v>
      </c>
      <c r="O4346" s="30">
        <v>0</v>
      </c>
    </row>
    <row r="4347" spans="1:15" x14ac:dyDescent="0.45">
      <c r="A4347" s="4" t="s">
        <v>16</v>
      </c>
      <c r="B4347">
        <v>2020</v>
      </c>
      <c r="C4347" t="s">
        <v>5</v>
      </c>
      <c r="D4347">
        <v>4346</v>
      </c>
      <c r="E4347" s="2">
        <v>1</v>
      </c>
      <c r="F4347" s="1">
        <v>2</v>
      </c>
      <c r="G4347" s="1">
        <v>1</v>
      </c>
      <c r="H4347" s="1">
        <v>1</v>
      </c>
      <c r="I4347" s="1" t="str">
        <f t="shared" si="87"/>
        <v>2S6SA1</v>
      </c>
      <c r="J4347" s="27">
        <v>45108</v>
      </c>
      <c r="K4347" s="29" t="s">
        <v>254</v>
      </c>
      <c r="L4347" s="29">
        <v>10969</v>
      </c>
      <c r="M4347" s="30">
        <v>0.2271310681023507</v>
      </c>
      <c r="N4347" s="30">
        <v>0.64678826565653225</v>
      </c>
      <c r="O4347" s="30">
        <v>0</v>
      </c>
    </row>
    <row r="4348" spans="1:15" x14ac:dyDescent="0.45">
      <c r="A4348" s="4" t="s">
        <v>16</v>
      </c>
      <c r="B4348">
        <v>2020</v>
      </c>
      <c r="C4348" t="s">
        <v>5</v>
      </c>
      <c r="D4348">
        <v>4347</v>
      </c>
      <c r="E4348" s="2">
        <v>2</v>
      </c>
      <c r="F4348" s="1">
        <v>3</v>
      </c>
      <c r="G4348" s="1">
        <v>1</v>
      </c>
      <c r="H4348" s="1">
        <v>1</v>
      </c>
      <c r="I4348" s="1" t="str">
        <f t="shared" si="87"/>
        <v>2S6SA1</v>
      </c>
      <c r="J4348" s="27">
        <v>45108</v>
      </c>
      <c r="K4348" s="29" t="s">
        <v>255</v>
      </c>
      <c r="L4348" s="29">
        <v>10685</v>
      </c>
      <c r="M4348" s="30">
        <v>0.2268353181760778</v>
      </c>
      <c r="N4348" s="30">
        <v>0.67788153188021605</v>
      </c>
      <c r="O4348" s="30">
        <v>0</v>
      </c>
    </row>
    <row r="4349" spans="1:15" x14ac:dyDescent="0.45">
      <c r="A4349" s="4" t="s">
        <v>16</v>
      </c>
      <c r="B4349">
        <v>2020</v>
      </c>
      <c r="C4349" t="s">
        <v>5</v>
      </c>
      <c r="D4349">
        <v>4348</v>
      </c>
      <c r="E4349" s="2">
        <v>3</v>
      </c>
      <c r="F4349" s="1">
        <v>4</v>
      </c>
      <c r="G4349" s="1">
        <v>1</v>
      </c>
      <c r="H4349" s="1">
        <v>2</v>
      </c>
      <c r="I4349" s="1" t="str">
        <f t="shared" si="87"/>
        <v>2S6SA2</v>
      </c>
      <c r="J4349" s="27">
        <v>45108</v>
      </c>
      <c r="K4349" s="29" t="s">
        <v>256</v>
      </c>
      <c r="L4349" s="29">
        <v>10500</v>
      </c>
      <c r="M4349" s="30">
        <v>0.23330045522126211</v>
      </c>
      <c r="N4349" s="30">
        <v>0.74565196541539458</v>
      </c>
      <c r="O4349" s="30">
        <v>0</v>
      </c>
    </row>
    <row r="4350" spans="1:15" x14ac:dyDescent="0.45">
      <c r="A4350" s="4" t="s">
        <v>16</v>
      </c>
      <c r="B4350">
        <v>2020</v>
      </c>
      <c r="C4350" t="s">
        <v>5</v>
      </c>
      <c r="D4350">
        <v>4349</v>
      </c>
      <c r="E4350" s="2">
        <v>4</v>
      </c>
      <c r="F4350" s="1">
        <v>5</v>
      </c>
      <c r="G4350" s="1">
        <v>1</v>
      </c>
      <c r="H4350" s="1">
        <v>2</v>
      </c>
      <c r="I4350" s="1" t="str">
        <f t="shared" si="87"/>
        <v>2S6SA2</v>
      </c>
      <c r="J4350" s="27">
        <v>45108</v>
      </c>
      <c r="K4350" s="29" t="s">
        <v>257</v>
      </c>
      <c r="L4350" s="29">
        <v>10345.25</v>
      </c>
      <c r="M4350" s="30">
        <v>0.26102736487481282</v>
      </c>
      <c r="N4350" s="30">
        <v>0.76216912001932635</v>
      </c>
      <c r="O4350" s="30">
        <v>4.4588882641926481E-3</v>
      </c>
    </row>
    <row r="4351" spans="1:15" x14ac:dyDescent="0.45">
      <c r="A4351" s="4" t="s">
        <v>16</v>
      </c>
      <c r="B4351">
        <v>2020</v>
      </c>
      <c r="C4351" t="s">
        <v>5</v>
      </c>
      <c r="D4351">
        <v>4350</v>
      </c>
      <c r="E4351" s="2">
        <v>5</v>
      </c>
      <c r="F4351" s="1">
        <v>6</v>
      </c>
      <c r="G4351" s="1">
        <v>1</v>
      </c>
      <c r="H4351" s="1">
        <v>2</v>
      </c>
      <c r="I4351" s="1" t="str">
        <f t="shared" si="87"/>
        <v>2S6SA2</v>
      </c>
      <c r="J4351" s="27">
        <v>45108</v>
      </c>
      <c r="K4351" s="29" t="s">
        <v>258</v>
      </c>
      <c r="L4351" s="29">
        <v>10279</v>
      </c>
      <c r="M4351" s="30">
        <v>0.28294920845136201</v>
      </c>
      <c r="N4351" s="30">
        <v>0.76155075608666178</v>
      </c>
      <c r="O4351" s="30">
        <v>3.9554642161099593E-2</v>
      </c>
    </row>
    <row r="4352" spans="1:15" x14ac:dyDescent="0.45">
      <c r="A4352" s="4" t="s">
        <v>16</v>
      </c>
      <c r="B4352">
        <v>2020</v>
      </c>
      <c r="C4352" t="s">
        <v>5</v>
      </c>
      <c r="D4352">
        <v>4351</v>
      </c>
      <c r="E4352" s="2">
        <v>6</v>
      </c>
      <c r="F4352" s="1">
        <v>7</v>
      </c>
      <c r="G4352" s="1">
        <v>1</v>
      </c>
      <c r="H4352" s="1">
        <v>3</v>
      </c>
      <c r="I4352" s="1" t="str">
        <f t="shared" si="87"/>
        <v>2S6SA3</v>
      </c>
      <c r="J4352" s="27">
        <v>45108</v>
      </c>
      <c r="K4352" s="29" t="s">
        <v>259</v>
      </c>
      <c r="L4352" s="29">
        <v>10447.75</v>
      </c>
      <c r="M4352" s="30">
        <v>0.29994576391225991</v>
      </c>
      <c r="N4352" s="30">
        <v>0.74086747138172293</v>
      </c>
      <c r="O4352" s="30">
        <v>0.15336081128331039</v>
      </c>
    </row>
    <row r="4353" spans="1:15" x14ac:dyDescent="0.45">
      <c r="A4353" s="4" t="s">
        <v>16</v>
      </c>
      <c r="B4353">
        <v>2020</v>
      </c>
      <c r="C4353" t="s">
        <v>5</v>
      </c>
      <c r="D4353">
        <v>4352</v>
      </c>
      <c r="E4353" s="2">
        <v>7</v>
      </c>
      <c r="F4353" s="1">
        <v>8</v>
      </c>
      <c r="G4353" s="1">
        <v>1</v>
      </c>
      <c r="H4353" s="1">
        <v>3</v>
      </c>
      <c r="I4353" s="1" t="str">
        <f t="shared" si="87"/>
        <v>2S6SA3</v>
      </c>
      <c r="J4353" s="27">
        <v>45108</v>
      </c>
      <c r="K4353" s="29" t="s">
        <v>260</v>
      </c>
      <c r="L4353" s="29">
        <v>10850</v>
      </c>
      <c r="M4353" s="30">
        <v>0.31113532458500209</v>
      </c>
      <c r="N4353" s="30">
        <v>0.7465994429893541</v>
      </c>
      <c r="O4353" s="30">
        <v>0.2854209358108365</v>
      </c>
    </row>
    <row r="4354" spans="1:15" x14ac:dyDescent="0.45">
      <c r="A4354" s="4" t="s">
        <v>16</v>
      </c>
      <c r="B4354">
        <v>2020</v>
      </c>
      <c r="C4354" t="s">
        <v>5</v>
      </c>
      <c r="D4354">
        <v>4353</v>
      </c>
      <c r="E4354" s="2">
        <v>8</v>
      </c>
      <c r="F4354" s="1">
        <v>9</v>
      </c>
      <c r="G4354" s="1">
        <v>1</v>
      </c>
      <c r="H4354" s="1">
        <v>3</v>
      </c>
      <c r="I4354" s="1" t="str">
        <f t="shared" si="87"/>
        <v>2S6SA3</v>
      </c>
      <c r="J4354" s="27">
        <v>45108</v>
      </c>
      <c r="K4354" s="29" t="s">
        <v>261</v>
      </c>
      <c r="L4354" s="29">
        <v>11404</v>
      </c>
      <c r="M4354" s="30">
        <v>0.36120398183836389</v>
      </c>
      <c r="N4354" s="30">
        <v>0.7457732510382834</v>
      </c>
      <c r="O4354" s="30">
        <v>0.41785013893345713</v>
      </c>
    </row>
    <row r="4355" spans="1:15" x14ac:dyDescent="0.45">
      <c r="A4355" s="4" t="s">
        <v>16</v>
      </c>
      <c r="B4355">
        <v>2020</v>
      </c>
      <c r="C4355" t="s">
        <v>5</v>
      </c>
      <c r="D4355">
        <v>4354</v>
      </c>
      <c r="E4355" s="2">
        <v>9</v>
      </c>
      <c r="F4355" s="1">
        <v>10</v>
      </c>
      <c r="G4355" s="1">
        <v>1</v>
      </c>
      <c r="H4355" s="1">
        <v>4</v>
      </c>
      <c r="I4355" s="1" t="str">
        <f t="shared" ref="I4355:I4418" si="88">A4355&amp;C4355&amp;H4355</f>
        <v>2S6SA4</v>
      </c>
      <c r="J4355" s="27">
        <v>45108</v>
      </c>
      <c r="K4355" s="29" t="s">
        <v>262</v>
      </c>
      <c r="L4355" s="29">
        <v>11948</v>
      </c>
      <c r="M4355" s="30">
        <v>0.40314216275906439</v>
      </c>
      <c r="N4355" s="30">
        <v>0.7323500581653325</v>
      </c>
      <c r="O4355" s="30">
        <v>0.54561104900336133</v>
      </c>
    </row>
    <row r="4356" spans="1:15" x14ac:dyDescent="0.45">
      <c r="A4356" s="4" t="s">
        <v>16</v>
      </c>
      <c r="B4356">
        <v>2020</v>
      </c>
      <c r="C4356" t="s">
        <v>5</v>
      </c>
      <c r="D4356">
        <v>4355</v>
      </c>
      <c r="E4356" s="2">
        <v>10</v>
      </c>
      <c r="F4356" s="1">
        <v>11</v>
      </c>
      <c r="G4356" s="1">
        <v>1</v>
      </c>
      <c r="H4356" s="1">
        <v>4</v>
      </c>
      <c r="I4356" s="1" t="str">
        <f t="shared" si="88"/>
        <v>2S6SA4</v>
      </c>
      <c r="J4356" s="27">
        <v>45108</v>
      </c>
      <c r="K4356" s="29" t="s">
        <v>263</v>
      </c>
      <c r="L4356" s="29">
        <v>12190.25</v>
      </c>
      <c r="M4356" s="30">
        <v>0.31717267638949831</v>
      </c>
      <c r="N4356" s="30">
        <v>0.63471430088369274</v>
      </c>
      <c r="O4356" s="30">
        <v>0.5900088459235201</v>
      </c>
    </row>
    <row r="4357" spans="1:15" x14ac:dyDescent="0.45">
      <c r="A4357" s="4" t="s">
        <v>16</v>
      </c>
      <c r="B4357">
        <v>2020</v>
      </c>
      <c r="C4357" t="s">
        <v>5</v>
      </c>
      <c r="D4357">
        <v>4356</v>
      </c>
      <c r="E4357" s="2">
        <v>11</v>
      </c>
      <c r="F4357" s="1">
        <v>12</v>
      </c>
      <c r="G4357" s="1">
        <v>1</v>
      </c>
      <c r="H4357" s="1">
        <v>4</v>
      </c>
      <c r="I4357" s="1" t="str">
        <f t="shared" si="88"/>
        <v>2S6SA4</v>
      </c>
      <c r="J4357" s="27">
        <v>45108</v>
      </c>
      <c r="K4357" s="29" t="s">
        <v>264</v>
      </c>
      <c r="L4357" s="29">
        <v>12220</v>
      </c>
      <c r="M4357" s="30">
        <v>0.4158169300328296</v>
      </c>
      <c r="N4357" s="30">
        <v>0.63558642013146516</v>
      </c>
      <c r="O4357" s="30">
        <v>0.61089688458162583</v>
      </c>
    </row>
    <row r="4358" spans="1:15" x14ac:dyDescent="0.45">
      <c r="A4358" s="4" t="s">
        <v>16</v>
      </c>
      <c r="B4358">
        <v>2020</v>
      </c>
      <c r="C4358" t="s">
        <v>5</v>
      </c>
      <c r="D4358">
        <v>4357</v>
      </c>
      <c r="E4358" s="2">
        <v>12</v>
      </c>
      <c r="F4358" s="1">
        <v>13</v>
      </c>
      <c r="G4358" s="1">
        <v>1</v>
      </c>
      <c r="H4358" s="1">
        <v>5</v>
      </c>
      <c r="I4358" s="1" t="str">
        <f t="shared" si="88"/>
        <v>2S6SA5</v>
      </c>
      <c r="J4358" s="27">
        <v>45108</v>
      </c>
      <c r="K4358" s="29" t="s">
        <v>265</v>
      </c>
      <c r="L4358" s="29">
        <v>12119.75</v>
      </c>
      <c r="M4358" s="30">
        <v>0.4696781830374836</v>
      </c>
      <c r="N4358" s="30">
        <v>0.65397045753412764</v>
      </c>
      <c r="O4358" s="30">
        <v>0.59995334352393781</v>
      </c>
    </row>
    <row r="4359" spans="1:15" x14ac:dyDescent="0.45">
      <c r="A4359" s="4" t="s">
        <v>16</v>
      </c>
      <c r="B4359">
        <v>2020</v>
      </c>
      <c r="C4359" t="s">
        <v>5</v>
      </c>
      <c r="D4359">
        <v>4358</v>
      </c>
      <c r="E4359" s="2">
        <v>13</v>
      </c>
      <c r="F4359" s="1">
        <v>14</v>
      </c>
      <c r="G4359" s="1">
        <v>1</v>
      </c>
      <c r="H4359" s="1">
        <v>5</v>
      </c>
      <c r="I4359" s="1" t="str">
        <f t="shared" si="88"/>
        <v>2S6SA5</v>
      </c>
      <c r="J4359" s="27">
        <v>45108</v>
      </c>
      <c r="K4359" s="29" t="s">
        <v>266</v>
      </c>
      <c r="L4359" s="29">
        <v>11937.75</v>
      </c>
      <c r="M4359" s="30">
        <v>0.5152619584014092</v>
      </c>
      <c r="N4359" s="30">
        <v>0.62314306150919896</v>
      </c>
      <c r="O4359" s="30">
        <v>0.56812478297861602</v>
      </c>
    </row>
    <row r="4360" spans="1:15" x14ac:dyDescent="0.45">
      <c r="A4360" s="4" t="s">
        <v>16</v>
      </c>
      <c r="B4360">
        <v>2020</v>
      </c>
      <c r="C4360" t="s">
        <v>5</v>
      </c>
      <c r="D4360">
        <v>4359</v>
      </c>
      <c r="E4360" s="2">
        <v>14</v>
      </c>
      <c r="F4360" s="1">
        <v>15</v>
      </c>
      <c r="G4360" s="1">
        <v>1</v>
      </c>
      <c r="H4360" s="1">
        <v>5</v>
      </c>
      <c r="I4360" s="1" t="str">
        <f t="shared" si="88"/>
        <v>2S6SA5</v>
      </c>
      <c r="J4360" s="27">
        <v>45108</v>
      </c>
      <c r="K4360" s="29" t="s">
        <v>267</v>
      </c>
      <c r="L4360" s="29">
        <v>11691.75</v>
      </c>
      <c r="M4360" s="30">
        <v>0.55161866933866099</v>
      </c>
      <c r="N4360" s="30">
        <v>0.58457438763781522</v>
      </c>
      <c r="O4360" s="30">
        <v>0.57353630375071707</v>
      </c>
    </row>
    <row r="4361" spans="1:15" x14ac:dyDescent="0.45">
      <c r="A4361" s="4" t="s">
        <v>16</v>
      </c>
      <c r="B4361">
        <v>2020</v>
      </c>
      <c r="C4361" t="s">
        <v>5</v>
      </c>
      <c r="D4361">
        <v>4360</v>
      </c>
      <c r="E4361" s="2">
        <v>15</v>
      </c>
      <c r="F4361" s="1">
        <v>16</v>
      </c>
      <c r="G4361" s="1">
        <v>1</v>
      </c>
      <c r="H4361" s="1">
        <v>6</v>
      </c>
      <c r="I4361" s="1" t="str">
        <f t="shared" si="88"/>
        <v>2S6SA6</v>
      </c>
      <c r="J4361" s="27">
        <v>45108</v>
      </c>
      <c r="K4361" s="29" t="s">
        <v>268</v>
      </c>
      <c r="L4361" s="29">
        <v>11452</v>
      </c>
      <c r="M4361" s="30">
        <v>0.55175476585305039</v>
      </c>
      <c r="N4361" s="30">
        <v>0.57411251837568389</v>
      </c>
      <c r="O4361" s="30">
        <v>0.49788568091771218</v>
      </c>
    </row>
    <row r="4362" spans="1:15" x14ac:dyDescent="0.45">
      <c r="A4362" s="4" t="s">
        <v>16</v>
      </c>
      <c r="B4362">
        <v>2020</v>
      </c>
      <c r="C4362" t="s">
        <v>5</v>
      </c>
      <c r="D4362">
        <v>4361</v>
      </c>
      <c r="E4362" s="2">
        <v>16</v>
      </c>
      <c r="F4362" s="1">
        <v>17</v>
      </c>
      <c r="G4362" s="1">
        <v>1</v>
      </c>
      <c r="H4362" s="1">
        <v>6</v>
      </c>
      <c r="I4362" s="1" t="str">
        <f t="shared" si="88"/>
        <v>2S6SA6</v>
      </c>
      <c r="J4362" s="27">
        <v>45108</v>
      </c>
      <c r="K4362" s="29" t="s">
        <v>269</v>
      </c>
      <c r="L4362" s="29">
        <v>11452.5</v>
      </c>
      <c r="M4362" s="30">
        <v>0.53848840128153075</v>
      </c>
      <c r="N4362" s="30">
        <v>0.60085977507323107</v>
      </c>
      <c r="O4362" s="30">
        <v>0.33675872859047001</v>
      </c>
    </row>
    <row r="4363" spans="1:15" x14ac:dyDescent="0.45">
      <c r="A4363" s="4" t="s">
        <v>16</v>
      </c>
      <c r="B4363">
        <v>2020</v>
      </c>
      <c r="C4363" t="s">
        <v>5</v>
      </c>
      <c r="D4363">
        <v>4362</v>
      </c>
      <c r="E4363" s="2">
        <v>17</v>
      </c>
      <c r="F4363" s="1">
        <v>18</v>
      </c>
      <c r="G4363" s="1">
        <v>1</v>
      </c>
      <c r="H4363" s="1">
        <v>6</v>
      </c>
      <c r="I4363" s="1" t="str">
        <f t="shared" si="88"/>
        <v>2S6SA6</v>
      </c>
      <c r="J4363" s="27">
        <v>45108</v>
      </c>
      <c r="K4363" s="29" t="s">
        <v>270</v>
      </c>
      <c r="L4363" s="29">
        <v>11813.25</v>
      </c>
      <c r="M4363" s="30">
        <v>0.50817814504964987</v>
      </c>
      <c r="N4363" s="30">
        <v>0.61828238581246553</v>
      </c>
      <c r="O4363" s="30">
        <v>0.18718657012666051</v>
      </c>
    </row>
    <row r="4364" spans="1:15" x14ac:dyDescent="0.45">
      <c r="A4364" s="4" t="s">
        <v>16</v>
      </c>
      <c r="B4364">
        <v>2020</v>
      </c>
      <c r="C4364" t="s">
        <v>5</v>
      </c>
      <c r="D4364">
        <v>4363</v>
      </c>
      <c r="E4364" s="2">
        <v>18</v>
      </c>
      <c r="F4364" s="1">
        <v>19</v>
      </c>
      <c r="G4364" s="1">
        <v>1</v>
      </c>
      <c r="H4364" s="1">
        <v>7</v>
      </c>
      <c r="I4364" s="1" t="str">
        <f t="shared" si="88"/>
        <v>2S6SA7</v>
      </c>
      <c r="J4364" s="27">
        <v>45108</v>
      </c>
      <c r="K4364" s="29" t="s">
        <v>271</v>
      </c>
      <c r="L4364" s="29">
        <v>11899</v>
      </c>
      <c r="M4364" s="30">
        <v>0.43437916502236018</v>
      </c>
      <c r="N4364" s="30">
        <v>0.61262669202861597</v>
      </c>
      <c r="O4364" s="30">
        <v>7.1743605132048902E-2</v>
      </c>
    </row>
    <row r="4365" spans="1:15" x14ac:dyDescent="0.45">
      <c r="A4365" s="4" t="s">
        <v>16</v>
      </c>
      <c r="B4365">
        <v>2020</v>
      </c>
      <c r="C4365" t="s">
        <v>5</v>
      </c>
      <c r="D4365">
        <v>4364</v>
      </c>
      <c r="E4365" s="2">
        <v>19</v>
      </c>
      <c r="F4365" s="1">
        <v>20</v>
      </c>
      <c r="G4365" s="1">
        <v>1</v>
      </c>
      <c r="H4365" s="1">
        <v>7</v>
      </c>
      <c r="I4365" s="1" t="str">
        <f t="shared" si="88"/>
        <v>2S6SA7</v>
      </c>
      <c r="J4365" s="27">
        <v>45108</v>
      </c>
      <c r="K4365" s="29" t="s">
        <v>272</v>
      </c>
      <c r="L4365" s="29">
        <v>11812</v>
      </c>
      <c r="M4365" s="30">
        <v>0.33065800792867078</v>
      </c>
      <c r="N4365" s="30">
        <v>0.60293261127827069</v>
      </c>
      <c r="O4365" s="30">
        <v>1.7323247401712389E-2</v>
      </c>
    </row>
    <row r="4366" spans="1:15" x14ac:dyDescent="0.45">
      <c r="A4366" s="4" t="s">
        <v>16</v>
      </c>
      <c r="B4366">
        <v>2020</v>
      </c>
      <c r="C4366" t="s">
        <v>5</v>
      </c>
      <c r="D4366">
        <v>4365</v>
      </c>
      <c r="E4366" s="2">
        <v>20</v>
      </c>
      <c r="F4366" s="1">
        <v>21</v>
      </c>
      <c r="G4366" s="1">
        <v>1</v>
      </c>
      <c r="H4366" s="1">
        <v>7</v>
      </c>
      <c r="I4366" s="1" t="str">
        <f t="shared" si="88"/>
        <v>2S6SA7</v>
      </c>
      <c r="J4366" s="27">
        <v>45108</v>
      </c>
      <c r="K4366" s="29" t="s">
        <v>273</v>
      </c>
      <c r="L4366" s="29">
        <v>11811</v>
      </c>
      <c r="M4366" s="30">
        <v>0.27316303707573109</v>
      </c>
      <c r="N4366" s="30">
        <v>0.55892642593569752</v>
      </c>
      <c r="O4366" s="30">
        <v>0</v>
      </c>
    </row>
    <row r="4367" spans="1:15" x14ac:dyDescent="0.45">
      <c r="A4367" s="4" t="s">
        <v>16</v>
      </c>
      <c r="B4367">
        <v>2020</v>
      </c>
      <c r="C4367" t="s">
        <v>5</v>
      </c>
      <c r="D4367">
        <v>4366</v>
      </c>
      <c r="E4367" s="2">
        <v>21</v>
      </c>
      <c r="F4367" s="1">
        <v>22</v>
      </c>
      <c r="G4367" s="1">
        <v>1</v>
      </c>
      <c r="H4367" s="1">
        <v>8</v>
      </c>
      <c r="I4367" s="1" t="str">
        <f t="shared" si="88"/>
        <v>2S6SA8</v>
      </c>
      <c r="J4367" s="27">
        <v>45108</v>
      </c>
      <c r="K4367" s="29" t="s">
        <v>274</v>
      </c>
      <c r="L4367" s="29">
        <v>11762</v>
      </c>
      <c r="M4367" s="30">
        <v>0.23094943065425841</v>
      </c>
      <c r="N4367" s="30">
        <v>0.43856867418153789</v>
      </c>
      <c r="O4367" s="30">
        <v>0</v>
      </c>
    </row>
    <row r="4368" spans="1:15" x14ac:dyDescent="0.45">
      <c r="A4368" s="4" t="s">
        <v>16</v>
      </c>
      <c r="B4368">
        <v>2020</v>
      </c>
      <c r="C4368" t="s">
        <v>5</v>
      </c>
      <c r="D4368">
        <v>4367</v>
      </c>
      <c r="E4368" s="2">
        <v>22</v>
      </c>
      <c r="F4368" s="1">
        <v>23</v>
      </c>
      <c r="G4368" s="1">
        <v>1</v>
      </c>
      <c r="H4368" s="1">
        <v>8</v>
      </c>
      <c r="I4368" s="1" t="str">
        <f t="shared" si="88"/>
        <v>2S6SA8</v>
      </c>
      <c r="J4368" s="27">
        <v>45108</v>
      </c>
      <c r="K4368" s="29" t="s">
        <v>275</v>
      </c>
      <c r="L4368" s="29">
        <v>11757.5</v>
      </c>
      <c r="M4368" s="30">
        <v>0.21161938162531491</v>
      </c>
      <c r="N4368" s="30">
        <v>0.41788970786169349</v>
      </c>
      <c r="O4368" s="30">
        <v>0</v>
      </c>
    </row>
    <row r="4369" spans="1:15" x14ac:dyDescent="0.45">
      <c r="A4369" s="4" t="s">
        <v>16</v>
      </c>
      <c r="B4369">
        <v>2020</v>
      </c>
      <c r="C4369" t="s">
        <v>5</v>
      </c>
      <c r="D4369">
        <v>4368</v>
      </c>
      <c r="E4369" s="2">
        <v>23</v>
      </c>
      <c r="F4369" s="1">
        <v>24</v>
      </c>
      <c r="G4369" s="1">
        <v>1</v>
      </c>
      <c r="H4369" s="1">
        <v>8</v>
      </c>
      <c r="I4369" s="1" t="str">
        <f t="shared" si="88"/>
        <v>2S6SA8</v>
      </c>
      <c r="J4369" s="27">
        <v>45108</v>
      </c>
      <c r="K4369" s="29" t="s">
        <v>276</v>
      </c>
      <c r="L4369" s="29">
        <v>11404.25</v>
      </c>
      <c r="M4369" s="30">
        <v>0.1570786520529843</v>
      </c>
      <c r="N4369" s="30">
        <v>0.36604268919341337</v>
      </c>
      <c r="O4369" s="30">
        <v>0</v>
      </c>
    </row>
    <row r="4370" spans="1:15" x14ac:dyDescent="0.45">
      <c r="A4370" s="4" t="s">
        <v>16</v>
      </c>
      <c r="B4370">
        <v>2020</v>
      </c>
      <c r="C4370" t="s">
        <v>6</v>
      </c>
      <c r="D4370">
        <v>4369</v>
      </c>
      <c r="E4370" s="2">
        <v>0</v>
      </c>
      <c r="F4370" s="1">
        <v>1</v>
      </c>
      <c r="G4370" s="1">
        <v>1</v>
      </c>
      <c r="H4370" s="1">
        <v>1</v>
      </c>
      <c r="I4370" s="1" t="str">
        <f t="shared" si="88"/>
        <v>2S7SU1</v>
      </c>
      <c r="J4370" s="27">
        <v>45109</v>
      </c>
      <c r="K4370" s="29" t="s">
        <v>253</v>
      </c>
      <c r="L4370" s="29">
        <v>10918</v>
      </c>
      <c r="M4370" s="30">
        <v>0.15526547064485971</v>
      </c>
      <c r="N4370" s="30">
        <v>0.35824445792761522</v>
      </c>
      <c r="O4370" s="30">
        <v>0</v>
      </c>
    </row>
    <row r="4371" spans="1:15" x14ac:dyDescent="0.45">
      <c r="A4371" s="4" t="s">
        <v>16</v>
      </c>
      <c r="B4371">
        <v>2020</v>
      </c>
      <c r="C4371" t="s">
        <v>6</v>
      </c>
      <c r="D4371">
        <v>4370</v>
      </c>
      <c r="E4371" s="2">
        <v>1</v>
      </c>
      <c r="F4371" s="1">
        <v>2</v>
      </c>
      <c r="G4371" s="1">
        <v>1</v>
      </c>
      <c r="H4371" s="1">
        <v>1</v>
      </c>
      <c r="I4371" s="1" t="str">
        <f t="shared" si="88"/>
        <v>2S7SU1</v>
      </c>
      <c r="J4371" s="27">
        <v>45109</v>
      </c>
      <c r="K4371" s="29" t="s">
        <v>254</v>
      </c>
      <c r="L4371" s="29">
        <v>10495.25</v>
      </c>
      <c r="M4371" s="30">
        <v>0.1840915464699672</v>
      </c>
      <c r="N4371" s="30">
        <v>0.29779037415727511</v>
      </c>
      <c r="O4371" s="30">
        <v>0</v>
      </c>
    </row>
    <row r="4372" spans="1:15" x14ac:dyDescent="0.45">
      <c r="A4372" s="4" t="s">
        <v>16</v>
      </c>
      <c r="B4372">
        <v>2020</v>
      </c>
      <c r="C4372" t="s">
        <v>6</v>
      </c>
      <c r="D4372">
        <v>4371</v>
      </c>
      <c r="E4372" s="2">
        <v>2</v>
      </c>
      <c r="F4372" s="1">
        <v>3</v>
      </c>
      <c r="G4372" s="1">
        <v>1</v>
      </c>
      <c r="H4372" s="1">
        <v>1</v>
      </c>
      <c r="I4372" s="1" t="str">
        <f t="shared" si="88"/>
        <v>2S7SU1</v>
      </c>
      <c r="J4372" s="27">
        <v>45109</v>
      </c>
      <c r="K4372" s="29" t="s">
        <v>255</v>
      </c>
      <c r="L4372" s="29">
        <v>10170.25</v>
      </c>
      <c r="M4372" s="30">
        <v>0.24718630805019509</v>
      </c>
      <c r="N4372" s="30">
        <v>0.21933195048824261</v>
      </c>
      <c r="O4372" s="30">
        <v>0</v>
      </c>
    </row>
    <row r="4373" spans="1:15" x14ac:dyDescent="0.45">
      <c r="A4373" s="4" t="s">
        <v>16</v>
      </c>
      <c r="B4373">
        <v>2020</v>
      </c>
      <c r="C4373" t="s">
        <v>6</v>
      </c>
      <c r="D4373">
        <v>4372</v>
      </c>
      <c r="E4373" s="2">
        <v>3</v>
      </c>
      <c r="F4373" s="1">
        <v>4</v>
      </c>
      <c r="G4373" s="1">
        <v>1</v>
      </c>
      <c r="H4373" s="1">
        <v>2</v>
      </c>
      <c r="I4373" s="1" t="str">
        <f t="shared" si="88"/>
        <v>2S7SU2</v>
      </c>
      <c r="J4373" s="27">
        <v>45109</v>
      </c>
      <c r="K4373" s="29" t="s">
        <v>256</v>
      </c>
      <c r="L4373" s="29">
        <v>9975.25</v>
      </c>
      <c r="M4373" s="30">
        <v>0.26983979769796029</v>
      </c>
      <c r="N4373" s="30">
        <v>0.1978381146968117</v>
      </c>
      <c r="O4373" s="30">
        <v>0</v>
      </c>
    </row>
    <row r="4374" spans="1:15" x14ac:dyDescent="0.45">
      <c r="A4374" s="4" t="s">
        <v>16</v>
      </c>
      <c r="B4374">
        <v>2020</v>
      </c>
      <c r="C4374" t="s">
        <v>6</v>
      </c>
      <c r="D4374">
        <v>4373</v>
      </c>
      <c r="E4374" s="2">
        <v>4</v>
      </c>
      <c r="F4374" s="1">
        <v>5</v>
      </c>
      <c r="G4374" s="1">
        <v>1</v>
      </c>
      <c r="H4374" s="1">
        <v>2</v>
      </c>
      <c r="I4374" s="1" t="str">
        <f t="shared" si="88"/>
        <v>2S7SU2</v>
      </c>
      <c r="J4374" s="27">
        <v>45109</v>
      </c>
      <c r="K4374" s="29" t="s">
        <v>257</v>
      </c>
      <c r="L4374" s="29">
        <v>9724.5</v>
      </c>
      <c r="M4374" s="30">
        <v>0.23256769042719119</v>
      </c>
      <c r="N4374" s="30">
        <v>0.18702043190070269</v>
      </c>
      <c r="O4374" s="30">
        <v>4.891748864026651E-3</v>
      </c>
    </row>
    <row r="4375" spans="1:15" x14ac:dyDescent="0.45">
      <c r="A4375" s="4" t="s">
        <v>16</v>
      </c>
      <c r="B4375">
        <v>2020</v>
      </c>
      <c r="C4375" t="s">
        <v>6</v>
      </c>
      <c r="D4375">
        <v>4374</v>
      </c>
      <c r="E4375" s="2">
        <v>5</v>
      </c>
      <c r="F4375" s="1">
        <v>6</v>
      </c>
      <c r="G4375" s="1">
        <v>1</v>
      </c>
      <c r="H4375" s="1">
        <v>2</v>
      </c>
      <c r="I4375" s="1" t="str">
        <f t="shared" si="88"/>
        <v>2S7SU2</v>
      </c>
      <c r="J4375" s="27">
        <v>45109</v>
      </c>
      <c r="K4375" s="29" t="s">
        <v>258</v>
      </c>
      <c r="L4375" s="29">
        <v>9605</v>
      </c>
      <c r="M4375" s="30">
        <v>0.18040900123941139</v>
      </c>
      <c r="N4375" s="30">
        <v>0.15229332627520159</v>
      </c>
      <c r="O4375" s="30">
        <v>3.4255639399164997E-2</v>
      </c>
    </row>
    <row r="4376" spans="1:15" x14ac:dyDescent="0.45">
      <c r="A4376" s="4" t="s">
        <v>16</v>
      </c>
      <c r="B4376">
        <v>2020</v>
      </c>
      <c r="C4376" t="s">
        <v>6</v>
      </c>
      <c r="D4376">
        <v>4375</v>
      </c>
      <c r="E4376" s="2">
        <v>6</v>
      </c>
      <c r="F4376" s="1">
        <v>7</v>
      </c>
      <c r="G4376" s="1">
        <v>1</v>
      </c>
      <c r="H4376" s="1">
        <v>3</v>
      </c>
      <c r="I4376" s="1" t="str">
        <f t="shared" si="88"/>
        <v>2S7SU3</v>
      </c>
      <c r="J4376" s="27">
        <v>45109</v>
      </c>
      <c r="K4376" s="29" t="s">
        <v>259</v>
      </c>
      <c r="L4376" s="29">
        <v>9278</v>
      </c>
      <c r="M4376" s="30">
        <v>0.16996640675524671</v>
      </c>
      <c r="N4376" s="30">
        <v>0.1390870391288582</v>
      </c>
      <c r="O4376" s="30">
        <v>0.15578824087833579</v>
      </c>
    </row>
    <row r="4377" spans="1:15" x14ac:dyDescent="0.45">
      <c r="A4377" s="4" t="s">
        <v>16</v>
      </c>
      <c r="B4377">
        <v>2020</v>
      </c>
      <c r="C4377" t="s">
        <v>6</v>
      </c>
      <c r="D4377">
        <v>4376</v>
      </c>
      <c r="E4377" s="2">
        <v>7</v>
      </c>
      <c r="F4377" s="1">
        <v>8</v>
      </c>
      <c r="G4377" s="1">
        <v>1</v>
      </c>
      <c r="H4377" s="1">
        <v>3</v>
      </c>
      <c r="I4377" s="1" t="str">
        <f t="shared" si="88"/>
        <v>2S7SU3</v>
      </c>
      <c r="J4377" s="27">
        <v>45109</v>
      </c>
      <c r="K4377" s="29" t="s">
        <v>260</v>
      </c>
      <c r="L4377" s="29">
        <v>9257.5</v>
      </c>
      <c r="M4377" s="30">
        <v>0.15666994787683519</v>
      </c>
      <c r="N4377" s="30">
        <v>0.13148471932945471</v>
      </c>
      <c r="O4377" s="30">
        <v>0.26121513659175227</v>
      </c>
    </row>
    <row r="4378" spans="1:15" x14ac:dyDescent="0.45">
      <c r="A4378" s="4" t="s">
        <v>16</v>
      </c>
      <c r="B4378">
        <v>2020</v>
      </c>
      <c r="C4378" t="s">
        <v>6</v>
      </c>
      <c r="D4378">
        <v>4377</v>
      </c>
      <c r="E4378" s="2">
        <v>8</v>
      </c>
      <c r="F4378" s="1">
        <v>9</v>
      </c>
      <c r="G4378" s="1">
        <v>1</v>
      </c>
      <c r="H4378" s="1">
        <v>3</v>
      </c>
      <c r="I4378" s="1" t="str">
        <f t="shared" si="88"/>
        <v>2S7SU3</v>
      </c>
      <c r="J4378" s="27">
        <v>45109</v>
      </c>
      <c r="K4378" s="29" t="s">
        <v>261</v>
      </c>
      <c r="L4378" s="29">
        <v>9655</v>
      </c>
      <c r="M4378" s="30">
        <v>0.1199614923094134</v>
      </c>
      <c r="N4378" s="30">
        <v>0.1154285012588931</v>
      </c>
      <c r="O4378" s="30">
        <v>0.32244377281687608</v>
      </c>
    </row>
    <row r="4379" spans="1:15" x14ac:dyDescent="0.45">
      <c r="A4379" s="4" t="s">
        <v>16</v>
      </c>
      <c r="B4379">
        <v>2020</v>
      </c>
      <c r="C4379" t="s">
        <v>6</v>
      </c>
      <c r="D4379">
        <v>4378</v>
      </c>
      <c r="E4379" s="2">
        <v>9</v>
      </c>
      <c r="F4379" s="1">
        <v>10</v>
      </c>
      <c r="G4379" s="1">
        <v>1</v>
      </c>
      <c r="H4379" s="1">
        <v>4</v>
      </c>
      <c r="I4379" s="1" t="str">
        <f t="shared" si="88"/>
        <v>2S7SU4</v>
      </c>
      <c r="J4379" s="27">
        <v>45109</v>
      </c>
      <c r="K4379" s="29" t="s">
        <v>262</v>
      </c>
      <c r="L4379" s="29">
        <v>10109.25</v>
      </c>
      <c r="M4379" s="30">
        <v>9.0091271948712012E-2</v>
      </c>
      <c r="N4379" s="30">
        <v>0.10719068174266599</v>
      </c>
      <c r="O4379" s="30">
        <v>0.3587306223535956</v>
      </c>
    </row>
    <row r="4380" spans="1:15" x14ac:dyDescent="0.45">
      <c r="A4380" s="4" t="s">
        <v>16</v>
      </c>
      <c r="B4380">
        <v>2020</v>
      </c>
      <c r="C4380" t="s">
        <v>6</v>
      </c>
      <c r="D4380">
        <v>4379</v>
      </c>
      <c r="E4380" s="2">
        <v>10</v>
      </c>
      <c r="F4380" s="1">
        <v>11</v>
      </c>
      <c r="G4380" s="1">
        <v>1</v>
      </c>
      <c r="H4380" s="1">
        <v>4</v>
      </c>
      <c r="I4380" s="1" t="str">
        <f t="shared" si="88"/>
        <v>2S7SU4</v>
      </c>
      <c r="J4380" s="27">
        <v>45109</v>
      </c>
      <c r="K4380" s="29" t="s">
        <v>263</v>
      </c>
      <c r="L4380" s="29">
        <v>10391.25</v>
      </c>
      <c r="M4380" s="30">
        <v>8.6255858885078154E-2</v>
      </c>
      <c r="N4380" s="30">
        <v>0.1026778670831956</v>
      </c>
      <c r="O4380" s="30">
        <v>0.37250266989482211</v>
      </c>
    </row>
    <row r="4381" spans="1:15" x14ac:dyDescent="0.45">
      <c r="A4381" s="4" t="s">
        <v>16</v>
      </c>
      <c r="B4381">
        <v>2020</v>
      </c>
      <c r="C4381" t="s">
        <v>6</v>
      </c>
      <c r="D4381">
        <v>4380</v>
      </c>
      <c r="E4381" s="2">
        <v>11</v>
      </c>
      <c r="F4381" s="1">
        <v>12</v>
      </c>
      <c r="G4381" s="1">
        <v>1</v>
      </c>
      <c r="H4381" s="1">
        <v>4</v>
      </c>
      <c r="I4381" s="1" t="str">
        <f t="shared" si="88"/>
        <v>2S7SU4</v>
      </c>
      <c r="J4381" s="27">
        <v>45109</v>
      </c>
      <c r="K4381" s="29" t="s">
        <v>264</v>
      </c>
      <c r="L4381" s="29">
        <v>10685.75</v>
      </c>
      <c r="M4381" s="30">
        <v>0.1186464110334411</v>
      </c>
      <c r="N4381" s="30">
        <v>0.1053253471341019</v>
      </c>
      <c r="O4381" s="30">
        <v>0.42561459724382839</v>
      </c>
    </row>
    <row r="4382" spans="1:15" x14ac:dyDescent="0.45">
      <c r="A4382" s="4" t="s">
        <v>16</v>
      </c>
      <c r="B4382">
        <v>2020</v>
      </c>
      <c r="C4382" t="s">
        <v>6</v>
      </c>
      <c r="D4382">
        <v>4381</v>
      </c>
      <c r="E4382" s="2">
        <v>12</v>
      </c>
      <c r="F4382" s="1">
        <v>13</v>
      </c>
      <c r="G4382" s="1">
        <v>1</v>
      </c>
      <c r="H4382" s="1">
        <v>5</v>
      </c>
      <c r="I4382" s="1" t="str">
        <f t="shared" si="88"/>
        <v>2S7SU5</v>
      </c>
      <c r="J4382" s="27">
        <v>45109</v>
      </c>
      <c r="K4382" s="29" t="s">
        <v>265</v>
      </c>
      <c r="L4382" s="29">
        <v>10859</v>
      </c>
      <c r="M4382" s="30">
        <v>0.1450384922894167</v>
      </c>
      <c r="N4382" s="30">
        <v>7.6963086521572827E-2</v>
      </c>
      <c r="O4382" s="30">
        <v>0.4485048314005452</v>
      </c>
    </row>
    <row r="4383" spans="1:15" x14ac:dyDescent="0.45">
      <c r="A4383" s="4" t="s">
        <v>16</v>
      </c>
      <c r="B4383">
        <v>2020</v>
      </c>
      <c r="C4383" t="s">
        <v>6</v>
      </c>
      <c r="D4383">
        <v>4382</v>
      </c>
      <c r="E4383" s="2">
        <v>13</v>
      </c>
      <c r="F4383" s="1">
        <v>14</v>
      </c>
      <c r="G4383" s="1">
        <v>1</v>
      </c>
      <c r="H4383" s="1">
        <v>5</v>
      </c>
      <c r="I4383" s="1" t="str">
        <f t="shared" si="88"/>
        <v>2S7SU5</v>
      </c>
      <c r="J4383" s="27">
        <v>45109</v>
      </c>
      <c r="K4383" s="29" t="s">
        <v>266</v>
      </c>
      <c r="L4383" s="29">
        <v>10839.75</v>
      </c>
      <c r="M4383" s="30">
        <v>0.14666591979222771</v>
      </c>
      <c r="N4383" s="30">
        <v>6.4715970765830147E-2</v>
      </c>
      <c r="O4383" s="30">
        <v>0.41253887987227772</v>
      </c>
    </row>
    <row r="4384" spans="1:15" x14ac:dyDescent="0.45">
      <c r="A4384" s="4" t="s">
        <v>16</v>
      </c>
      <c r="B4384">
        <v>2020</v>
      </c>
      <c r="C4384" t="s">
        <v>6</v>
      </c>
      <c r="D4384">
        <v>4383</v>
      </c>
      <c r="E4384" s="2">
        <v>14</v>
      </c>
      <c r="F4384" s="1">
        <v>15</v>
      </c>
      <c r="G4384" s="1">
        <v>1</v>
      </c>
      <c r="H4384" s="1">
        <v>5</v>
      </c>
      <c r="I4384" s="1" t="str">
        <f t="shared" si="88"/>
        <v>2S7SU5</v>
      </c>
      <c r="J4384" s="27">
        <v>45109</v>
      </c>
      <c r="K4384" s="29" t="s">
        <v>267</v>
      </c>
      <c r="L4384" s="29">
        <v>10791.75</v>
      </c>
      <c r="M4384" s="30">
        <v>0.15082171347978471</v>
      </c>
      <c r="N4384" s="30">
        <v>6.7251378274340523E-2</v>
      </c>
      <c r="O4384" s="30">
        <v>0.42962027486994631</v>
      </c>
    </row>
    <row r="4385" spans="1:15" x14ac:dyDescent="0.45">
      <c r="A4385" s="4" t="s">
        <v>16</v>
      </c>
      <c r="B4385">
        <v>2020</v>
      </c>
      <c r="C4385" t="s">
        <v>6</v>
      </c>
      <c r="D4385">
        <v>4384</v>
      </c>
      <c r="E4385" s="2">
        <v>15</v>
      </c>
      <c r="F4385" s="1">
        <v>16</v>
      </c>
      <c r="G4385" s="1">
        <v>1</v>
      </c>
      <c r="H4385" s="1">
        <v>6</v>
      </c>
      <c r="I4385" s="1" t="str">
        <f t="shared" si="88"/>
        <v>2S7SU6</v>
      </c>
      <c r="J4385" s="27">
        <v>45109</v>
      </c>
      <c r="K4385" s="29" t="s">
        <v>268</v>
      </c>
      <c r="L4385" s="29">
        <v>10759.75</v>
      </c>
      <c r="M4385" s="30">
        <v>0.1540062510871518</v>
      </c>
      <c r="N4385" s="30">
        <v>8.7744641905030993E-2</v>
      </c>
      <c r="O4385" s="30">
        <v>0.40917831147994799</v>
      </c>
    </row>
    <row r="4386" spans="1:15" x14ac:dyDescent="0.45">
      <c r="A4386" s="4" t="s">
        <v>16</v>
      </c>
      <c r="B4386">
        <v>2020</v>
      </c>
      <c r="C4386" t="s">
        <v>6</v>
      </c>
      <c r="D4386">
        <v>4385</v>
      </c>
      <c r="E4386" s="2">
        <v>16</v>
      </c>
      <c r="F4386" s="1">
        <v>17</v>
      </c>
      <c r="G4386" s="1">
        <v>1</v>
      </c>
      <c r="H4386" s="1">
        <v>6</v>
      </c>
      <c r="I4386" s="1" t="str">
        <f t="shared" si="88"/>
        <v>2S7SU6</v>
      </c>
      <c r="J4386" s="27">
        <v>45109</v>
      </c>
      <c r="K4386" s="29" t="s">
        <v>269</v>
      </c>
      <c r="L4386" s="29">
        <v>10747.5</v>
      </c>
      <c r="M4386" s="30">
        <v>0.1629428941358988</v>
      </c>
      <c r="N4386" s="30">
        <v>0.11076657113924659</v>
      </c>
      <c r="O4386" s="30">
        <v>0.31349165068234758</v>
      </c>
    </row>
    <row r="4387" spans="1:15" x14ac:dyDescent="0.45">
      <c r="A4387" s="4" t="s">
        <v>16</v>
      </c>
      <c r="B4387">
        <v>2020</v>
      </c>
      <c r="C4387" t="s">
        <v>6</v>
      </c>
      <c r="D4387">
        <v>4386</v>
      </c>
      <c r="E4387" s="2">
        <v>17</v>
      </c>
      <c r="F4387" s="1">
        <v>18</v>
      </c>
      <c r="G4387" s="1">
        <v>1</v>
      </c>
      <c r="H4387" s="1">
        <v>6</v>
      </c>
      <c r="I4387" s="1" t="str">
        <f t="shared" si="88"/>
        <v>2S7SU6</v>
      </c>
      <c r="J4387" s="27">
        <v>45109</v>
      </c>
      <c r="K4387" s="29" t="s">
        <v>270</v>
      </c>
      <c r="L4387" s="29">
        <v>11244.75</v>
      </c>
      <c r="M4387" s="30">
        <v>0.1630236829711483</v>
      </c>
      <c r="N4387" s="30">
        <v>0.1288010459549799</v>
      </c>
      <c r="O4387" s="30">
        <v>0.18677574488684251</v>
      </c>
    </row>
    <row r="4388" spans="1:15" x14ac:dyDescent="0.45">
      <c r="A4388" s="4" t="s">
        <v>16</v>
      </c>
      <c r="B4388">
        <v>2020</v>
      </c>
      <c r="C4388" t="s">
        <v>6</v>
      </c>
      <c r="D4388">
        <v>4387</v>
      </c>
      <c r="E4388" s="2">
        <v>18</v>
      </c>
      <c r="F4388" s="1">
        <v>19</v>
      </c>
      <c r="G4388" s="1">
        <v>1</v>
      </c>
      <c r="H4388" s="1">
        <v>7</v>
      </c>
      <c r="I4388" s="1" t="str">
        <f t="shared" si="88"/>
        <v>2S7SU7</v>
      </c>
      <c r="J4388" s="27">
        <v>45109</v>
      </c>
      <c r="K4388" s="29" t="s">
        <v>271</v>
      </c>
      <c r="L4388" s="29">
        <v>11457</v>
      </c>
      <c r="M4388" s="30">
        <v>0.13805659565803469</v>
      </c>
      <c r="N4388" s="30">
        <v>0.13523529270095599</v>
      </c>
      <c r="O4388" s="30">
        <v>7.0283638866199441E-2</v>
      </c>
    </row>
    <row r="4389" spans="1:15" x14ac:dyDescent="0.45">
      <c r="A4389" s="4" t="s">
        <v>16</v>
      </c>
      <c r="B4389">
        <v>2020</v>
      </c>
      <c r="C4389" t="s">
        <v>6</v>
      </c>
      <c r="D4389">
        <v>4388</v>
      </c>
      <c r="E4389" s="2">
        <v>19</v>
      </c>
      <c r="F4389" s="1">
        <v>20</v>
      </c>
      <c r="G4389" s="1">
        <v>1</v>
      </c>
      <c r="H4389" s="1">
        <v>7</v>
      </c>
      <c r="I4389" s="1" t="str">
        <f t="shared" si="88"/>
        <v>2S7SU7</v>
      </c>
      <c r="J4389" s="27">
        <v>45109</v>
      </c>
      <c r="K4389" s="29" t="s">
        <v>272</v>
      </c>
      <c r="L4389" s="29">
        <v>11624.75</v>
      </c>
      <c r="M4389" s="30">
        <v>0.1197607896369942</v>
      </c>
      <c r="N4389" s="30">
        <v>0.14764623847850381</v>
      </c>
      <c r="O4389" s="30">
        <v>1.560080299727129E-2</v>
      </c>
    </row>
    <row r="4390" spans="1:15" x14ac:dyDescent="0.45">
      <c r="A4390" s="4" t="s">
        <v>16</v>
      </c>
      <c r="B4390">
        <v>2020</v>
      </c>
      <c r="C4390" t="s">
        <v>6</v>
      </c>
      <c r="D4390">
        <v>4389</v>
      </c>
      <c r="E4390" s="2">
        <v>20</v>
      </c>
      <c r="F4390" s="1">
        <v>21</v>
      </c>
      <c r="G4390" s="1">
        <v>1</v>
      </c>
      <c r="H4390" s="1">
        <v>7</v>
      </c>
      <c r="I4390" s="1" t="str">
        <f t="shared" si="88"/>
        <v>2S7SU7</v>
      </c>
      <c r="J4390" s="27">
        <v>45109</v>
      </c>
      <c r="K4390" s="29" t="s">
        <v>273</v>
      </c>
      <c r="L4390" s="29">
        <v>11765.25</v>
      </c>
      <c r="M4390" s="30">
        <v>0.1030484425840507</v>
      </c>
      <c r="N4390" s="30">
        <v>0.14539526944047509</v>
      </c>
      <c r="O4390" s="30">
        <v>0</v>
      </c>
    </row>
    <row r="4391" spans="1:15" x14ac:dyDescent="0.45">
      <c r="A4391" s="4" t="s">
        <v>16</v>
      </c>
      <c r="B4391">
        <v>2020</v>
      </c>
      <c r="C4391" t="s">
        <v>6</v>
      </c>
      <c r="D4391">
        <v>4390</v>
      </c>
      <c r="E4391" s="2">
        <v>21</v>
      </c>
      <c r="F4391" s="1">
        <v>22</v>
      </c>
      <c r="G4391" s="1">
        <v>1</v>
      </c>
      <c r="H4391" s="1">
        <v>8</v>
      </c>
      <c r="I4391" s="1" t="str">
        <f t="shared" si="88"/>
        <v>2S7SU8</v>
      </c>
      <c r="J4391" s="27">
        <v>45109</v>
      </c>
      <c r="K4391" s="29" t="s">
        <v>274</v>
      </c>
      <c r="L4391" s="29">
        <v>11844.5</v>
      </c>
      <c r="M4391" s="30">
        <v>8.0787853178408364E-2</v>
      </c>
      <c r="N4391" s="30">
        <v>0.15046232302407961</v>
      </c>
      <c r="O4391" s="30">
        <v>0</v>
      </c>
    </row>
    <row r="4392" spans="1:15" x14ac:dyDescent="0.45">
      <c r="A4392" s="4" t="s">
        <v>16</v>
      </c>
      <c r="B4392">
        <v>2020</v>
      </c>
      <c r="C4392" t="s">
        <v>6</v>
      </c>
      <c r="D4392">
        <v>4391</v>
      </c>
      <c r="E4392" s="2">
        <v>22</v>
      </c>
      <c r="F4392" s="1">
        <v>23</v>
      </c>
      <c r="G4392" s="1">
        <v>1</v>
      </c>
      <c r="H4392" s="1">
        <v>8</v>
      </c>
      <c r="I4392" s="1" t="str">
        <f t="shared" si="88"/>
        <v>2S7SU8</v>
      </c>
      <c r="J4392" s="27">
        <v>45109</v>
      </c>
      <c r="K4392" s="29" t="s">
        <v>275</v>
      </c>
      <c r="L4392" s="29">
        <v>11796</v>
      </c>
      <c r="M4392" s="30">
        <v>5.6836782604937762E-2</v>
      </c>
      <c r="N4392" s="30">
        <v>0.12767738553938809</v>
      </c>
      <c r="O4392" s="30">
        <v>0</v>
      </c>
    </row>
    <row r="4393" spans="1:15" x14ac:dyDescent="0.45">
      <c r="A4393" s="4" t="s">
        <v>16</v>
      </c>
      <c r="B4393">
        <v>2020</v>
      </c>
      <c r="C4393" t="s">
        <v>6</v>
      </c>
      <c r="D4393">
        <v>4392</v>
      </c>
      <c r="E4393" s="2">
        <v>23</v>
      </c>
      <c r="F4393" s="1">
        <v>24</v>
      </c>
      <c r="G4393" s="1">
        <v>1</v>
      </c>
      <c r="H4393" s="1">
        <v>8</v>
      </c>
      <c r="I4393" s="1" t="str">
        <f t="shared" si="88"/>
        <v>2S7SU8</v>
      </c>
      <c r="J4393" s="27">
        <v>45109</v>
      </c>
      <c r="K4393" s="29" t="s">
        <v>276</v>
      </c>
      <c r="L4393" s="29">
        <v>11332.75</v>
      </c>
      <c r="M4393" s="30">
        <v>4.515615392929774E-2</v>
      </c>
      <c r="N4393" s="30">
        <v>0.17019175001849859</v>
      </c>
      <c r="O4393" s="30">
        <v>0</v>
      </c>
    </row>
    <row r="4394" spans="1:15" x14ac:dyDescent="0.45">
      <c r="A4394" s="4" t="s">
        <v>16</v>
      </c>
      <c r="B4394">
        <v>2020</v>
      </c>
      <c r="C4394" t="s">
        <v>0</v>
      </c>
      <c r="D4394">
        <v>4393</v>
      </c>
      <c r="E4394" s="2">
        <v>0</v>
      </c>
      <c r="F4394" s="1">
        <v>1</v>
      </c>
      <c r="G4394" s="1">
        <v>1</v>
      </c>
      <c r="H4394" s="1">
        <v>1</v>
      </c>
      <c r="I4394" s="1" t="str">
        <f t="shared" si="88"/>
        <v>2S1MO1</v>
      </c>
      <c r="J4394" s="27">
        <v>45110</v>
      </c>
      <c r="K4394" s="29" t="s">
        <v>253</v>
      </c>
      <c r="L4394" s="29">
        <v>10823.5</v>
      </c>
      <c r="M4394" s="30">
        <v>4.8213085297304253E-2</v>
      </c>
      <c r="N4394" s="30">
        <v>0.19785894254101929</v>
      </c>
      <c r="O4394" s="30">
        <v>0</v>
      </c>
    </row>
    <row r="4395" spans="1:15" x14ac:dyDescent="0.45">
      <c r="A4395" s="4" t="s">
        <v>16</v>
      </c>
      <c r="B4395">
        <v>2020</v>
      </c>
      <c r="C4395" t="s">
        <v>0</v>
      </c>
      <c r="D4395">
        <v>4394</v>
      </c>
      <c r="E4395" s="2">
        <v>1</v>
      </c>
      <c r="F4395" s="1">
        <v>2</v>
      </c>
      <c r="G4395" s="1">
        <v>1</v>
      </c>
      <c r="H4395" s="1">
        <v>1</v>
      </c>
      <c r="I4395" s="1" t="str">
        <f t="shared" si="88"/>
        <v>2S1MO1</v>
      </c>
      <c r="J4395" s="27">
        <v>45110</v>
      </c>
      <c r="K4395" s="29" t="s">
        <v>254</v>
      </c>
      <c r="L4395" s="29">
        <v>10512.75</v>
      </c>
      <c r="M4395" s="30">
        <v>5.5492615193659417E-2</v>
      </c>
      <c r="N4395" s="30">
        <v>0.18814311545408191</v>
      </c>
      <c r="O4395" s="30">
        <v>0</v>
      </c>
    </row>
    <row r="4396" spans="1:15" x14ac:dyDescent="0.45">
      <c r="A4396" s="4" t="s">
        <v>16</v>
      </c>
      <c r="B4396">
        <v>2020</v>
      </c>
      <c r="C4396" t="s">
        <v>0</v>
      </c>
      <c r="D4396">
        <v>4395</v>
      </c>
      <c r="E4396" s="2">
        <v>2</v>
      </c>
      <c r="F4396" s="1">
        <v>3</v>
      </c>
      <c r="G4396" s="1">
        <v>1</v>
      </c>
      <c r="H4396" s="1">
        <v>1</v>
      </c>
      <c r="I4396" s="1" t="str">
        <f t="shared" si="88"/>
        <v>2S1MO1</v>
      </c>
      <c r="J4396" s="27">
        <v>45110</v>
      </c>
      <c r="K4396" s="29" t="s">
        <v>255</v>
      </c>
      <c r="L4396" s="29">
        <v>10293.75</v>
      </c>
      <c r="M4396" s="30">
        <v>7.5261171431162288E-2</v>
      </c>
      <c r="N4396" s="30">
        <v>0.17325072033351599</v>
      </c>
      <c r="O4396" s="30">
        <v>0</v>
      </c>
    </row>
    <row r="4397" spans="1:15" x14ac:dyDescent="0.45">
      <c r="A4397" s="4" t="s">
        <v>16</v>
      </c>
      <c r="B4397">
        <v>2020</v>
      </c>
      <c r="C4397" t="s">
        <v>0</v>
      </c>
      <c r="D4397">
        <v>4396</v>
      </c>
      <c r="E4397" s="2">
        <v>3</v>
      </c>
      <c r="F4397" s="1">
        <v>4</v>
      </c>
      <c r="G4397" s="1">
        <v>1</v>
      </c>
      <c r="H4397" s="1">
        <v>2</v>
      </c>
      <c r="I4397" s="1" t="str">
        <f t="shared" si="88"/>
        <v>2S1MO2</v>
      </c>
      <c r="J4397" s="27">
        <v>45110</v>
      </c>
      <c r="K4397" s="29" t="s">
        <v>256</v>
      </c>
      <c r="L4397" s="29">
        <v>10178</v>
      </c>
      <c r="M4397" s="30">
        <v>8.4557181562884207E-2</v>
      </c>
      <c r="N4397" s="30">
        <v>0.17122349573364881</v>
      </c>
      <c r="O4397" s="30">
        <v>0</v>
      </c>
    </row>
    <row r="4398" spans="1:15" x14ac:dyDescent="0.45">
      <c r="A4398" s="4" t="s">
        <v>16</v>
      </c>
      <c r="B4398">
        <v>2020</v>
      </c>
      <c r="C4398" t="s">
        <v>0</v>
      </c>
      <c r="D4398">
        <v>4397</v>
      </c>
      <c r="E4398" s="2">
        <v>4</v>
      </c>
      <c r="F4398" s="1">
        <v>5</v>
      </c>
      <c r="G4398" s="1">
        <v>1</v>
      </c>
      <c r="H4398" s="1">
        <v>2</v>
      </c>
      <c r="I4398" s="1" t="str">
        <f t="shared" si="88"/>
        <v>2S1MO2</v>
      </c>
      <c r="J4398" s="27">
        <v>45110</v>
      </c>
      <c r="K4398" s="29" t="s">
        <v>257</v>
      </c>
      <c r="L4398" s="29">
        <v>10221</v>
      </c>
      <c r="M4398" s="30">
        <v>8.5802717624854766E-2</v>
      </c>
      <c r="N4398" s="30">
        <v>0.16899303060438159</v>
      </c>
      <c r="O4398" s="30">
        <v>4.6105265940978206E-3</v>
      </c>
    </row>
    <row r="4399" spans="1:15" x14ac:dyDescent="0.45">
      <c r="A4399" s="4" t="s">
        <v>16</v>
      </c>
      <c r="B4399">
        <v>2020</v>
      </c>
      <c r="C4399" t="s">
        <v>0</v>
      </c>
      <c r="D4399">
        <v>4398</v>
      </c>
      <c r="E4399" s="2">
        <v>5</v>
      </c>
      <c r="F4399" s="1">
        <v>6</v>
      </c>
      <c r="G4399" s="1">
        <v>1</v>
      </c>
      <c r="H4399" s="1">
        <v>2</v>
      </c>
      <c r="I4399" s="1" t="str">
        <f t="shared" si="88"/>
        <v>2S1MO2</v>
      </c>
      <c r="J4399" s="27">
        <v>45110</v>
      </c>
      <c r="K4399" s="29" t="s">
        <v>258</v>
      </c>
      <c r="L4399" s="29">
        <v>10376.75</v>
      </c>
      <c r="M4399" s="30">
        <v>8.5459482690456348E-2</v>
      </c>
      <c r="N4399" s="30">
        <v>0.15041308829393821</v>
      </c>
      <c r="O4399" s="30">
        <v>4.5876510130182943E-2</v>
      </c>
    </row>
    <row r="4400" spans="1:15" x14ac:dyDescent="0.45">
      <c r="A4400" s="4" t="s">
        <v>16</v>
      </c>
      <c r="B4400">
        <v>2020</v>
      </c>
      <c r="C4400" t="s">
        <v>0</v>
      </c>
      <c r="D4400">
        <v>4399</v>
      </c>
      <c r="E4400" s="2">
        <v>6</v>
      </c>
      <c r="F4400" s="1">
        <v>7</v>
      </c>
      <c r="G4400" s="1">
        <v>1</v>
      </c>
      <c r="H4400" s="1">
        <v>3</v>
      </c>
      <c r="I4400" s="1" t="str">
        <f t="shared" si="88"/>
        <v>2S1MO3</v>
      </c>
      <c r="J4400" s="27">
        <v>45110</v>
      </c>
      <c r="K4400" s="29" t="s">
        <v>259</v>
      </c>
      <c r="L4400" s="29">
        <v>11036</v>
      </c>
      <c r="M4400" s="30">
        <v>9.2256667723328079E-2</v>
      </c>
      <c r="N4400" s="30">
        <v>0.13148355615933111</v>
      </c>
      <c r="O4400" s="30">
        <v>0.15101402035810621</v>
      </c>
    </row>
    <row r="4401" spans="1:15" x14ac:dyDescent="0.45">
      <c r="A4401" s="4" t="s">
        <v>16</v>
      </c>
      <c r="B4401">
        <v>2020</v>
      </c>
      <c r="C4401" t="s">
        <v>0</v>
      </c>
      <c r="D4401">
        <v>4400</v>
      </c>
      <c r="E4401" s="2">
        <v>7</v>
      </c>
      <c r="F4401" s="1">
        <v>8</v>
      </c>
      <c r="G4401" s="1">
        <v>1</v>
      </c>
      <c r="H4401" s="1">
        <v>3</v>
      </c>
      <c r="I4401" s="1" t="str">
        <f t="shared" si="88"/>
        <v>2S1MO3</v>
      </c>
      <c r="J4401" s="27">
        <v>45110</v>
      </c>
      <c r="K4401" s="29" t="s">
        <v>260</v>
      </c>
      <c r="L4401" s="29">
        <v>11995.25</v>
      </c>
      <c r="M4401" s="30">
        <v>0.14500293654427199</v>
      </c>
      <c r="N4401" s="30">
        <v>0.1141702095522541</v>
      </c>
      <c r="O4401" s="30">
        <v>0.29198782097295051</v>
      </c>
    </row>
    <row r="4402" spans="1:15" x14ac:dyDescent="0.45">
      <c r="A4402" s="4" t="s">
        <v>16</v>
      </c>
      <c r="B4402">
        <v>2020</v>
      </c>
      <c r="C4402" t="s">
        <v>0</v>
      </c>
      <c r="D4402">
        <v>4401</v>
      </c>
      <c r="E4402" s="2">
        <v>8</v>
      </c>
      <c r="F4402" s="1">
        <v>9</v>
      </c>
      <c r="G4402" s="1">
        <v>1</v>
      </c>
      <c r="H4402" s="1">
        <v>3</v>
      </c>
      <c r="I4402" s="1" t="str">
        <f t="shared" si="88"/>
        <v>2S1MO3</v>
      </c>
      <c r="J4402" s="27">
        <v>45110</v>
      </c>
      <c r="K4402" s="29" t="s">
        <v>261</v>
      </c>
      <c r="L4402" s="29">
        <v>12882.5</v>
      </c>
      <c r="M4402" s="30">
        <v>0.16386705329440091</v>
      </c>
      <c r="N4402" s="30">
        <v>9.4179892412989172E-2</v>
      </c>
      <c r="O4402" s="30">
        <v>0.43651869797090592</v>
      </c>
    </row>
    <row r="4403" spans="1:15" x14ac:dyDescent="0.45">
      <c r="A4403" s="4" t="s">
        <v>16</v>
      </c>
      <c r="B4403">
        <v>2020</v>
      </c>
      <c r="C4403" t="s">
        <v>0</v>
      </c>
      <c r="D4403">
        <v>4402</v>
      </c>
      <c r="E4403" s="2">
        <v>9</v>
      </c>
      <c r="F4403" s="1">
        <v>10</v>
      </c>
      <c r="G4403" s="1">
        <v>1</v>
      </c>
      <c r="H4403" s="1">
        <v>4</v>
      </c>
      <c r="I4403" s="1" t="str">
        <f t="shared" si="88"/>
        <v>2S1MO4</v>
      </c>
      <c r="J4403" s="27">
        <v>45110</v>
      </c>
      <c r="K4403" s="29" t="s">
        <v>262</v>
      </c>
      <c r="L4403" s="29">
        <v>13260.25</v>
      </c>
      <c r="M4403" s="30">
        <v>0.17498433210821321</v>
      </c>
      <c r="N4403" s="30">
        <v>8.0859084116491328E-2</v>
      </c>
      <c r="O4403" s="30">
        <v>0.50013083702567784</v>
      </c>
    </row>
    <row r="4404" spans="1:15" x14ac:dyDescent="0.45">
      <c r="A4404" s="4" t="s">
        <v>16</v>
      </c>
      <c r="B4404">
        <v>2020</v>
      </c>
      <c r="C4404" t="s">
        <v>0</v>
      </c>
      <c r="D4404">
        <v>4403</v>
      </c>
      <c r="E4404" s="2">
        <v>10</v>
      </c>
      <c r="F4404" s="1">
        <v>11</v>
      </c>
      <c r="G4404" s="1">
        <v>1</v>
      </c>
      <c r="H4404" s="1">
        <v>4</v>
      </c>
      <c r="I4404" s="1" t="str">
        <f t="shared" si="88"/>
        <v>2S1MO4</v>
      </c>
      <c r="J4404" s="27">
        <v>45110</v>
      </c>
      <c r="K4404" s="29" t="s">
        <v>263</v>
      </c>
      <c r="L4404" s="29">
        <v>13371</v>
      </c>
      <c r="M4404" s="30">
        <v>0.1894460813496357</v>
      </c>
      <c r="N4404" s="30">
        <v>6.252817607743047E-2</v>
      </c>
      <c r="O4404" s="30">
        <v>0.48832661545568962</v>
      </c>
    </row>
    <row r="4405" spans="1:15" x14ac:dyDescent="0.45">
      <c r="A4405" s="4" t="s">
        <v>16</v>
      </c>
      <c r="B4405">
        <v>2020</v>
      </c>
      <c r="C4405" t="s">
        <v>0</v>
      </c>
      <c r="D4405">
        <v>4404</v>
      </c>
      <c r="E4405" s="2">
        <v>11</v>
      </c>
      <c r="F4405" s="1">
        <v>12</v>
      </c>
      <c r="G4405" s="1">
        <v>1</v>
      </c>
      <c r="H4405" s="1">
        <v>4</v>
      </c>
      <c r="I4405" s="1" t="str">
        <f t="shared" si="88"/>
        <v>2S1MO4</v>
      </c>
      <c r="J4405" s="27">
        <v>45110</v>
      </c>
      <c r="K4405" s="29" t="s">
        <v>264</v>
      </c>
      <c r="L4405" s="29">
        <v>13433.5</v>
      </c>
      <c r="M4405" s="30">
        <v>0.16938230907927199</v>
      </c>
      <c r="N4405" s="30">
        <v>5.7724907857307939E-2</v>
      </c>
      <c r="O4405" s="30">
        <v>0.44161628561542432</v>
      </c>
    </row>
    <row r="4406" spans="1:15" x14ac:dyDescent="0.45">
      <c r="A4406" s="4" t="s">
        <v>16</v>
      </c>
      <c r="B4406">
        <v>2020</v>
      </c>
      <c r="C4406" t="s">
        <v>0</v>
      </c>
      <c r="D4406">
        <v>4405</v>
      </c>
      <c r="E4406" s="2">
        <v>12</v>
      </c>
      <c r="F4406" s="1">
        <v>13</v>
      </c>
      <c r="G4406" s="1">
        <v>1</v>
      </c>
      <c r="H4406" s="1">
        <v>5</v>
      </c>
      <c r="I4406" s="1" t="str">
        <f t="shared" si="88"/>
        <v>2S1MO5</v>
      </c>
      <c r="J4406" s="27">
        <v>45110</v>
      </c>
      <c r="K4406" s="29" t="s">
        <v>265</v>
      </c>
      <c r="L4406" s="29">
        <v>13396.5</v>
      </c>
      <c r="M4406" s="30">
        <v>0.16089792193764521</v>
      </c>
      <c r="N4406" s="30">
        <v>7.250814523681226E-2</v>
      </c>
      <c r="O4406" s="30">
        <v>0.43385114400974389</v>
      </c>
    </row>
    <row r="4407" spans="1:15" x14ac:dyDescent="0.45">
      <c r="A4407" s="4" t="s">
        <v>16</v>
      </c>
      <c r="B4407">
        <v>2020</v>
      </c>
      <c r="C4407" t="s">
        <v>0</v>
      </c>
      <c r="D4407">
        <v>4406</v>
      </c>
      <c r="E4407" s="2">
        <v>13</v>
      </c>
      <c r="F4407" s="1">
        <v>14</v>
      </c>
      <c r="G4407" s="1">
        <v>1</v>
      </c>
      <c r="H4407" s="1">
        <v>5</v>
      </c>
      <c r="I4407" s="1" t="str">
        <f t="shared" si="88"/>
        <v>2S1MO5</v>
      </c>
      <c r="J4407" s="27">
        <v>45110</v>
      </c>
      <c r="K4407" s="29" t="s">
        <v>266</v>
      </c>
      <c r="L4407" s="29">
        <v>13360.25</v>
      </c>
      <c r="M4407" s="30">
        <v>0.18006732898029729</v>
      </c>
      <c r="N4407" s="30">
        <v>0.10153069549247649</v>
      </c>
      <c r="O4407" s="30">
        <v>0.49958748526519342</v>
      </c>
    </row>
    <row r="4408" spans="1:15" x14ac:dyDescent="0.45">
      <c r="A4408" s="4" t="s">
        <v>16</v>
      </c>
      <c r="B4408">
        <v>2020</v>
      </c>
      <c r="C4408" t="s">
        <v>0</v>
      </c>
      <c r="D4408">
        <v>4407</v>
      </c>
      <c r="E4408" s="2">
        <v>14</v>
      </c>
      <c r="F4408" s="1">
        <v>15</v>
      </c>
      <c r="G4408" s="1">
        <v>1</v>
      </c>
      <c r="H4408" s="1">
        <v>5</v>
      </c>
      <c r="I4408" s="1" t="str">
        <f t="shared" si="88"/>
        <v>2S1MO5</v>
      </c>
      <c r="J4408" s="27">
        <v>45110</v>
      </c>
      <c r="K4408" s="29" t="s">
        <v>267</v>
      </c>
      <c r="L4408" s="29">
        <v>13341</v>
      </c>
      <c r="M4408" s="30">
        <v>0.19677298417390371</v>
      </c>
      <c r="N4408" s="30">
        <v>0.13012073746708119</v>
      </c>
      <c r="O4408" s="30">
        <v>0.49100543443876921</v>
      </c>
    </row>
    <row r="4409" spans="1:15" x14ac:dyDescent="0.45">
      <c r="A4409" s="4" t="s">
        <v>16</v>
      </c>
      <c r="B4409">
        <v>2020</v>
      </c>
      <c r="C4409" t="s">
        <v>0</v>
      </c>
      <c r="D4409">
        <v>4408</v>
      </c>
      <c r="E4409" s="2">
        <v>15</v>
      </c>
      <c r="F4409" s="1">
        <v>16</v>
      </c>
      <c r="G4409" s="1">
        <v>1</v>
      </c>
      <c r="H4409" s="1">
        <v>6</v>
      </c>
      <c r="I4409" s="1" t="str">
        <f t="shared" si="88"/>
        <v>2S1MO6</v>
      </c>
      <c r="J4409" s="27">
        <v>45110</v>
      </c>
      <c r="K4409" s="29" t="s">
        <v>268</v>
      </c>
      <c r="L4409" s="29">
        <v>13311.75</v>
      </c>
      <c r="M4409" s="30">
        <v>0.19028443176186971</v>
      </c>
      <c r="N4409" s="30">
        <v>0.1485692040572327</v>
      </c>
      <c r="O4409" s="30">
        <v>0.433067357439826</v>
      </c>
    </row>
    <row r="4410" spans="1:15" x14ac:dyDescent="0.45">
      <c r="A4410" s="4" t="s">
        <v>16</v>
      </c>
      <c r="B4410">
        <v>2020</v>
      </c>
      <c r="C4410" t="s">
        <v>0</v>
      </c>
      <c r="D4410">
        <v>4409</v>
      </c>
      <c r="E4410" s="2">
        <v>16</v>
      </c>
      <c r="F4410" s="1">
        <v>17</v>
      </c>
      <c r="G4410" s="1">
        <v>1</v>
      </c>
      <c r="H4410" s="1">
        <v>6</v>
      </c>
      <c r="I4410" s="1" t="str">
        <f t="shared" si="88"/>
        <v>2S1MO6</v>
      </c>
      <c r="J4410" s="27">
        <v>45110</v>
      </c>
      <c r="K4410" s="29" t="s">
        <v>269</v>
      </c>
      <c r="L4410" s="29">
        <v>13305.25</v>
      </c>
      <c r="M4410" s="30">
        <v>0.1833178009296646</v>
      </c>
      <c r="N4410" s="30">
        <v>0.16611421484665259</v>
      </c>
      <c r="O4410" s="30">
        <v>0.35957090550307058</v>
      </c>
    </row>
    <row r="4411" spans="1:15" x14ac:dyDescent="0.45">
      <c r="A4411" s="4" t="s">
        <v>16</v>
      </c>
      <c r="B4411">
        <v>2020</v>
      </c>
      <c r="C4411" t="s">
        <v>0</v>
      </c>
      <c r="D4411">
        <v>4410</v>
      </c>
      <c r="E4411" s="2">
        <v>17</v>
      </c>
      <c r="F4411" s="1">
        <v>18</v>
      </c>
      <c r="G4411" s="1">
        <v>1</v>
      </c>
      <c r="H4411" s="1">
        <v>6</v>
      </c>
      <c r="I4411" s="1" t="str">
        <f t="shared" si="88"/>
        <v>2S1MO6</v>
      </c>
      <c r="J4411" s="27">
        <v>45110</v>
      </c>
      <c r="K4411" s="29" t="s">
        <v>270</v>
      </c>
      <c r="L4411" s="29">
        <v>13657.5</v>
      </c>
      <c r="M4411" s="30">
        <v>0.16790050793446251</v>
      </c>
      <c r="N4411" s="30">
        <v>0.1694040075336227</v>
      </c>
      <c r="O4411" s="30">
        <v>0.20684140341029281</v>
      </c>
    </row>
    <row r="4412" spans="1:15" x14ac:dyDescent="0.45">
      <c r="A4412" s="4" t="s">
        <v>16</v>
      </c>
      <c r="B4412">
        <v>2020</v>
      </c>
      <c r="C4412" t="s">
        <v>0</v>
      </c>
      <c r="D4412">
        <v>4411</v>
      </c>
      <c r="E4412" s="2">
        <v>18</v>
      </c>
      <c r="F4412" s="1">
        <v>19</v>
      </c>
      <c r="G4412" s="1">
        <v>1</v>
      </c>
      <c r="H4412" s="1">
        <v>7</v>
      </c>
      <c r="I4412" s="1" t="str">
        <f t="shared" si="88"/>
        <v>2S1MO7</v>
      </c>
      <c r="J4412" s="27">
        <v>45110</v>
      </c>
      <c r="K4412" s="29" t="s">
        <v>271</v>
      </c>
      <c r="L4412" s="29">
        <v>13390.75</v>
      </c>
      <c r="M4412" s="30">
        <v>0.15219840364589099</v>
      </c>
      <c r="N4412" s="30">
        <v>0.1713323907979532</v>
      </c>
      <c r="O4412" s="30">
        <v>5.8360713226691383E-2</v>
      </c>
    </row>
    <row r="4413" spans="1:15" x14ac:dyDescent="0.45">
      <c r="A4413" s="4" t="s">
        <v>16</v>
      </c>
      <c r="B4413">
        <v>2020</v>
      </c>
      <c r="C4413" t="s">
        <v>0</v>
      </c>
      <c r="D4413">
        <v>4412</v>
      </c>
      <c r="E4413" s="2">
        <v>19</v>
      </c>
      <c r="F4413" s="1">
        <v>20</v>
      </c>
      <c r="G4413" s="1">
        <v>1</v>
      </c>
      <c r="H4413" s="1">
        <v>7</v>
      </c>
      <c r="I4413" s="1" t="str">
        <f t="shared" si="88"/>
        <v>2S1MO7</v>
      </c>
      <c r="J4413" s="27">
        <v>45110</v>
      </c>
      <c r="K4413" s="29" t="s">
        <v>272</v>
      </c>
      <c r="L4413" s="29">
        <v>13287</v>
      </c>
      <c r="M4413" s="30">
        <v>0.1395928802281122</v>
      </c>
      <c r="N4413" s="30">
        <v>0.18183300622646839</v>
      </c>
      <c r="O4413" s="30">
        <v>1.3215298203565051E-2</v>
      </c>
    </row>
    <row r="4414" spans="1:15" x14ac:dyDescent="0.45">
      <c r="A4414" s="4" t="s">
        <v>16</v>
      </c>
      <c r="B4414">
        <v>2020</v>
      </c>
      <c r="C4414" t="s">
        <v>0</v>
      </c>
      <c r="D4414">
        <v>4413</v>
      </c>
      <c r="E4414" s="2">
        <v>20</v>
      </c>
      <c r="F4414" s="1">
        <v>21</v>
      </c>
      <c r="G4414" s="1">
        <v>1</v>
      </c>
      <c r="H4414" s="1">
        <v>7</v>
      </c>
      <c r="I4414" s="1" t="str">
        <f t="shared" si="88"/>
        <v>2S1MO7</v>
      </c>
      <c r="J4414" s="27">
        <v>45110</v>
      </c>
      <c r="K4414" s="29" t="s">
        <v>273</v>
      </c>
      <c r="L4414" s="29">
        <v>13381.75</v>
      </c>
      <c r="M4414" s="30">
        <v>0.13785567821436581</v>
      </c>
      <c r="N4414" s="30">
        <v>0.18620148924273389</v>
      </c>
      <c r="O4414" s="30">
        <v>0</v>
      </c>
    </row>
    <row r="4415" spans="1:15" x14ac:dyDescent="0.45">
      <c r="A4415" s="4" t="s">
        <v>16</v>
      </c>
      <c r="B4415">
        <v>2020</v>
      </c>
      <c r="C4415" t="s">
        <v>0</v>
      </c>
      <c r="D4415">
        <v>4414</v>
      </c>
      <c r="E4415" s="2">
        <v>21</v>
      </c>
      <c r="F4415" s="1">
        <v>22</v>
      </c>
      <c r="G4415" s="1">
        <v>1</v>
      </c>
      <c r="H4415" s="1">
        <v>8</v>
      </c>
      <c r="I4415" s="1" t="str">
        <f t="shared" si="88"/>
        <v>2S1MO8</v>
      </c>
      <c r="J4415" s="27">
        <v>45110</v>
      </c>
      <c r="K4415" s="29" t="s">
        <v>274</v>
      </c>
      <c r="L4415" s="29">
        <v>13218.25</v>
      </c>
      <c r="M4415" s="30">
        <v>0.11061640476080629</v>
      </c>
      <c r="N4415" s="30">
        <v>0.1486051106644774</v>
      </c>
      <c r="O4415" s="30">
        <v>0</v>
      </c>
    </row>
    <row r="4416" spans="1:15" x14ac:dyDescent="0.45">
      <c r="A4416" s="4" t="s">
        <v>16</v>
      </c>
      <c r="B4416">
        <v>2020</v>
      </c>
      <c r="C4416" t="s">
        <v>0</v>
      </c>
      <c r="D4416">
        <v>4415</v>
      </c>
      <c r="E4416" s="2">
        <v>22</v>
      </c>
      <c r="F4416" s="1">
        <v>23</v>
      </c>
      <c r="G4416" s="1">
        <v>1</v>
      </c>
      <c r="H4416" s="1">
        <v>8</v>
      </c>
      <c r="I4416" s="1" t="str">
        <f t="shared" si="88"/>
        <v>2S1MO8</v>
      </c>
      <c r="J4416" s="27">
        <v>45110</v>
      </c>
      <c r="K4416" s="29" t="s">
        <v>275</v>
      </c>
      <c r="L4416" s="29">
        <v>12875.5</v>
      </c>
      <c r="M4416" s="30">
        <v>6.9343457071631004E-2</v>
      </c>
      <c r="N4416" s="30">
        <v>8.351802973637501E-2</v>
      </c>
      <c r="O4416" s="30">
        <v>0</v>
      </c>
    </row>
    <row r="4417" spans="1:15" x14ac:dyDescent="0.45">
      <c r="A4417" s="4" t="s">
        <v>16</v>
      </c>
      <c r="B4417">
        <v>2020</v>
      </c>
      <c r="C4417" t="s">
        <v>0</v>
      </c>
      <c r="D4417">
        <v>4416</v>
      </c>
      <c r="E4417" s="2">
        <v>23</v>
      </c>
      <c r="F4417" s="1">
        <v>24</v>
      </c>
      <c r="G4417" s="1">
        <v>1</v>
      </c>
      <c r="H4417" s="1">
        <v>8</v>
      </c>
      <c r="I4417" s="1" t="str">
        <f t="shared" si="88"/>
        <v>2S1MO8</v>
      </c>
      <c r="J4417" s="27">
        <v>45110</v>
      </c>
      <c r="K4417" s="29" t="s">
        <v>276</v>
      </c>
      <c r="L4417" s="29">
        <v>12162.75</v>
      </c>
      <c r="M4417" s="30">
        <v>4.0075116776548847E-2</v>
      </c>
      <c r="N4417" s="30">
        <v>4.4805479068473812E-2</v>
      </c>
      <c r="O4417" s="30">
        <v>0</v>
      </c>
    </row>
    <row r="4418" spans="1:15" x14ac:dyDescent="0.45">
      <c r="A4418" s="4" t="s">
        <v>16</v>
      </c>
      <c r="B4418">
        <v>2020</v>
      </c>
      <c r="C4418" t="s">
        <v>1</v>
      </c>
      <c r="D4418">
        <v>4417</v>
      </c>
      <c r="E4418" s="2">
        <v>0</v>
      </c>
      <c r="F4418" s="1">
        <v>1</v>
      </c>
      <c r="G4418" s="1">
        <v>1</v>
      </c>
      <c r="H4418" s="1">
        <v>1</v>
      </c>
      <c r="I4418" s="1" t="str">
        <f t="shared" si="88"/>
        <v>2S2TU1</v>
      </c>
      <c r="J4418" s="27">
        <v>45111</v>
      </c>
      <c r="K4418" s="29" t="s">
        <v>253</v>
      </c>
      <c r="L4418" s="29">
        <v>11517.75</v>
      </c>
      <c r="M4418" s="30">
        <v>2.5350333457977419E-2</v>
      </c>
      <c r="N4418" s="30">
        <v>2.0014246169253389E-2</v>
      </c>
      <c r="O4418" s="30">
        <v>0</v>
      </c>
    </row>
    <row r="4419" spans="1:15" x14ac:dyDescent="0.45">
      <c r="A4419" s="4" t="s">
        <v>16</v>
      </c>
      <c r="B4419">
        <v>2020</v>
      </c>
      <c r="C4419" t="s">
        <v>1</v>
      </c>
      <c r="D4419">
        <v>4418</v>
      </c>
      <c r="E4419" s="2">
        <v>1</v>
      </c>
      <c r="F4419" s="1">
        <v>2</v>
      </c>
      <c r="G4419" s="1">
        <v>1</v>
      </c>
      <c r="H4419" s="1">
        <v>1</v>
      </c>
      <c r="I4419" s="1" t="str">
        <f t="shared" ref="I4419:I4482" si="89">A4419&amp;C4419&amp;H4419</f>
        <v>2S2TU1</v>
      </c>
      <c r="J4419" s="27">
        <v>45111</v>
      </c>
      <c r="K4419" s="29" t="s">
        <v>254</v>
      </c>
      <c r="L4419" s="29">
        <v>11012.25</v>
      </c>
      <c r="M4419" s="30">
        <v>2.23534299512766E-2</v>
      </c>
      <c r="N4419" s="30">
        <v>1.0712705525086959E-2</v>
      </c>
      <c r="O4419" s="30">
        <v>0</v>
      </c>
    </row>
    <row r="4420" spans="1:15" x14ac:dyDescent="0.45">
      <c r="A4420" s="4" t="s">
        <v>16</v>
      </c>
      <c r="B4420">
        <v>2020</v>
      </c>
      <c r="C4420" t="s">
        <v>1</v>
      </c>
      <c r="D4420">
        <v>4419</v>
      </c>
      <c r="E4420" s="2">
        <v>2</v>
      </c>
      <c r="F4420" s="1">
        <v>3</v>
      </c>
      <c r="G4420" s="1">
        <v>1</v>
      </c>
      <c r="H4420" s="1">
        <v>1</v>
      </c>
      <c r="I4420" s="1" t="str">
        <f t="shared" si="89"/>
        <v>2S2TU1</v>
      </c>
      <c r="J4420" s="27">
        <v>45111</v>
      </c>
      <c r="K4420" s="29" t="s">
        <v>255</v>
      </c>
      <c r="L4420" s="29">
        <v>10674</v>
      </c>
      <c r="M4420" s="30">
        <v>2.152482530660969E-2</v>
      </c>
      <c r="N4420" s="30">
        <v>1.276938037747437E-2</v>
      </c>
      <c r="O4420" s="30">
        <v>0</v>
      </c>
    </row>
    <row r="4421" spans="1:15" x14ac:dyDescent="0.45">
      <c r="A4421" s="4" t="s">
        <v>16</v>
      </c>
      <c r="B4421">
        <v>2020</v>
      </c>
      <c r="C4421" t="s">
        <v>1</v>
      </c>
      <c r="D4421">
        <v>4420</v>
      </c>
      <c r="E4421" s="2">
        <v>3</v>
      </c>
      <c r="F4421" s="1">
        <v>4</v>
      </c>
      <c r="G4421" s="1">
        <v>1</v>
      </c>
      <c r="H4421" s="1">
        <v>2</v>
      </c>
      <c r="I4421" s="1" t="str">
        <f t="shared" si="89"/>
        <v>2S2TU2</v>
      </c>
      <c r="J4421" s="27">
        <v>45111</v>
      </c>
      <c r="K4421" s="29" t="s">
        <v>256</v>
      </c>
      <c r="L4421" s="29">
        <v>10543</v>
      </c>
      <c r="M4421" s="30">
        <v>2.190716240904161E-2</v>
      </c>
      <c r="N4421" s="30">
        <v>3.004062119689364E-2</v>
      </c>
      <c r="O4421" s="30">
        <v>0</v>
      </c>
    </row>
    <row r="4422" spans="1:15" x14ac:dyDescent="0.45">
      <c r="A4422" s="4" t="s">
        <v>16</v>
      </c>
      <c r="B4422">
        <v>2020</v>
      </c>
      <c r="C4422" t="s">
        <v>1</v>
      </c>
      <c r="D4422">
        <v>4421</v>
      </c>
      <c r="E4422" s="2">
        <v>4</v>
      </c>
      <c r="F4422" s="1">
        <v>5</v>
      </c>
      <c r="G4422" s="1">
        <v>1</v>
      </c>
      <c r="H4422" s="1">
        <v>2</v>
      </c>
      <c r="I4422" s="1" t="str">
        <f t="shared" si="89"/>
        <v>2S2TU2</v>
      </c>
      <c r="J4422" s="27">
        <v>45111</v>
      </c>
      <c r="K4422" s="29" t="s">
        <v>257</v>
      </c>
      <c r="L4422" s="29">
        <v>10553.75</v>
      </c>
      <c r="M4422" s="30">
        <v>3.0628767646184041E-2</v>
      </c>
      <c r="N4422" s="30">
        <v>6.9507659079479131E-2</v>
      </c>
      <c r="O4422" s="30">
        <v>3.4102209451170049E-3</v>
      </c>
    </row>
    <row r="4423" spans="1:15" x14ac:dyDescent="0.45">
      <c r="A4423" s="4" t="s">
        <v>16</v>
      </c>
      <c r="B4423">
        <v>2020</v>
      </c>
      <c r="C4423" t="s">
        <v>1</v>
      </c>
      <c r="D4423">
        <v>4422</v>
      </c>
      <c r="E4423" s="2">
        <v>5</v>
      </c>
      <c r="F4423" s="1">
        <v>6</v>
      </c>
      <c r="G4423" s="1">
        <v>1</v>
      </c>
      <c r="H4423" s="1">
        <v>2</v>
      </c>
      <c r="I4423" s="1" t="str">
        <f t="shared" si="89"/>
        <v>2S2TU2</v>
      </c>
      <c r="J4423" s="27">
        <v>45111</v>
      </c>
      <c r="K4423" s="29" t="s">
        <v>258</v>
      </c>
      <c r="L4423" s="29">
        <v>10688.75</v>
      </c>
      <c r="M4423" s="30">
        <v>3.0926714463344229E-2</v>
      </c>
      <c r="N4423" s="30">
        <v>0.1145880603052461</v>
      </c>
      <c r="O4423" s="30">
        <v>2.9459025666148358E-2</v>
      </c>
    </row>
    <row r="4424" spans="1:15" x14ac:dyDescent="0.45">
      <c r="A4424" s="4" t="s">
        <v>16</v>
      </c>
      <c r="B4424">
        <v>2020</v>
      </c>
      <c r="C4424" t="s">
        <v>1</v>
      </c>
      <c r="D4424">
        <v>4423</v>
      </c>
      <c r="E4424" s="2">
        <v>6</v>
      </c>
      <c r="F4424" s="1">
        <v>7</v>
      </c>
      <c r="G4424" s="1">
        <v>1</v>
      </c>
      <c r="H4424" s="1">
        <v>3</v>
      </c>
      <c r="I4424" s="1" t="str">
        <f t="shared" si="89"/>
        <v>2S2TU3</v>
      </c>
      <c r="J4424" s="27">
        <v>45111</v>
      </c>
      <c r="K4424" s="29" t="s">
        <v>259</v>
      </c>
      <c r="L4424" s="29">
        <v>11271.5</v>
      </c>
      <c r="M4424" s="30">
        <v>2.5677649760644228E-2</v>
      </c>
      <c r="N4424" s="30">
        <v>0.14498660760020379</v>
      </c>
      <c r="O4424" s="30">
        <v>0.15850052955829469</v>
      </c>
    </row>
    <row r="4425" spans="1:15" x14ac:dyDescent="0.45">
      <c r="A4425" s="4" t="s">
        <v>16</v>
      </c>
      <c r="B4425">
        <v>2020</v>
      </c>
      <c r="C4425" t="s">
        <v>1</v>
      </c>
      <c r="D4425">
        <v>4424</v>
      </c>
      <c r="E4425" s="2">
        <v>7</v>
      </c>
      <c r="F4425" s="1">
        <v>8</v>
      </c>
      <c r="G4425" s="1">
        <v>1</v>
      </c>
      <c r="H4425" s="1">
        <v>3</v>
      </c>
      <c r="I4425" s="1" t="str">
        <f t="shared" si="89"/>
        <v>2S2TU3</v>
      </c>
      <c r="J4425" s="27">
        <v>45111</v>
      </c>
      <c r="K4425" s="29" t="s">
        <v>260</v>
      </c>
      <c r="L4425" s="29">
        <v>12212.5</v>
      </c>
      <c r="M4425" s="30">
        <v>4.48430319791462E-2</v>
      </c>
      <c r="N4425" s="30">
        <v>0.15404702742962331</v>
      </c>
      <c r="O4425" s="30">
        <v>0.33908738266206417</v>
      </c>
    </row>
    <row r="4426" spans="1:15" x14ac:dyDescent="0.45">
      <c r="A4426" s="4" t="s">
        <v>16</v>
      </c>
      <c r="B4426">
        <v>2020</v>
      </c>
      <c r="C4426" t="s">
        <v>1</v>
      </c>
      <c r="D4426">
        <v>4425</v>
      </c>
      <c r="E4426" s="2">
        <v>8</v>
      </c>
      <c r="F4426" s="1">
        <v>9</v>
      </c>
      <c r="G4426" s="1">
        <v>1</v>
      </c>
      <c r="H4426" s="1">
        <v>3</v>
      </c>
      <c r="I4426" s="1" t="str">
        <f t="shared" si="89"/>
        <v>2S2TU3</v>
      </c>
      <c r="J4426" s="27">
        <v>45111</v>
      </c>
      <c r="K4426" s="29" t="s">
        <v>261</v>
      </c>
      <c r="L4426" s="29">
        <v>12966.75</v>
      </c>
      <c r="M4426" s="30">
        <v>4.7261915857654907E-2</v>
      </c>
      <c r="N4426" s="30">
        <v>0.14625910343113999</v>
      </c>
      <c r="O4426" s="30">
        <v>0.49444936633529818</v>
      </c>
    </row>
    <row r="4427" spans="1:15" x14ac:dyDescent="0.45">
      <c r="A4427" s="4" t="s">
        <v>16</v>
      </c>
      <c r="B4427">
        <v>2020</v>
      </c>
      <c r="C4427" t="s">
        <v>1</v>
      </c>
      <c r="D4427">
        <v>4426</v>
      </c>
      <c r="E4427" s="2">
        <v>9</v>
      </c>
      <c r="F4427" s="1">
        <v>10</v>
      </c>
      <c r="G4427" s="1">
        <v>1</v>
      </c>
      <c r="H4427" s="1">
        <v>4</v>
      </c>
      <c r="I4427" s="1" t="str">
        <f t="shared" si="89"/>
        <v>2S2TU4</v>
      </c>
      <c r="J4427" s="27">
        <v>45111</v>
      </c>
      <c r="K4427" s="29" t="s">
        <v>262</v>
      </c>
      <c r="L4427" s="29">
        <v>13316</v>
      </c>
      <c r="M4427" s="30">
        <v>3.9365502833390867E-2</v>
      </c>
      <c r="N4427" s="30">
        <v>0.1570173202991488</v>
      </c>
      <c r="O4427" s="30">
        <v>0.56586686555863641</v>
      </c>
    </row>
    <row r="4428" spans="1:15" x14ac:dyDescent="0.45">
      <c r="A4428" s="4" t="s">
        <v>16</v>
      </c>
      <c r="B4428">
        <v>2020</v>
      </c>
      <c r="C4428" t="s">
        <v>1</v>
      </c>
      <c r="D4428">
        <v>4427</v>
      </c>
      <c r="E4428" s="2">
        <v>10</v>
      </c>
      <c r="F4428" s="1">
        <v>11</v>
      </c>
      <c r="G4428" s="1">
        <v>1</v>
      </c>
      <c r="H4428" s="1">
        <v>4</v>
      </c>
      <c r="I4428" s="1" t="str">
        <f t="shared" si="89"/>
        <v>2S2TU4</v>
      </c>
      <c r="J4428" s="27">
        <v>45111</v>
      </c>
      <c r="K4428" s="29" t="s">
        <v>263</v>
      </c>
      <c r="L4428" s="29">
        <v>13416.25</v>
      </c>
      <c r="M4428" s="30">
        <v>4.2966603519250829E-2</v>
      </c>
      <c r="N4428" s="30">
        <v>0.20709126920224891</v>
      </c>
      <c r="O4428" s="30">
        <v>0.54964299787768678</v>
      </c>
    </row>
    <row r="4429" spans="1:15" x14ac:dyDescent="0.45">
      <c r="A4429" s="4" t="s">
        <v>16</v>
      </c>
      <c r="B4429">
        <v>2020</v>
      </c>
      <c r="C4429" t="s">
        <v>1</v>
      </c>
      <c r="D4429">
        <v>4428</v>
      </c>
      <c r="E4429" s="2">
        <v>11</v>
      </c>
      <c r="F4429" s="1">
        <v>12</v>
      </c>
      <c r="G4429" s="1">
        <v>1</v>
      </c>
      <c r="H4429" s="1">
        <v>4</v>
      </c>
      <c r="I4429" s="1" t="str">
        <f t="shared" si="89"/>
        <v>2S2TU4</v>
      </c>
      <c r="J4429" s="27">
        <v>45111</v>
      </c>
      <c r="K4429" s="29" t="s">
        <v>264</v>
      </c>
      <c r="L4429" s="29">
        <v>13409.75</v>
      </c>
      <c r="M4429" s="30">
        <v>6.2748202185393745E-2</v>
      </c>
      <c r="N4429" s="30">
        <v>0.27165071560906878</v>
      </c>
      <c r="O4429" s="30">
        <v>0.53630903351208292</v>
      </c>
    </row>
    <row r="4430" spans="1:15" x14ac:dyDescent="0.45">
      <c r="A4430" s="4" t="s">
        <v>16</v>
      </c>
      <c r="B4430">
        <v>2020</v>
      </c>
      <c r="C4430" t="s">
        <v>1</v>
      </c>
      <c r="D4430">
        <v>4429</v>
      </c>
      <c r="E4430" s="2">
        <v>12</v>
      </c>
      <c r="F4430" s="1">
        <v>13</v>
      </c>
      <c r="G4430" s="1">
        <v>1</v>
      </c>
      <c r="H4430" s="1">
        <v>5</v>
      </c>
      <c r="I4430" s="1" t="str">
        <f t="shared" si="89"/>
        <v>2S2TU5</v>
      </c>
      <c r="J4430" s="27">
        <v>45111</v>
      </c>
      <c r="K4430" s="29" t="s">
        <v>265</v>
      </c>
      <c r="L4430" s="29">
        <v>13280.5</v>
      </c>
      <c r="M4430" s="30">
        <v>8.9156918159510684E-2</v>
      </c>
      <c r="N4430" s="30">
        <v>0.32549890836569861</v>
      </c>
      <c r="O4430" s="30">
        <v>0.54480143039673579</v>
      </c>
    </row>
    <row r="4431" spans="1:15" x14ac:dyDescent="0.45">
      <c r="A4431" s="4" t="s">
        <v>16</v>
      </c>
      <c r="B4431">
        <v>2020</v>
      </c>
      <c r="C4431" t="s">
        <v>1</v>
      </c>
      <c r="D4431">
        <v>4430</v>
      </c>
      <c r="E4431" s="2">
        <v>13</v>
      </c>
      <c r="F4431" s="1">
        <v>14</v>
      </c>
      <c r="G4431" s="1">
        <v>1</v>
      </c>
      <c r="H4431" s="1">
        <v>5</v>
      </c>
      <c r="I4431" s="1" t="str">
        <f t="shared" si="89"/>
        <v>2S2TU5</v>
      </c>
      <c r="J4431" s="27">
        <v>45111</v>
      </c>
      <c r="K4431" s="29" t="s">
        <v>266</v>
      </c>
      <c r="L4431" s="29">
        <v>13235.75</v>
      </c>
      <c r="M4431" s="30">
        <v>0.121034742943403</v>
      </c>
      <c r="N4431" s="30">
        <v>0.38166734859172441</v>
      </c>
      <c r="O4431" s="30">
        <v>0.53437247562507928</v>
      </c>
    </row>
    <row r="4432" spans="1:15" x14ac:dyDescent="0.45">
      <c r="A4432" s="4" t="s">
        <v>16</v>
      </c>
      <c r="B4432">
        <v>2020</v>
      </c>
      <c r="C4432" t="s">
        <v>1</v>
      </c>
      <c r="D4432">
        <v>4431</v>
      </c>
      <c r="E4432" s="2">
        <v>14</v>
      </c>
      <c r="F4432" s="1">
        <v>15</v>
      </c>
      <c r="G4432" s="1">
        <v>1</v>
      </c>
      <c r="H4432" s="1">
        <v>5</v>
      </c>
      <c r="I4432" s="1" t="str">
        <f t="shared" si="89"/>
        <v>2S2TU5</v>
      </c>
      <c r="J4432" s="27">
        <v>45111</v>
      </c>
      <c r="K4432" s="29" t="s">
        <v>267</v>
      </c>
      <c r="L4432" s="29">
        <v>13244</v>
      </c>
      <c r="M4432" s="30">
        <v>0.1428535209272557</v>
      </c>
      <c r="N4432" s="30">
        <v>0.42716230086572182</v>
      </c>
      <c r="O4432" s="30">
        <v>0.49954976641140258</v>
      </c>
    </row>
    <row r="4433" spans="1:15" x14ac:dyDescent="0.45">
      <c r="A4433" s="4" t="s">
        <v>16</v>
      </c>
      <c r="B4433">
        <v>2020</v>
      </c>
      <c r="C4433" t="s">
        <v>1</v>
      </c>
      <c r="D4433">
        <v>4432</v>
      </c>
      <c r="E4433" s="2">
        <v>15</v>
      </c>
      <c r="F4433" s="1">
        <v>16</v>
      </c>
      <c r="G4433" s="1">
        <v>1</v>
      </c>
      <c r="H4433" s="1">
        <v>6</v>
      </c>
      <c r="I4433" s="1" t="str">
        <f t="shared" si="89"/>
        <v>2S2TU6</v>
      </c>
      <c r="J4433" s="27">
        <v>45111</v>
      </c>
      <c r="K4433" s="29" t="s">
        <v>268</v>
      </c>
      <c r="L4433" s="29">
        <v>13288</v>
      </c>
      <c r="M4433" s="30">
        <v>0.15385647748664749</v>
      </c>
      <c r="N4433" s="30">
        <v>0.4682616767999947</v>
      </c>
      <c r="O4433" s="30">
        <v>0.39838769506865718</v>
      </c>
    </row>
    <row r="4434" spans="1:15" x14ac:dyDescent="0.45">
      <c r="A4434" s="4" t="s">
        <v>16</v>
      </c>
      <c r="B4434">
        <v>2020</v>
      </c>
      <c r="C4434" t="s">
        <v>1</v>
      </c>
      <c r="D4434">
        <v>4433</v>
      </c>
      <c r="E4434" s="2">
        <v>16</v>
      </c>
      <c r="F4434" s="1">
        <v>17</v>
      </c>
      <c r="G4434" s="1">
        <v>1</v>
      </c>
      <c r="H4434" s="1">
        <v>6</v>
      </c>
      <c r="I4434" s="1" t="str">
        <f t="shared" si="89"/>
        <v>2S2TU6</v>
      </c>
      <c r="J4434" s="27">
        <v>45111</v>
      </c>
      <c r="K4434" s="29" t="s">
        <v>269</v>
      </c>
      <c r="L4434" s="29">
        <v>13251</v>
      </c>
      <c r="M4434" s="30">
        <v>0.17113832964899781</v>
      </c>
      <c r="N4434" s="30">
        <v>0.49329311149812971</v>
      </c>
      <c r="O4434" s="30">
        <v>0.28627525548139982</v>
      </c>
    </row>
    <row r="4435" spans="1:15" x14ac:dyDescent="0.45">
      <c r="A4435" s="4" t="s">
        <v>16</v>
      </c>
      <c r="B4435">
        <v>2020</v>
      </c>
      <c r="C4435" t="s">
        <v>1</v>
      </c>
      <c r="D4435">
        <v>4434</v>
      </c>
      <c r="E4435" s="2">
        <v>17</v>
      </c>
      <c r="F4435" s="1">
        <v>18</v>
      </c>
      <c r="G4435" s="1">
        <v>1</v>
      </c>
      <c r="H4435" s="1">
        <v>6</v>
      </c>
      <c r="I4435" s="1" t="str">
        <f t="shared" si="89"/>
        <v>2S2TU6</v>
      </c>
      <c r="J4435" s="27">
        <v>45111</v>
      </c>
      <c r="K4435" s="29" t="s">
        <v>270</v>
      </c>
      <c r="L4435" s="29">
        <v>13553.5</v>
      </c>
      <c r="M4435" s="30">
        <v>0.1832190252332857</v>
      </c>
      <c r="N4435" s="30">
        <v>0.48692057203563022</v>
      </c>
      <c r="O4435" s="30">
        <v>0.18379922609905569</v>
      </c>
    </row>
    <row r="4436" spans="1:15" x14ac:dyDescent="0.45">
      <c r="A4436" s="4" t="s">
        <v>16</v>
      </c>
      <c r="B4436">
        <v>2020</v>
      </c>
      <c r="C4436" t="s">
        <v>1</v>
      </c>
      <c r="D4436">
        <v>4435</v>
      </c>
      <c r="E4436" s="2">
        <v>18</v>
      </c>
      <c r="F4436" s="1">
        <v>19</v>
      </c>
      <c r="G4436" s="1">
        <v>1</v>
      </c>
      <c r="H4436" s="1">
        <v>7</v>
      </c>
      <c r="I4436" s="1" t="str">
        <f t="shared" si="89"/>
        <v>2S2TU7</v>
      </c>
      <c r="J4436" s="27">
        <v>45111</v>
      </c>
      <c r="K4436" s="29" t="s">
        <v>271</v>
      </c>
      <c r="L4436" s="29">
        <v>13404.5</v>
      </c>
      <c r="M4436" s="30">
        <v>0.1632388538211752</v>
      </c>
      <c r="N4436" s="30">
        <v>0.46825463164489051</v>
      </c>
      <c r="O4436" s="30">
        <v>6.9930852649858488E-2</v>
      </c>
    </row>
    <row r="4437" spans="1:15" x14ac:dyDescent="0.45">
      <c r="A4437" s="4" t="s">
        <v>16</v>
      </c>
      <c r="B4437">
        <v>2020</v>
      </c>
      <c r="C4437" t="s">
        <v>1</v>
      </c>
      <c r="D4437">
        <v>4436</v>
      </c>
      <c r="E4437" s="2">
        <v>19</v>
      </c>
      <c r="F4437" s="1">
        <v>20</v>
      </c>
      <c r="G4437" s="1">
        <v>1</v>
      </c>
      <c r="H4437" s="1">
        <v>7</v>
      </c>
      <c r="I4437" s="1" t="str">
        <f t="shared" si="89"/>
        <v>2S2TU7</v>
      </c>
      <c r="J4437" s="27">
        <v>45111</v>
      </c>
      <c r="K4437" s="29" t="s">
        <v>272</v>
      </c>
      <c r="L4437" s="29">
        <v>13191.25</v>
      </c>
      <c r="M4437" s="30">
        <v>0.17343936537735041</v>
      </c>
      <c r="N4437" s="30">
        <v>0.44790202974241861</v>
      </c>
      <c r="O4437" s="30">
        <v>1.8571554617286792E-2</v>
      </c>
    </row>
    <row r="4438" spans="1:15" x14ac:dyDescent="0.45">
      <c r="A4438" s="4" t="s">
        <v>16</v>
      </c>
      <c r="B4438">
        <v>2020</v>
      </c>
      <c r="C4438" t="s">
        <v>1</v>
      </c>
      <c r="D4438">
        <v>4437</v>
      </c>
      <c r="E4438" s="2">
        <v>20</v>
      </c>
      <c r="F4438" s="1">
        <v>21</v>
      </c>
      <c r="G4438" s="1">
        <v>1</v>
      </c>
      <c r="H4438" s="1">
        <v>7</v>
      </c>
      <c r="I4438" s="1" t="str">
        <f t="shared" si="89"/>
        <v>2S2TU7</v>
      </c>
      <c r="J4438" s="27">
        <v>45111</v>
      </c>
      <c r="K4438" s="29" t="s">
        <v>273</v>
      </c>
      <c r="L4438" s="29">
        <v>13082</v>
      </c>
      <c r="M4438" s="30">
        <v>0.16735225874093909</v>
      </c>
      <c r="N4438" s="30">
        <v>0.43033397813345953</v>
      </c>
      <c r="O4438" s="30">
        <v>0</v>
      </c>
    </row>
    <row r="4439" spans="1:15" x14ac:dyDescent="0.45">
      <c r="A4439" s="4" t="s">
        <v>16</v>
      </c>
      <c r="B4439">
        <v>2020</v>
      </c>
      <c r="C4439" t="s">
        <v>1</v>
      </c>
      <c r="D4439">
        <v>4438</v>
      </c>
      <c r="E4439" s="2">
        <v>21</v>
      </c>
      <c r="F4439" s="1">
        <v>22</v>
      </c>
      <c r="G4439" s="1">
        <v>1</v>
      </c>
      <c r="H4439" s="1">
        <v>8</v>
      </c>
      <c r="I4439" s="1" t="str">
        <f t="shared" si="89"/>
        <v>2S2TU8</v>
      </c>
      <c r="J4439" s="27">
        <v>45111</v>
      </c>
      <c r="K4439" s="29" t="s">
        <v>274</v>
      </c>
      <c r="L4439" s="29">
        <v>12891.5</v>
      </c>
      <c r="M4439" s="30">
        <v>0.1616066037047878</v>
      </c>
      <c r="N4439" s="30">
        <v>0.40198095896362418</v>
      </c>
      <c r="O4439" s="30">
        <v>0</v>
      </c>
    </row>
    <row r="4440" spans="1:15" x14ac:dyDescent="0.45">
      <c r="A4440" s="4" t="s">
        <v>16</v>
      </c>
      <c r="B4440">
        <v>2020</v>
      </c>
      <c r="C4440" t="s">
        <v>1</v>
      </c>
      <c r="D4440">
        <v>4439</v>
      </c>
      <c r="E4440" s="2">
        <v>22</v>
      </c>
      <c r="F4440" s="1">
        <v>23</v>
      </c>
      <c r="G4440" s="1">
        <v>1</v>
      </c>
      <c r="H4440" s="1">
        <v>8</v>
      </c>
      <c r="I4440" s="1" t="str">
        <f t="shared" si="89"/>
        <v>2S2TU8</v>
      </c>
      <c r="J4440" s="27">
        <v>45111</v>
      </c>
      <c r="K4440" s="29" t="s">
        <v>275</v>
      </c>
      <c r="L4440" s="29">
        <v>12610.25</v>
      </c>
      <c r="M4440" s="30">
        <v>0.1871713084299422</v>
      </c>
      <c r="N4440" s="30">
        <v>0.44811979579137973</v>
      </c>
      <c r="O4440" s="30">
        <v>0</v>
      </c>
    </row>
    <row r="4441" spans="1:15" x14ac:dyDescent="0.45">
      <c r="A4441" s="4" t="s">
        <v>16</v>
      </c>
      <c r="B4441">
        <v>2020</v>
      </c>
      <c r="C4441" t="s">
        <v>1</v>
      </c>
      <c r="D4441">
        <v>4440</v>
      </c>
      <c r="E4441" s="2">
        <v>23</v>
      </c>
      <c r="F4441" s="1">
        <v>24</v>
      </c>
      <c r="G4441" s="1">
        <v>1</v>
      </c>
      <c r="H4441" s="1">
        <v>8</v>
      </c>
      <c r="I4441" s="1" t="str">
        <f t="shared" si="89"/>
        <v>2S2TU8</v>
      </c>
      <c r="J4441" s="27">
        <v>45111</v>
      </c>
      <c r="K4441" s="29" t="s">
        <v>276</v>
      </c>
      <c r="L4441" s="29">
        <v>12095.75</v>
      </c>
      <c r="M4441" s="30">
        <v>0.1812419441872189</v>
      </c>
      <c r="N4441" s="30">
        <v>0.3448016736053493</v>
      </c>
      <c r="O4441" s="30">
        <v>0</v>
      </c>
    </row>
    <row r="4442" spans="1:15" x14ac:dyDescent="0.45">
      <c r="A4442" s="4" t="s">
        <v>16</v>
      </c>
      <c r="B4442">
        <v>2020</v>
      </c>
      <c r="C4442" t="s">
        <v>2</v>
      </c>
      <c r="D4442">
        <v>4441</v>
      </c>
      <c r="E4442" s="2">
        <v>0</v>
      </c>
      <c r="F4442" s="1">
        <v>1</v>
      </c>
      <c r="G4442" s="1">
        <v>1</v>
      </c>
      <c r="H4442" s="1">
        <v>1</v>
      </c>
      <c r="I4442" s="1" t="str">
        <f t="shared" si="89"/>
        <v>2S3WE1</v>
      </c>
      <c r="J4442" s="27">
        <v>45112</v>
      </c>
      <c r="K4442" s="29" t="s">
        <v>253</v>
      </c>
      <c r="L4442" s="29">
        <v>11401.5</v>
      </c>
      <c r="M4442" s="30">
        <v>0.17114536143707981</v>
      </c>
      <c r="N4442" s="30">
        <v>0.32798225233663031</v>
      </c>
      <c r="O4442" s="30">
        <v>0</v>
      </c>
    </row>
    <row r="4443" spans="1:15" x14ac:dyDescent="0.45">
      <c r="A4443" s="4" t="s">
        <v>16</v>
      </c>
      <c r="B4443">
        <v>2020</v>
      </c>
      <c r="C4443" t="s">
        <v>2</v>
      </c>
      <c r="D4443">
        <v>4442</v>
      </c>
      <c r="E4443" s="2">
        <v>1</v>
      </c>
      <c r="F4443" s="1">
        <v>2</v>
      </c>
      <c r="G4443" s="1">
        <v>1</v>
      </c>
      <c r="H4443" s="1">
        <v>1</v>
      </c>
      <c r="I4443" s="1" t="str">
        <f t="shared" si="89"/>
        <v>2S3WE1</v>
      </c>
      <c r="J4443" s="27">
        <v>45112</v>
      </c>
      <c r="K4443" s="29" t="s">
        <v>254</v>
      </c>
      <c r="L4443" s="29">
        <v>10899</v>
      </c>
      <c r="M4443" s="30">
        <v>0.18371940148830429</v>
      </c>
      <c r="N4443" s="30">
        <v>0.2594994232015973</v>
      </c>
      <c r="O4443" s="30">
        <v>0</v>
      </c>
    </row>
    <row r="4444" spans="1:15" x14ac:dyDescent="0.45">
      <c r="A4444" s="4" t="s">
        <v>16</v>
      </c>
      <c r="B4444">
        <v>2020</v>
      </c>
      <c r="C4444" t="s">
        <v>2</v>
      </c>
      <c r="D4444">
        <v>4443</v>
      </c>
      <c r="E4444" s="2">
        <v>2</v>
      </c>
      <c r="F4444" s="1">
        <v>3</v>
      </c>
      <c r="G4444" s="1">
        <v>1</v>
      </c>
      <c r="H4444" s="1">
        <v>1</v>
      </c>
      <c r="I4444" s="1" t="str">
        <f t="shared" si="89"/>
        <v>2S3WE1</v>
      </c>
      <c r="J4444" s="27">
        <v>45112</v>
      </c>
      <c r="K4444" s="29" t="s">
        <v>255</v>
      </c>
      <c r="L4444" s="29">
        <v>10686.25</v>
      </c>
      <c r="M4444" s="30">
        <v>0.16069541902178119</v>
      </c>
      <c r="N4444" s="30">
        <v>0.23900211178798181</v>
      </c>
      <c r="O4444" s="30">
        <v>0</v>
      </c>
    </row>
    <row r="4445" spans="1:15" x14ac:dyDescent="0.45">
      <c r="A4445" s="4" t="s">
        <v>16</v>
      </c>
      <c r="B4445">
        <v>2020</v>
      </c>
      <c r="C4445" t="s">
        <v>2</v>
      </c>
      <c r="D4445">
        <v>4444</v>
      </c>
      <c r="E4445" s="2">
        <v>3</v>
      </c>
      <c r="F4445" s="1">
        <v>4</v>
      </c>
      <c r="G4445" s="1">
        <v>1</v>
      </c>
      <c r="H4445" s="1">
        <v>2</v>
      </c>
      <c r="I4445" s="1" t="str">
        <f t="shared" si="89"/>
        <v>2S3WE2</v>
      </c>
      <c r="J4445" s="27">
        <v>45112</v>
      </c>
      <c r="K4445" s="29" t="s">
        <v>256</v>
      </c>
      <c r="L4445" s="29">
        <v>10633.75</v>
      </c>
      <c r="M4445" s="30">
        <v>0.13077543524897531</v>
      </c>
      <c r="N4445" s="30">
        <v>0.26604533434539629</v>
      </c>
      <c r="O4445" s="30">
        <v>0</v>
      </c>
    </row>
    <row r="4446" spans="1:15" x14ac:dyDescent="0.45">
      <c r="A4446" s="4" t="s">
        <v>16</v>
      </c>
      <c r="B4446">
        <v>2020</v>
      </c>
      <c r="C4446" t="s">
        <v>2</v>
      </c>
      <c r="D4446">
        <v>4445</v>
      </c>
      <c r="E4446" s="2">
        <v>4</v>
      </c>
      <c r="F4446" s="1">
        <v>5</v>
      </c>
      <c r="G4446" s="1">
        <v>1</v>
      </c>
      <c r="H4446" s="1">
        <v>2</v>
      </c>
      <c r="I4446" s="1" t="str">
        <f t="shared" si="89"/>
        <v>2S3WE2</v>
      </c>
      <c r="J4446" s="27">
        <v>45112</v>
      </c>
      <c r="K4446" s="29" t="s">
        <v>257</v>
      </c>
      <c r="L4446" s="29">
        <v>10709</v>
      </c>
      <c r="M4446" s="30">
        <v>0.14722106127058629</v>
      </c>
      <c r="N4446" s="30">
        <v>0.22088929505369509</v>
      </c>
      <c r="O4446" s="30">
        <v>4.8127278827977179E-3</v>
      </c>
    </row>
    <row r="4447" spans="1:15" x14ac:dyDescent="0.45">
      <c r="A4447" s="4" t="s">
        <v>16</v>
      </c>
      <c r="B4447">
        <v>2020</v>
      </c>
      <c r="C4447" t="s">
        <v>2</v>
      </c>
      <c r="D4447">
        <v>4446</v>
      </c>
      <c r="E4447" s="2">
        <v>5</v>
      </c>
      <c r="F4447" s="1">
        <v>6</v>
      </c>
      <c r="G4447" s="1">
        <v>1</v>
      </c>
      <c r="H4447" s="1">
        <v>2</v>
      </c>
      <c r="I4447" s="1" t="str">
        <f t="shared" si="89"/>
        <v>2S3WE2</v>
      </c>
      <c r="J4447" s="27">
        <v>45112</v>
      </c>
      <c r="K4447" s="29" t="s">
        <v>258</v>
      </c>
      <c r="L4447" s="29">
        <v>10910.25</v>
      </c>
      <c r="M4447" s="30">
        <v>0.12655838257298049</v>
      </c>
      <c r="N4447" s="30">
        <v>0.1717842272967075</v>
      </c>
      <c r="O4447" s="30">
        <v>5.2076831649182517E-2</v>
      </c>
    </row>
    <row r="4448" spans="1:15" x14ac:dyDescent="0.45">
      <c r="A4448" s="4" t="s">
        <v>16</v>
      </c>
      <c r="B4448">
        <v>2020</v>
      </c>
      <c r="C4448" t="s">
        <v>2</v>
      </c>
      <c r="D4448">
        <v>4447</v>
      </c>
      <c r="E4448" s="2">
        <v>6</v>
      </c>
      <c r="F4448" s="1">
        <v>7</v>
      </c>
      <c r="G4448" s="1">
        <v>1</v>
      </c>
      <c r="H4448" s="1">
        <v>3</v>
      </c>
      <c r="I4448" s="1" t="str">
        <f t="shared" si="89"/>
        <v>2S3WE3</v>
      </c>
      <c r="J4448" s="27">
        <v>45112</v>
      </c>
      <c r="K4448" s="29" t="s">
        <v>259</v>
      </c>
      <c r="L4448" s="29">
        <v>11560</v>
      </c>
      <c r="M4448" s="30">
        <v>9.7031052293151468E-2</v>
      </c>
      <c r="N4448" s="30">
        <v>0.17754670443426571</v>
      </c>
      <c r="O4448" s="30">
        <v>0.13322356557141471</v>
      </c>
    </row>
    <row r="4449" spans="1:15" x14ac:dyDescent="0.45">
      <c r="A4449" s="4" t="s">
        <v>16</v>
      </c>
      <c r="B4449">
        <v>2020</v>
      </c>
      <c r="C4449" t="s">
        <v>2</v>
      </c>
      <c r="D4449">
        <v>4448</v>
      </c>
      <c r="E4449" s="2">
        <v>7</v>
      </c>
      <c r="F4449" s="1">
        <v>8</v>
      </c>
      <c r="G4449" s="1">
        <v>1</v>
      </c>
      <c r="H4449" s="1">
        <v>3</v>
      </c>
      <c r="I4449" s="1" t="str">
        <f t="shared" si="89"/>
        <v>2S3WE3</v>
      </c>
      <c r="J4449" s="27">
        <v>45112</v>
      </c>
      <c r="K4449" s="29" t="s">
        <v>260</v>
      </c>
      <c r="L4449" s="29">
        <v>12699.5</v>
      </c>
      <c r="M4449" s="30">
        <v>9.9785044820734553E-2</v>
      </c>
      <c r="N4449" s="30">
        <v>0.16798546814471579</v>
      </c>
      <c r="O4449" s="30">
        <v>0.22796681845167999</v>
      </c>
    </row>
    <row r="4450" spans="1:15" x14ac:dyDescent="0.45">
      <c r="A4450" s="4" t="s">
        <v>16</v>
      </c>
      <c r="B4450">
        <v>2020</v>
      </c>
      <c r="C4450" t="s">
        <v>2</v>
      </c>
      <c r="D4450">
        <v>4449</v>
      </c>
      <c r="E4450" s="2">
        <v>8</v>
      </c>
      <c r="F4450" s="1">
        <v>9</v>
      </c>
      <c r="G4450" s="1">
        <v>1</v>
      </c>
      <c r="H4450" s="1">
        <v>3</v>
      </c>
      <c r="I4450" s="1" t="str">
        <f t="shared" si="89"/>
        <v>2S3WE3</v>
      </c>
      <c r="J4450" s="27">
        <v>45112</v>
      </c>
      <c r="K4450" s="29" t="s">
        <v>261</v>
      </c>
      <c r="L4450" s="29">
        <v>13775</v>
      </c>
      <c r="M4450" s="30">
        <v>0.120935638501182</v>
      </c>
      <c r="N4450" s="30">
        <v>0.14323115571506681</v>
      </c>
      <c r="O4450" s="30">
        <v>0.30093490353272101</v>
      </c>
    </row>
    <row r="4451" spans="1:15" x14ac:dyDescent="0.45">
      <c r="A4451" s="4" t="s">
        <v>16</v>
      </c>
      <c r="B4451">
        <v>2020</v>
      </c>
      <c r="C4451" t="s">
        <v>2</v>
      </c>
      <c r="D4451">
        <v>4450</v>
      </c>
      <c r="E4451" s="2">
        <v>9</v>
      </c>
      <c r="F4451" s="1">
        <v>10</v>
      </c>
      <c r="G4451" s="1">
        <v>1</v>
      </c>
      <c r="H4451" s="1">
        <v>4</v>
      </c>
      <c r="I4451" s="1" t="str">
        <f t="shared" si="89"/>
        <v>2S3WE4</v>
      </c>
      <c r="J4451" s="27">
        <v>45112</v>
      </c>
      <c r="K4451" s="29" t="s">
        <v>262</v>
      </c>
      <c r="L4451" s="29">
        <v>14101.75</v>
      </c>
      <c r="M4451" s="30">
        <v>0.13601719732155459</v>
      </c>
      <c r="N4451" s="30">
        <v>0.1285529743067528</v>
      </c>
      <c r="O4451" s="30">
        <v>0.40915583519769039</v>
      </c>
    </row>
    <row r="4452" spans="1:15" x14ac:dyDescent="0.45">
      <c r="A4452" s="4" t="s">
        <v>16</v>
      </c>
      <c r="B4452">
        <v>2020</v>
      </c>
      <c r="C4452" t="s">
        <v>2</v>
      </c>
      <c r="D4452">
        <v>4451</v>
      </c>
      <c r="E4452" s="2">
        <v>10</v>
      </c>
      <c r="F4452" s="1">
        <v>11</v>
      </c>
      <c r="G4452" s="1">
        <v>1</v>
      </c>
      <c r="H4452" s="1">
        <v>4</v>
      </c>
      <c r="I4452" s="1" t="str">
        <f t="shared" si="89"/>
        <v>2S3WE4</v>
      </c>
      <c r="J4452" s="27">
        <v>45112</v>
      </c>
      <c r="K4452" s="29" t="s">
        <v>263</v>
      </c>
      <c r="L4452" s="29">
        <v>13875</v>
      </c>
      <c r="M4452" s="30">
        <v>0.11793324279600551</v>
      </c>
      <c r="N4452" s="30">
        <v>8.9252409545766465E-2</v>
      </c>
      <c r="O4452" s="30">
        <v>0.51840738420982291</v>
      </c>
    </row>
    <row r="4453" spans="1:15" x14ac:dyDescent="0.45">
      <c r="A4453" s="4" t="s">
        <v>16</v>
      </c>
      <c r="B4453">
        <v>2020</v>
      </c>
      <c r="C4453" t="s">
        <v>2</v>
      </c>
      <c r="D4453">
        <v>4452</v>
      </c>
      <c r="E4453" s="2">
        <v>11</v>
      </c>
      <c r="F4453" s="1">
        <v>12</v>
      </c>
      <c r="G4453" s="1">
        <v>1</v>
      </c>
      <c r="H4453" s="1">
        <v>4</v>
      </c>
      <c r="I4453" s="1" t="str">
        <f t="shared" si="89"/>
        <v>2S3WE4</v>
      </c>
      <c r="J4453" s="27">
        <v>45112</v>
      </c>
      <c r="K4453" s="29" t="s">
        <v>264</v>
      </c>
      <c r="L4453" s="29">
        <v>13731.5</v>
      </c>
      <c r="M4453" s="30">
        <v>0.1270242847808197</v>
      </c>
      <c r="N4453" s="30">
        <v>8.6504512783559431E-2</v>
      </c>
      <c r="O4453" s="30">
        <v>0.56570317785658908</v>
      </c>
    </row>
    <row r="4454" spans="1:15" x14ac:dyDescent="0.45">
      <c r="A4454" s="4" t="s">
        <v>16</v>
      </c>
      <c r="B4454">
        <v>2020</v>
      </c>
      <c r="C4454" t="s">
        <v>2</v>
      </c>
      <c r="D4454">
        <v>4453</v>
      </c>
      <c r="E4454" s="2">
        <v>12</v>
      </c>
      <c r="F4454" s="1">
        <v>13</v>
      </c>
      <c r="G4454" s="1">
        <v>1</v>
      </c>
      <c r="H4454" s="1">
        <v>5</v>
      </c>
      <c r="I4454" s="1" t="str">
        <f t="shared" si="89"/>
        <v>2S3WE5</v>
      </c>
      <c r="J4454" s="27">
        <v>45112</v>
      </c>
      <c r="K4454" s="29" t="s">
        <v>265</v>
      </c>
      <c r="L4454" s="29">
        <v>13461.25</v>
      </c>
      <c r="M4454" s="30">
        <v>0.13984104187692031</v>
      </c>
      <c r="N4454" s="30">
        <v>9.2553082833087746E-2</v>
      </c>
      <c r="O4454" s="30">
        <v>0.56091625797819888</v>
      </c>
    </row>
    <row r="4455" spans="1:15" x14ac:dyDescent="0.45">
      <c r="A4455" s="4" t="s">
        <v>16</v>
      </c>
      <c r="B4455">
        <v>2020</v>
      </c>
      <c r="C4455" t="s">
        <v>2</v>
      </c>
      <c r="D4455">
        <v>4454</v>
      </c>
      <c r="E4455" s="2">
        <v>13</v>
      </c>
      <c r="F4455" s="1">
        <v>14</v>
      </c>
      <c r="G4455" s="1">
        <v>1</v>
      </c>
      <c r="H4455" s="1">
        <v>5</v>
      </c>
      <c r="I4455" s="1" t="str">
        <f t="shared" si="89"/>
        <v>2S3WE5</v>
      </c>
      <c r="J4455" s="27">
        <v>45112</v>
      </c>
      <c r="K4455" s="29" t="s">
        <v>266</v>
      </c>
      <c r="L4455" s="29">
        <v>13436</v>
      </c>
      <c r="M4455" s="30">
        <v>0.15950841360956691</v>
      </c>
      <c r="N4455" s="30">
        <v>0.10146696844323989</v>
      </c>
      <c r="O4455" s="30">
        <v>0.52195397086990702</v>
      </c>
    </row>
    <row r="4456" spans="1:15" x14ac:dyDescent="0.45">
      <c r="A4456" s="4" t="s">
        <v>16</v>
      </c>
      <c r="B4456">
        <v>2020</v>
      </c>
      <c r="C4456" t="s">
        <v>2</v>
      </c>
      <c r="D4456">
        <v>4455</v>
      </c>
      <c r="E4456" s="2">
        <v>14</v>
      </c>
      <c r="F4456" s="1">
        <v>15</v>
      </c>
      <c r="G4456" s="1">
        <v>1</v>
      </c>
      <c r="H4456" s="1">
        <v>5</v>
      </c>
      <c r="I4456" s="1" t="str">
        <f t="shared" si="89"/>
        <v>2S3WE5</v>
      </c>
      <c r="J4456" s="27">
        <v>45112</v>
      </c>
      <c r="K4456" s="29" t="s">
        <v>267</v>
      </c>
      <c r="L4456" s="29">
        <v>13308.75</v>
      </c>
      <c r="M4456" s="30">
        <v>0.1571554792705438</v>
      </c>
      <c r="N4456" s="30">
        <v>0.10057385964960019</v>
      </c>
      <c r="O4456" s="30">
        <v>0.46787192124079241</v>
      </c>
    </row>
    <row r="4457" spans="1:15" x14ac:dyDescent="0.45">
      <c r="A4457" s="4" t="s">
        <v>16</v>
      </c>
      <c r="B4457">
        <v>2020</v>
      </c>
      <c r="C4457" t="s">
        <v>2</v>
      </c>
      <c r="D4457">
        <v>4456</v>
      </c>
      <c r="E4457" s="2">
        <v>15</v>
      </c>
      <c r="F4457" s="1">
        <v>16</v>
      </c>
      <c r="G4457" s="1">
        <v>1</v>
      </c>
      <c r="H4457" s="1">
        <v>6</v>
      </c>
      <c r="I4457" s="1" t="str">
        <f t="shared" si="89"/>
        <v>2S3WE6</v>
      </c>
      <c r="J4457" s="27">
        <v>45112</v>
      </c>
      <c r="K4457" s="29" t="s">
        <v>268</v>
      </c>
      <c r="L4457" s="29">
        <v>13167.5</v>
      </c>
      <c r="M4457" s="30">
        <v>0.12979654543123589</v>
      </c>
      <c r="N4457" s="30">
        <v>0.1074201672326857</v>
      </c>
      <c r="O4457" s="30">
        <v>0.40099292696674488</v>
      </c>
    </row>
    <row r="4458" spans="1:15" x14ac:dyDescent="0.45">
      <c r="A4458" s="4" t="s">
        <v>16</v>
      </c>
      <c r="B4458">
        <v>2020</v>
      </c>
      <c r="C4458" t="s">
        <v>2</v>
      </c>
      <c r="D4458">
        <v>4457</v>
      </c>
      <c r="E4458" s="2">
        <v>16</v>
      </c>
      <c r="F4458" s="1">
        <v>17</v>
      </c>
      <c r="G4458" s="1">
        <v>1</v>
      </c>
      <c r="H4458" s="1">
        <v>6</v>
      </c>
      <c r="I4458" s="1" t="str">
        <f t="shared" si="89"/>
        <v>2S3WE6</v>
      </c>
      <c r="J4458" s="27">
        <v>45112</v>
      </c>
      <c r="K4458" s="29" t="s">
        <v>269</v>
      </c>
      <c r="L4458" s="29">
        <v>13160.5</v>
      </c>
      <c r="M4458" s="30">
        <v>0.1100224567935331</v>
      </c>
      <c r="N4458" s="30">
        <v>0.1230962848224159</v>
      </c>
      <c r="O4458" s="30">
        <v>0.3259360828505648</v>
      </c>
    </row>
    <row r="4459" spans="1:15" x14ac:dyDescent="0.45">
      <c r="A4459" s="4" t="s">
        <v>16</v>
      </c>
      <c r="B4459">
        <v>2020</v>
      </c>
      <c r="C4459" t="s">
        <v>2</v>
      </c>
      <c r="D4459">
        <v>4458</v>
      </c>
      <c r="E4459" s="2">
        <v>17</v>
      </c>
      <c r="F4459" s="1">
        <v>18</v>
      </c>
      <c r="G4459" s="1">
        <v>1</v>
      </c>
      <c r="H4459" s="1">
        <v>6</v>
      </c>
      <c r="I4459" s="1" t="str">
        <f t="shared" si="89"/>
        <v>2S3WE6</v>
      </c>
      <c r="J4459" s="27">
        <v>45112</v>
      </c>
      <c r="K4459" s="29" t="s">
        <v>270</v>
      </c>
      <c r="L4459" s="29">
        <v>13490.5</v>
      </c>
      <c r="M4459" s="30">
        <v>0.10995822591517961</v>
      </c>
      <c r="N4459" s="30">
        <v>9.5055852954510925E-2</v>
      </c>
      <c r="O4459" s="30">
        <v>0.19239800128683859</v>
      </c>
    </row>
    <row r="4460" spans="1:15" x14ac:dyDescent="0.45">
      <c r="A4460" s="4" t="s">
        <v>16</v>
      </c>
      <c r="B4460">
        <v>2020</v>
      </c>
      <c r="C4460" t="s">
        <v>2</v>
      </c>
      <c r="D4460">
        <v>4459</v>
      </c>
      <c r="E4460" s="2">
        <v>18</v>
      </c>
      <c r="F4460" s="1">
        <v>19</v>
      </c>
      <c r="G4460" s="1">
        <v>1</v>
      </c>
      <c r="H4460" s="1">
        <v>7</v>
      </c>
      <c r="I4460" s="1" t="str">
        <f t="shared" si="89"/>
        <v>2S3WE7</v>
      </c>
      <c r="J4460" s="27">
        <v>45112</v>
      </c>
      <c r="K4460" s="29" t="s">
        <v>271</v>
      </c>
      <c r="L4460" s="29">
        <v>13170.5</v>
      </c>
      <c r="M4460" s="30">
        <v>9.5336722002848803E-2</v>
      </c>
      <c r="N4460" s="30">
        <v>5.6340709400629102E-2</v>
      </c>
      <c r="O4460" s="30">
        <v>6.623404874995352E-2</v>
      </c>
    </row>
    <row r="4461" spans="1:15" x14ac:dyDescent="0.45">
      <c r="A4461" s="4" t="s">
        <v>16</v>
      </c>
      <c r="B4461">
        <v>2020</v>
      </c>
      <c r="C4461" t="s">
        <v>2</v>
      </c>
      <c r="D4461">
        <v>4460</v>
      </c>
      <c r="E4461" s="2">
        <v>19</v>
      </c>
      <c r="F4461" s="1">
        <v>20</v>
      </c>
      <c r="G4461" s="1">
        <v>1</v>
      </c>
      <c r="H4461" s="1">
        <v>7</v>
      </c>
      <c r="I4461" s="1" t="str">
        <f t="shared" si="89"/>
        <v>2S3WE7</v>
      </c>
      <c r="J4461" s="27">
        <v>45112</v>
      </c>
      <c r="K4461" s="29" t="s">
        <v>272</v>
      </c>
      <c r="L4461" s="29">
        <v>12998.25</v>
      </c>
      <c r="M4461" s="30">
        <v>6.8448723960568919E-2</v>
      </c>
      <c r="N4461" s="30">
        <v>3.4168242152893817E-2</v>
      </c>
      <c r="O4461" s="30">
        <v>1.311179363686989E-2</v>
      </c>
    </row>
    <row r="4462" spans="1:15" x14ac:dyDescent="0.45">
      <c r="A4462" s="4" t="s">
        <v>16</v>
      </c>
      <c r="B4462">
        <v>2020</v>
      </c>
      <c r="C4462" t="s">
        <v>2</v>
      </c>
      <c r="D4462">
        <v>4461</v>
      </c>
      <c r="E4462" s="2">
        <v>20</v>
      </c>
      <c r="F4462" s="1">
        <v>21</v>
      </c>
      <c r="G4462" s="1">
        <v>1</v>
      </c>
      <c r="H4462" s="1">
        <v>7</v>
      </c>
      <c r="I4462" s="1" t="str">
        <f t="shared" si="89"/>
        <v>2S3WE7</v>
      </c>
      <c r="J4462" s="27">
        <v>45112</v>
      </c>
      <c r="K4462" s="29" t="s">
        <v>273</v>
      </c>
      <c r="L4462" s="29">
        <v>12963</v>
      </c>
      <c r="M4462" s="30">
        <v>5.4278912006206242E-2</v>
      </c>
      <c r="N4462" s="30">
        <v>2.39026107149659E-2</v>
      </c>
      <c r="O4462" s="30">
        <v>0</v>
      </c>
    </row>
    <row r="4463" spans="1:15" x14ac:dyDescent="0.45">
      <c r="A4463" s="4" t="s">
        <v>16</v>
      </c>
      <c r="B4463">
        <v>2020</v>
      </c>
      <c r="C4463" t="s">
        <v>2</v>
      </c>
      <c r="D4463">
        <v>4462</v>
      </c>
      <c r="E4463" s="2">
        <v>21</v>
      </c>
      <c r="F4463" s="1">
        <v>22</v>
      </c>
      <c r="G4463" s="1">
        <v>1</v>
      </c>
      <c r="H4463" s="1">
        <v>8</v>
      </c>
      <c r="I4463" s="1" t="str">
        <f t="shared" si="89"/>
        <v>2S3WE8</v>
      </c>
      <c r="J4463" s="27">
        <v>45112</v>
      </c>
      <c r="K4463" s="29" t="s">
        <v>274</v>
      </c>
      <c r="L4463" s="29">
        <v>12829.5</v>
      </c>
      <c r="M4463" s="30">
        <v>3.5929864323080103E-2</v>
      </c>
      <c r="N4463" s="30">
        <v>2.774544112439015E-2</v>
      </c>
      <c r="O4463" s="30">
        <v>0</v>
      </c>
    </row>
    <row r="4464" spans="1:15" x14ac:dyDescent="0.45">
      <c r="A4464" s="4" t="s">
        <v>16</v>
      </c>
      <c r="B4464">
        <v>2020</v>
      </c>
      <c r="C4464" t="s">
        <v>2</v>
      </c>
      <c r="D4464">
        <v>4463</v>
      </c>
      <c r="E4464" s="2">
        <v>22</v>
      </c>
      <c r="F4464" s="1">
        <v>23</v>
      </c>
      <c r="G4464" s="1">
        <v>1</v>
      </c>
      <c r="H4464" s="1">
        <v>8</v>
      </c>
      <c r="I4464" s="1" t="str">
        <f t="shared" si="89"/>
        <v>2S3WE8</v>
      </c>
      <c r="J4464" s="27">
        <v>45112</v>
      </c>
      <c r="K4464" s="29" t="s">
        <v>275</v>
      </c>
      <c r="L4464" s="29">
        <v>12654</v>
      </c>
      <c r="M4464" s="30">
        <v>4.1534466626784249E-2</v>
      </c>
      <c r="N4464" s="30">
        <v>0.11903355155052921</v>
      </c>
      <c r="O4464" s="30">
        <v>0</v>
      </c>
    </row>
    <row r="4465" spans="1:15" x14ac:dyDescent="0.45">
      <c r="A4465" s="4" t="s">
        <v>16</v>
      </c>
      <c r="B4465">
        <v>2020</v>
      </c>
      <c r="C4465" t="s">
        <v>2</v>
      </c>
      <c r="D4465">
        <v>4464</v>
      </c>
      <c r="E4465" s="2">
        <v>23</v>
      </c>
      <c r="F4465" s="1">
        <v>24</v>
      </c>
      <c r="G4465" s="1">
        <v>1</v>
      </c>
      <c r="H4465" s="1">
        <v>8</v>
      </c>
      <c r="I4465" s="1" t="str">
        <f t="shared" si="89"/>
        <v>2S3WE8</v>
      </c>
      <c r="J4465" s="27">
        <v>45112</v>
      </c>
      <c r="K4465" s="29" t="s">
        <v>276</v>
      </c>
      <c r="L4465" s="29">
        <v>12062.25</v>
      </c>
      <c r="M4465" s="30">
        <v>3.8196475756051333E-2</v>
      </c>
      <c r="N4465" s="30">
        <v>0.22254542319948301</v>
      </c>
      <c r="O4465" s="30">
        <v>0</v>
      </c>
    </row>
    <row r="4466" spans="1:15" x14ac:dyDescent="0.45">
      <c r="A4466" s="4" t="s">
        <v>16</v>
      </c>
      <c r="B4466">
        <v>2020</v>
      </c>
      <c r="C4466" t="s">
        <v>3</v>
      </c>
      <c r="D4466">
        <v>4465</v>
      </c>
      <c r="E4466" s="2">
        <v>0</v>
      </c>
      <c r="F4466" s="1">
        <v>1</v>
      </c>
      <c r="G4466" s="1">
        <v>1</v>
      </c>
      <c r="H4466" s="1">
        <v>1</v>
      </c>
      <c r="I4466" s="1" t="str">
        <f t="shared" si="89"/>
        <v>2S4TH1</v>
      </c>
      <c r="J4466" s="27">
        <v>45113</v>
      </c>
      <c r="K4466" s="29" t="s">
        <v>253</v>
      </c>
      <c r="L4466" s="29">
        <v>11358.25</v>
      </c>
      <c r="M4466" s="30">
        <v>5.7898652513333128E-2</v>
      </c>
      <c r="N4466" s="30">
        <v>0.29486494122837459</v>
      </c>
      <c r="O4466" s="30">
        <v>0</v>
      </c>
    </row>
    <row r="4467" spans="1:15" x14ac:dyDescent="0.45">
      <c r="A4467" s="4" t="s">
        <v>16</v>
      </c>
      <c r="B4467">
        <v>2020</v>
      </c>
      <c r="C4467" t="s">
        <v>3</v>
      </c>
      <c r="D4467">
        <v>4466</v>
      </c>
      <c r="E4467" s="2">
        <v>1</v>
      </c>
      <c r="F4467" s="1">
        <v>2</v>
      </c>
      <c r="G4467" s="1">
        <v>1</v>
      </c>
      <c r="H4467" s="1">
        <v>1</v>
      </c>
      <c r="I4467" s="1" t="str">
        <f t="shared" si="89"/>
        <v>2S4TH1</v>
      </c>
      <c r="J4467" s="27">
        <v>45113</v>
      </c>
      <c r="K4467" s="29" t="s">
        <v>254</v>
      </c>
      <c r="L4467" s="29">
        <v>10839.75</v>
      </c>
      <c r="M4467" s="30">
        <v>6.6670600615389833E-2</v>
      </c>
      <c r="N4467" s="30">
        <v>0.41750841078811818</v>
      </c>
      <c r="O4467" s="30">
        <v>0</v>
      </c>
    </row>
    <row r="4468" spans="1:15" x14ac:dyDescent="0.45">
      <c r="A4468" s="4" t="s">
        <v>16</v>
      </c>
      <c r="B4468">
        <v>2020</v>
      </c>
      <c r="C4468" t="s">
        <v>3</v>
      </c>
      <c r="D4468">
        <v>4467</v>
      </c>
      <c r="E4468" s="2">
        <v>2</v>
      </c>
      <c r="F4468" s="1">
        <v>3</v>
      </c>
      <c r="G4468" s="1">
        <v>1</v>
      </c>
      <c r="H4468" s="1">
        <v>1</v>
      </c>
      <c r="I4468" s="1" t="str">
        <f t="shared" si="89"/>
        <v>2S4TH1</v>
      </c>
      <c r="J4468" s="27">
        <v>45113</v>
      </c>
      <c r="K4468" s="29" t="s">
        <v>255</v>
      </c>
      <c r="L4468" s="29">
        <v>10546</v>
      </c>
      <c r="M4468" s="30">
        <v>0.10475796032923709</v>
      </c>
      <c r="N4468" s="30">
        <v>0.59085729411005117</v>
      </c>
      <c r="O4468" s="30">
        <v>0</v>
      </c>
    </row>
    <row r="4469" spans="1:15" x14ac:dyDescent="0.45">
      <c r="A4469" s="4" t="s">
        <v>16</v>
      </c>
      <c r="B4469">
        <v>2020</v>
      </c>
      <c r="C4469" t="s">
        <v>3</v>
      </c>
      <c r="D4469">
        <v>4468</v>
      </c>
      <c r="E4469" s="2">
        <v>3</v>
      </c>
      <c r="F4469" s="1">
        <v>4</v>
      </c>
      <c r="G4469" s="1">
        <v>1</v>
      </c>
      <c r="H4469" s="1">
        <v>2</v>
      </c>
      <c r="I4469" s="1" t="str">
        <f t="shared" si="89"/>
        <v>2S4TH2</v>
      </c>
      <c r="J4469" s="27">
        <v>45113</v>
      </c>
      <c r="K4469" s="29" t="s">
        <v>256</v>
      </c>
      <c r="L4469" s="29">
        <v>10380.5</v>
      </c>
      <c r="M4469" s="30">
        <v>0.15707225799374799</v>
      </c>
      <c r="N4469" s="30">
        <v>0.56316659619912568</v>
      </c>
      <c r="O4469" s="30">
        <v>0</v>
      </c>
    </row>
    <row r="4470" spans="1:15" x14ac:dyDescent="0.45">
      <c r="A4470" s="4" t="s">
        <v>16</v>
      </c>
      <c r="B4470">
        <v>2020</v>
      </c>
      <c r="C4470" t="s">
        <v>3</v>
      </c>
      <c r="D4470">
        <v>4469</v>
      </c>
      <c r="E4470" s="2">
        <v>4</v>
      </c>
      <c r="F4470" s="1">
        <v>5</v>
      </c>
      <c r="G4470" s="1">
        <v>1</v>
      </c>
      <c r="H4470" s="1">
        <v>2</v>
      </c>
      <c r="I4470" s="1" t="str">
        <f t="shared" si="89"/>
        <v>2S4TH2</v>
      </c>
      <c r="J4470" s="27">
        <v>45113</v>
      </c>
      <c r="K4470" s="29" t="s">
        <v>257</v>
      </c>
      <c r="L4470" s="29">
        <v>10341.75</v>
      </c>
      <c r="M4470" s="30">
        <v>0.19772765699412531</v>
      </c>
      <c r="N4470" s="30">
        <v>0.44180101592665938</v>
      </c>
      <c r="O4470" s="30">
        <v>3.4873902050306139E-3</v>
      </c>
    </row>
    <row r="4471" spans="1:15" x14ac:dyDescent="0.45">
      <c r="A4471" s="4" t="s">
        <v>16</v>
      </c>
      <c r="B4471">
        <v>2020</v>
      </c>
      <c r="C4471" t="s">
        <v>3</v>
      </c>
      <c r="D4471">
        <v>4470</v>
      </c>
      <c r="E4471" s="2">
        <v>5</v>
      </c>
      <c r="F4471" s="1">
        <v>6</v>
      </c>
      <c r="G4471" s="1">
        <v>1</v>
      </c>
      <c r="H4471" s="1">
        <v>2</v>
      </c>
      <c r="I4471" s="1" t="str">
        <f t="shared" si="89"/>
        <v>2S4TH2</v>
      </c>
      <c r="J4471" s="27">
        <v>45113</v>
      </c>
      <c r="K4471" s="29" t="s">
        <v>258</v>
      </c>
      <c r="L4471" s="29">
        <v>10520.75</v>
      </c>
      <c r="M4471" s="30">
        <v>0.2345858831508896</v>
      </c>
      <c r="N4471" s="30">
        <v>0.41692624168002212</v>
      </c>
      <c r="O4471" s="30">
        <v>3.712737220556505E-2</v>
      </c>
    </row>
    <row r="4472" spans="1:15" x14ac:dyDescent="0.45">
      <c r="A4472" s="4" t="s">
        <v>16</v>
      </c>
      <c r="B4472">
        <v>2020</v>
      </c>
      <c r="C4472" t="s">
        <v>3</v>
      </c>
      <c r="D4472">
        <v>4471</v>
      </c>
      <c r="E4472" s="2">
        <v>6</v>
      </c>
      <c r="F4472" s="1">
        <v>7</v>
      </c>
      <c r="G4472" s="1">
        <v>1</v>
      </c>
      <c r="H4472" s="1">
        <v>3</v>
      </c>
      <c r="I4472" s="1" t="str">
        <f t="shared" si="89"/>
        <v>2S4TH3</v>
      </c>
      <c r="J4472" s="27">
        <v>45113</v>
      </c>
      <c r="K4472" s="29" t="s">
        <v>259</v>
      </c>
      <c r="L4472" s="29">
        <v>11079.5</v>
      </c>
      <c r="M4472" s="30">
        <v>0.24056426819613819</v>
      </c>
      <c r="N4472" s="30">
        <v>0.45146511802163358</v>
      </c>
      <c r="O4472" s="30">
        <v>8.0294225778501538E-2</v>
      </c>
    </row>
    <row r="4473" spans="1:15" x14ac:dyDescent="0.45">
      <c r="A4473" s="4" t="s">
        <v>16</v>
      </c>
      <c r="B4473">
        <v>2020</v>
      </c>
      <c r="C4473" t="s">
        <v>3</v>
      </c>
      <c r="D4473">
        <v>4472</v>
      </c>
      <c r="E4473" s="2">
        <v>7</v>
      </c>
      <c r="F4473" s="1">
        <v>8</v>
      </c>
      <c r="G4473" s="1">
        <v>1</v>
      </c>
      <c r="H4473" s="1">
        <v>3</v>
      </c>
      <c r="I4473" s="1" t="str">
        <f t="shared" si="89"/>
        <v>2S4TH3</v>
      </c>
      <c r="J4473" s="27">
        <v>45113</v>
      </c>
      <c r="K4473" s="29" t="s">
        <v>260</v>
      </c>
      <c r="L4473" s="29">
        <v>12049</v>
      </c>
      <c r="M4473" s="30">
        <v>0.25860774468591607</v>
      </c>
      <c r="N4473" s="30">
        <v>0.4490702581783933</v>
      </c>
      <c r="O4473" s="30">
        <v>0.16962201416558981</v>
      </c>
    </row>
    <row r="4474" spans="1:15" x14ac:dyDescent="0.45">
      <c r="A4474" s="4" t="s">
        <v>16</v>
      </c>
      <c r="B4474">
        <v>2020</v>
      </c>
      <c r="C4474" t="s">
        <v>3</v>
      </c>
      <c r="D4474">
        <v>4473</v>
      </c>
      <c r="E4474" s="2">
        <v>8</v>
      </c>
      <c r="F4474" s="1">
        <v>9</v>
      </c>
      <c r="G4474" s="1">
        <v>1</v>
      </c>
      <c r="H4474" s="1">
        <v>3</v>
      </c>
      <c r="I4474" s="1" t="str">
        <f t="shared" si="89"/>
        <v>2S4TH3</v>
      </c>
      <c r="J4474" s="27">
        <v>45113</v>
      </c>
      <c r="K4474" s="29" t="s">
        <v>261</v>
      </c>
      <c r="L4474" s="29">
        <v>12745.75</v>
      </c>
      <c r="M4474" s="30">
        <v>0.27580796789700363</v>
      </c>
      <c r="N4474" s="30">
        <v>0.42943414378592598</v>
      </c>
      <c r="O4474" s="30">
        <v>0.23338682510148559</v>
      </c>
    </row>
    <row r="4475" spans="1:15" x14ac:dyDescent="0.45">
      <c r="A4475" s="4" t="s">
        <v>16</v>
      </c>
      <c r="B4475">
        <v>2020</v>
      </c>
      <c r="C4475" t="s">
        <v>3</v>
      </c>
      <c r="D4475">
        <v>4474</v>
      </c>
      <c r="E4475" s="2">
        <v>9</v>
      </c>
      <c r="F4475" s="1">
        <v>10</v>
      </c>
      <c r="G4475" s="1">
        <v>1</v>
      </c>
      <c r="H4475" s="1">
        <v>4</v>
      </c>
      <c r="I4475" s="1" t="str">
        <f t="shared" si="89"/>
        <v>2S4TH4</v>
      </c>
      <c r="J4475" s="27">
        <v>45113</v>
      </c>
      <c r="K4475" s="29" t="s">
        <v>262</v>
      </c>
      <c r="L4475" s="29">
        <v>13039</v>
      </c>
      <c r="M4475" s="30">
        <v>0.25534839054092612</v>
      </c>
      <c r="N4475" s="30">
        <v>0.39329542158951269</v>
      </c>
      <c r="O4475" s="30">
        <v>0.2074951454778379</v>
      </c>
    </row>
    <row r="4476" spans="1:15" x14ac:dyDescent="0.45">
      <c r="A4476" s="4" t="s">
        <v>16</v>
      </c>
      <c r="B4476">
        <v>2020</v>
      </c>
      <c r="C4476" t="s">
        <v>3</v>
      </c>
      <c r="D4476">
        <v>4475</v>
      </c>
      <c r="E4476" s="2">
        <v>10</v>
      </c>
      <c r="F4476" s="1">
        <v>11</v>
      </c>
      <c r="G4476" s="1">
        <v>1</v>
      </c>
      <c r="H4476" s="1">
        <v>4</v>
      </c>
      <c r="I4476" s="1" t="str">
        <f t="shared" si="89"/>
        <v>2S4TH4</v>
      </c>
      <c r="J4476" s="27">
        <v>45113</v>
      </c>
      <c r="K4476" s="29" t="s">
        <v>263</v>
      </c>
      <c r="L4476" s="29">
        <v>13102</v>
      </c>
      <c r="M4476" s="30">
        <v>0.19141222162941751</v>
      </c>
      <c r="N4476" s="30">
        <v>0.30507171205738293</v>
      </c>
      <c r="O4476" s="30">
        <v>0.20132461101950469</v>
      </c>
    </row>
    <row r="4477" spans="1:15" x14ac:dyDescent="0.45">
      <c r="A4477" s="4" t="s">
        <v>16</v>
      </c>
      <c r="B4477">
        <v>2020</v>
      </c>
      <c r="C4477" t="s">
        <v>3</v>
      </c>
      <c r="D4477">
        <v>4476</v>
      </c>
      <c r="E4477" s="2">
        <v>11</v>
      </c>
      <c r="F4477" s="1">
        <v>12</v>
      </c>
      <c r="G4477" s="1">
        <v>1</v>
      </c>
      <c r="H4477" s="1">
        <v>4</v>
      </c>
      <c r="I4477" s="1" t="str">
        <f t="shared" si="89"/>
        <v>2S4TH4</v>
      </c>
      <c r="J4477" s="27">
        <v>45113</v>
      </c>
      <c r="K4477" s="29" t="s">
        <v>264</v>
      </c>
      <c r="L4477" s="29">
        <v>13186.75</v>
      </c>
      <c r="M4477" s="30">
        <v>0.21978476024016491</v>
      </c>
      <c r="N4477" s="30">
        <v>0.24336488088255689</v>
      </c>
      <c r="O4477" s="30">
        <v>0.2396460616712664</v>
      </c>
    </row>
    <row r="4478" spans="1:15" x14ac:dyDescent="0.45">
      <c r="A4478" s="4" t="s">
        <v>16</v>
      </c>
      <c r="B4478">
        <v>2020</v>
      </c>
      <c r="C4478" t="s">
        <v>3</v>
      </c>
      <c r="D4478">
        <v>4477</v>
      </c>
      <c r="E4478" s="2">
        <v>12</v>
      </c>
      <c r="F4478" s="1">
        <v>13</v>
      </c>
      <c r="G4478" s="1">
        <v>1</v>
      </c>
      <c r="H4478" s="1">
        <v>5</v>
      </c>
      <c r="I4478" s="1" t="str">
        <f t="shared" si="89"/>
        <v>2S4TH5</v>
      </c>
      <c r="J4478" s="27">
        <v>45113</v>
      </c>
      <c r="K4478" s="29" t="s">
        <v>265</v>
      </c>
      <c r="L4478" s="29">
        <v>13098.5</v>
      </c>
      <c r="M4478" s="30">
        <v>0.2208983604917224</v>
      </c>
      <c r="N4478" s="30">
        <v>0.22266482994389911</v>
      </c>
      <c r="O4478" s="30">
        <v>0.2069593660719366</v>
      </c>
    </row>
    <row r="4479" spans="1:15" x14ac:dyDescent="0.45">
      <c r="A4479" s="4" t="s">
        <v>16</v>
      </c>
      <c r="B4479">
        <v>2020</v>
      </c>
      <c r="C4479" t="s">
        <v>3</v>
      </c>
      <c r="D4479">
        <v>4478</v>
      </c>
      <c r="E4479" s="2">
        <v>13</v>
      </c>
      <c r="F4479" s="1">
        <v>14</v>
      </c>
      <c r="G4479" s="1">
        <v>1</v>
      </c>
      <c r="H4479" s="1">
        <v>5</v>
      </c>
      <c r="I4479" s="1" t="str">
        <f t="shared" si="89"/>
        <v>2S4TH5</v>
      </c>
      <c r="J4479" s="27">
        <v>45113</v>
      </c>
      <c r="K4479" s="29" t="s">
        <v>266</v>
      </c>
      <c r="L4479" s="29">
        <v>13146</v>
      </c>
      <c r="M4479" s="30">
        <v>0.19502712961659141</v>
      </c>
      <c r="N4479" s="30">
        <v>0.19180034418872671</v>
      </c>
      <c r="O4479" s="30">
        <v>0.11332874995061901</v>
      </c>
    </row>
    <row r="4480" spans="1:15" x14ac:dyDescent="0.45">
      <c r="A4480" s="4" t="s">
        <v>16</v>
      </c>
      <c r="B4480">
        <v>2020</v>
      </c>
      <c r="C4480" t="s">
        <v>3</v>
      </c>
      <c r="D4480">
        <v>4479</v>
      </c>
      <c r="E4480" s="2">
        <v>14</v>
      </c>
      <c r="F4480" s="1">
        <v>15</v>
      </c>
      <c r="G4480" s="1">
        <v>1</v>
      </c>
      <c r="H4480" s="1">
        <v>5</v>
      </c>
      <c r="I4480" s="1" t="str">
        <f t="shared" si="89"/>
        <v>2S4TH5</v>
      </c>
      <c r="J4480" s="27">
        <v>45113</v>
      </c>
      <c r="K4480" s="29" t="s">
        <v>267</v>
      </c>
      <c r="L4480" s="29">
        <v>13006.75</v>
      </c>
      <c r="M4480" s="30">
        <v>0.19278031839393359</v>
      </c>
      <c r="N4480" s="30">
        <v>0.20837287452582451</v>
      </c>
      <c r="O4480" s="30">
        <v>9.9167605801834369E-2</v>
      </c>
    </row>
    <row r="4481" spans="1:15" x14ac:dyDescent="0.45">
      <c r="A4481" s="4" t="s">
        <v>16</v>
      </c>
      <c r="B4481">
        <v>2020</v>
      </c>
      <c r="C4481" t="s">
        <v>3</v>
      </c>
      <c r="D4481">
        <v>4480</v>
      </c>
      <c r="E4481" s="2">
        <v>15</v>
      </c>
      <c r="F4481" s="1">
        <v>16</v>
      </c>
      <c r="G4481" s="1">
        <v>1</v>
      </c>
      <c r="H4481" s="1">
        <v>6</v>
      </c>
      <c r="I4481" s="1" t="str">
        <f t="shared" si="89"/>
        <v>2S4TH6</v>
      </c>
      <c r="J4481" s="27">
        <v>45113</v>
      </c>
      <c r="K4481" s="29" t="s">
        <v>268</v>
      </c>
      <c r="L4481" s="29">
        <v>12976.5</v>
      </c>
      <c r="M4481" s="30">
        <v>0.19785636349158839</v>
      </c>
      <c r="N4481" s="30">
        <v>0.22339608337279171</v>
      </c>
      <c r="O4481" s="30">
        <v>8.1159409050727244E-2</v>
      </c>
    </row>
    <row r="4482" spans="1:15" x14ac:dyDescent="0.45">
      <c r="A4482" s="4" t="s">
        <v>16</v>
      </c>
      <c r="B4482">
        <v>2020</v>
      </c>
      <c r="C4482" t="s">
        <v>3</v>
      </c>
      <c r="D4482">
        <v>4481</v>
      </c>
      <c r="E4482" s="2">
        <v>16</v>
      </c>
      <c r="F4482" s="1">
        <v>17</v>
      </c>
      <c r="G4482" s="1">
        <v>1</v>
      </c>
      <c r="H4482" s="1">
        <v>6</v>
      </c>
      <c r="I4482" s="1" t="str">
        <f t="shared" si="89"/>
        <v>2S4TH6</v>
      </c>
      <c r="J4482" s="27">
        <v>45113</v>
      </c>
      <c r="K4482" s="29" t="s">
        <v>269</v>
      </c>
      <c r="L4482" s="29">
        <v>12960.5</v>
      </c>
      <c r="M4482" s="30">
        <v>0.20274489734787279</v>
      </c>
      <c r="N4482" s="30">
        <v>0.26646937701838408</v>
      </c>
      <c r="O4482" s="30">
        <v>0.1154455117036243</v>
      </c>
    </row>
    <row r="4483" spans="1:15" x14ac:dyDescent="0.45">
      <c r="A4483" s="4" t="s">
        <v>16</v>
      </c>
      <c r="B4483">
        <v>2020</v>
      </c>
      <c r="C4483" t="s">
        <v>3</v>
      </c>
      <c r="D4483">
        <v>4482</v>
      </c>
      <c r="E4483" s="2">
        <v>17</v>
      </c>
      <c r="F4483" s="1">
        <v>18</v>
      </c>
      <c r="G4483" s="1">
        <v>1</v>
      </c>
      <c r="H4483" s="1">
        <v>6</v>
      </c>
      <c r="I4483" s="1" t="str">
        <f t="shared" ref="I4483:I4546" si="90">A4483&amp;C4483&amp;H4483</f>
        <v>2S4TH6</v>
      </c>
      <c r="J4483" s="27">
        <v>45113</v>
      </c>
      <c r="K4483" s="29" t="s">
        <v>270</v>
      </c>
      <c r="L4483" s="29">
        <v>13121.25</v>
      </c>
      <c r="M4483" s="30">
        <v>0.22131733227573591</v>
      </c>
      <c r="N4483" s="30">
        <v>0.32656599496413952</v>
      </c>
      <c r="O4483" s="30">
        <v>0.1097487855585164</v>
      </c>
    </row>
    <row r="4484" spans="1:15" x14ac:dyDescent="0.45">
      <c r="A4484" s="4" t="s">
        <v>16</v>
      </c>
      <c r="B4484">
        <v>2020</v>
      </c>
      <c r="C4484" t="s">
        <v>3</v>
      </c>
      <c r="D4484">
        <v>4483</v>
      </c>
      <c r="E4484" s="2">
        <v>18</v>
      </c>
      <c r="F4484" s="1">
        <v>19</v>
      </c>
      <c r="G4484" s="1">
        <v>1</v>
      </c>
      <c r="H4484" s="1">
        <v>7</v>
      </c>
      <c r="I4484" s="1" t="str">
        <f t="shared" si="90"/>
        <v>2S4TH7</v>
      </c>
      <c r="J4484" s="27">
        <v>45113</v>
      </c>
      <c r="K4484" s="29" t="s">
        <v>271</v>
      </c>
      <c r="L4484" s="29">
        <v>12857.25</v>
      </c>
      <c r="M4484" s="30">
        <v>0.25613865745280728</v>
      </c>
      <c r="N4484" s="30">
        <v>0.37587642596141851</v>
      </c>
      <c r="O4484" s="30">
        <v>3.2360760454329167E-2</v>
      </c>
    </row>
    <row r="4485" spans="1:15" x14ac:dyDescent="0.45">
      <c r="A4485" s="4" t="s">
        <v>16</v>
      </c>
      <c r="B4485">
        <v>2020</v>
      </c>
      <c r="C4485" t="s">
        <v>3</v>
      </c>
      <c r="D4485">
        <v>4484</v>
      </c>
      <c r="E4485" s="2">
        <v>19</v>
      </c>
      <c r="F4485" s="1">
        <v>20</v>
      </c>
      <c r="G4485" s="1">
        <v>1</v>
      </c>
      <c r="H4485" s="1">
        <v>7</v>
      </c>
      <c r="I4485" s="1" t="str">
        <f t="shared" si="90"/>
        <v>2S4TH7</v>
      </c>
      <c r="J4485" s="27">
        <v>45113</v>
      </c>
      <c r="K4485" s="29" t="s">
        <v>272</v>
      </c>
      <c r="L4485" s="29">
        <v>12798.5</v>
      </c>
      <c r="M4485" s="30">
        <v>0.2426454223304248</v>
      </c>
      <c r="N4485" s="30">
        <v>0.3936951144950161</v>
      </c>
      <c r="O4485" s="30">
        <v>1.185242982649617E-2</v>
      </c>
    </row>
    <row r="4486" spans="1:15" x14ac:dyDescent="0.45">
      <c r="A4486" s="4" t="s">
        <v>16</v>
      </c>
      <c r="B4486">
        <v>2020</v>
      </c>
      <c r="C4486" t="s">
        <v>3</v>
      </c>
      <c r="D4486">
        <v>4485</v>
      </c>
      <c r="E4486" s="2">
        <v>20</v>
      </c>
      <c r="F4486" s="1">
        <v>21</v>
      </c>
      <c r="G4486" s="1">
        <v>1</v>
      </c>
      <c r="H4486" s="1">
        <v>7</v>
      </c>
      <c r="I4486" s="1" t="str">
        <f t="shared" si="90"/>
        <v>2S4TH7</v>
      </c>
      <c r="J4486" s="27">
        <v>45113</v>
      </c>
      <c r="K4486" s="29" t="s">
        <v>273</v>
      </c>
      <c r="L4486" s="29">
        <v>12778.5</v>
      </c>
      <c r="M4486" s="30">
        <v>0.21006990057612299</v>
      </c>
      <c r="N4486" s="30">
        <v>0.36582608526725829</v>
      </c>
      <c r="O4486" s="30">
        <v>0</v>
      </c>
    </row>
    <row r="4487" spans="1:15" x14ac:dyDescent="0.45">
      <c r="A4487" s="4" t="s">
        <v>16</v>
      </c>
      <c r="B4487">
        <v>2020</v>
      </c>
      <c r="C4487" t="s">
        <v>3</v>
      </c>
      <c r="D4487">
        <v>4486</v>
      </c>
      <c r="E4487" s="2">
        <v>21</v>
      </c>
      <c r="F4487" s="1">
        <v>22</v>
      </c>
      <c r="G4487" s="1">
        <v>1</v>
      </c>
      <c r="H4487" s="1">
        <v>8</v>
      </c>
      <c r="I4487" s="1" t="str">
        <f t="shared" si="90"/>
        <v>2S4TH8</v>
      </c>
      <c r="J4487" s="27">
        <v>45113</v>
      </c>
      <c r="K4487" s="29" t="s">
        <v>274</v>
      </c>
      <c r="L4487" s="29">
        <v>12794.75</v>
      </c>
      <c r="M4487" s="30">
        <v>0.17824746807031719</v>
      </c>
      <c r="N4487" s="30">
        <v>0.31910901298755517</v>
      </c>
      <c r="O4487" s="30">
        <v>0</v>
      </c>
    </row>
    <row r="4488" spans="1:15" x14ac:dyDescent="0.45">
      <c r="A4488" s="4" t="s">
        <v>16</v>
      </c>
      <c r="B4488">
        <v>2020</v>
      </c>
      <c r="C4488" t="s">
        <v>3</v>
      </c>
      <c r="D4488">
        <v>4487</v>
      </c>
      <c r="E4488" s="2">
        <v>22</v>
      </c>
      <c r="F4488" s="1">
        <v>23</v>
      </c>
      <c r="G4488" s="1">
        <v>1</v>
      </c>
      <c r="H4488" s="1">
        <v>8</v>
      </c>
      <c r="I4488" s="1" t="str">
        <f t="shared" si="90"/>
        <v>2S4TH8</v>
      </c>
      <c r="J4488" s="27">
        <v>45113</v>
      </c>
      <c r="K4488" s="29" t="s">
        <v>275</v>
      </c>
      <c r="L4488" s="29">
        <v>12754.75</v>
      </c>
      <c r="M4488" s="30">
        <v>0.14060649989466201</v>
      </c>
      <c r="N4488" s="30">
        <v>0.26840490217785262</v>
      </c>
      <c r="O4488" s="30">
        <v>0</v>
      </c>
    </row>
    <row r="4489" spans="1:15" x14ac:dyDescent="0.45">
      <c r="A4489" s="4" t="s">
        <v>16</v>
      </c>
      <c r="B4489">
        <v>2020</v>
      </c>
      <c r="C4489" t="s">
        <v>3</v>
      </c>
      <c r="D4489">
        <v>4488</v>
      </c>
      <c r="E4489" s="2">
        <v>23</v>
      </c>
      <c r="F4489" s="1">
        <v>24</v>
      </c>
      <c r="G4489" s="1">
        <v>1</v>
      </c>
      <c r="H4489" s="1">
        <v>8</v>
      </c>
      <c r="I4489" s="1" t="str">
        <f t="shared" si="90"/>
        <v>2S4TH8</v>
      </c>
      <c r="J4489" s="27">
        <v>45113</v>
      </c>
      <c r="K4489" s="29" t="s">
        <v>276</v>
      </c>
      <c r="L4489" s="29">
        <v>12219.25</v>
      </c>
      <c r="M4489" s="30">
        <v>0.147745400111329</v>
      </c>
      <c r="N4489" s="30">
        <v>0.29329199053912242</v>
      </c>
      <c r="O4489" s="30">
        <v>0</v>
      </c>
    </row>
    <row r="4490" spans="1:15" x14ac:dyDescent="0.45">
      <c r="A4490" s="4" t="s">
        <v>16</v>
      </c>
      <c r="B4490">
        <v>2020</v>
      </c>
      <c r="C4490" t="s">
        <v>4</v>
      </c>
      <c r="D4490">
        <v>4489</v>
      </c>
      <c r="E4490" s="2">
        <v>0</v>
      </c>
      <c r="F4490" s="1">
        <v>1</v>
      </c>
      <c r="G4490" s="1">
        <v>1</v>
      </c>
      <c r="H4490" s="1">
        <v>1</v>
      </c>
      <c r="I4490" s="1" t="str">
        <f t="shared" si="90"/>
        <v>2S5FR1</v>
      </c>
      <c r="J4490" s="27">
        <v>45114</v>
      </c>
      <c r="K4490" s="29" t="s">
        <v>253</v>
      </c>
      <c r="L4490" s="29">
        <v>11441</v>
      </c>
      <c r="M4490" s="30">
        <v>0.15187595107052171</v>
      </c>
      <c r="N4490" s="30">
        <v>0.29546835943237959</v>
      </c>
      <c r="O4490" s="30">
        <v>0</v>
      </c>
    </row>
    <row r="4491" spans="1:15" x14ac:dyDescent="0.45">
      <c r="A4491" s="4" t="s">
        <v>16</v>
      </c>
      <c r="B4491">
        <v>2020</v>
      </c>
      <c r="C4491" t="s">
        <v>4</v>
      </c>
      <c r="D4491">
        <v>4490</v>
      </c>
      <c r="E4491" s="2">
        <v>1</v>
      </c>
      <c r="F4491" s="1">
        <v>2</v>
      </c>
      <c r="G4491" s="1">
        <v>1</v>
      </c>
      <c r="H4491" s="1">
        <v>1</v>
      </c>
      <c r="I4491" s="1" t="str">
        <f t="shared" si="90"/>
        <v>2S5FR1</v>
      </c>
      <c r="J4491" s="27">
        <v>45114</v>
      </c>
      <c r="K4491" s="29" t="s">
        <v>254</v>
      </c>
      <c r="L4491" s="29">
        <v>10906</v>
      </c>
      <c r="M4491" s="30">
        <v>0.15371325708474901</v>
      </c>
      <c r="N4491" s="30">
        <v>0.27799623328491452</v>
      </c>
      <c r="O4491" s="30">
        <v>0</v>
      </c>
    </row>
    <row r="4492" spans="1:15" x14ac:dyDescent="0.45">
      <c r="A4492" s="4" t="s">
        <v>16</v>
      </c>
      <c r="B4492">
        <v>2020</v>
      </c>
      <c r="C4492" t="s">
        <v>4</v>
      </c>
      <c r="D4492">
        <v>4491</v>
      </c>
      <c r="E4492" s="2">
        <v>2</v>
      </c>
      <c r="F4492" s="1">
        <v>3</v>
      </c>
      <c r="G4492" s="1">
        <v>1</v>
      </c>
      <c r="H4492" s="1">
        <v>1</v>
      </c>
      <c r="I4492" s="1" t="str">
        <f t="shared" si="90"/>
        <v>2S5FR1</v>
      </c>
      <c r="J4492" s="27">
        <v>45114</v>
      </c>
      <c r="K4492" s="29" t="s">
        <v>255</v>
      </c>
      <c r="L4492" s="29">
        <v>10586.25</v>
      </c>
      <c r="M4492" s="30">
        <v>0.15299464204029509</v>
      </c>
      <c r="N4492" s="30">
        <v>0.25847023257682827</v>
      </c>
      <c r="O4492" s="30">
        <v>0</v>
      </c>
    </row>
    <row r="4493" spans="1:15" x14ac:dyDescent="0.45">
      <c r="A4493" s="4" t="s">
        <v>16</v>
      </c>
      <c r="B4493">
        <v>2020</v>
      </c>
      <c r="C4493" t="s">
        <v>4</v>
      </c>
      <c r="D4493">
        <v>4492</v>
      </c>
      <c r="E4493" s="2">
        <v>3</v>
      </c>
      <c r="F4493" s="1">
        <v>4</v>
      </c>
      <c r="G4493" s="1">
        <v>1</v>
      </c>
      <c r="H4493" s="1">
        <v>2</v>
      </c>
      <c r="I4493" s="1" t="str">
        <f t="shared" si="90"/>
        <v>2S5FR2</v>
      </c>
      <c r="J4493" s="27">
        <v>45114</v>
      </c>
      <c r="K4493" s="29" t="s">
        <v>256</v>
      </c>
      <c r="L4493" s="29">
        <v>10424</v>
      </c>
      <c r="M4493" s="30">
        <v>0.1442570794732069</v>
      </c>
      <c r="N4493" s="30">
        <v>0.26029785839420583</v>
      </c>
      <c r="O4493" s="30">
        <v>0</v>
      </c>
    </row>
    <row r="4494" spans="1:15" x14ac:dyDescent="0.45">
      <c r="A4494" s="4" t="s">
        <v>16</v>
      </c>
      <c r="B4494">
        <v>2020</v>
      </c>
      <c r="C4494" t="s">
        <v>4</v>
      </c>
      <c r="D4494">
        <v>4493</v>
      </c>
      <c r="E4494" s="2">
        <v>4</v>
      </c>
      <c r="F4494" s="1">
        <v>5</v>
      </c>
      <c r="G4494" s="1">
        <v>1</v>
      </c>
      <c r="H4494" s="1">
        <v>2</v>
      </c>
      <c r="I4494" s="1" t="str">
        <f t="shared" si="90"/>
        <v>2S5FR2</v>
      </c>
      <c r="J4494" s="27">
        <v>45114</v>
      </c>
      <c r="K4494" s="29" t="s">
        <v>257</v>
      </c>
      <c r="L4494" s="29">
        <v>10413.5</v>
      </c>
      <c r="M4494" s="30">
        <v>0.1244235147664503</v>
      </c>
      <c r="N4494" s="30">
        <v>0.25528597081379611</v>
      </c>
      <c r="O4494" s="30">
        <v>5.8973969530473538E-3</v>
      </c>
    </row>
    <row r="4495" spans="1:15" x14ac:dyDescent="0.45">
      <c r="A4495" s="4" t="s">
        <v>16</v>
      </c>
      <c r="B4495">
        <v>2020</v>
      </c>
      <c r="C4495" t="s">
        <v>4</v>
      </c>
      <c r="D4495">
        <v>4494</v>
      </c>
      <c r="E4495" s="2">
        <v>5</v>
      </c>
      <c r="F4495" s="1">
        <v>6</v>
      </c>
      <c r="G4495" s="1">
        <v>1</v>
      </c>
      <c r="H4495" s="1">
        <v>2</v>
      </c>
      <c r="I4495" s="1" t="str">
        <f t="shared" si="90"/>
        <v>2S5FR2</v>
      </c>
      <c r="J4495" s="27">
        <v>45114</v>
      </c>
      <c r="K4495" s="29" t="s">
        <v>258</v>
      </c>
      <c r="L4495" s="29">
        <v>10498</v>
      </c>
      <c r="M4495" s="30">
        <v>0.1132754162788063</v>
      </c>
      <c r="N4495" s="30">
        <v>0.25073271065912739</v>
      </c>
      <c r="O4495" s="30">
        <v>5.1766937964399698E-2</v>
      </c>
    </row>
    <row r="4496" spans="1:15" x14ac:dyDescent="0.45">
      <c r="A4496" s="4" t="s">
        <v>16</v>
      </c>
      <c r="B4496">
        <v>2020</v>
      </c>
      <c r="C4496" t="s">
        <v>4</v>
      </c>
      <c r="D4496">
        <v>4495</v>
      </c>
      <c r="E4496" s="2">
        <v>6</v>
      </c>
      <c r="F4496" s="1">
        <v>7</v>
      </c>
      <c r="G4496" s="1">
        <v>1</v>
      </c>
      <c r="H4496" s="1">
        <v>3</v>
      </c>
      <c r="I4496" s="1" t="str">
        <f t="shared" si="90"/>
        <v>2S5FR3</v>
      </c>
      <c r="J4496" s="27">
        <v>45114</v>
      </c>
      <c r="K4496" s="29" t="s">
        <v>259</v>
      </c>
      <c r="L4496" s="29">
        <v>11039</v>
      </c>
      <c r="M4496" s="30">
        <v>0.1354522571737431</v>
      </c>
      <c r="N4496" s="30">
        <v>0.23441106711558901</v>
      </c>
      <c r="O4496" s="30">
        <v>0.13839074576001439</v>
      </c>
    </row>
    <row r="4497" spans="1:15" x14ac:dyDescent="0.45">
      <c r="A4497" s="4" t="s">
        <v>16</v>
      </c>
      <c r="B4497">
        <v>2020</v>
      </c>
      <c r="C4497" t="s">
        <v>4</v>
      </c>
      <c r="D4497">
        <v>4496</v>
      </c>
      <c r="E4497" s="2">
        <v>7</v>
      </c>
      <c r="F4497" s="1">
        <v>8</v>
      </c>
      <c r="G4497" s="1">
        <v>1</v>
      </c>
      <c r="H4497" s="1">
        <v>3</v>
      </c>
      <c r="I4497" s="1" t="str">
        <f t="shared" si="90"/>
        <v>2S5FR3</v>
      </c>
      <c r="J4497" s="27">
        <v>45114</v>
      </c>
      <c r="K4497" s="29" t="s">
        <v>260</v>
      </c>
      <c r="L4497" s="29">
        <v>11904.25</v>
      </c>
      <c r="M4497" s="30">
        <v>0.176543474629313</v>
      </c>
      <c r="N4497" s="30">
        <v>0.19006619337512609</v>
      </c>
      <c r="O4497" s="30">
        <v>0.2522836959428929</v>
      </c>
    </row>
    <row r="4498" spans="1:15" x14ac:dyDescent="0.45">
      <c r="A4498" s="4" t="s">
        <v>16</v>
      </c>
      <c r="B4498">
        <v>2020</v>
      </c>
      <c r="C4498" t="s">
        <v>4</v>
      </c>
      <c r="D4498">
        <v>4497</v>
      </c>
      <c r="E4498" s="2">
        <v>8</v>
      </c>
      <c r="F4498" s="1">
        <v>9</v>
      </c>
      <c r="G4498" s="1">
        <v>1</v>
      </c>
      <c r="H4498" s="1">
        <v>3</v>
      </c>
      <c r="I4498" s="1" t="str">
        <f t="shared" si="90"/>
        <v>2S5FR3</v>
      </c>
      <c r="J4498" s="27">
        <v>45114</v>
      </c>
      <c r="K4498" s="29" t="s">
        <v>261</v>
      </c>
      <c r="L4498" s="29">
        <v>12649</v>
      </c>
      <c r="M4498" s="30">
        <v>0.17597583720825519</v>
      </c>
      <c r="N4498" s="30">
        <v>0.14687676667527311</v>
      </c>
      <c r="O4498" s="30">
        <v>0.37713515677189291</v>
      </c>
    </row>
    <row r="4499" spans="1:15" x14ac:dyDescent="0.45">
      <c r="A4499" s="4" t="s">
        <v>16</v>
      </c>
      <c r="B4499">
        <v>2020</v>
      </c>
      <c r="C4499" t="s">
        <v>4</v>
      </c>
      <c r="D4499">
        <v>4498</v>
      </c>
      <c r="E4499" s="2">
        <v>9</v>
      </c>
      <c r="F4499" s="1">
        <v>10</v>
      </c>
      <c r="G4499" s="1">
        <v>1</v>
      </c>
      <c r="H4499" s="1">
        <v>4</v>
      </c>
      <c r="I4499" s="1" t="str">
        <f t="shared" si="90"/>
        <v>2S5FR4</v>
      </c>
      <c r="J4499" s="27">
        <v>45114</v>
      </c>
      <c r="K4499" s="29" t="s">
        <v>262</v>
      </c>
      <c r="L4499" s="29">
        <v>12981.25</v>
      </c>
      <c r="M4499" s="30">
        <v>0.15347193421486971</v>
      </c>
      <c r="N4499" s="30">
        <v>0.12473934244338331</v>
      </c>
      <c r="O4499" s="30">
        <v>0.53242376433134719</v>
      </c>
    </row>
    <row r="4500" spans="1:15" x14ac:dyDescent="0.45">
      <c r="A4500" s="4" t="s">
        <v>16</v>
      </c>
      <c r="B4500">
        <v>2020</v>
      </c>
      <c r="C4500" t="s">
        <v>4</v>
      </c>
      <c r="D4500">
        <v>4499</v>
      </c>
      <c r="E4500" s="2">
        <v>10</v>
      </c>
      <c r="F4500" s="1">
        <v>11</v>
      </c>
      <c r="G4500" s="1">
        <v>1</v>
      </c>
      <c r="H4500" s="1">
        <v>4</v>
      </c>
      <c r="I4500" s="1" t="str">
        <f t="shared" si="90"/>
        <v>2S5FR4</v>
      </c>
      <c r="J4500" s="27">
        <v>45114</v>
      </c>
      <c r="K4500" s="29" t="s">
        <v>263</v>
      </c>
      <c r="L4500" s="29">
        <v>13156.5</v>
      </c>
      <c r="M4500" s="30">
        <v>9.4697066056777357E-2</v>
      </c>
      <c r="N4500" s="30">
        <v>7.4553652861547068E-2</v>
      </c>
      <c r="O4500" s="30">
        <v>0.60621231295640376</v>
      </c>
    </row>
    <row r="4501" spans="1:15" x14ac:dyDescent="0.45">
      <c r="A4501" s="4" t="s">
        <v>16</v>
      </c>
      <c r="B4501">
        <v>2020</v>
      </c>
      <c r="C4501" t="s">
        <v>4</v>
      </c>
      <c r="D4501">
        <v>4500</v>
      </c>
      <c r="E4501" s="2">
        <v>11</v>
      </c>
      <c r="F4501" s="1">
        <v>12</v>
      </c>
      <c r="G4501" s="1">
        <v>1</v>
      </c>
      <c r="H4501" s="1">
        <v>4</v>
      </c>
      <c r="I4501" s="1" t="str">
        <f t="shared" si="90"/>
        <v>2S5FR4</v>
      </c>
      <c r="J4501" s="27">
        <v>45114</v>
      </c>
      <c r="K4501" s="29" t="s">
        <v>264</v>
      </c>
      <c r="L4501" s="29">
        <v>13253</v>
      </c>
      <c r="M4501" s="30">
        <v>0.12775502201816041</v>
      </c>
      <c r="N4501" s="30">
        <v>0.1325889093931987</v>
      </c>
      <c r="O4501" s="30">
        <v>0.5755311843703601</v>
      </c>
    </row>
    <row r="4502" spans="1:15" x14ac:dyDescent="0.45">
      <c r="A4502" s="4" t="s">
        <v>16</v>
      </c>
      <c r="B4502">
        <v>2020</v>
      </c>
      <c r="C4502" t="s">
        <v>4</v>
      </c>
      <c r="D4502">
        <v>4501</v>
      </c>
      <c r="E4502" s="2">
        <v>12</v>
      </c>
      <c r="F4502" s="1">
        <v>13</v>
      </c>
      <c r="G4502" s="1">
        <v>1</v>
      </c>
      <c r="H4502" s="1">
        <v>5</v>
      </c>
      <c r="I4502" s="1" t="str">
        <f t="shared" si="90"/>
        <v>2S5FR5</v>
      </c>
      <c r="J4502" s="27">
        <v>45114</v>
      </c>
      <c r="K4502" s="29" t="s">
        <v>265</v>
      </c>
      <c r="L4502" s="29">
        <v>13226.25</v>
      </c>
      <c r="M4502" s="30">
        <v>0.16857030815185831</v>
      </c>
      <c r="N4502" s="30">
        <v>0.21001258864553701</v>
      </c>
      <c r="O4502" s="30">
        <v>0.46884029689837398</v>
      </c>
    </row>
    <row r="4503" spans="1:15" x14ac:dyDescent="0.45">
      <c r="A4503" s="4" t="s">
        <v>16</v>
      </c>
      <c r="B4503">
        <v>2020</v>
      </c>
      <c r="C4503" t="s">
        <v>4</v>
      </c>
      <c r="D4503">
        <v>4502</v>
      </c>
      <c r="E4503" s="2">
        <v>13</v>
      </c>
      <c r="F4503" s="1">
        <v>14</v>
      </c>
      <c r="G4503" s="1">
        <v>1</v>
      </c>
      <c r="H4503" s="1">
        <v>5</v>
      </c>
      <c r="I4503" s="1" t="str">
        <f t="shared" si="90"/>
        <v>2S5FR5</v>
      </c>
      <c r="J4503" s="27">
        <v>45114</v>
      </c>
      <c r="K4503" s="29" t="s">
        <v>266</v>
      </c>
      <c r="L4503" s="29">
        <v>13206.5</v>
      </c>
      <c r="M4503" s="30">
        <v>0.19591947356371711</v>
      </c>
      <c r="N4503" s="30">
        <v>0.2449712686206208</v>
      </c>
      <c r="O4503" s="30">
        <v>0.3968322739555864</v>
      </c>
    </row>
    <row r="4504" spans="1:15" x14ac:dyDescent="0.45">
      <c r="A4504" s="4" t="s">
        <v>16</v>
      </c>
      <c r="B4504">
        <v>2020</v>
      </c>
      <c r="C4504" t="s">
        <v>4</v>
      </c>
      <c r="D4504">
        <v>4503</v>
      </c>
      <c r="E4504" s="2">
        <v>14</v>
      </c>
      <c r="F4504" s="1">
        <v>15</v>
      </c>
      <c r="G4504" s="1">
        <v>1</v>
      </c>
      <c r="H4504" s="1">
        <v>5</v>
      </c>
      <c r="I4504" s="1" t="str">
        <f t="shared" si="90"/>
        <v>2S5FR5</v>
      </c>
      <c r="J4504" s="27">
        <v>45114</v>
      </c>
      <c r="K4504" s="29" t="s">
        <v>267</v>
      </c>
      <c r="L4504" s="29">
        <v>13117.75</v>
      </c>
      <c r="M4504" s="30">
        <v>0.2291261641644593</v>
      </c>
      <c r="N4504" s="30">
        <v>0.27331339338430832</v>
      </c>
      <c r="O4504" s="30">
        <v>0.34269686550991513</v>
      </c>
    </row>
    <row r="4505" spans="1:15" x14ac:dyDescent="0.45">
      <c r="A4505" s="4" t="s">
        <v>16</v>
      </c>
      <c r="B4505">
        <v>2020</v>
      </c>
      <c r="C4505" t="s">
        <v>4</v>
      </c>
      <c r="D4505">
        <v>4504</v>
      </c>
      <c r="E4505" s="2">
        <v>15</v>
      </c>
      <c r="F4505" s="1">
        <v>16</v>
      </c>
      <c r="G4505" s="1">
        <v>1</v>
      </c>
      <c r="H4505" s="1">
        <v>6</v>
      </c>
      <c r="I4505" s="1" t="str">
        <f t="shared" si="90"/>
        <v>2S5FR6</v>
      </c>
      <c r="J4505" s="27">
        <v>45114</v>
      </c>
      <c r="K4505" s="29" t="s">
        <v>268</v>
      </c>
      <c r="L4505" s="29">
        <v>13030.5</v>
      </c>
      <c r="M4505" s="30">
        <v>0.28670242376588362</v>
      </c>
      <c r="N4505" s="30">
        <v>0.27561492761870848</v>
      </c>
      <c r="O4505" s="30">
        <v>0.29998226736578482</v>
      </c>
    </row>
    <row r="4506" spans="1:15" x14ac:dyDescent="0.45">
      <c r="A4506" s="4" t="s">
        <v>16</v>
      </c>
      <c r="B4506">
        <v>2020</v>
      </c>
      <c r="C4506" t="s">
        <v>4</v>
      </c>
      <c r="D4506">
        <v>4505</v>
      </c>
      <c r="E4506" s="2">
        <v>16</v>
      </c>
      <c r="F4506" s="1">
        <v>17</v>
      </c>
      <c r="G4506" s="1">
        <v>1</v>
      </c>
      <c r="H4506" s="1">
        <v>6</v>
      </c>
      <c r="I4506" s="1" t="str">
        <f t="shared" si="90"/>
        <v>2S5FR6</v>
      </c>
      <c r="J4506" s="27">
        <v>45114</v>
      </c>
      <c r="K4506" s="29" t="s">
        <v>269</v>
      </c>
      <c r="L4506" s="29">
        <v>12989</v>
      </c>
      <c r="M4506" s="30">
        <v>0.29120842574169808</v>
      </c>
      <c r="N4506" s="30">
        <v>0.28654875773485528</v>
      </c>
      <c r="O4506" s="30">
        <v>0.25992730101404099</v>
      </c>
    </row>
    <row r="4507" spans="1:15" x14ac:dyDescent="0.45">
      <c r="A4507" s="4" t="s">
        <v>16</v>
      </c>
      <c r="B4507">
        <v>2020</v>
      </c>
      <c r="C4507" t="s">
        <v>4</v>
      </c>
      <c r="D4507">
        <v>4506</v>
      </c>
      <c r="E4507" s="2">
        <v>17</v>
      </c>
      <c r="F4507" s="1">
        <v>18</v>
      </c>
      <c r="G4507" s="1">
        <v>1</v>
      </c>
      <c r="H4507" s="1">
        <v>6</v>
      </c>
      <c r="I4507" s="1" t="str">
        <f t="shared" si="90"/>
        <v>2S5FR6</v>
      </c>
      <c r="J4507" s="27">
        <v>45114</v>
      </c>
      <c r="K4507" s="29" t="s">
        <v>270</v>
      </c>
      <c r="L4507" s="29">
        <v>13165.25</v>
      </c>
      <c r="M4507" s="30">
        <v>0.27006479563459901</v>
      </c>
      <c r="N4507" s="30">
        <v>0.28428605855089689</v>
      </c>
      <c r="O4507" s="30">
        <v>0.17075050851714821</v>
      </c>
    </row>
    <row r="4508" spans="1:15" x14ac:dyDescent="0.45">
      <c r="A4508" s="4" t="s">
        <v>16</v>
      </c>
      <c r="B4508">
        <v>2020</v>
      </c>
      <c r="C4508" t="s">
        <v>4</v>
      </c>
      <c r="D4508">
        <v>4507</v>
      </c>
      <c r="E4508" s="2">
        <v>18</v>
      </c>
      <c r="F4508" s="1">
        <v>19</v>
      </c>
      <c r="G4508" s="1">
        <v>1</v>
      </c>
      <c r="H4508" s="1">
        <v>7</v>
      </c>
      <c r="I4508" s="1" t="str">
        <f t="shared" si="90"/>
        <v>2S5FR7</v>
      </c>
      <c r="J4508" s="27">
        <v>45114</v>
      </c>
      <c r="K4508" s="29" t="s">
        <v>271</v>
      </c>
      <c r="L4508" s="29">
        <v>13004.75</v>
      </c>
      <c r="M4508" s="30">
        <v>0.24051744765221111</v>
      </c>
      <c r="N4508" s="30">
        <v>0.29720170742064489</v>
      </c>
      <c r="O4508" s="30">
        <v>7.2115040991774321E-2</v>
      </c>
    </row>
    <row r="4509" spans="1:15" x14ac:dyDescent="0.45">
      <c r="A4509" s="4" t="s">
        <v>16</v>
      </c>
      <c r="B4509">
        <v>2020</v>
      </c>
      <c r="C4509" t="s">
        <v>4</v>
      </c>
      <c r="D4509">
        <v>4508</v>
      </c>
      <c r="E4509" s="2">
        <v>19</v>
      </c>
      <c r="F4509" s="1">
        <v>20</v>
      </c>
      <c r="G4509" s="1">
        <v>1</v>
      </c>
      <c r="H4509" s="1">
        <v>7</v>
      </c>
      <c r="I4509" s="1" t="str">
        <f t="shared" si="90"/>
        <v>2S5FR7</v>
      </c>
      <c r="J4509" s="27">
        <v>45114</v>
      </c>
      <c r="K4509" s="29" t="s">
        <v>272</v>
      </c>
      <c r="L4509" s="29">
        <v>12923</v>
      </c>
      <c r="M4509" s="30">
        <v>0.19326064911809521</v>
      </c>
      <c r="N4509" s="30">
        <v>0.29645228023891868</v>
      </c>
      <c r="O4509" s="30">
        <v>1.7816668982641771E-2</v>
      </c>
    </row>
    <row r="4510" spans="1:15" x14ac:dyDescent="0.45">
      <c r="A4510" s="4" t="s">
        <v>16</v>
      </c>
      <c r="B4510">
        <v>2020</v>
      </c>
      <c r="C4510" t="s">
        <v>4</v>
      </c>
      <c r="D4510">
        <v>4509</v>
      </c>
      <c r="E4510" s="2">
        <v>20</v>
      </c>
      <c r="F4510" s="1">
        <v>21</v>
      </c>
      <c r="G4510" s="1">
        <v>1</v>
      </c>
      <c r="H4510" s="1">
        <v>7</v>
      </c>
      <c r="I4510" s="1" t="str">
        <f t="shared" si="90"/>
        <v>2S5FR7</v>
      </c>
      <c r="J4510" s="27">
        <v>45114</v>
      </c>
      <c r="K4510" s="29" t="s">
        <v>273</v>
      </c>
      <c r="L4510" s="29">
        <v>12898.25</v>
      </c>
      <c r="M4510" s="30">
        <v>0.15900250966249951</v>
      </c>
      <c r="N4510" s="30">
        <v>0.28776289874731148</v>
      </c>
      <c r="O4510" s="30">
        <v>0</v>
      </c>
    </row>
    <row r="4511" spans="1:15" x14ac:dyDescent="0.45">
      <c r="A4511" s="4" t="s">
        <v>16</v>
      </c>
      <c r="B4511">
        <v>2020</v>
      </c>
      <c r="C4511" t="s">
        <v>4</v>
      </c>
      <c r="D4511">
        <v>4510</v>
      </c>
      <c r="E4511" s="2">
        <v>21</v>
      </c>
      <c r="F4511" s="1">
        <v>22</v>
      </c>
      <c r="G4511" s="1">
        <v>1</v>
      </c>
      <c r="H4511" s="1">
        <v>8</v>
      </c>
      <c r="I4511" s="1" t="str">
        <f t="shared" si="90"/>
        <v>2S5FR8</v>
      </c>
      <c r="J4511" s="27">
        <v>45114</v>
      </c>
      <c r="K4511" s="29" t="s">
        <v>274</v>
      </c>
      <c r="L4511" s="29">
        <v>12903</v>
      </c>
      <c r="M4511" s="30">
        <v>0.13680513198739661</v>
      </c>
      <c r="N4511" s="30">
        <v>0.30408883961421251</v>
      </c>
      <c r="O4511" s="30">
        <v>0</v>
      </c>
    </row>
    <row r="4512" spans="1:15" x14ac:dyDescent="0.45">
      <c r="A4512" s="4" t="s">
        <v>16</v>
      </c>
      <c r="B4512">
        <v>2020</v>
      </c>
      <c r="C4512" t="s">
        <v>4</v>
      </c>
      <c r="D4512">
        <v>4511</v>
      </c>
      <c r="E4512" s="2">
        <v>22</v>
      </c>
      <c r="F4512" s="1">
        <v>23</v>
      </c>
      <c r="G4512" s="1">
        <v>1</v>
      </c>
      <c r="H4512" s="1">
        <v>8</v>
      </c>
      <c r="I4512" s="1" t="str">
        <f t="shared" si="90"/>
        <v>2S5FR8</v>
      </c>
      <c r="J4512" s="27">
        <v>45114</v>
      </c>
      <c r="K4512" s="29" t="s">
        <v>275</v>
      </c>
      <c r="L4512" s="29">
        <v>12860.75</v>
      </c>
      <c r="M4512" s="30">
        <v>0.1449444036668607</v>
      </c>
      <c r="N4512" s="30">
        <v>0.36842269184502729</v>
      </c>
      <c r="O4512" s="30">
        <v>0</v>
      </c>
    </row>
    <row r="4513" spans="1:15" x14ac:dyDescent="0.45">
      <c r="A4513" s="4" t="s">
        <v>16</v>
      </c>
      <c r="B4513">
        <v>2020</v>
      </c>
      <c r="C4513" t="s">
        <v>4</v>
      </c>
      <c r="D4513">
        <v>4512</v>
      </c>
      <c r="E4513" s="2">
        <v>23</v>
      </c>
      <c r="F4513" s="1">
        <v>24</v>
      </c>
      <c r="G4513" s="1">
        <v>1</v>
      </c>
      <c r="H4513" s="1">
        <v>8</v>
      </c>
      <c r="I4513" s="1" t="str">
        <f t="shared" si="90"/>
        <v>2S5FR8</v>
      </c>
      <c r="J4513" s="27">
        <v>45114</v>
      </c>
      <c r="K4513" s="29" t="s">
        <v>276</v>
      </c>
      <c r="L4513" s="29">
        <v>12461.25</v>
      </c>
      <c r="M4513" s="30">
        <v>0.1663192626301592</v>
      </c>
      <c r="N4513" s="30">
        <v>0.44039641817529712</v>
      </c>
      <c r="O4513" s="30">
        <v>0</v>
      </c>
    </row>
    <row r="4514" spans="1:15" x14ac:dyDescent="0.45">
      <c r="A4514" s="4" t="s">
        <v>16</v>
      </c>
      <c r="B4514">
        <v>2020</v>
      </c>
      <c r="C4514" t="s">
        <v>5</v>
      </c>
      <c r="D4514">
        <v>4513</v>
      </c>
      <c r="E4514" s="2">
        <v>0</v>
      </c>
      <c r="F4514" s="1">
        <v>1</v>
      </c>
      <c r="G4514" s="1">
        <v>1</v>
      </c>
      <c r="H4514" s="1">
        <v>1</v>
      </c>
      <c r="I4514" s="1" t="str">
        <f t="shared" si="90"/>
        <v>2S6SA1</v>
      </c>
      <c r="J4514" s="27">
        <v>45115</v>
      </c>
      <c r="K4514" s="29" t="s">
        <v>253</v>
      </c>
      <c r="L4514" s="29">
        <v>11804.75</v>
      </c>
      <c r="M4514" s="30">
        <v>0.17185104034522361</v>
      </c>
      <c r="N4514" s="30">
        <v>0.48507407172904082</v>
      </c>
      <c r="O4514" s="30">
        <v>0</v>
      </c>
    </row>
    <row r="4515" spans="1:15" x14ac:dyDescent="0.45">
      <c r="A4515" s="4" t="s">
        <v>16</v>
      </c>
      <c r="B4515">
        <v>2020</v>
      </c>
      <c r="C4515" t="s">
        <v>5</v>
      </c>
      <c r="D4515">
        <v>4514</v>
      </c>
      <c r="E4515" s="2">
        <v>1</v>
      </c>
      <c r="F4515" s="1">
        <v>2</v>
      </c>
      <c r="G4515" s="1">
        <v>1</v>
      </c>
      <c r="H4515" s="1">
        <v>1</v>
      </c>
      <c r="I4515" s="1" t="str">
        <f t="shared" si="90"/>
        <v>2S6SA1</v>
      </c>
      <c r="J4515" s="27">
        <v>45115</v>
      </c>
      <c r="K4515" s="29" t="s">
        <v>254</v>
      </c>
      <c r="L4515" s="29">
        <v>11224</v>
      </c>
      <c r="M4515" s="30">
        <v>0.16805658495465059</v>
      </c>
      <c r="N4515" s="30">
        <v>0.48544017777636678</v>
      </c>
      <c r="O4515" s="30">
        <v>0</v>
      </c>
    </row>
    <row r="4516" spans="1:15" x14ac:dyDescent="0.45">
      <c r="A4516" s="4" t="s">
        <v>16</v>
      </c>
      <c r="B4516">
        <v>2020</v>
      </c>
      <c r="C4516" t="s">
        <v>5</v>
      </c>
      <c r="D4516">
        <v>4515</v>
      </c>
      <c r="E4516" s="2">
        <v>2</v>
      </c>
      <c r="F4516" s="1">
        <v>3</v>
      </c>
      <c r="G4516" s="1">
        <v>1</v>
      </c>
      <c r="H4516" s="1">
        <v>1</v>
      </c>
      <c r="I4516" s="1" t="str">
        <f t="shared" si="90"/>
        <v>2S6SA1</v>
      </c>
      <c r="J4516" s="27">
        <v>45115</v>
      </c>
      <c r="K4516" s="29" t="s">
        <v>255</v>
      </c>
      <c r="L4516" s="29">
        <v>10761.25</v>
      </c>
      <c r="M4516" s="30">
        <v>0.1660070613099158</v>
      </c>
      <c r="N4516" s="30">
        <v>0.48662457132004772</v>
      </c>
      <c r="O4516" s="30">
        <v>0</v>
      </c>
    </row>
    <row r="4517" spans="1:15" x14ac:dyDescent="0.45">
      <c r="A4517" s="4" t="s">
        <v>16</v>
      </c>
      <c r="B4517">
        <v>2020</v>
      </c>
      <c r="C4517" t="s">
        <v>5</v>
      </c>
      <c r="D4517">
        <v>4516</v>
      </c>
      <c r="E4517" s="2">
        <v>3</v>
      </c>
      <c r="F4517" s="1">
        <v>4</v>
      </c>
      <c r="G4517" s="1">
        <v>1</v>
      </c>
      <c r="H4517" s="1">
        <v>2</v>
      </c>
      <c r="I4517" s="1" t="str">
        <f t="shared" si="90"/>
        <v>2S6SA2</v>
      </c>
      <c r="J4517" s="27">
        <v>45115</v>
      </c>
      <c r="K4517" s="29" t="s">
        <v>256</v>
      </c>
      <c r="L4517" s="29">
        <v>10552.5</v>
      </c>
      <c r="M4517" s="30">
        <v>0.19020669212661931</v>
      </c>
      <c r="N4517" s="30">
        <v>0.51323169081920506</v>
      </c>
      <c r="O4517" s="30">
        <v>0</v>
      </c>
    </row>
    <row r="4518" spans="1:15" x14ac:dyDescent="0.45">
      <c r="A4518" s="4" t="s">
        <v>16</v>
      </c>
      <c r="B4518">
        <v>2020</v>
      </c>
      <c r="C4518" t="s">
        <v>5</v>
      </c>
      <c r="D4518">
        <v>4517</v>
      </c>
      <c r="E4518" s="2">
        <v>4</v>
      </c>
      <c r="F4518" s="1">
        <v>5</v>
      </c>
      <c r="G4518" s="1">
        <v>1</v>
      </c>
      <c r="H4518" s="1">
        <v>2</v>
      </c>
      <c r="I4518" s="1" t="str">
        <f t="shared" si="90"/>
        <v>2S6SA2</v>
      </c>
      <c r="J4518" s="27">
        <v>45115</v>
      </c>
      <c r="K4518" s="29" t="s">
        <v>257</v>
      </c>
      <c r="L4518" s="29">
        <v>10412</v>
      </c>
      <c r="M4518" s="30">
        <v>0.20968998275378839</v>
      </c>
      <c r="N4518" s="30">
        <v>0.51747501796617279</v>
      </c>
      <c r="O4518" s="30">
        <v>5.2153406096776154E-3</v>
      </c>
    </row>
    <row r="4519" spans="1:15" x14ac:dyDescent="0.45">
      <c r="A4519" s="4" t="s">
        <v>16</v>
      </c>
      <c r="B4519">
        <v>2020</v>
      </c>
      <c r="C4519" t="s">
        <v>5</v>
      </c>
      <c r="D4519">
        <v>4518</v>
      </c>
      <c r="E4519" s="2">
        <v>5</v>
      </c>
      <c r="F4519" s="1">
        <v>6</v>
      </c>
      <c r="G4519" s="1">
        <v>1</v>
      </c>
      <c r="H4519" s="1">
        <v>2</v>
      </c>
      <c r="I4519" s="1" t="str">
        <f t="shared" si="90"/>
        <v>2S6SA2</v>
      </c>
      <c r="J4519" s="27">
        <v>45115</v>
      </c>
      <c r="K4519" s="29" t="s">
        <v>258</v>
      </c>
      <c r="L4519" s="29">
        <v>10158</v>
      </c>
      <c r="M4519" s="30">
        <v>0.20969004526693771</v>
      </c>
      <c r="N4519" s="30">
        <v>0.50425596002544071</v>
      </c>
      <c r="O4519" s="30">
        <v>5.2038544506779527E-2</v>
      </c>
    </row>
    <row r="4520" spans="1:15" x14ac:dyDescent="0.45">
      <c r="A4520" s="4" t="s">
        <v>16</v>
      </c>
      <c r="B4520">
        <v>2020</v>
      </c>
      <c r="C4520" t="s">
        <v>5</v>
      </c>
      <c r="D4520">
        <v>4519</v>
      </c>
      <c r="E4520" s="2">
        <v>6</v>
      </c>
      <c r="F4520" s="1">
        <v>7</v>
      </c>
      <c r="G4520" s="1">
        <v>1</v>
      </c>
      <c r="H4520" s="1">
        <v>3</v>
      </c>
      <c r="I4520" s="1" t="str">
        <f t="shared" si="90"/>
        <v>2S6SA3</v>
      </c>
      <c r="J4520" s="27">
        <v>45115</v>
      </c>
      <c r="K4520" s="29" t="s">
        <v>259</v>
      </c>
      <c r="L4520" s="29">
        <v>10070.75</v>
      </c>
      <c r="M4520" s="30">
        <v>0.2135505836781014</v>
      </c>
      <c r="N4520" s="30">
        <v>0.4770826157942209</v>
      </c>
      <c r="O4520" s="30">
        <v>0.1095774276421887</v>
      </c>
    </row>
    <row r="4521" spans="1:15" x14ac:dyDescent="0.45">
      <c r="A4521" s="4" t="s">
        <v>16</v>
      </c>
      <c r="B4521">
        <v>2020</v>
      </c>
      <c r="C4521" t="s">
        <v>5</v>
      </c>
      <c r="D4521">
        <v>4520</v>
      </c>
      <c r="E4521" s="2">
        <v>7</v>
      </c>
      <c r="F4521" s="1">
        <v>8</v>
      </c>
      <c r="G4521" s="1">
        <v>1</v>
      </c>
      <c r="H4521" s="1">
        <v>3</v>
      </c>
      <c r="I4521" s="1" t="str">
        <f t="shared" si="90"/>
        <v>2S6SA3</v>
      </c>
      <c r="J4521" s="27">
        <v>45115</v>
      </c>
      <c r="K4521" s="29" t="s">
        <v>260</v>
      </c>
      <c r="L4521" s="29">
        <v>10267.5</v>
      </c>
      <c r="M4521" s="30">
        <v>0.21533100153499521</v>
      </c>
      <c r="N4521" s="30">
        <v>0.44685746452835229</v>
      </c>
      <c r="O4521" s="30">
        <v>0.1703051409696667</v>
      </c>
    </row>
    <row r="4522" spans="1:15" x14ac:dyDescent="0.45">
      <c r="A4522" s="4" t="s">
        <v>16</v>
      </c>
      <c r="B4522">
        <v>2020</v>
      </c>
      <c r="C4522" t="s">
        <v>5</v>
      </c>
      <c r="D4522">
        <v>4521</v>
      </c>
      <c r="E4522" s="2">
        <v>8</v>
      </c>
      <c r="F4522" s="1">
        <v>9</v>
      </c>
      <c r="G4522" s="1">
        <v>1</v>
      </c>
      <c r="H4522" s="1">
        <v>3</v>
      </c>
      <c r="I4522" s="1" t="str">
        <f t="shared" si="90"/>
        <v>2S6SA3</v>
      </c>
      <c r="J4522" s="27">
        <v>45115</v>
      </c>
      <c r="K4522" s="29" t="s">
        <v>261</v>
      </c>
      <c r="L4522" s="29">
        <v>10722</v>
      </c>
      <c r="M4522" s="30">
        <v>0.2110460445082451</v>
      </c>
      <c r="N4522" s="30">
        <v>0.40494631321550439</v>
      </c>
      <c r="O4522" s="30">
        <v>0.2507546734823009</v>
      </c>
    </row>
    <row r="4523" spans="1:15" x14ac:dyDescent="0.45">
      <c r="A4523" s="4" t="s">
        <v>16</v>
      </c>
      <c r="B4523">
        <v>2020</v>
      </c>
      <c r="C4523" t="s">
        <v>5</v>
      </c>
      <c r="D4523">
        <v>4522</v>
      </c>
      <c r="E4523" s="2">
        <v>9</v>
      </c>
      <c r="F4523" s="1">
        <v>10</v>
      </c>
      <c r="G4523" s="1">
        <v>1</v>
      </c>
      <c r="H4523" s="1">
        <v>4</v>
      </c>
      <c r="I4523" s="1" t="str">
        <f t="shared" si="90"/>
        <v>2S6SA4</v>
      </c>
      <c r="J4523" s="27">
        <v>45115</v>
      </c>
      <c r="K4523" s="29" t="s">
        <v>262</v>
      </c>
      <c r="L4523" s="29">
        <v>11225.25</v>
      </c>
      <c r="M4523" s="30">
        <v>0.2197184794985465</v>
      </c>
      <c r="N4523" s="30">
        <v>0.37558916300225809</v>
      </c>
      <c r="O4523" s="30">
        <v>0.3546622063566679</v>
      </c>
    </row>
    <row r="4524" spans="1:15" x14ac:dyDescent="0.45">
      <c r="A4524" s="4" t="s">
        <v>16</v>
      </c>
      <c r="B4524">
        <v>2020</v>
      </c>
      <c r="C4524" t="s">
        <v>5</v>
      </c>
      <c r="D4524">
        <v>4523</v>
      </c>
      <c r="E4524" s="2">
        <v>10</v>
      </c>
      <c r="F4524" s="1">
        <v>11</v>
      </c>
      <c r="G4524" s="1">
        <v>1</v>
      </c>
      <c r="H4524" s="1">
        <v>4</v>
      </c>
      <c r="I4524" s="1" t="str">
        <f t="shared" si="90"/>
        <v>2S6SA4</v>
      </c>
      <c r="J4524" s="27">
        <v>45115</v>
      </c>
      <c r="K4524" s="29" t="s">
        <v>263</v>
      </c>
      <c r="L4524" s="29">
        <v>11522.5</v>
      </c>
      <c r="M4524" s="30">
        <v>0.1925703282193392</v>
      </c>
      <c r="N4524" s="30">
        <v>0.35860482526370052</v>
      </c>
      <c r="O4524" s="30">
        <v>0.37033674097017361</v>
      </c>
    </row>
    <row r="4525" spans="1:15" x14ac:dyDescent="0.45">
      <c r="A4525" s="4" t="s">
        <v>16</v>
      </c>
      <c r="B4525">
        <v>2020</v>
      </c>
      <c r="C4525" t="s">
        <v>5</v>
      </c>
      <c r="D4525">
        <v>4524</v>
      </c>
      <c r="E4525" s="2">
        <v>11</v>
      </c>
      <c r="F4525" s="1">
        <v>12</v>
      </c>
      <c r="G4525" s="1">
        <v>1</v>
      </c>
      <c r="H4525" s="1">
        <v>4</v>
      </c>
      <c r="I4525" s="1" t="str">
        <f t="shared" si="90"/>
        <v>2S6SA4</v>
      </c>
      <c r="J4525" s="27">
        <v>45115</v>
      </c>
      <c r="K4525" s="29" t="s">
        <v>264</v>
      </c>
      <c r="L4525" s="29">
        <v>11686.25</v>
      </c>
      <c r="M4525" s="30">
        <v>0.21418668318142431</v>
      </c>
      <c r="N4525" s="30">
        <v>0.35886292445279588</v>
      </c>
      <c r="O4525" s="30">
        <v>0.37033215558802263</v>
      </c>
    </row>
    <row r="4526" spans="1:15" x14ac:dyDescent="0.45">
      <c r="A4526" s="4" t="s">
        <v>16</v>
      </c>
      <c r="B4526">
        <v>2020</v>
      </c>
      <c r="C4526" t="s">
        <v>5</v>
      </c>
      <c r="D4526">
        <v>4525</v>
      </c>
      <c r="E4526" s="2">
        <v>12</v>
      </c>
      <c r="F4526" s="1">
        <v>13</v>
      </c>
      <c r="G4526" s="1">
        <v>1</v>
      </c>
      <c r="H4526" s="1">
        <v>5</v>
      </c>
      <c r="I4526" s="1" t="str">
        <f t="shared" si="90"/>
        <v>2S6SA5</v>
      </c>
      <c r="J4526" s="27">
        <v>45115</v>
      </c>
      <c r="K4526" s="29" t="s">
        <v>265</v>
      </c>
      <c r="L4526" s="29">
        <v>11788.25</v>
      </c>
      <c r="M4526" s="30">
        <v>0.22767102808562409</v>
      </c>
      <c r="N4526" s="30">
        <v>0.38331206531399742</v>
      </c>
      <c r="O4526" s="30">
        <v>0.41666577882698752</v>
      </c>
    </row>
    <row r="4527" spans="1:15" x14ac:dyDescent="0.45">
      <c r="A4527" s="4" t="s">
        <v>16</v>
      </c>
      <c r="B4527">
        <v>2020</v>
      </c>
      <c r="C4527" t="s">
        <v>5</v>
      </c>
      <c r="D4527">
        <v>4526</v>
      </c>
      <c r="E4527" s="2">
        <v>13</v>
      </c>
      <c r="F4527" s="1">
        <v>14</v>
      </c>
      <c r="G4527" s="1">
        <v>1</v>
      </c>
      <c r="H4527" s="1">
        <v>5</v>
      </c>
      <c r="I4527" s="1" t="str">
        <f t="shared" si="90"/>
        <v>2S6SA5</v>
      </c>
      <c r="J4527" s="27">
        <v>45115</v>
      </c>
      <c r="K4527" s="29" t="s">
        <v>266</v>
      </c>
      <c r="L4527" s="29">
        <v>11846.25</v>
      </c>
      <c r="M4527" s="30">
        <v>0.2462623725087201</v>
      </c>
      <c r="N4527" s="30">
        <v>0.40376610219976039</v>
      </c>
      <c r="O4527" s="30">
        <v>0.37494270112585221</v>
      </c>
    </row>
    <row r="4528" spans="1:15" x14ac:dyDescent="0.45">
      <c r="A4528" s="4" t="s">
        <v>16</v>
      </c>
      <c r="B4528">
        <v>2020</v>
      </c>
      <c r="C4528" t="s">
        <v>5</v>
      </c>
      <c r="D4528">
        <v>4527</v>
      </c>
      <c r="E4528" s="2">
        <v>14</v>
      </c>
      <c r="F4528" s="1">
        <v>15</v>
      </c>
      <c r="G4528" s="1">
        <v>1</v>
      </c>
      <c r="H4528" s="1">
        <v>5</v>
      </c>
      <c r="I4528" s="1" t="str">
        <f t="shared" si="90"/>
        <v>2S6SA5</v>
      </c>
      <c r="J4528" s="27">
        <v>45115</v>
      </c>
      <c r="K4528" s="29" t="s">
        <v>267</v>
      </c>
      <c r="L4528" s="29">
        <v>11761.25</v>
      </c>
      <c r="M4528" s="30">
        <v>0.28541880908999911</v>
      </c>
      <c r="N4528" s="30">
        <v>0.40380600736963018</v>
      </c>
      <c r="O4528" s="30">
        <v>0.33941799809157852</v>
      </c>
    </row>
    <row r="4529" spans="1:15" x14ac:dyDescent="0.45">
      <c r="A4529" s="4" t="s">
        <v>16</v>
      </c>
      <c r="B4529">
        <v>2020</v>
      </c>
      <c r="C4529" t="s">
        <v>5</v>
      </c>
      <c r="D4529">
        <v>4528</v>
      </c>
      <c r="E4529" s="2">
        <v>15</v>
      </c>
      <c r="F4529" s="1">
        <v>16</v>
      </c>
      <c r="G4529" s="1">
        <v>1</v>
      </c>
      <c r="H4529" s="1">
        <v>6</v>
      </c>
      <c r="I4529" s="1" t="str">
        <f t="shared" si="90"/>
        <v>2S6SA6</v>
      </c>
      <c r="J4529" s="27">
        <v>45115</v>
      </c>
      <c r="K4529" s="29" t="s">
        <v>268</v>
      </c>
      <c r="L4529" s="29">
        <v>11745.25</v>
      </c>
      <c r="M4529" s="30">
        <v>0.29814523995716991</v>
      </c>
      <c r="N4529" s="30">
        <v>0.38979144719560471</v>
      </c>
      <c r="O4529" s="30">
        <v>0.31645860423354749</v>
      </c>
    </row>
    <row r="4530" spans="1:15" x14ac:dyDescent="0.45">
      <c r="A4530" s="4" t="s">
        <v>16</v>
      </c>
      <c r="B4530">
        <v>2020</v>
      </c>
      <c r="C4530" t="s">
        <v>5</v>
      </c>
      <c r="D4530">
        <v>4529</v>
      </c>
      <c r="E4530" s="2">
        <v>16</v>
      </c>
      <c r="F4530" s="1">
        <v>17</v>
      </c>
      <c r="G4530" s="1">
        <v>1</v>
      </c>
      <c r="H4530" s="1">
        <v>6</v>
      </c>
      <c r="I4530" s="1" t="str">
        <f t="shared" si="90"/>
        <v>2S6SA6</v>
      </c>
      <c r="J4530" s="27">
        <v>45115</v>
      </c>
      <c r="K4530" s="29" t="s">
        <v>269</v>
      </c>
      <c r="L4530" s="29">
        <v>11904.75</v>
      </c>
      <c r="M4530" s="30">
        <v>0.2840325931196111</v>
      </c>
      <c r="N4530" s="30">
        <v>0.39434617976592601</v>
      </c>
      <c r="O4530" s="30">
        <v>0.24360799961336399</v>
      </c>
    </row>
    <row r="4531" spans="1:15" x14ac:dyDescent="0.45">
      <c r="A4531" s="4" t="s">
        <v>16</v>
      </c>
      <c r="B4531">
        <v>2020</v>
      </c>
      <c r="C4531" t="s">
        <v>5</v>
      </c>
      <c r="D4531">
        <v>4530</v>
      </c>
      <c r="E4531" s="2">
        <v>17</v>
      </c>
      <c r="F4531" s="1">
        <v>18</v>
      </c>
      <c r="G4531" s="1">
        <v>1</v>
      </c>
      <c r="H4531" s="1">
        <v>6</v>
      </c>
      <c r="I4531" s="1" t="str">
        <f t="shared" si="90"/>
        <v>2S6SA6</v>
      </c>
      <c r="J4531" s="27">
        <v>45115</v>
      </c>
      <c r="K4531" s="29" t="s">
        <v>270</v>
      </c>
      <c r="L4531" s="29">
        <v>12289</v>
      </c>
      <c r="M4531" s="30">
        <v>0.27573038628611041</v>
      </c>
      <c r="N4531" s="30">
        <v>0.40250675278573828</v>
      </c>
      <c r="O4531" s="30">
        <v>0.15676363708260449</v>
      </c>
    </row>
    <row r="4532" spans="1:15" x14ac:dyDescent="0.45">
      <c r="A4532" s="4" t="s">
        <v>16</v>
      </c>
      <c r="B4532">
        <v>2020</v>
      </c>
      <c r="C4532" t="s">
        <v>5</v>
      </c>
      <c r="D4532">
        <v>4531</v>
      </c>
      <c r="E4532" s="2">
        <v>18</v>
      </c>
      <c r="F4532" s="1">
        <v>19</v>
      </c>
      <c r="G4532" s="1">
        <v>1</v>
      </c>
      <c r="H4532" s="1">
        <v>7</v>
      </c>
      <c r="I4532" s="1" t="str">
        <f t="shared" si="90"/>
        <v>2S6SA7</v>
      </c>
      <c r="J4532" s="27">
        <v>45115</v>
      </c>
      <c r="K4532" s="29" t="s">
        <v>271</v>
      </c>
      <c r="L4532" s="29">
        <v>12393</v>
      </c>
      <c r="M4532" s="30">
        <v>0.24729671665390729</v>
      </c>
      <c r="N4532" s="30">
        <v>0.37722223333432431</v>
      </c>
      <c r="O4532" s="30">
        <v>7.1475073244184797E-2</v>
      </c>
    </row>
    <row r="4533" spans="1:15" x14ac:dyDescent="0.45">
      <c r="A4533" s="4" t="s">
        <v>16</v>
      </c>
      <c r="B4533">
        <v>2020</v>
      </c>
      <c r="C4533" t="s">
        <v>5</v>
      </c>
      <c r="D4533">
        <v>4532</v>
      </c>
      <c r="E4533" s="2">
        <v>19</v>
      </c>
      <c r="F4533" s="1">
        <v>20</v>
      </c>
      <c r="G4533" s="1">
        <v>1</v>
      </c>
      <c r="H4533" s="1">
        <v>7</v>
      </c>
      <c r="I4533" s="1" t="str">
        <f t="shared" si="90"/>
        <v>2S6SA7</v>
      </c>
      <c r="J4533" s="27">
        <v>45115</v>
      </c>
      <c r="K4533" s="29" t="s">
        <v>272</v>
      </c>
      <c r="L4533" s="29">
        <v>12396.75</v>
      </c>
      <c r="M4533" s="30">
        <v>0.2080122445467843</v>
      </c>
      <c r="N4533" s="30">
        <v>0.36483362250015411</v>
      </c>
      <c r="O4533" s="30">
        <v>1.5112587030222519E-2</v>
      </c>
    </row>
    <row r="4534" spans="1:15" x14ac:dyDescent="0.45">
      <c r="A4534" s="4" t="s">
        <v>16</v>
      </c>
      <c r="B4534">
        <v>2020</v>
      </c>
      <c r="C4534" t="s">
        <v>5</v>
      </c>
      <c r="D4534">
        <v>4533</v>
      </c>
      <c r="E4534" s="2">
        <v>20</v>
      </c>
      <c r="F4534" s="1">
        <v>21</v>
      </c>
      <c r="G4534" s="1">
        <v>1</v>
      </c>
      <c r="H4534" s="1">
        <v>7</v>
      </c>
      <c r="I4534" s="1" t="str">
        <f t="shared" si="90"/>
        <v>2S6SA7</v>
      </c>
      <c r="J4534" s="27">
        <v>45115</v>
      </c>
      <c r="K4534" s="29" t="s">
        <v>273</v>
      </c>
      <c r="L4534" s="29">
        <v>12553</v>
      </c>
      <c r="M4534" s="30">
        <v>0.18013090813924751</v>
      </c>
      <c r="N4534" s="30">
        <v>0.34516263146848158</v>
      </c>
      <c r="O4534" s="30">
        <v>0</v>
      </c>
    </row>
    <row r="4535" spans="1:15" x14ac:dyDescent="0.45">
      <c r="A4535" s="4" t="s">
        <v>16</v>
      </c>
      <c r="B4535">
        <v>2020</v>
      </c>
      <c r="C4535" t="s">
        <v>5</v>
      </c>
      <c r="D4535">
        <v>4534</v>
      </c>
      <c r="E4535" s="2">
        <v>21</v>
      </c>
      <c r="F4535" s="1">
        <v>22</v>
      </c>
      <c r="G4535" s="1">
        <v>1</v>
      </c>
      <c r="H4535" s="1">
        <v>8</v>
      </c>
      <c r="I4535" s="1" t="str">
        <f t="shared" si="90"/>
        <v>2S6SA8</v>
      </c>
      <c r="J4535" s="27">
        <v>45115</v>
      </c>
      <c r="K4535" s="29" t="s">
        <v>274</v>
      </c>
      <c r="L4535" s="29">
        <v>12752.75</v>
      </c>
      <c r="M4535" s="30">
        <v>0.15910993919798269</v>
      </c>
      <c r="N4535" s="30">
        <v>0.30657128988600141</v>
      </c>
      <c r="O4535" s="30">
        <v>0</v>
      </c>
    </row>
    <row r="4536" spans="1:15" x14ac:dyDescent="0.45">
      <c r="A4536" s="4" t="s">
        <v>16</v>
      </c>
      <c r="B4536">
        <v>2020</v>
      </c>
      <c r="C4536" t="s">
        <v>5</v>
      </c>
      <c r="D4536">
        <v>4535</v>
      </c>
      <c r="E4536" s="2">
        <v>22</v>
      </c>
      <c r="F4536" s="1">
        <v>23</v>
      </c>
      <c r="G4536" s="1">
        <v>1</v>
      </c>
      <c r="H4536" s="1">
        <v>8</v>
      </c>
      <c r="I4536" s="1" t="str">
        <f t="shared" si="90"/>
        <v>2S6SA8</v>
      </c>
      <c r="J4536" s="27">
        <v>45115</v>
      </c>
      <c r="K4536" s="29" t="s">
        <v>275</v>
      </c>
      <c r="L4536" s="29">
        <v>12835.5</v>
      </c>
      <c r="M4536" s="30">
        <v>0.1152444905249554</v>
      </c>
      <c r="N4536" s="30">
        <v>0.20883918938462209</v>
      </c>
      <c r="O4536" s="30">
        <v>0</v>
      </c>
    </row>
    <row r="4537" spans="1:15" x14ac:dyDescent="0.45">
      <c r="A4537" s="4" t="s">
        <v>16</v>
      </c>
      <c r="B4537">
        <v>2020</v>
      </c>
      <c r="C4537" t="s">
        <v>5</v>
      </c>
      <c r="D4537">
        <v>4536</v>
      </c>
      <c r="E4537" s="2">
        <v>23</v>
      </c>
      <c r="F4537" s="1">
        <v>24</v>
      </c>
      <c r="G4537" s="1">
        <v>1</v>
      </c>
      <c r="H4537" s="1">
        <v>8</v>
      </c>
      <c r="I4537" s="1" t="str">
        <f t="shared" si="90"/>
        <v>2S6SA8</v>
      </c>
      <c r="J4537" s="27">
        <v>45115</v>
      </c>
      <c r="K4537" s="29" t="s">
        <v>276</v>
      </c>
      <c r="L4537" s="29">
        <v>12400.5</v>
      </c>
      <c r="M4537" s="30">
        <v>0.1309522107245554</v>
      </c>
      <c r="N4537" s="30">
        <v>0.1562103322780227</v>
      </c>
      <c r="O4537" s="30">
        <v>0</v>
      </c>
    </row>
    <row r="4538" spans="1:15" x14ac:dyDescent="0.45">
      <c r="A4538" s="4" t="s">
        <v>16</v>
      </c>
      <c r="B4538">
        <v>2020</v>
      </c>
      <c r="C4538" t="s">
        <v>6</v>
      </c>
      <c r="D4538">
        <v>4537</v>
      </c>
      <c r="E4538" s="2">
        <v>0</v>
      </c>
      <c r="F4538" s="1">
        <v>1</v>
      </c>
      <c r="G4538" s="1">
        <v>1</v>
      </c>
      <c r="H4538" s="1">
        <v>1</v>
      </c>
      <c r="I4538" s="1" t="str">
        <f t="shared" si="90"/>
        <v>2S7SU1</v>
      </c>
      <c r="J4538" s="27">
        <v>45116</v>
      </c>
      <c r="K4538" s="29" t="s">
        <v>253</v>
      </c>
      <c r="L4538" s="29">
        <v>11800.75</v>
      </c>
      <c r="M4538" s="30">
        <v>0.1502012993106526</v>
      </c>
      <c r="N4538" s="30">
        <v>0.13718312670255689</v>
      </c>
      <c r="O4538" s="30">
        <v>0</v>
      </c>
    </row>
    <row r="4539" spans="1:15" x14ac:dyDescent="0.45">
      <c r="A4539" s="4" t="s">
        <v>16</v>
      </c>
      <c r="B4539">
        <v>2020</v>
      </c>
      <c r="C4539" t="s">
        <v>6</v>
      </c>
      <c r="D4539">
        <v>4538</v>
      </c>
      <c r="E4539" s="2">
        <v>1</v>
      </c>
      <c r="F4539" s="1">
        <v>2</v>
      </c>
      <c r="G4539" s="1">
        <v>1</v>
      </c>
      <c r="H4539" s="1">
        <v>1</v>
      </c>
      <c r="I4539" s="1" t="str">
        <f t="shared" si="90"/>
        <v>2S7SU1</v>
      </c>
      <c r="J4539" s="27">
        <v>45116</v>
      </c>
      <c r="K4539" s="29" t="s">
        <v>254</v>
      </c>
      <c r="L4539" s="29">
        <v>11247.75</v>
      </c>
      <c r="M4539" s="30">
        <v>0.1415999639789885</v>
      </c>
      <c r="N4539" s="30">
        <v>0.1063153029027297</v>
      </c>
      <c r="O4539" s="30">
        <v>0</v>
      </c>
    </row>
    <row r="4540" spans="1:15" x14ac:dyDescent="0.45">
      <c r="A4540" s="4" t="s">
        <v>16</v>
      </c>
      <c r="B4540">
        <v>2020</v>
      </c>
      <c r="C4540" t="s">
        <v>6</v>
      </c>
      <c r="D4540">
        <v>4539</v>
      </c>
      <c r="E4540" s="2">
        <v>2</v>
      </c>
      <c r="F4540" s="1">
        <v>3</v>
      </c>
      <c r="G4540" s="1">
        <v>1</v>
      </c>
      <c r="H4540" s="1">
        <v>1</v>
      </c>
      <c r="I4540" s="1" t="str">
        <f t="shared" si="90"/>
        <v>2S7SU1</v>
      </c>
      <c r="J4540" s="27">
        <v>45116</v>
      </c>
      <c r="K4540" s="29" t="s">
        <v>255</v>
      </c>
      <c r="L4540" s="29">
        <v>10821</v>
      </c>
      <c r="M4540" s="30">
        <v>0.13303481699608211</v>
      </c>
      <c r="N4540" s="30">
        <v>9.8375250952460594E-2</v>
      </c>
      <c r="O4540" s="30">
        <v>0</v>
      </c>
    </row>
    <row r="4541" spans="1:15" x14ac:dyDescent="0.45">
      <c r="A4541" s="4" t="s">
        <v>16</v>
      </c>
      <c r="B4541">
        <v>2020</v>
      </c>
      <c r="C4541" t="s">
        <v>6</v>
      </c>
      <c r="D4541">
        <v>4540</v>
      </c>
      <c r="E4541" s="2">
        <v>3</v>
      </c>
      <c r="F4541" s="1">
        <v>4</v>
      </c>
      <c r="G4541" s="1">
        <v>1</v>
      </c>
      <c r="H4541" s="1">
        <v>2</v>
      </c>
      <c r="I4541" s="1" t="str">
        <f t="shared" si="90"/>
        <v>2S7SU2</v>
      </c>
      <c r="J4541" s="27">
        <v>45116</v>
      </c>
      <c r="K4541" s="29" t="s">
        <v>256</v>
      </c>
      <c r="L4541" s="29">
        <v>10597.5</v>
      </c>
      <c r="M4541" s="30">
        <v>0.1380195973086763</v>
      </c>
      <c r="N4541" s="30">
        <v>9.5128490120159892E-2</v>
      </c>
      <c r="O4541" s="30">
        <v>0</v>
      </c>
    </row>
    <row r="4542" spans="1:15" x14ac:dyDescent="0.45">
      <c r="A4542" s="4" t="s">
        <v>16</v>
      </c>
      <c r="B4542">
        <v>2020</v>
      </c>
      <c r="C4542" t="s">
        <v>6</v>
      </c>
      <c r="D4542">
        <v>4541</v>
      </c>
      <c r="E4542" s="2">
        <v>4</v>
      </c>
      <c r="F4542" s="1">
        <v>5</v>
      </c>
      <c r="G4542" s="1">
        <v>1</v>
      </c>
      <c r="H4542" s="1">
        <v>2</v>
      </c>
      <c r="I4542" s="1" t="str">
        <f t="shared" si="90"/>
        <v>2S7SU2</v>
      </c>
      <c r="J4542" s="27">
        <v>45116</v>
      </c>
      <c r="K4542" s="29" t="s">
        <v>257</v>
      </c>
      <c r="L4542" s="29">
        <v>10475.75</v>
      </c>
      <c r="M4542" s="30">
        <v>0.1310726801162812</v>
      </c>
      <c r="N4542" s="30">
        <v>9.7913278344979121E-2</v>
      </c>
      <c r="O4542" s="30">
        <v>4.2135748566813286E-3</v>
      </c>
    </row>
    <row r="4543" spans="1:15" x14ac:dyDescent="0.45">
      <c r="A4543" s="4" t="s">
        <v>16</v>
      </c>
      <c r="B4543">
        <v>2020</v>
      </c>
      <c r="C4543" t="s">
        <v>6</v>
      </c>
      <c r="D4543">
        <v>4542</v>
      </c>
      <c r="E4543" s="2">
        <v>5</v>
      </c>
      <c r="F4543" s="1">
        <v>6</v>
      </c>
      <c r="G4543" s="1">
        <v>1</v>
      </c>
      <c r="H4543" s="1">
        <v>2</v>
      </c>
      <c r="I4543" s="1" t="str">
        <f t="shared" si="90"/>
        <v>2S7SU2</v>
      </c>
      <c r="J4543" s="27">
        <v>45116</v>
      </c>
      <c r="K4543" s="29" t="s">
        <v>258</v>
      </c>
      <c r="L4543" s="29">
        <v>10286.75</v>
      </c>
      <c r="M4543" s="30">
        <v>0.13375157135890489</v>
      </c>
      <c r="N4543" s="30">
        <v>0.1186175793661829</v>
      </c>
      <c r="O4543" s="30">
        <v>4.9250663939698562E-2</v>
      </c>
    </row>
    <row r="4544" spans="1:15" x14ac:dyDescent="0.45">
      <c r="A4544" s="4" t="s">
        <v>16</v>
      </c>
      <c r="B4544">
        <v>2020</v>
      </c>
      <c r="C4544" t="s">
        <v>6</v>
      </c>
      <c r="D4544">
        <v>4543</v>
      </c>
      <c r="E4544" s="2">
        <v>6</v>
      </c>
      <c r="F4544" s="1">
        <v>7</v>
      </c>
      <c r="G4544" s="1">
        <v>1</v>
      </c>
      <c r="H4544" s="1">
        <v>3</v>
      </c>
      <c r="I4544" s="1" t="str">
        <f t="shared" si="90"/>
        <v>2S7SU3</v>
      </c>
      <c r="J4544" s="27">
        <v>45116</v>
      </c>
      <c r="K4544" s="29" t="s">
        <v>259</v>
      </c>
      <c r="L4544" s="29">
        <v>9971.25</v>
      </c>
      <c r="M4544" s="30">
        <v>0.13911918961767661</v>
      </c>
      <c r="N4544" s="30">
        <v>0.14554938516154309</v>
      </c>
      <c r="O4544" s="30">
        <v>0.12049765425268399</v>
      </c>
    </row>
    <row r="4545" spans="1:15" x14ac:dyDescent="0.45">
      <c r="A4545" s="4" t="s">
        <v>16</v>
      </c>
      <c r="B4545">
        <v>2020</v>
      </c>
      <c r="C4545" t="s">
        <v>6</v>
      </c>
      <c r="D4545">
        <v>4544</v>
      </c>
      <c r="E4545" s="2">
        <v>7</v>
      </c>
      <c r="F4545" s="1">
        <v>8</v>
      </c>
      <c r="G4545" s="1">
        <v>1</v>
      </c>
      <c r="H4545" s="1">
        <v>3</v>
      </c>
      <c r="I4545" s="1" t="str">
        <f t="shared" si="90"/>
        <v>2S7SU3</v>
      </c>
      <c r="J4545" s="27">
        <v>45116</v>
      </c>
      <c r="K4545" s="29" t="s">
        <v>260</v>
      </c>
      <c r="L4545" s="29">
        <v>9922.5</v>
      </c>
      <c r="M4545" s="30">
        <v>0.20778966917654021</v>
      </c>
      <c r="N4545" s="30">
        <v>0.1336977992229901</v>
      </c>
      <c r="O4545" s="30">
        <v>0.2324068935009368</v>
      </c>
    </row>
    <row r="4546" spans="1:15" x14ac:dyDescent="0.45">
      <c r="A4546" s="4" t="s">
        <v>16</v>
      </c>
      <c r="B4546">
        <v>2020</v>
      </c>
      <c r="C4546" t="s">
        <v>6</v>
      </c>
      <c r="D4546">
        <v>4545</v>
      </c>
      <c r="E4546" s="2">
        <v>8</v>
      </c>
      <c r="F4546" s="1">
        <v>9</v>
      </c>
      <c r="G4546" s="1">
        <v>1</v>
      </c>
      <c r="H4546" s="1">
        <v>3</v>
      </c>
      <c r="I4546" s="1" t="str">
        <f t="shared" si="90"/>
        <v>2S7SU3</v>
      </c>
      <c r="J4546" s="27">
        <v>45116</v>
      </c>
      <c r="K4546" s="29" t="s">
        <v>261</v>
      </c>
      <c r="L4546" s="29">
        <v>10303.25</v>
      </c>
      <c r="M4546" s="30">
        <v>0.20945112440424521</v>
      </c>
      <c r="N4546" s="30">
        <v>8.9872782129356482E-2</v>
      </c>
      <c r="O4546" s="30">
        <v>0.35558581766879482</v>
      </c>
    </row>
    <row r="4547" spans="1:15" x14ac:dyDescent="0.45">
      <c r="A4547" s="4" t="s">
        <v>16</v>
      </c>
      <c r="B4547">
        <v>2020</v>
      </c>
      <c r="C4547" t="s">
        <v>6</v>
      </c>
      <c r="D4547">
        <v>4546</v>
      </c>
      <c r="E4547" s="2">
        <v>9</v>
      </c>
      <c r="F4547" s="1">
        <v>10</v>
      </c>
      <c r="G4547" s="1">
        <v>1</v>
      </c>
      <c r="H4547" s="1">
        <v>4</v>
      </c>
      <c r="I4547" s="1" t="str">
        <f t="shared" ref="I4547:I4610" si="91">A4547&amp;C4547&amp;H4547</f>
        <v>2S7SU4</v>
      </c>
      <c r="J4547" s="27">
        <v>45116</v>
      </c>
      <c r="K4547" s="29" t="s">
        <v>262</v>
      </c>
      <c r="L4547" s="29">
        <v>10718.5</v>
      </c>
      <c r="M4547" s="30">
        <v>0.16843999271303989</v>
      </c>
      <c r="N4547" s="30">
        <v>5.3973821110141859E-2</v>
      </c>
      <c r="O4547" s="30">
        <v>0.44749602828993812</v>
      </c>
    </row>
    <row r="4548" spans="1:15" x14ac:dyDescent="0.45">
      <c r="A4548" s="4" t="s">
        <v>16</v>
      </c>
      <c r="B4548">
        <v>2020</v>
      </c>
      <c r="C4548" t="s">
        <v>6</v>
      </c>
      <c r="D4548">
        <v>4547</v>
      </c>
      <c r="E4548" s="2">
        <v>10</v>
      </c>
      <c r="F4548" s="1">
        <v>11</v>
      </c>
      <c r="G4548" s="1">
        <v>1</v>
      </c>
      <c r="H4548" s="1">
        <v>4</v>
      </c>
      <c r="I4548" s="1" t="str">
        <f t="shared" si="91"/>
        <v>2S7SU4</v>
      </c>
      <c r="J4548" s="27">
        <v>45116</v>
      </c>
      <c r="K4548" s="29" t="s">
        <v>263</v>
      </c>
      <c r="L4548" s="29">
        <v>11044.5</v>
      </c>
      <c r="M4548" s="30">
        <v>0.12722100824761001</v>
      </c>
      <c r="N4548" s="30">
        <v>3.3242187174478847E-2</v>
      </c>
      <c r="O4548" s="30">
        <v>0.45946240169170671</v>
      </c>
    </row>
    <row r="4549" spans="1:15" x14ac:dyDescent="0.45">
      <c r="A4549" s="4" t="s">
        <v>16</v>
      </c>
      <c r="B4549">
        <v>2020</v>
      </c>
      <c r="C4549" t="s">
        <v>6</v>
      </c>
      <c r="D4549">
        <v>4548</v>
      </c>
      <c r="E4549" s="2">
        <v>11</v>
      </c>
      <c r="F4549" s="1">
        <v>12</v>
      </c>
      <c r="G4549" s="1">
        <v>1</v>
      </c>
      <c r="H4549" s="1">
        <v>4</v>
      </c>
      <c r="I4549" s="1" t="str">
        <f t="shared" si="91"/>
        <v>2S7SU4</v>
      </c>
      <c r="J4549" s="27">
        <v>45116</v>
      </c>
      <c r="K4549" s="29" t="s">
        <v>264</v>
      </c>
      <c r="L4549" s="29">
        <v>11339.75</v>
      </c>
      <c r="M4549" s="30">
        <v>0.13467513228162031</v>
      </c>
      <c r="N4549" s="30">
        <v>2.9068707107030179E-2</v>
      </c>
      <c r="O4549" s="30">
        <v>0.49194694802156008</v>
      </c>
    </row>
    <row r="4550" spans="1:15" x14ac:dyDescent="0.45">
      <c r="A4550" s="4" t="s">
        <v>16</v>
      </c>
      <c r="B4550">
        <v>2020</v>
      </c>
      <c r="C4550" t="s">
        <v>6</v>
      </c>
      <c r="D4550">
        <v>4549</v>
      </c>
      <c r="E4550" s="2">
        <v>12</v>
      </c>
      <c r="F4550" s="1">
        <v>13</v>
      </c>
      <c r="G4550" s="1">
        <v>1</v>
      </c>
      <c r="H4550" s="1">
        <v>5</v>
      </c>
      <c r="I4550" s="1" t="str">
        <f t="shared" si="91"/>
        <v>2S7SU5</v>
      </c>
      <c r="J4550" s="27">
        <v>45116</v>
      </c>
      <c r="K4550" s="29" t="s">
        <v>265</v>
      </c>
      <c r="L4550" s="29">
        <v>11594.75</v>
      </c>
      <c r="M4550" s="30">
        <v>0.12745601519710509</v>
      </c>
      <c r="N4550" s="30">
        <v>2.477501724829902E-2</v>
      </c>
      <c r="O4550" s="30">
        <v>0.55247049691467465</v>
      </c>
    </row>
    <row r="4551" spans="1:15" x14ac:dyDescent="0.45">
      <c r="A4551" s="4" t="s">
        <v>16</v>
      </c>
      <c r="B4551">
        <v>2020</v>
      </c>
      <c r="C4551" t="s">
        <v>6</v>
      </c>
      <c r="D4551">
        <v>4550</v>
      </c>
      <c r="E4551" s="2">
        <v>13</v>
      </c>
      <c r="F4551" s="1">
        <v>14</v>
      </c>
      <c r="G4551" s="1">
        <v>1</v>
      </c>
      <c r="H4551" s="1">
        <v>5</v>
      </c>
      <c r="I4551" s="1" t="str">
        <f t="shared" si="91"/>
        <v>2S7SU5</v>
      </c>
      <c r="J4551" s="27">
        <v>45116</v>
      </c>
      <c r="K4551" s="29" t="s">
        <v>266</v>
      </c>
      <c r="L4551" s="29">
        <v>11727.25</v>
      </c>
      <c r="M4551" s="30">
        <v>0.1290085642777436</v>
      </c>
      <c r="N4551" s="30">
        <v>2.125937617662008E-2</v>
      </c>
      <c r="O4551" s="30">
        <v>0.57807252183582702</v>
      </c>
    </row>
    <row r="4552" spans="1:15" x14ac:dyDescent="0.45">
      <c r="A4552" s="4" t="s">
        <v>16</v>
      </c>
      <c r="B4552">
        <v>2020</v>
      </c>
      <c r="C4552" t="s">
        <v>6</v>
      </c>
      <c r="D4552">
        <v>4551</v>
      </c>
      <c r="E4552" s="2">
        <v>14</v>
      </c>
      <c r="F4552" s="1">
        <v>15</v>
      </c>
      <c r="G4552" s="1">
        <v>1</v>
      </c>
      <c r="H4552" s="1">
        <v>5</v>
      </c>
      <c r="I4552" s="1" t="str">
        <f t="shared" si="91"/>
        <v>2S7SU5</v>
      </c>
      <c r="J4552" s="27">
        <v>45116</v>
      </c>
      <c r="K4552" s="29" t="s">
        <v>267</v>
      </c>
      <c r="L4552" s="29">
        <v>11821</v>
      </c>
      <c r="M4552" s="30">
        <v>0.1296338891152303</v>
      </c>
      <c r="N4552" s="30">
        <v>1.9777913121025621E-2</v>
      </c>
      <c r="O4552" s="30">
        <v>0.59423585710279025</v>
      </c>
    </row>
    <row r="4553" spans="1:15" x14ac:dyDescent="0.45">
      <c r="A4553" s="4" t="s">
        <v>16</v>
      </c>
      <c r="B4553">
        <v>2020</v>
      </c>
      <c r="C4553" t="s">
        <v>6</v>
      </c>
      <c r="D4553">
        <v>4552</v>
      </c>
      <c r="E4553" s="2">
        <v>15</v>
      </c>
      <c r="F4553" s="1">
        <v>16</v>
      </c>
      <c r="G4553" s="1">
        <v>1</v>
      </c>
      <c r="H4553" s="1">
        <v>6</v>
      </c>
      <c r="I4553" s="1" t="str">
        <f t="shared" si="91"/>
        <v>2S7SU6</v>
      </c>
      <c r="J4553" s="27">
        <v>45116</v>
      </c>
      <c r="K4553" s="29" t="s">
        <v>268</v>
      </c>
      <c r="L4553" s="29">
        <v>12121.75</v>
      </c>
      <c r="M4553" s="30">
        <v>0.1244020101122835</v>
      </c>
      <c r="N4553" s="30">
        <v>1.7148072351159581E-2</v>
      </c>
      <c r="O4553" s="30">
        <v>0.54074563824242672</v>
      </c>
    </row>
    <row r="4554" spans="1:15" x14ac:dyDescent="0.45">
      <c r="A4554" s="4" t="s">
        <v>16</v>
      </c>
      <c r="B4554">
        <v>2020</v>
      </c>
      <c r="C4554" t="s">
        <v>6</v>
      </c>
      <c r="D4554">
        <v>4553</v>
      </c>
      <c r="E4554" s="2">
        <v>16</v>
      </c>
      <c r="F4554" s="1">
        <v>17</v>
      </c>
      <c r="G4554" s="1">
        <v>1</v>
      </c>
      <c r="H4554" s="1">
        <v>6</v>
      </c>
      <c r="I4554" s="1" t="str">
        <f t="shared" si="91"/>
        <v>2S7SU6</v>
      </c>
      <c r="J4554" s="27">
        <v>45116</v>
      </c>
      <c r="K4554" s="29" t="s">
        <v>269</v>
      </c>
      <c r="L4554" s="29">
        <v>12521.75</v>
      </c>
      <c r="M4554" s="30">
        <v>0.1073371903007785</v>
      </c>
      <c r="N4554" s="30">
        <v>1.6479605127774549E-2</v>
      </c>
      <c r="O4554" s="30">
        <v>0.40438023936444412</v>
      </c>
    </row>
    <row r="4555" spans="1:15" x14ac:dyDescent="0.45">
      <c r="A4555" s="4" t="s">
        <v>16</v>
      </c>
      <c r="B4555">
        <v>2020</v>
      </c>
      <c r="C4555" t="s">
        <v>6</v>
      </c>
      <c r="D4555">
        <v>4554</v>
      </c>
      <c r="E4555" s="2">
        <v>17</v>
      </c>
      <c r="F4555" s="1">
        <v>18</v>
      </c>
      <c r="G4555" s="1">
        <v>1</v>
      </c>
      <c r="H4555" s="1">
        <v>6</v>
      </c>
      <c r="I4555" s="1" t="str">
        <f t="shared" si="91"/>
        <v>2S7SU6</v>
      </c>
      <c r="J4555" s="27">
        <v>45116</v>
      </c>
      <c r="K4555" s="29" t="s">
        <v>270</v>
      </c>
      <c r="L4555" s="29">
        <v>12702.75</v>
      </c>
      <c r="M4555" s="30">
        <v>0.1007123328510325</v>
      </c>
      <c r="N4555" s="30">
        <v>1.31288115824794E-2</v>
      </c>
      <c r="O4555" s="30">
        <v>0.21291984009362941</v>
      </c>
    </row>
    <row r="4556" spans="1:15" x14ac:dyDescent="0.45">
      <c r="A4556" s="4" t="s">
        <v>16</v>
      </c>
      <c r="B4556">
        <v>2020</v>
      </c>
      <c r="C4556" t="s">
        <v>6</v>
      </c>
      <c r="D4556">
        <v>4555</v>
      </c>
      <c r="E4556" s="2">
        <v>18</v>
      </c>
      <c r="F4556" s="1">
        <v>19</v>
      </c>
      <c r="G4556" s="1">
        <v>1</v>
      </c>
      <c r="H4556" s="1">
        <v>7</v>
      </c>
      <c r="I4556" s="1" t="str">
        <f t="shared" si="91"/>
        <v>2S7SU7</v>
      </c>
      <c r="J4556" s="27">
        <v>45116</v>
      </c>
      <c r="K4556" s="29" t="s">
        <v>271</v>
      </c>
      <c r="L4556" s="29">
        <v>12566.25</v>
      </c>
      <c r="M4556" s="30">
        <v>8.8634364206658531E-2</v>
      </c>
      <c r="N4556" s="30">
        <v>7.4510081600696523E-3</v>
      </c>
      <c r="O4556" s="30">
        <v>4.961726792883963E-2</v>
      </c>
    </row>
    <row r="4557" spans="1:15" x14ac:dyDescent="0.45">
      <c r="A4557" s="4" t="s">
        <v>16</v>
      </c>
      <c r="B4557">
        <v>2020</v>
      </c>
      <c r="C4557" t="s">
        <v>6</v>
      </c>
      <c r="D4557">
        <v>4556</v>
      </c>
      <c r="E4557" s="2">
        <v>19</v>
      </c>
      <c r="F4557" s="1">
        <v>20</v>
      </c>
      <c r="G4557" s="1">
        <v>1</v>
      </c>
      <c r="H4557" s="1">
        <v>7</v>
      </c>
      <c r="I4557" s="1" t="str">
        <f t="shared" si="91"/>
        <v>2S7SU7</v>
      </c>
      <c r="J4557" s="27">
        <v>45116</v>
      </c>
      <c r="K4557" s="29" t="s">
        <v>272</v>
      </c>
      <c r="L4557" s="29">
        <v>12284.25</v>
      </c>
      <c r="M4557" s="30">
        <v>6.7175774449803258E-2</v>
      </c>
      <c r="N4557" s="30">
        <v>6.3520003080658662E-3</v>
      </c>
      <c r="O4557" s="30">
        <v>7.755246160033316E-3</v>
      </c>
    </row>
    <row r="4558" spans="1:15" x14ac:dyDescent="0.45">
      <c r="A4558" s="4" t="s">
        <v>16</v>
      </c>
      <c r="B4558">
        <v>2020</v>
      </c>
      <c r="C4558" t="s">
        <v>6</v>
      </c>
      <c r="D4558">
        <v>4557</v>
      </c>
      <c r="E4558" s="2">
        <v>20</v>
      </c>
      <c r="F4558" s="1">
        <v>21</v>
      </c>
      <c r="G4558" s="1">
        <v>1</v>
      </c>
      <c r="H4558" s="1">
        <v>7</v>
      </c>
      <c r="I4558" s="1" t="str">
        <f t="shared" si="91"/>
        <v>2S7SU7</v>
      </c>
      <c r="J4558" s="27">
        <v>45116</v>
      </c>
      <c r="K4558" s="29" t="s">
        <v>273</v>
      </c>
      <c r="L4558" s="29">
        <v>12375.75</v>
      </c>
      <c r="M4558" s="30">
        <v>6.3000742090960501E-2</v>
      </c>
      <c r="N4558" s="30">
        <v>5.6722772511421668E-3</v>
      </c>
      <c r="O4558" s="30">
        <v>0</v>
      </c>
    </row>
    <row r="4559" spans="1:15" x14ac:dyDescent="0.45">
      <c r="A4559" s="4" t="s">
        <v>16</v>
      </c>
      <c r="B4559">
        <v>2020</v>
      </c>
      <c r="C4559" t="s">
        <v>6</v>
      </c>
      <c r="D4559">
        <v>4558</v>
      </c>
      <c r="E4559" s="2">
        <v>21</v>
      </c>
      <c r="F4559" s="1">
        <v>22</v>
      </c>
      <c r="G4559" s="1">
        <v>1</v>
      </c>
      <c r="H4559" s="1">
        <v>8</v>
      </c>
      <c r="I4559" s="1" t="str">
        <f t="shared" si="91"/>
        <v>2S7SU8</v>
      </c>
      <c r="J4559" s="27">
        <v>45116</v>
      </c>
      <c r="K4559" s="29" t="s">
        <v>274</v>
      </c>
      <c r="L4559" s="29">
        <v>12519.5</v>
      </c>
      <c r="M4559" s="30">
        <v>5.4530915322831108E-2</v>
      </c>
      <c r="N4559" s="30">
        <v>2.696847803556425E-3</v>
      </c>
      <c r="O4559" s="30">
        <v>0</v>
      </c>
    </row>
    <row r="4560" spans="1:15" x14ac:dyDescent="0.45">
      <c r="A4560" s="4" t="s">
        <v>16</v>
      </c>
      <c r="B4560">
        <v>2020</v>
      </c>
      <c r="C4560" t="s">
        <v>6</v>
      </c>
      <c r="D4560">
        <v>4559</v>
      </c>
      <c r="E4560" s="2">
        <v>22</v>
      </c>
      <c r="F4560" s="1">
        <v>23</v>
      </c>
      <c r="G4560" s="1">
        <v>1</v>
      </c>
      <c r="H4560" s="1">
        <v>8</v>
      </c>
      <c r="I4560" s="1" t="str">
        <f t="shared" si="91"/>
        <v>2S7SU8</v>
      </c>
      <c r="J4560" s="27">
        <v>45116</v>
      </c>
      <c r="K4560" s="29" t="s">
        <v>275</v>
      </c>
      <c r="L4560" s="29">
        <v>12485.5</v>
      </c>
      <c r="M4560" s="30">
        <v>3.2494023474669557E-2</v>
      </c>
      <c r="N4560" s="30">
        <v>1.373463208806582E-2</v>
      </c>
      <c r="O4560" s="30">
        <v>0</v>
      </c>
    </row>
    <row r="4561" spans="1:15" x14ac:dyDescent="0.45">
      <c r="A4561" s="4" t="s">
        <v>16</v>
      </c>
      <c r="B4561">
        <v>2020</v>
      </c>
      <c r="C4561" t="s">
        <v>6</v>
      </c>
      <c r="D4561">
        <v>4560</v>
      </c>
      <c r="E4561" s="2">
        <v>23</v>
      </c>
      <c r="F4561" s="1">
        <v>24</v>
      </c>
      <c r="G4561" s="1">
        <v>1</v>
      </c>
      <c r="H4561" s="1">
        <v>8</v>
      </c>
      <c r="I4561" s="1" t="str">
        <f t="shared" si="91"/>
        <v>2S7SU8</v>
      </c>
      <c r="J4561" s="27">
        <v>45116</v>
      </c>
      <c r="K4561" s="29" t="s">
        <v>276</v>
      </c>
      <c r="L4561" s="29">
        <v>11960.25</v>
      </c>
      <c r="M4561" s="30">
        <v>3.0780217363085911E-2</v>
      </c>
      <c r="N4561" s="30">
        <v>2.8467947370771469E-2</v>
      </c>
      <c r="O4561" s="30">
        <v>0</v>
      </c>
    </row>
    <row r="4562" spans="1:15" x14ac:dyDescent="0.45">
      <c r="A4562" s="4" t="s">
        <v>16</v>
      </c>
      <c r="B4562">
        <v>2020</v>
      </c>
      <c r="C4562" t="s">
        <v>0</v>
      </c>
      <c r="D4562">
        <v>4561</v>
      </c>
      <c r="E4562" s="2">
        <v>0</v>
      </c>
      <c r="F4562" s="1">
        <v>1</v>
      </c>
      <c r="G4562" s="1">
        <v>1</v>
      </c>
      <c r="H4562" s="1">
        <v>1</v>
      </c>
      <c r="I4562" s="1" t="str">
        <f t="shared" si="91"/>
        <v>2S1MO1</v>
      </c>
      <c r="J4562" s="27">
        <v>45117</v>
      </c>
      <c r="K4562" s="29" t="s">
        <v>253</v>
      </c>
      <c r="L4562" s="29">
        <v>11421</v>
      </c>
      <c r="M4562" s="30">
        <v>2.7770666113606839E-2</v>
      </c>
      <c r="N4562" s="30">
        <v>4.3709441941355363E-2</v>
      </c>
      <c r="O4562" s="30">
        <v>0</v>
      </c>
    </row>
    <row r="4563" spans="1:15" x14ac:dyDescent="0.45">
      <c r="A4563" s="4" t="s">
        <v>16</v>
      </c>
      <c r="B4563">
        <v>2020</v>
      </c>
      <c r="C4563" t="s">
        <v>0</v>
      </c>
      <c r="D4563">
        <v>4562</v>
      </c>
      <c r="E4563" s="2">
        <v>1</v>
      </c>
      <c r="F4563" s="1">
        <v>2</v>
      </c>
      <c r="G4563" s="1">
        <v>1</v>
      </c>
      <c r="H4563" s="1">
        <v>1</v>
      </c>
      <c r="I4563" s="1" t="str">
        <f t="shared" si="91"/>
        <v>2S1MO1</v>
      </c>
      <c r="J4563" s="27">
        <v>45117</v>
      </c>
      <c r="K4563" s="29" t="s">
        <v>254</v>
      </c>
      <c r="L4563" s="29">
        <v>10955.75</v>
      </c>
      <c r="M4563" s="30">
        <v>2.252153477443538E-2</v>
      </c>
      <c r="N4563" s="30">
        <v>5.5006912105325122E-2</v>
      </c>
      <c r="O4563" s="30">
        <v>0</v>
      </c>
    </row>
    <row r="4564" spans="1:15" x14ac:dyDescent="0.45">
      <c r="A4564" s="4" t="s">
        <v>16</v>
      </c>
      <c r="B4564">
        <v>2020</v>
      </c>
      <c r="C4564" t="s">
        <v>0</v>
      </c>
      <c r="D4564">
        <v>4563</v>
      </c>
      <c r="E4564" s="2">
        <v>2</v>
      </c>
      <c r="F4564" s="1">
        <v>3</v>
      </c>
      <c r="G4564" s="1">
        <v>1</v>
      </c>
      <c r="H4564" s="1">
        <v>1</v>
      </c>
      <c r="I4564" s="1" t="str">
        <f t="shared" si="91"/>
        <v>2S1MO1</v>
      </c>
      <c r="J4564" s="27">
        <v>45117</v>
      </c>
      <c r="K4564" s="29" t="s">
        <v>255</v>
      </c>
      <c r="L4564" s="29">
        <v>10662.25</v>
      </c>
      <c r="M4564" s="30">
        <v>1.9212784886111559E-2</v>
      </c>
      <c r="N4564" s="30">
        <v>0.10940030404695</v>
      </c>
      <c r="O4564" s="30">
        <v>0</v>
      </c>
    </row>
    <row r="4565" spans="1:15" x14ac:dyDescent="0.45">
      <c r="A4565" s="4" t="s">
        <v>16</v>
      </c>
      <c r="B4565">
        <v>2020</v>
      </c>
      <c r="C4565" t="s">
        <v>0</v>
      </c>
      <c r="D4565">
        <v>4564</v>
      </c>
      <c r="E4565" s="2">
        <v>3</v>
      </c>
      <c r="F4565" s="1">
        <v>4</v>
      </c>
      <c r="G4565" s="1">
        <v>1</v>
      </c>
      <c r="H4565" s="1">
        <v>2</v>
      </c>
      <c r="I4565" s="1" t="str">
        <f t="shared" si="91"/>
        <v>2S1MO2</v>
      </c>
      <c r="J4565" s="27">
        <v>45117</v>
      </c>
      <c r="K4565" s="29" t="s">
        <v>256</v>
      </c>
      <c r="L4565" s="29">
        <v>10560.5</v>
      </c>
      <c r="M4565" s="30">
        <v>1.926980264590163E-2</v>
      </c>
      <c r="N4565" s="30">
        <v>0.18057534828889171</v>
      </c>
      <c r="O4565" s="30">
        <v>0</v>
      </c>
    </row>
    <row r="4566" spans="1:15" x14ac:dyDescent="0.45">
      <c r="A4566" s="4" t="s">
        <v>16</v>
      </c>
      <c r="B4566">
        <v>2020</v>
      </c>
      <c r="C4566" t="s">
        <v>0</v>
      </c>
      <c r="D4566">
        <v>4565</v>
      </c>
      <c r="E4566" s="2">
        <v>4</v>
      </c>
      <c r="F4566" s="1">
        <v>5</v>
      </c>
      <c r="G4566" s="1">
        <v>1</v>
      </c>
      <c r="H4566" s="1">
        <v>2</v>
      </c>
      <c r="I4566" s="1" t="str">
        <f t="shared" si="91"/>
        <v>2S1MO2</v>
      </c>
      <c r="J4566" s="27">
        <v>45117</v>
      </c>
      <c r="K4566" s="29" t="s">
        <v>257</v>
      </c>
      <c r="L4566" s="29">
        <v>10534.5</v>
      </c>
      <c r="M4566" s="30">
        <v>2.807740196110927E-2</v>
      </c>
      <c r="N4566" s="30">
        <v>0.25457133281063332</v>
      </c>
      <c r="O4566" s="30">
        <v>3.1708134143749768E-3</v>
      </c>
    </row>
    <row r="4567" spans="1:15" x14ac:dyDescent="0.45">
      <c r="A4567" s="4" t="s">
        <v>16</v>
      </c>
      <c r="B4567">
        <v>2020</v>
      </c>
      <c r="C4567" t="s">
        <v>0</v>
      </c>
      <c r="D4567">
        <v>4566</v>
      </c>
      <c r="E4567" s="2">
        <v>5</v>
      </c>
      <c r="F4567" s="1">
        <v>6</v>
      </c>
      <c r="G4567" s="1">
        <v>1</v>
      </c>
      <c r="H4567" s="1">
        <v>2</v>
      </c>
      <c r="I4567" s="1" t="str">
        <f t="shared" si="91"/>
        <v>2S1MO2</v>
      </c>
      <c r="J4567" s="27">
        <v>45117</v>
      </c>
      <c r="K4567" s="29" t="s">
        <v>258</v>
      </c>
      <c r="L4567" s="29">
        <v>10741.75</v>
      </c>
      <c r="M4567" s="30">
        <v>2.9303213936639039E-2</v>
      </c>
      <c r="N4567" s="30">
        <v>0.27360886963121789</v>
      </c>
      <c r="O4567" s="30">
        <v>4.2793528966608978E-2</v>
      </c>
    </row>
    <row r="4568" spans="1:15" x14ac:dyDescent="0.45">
      <c r="A4568" s="4" t="s">
        <v>16</v>
      </c>
      <c r="B4568">
        <v>2020</v>
      </c>
      <c r="C4568" t="s">
        <v>0</v>
      </c>
      <c r="D4568">
        <v>4567</v>
      </c>
      <c r="E4568" s="2">
        <v>6</v>
      </c>
      <c r="F4568" s="1">
        <v>7</v>
      </c>
      <c r="G4568" s="1">
        <v>1</v>
      </c>
      <c r="H4568" s="1">
        <v>3</v>
      </c>
      <c r="I4568" s="1" t="str">
        <f t="shared" si="91"/>
        <v>2S1MO3</v>
      </c>
      <c r="J4568" s="27">
        <v>45117</v>
      </c>
      <c r="K4568" s="29" t="s">
        <v>259</v>
      </c>
      <c r="L4568" s="29">
        <v>11370.5</v>
      </c>
      <c r="M4568" s="30">
        <v>3.1441885164602848E-2</v>
      </c>
      <c r="N4568" s="30">
        <v>0.28918425137428427</v>
      </c>
      <c r="O4568" s="30">
        <v>0.12511270642405831</v>
      </c>
    </row>
    <row r="4569" spans="1:15" x14ac:dyDescent="0.45">
      <c r="A4569" s="4" t="s">
        <v>16</v>
      </c>
      <c r="B4569">
        <v>2020</v>
      </c>
      <c r="C4569" t="s">
        <v>0</v>
      </c>
      <c r="D4569">
        <v>4568</v>
      </c>
      <c r="E4569" s="2">
        <v>7</v>
      </c>
      <c r="F4569" s="1">
        <v>8</v>
      </c>
      <c r="G4569" s="1">
        <v>1</v>
      </c>
      <c r="H4569" s="1">
        <v>3</v>
      </c>
      <c r="I4569" s="1" t="str">
        <f t="shared" si="91"/>
        <v>2S1MO3</v>
      </c>
      <c r="J4569" s="27">
        <v>45117</v>
      </c>
      <c r="K4569" s="29" t="s">
        <v>260</v>
      </c>
      <c r="L4569" s="29">
        <v>12257.5</v>
      </c>
      <c r="M4569" s="30">
        <v>2.6166114730116201E-2</v>
      </c>
      <c r="N4569" s="30">
        <v>0.29891904652990958</v>
      </c>
      <c r="O4569" s="30">
        <v>0.25690349249790778</v>
      </c>
    </row>
    <row r="4570" spans="1:15" x14ac:dyDescent="0.45">
      <c r="A4570" s="4" t="s">
        <v>16</v>
      </c>
      <c r="B4570">
        <v>2020</v>
      </c>
      <c r="C4570" t="s">
        <v>0</v>
      </c>
      <c r="D4570">
        <v>4569</v>
      </c>
      <c r="E4570" s="2">
        <v>8</v>
      </c>
      <c r="F4570" s="1">
        <v>9</v>
      </c>
      <c r="G4570" s="1">
        <v>1</v>
      </c>
      <c r="H4570" s="1">
        <v>3</v>
      </c>
      <c r="I4570" s="1" t="str">
        <f t="shared" si="91"/>
        <v>2S1MO3</v>
      </c>
      <c r="J4570" s="27">
        <v>45117</v>
      </c>
      <c r="K4570" s="29" t="s">
        <v>261</v>
      </c>
      <c r="L4570" s="29">
        <v>13051.5</v>
      </c>
      <c r="M4570" s="30">
        <v>2.4964387057446941E-2</v>
      </c>
      <c r="N4570" s="30">
        <v>0.34278282865394</v>
      </c>
      <c r="O4570" s="30">
        <v>0.33641981874972671</v>
      </c>
    </row>
    <row r="4571" spans="1:15" x14ac:dyDescent="0.45">
      <c r="A4571" s="4" t="s">
        <v>16</v>
      </c>
      <c r="B4571">
        <v>2020</v>
      </c>
      <c r="C4571" t="s">
        <v>0</v>
      </c>
      <c r="D4571">
        <v>4570</v>
      </c>
      <c r="E4571" s="2">
        <v>9</v>
      </c>
      <c r="F4571" s="1">
        <v>10</v>
      </c>
      <c r="G4571" s="1">
        <v>1</v>
      </c>
      <c r="H4571" s="1">
        <v>4</v>
      </c>
      <c r="I4571" s="1" t="str">
        <f t="shared" si="91"/>
        <v>2S1MO4</v>
      </c>
      <c r="J4571" s="27">
        <v>45117</v>
      </c>
      <c r="K4571" s="29" t="s">
        <v>262</v>
      </c>
      <c r="L4571" s="29">
        <v>13263.5</v>
      </c>
      <c r="M4571" s="30">
        <v>2.8482468486566732E-2</v>
      </c>
      <c r="N4571" s="30">
        <v>0.39235020373075657</v>
      </c>
      <c r="O4571" s="30">
        <v>0.3123010041540436</v>
      </c>
    </row>
    <row r="4572" spans="1:15" x14ac:dyDescent="0.45">
      <c r="A4572" s="4" t="s">
        <v>16</v>
      </c>
      <c r="B4572">
        <v>2020</v>
      </c>
      <c r="C4572" t="s">
        <v>0</v>
      </c>
      <c r="D4572">
        <v>4571</v>
      </c>
      <c r="E4572" s="2">
        <v>10</v>
      </c>
      <c r="F4572" s="1">
        <v>11</v>
      </c>
      <c r="G4572" s="1">
        <v>1</v>
      </c>
      <c r="H4572" s="1">
        <v>4</v>
      </c>
      <c r="I4572" s="1" t="str">
        <f t="shared" si="91"/>
        <v>2S1MO4</v>
      </c>
      <c r="J4572" s="27">
        <v>45117</v>
      </c>
      <c r="K4572" s="29" t="s">
        <v>263</v>
      </c>
      <c r="L4572" s="29">
        <v>13321.75</v>
      </c>
      <c r="M4572" s="30">
        <v>6.9832874383722959E-2</v>
      </c>
      <c r="N4572" s="30">
        <v>0.50285770496244486</v>
      </c>
      <c r="O4572" s="30">
        <v>0.25343694441666492</v>
      </c>
    </row>
    <row r="4573" spans="1:15" x14ac:dyDescent="0.45">
      <c r="A4573" s="4" t="s">
        <v>16</v>
      </c>
      <c r="B4573">
        <v>2020</v>
      </c>
      <c r="C4573" t="s">
        <v>0</v>
      </c>
      <c r="D4573">
        <v>4572</v>
      </c>
      <c r="E4573" s="2">
        <v>11</v>
      </c>
      <c r="F4573" s="1">
        <v>12</v>
      </c>
      <c r="G4573" s="1">
        <v>1</v>
      </c>
      <c r="H4573" s="1">
        <v>4</v>
      </c>
      <c r="I4573" s="1" t="str">
        <f t="shared" si="91"/>
        <v>2S1MO4</v>
      </c>
      <c r="J4573" s="27">
        <v>45117</v>
      </c>
      <c r="K4573" s="29" t="s">
        <v>264</v>
      </c>
      <c r="L4573" s="29">
        <v>13456</v>
      </c>
      <c r="M4573" s="30">
        <v>7.4147952828582983E-2</v>
      </c>
      <c r="N4573" s="30">
        <v>0.52459757809600449</v>
      </c>
      <c r="O4573" s="30">
        <v>0.21759397082917969</v>
      </c>
    </row>
    <row r="4574" spans="1:15" x14ac:dyDescent="0.45">
      <c r="A4574" s="4" t="s">
        <v>16</v>
      </c>
      <c r="B4574">
        <v>2020</v>
      </c>
      <c r="C4574" t="s">
        <v>0</v>
      </c>
      <c r="D4574">
        <v>4573</v>
      </c>
      <c r="E4574" s="2">
        <v>12</v>
      </c>
      <c r="F4574" s="1">
        <v>13</v>
      </c>
      <c r="G4574" s="1">
        <v>1</v>
      </c>
      <c r="H4574" s="1">
        <v>5</v>
      </c>
      <c r="I4574" s="1" t="str">
        <f t="shared" si="91"/>
        <v>2S1MO5</v>
      </c>
      <c r="J4574" s="27">
        <v>45117</v>
      </c>
      <c r="K4574" s="29" t="s">
        <v>265</v>
      </c>
      <c r="L4574" s="29">
        <v>13420</v>
      </c>
      <c r="M4574" s="30">
        <v>6.6478082523547477E-2</v>
      </c>
      <c r="N4574" s="30">
        <v>0.46498755179253481</v>
      </c>
      <c r="O4574" s="30">
        <v>0.15078473116433441</v>
      </c>
    </row>
    <row r="4575" spans="1:15" x14ac:dyDescent="0.45">
      <c r="A4575" s="4" t="s">
        <v>16</v>
      </c>
      <c r="B4575">
        <v>2020</v>
      </c>
      <c r="C4575" t="s">
        <v>0</v>
      </c>
      <c r="D4575">
        <v>4574</v>
      </c>
      <c r="E4575" s="2">
        <v>13</v>
      </c>
      <c r="F4575" s="1">
        <v>14</v>
      </c>
      <c r="G4575" s="1">
        <v>1</v>
      </c>
      <c r="H4575" s="1">
        <v>5</v>
      </c>
      <c r="I4575" s="1" t="str">
        <f t="shared" si="91"/>
        <v>2S1MO5</v>
      </c>
      <c r="J4575" s="27">
        <v>45117</v>
      </c>
      <c r="K4575" s="29" t="s">
        <v>266</v>
      </c>
      <c r="L4575" s="29">
        <v>13554</v>
      </c>
      <c r="M4575" s="30">
        <v>6.3412036465287758E-2</v>
      </c>
      <c r="N4575" s="30">
        <v>0.43473350773122621</v>
      </c>
      <c r="O4575" s="30">
        <v>0.1039081900861621</v>
      </c>
    </row>
    <row r="4576" spans="1:15" x14ac:dyDescent="0.45">
      <c r="A4576" s="4" t="s">
        <v>16</v>
      </c>
      <c r="B4576">
        <v>2020</v>
      </c>
      <c r="C4576" t="s">
        <v>0</v>
      </c>
      <c r="D4576">
        <v>4575</v>
      </c>
      <c r="E4576" s="2">
        <v>14</v>
      </c>
      <c r="F4576" s="1">
        <v>15</v>
      </c>
      <c r="G4576" s="1">
        <v>1</v>
      </c>
      <c r="H4576" s="1">
        <v>5</v>
      </c>
      <c r="I4576" s="1" t="str">
        <f t="shared" si="91"/>
        <v>2S1MO5</v>
      </c>
      <c r="J4576" s="27">
        <v>45117</v>
      </c>
      <c r="K4576" s="29" t="s">
        <v>267</v>
      </c>
      <c r="L4576" s="29">
        <v>13484</v>
      </c>
      <c r="M4576" s="30">
        <v>5.1401258282474632E-2</v>
      </c>
      <c r="N4576" s="30">
        <v>0.37381314898886042</v>
      </c>
      <c r="O4576" s="30">
        <v>0.102889583808371</v>
      </c>
    </row>
    <row r="4577" spans="1:15" x14ac:dyDescent="0.45">
      <c r="A4577" s="4" t="s">
        <v>16</v>
      </c>
      <c r="B4577">
        <v>2020</v>
      </c>
      <c r="C4577" t="s">
        <v>0</v>
      </c>
      <c r="D4577">
        <v>4576</v>
      </c>
      <c r="E4577" s="2">
        <v>15</v>
      </c>
      <c r="F4577" s="1">
        <v>16</v>
      </c>
      <c r="G4577" s="1">
        <v>1</v>
      </c>
      <c r="H4577" s="1">
        <v>6</v>
      </c>
      <c r="I4577" s="1" t="str">
        <f t="shared" si="91"/>
        <v>2S1MO6</v>
      </c>
      <c r="J4577" s="27">
        <v>45117</v>
      </c>
      <c r="K4577" s="29" t="s">
        <v>268</v>
      </c>
      <c r="L4577" s="29">
        <v>13410</v>
      </c>
      <c r="M4577" s="30">
        <v>5.114788914768871E-2</v>
      </c>
      <c r="N4577" s="30">
        <v>0.31924254118608991</v>
      </c>
      <c r="O4577" s="30">
        <v>8.5185059868101876E-2</v>
      </c>
    </row>
    <row r="4578" spans="1:15" x14ac:dyDescent="0.45">
      <c r="A4578" s="4" t="s">
        <v>16</v>
      </c>
      <c r="B4578">
        <v>2020</v>
      </c>
      <c r="C4578" t="s">
        <v>0</v>
      </c>
      <c r="D4578">
        <v>4577</v>
      </c>
      <c r="E4578" s="2">
        <v>16</v>
      </c>
      <c r="F4578" s="1">
        <v>17</v>
      </c>
      <c r="G4578" s="1">
        <v>1</v>
      </c>
      <c r="H4578" s="1">
        <v>6</v>
      </c>
      <c r="I4578" s="1" t="str">
        <f t="shared" si="91"/>
        <v>2S1MO6</v>
      </c>
      <c r="J4578" s="27">
        <v>45117</v>
      </c>
      <c r="K4578" s="29" t="s">
        <v>269</v>
      </c>
      <c r="L4578" s="29">
        <v>13370.25</v>
      </c>
      <c r="M4578" s="30">
        <v>5.201230428626559E-2</v>
      </c>
      <c r="N4578" s="30">
        <v>0.2900918648267472</v>
      </c>
      <c r="O4578" s="30">
        <v>5.5917333740752202E-2</v>
      </c>
    </row>
    <row r="4579" spans="1:15" x14ac:dyDescent="0.45">
      <c r="A4579" s="4" t="s">
        <v>16</v>
      </c>
      <c r="B4579">
        <v>2020</v>
      </c>
      <c r="C4579" t="s">
        <v>0</v>
      </c>
      <c r="D4579">
        <v>4578</v>
      </c>
      <c r="E4579" s="2">
        <v>17</v>
      </c>
      <c r="F4579" s="1">
        <v>18</v>
      </c>
      <c r="G4579" s="1">
        <v>1</v>
      </c>
      <c r="H4579" s="1">
        <v>6</v>
      </c>
      <c r="I4579" s="1" t="str">
        <f t="shared" si="91"/>
        <v>2S1MO6</v>
      </c>
      <c r="J4579" s="27">
        <v>45117</v>
      </c>
      <c r="K4579" s="29" t="s">
        <v>270</v>
      </c>
      <c r="L4579" s="29">
        <v>13567.25</v>
      </c>
      <c r="M4579" s="30">
        <v>5.8355750733002303E-2</v>
      </c>
      <c r="N4579" s="30">
        <v>0.24620344361436919</v>
      </c>
      <c r="O4579" s="30">
        <v>2.7746601845063171E-2</v>
      </c>
    </row>
    <row r="4580" spans="1:15" x14ac:dyDescent="0.45">
      <c r="A4580" s="4" t="s">
        <v>16</v>
      </c>
      <c r="B4580">
        <v>2020</v>
      </c>
      <c r="C4580" t="s">
        <v>0</v>
      </c>
      <c r="D4580">
        <v>4579</v>
      </c>
      <c r="E4580" s="2">
        <v>18</v>
      </c>
      <c r="F4580" s="1">
        <v>19</v>
      </c>
      <c r="G4580" s="1">
        <v>1</v>
      </c>
      <c r="H4580" s="1">
        <v>7</v>
      </c>
      <c r="I4580" s="1" t="str">
        <f t="shared" si="91"/>
        <v>2S1MO7</v>
      </c>
      <c r="J4580" s="27">
        <v>45117</v>
      </c>
      <c r="K4580" s="29" t="s">
        <v>271</v>
      </c>
      <c r="L4580" s="29">
        <v>13384</v>
      </c>
      <c r="M4580" s="30">
        <v>4.3331782351762528E-2</v>
      </c>
      <c r="N4580" s="30">
        <v>0.18533887934505089</v>
      </c>
      <c r="O4580" s="30">
        <v>2.9606368469046771E-2</v>
      </c>
    </row>
    <row r="4581" spans="1:15" x14ac:dyDescent="0.45">
      <c r="A4581" s="4" t="s">
        <v>16</v>
      </c>
      <c r="B4581">
        <v>2020</v>
      </c>
      <c r="C4581" t="s">
        <v>0</v>
      </c>
      <c r="D4581">
        <v>4580</v>
      </c>
      <c r="E4581" s="2">
        <v>19</v>
      </c>
      <c r="F4581" s="1">
        <v>20</v>
      </c>
      <c r="G4581" s="1">
        <v>1</v>
      </c>
      <c r="H4581" s="1">
        <v>7</v>
      </c>
      <c r="I4581" s="1" t="str">
        <f t="shared" si="91"/>
        <v>2S1MO7</v>
      </c>
      <c r="J4581" s="27">
        <v>45117</v>
      </c>
      <c r="K4581" s="29" t="s">
        <v>272</v>
      </c>
      <c r="L4581" s="29">
        <v>13278</v>
      </c>
      <c r="M4581" s="30">
        <v>3.5370011837261052E-2</v>
      </c>
      <c r="N4581" s="30">
        <v>0.1714920252251238</v>
      </c>
      <c r="O4581" s="30">
        <v>1.436566019151587E-2</v>
      </c>
    </row>
    <row r="4582" spans="1:15" x14ac:dyDescent="0.45">
      <c r="A4582" s="4" t="s">
        <v>16</v>
      </c>
      <c r="B4582">
        <v>2020</v>
      </c>
      <c r="C4582" t="s">
        <v>0</v>
      </c>
      <c r="D4582">
        <v>4581</v>
      </c>
      <c r="E4582" s="2">
        <v>20</v>
      </c>
      <c r="F4582" s="1">
        <v>21</v>
      </c>
      <c r="G4582" s="1">
        <v>1</v>
      </c>
      <c r="H4582" s="1">
        <v>7</v>
      </c>
      <c r="I4582" s="1" t="str">
        <f t="shared" si="91"/>
        <v>2S1MO7</v>
      </c>
      <c r="J4582" s="27">
        <v>45117</v>
      </c>
      <c r="K4582" s="29" t="s">
        <v>273</v>
      </c>
      <c r="L4582" s="29">
        <v>13278.5</v>
      </c>
      <c r="M4582" s="30">
        <v>4.355784581942606E-2</v>
      </c>
      <c r="N4582" s="30">
        <v>0.15514236921049121</v>
      </c>
      <c r="O4582" s="30">
        <v>0</v>
      </c>
    </row>
    <row r="4583" spans="1:15" x14ac:dyDescent="0.45">
      <c r="A4583" s="4" t="s">
        <v>16</v>
      </c>
      <c r="B4583">
        <v>2020</v>
      </c>
      <c r="C4583" t="s">
        <v>0</v>
      </c>
      <c r="D4583">
        <v>4582</v>
      </c>
      <c r="E4583" s="2">
        <v>21</v>
      </c>
      <c r="F4583" s="1">
        <v>22</v>
      </c>
      <c r="G4583" s="1">
        <v>1</v>
      </c>
      <c r="H4583" s="1">
        <v>8</v>
      </c>
      <c r="I4583" s="1" t="str">
        <f t="shared" si="91"/>
        <v>2S1MO8</v>
      </c>
      <c r="J4583" s="27">
        <v>45117</v>
      </c>
      <c r="K4583" s="29" t="s">
        <v>274</v>
      </c>
      <c r="L4583" s="29">
        <v>13379.25</v>
      </c>
      <c r="M4583" s="30">
        <v>5.6611056925852422E-2</v>
      </c>
      <c r="N4583" s="30">
        <v>0.1419116181787094</v>
      </c>
      <c r="O4583" s="30">
        <v>0</v>
      </c>
    </row>
    <row r="4584" spans="1:15" x14ac:dyDescent="0.45">
      <c r="A4584" s="4" t="s">
        <v>16</v>
      </c>
      <c r="B4584">
        <v>2020</v>
      </c>
      <c r="C4584" t="s">
        <v>0</v>
      </c>
      <c r="D4584">
        <v>4583</v>
      </c>
      <c r="E4584" s="2">
        <v>22</v>
      </c>
      <c r="F4584" s="1">
        <v>23</v>
      </c>
      <c r="G4584" s="1">
        <v>1</v>
      </c>
      <c r="H4584" s="1">
        <v>8</v>
      </c>
      <c r="I4584" s="1" t="str">
        <f t="shared" si="91"/>
        <v>2S1MO8</v>
      </c>
      <c r="J4584" s="27">
        <v>45117</v>
      </c>
      <c r="K4584" s="29" t="s">
        <v>275</v>
      </c>
      <c r="L4584" s="29">
        <v>13208.25</v>
      </c>
      <c r="M4584" s="30">
        <v>8.155038900517203E-2</v>
      </c>
      <c r="N4584" s="30">
        <v>0.19267909718572759</v>
      </c>
      <c r="O4584" s="30">
        <v>0</v>
      </c>
    </row>
    <row r="4585" spans="1:15" x14ac:dyDescent="0.45">
      <c r="A4585" s="4" t="s">
        <v>16</v>
      </c>
      <c r="B4585">
        <v>2020</v>
      </c>
      <c r="C4585" t="s">
        <v>0</v>
      </c>
      <c r="D4585">
        <v>4584</v>
      </c>
      <c r="E4585" s="2">
        <v>23</v>
      </c>
      <c r="F4585" s="1">
        <v>24</v>
      </c>
      <c r="G4585" s="1">
        <v>1</v>
      </c>
      <c r="H4585" s="1">
        <v>8</v>
      </c>
      <c r="I4585" s="1" t="str">
        <f t="shared" si="91"/>
        <v>2S1MO8</v>
      </c>
      <c r="J4585" s="27">
        <v>45117</v>
      </c>
      <c r="K4585" s="29" t="s">
        <v>276</v>
      </c>
      <c r="L4585" s="29">
        <v>12589.75</v>
      </c>
      <c r="M4585" s="30">
        <v>6.7384311315899961E-2</v>
      </c>
      <c r="N4585" s="30">
        <v>0.21815705302120819</v>
      </c>
      <c r="O4585" s="30">
        <v>0</v>
      </c>
    </row>
    <row r="4586" spans="1:15" x14ac:dyDescent="0.45">
      <c r="A4586" s="4" t="s">
        <v>16</v>
      </c>
      <c r="B4586">
        <v>2020</v>
      </c>
      <c r="C4586" t="s">
        <v>1</v>
      </c>
      <c r="D4586">
        <v>4585</v>
      </c>
      <c r="E4586" s="2">
        <v>0</v>
      </c>
      <c r="F4586" s="1">
        <v>1</v>
      </c>
      <c r="G4586" s="1">
        <v>1</v>
      </c>
      <c r="H4586" s="1">
        <v>1</v>
      </c>
      <c r="I4586" s="1" t="str">
        <f t="shared" si="91"/>
        <v>2S2TU1</v>
      </c>
      <c r="J4586" s="27">
        <v>45118</v>
      </c>
      <c r="K4586" s="29" t="s">
        <v>253</v>
      </c>
      <c r="L4586" s="29">
        <v>11802.75</v>
      </c>
      <c r="M4586" s="30">
        <v>6.4915174165095485E-2</v>
      </c>
      <c r="N4586" s="30">
        <v>0.23701603690247511</v>
      </c>
      <c r="O4586" s="30">
        <v>0</v>
      </c>
    </row>
    <row r="4587" spans="1:15" x14ac:dyDescent="0.45">
      <c r="A4587" s="4" t="s">
        <v>16</v>
      </c>
      <c r="B4587">
        <v>2020</v>
      </c>
      <c r="C4587" t="s">
        <v>1</v>
      </c>
      <c r="D4587">
        <v>4586</v>
      </c>
      <c r="E4587" s="2">
        <v>1</v>
      </c>
      <c r="F4587" s="1">
        <v>2</v>
      </c>
      <c r="G4587" s="1">
        <v>1</v>
      </c>
      <c r="H4587" s="1">
        <v>1</v>
      </c>
      <c r="I4587" s="1" t="str">
        <f t="shared" si="91"/>
        <v>2S2TU1</v>
      </c>
      <c r="J4587" s="27">
        <v>45118</v>
      </c>
      <c r="K4587" s="29" t="s">
        <v>254</v>
      </c>
      <c r="L4587" s="29">
        <v>11267</v>
      </c>
      <c r="M4587" s="30">
        <v>7.0176361301231019E-2</v>
      </c>
      <c r="N4587" s="30">
        <v>0.23885455790427149</v>
      </c>
      <c r="O4587" s="30">
        <v>0</v>
      </c>
    </row>
    <row r="4588" spans="1:15" x14ac:dyDescent="0.45">
      <c r="A4588" s="4" t="s">
        <v>16</v>
      </c>
      <c r="B4588">
        <v>2020</v>
      </c>
      <c r="C4588" t="s">
        <v>1</v>
      </c>
      <c r="D4588">
        <v>4587</v>
      </c>
      <c r="E4588" s="2">
        <v>2</v>
      </c>
      <c r="F4588" s="1">
        <v>3</v>
      </c>
      <c r="G4588" s="1">
        <v>1</v>
      </c>
      <c r="H4588" s="1">
        <v>1</v>
      </c>
      <c r="I4588" s="1" t="str">
        <f t="shared" si="91"/>
        <v>2S2TU1</v>
      </c>
      <c r="J4588" s="27">
        <v>45118</v>
      </c>
      <c r="K4588" s="29" t="s">
        <v>255</v>
      </c>
      <c r="L4588" s="29">
        <v>10989.75</v>
      </c>
      <c r="M4588" s="30">
        <v>8.205765556102676E-2</v>
      </c>
      <c r="N4588" s="30">
        <v>0.22519458974122861</v>
      </c>
      <c r="O4588" s="30">
        <v>0</v>
      </c>
    </row>
    <row r="4589" spans="1:15" x14ac:dyDescent="0.45">
      <c r="A4589" s="4" t="s">
        <v>16</v>
      </c>
      <c r="B4589">
        <v>2020</v>
      </c>
      <c r="C4589" t="s">
        <v>1</v>
      </c>
      <c r="D4589">
        <v>4588</v>
      </c>
      <c r="E4589" s="2">
        <v>3</v>
      </c>
      <c r="F4589" s="1">
        <v>4</v>
      </c>
      <c r="G4589" s="1">
        <v>1</v>
      </c>
      <c r="H4589" s="1">
        <v>2</v>
      </c>
      <c r="I4589" s="1" t="str">
        <f t="shared" si="91"/>
        <v>2S2TU2</v>
      </c>
      <c r="J4589" s="27">
        <v>45118</v>
      </c>
      <c r="K4589" s="29" t="s">
        <v>256</v>
      </c>
      <c r="L4589" s="29">
        <v>10794.75</v>
      </c>
      <c r="M4589" s="30">
        <v>9.0216910713296655E-2</v>
      </c>
      <c r="N4589" s="30">
        <v>0.23515816572614981</v>
      </c>
      <c r="O4589" s="30">
        <v>0</v>
      </c>
    </row>
    <row r="4590" spans="1:15" x14ac:dyDescent="0.45">
      <c r="A4590" s="4" t="s">
        <v>16</v>
      </c>
      <c r="B4590">
        <v>2020</v>
      </c>
      <c r="C4590" t="s">
        <v>1</v>
      </c>
      <c r="D4590">
        <v>4589</v>
      </c>
      <c r="E4590" s="2">
        <v>4</v>
      </c>
      <c r="F4590" s="1">
        <v>5</v>
      </c>
      <c r="G4590" s="1">
        <v>1</v>
      </c>
      <c r="H4590" s="1">
        <v>2</v>
      </c>
      <c r="I4590" s="1" t="str">
        <f t="shared" si="91"/>
        <v>2S2TU2</v>
      </c>
      <c r="J4590" s="27">
        <v>45118</v>
      </c>
      <c r="K4590" s="29" t="s">
        <v>257</v>
      </c>
      <c r="L4590" s="29">
        <v>10776.5</v>
      </c>
      <c r="M4590" s="30">
        <v>9.1351573732838531E-2</v>
      </c>
      <c r="N4590" s="30">
        <v>0.22673936045703241</v>
      </c>
      <c r="O4590" s="30">
        <v>2.2912944582061008E-3</v>
      </c>
    </row>
    <row r="4591" spans="1:15" x14ac:dyDescent="0.45">
      <c r="A4591" s="4" t="s">
        <v>16</v>
      </c>
      <c r="B4591">
        <v>2020</v>
      </c>
      <c r="C4591" t="s">
        <v>1</v>
      </c>
      <c r="D4591">
        <v>4590</v>
      </c>
      <c r="E4591" s="2">
        <v>5</v>
      </c>
      <c r="F4591" s="1">
        <v>6</v>
      </c>
      <c r="G4591" s="1">
        <v>1</v>
      </c>
      <c r="H4591" s="1">
        <v>2</v>
      </c>
      <c r="I4591" s="1" t="str">
        <f t="shared" si="91"/>
        <v>2S2TU2</v>
      </c>
      <c r="J4591" s="27">
        <v>45118</v>
      </c>
      <c r="K4591" s="29" t="s">
        <v>258</v>
      </c>
      <c r="L4591" s="29">
        <v>10948.25</v>
      </c>
      <c r="M4591" s="30">
        <v>9.488789881065339E-2</v>
      </c>
      <c r="N4591" s="30">
        <v>0.18839135384130329</v>
      </c>
      <c r="O4591" s="30">
        <v>4.7081074926852783E-2</v>
      </c>
    </row>
    <row r="4592" spans="1:15" x14ac:dyDescent="0.45">
      <c r="A4592" s="4" t="s">
        <v>16</v>
      </c>
      <c r="B4592">
        <v>2020</v>
      </c>
      <c r="C4592" t="s">
        <v>1</v>
      </c>
      <c r="D4592">
        <v>4591</v>
      </c>
      <c r="E4592" s="2">
        <v>6</v>
      </c>
      <c r="F4592" s="1">
        <v>7</v>
      </c>
      <c r="G4592" s="1">
        <v>1</v>
      </c>
      <c r="H4592" s="1">
        <v>3</v>
      </c>
      <c r="I4592" s="1" t="str">
        <f t="shared" si="91"/>
        <v>2S2TU3</v>
      </c>
      <c r="J4592" s="27">
        <v>45118</v>
      </c>
      <c r="K4592" s="29" t="s">
        <v>259</v>
      </c>
      <c r="L4592" s="29">
        <v>11471.75</v>
      </c>
      <c r="M4592" s="30">
        <v>9.2646612763099809E-2</v>
      </c>
      <c r="N4592" s="30">
        <v>0.151028770728624</v>
      </c>
      <c r="O4592" s="30">
        <v>9.6136685502569569E-2</v>
      </c>
    </row>
    <row r="4593" spans="1:15" x14ac:dyDescent="0.45">
      <c r="A4593" s="4" t="s">
        <v>16</v>
      </c>
      <c r="B4593">
        <v>2020</v>
      </c>
      <c r="C4593" t="s">
        <v>1</v>
      </c>
      <c r="D4593">
        <v>4592</v>
      </c>
      <c r="E4593" s="2">
        <v>7</v>
      </c>
      <c r="F4593" s="1">
        <v>8</v>
      </c>
      <c r="G4593" s="1">
        <v>1</v>
      </c>
      <c r="H4593" s="1">
        <v>3</v>
      </c>
      <c r="I4593" s="1" t="str">
        <f t="shared" si="91"/>
        <v>2S2TU3</v>
      </c>
      <c r="J4593" s="27">
        <v>45118</v>
      </c>
      <c r="K4593" s="29" t="s">
        <v>260</v>
      </c>
      <c r="L4593" s="29">
        <v>12478</v>
      </c>
      <c r="M4593" s="30">
        <v>6.9472052318148236E-2</v>
      </c>
      <c r="N4593" s="30">
        <v>0.12796589343107251</v>
      </c>
      <c r="O4593" s="30">
        <v>0.14020315149062831</v>
      </c>
    </row>
    <row r="4594" spans="1:15" x14ac:dyDescent="0.45">
      <c r="A4594" s="4" t="s">
        <v>16</v>
      </c>
      <c r="B4594">
        <v>2020</v>
      </c>
      <c r="C4594" t="s">
        <v>1</v>
      </c>
      <c r="D4594">
        <v>4593</v>
      </c>
      <c r="E4594" s="2">
        <v>8</v>
      </c>
      <c r="F4594" s="1">
        <v>9</v>
      </c>
      <c r="G4594" s="1">
        <v>1</v>
      </c>
      <c r="H4594" s="1">
        <v>3</v>
      </c>
      <c r="I4594" s="1" t="str">
        <f t="shared" si="91"/>
        <v>2S2TU3</v>
      </c>
      <c r="J4594" s="27">
        <v>45118</v>
      </c>
      <c r="K4594" s="29" t="s">
        <v>261</v>
      </c>
      <c r="L4594" s="29">
        <v>13281</v>
      </c>
      <c r="M4594" s="30">
        <v>6.0552456131339673E-2</v>
      </c>
      <c r="N4594" s="30">
        <v>9.6111845056073619E-2</v>
      </c>
      <c r="O4594" s="30">
        <v>0.20025755249890109</v>
      </c>
    </row>
    <row r="4595" spans="1:15" x14ac:dyDescent="0.45">
      <c r="A4595" s="4" t="s">
        <v>16</v>
      </c>
      <c r="B4595">
        <v>2020</v>
      </c>
      <c r="C4595" t="s">
        <v>1</v>
      </c>
      <c r="D4595">
        <v>4594</v>
      </c>
      <c r="E4595" s="2">
        <v>9</v>
      </c>
      <c r="F4595" s="1">
        <v>10</v>
      </c>
      <c r="G4595" s="1">
        <v>1</v>
      </c>
      <c r="H4595" s="1">
        <v>4</v>
      </c>
      <c r="I4595" s="1" t="str">
        <f t="shared" si="91"/>
        <v>2S2TU4</v>
      </c>
      <c r="J4595" s="27">
        <v>45118</v>
      </c>
      <c r="K4595" s="29" t="s">
        <v>262</v>
      </c>
      <c r="L4595" s="29">
        <v>13674.75</v>
      </c>
      <c r="M4595" s="30">
        <v>5.656590550253348E-2</v>
      </c>
      <c r="N4595" s="30">
        <v>8.1753857179332201E-2</v>
      </c>
      <c r="O4595" s="30">
        <v>0.24421958940310079</v>
      </c>
    </row>
    <row r="4596" spans="1:15" x14ac:dyDescent="0.45">
      <c r="A4596" s="4" t="s">
        <v>16</v>
      </c>
      <c r="B4596">
        <v>2020</v>
      </c>
      <c r="C4596" t="s">
        <v>1</v>
      </c>
      <c r="D4596">
        <v>4595</v>
      </c>
      <c r="E4596" s="2">
        <v>10</v>
      </c>
      <c r="F4596" s="1">
        <v>11</v>
      </c>
      <c r="G4596" s="1">
        <v>1</v>
      </c>
      <c r="H4596" s="1">
        <v>4</v>
      </c>
      <c r="I4596" s="1" t="str">
        <f t="shared" si="91"/>
        <v>2S2TU4</v>
      </c>
      <c r="J4596" s="27">
        <v>45118</v>
      </c>
      <c r="K4596" s="29" t="s">
        <v>263</v>
      </c>
      <c r="L4596" s="29">
        <v>13920.5</v>
      </c>
      <c r="M4596" s="30">
        <v>4.9230094534578731E-2</v>
      </c>
      <c r="N4596" s="30">
        <v>6.5749687821141808E-2</v>
      </c>
      <c r="O4596" s="30">
        <v>0.24653899934640519</v>
      </c>
    </row>
    <row r="4597" spans="1:15" x14ac:dyDescent="0.45">
      <c r="A4597" s="4" t="s">
        <v>16</v>
      </c>
      <c r="B4597">
        <v>2020</v>
      </c>
      <c r="C4597" t="s">
        <v>1</v>
      </c>
      <c r="D4597">
        <v>4596</v>
      </c>
      <c r="E4597" s="2">
        <v>11</v>
      </c>
      <c r="F4597" s="1">
        <v>12</v>
      </c>
      <c r="G4597" s="1">
        <v>1</v>
      </c>
      <c r="H4597" s="1">
        <v>4</v>
      </c>
      <c r="I4597" s="1" t="str">
        <f t="shared" si="91"/>
        <v>2S2TU4</v>
      </c>
      <c r="J4597" s="27">
        <v>45118</v>
      </c>
      <c r="K4597" s="29" t="s">
        <v>264</v>
      </c>
      <c r="L4597" s="29">
        <v>14099.5</v>
      </c>
      <c r="M4597" s="30">
        <v>4.9345759243312443E-2</v>
      </c>
      <c r="N4597" s="30">
        <v>6.4994018376947127E-2</v>
      </c>
      <c r="O4597" s="30">
        <v>0.25402012714576511</v>
      </c>
    </row>
    <row r="4598" spans="1:15" x14ac:dyDescent="0.45">
      <c r="A4598" s="4" t="s">
        <v>16</v>
      </c>
      <c r="B4598">
        <v>2020</v>
      </c>
      <c r="C4598" t="s">
        <v>1</v>
      </c>
      <c r="D4598">
        <v>4597</v>
      </c>
      <c r="E4598" s="2">
        <v>12</v>
      </c>
      <c r="F4598" s="1">
        <v>13</v>
      </c>
      <c r="G4598" s="1">
        <v>1</v>
      </c>
      <c r="H4598" s="1">
        <v>5</v>
      </c>
      <c r="I4598" s="1" t="str">
        <f t="shared" si="91"/>
        <v>2S2TU5</v>
      </c>
      <c r="J4598" s="27">
        <v>45118</v>
      </c>
      <c r="K4598" s="29" t="s">
        <v>265</v>
      </c>
      <c r="L4598" s="29">
        <v>13947.75</v>
      </c>
      <c r="M4598" s="30">
        <v>4.3559581181127988E-2</v>
      </c>
      <c r="N4598" s="30">
        <v>5.1754817704896268E-2</v>
      </c>
      <c r="O4598" s="30">
        <v>0.24809325443104671</v>
      </c>
    </row>
    <row r="4599" spans="1:15" x14ac:dyDescent="0.45">
      <c r="A4599" s="4" t="s">
        <v>16</v>
      </c>
      <c r="B4599">
        <v>2020</v>
      </c>
      <c r="C4599" t="s">
        <v>1</v>
      </c>
      <c r="D4599">
        <v>4598</v>
      </c>
      <c r="E4599" s="2">
        <v>13</v>
      </c>
      <c r="F4599" s="1">
        <v>14</v>
      </c>
      <c r="G4599" s="1">
        <v>1</v>
      </c>
      <c r="H4599" s="1">
        <v>5</v>
      </c>
      <c r="I4599" s="1" t="str">
        <f t="shared" si="91"/>
        <v>2S2TU5</v>
      </c>
      <c r="J4599" s="27">
        <v>45118</v>
      </c>
      <c r="K4599" s="29" t="s">
        <v>266</v>
      </c>
      <c r="L4599" s="29">
        <v>13993.75</v>
      </c>
      <c r="M4599" s="30">
        <v>3.9689465548889823E-2</v>
      </c>
      <c r="N4599" s="30">
        <v>4.2518462614814193E-2</v>
      </c>
      <c r="O4599" s="30">
        <v>0.2637004488140125</v>
      </c>
    </row>
    <row r="4600" spans="1:15" x14ac:dyDescent="0.45">
      <c r="A4600" s="4" t="s">
        <v>16</v>
      </c>
      <c r="B4600">
        <v>2020</v>
      </c>
      <c r="C4600" t="s">
        <v>1</v>
      </c>
      <c r="D4600">
        <v>4599</v>
      </c>
      <c r="E4600" s="2">
        <v>14</v>
      </c>
      <c r="F4600" s="1">
        <v>15</v>
      </c>
      <c r="G4600" s="1">
        <v>1</v>
      </c>
      <c r="H4600" s="1">
        <v>5</v>
      </c>
      <c r="I4600" s="1" t="str">
        <f t="shared" si="91"/>
        <v>2S2TU5</v>
      </c>
      <c r="J4600" s="27">
        <v>45118</v>
      </c>
      <c r="K4600" s="29" t="s">
        <v>267</v>
      </c>
      <c r="L4600" s="29">
        <v>13979</v>
      </c>
      <c r="M4600" s="30">
        <v>4.0913462173259023E-2</v>
      </c>
      <c r="N4600" s="30">
        <v>3.6851430932785603E-2</v>
      </c>
      <c r="O4600" s="30">
        <v>0.30361546060756239</v>
      </c>
    </row>
    <row r="4601" spans="1:15" x14ac:dyDescent="0.45">
      <c r="A4601" s="4" t="s">
        <v>16</v>
      </c>
      <c r="B4601">
        <v>2020</v>
      </c>
      <c r="C4601" t="s">
        <v>1</v>
      </c>
      <c r="D4601">
        <v>4600</v>
      </c>
      <c r="E4601" s="2">
        <v>15</v>
      </c>
      <c r="F4601" s="1">
        <v>16</v>
      </c>
      <c r="G4601" s="1">
        <v>1</v>
      </c>
      <c r="H4601" s="1">
        <v>6</v>
      </c>
      <c r="I4601" s="1" t="str">
        <f t="shared" si="91"/>
        <v>2S2TU6</v>
      </c>
      <c r="J4601" s="27">
        <v>45118</v>
      </c>
      <c r="K4601" s="29" t="s">
        <v>268</v>
      </c>
      <c r="L4601" s="29">
        <v>13969.25</v>
      </c>
      <c r="M4601" s="30">
        <v>4.8176140290461973E-2</v>
      </c>
      <c r="N4601" s="30">
        <v>3.287063961089353E-2</v>
      </c>
      <c r="O4601" s="30">
        <v>0.24422718931925369</v>
      </c>
    </row>
    <row r="4602" spans="1:15" x14ac:dyDescent="0.45">
      <c r="A4602" s="4" t="s">
        <v>16</v>
      </c>
      <c r="B4602">
        <v>2020</v>
      </c>
      <c r="C4602" t="s">
        <v>1</v>
      </c>
      <c r="D4602">
        <v>4601</v>
      </c>
      <c r="E4602" s="2">
        <v>16</v>
      </c>
      <c r="F4602" s="1">
        <v>17</v>
      </c>
      <c r="G4602" s="1">
        <v>1</v>
      </c>
      <c r="H4602" s="1">
        <v>6</v>
      </c>
      <c r="I4602" s="1" t="str">
        <f t="shared" si="91"/>
        <v>2S2TU6</v>
      </c>
      <c r="J4602" s="27">
        <v>45118</v>
      </c>
      <c r="K4602" s="29" t="s">
        <v>269</v>
      </c>
      <c r="L4602" s="29">
        <v>13991.5</v>
      </c>
      <c r="M4602" s="30">
        <v>4.9380558992541589E-2</v>
      </c>
      <c r="N4602" s="30">
        <v>2.7722976182303481E-2</v>
      </c>
      <c r="O4602" s="30">
        <v>0.18053600511281201</v>
      </c>
    </row>
    <row r="4603" spans="1:15" x14ac:dyDescent="0.45">
      <c r="A4603" s="4" t="s">
        <v>16</v>
      </c>
      <c r="B4603">
        <v>2020</v>
      </c>
      <c r="C4603" t="s">
        <v>1</v>
      </c>
      <c r="D4603">
        <v>4602</v>
      </c>
      <c r="E4603" s="2">
        <v>17</v>
      </c>
      <c r="F4603" s="1">
        <v>18</v>
      </c>
      <c r="G4603" s="1">
        <v>1</v>
      </c>
      <c r="H4603" s="1">
        <v>6</v>
      </c>
      <c r="I4603" s="1" t="str">
        <f t="shared" si="91"/>
        <v>2S2TU6</v>
      </c>
      <c r="J4603" s="27">
        <v>45118</v>
      </c>
      <c r="K4603" s="29" t="s">
        <v>270</v>
      </c>
      <c r="L4603" s="29">
        <v>14242.5</v>
      </c>
      <c r="M4603" s="30">
        <v>3.6157393958250357E-2</v>
      </c>
      <c r="N4603" s="30">
        <v>2.6408747710477101E-2</v>
      </c>
      <c r="O4603" s="30">
        <v>0.1452959756564168</v>
      </c>
    </row>
    <row r="4604" spans="1:15" x14ac:dyDescent="0.45">
      <c r="A4604" s="4" t="s">
        <v>16</v>
      </c>
      <c r="B4604">
        <v>2020</v>
      </c>
      <c r="C4604" t="s">
        <v>1</v>
      </c>
      <c r="D4604">
        <v>4603</v>
      </c>
      <c r="E4604" s="2">
        <v>18</v>
      </c>
      <c r="F4604" s="1">
        <v>19</v>
      </c>
      <c r="G4604" s="1">
        <v>1</v>
      </c>
      <c r="H4604" s="1">
        <v>7</v>
      </c>
      <c r="I4604" s="1" t="str">
        <f t="shared" si="91"/>
        <v>2S2TU7</v>
      </c>
      <c r="J4604" s="27">
        <v>45118</v>
      </c>
      <c r="K4604" s="29" t="s">
        <v>271</v>
      </c>
      <c r="L4604" s="29">
        <v>13918.5</v>
      </c>
      <c r="M4604" s="30">
        <v>2.215686074027667E-2</v>
      </c>
      <c r="N4604" s="30">
        <v>2.6186028201118931E-2</v>
      </c>
      <c r="O4604" s="30">
        <v>6.7412531562574152E-2</v>
      </c>
    </row>
    <row r="4605" spans="1:15" x14ac:dyDescent="0.45">
      <c r="A4605" s="4" t="s">
        <v>16</v>
      </c>
      <c r="B4605">
        <v>2020</v>
      </c>
      <c r="C4605" t="s">
        <v>1</v>
      </c>
      <c r="D4605">
        <v>4604</v>
      </c>
      <c r="E4605" s="2">
        <v>19</v>
      </c>
      <c r="F4605" s="1">
        <v>20</v>
      </c>
      <c r="G4605" s="1">
        <v>1</v>
      </c>
      <c r="H4605" s="1">
        <v>7</v>
      </c>
      <c r="I4605" s="1" t="str">
        <f t="shared" si="91"/>
        <v>2S2TU7</v>
      </c>
      <c r="J4605" s="27">
        <v>45118</v>
      </c>
      <c r="K4605" s="29" t="s">
        <v>272</v>
      </c>
      <c r="L4605" s="29">
        <v>13790</v>
      </c>
      <c r="M4605" s="30">
        <v>9.8898002113382445E-3</v>
      </c>
      <c r="N4605" s="30">
        <v>2.8475324434895779E-2</v>
      </c>
      <c r="O4605" s="30">
        <v>1.2252891605931571E-2</v>
      </c>
    </row>
    <row r="4606" spans="1:15" x14ac:dyDescent="0.45">
      <c r="A4606" s="4" t="s">
        <v>16</v>
      </c>
      <c r="B4606">
        <v>2020</v>
      </c>
      <c r="C4606" t="s">
        <v>1</v>
      </c>
      <c r="D4606">
        <v>4605</v>
      </c>
      <c r="E4606" s="2">
        <v>20</v>
      </c>
      <c r="F4606" s="1">
        <v>21</v>
      </c>
      <c r="G4606" s="1">
        <v>1</v>
      </c>
      <c r="H4606" s="1">
        <v>7</v>
      </c>
      <c r="I4606" s="1" t="str">
        <f t="shared" si="91"/>
        <v>2S2TU7</v>
      </c>
      <c r="J4606" s="27">
        <v>45118</v>
      </c>
      <c r="K4606" s="29" t="s">
        <v>273</v>
      </c>
      <c r="L4606" s="29">
        <v>13804.75</v>
      </c>
      <c r="M4606" s="30">
        <v>4.7562033165518304E-3</v>
      </c>
      <c r="N4606" s="30">
        <v>3.8224706983859102E-2</v>
      </c>
      <c r="O4606" s="30">
        <v>0</v>
      </c>
    </row>
    <row r="4607" spans="1:15" x14ac:dyDescent="0.45">
      <c r="A4607" s="4" t="s">
        <v>16</v>
      </c>
      <c r="B4607">
        <v>2020</v>
      </c>
      <c r="C4607" t="s">
        <v>1</v>
      </c>
      <c r="D4607">
        <v>4606</v>
      </c>
      <c r="E4607" s="2">
        <v>21</v>
      </c>
      <c r="F4607" s="1">
        <v>22</v>
      </c>
      <c r="G4607" s="1">
        <v>1</v>
      </c>
      <c r="H4607" s="1">
        <v>8</v>
      </c>
      <c r="I4607" s="1" t="str">
        <f t="shared" si="91"/>
        <v>2S2TU8</v>
      </c>
      <c r="J4607" s="27">
        <v>45118</v>
      </c>
      <c r="K4607" s="29" t="s">
        <v>274</v>
      </c>
      <c r="L4607" s="29">
        <v>13626.75</v>
      </c>
      <c r="M4607" s="30">
        <v>8.0978949445212438E-3</v>
      </c>
      <c r="N4607" s="30">
        <v>5.6627726426821477E-2</v>
      </c>
      <c r="O4607" s="30">
        <v>0</v>
      </c>
    </row>
    <row r="4608" spans="1:15" x14ac:dyDescent="0.45">
      <c r="A4608" s="4" t="s">
        <v>16</v>
      </c>
      <c r="B4608">
        <v>2020</v>
      </c>
      <c r="C4608" t="s">
        <v>1</v>
      </c>
      <c r="D4608">
        <v>4607</v>
      </c>
      <c r="E4608" s="2">
        <v>22</v>
      </c>
      <c r="F4608" s="1">
        <v>23</v>
      </c>
      <c r="G4608" s="1">
        <v>1</v>
      </c>
      <c r="H4608" s="1">
        <v>8</v>
      </c>
      <c r="I4608" s="1" t="str">
        <f t="shared" si="91"/>
        <v>2S2TU8</v>
      </c>
      <c r="J4608" s="27">
        <v>45118</v>
      </c>
      <c r="K4608" s="29" t="s">
        <v>275</v>
      </c>
      <c r="L4608" s="29">
        <v>13396.5</v>
      </c>
      <c r="M4608" s="30">
        <v>2.6465718434248591E-2</v>
      </c>
      <c r="N4608" s="30">
        <v>9.2744300833118576E-2</v>
      </c>
      <c r="O4608" s="30">
        <v>0</v>
      </c>
    </row>
    <row r="4609" spans="1:15" x14ac:dyDescent="0.45">
      <c r="A4609" s="4" t="s">
        <v>16</v>
      </c>
      <c r="B4609">
        <v>2020</v>
      </c>
      <c r="C4609" t="s">
        <v>1</v>
      </c>
      <c r="D4609">
        <v>4608</v>
      </c>
      <c r="E4609" s="2">
        <v>23</v>
      </c>
      <c r="F4609" s="1">
        <v>24</v>
      </c>
      <c r="G4609" s="1">
        <v>1</v>
      </c>
      <c r="H4609" s="1">
        <v>8</v>
      </c>
      <c r="I4609" s="1" t="str">
        <f t="shared" si="91"/>
        <v>2S2TU8</v>
      </c>
      <c r="J4609" s="27">
        <v>45118</v>
      </c>
      <c r="K4609" s="29" t="s">
        <v>276</v>
      </c>
      <c r="L4609" s="29">
        <v>12746.75</v>
      </c>
      <c r="M4609" s="30">
        <v>3.3454932954296031E-2</v>
      </c>
      <c r="N4609" s="30">
        <v>0.1250926961876101</v>
      </c>
      <c r="O4609" s="30">
        <v>0</v>
      </c>
    </row>
    <row r="4610" spans="1:15" x14ac:dyDescent="0.45">
      <c r="A4610" s="4" t="s">
        <v>16</v>
      </c>
      <c r="B4610">
        <v>2020</v>
      </c>
      <c r="C4610" t="s">
        <v>2</v>
      </c>
      <c r="D4610">
        <v>4609</v>
      </c>
      <c r="E4610" s="2">
        <v>0</v>
      </c>
      <c r="F4610" s="1">
        <v>1</v>
      </c>
      <c r="G4610" s="1">
        <v>1</v>
      </c>
      <c r="H4610" s="1">
        <v>1</v>
      </c>
      <c r="I4610" s="1" t="str">
        <f t="shared" si="91"/>
        <v>2S3WE1</v>
      </c>
      <c r="J4610" s="27">
        <v>45119</v>
      </c>
      <c r="K4610" s="29" t="s">
        <v>253</v>
      </c>
      <c r="L4610" s="29">
        <v>12028.75</v>
      </c>
      <c r="M4610" s="30">
        <v>3.6332911529539012E-2</v>
      </c>
      <c r="N4610" s="30">
        <v>9.5928432536383001E-2</v>
      </c>
      <c r="O4610" s="30">
        <v>0</v>
      </c>
    </row>
    <row r="4611" spans="1:15" x14ac:dyDescent="0.45">
      <c r="A4611" s="4" t="s">
        <v>16</v>
      </c>
      <c r="B4611">
        <v>2020</v>
      </c>
      <c r="C4611" t="s">
        <v>2</v>
      </c>
      <c r="D4611">
        <v>4610</v>
      </c>
      <c r="E4611" s="2">
        <v>1</v>
      </c>
      <c r="F4611" s="1">
        <v>2</v>
      </c>
      <c r="G4611" s="1">
        <v>1</v>
      </c>
      <c r="H4611" s="1">
        <v>1</v>
      </c>
      <c r="I4611" s="1" t="str">
        <f t="shared" ref="I4611:I4674" si="92">A4611&amp;C4611&amp;H4611</f>
        <v>2S3WE1</v>
      </c>
      <c r="J4611" s="27">
        <v>45119</v>
      </c>
      <c r="K4611" s="29" t="s">
        <v>254</v>
      </c>
      <c r="L4611" s="29">
        <v>11477</v>
      </c>
      <c r="M4611" s="30">
        <v>3.7125425345606262E-2</v>
      </c>
      <c r="N4611" s="30">
        <v>9.1600057761792725E-2</v>
      </c>
      <c r="O4611" s="30">
        <v>0</v>
      </c>
    </row>
    <row r="4612" spans="1:15" x14ac:dyDescent="0.45">
      <c r="A4612" s="4" t="s">
        <v>16</v>
      </c>
      <c r="B4612">
        <v>2020</v>
      </c>
      <c r="C4612" t="s">
        <v>2</v>
      </c>
      <c r="D4612">
        <v>4611</v>
      </c>
      <c r="E4612" s="2">
        <v>2</v>
      </c>
      <c r="F4612" s="1">
        <v>3</v>
      </c>
      <c r="G4612" s="1">
        <v>1</v>
      </c>
      <c r="H4612" s="1">
        <v>1</v>
      </c>
      <c r="I4612" s="1" t="str">
        <f t="shared" si="92"/>
        <v>2S3WE1</v>
      </c>
      <c r="J4612" s="27">
        <v>45119</v>
      </c>
      <c r="K4612" s="29" t="s">
        <v>255</v>
      </c>
      <c r="L4612" s="29">
        <v>11152.75</v>
      </c>
      <c r="M4612" s="30">
        <v>3.167919667652179E-2</v>
      </c>
      <c r="N4612" s="30">
        <v>9.2008945217878432E-2</v>
      </c>
      <c r="O4612" s="30">
        <v>0</v>
      </c>
    </row>
    <row r="4613" spans="1:15" x14ac:dyDescent="0.45">
      <c r="A4613" s="4" t="s">
        <v>16</v>
      </c>
      <c r="B4613">
        <v>2020</v>
      </c>
      <c r="C4613" t="s">
        <v>2</v>
      </c>
      <c r="D4613">
        <v>4612</v>
      </c>
      <c r="E4613" s="2">
        <v>3</v>
      </c>
      <c r="F4613" s="1">
        <v>4</v>
      </c>
      <c r="G4613" s="1">
        <v>1</v>
      </c>
      <c r="H4613" s="1">
        <v>2</v>
      </c>
      <c r="I4613" s="1" t="str">
        <f t="shared" si="92"/>
        <v>2S3WE2</v>
      </c>
      <c r="J4613" s="27">
        <v>45119</v>
      </c>
      <c r="K4613" s="29" t="s">
        <v>256</v>
      </c>
      <c r="L4613" s="29">
        <v>11040.25</v>
      </c>
      <c r="M4613" s="30">
        <v>2.736960090129445E-2</v>
      </c>
      <c r="N4613" s="30">
        <v>9.5988137929456985E-2</v>
      </c>
      <c r="O4613" s="30">
        <v>0</v>
      </c>
    </row>
    <row r="4614" spans="1:15" x14ac:dyDescent="0.45">
      <c r="A4614" s="4" t="s">
        <v>16</v>
      </c>
      <c r="B4614">
        <v>2020</v>
      </c>
      <c r="C4614" t="s">
        <v>2</v>
      </c>
      <c r="D4614">
        <v>4613</v>
      </c>
      <c r="E4614" s="2">
        <v>4</v>
      </c>
      <c r="F4614" s="1">
        <v>5</v>
      </c>
      <c r="G4614" s="1">
        <v>1</v>
      </c>
      <c r="H4614" s="1">
        <v>2</v>
      </c>
      <c r="I4614" s="1" t="str">
        <f t="shared" si="92"/>
        <v>2S3WE2</v>
      </c>
      <c r="J4614" s="27">
        <v>45119</v>
      </c>
      <c r="K4614" s="29" t="s">
        <v>257</v>
      </c>
      <c r="L4614" s="29">
        <v>10974</v>
      </c>
      <c r="M4614" s="30">
        <v>2.247508734003419E-2</v>
      </c>
      <c r="N4614" s="30">
        <v>8.7942537530054557E-2</v>
      </c>
      <c r="O4614" s="30">
        <v>2.1300614706066508E-3</v>
      </c>
    </row>
    <row r="4615" spans="1:15" x14ac:dyDescent="0.45">
      <c r="A4615" s="4" t="s">
        <v>16</v>
      </c>
      <c r="B4615">
        <v>2020</v>
      </c>
      <c r="C4615" t="s">
        <v>2</v>
      </c>
      <c r="D4615">
        <v>4614</v>
      </c>
      <c r="E4615" s="2">
        <v>5</v>
      </c>
      <c r="F4615" s="1">
        <v>6</v>
      </c>
      <c r="G4615" s="1">
        <v>1</v>
      </c>
      <c r="H4615" s="1">
        <v>2</v>
      </c>
      <c r="I4615" s="1" t="str">
        <f t="shared" si="92"/>
        <v>2S3WE2</v>
      </c>
      <c r="J4615" s="27">
        <v>45119</v>
      </c>
      <c r="K4615" s="29" t="s">
        <v>258</v>
      </c>
      <c r="L4615" s="29">
        <v>11082.5</v>
      </c>
      <c r="M4615" s="30">
        <v>1.9764288549127811E-2</v>
      </c>
      <c r="N4615" s="30">
        <v>8.1940828406930691E-2</v>
      </c>
      <c r="O4615" s="30">
        <v>4.8408599570074401E-2</v>
      </c>
    </row>
    <row r="4616" spans="1:15" x14ac:dyDescent="0.45">
      <c r="A4616" s="4" t="s">
        <v>16</v>
      </c>
      <c r="B4616">
        <v>2020</v>
      </c>
      <c r="C4616" t="s">
        <v>2</v>
      </c>
      <c r="D4616">
        <v>4615</v>
      </c>
      <c r="E4616" s="2">
        <v>6</v>
      </c>
      <c r="F4616" s="1">
        <v>7</v>
      </c>
      <c r="G4616" s="1">
        <v>1</v>
      </c>
      <c r="H4616" s="1">
        <v>3</v>
      </c>
      <c r="I4616" s="1" t="str">
        <f t="shared" si="92"/>
        <v>2S3WE3</v>
      </c>
      <c r="J4616" s="27">
        <v>45119</v>
      </c>
      <c r="K4616" s="29" t="s">
        <v>259</v>
      </c>
      <c r="L4616" s="29">
        <v>11692.75</v>
      </c>
      <c r="M4616" s="30">
        <v>1.438465139290885E-2</v>
      </c>
      <c r="N4616" s="30">
        <v>9.3740144567914296E-2</v>
      </c>
      <c r="O4616" s="30">
        <v>0.12438531466426821</v>
      </c>
    </row>
    <row r="4617" spans="1:15" x14ac:dyDescent="0.45">
      <c r="A4617" s="4" t="s">
        <v>16</v>
      </c>
      <c r="B4617">
        <v>2020</v>
      </c>
      <c r="C4617" t="s">
        <v>2</v>
      </c>
      <c r="D4617">
        <v>4616</v>
      </c>
      <c r="E4617" s="2">
        <v>7</v>
      </c>
      <c r="F4617" s="1">
        <v>8</v>
      </c>
      <c r="G4617" s="1">
        <v>1</v>
      </c>
      <c r="H4617" s="1">
        <v>3</v>
      </c>
      <c r="I4617" s="1" t="str">
        <f t="shared" si="92"/>
        <v>2S3WE3</v>
      </c>
      <c r="J4617" s="27">
        <v>45119</v>
      </c>
      <c r="K4617" s="29" t="s">
        <v>260</v>
      </c>
      <c r="L4617" s="29">
        <v>12538.5</v>
      </c>
      <c r="M4617" s="30">
        <v>1.593536485203894E-2</v>
      </c>
      <c r="N4617" s="30">
        <v>9.4834087120657926E-2</v>
      </c>
      <c r="O4617" s="30">
        <v>0.24361038581497479</v>
      </c>
    </row>
    <row r="4618" spans="1:15" x14ac:dyDescent="0.45">
      <c r="A4618" s="4" t="s">
        <v>16</v>
      </c>
      <c r="B4618">
        <v>2020</v>
      </c>
      <c r="C4618" t="s">
        <v>2</v>
      </c>
      <c r="D4618">
        <v>4617</v>
      </c>
      <c r="E4618" s="2">
        <v>8</v>
      </c>
      <c r="F4618" s="1">
        <v>9</v>
      </c>
      <c r="G4618" s="1">
        <v>1</v>
      </c>
      <c r="H4618" s="1">
        <v>3</v>
      </c>
      <c r="I4618" s="1" t="str">
        <f t="shared" si="92"/>
        <v>2S3WE3</v>
      </c>
      <c r="J4618" s="27">
        <v>45119</v>
      </c>
      <c r="K4618" s="29" t="s">
        <v>261</v>
      </c>
      <c r="L4618" s="29">
        <v>13222.75</v>
      </c>
      <c r="M4618" s="30">
        <v>2.7956790454219799E-2</v>
      </c>
      <c r="N4618" s="30">
        <v>0.100986411398163</v>
      </c>
      <c r="O4618" s="30">
        <v>0.37015870645286542</v>
      </c>
    </row>
    <row r="4619" spans="1:15" x14ac:dyDescent="0.45">
      <c r="A4619" s="4" t="s">
        <v>16</v>
      </c>
      <c r="B4619">
        <v>2020</v>
      </c>
      <c r="C4619" t="s">
        <v>2</v>
      </c>
      <c r="D4619">
        <v>4618</v>
      </c>
      <c r="E4619" s="2">
        <v>9</v>
      </c>
      <c r="F4619" s="1">
        <v>10</v>
      </c>
      <c r="G4619" s="1">
        <v>1</v>
      </c>
      <c r="H4619" s="1">
        <v>4</v>
      </c>
      <c r="I4619" s="1" t="str">
        <f t="shared" si="92"/>
        <v>2S3WE4</v>
      </c>
      <c r="J4619" s="27">
        <v>45119</v>
      </c>
      <c r="K4619" s="29" t="s">
        <v>262</v>
      </c>
      <c r="L4619" s="29">
        <v>13546.75</v>
      </c>
      <c r="M4619" s="30">
        <v>4.5125174229692061E-2</v>
      </c>
      <c r="N4619" s="30">
        <v>8.974856536526038E-2</v>
      </c>
      <c r="O4619" s="30">
        <v>0.39236269177955369</v>
      </c>
    </row>
    <row r="4620" spans="1:15" x14ac:dyDescent="0.45">
      <c r="A4620" s="4" t="s">
        <v>16</v>
      </c>
      <c r="B4620">
        <v>2020</v>
      </c>
      <c r="C4620" t="s">
        <v>2</v>
      </c>
      <c r="D4620">
        <v>4619</v>
      </c>
      <c r="E4620" s="2">
        <v>10</v>
      </c>
      <c r="F4620" s="1">
        <v>11</v>
      </c>
      <c r="G4620" s="1">
        <v>1</v>
      </c>
      <c r="H4620" s="1">
        <v>4</v>
      </c>
      <c r="I4620" s="1" t="str">
        <f t="shared" si="92"/>
        <v>2S3WE4</v>
      </c>
      <c r="J4620" s="27">
        <v>45119</v>
      </c>
      <c r="K4620" s="29" t="s">
        <v>263</v>
      </c>
      <c r="L4620" s="29">
        <v>13583.75</v>
      </c>
      <c r="M4620" s="30">
        <v>5.9056786245659638E-2</v>
      </c>
      <c r="N4620" s="30">
        <v>0.15445828821858679</v>
      </c>
      <c r="O4620" s="30">
        <v>0.39247617001904778</v>
      </c>
    </row>
    <row r="4621" spans="1:15" x14ac:dyDescent="0.45">
      <c r="A4621" s="4" t="s">
        <v>16</v>
      </c>
      <c r="B4621">
        <v>2020</v>
      </c>
      <c r="C4621" t="s">
        <v>2</v>
      </c>
      <c r="D4621">
        <v>4620</v>
      </c>
      <c r="E4621" s="2">
        <v>11</v>
      </c>
      <c r="F4621" s="1">
        <v>12</v>
      </c>
      <c r="G4621" s="1">
        <v>1</v>
      </c>
      <c r="H4621" s="1">
        <v>4</v>
      </c>
      <c r="I4621" s="1" t="str">
        <f t="shared" si="92"/>
        <v>2S3WE4</v>
      </c>
      <c r="J4621" s="27">
        <v>45119</v>
      </c>
      <c r="K4621" s="29" t="s">
        <v>264</v>
      </c>
      <c r="L4621" s="29">
        <v>13593.75</v>
      </c>
      <c r="M4621" s="30">
        <v>7.5057196912300506E-2</v>
      </c>
      <c r="N4621" s="30">
        <v>0.20767471155721839</v>
      </c>
      <c r="O4621" s="30">
        <v>0.44591971292584348</v>
      </c>
    </row>
    <row r="4622" spans="1:15" x14ac:dyDescent="0.45">
      <c r="A4622" s="4" t="s">
        <v>16</v>
      </c>
      <c r="B4622">
        <v>2020</v>
      </c>
      <c r="C4622" t="s">
        <v>2</v>
      </c>
      <c r="D4622">
        <v>4621</v>
      </c>
      <c r="E4622" s="2">
        <v>12</v>
      </c>
      <c r="F4622" s="1">
        <v>13</v>
      </c>
      <c r="G4622" s="1">
        <v>1</v>
      </c>
      <c r="H4622" s="1">
        <v>5</v>
      </c>
      <c r="I4622" s="1" t="str">
        <f t="shared" si="92"/>
        <v>2S3WE5</v>
      </c>
      <c r="J4622" s="27">
        <v>45119</v>
      </c>
      <c r="K4622" s="29" t="s">
        <v>265</v>
      </c>
      <c r="L4622" s="29">
        <v>13514.25</v>
      </c>
      <c r="M4622" s="30">
        <v>8.6043744742016731E-2</v>
      </c>
      <c r="N4622" s="30">
        <v>0.26529686126311608</v>
      </c>
      <c r="O4622" s="30">
        <v>0.4686108565168417</v>
      </c>
    </row>
    <row r="4623" spans="1:15" x14ac:dyDescent="0.45">
      <c r="A4623" s="4" t="s">
        <v>16</v>
      </c>
      <c r="B4623">
        <v>2020</v>
      </c>
      <c r="C4623" t="s">
        <v>2</v>
      </c>
      <c r="D4623">
        <v>4622</v>
      </c>
      <c r="E4623" s="2">
        <v>13</v>
      </c>
      <c r="F4623" s="1">
        <v>14</v>
      </c>
      <c r="G4623" s="1">
        <v>1</v>
      </c>
      <c r="H4623" s="1">
        <v>5</v>
      </c>
      <c r="I4623" s="1" t="str">
        <f t="shared" si="92"/>
        <v>2S3WE5</v>
      </c>
      <c r="J4623" s="27">
        <v>45119</v>
      </c>
      <c r="K4623" s="29" t="s">
        <v>266</v>
      </c>
      <c r="L4623" s="29">
        <v>13550.75</v>
      </c>
      <c r="M4623" s="30">
        <v>9.633330395800678E-2</v>
      </c>
      <c r="N4623" s="30">
        <v>0.29977201634967249</v>
      </c>
      <c r="O4623" s="30">
        <v>0.41557597161467208</v>
      </c>
    </row>
    <row r="4624" spans="1:15" x14ac:dyDescent="0.45">
      <c r="A4624" s="4" t="s">
        <v>16</v>
      </c>
      <c r="B4624">
        <v>2020</v>
      </c>
      <c r="C4624" t="s">
        <v>2</v>
      </c>
      <c r="D4624">
        <v>4623</v>
      </c>
      <c r="E4624" s="2">
        <v>14</v>
      </c>
      <c r="F4624" s="1">
        <v>15</v>
      </c>
      <c r="G4624" s="1">
        <v>1</v>
      </c>
      <c r="H4624" s="1">
        <v>5</v>
      </c>
      <c r="I4624" s="1" t="str">
        <f t="shared" si="92"/>
        <v>2S3WE5</v>
      </c>
      <c r="J4624" s="27">
        <v>45119</v>
      </c>
      <c r="K4624" s="29" t="s">
        <v>267</v>
      </c>
      <c r="L4624" s="29">
        <v>13468.25</v>
      </c>
      <c r="M4624" s="30">
        <v>0.11482994632294009</v>
      </c>
      <c r="N4624" s="30">
        <v>0.29080932076098043</v>
      </c>
      <c r="O4624" s="30">
        <v>0.29582382889182529</v>
      </c>
    </row>
    <row r="4625" spans="1:15" x14ac:dyDescent="0.45">
      <c r="A4625" s="4" t="s">
        <v>16</v>
      </c>
      <c r="B4625">
        <v>2020</v>
      </c>
      <c r="C4625" t="s">
        <v>2</v>
      </c>
      <c r="D4625">
        <v>4624</v>
      </c>
      <c r="E4625" s="2">
        <v>15</v>
      </c>
      <c r="F4625" s="1">
        <v>16</v>
      </c>
      <c r="G4625" s="1">
        <v>1</v>
      </c>
      <c r="H4625" s="1">
        <v>6</v>
      </c>
      <c r="I4625" s="1" t="str">
        <f t="shared" si="92"/>
        <v>2S3WE6</v>
      </c>
      <c r="J4625" s="27">
        <v>45119</v>
      </c>
      <c r="K4625" s="29" t="s">
        <v>268</v>
      </c>
      <c r="L4625" s="29">
        <v>13362.25</v>
      </c>
      <c r="M4625" s="30">
        <v>0.1312033833654184</v>
      </c>
      <c r="N4625" s="30">
        <v>0.25422779614366509</v>
      </c>
      <c r="O4625" s="30">
        <v>0.23841125046499531</v>
      </c>
    </row>
    <row r="4626" spans="1:15" x14ac:dyDescent="0.45">
      <c r="A4626" s="4" t="s">
        <v>16</v>
      </c>
      <c r="B4626">
        <v>2020</v>
      </c>
      <c r="C4626" t="s">
        <v>2</v>
      </c>
      <c r="D4626">
        <v>4625</v>
      </c>
      <c r="E4626" s="2">
        <v>16</v>
      </c>
      <c r="F4626" s="1">
        <v>17</v>
      </c>
      <c r="G4626" s="1">
        <v>1</v>
      </c>
      <c r="H4626" s="1">
        <v>6</v>
      </c>
      <c r="I4626" s="1" t="str">
        <f t="shared" si="92"/>
        <v>2S3WE6</v>
      </c>
      <c r="J4626" s="27">
        <v>45119</v>
      </c>
      <c r="K4626" s="29" t="s">
        <v>269</v>
      </c>
      <c r="L4626" s="29">
        <v>13411.75</v>
      </c>
      <c r="M4626" s="30">
        <v>0.1312209604261752</v>
      </c>
      <c r="N4626" s="30">
        <v>0.25578713843791218</v>
      </c>
      <c r="O4626" s="30">
        <v>0.19412183738084721</v>
      </c>
    </row>
    <row r="4627" spans="1:15" x14ac:dyDescent="0.45">
      <c r="A4627" s="4" t="s">
        <v>16</v>
      </c>
      <c r="B4627">
        <v>2020</v>
      </c>
      <c r="C4627" t="s">
        <v>2</v>
      </c>
      <c r="D4627">
        <v>4626</v>
      </c>
      <c r="E4627" s="2">
        <v>17</v>
      </c>
      <c r="F4627" s="1">
        <v>18</v>
      </c>
      <c r="G4627" s="1">
        <v>1</v>
      </c>
      <c r="H4627" s="1">
        <v>6</v>
      </c>
      <c r="I4627" s="1" t="str">
        <f t="shared" si="92"/>
        <v>2S3WE6</v>
      </c>
      <c r="J4627" s="27">
        <v>45119</v>
      </c>
      <c r="K4627" s="29" t="s">
        <v>270</v>
      </c>
      <c r="L4627" s="29">
        <v>13598.5</v>
      </c>
      <c r="M4627" s="30">
        <v>0.13928584153696461</v>
      </c>
      <c r="N4627" s="30">
        <v>0.28303326606837198</v>
      </c>
      <c r="O4627" s="30">
        <v>9.9953752112271879E-2</v>
      </c>
    </row>
    <row r="4628" spans="1:15" x14ac:dyDescent="0.45">
      <c r="A4628" s="4" t="s">
        <v>16</v>
      </c>
      <c r="B4628">
        <v>2020</v>
      </c>
      <c r="C4628" t="s">
        <v>2</v>
      </c>
      <c r="D4628">
        <v>4627</v>
      </c>
      <c r="E4628" s="2">
        <v>18</v>
      </c>
      <c r="F4628" s="1">
        <v>19</v>
      </c>
      <c r="G4628" s="1">
        <v>1</v>
      </c>
      <c r="H4628" s="1">
        <v>7</v>
      </c>
      <c r="I4628" s="1" t="str">
        <f t="shared" si="92"/>
        <v>2S3WE7</v>
      </c>
      <c r="J4628" s="27">
        <v>45119</v>
      </c>
      <c r="K4628" s="29" t="s">
        <v>271</v>
      </c>
      <c r="L4628" s="29">
        <v>13258</v>
      </c>
      <c r="M4628" s="30">
        <v>0.12240573538735749</v>
      </c>
      <c r="N4628" s="30">
        <v>0.25236436698776299</v>
      </c>
      <c r="O4628" s="30">
        <v>4.8331334776319033E-2</v>
      </c>
    </row>
    <row r="4629" spans="1:15" x14ac:dyDescent="0.45">
      <c r="A4629" s="4" t="s">
        <v>16</v>
      </c>
      <c r="B4629">
        <v>2020</v>
      </c>
      <c r="C4629" t="s">
        <v>2</v>
      </c>
      <c r="D4629">
        <v>4628</v>
      </c>
      <c r="E4629" s="2">
        <v>19</v>
      </c>
      <c r="F4629" s="1">
        <v>20</v>
      </c>
      <c r="G4629" s="1">
        <v>1</v>
      </c>
      <c r="H4629" s="1">
        <v>7</v>
      </c>
      <c r="I4629" s="1" t="str">
        <f t="shared" si="92"/>
        <v>2S3WE7</v>
      </c>
      <c r="J4629" s="27">
        <v>45119</v>
      </c>
      <c r="K4629" s="29" t="s">
        <v>272</v>
      </c>
      <c r="L4629" s="29">
        <v>13107</v>
      </c>
      <c r="M4629" s="30">
        <v>9.3684157460874176E-2</v>
      </c>
      <c r="N4629" s="30">
        <v>0.21022056914519649</v>
      </c>
      <c r="O4629" s="30">
        <v>1.5653327503517819E-2</v>
      </c>
    </row>
    <row r="4630" spans="1:15" x14ac:dyDescent="0.45">
      <c r="A4630" s="4" t="s">
        <v>16</v>
      </c>
      <c r="B4630">
        <v>2020</v>
      </c>
      <c r="C4630" t="s">
        <v>2</v>
      </c>
      <c r="D4630">
        <v>4629</v>
      </c>
      <c r="E4630" s="2">
        <v>20</v>
      </c>
      <c r="F4630" s="1">
        <v>21</v>
      </c>
      <c r="G4630" s="1">
        <v>1</v>
      </c>
      <c r="H4630" s="1">
        <v>7</v>
      </c>
      <c r="I4630" s="1" t="str">
        <f t="shared" si="92"/>
        <v>2S3WE7</v>
      </c>
      <c r="J4630" s="27">
        <v>45119</v>
      </c>
      <c r="K4630" s="29" t="s">
        <v>273</v>
      </c>
      <c r="L4630" s="29">
        <v>13071.25</v>
      </c>
      <c r="M4630" s="30">
        <v>7.6310806361218356E-2</v>
      </c>
      <c r="N4630" s="30">
        <v>0.19157059422141809</v>
      </c>
      <c r="O4630" s="30">
        <v>0</v>
      </c>
    </row>
    <row r="4631" spans="1:15" x14ac:dyDescent="0.45">
      <c r="A4631" s="4" t="s">
        <v>16</v>
      </c>
      <c r="B4631">
        <v>2020</v>
      </c>
      <c r="C4631" t="s">
        <v>2</v>
      </c>
      <c r="D4631">
        <v>4630</v>
      </c>
      <c r="E4631" s="2">
        <v>21</v>
      </c>
      <c r="F4631" s="1">
        <v>22</v>
      </c>
      <c r="G4631" s="1">
        <v>1</v>
      </c>
      <c r="H4631" s="1">
        <v>8</v>
      </c>
      <c r="I4631" s="1" t="str">
        <f t="shared" si="92"/>
        <v>2S3WE8</v>
      </c>
      <c r="J4631" s="27">
        <v>45119</v>
      </c>
      <c r="K4631" s="29" t="s">
        <v>274</v>
      </c>
      <c r="L4631" s="29">
        <v>13129.75</v>
      </c>
      <c r="M4631" s="30">
        <v>8.1864949629387396E-2</v>
      </c>
      <c r="N4631" s="30">
        <v>0.18967632191020731</v>
      </c>
      <c r="O4631" s="30">
        <v>0</v>
      </c>
    </row>
    <row r="4632" spans="1:15" x14ac:dyDescent="0.45">
      <c r="A4632" s="4" t="s">
        <v>16</v>
      </c>
      <c r="B4632">
        <v>2020</v>
      </c>
      <c r="C4632" t="s">
        <v>2</v>
      </c>
      <c r="D4632">
        <v>4631</v>
      </c>
      <c r="E4632" s="2">
        <v>22</v>
      </c>
      <c r="F4632" s="1">
        <v>23</v>
      </c>
      <c r="G4632" s="1">
        <v>1</v>
      </c>
      <c r="H4632" s="1">
        <v>8</v>
      </c>
      <c r="I4632" s="1" t="str">
        <f t="shared" si="92"/>
        <v>2S3WE8</v>
      </c>
      <c r="J4632" s="27">
        <v>45119</v>
      </c>
      <c r="K4632" s="29" t="s">
        <v>275</v>
      </c>
      <c r="L4632" s="29">
        <v>12957.75</v>
      </c>
      <c r="M4632" s="30">
        <v>0.10882529974886861</v>
      </c>
      <c r="N4632" s="30">
        <v>0.1472980022688028</v>
      </c>
      <c r="O4632" s="30">
        <v>0</v>
      </c>
    </row>
    <row r="4633" spans="1:15" x14ac:dyDescent="0.45">
      <c r="A4633" s="4" t="s">
        <v>16</v>
      </c>
      <c r="B4633">
        <v>2020</v>
      </c>
      <c r="C4633" t="s">
        <v>2</v>
      </c>
      <c r="D4633">
        <v>4632</v>
      </c>
      <c r="E4633" s="2">
        <v>23</v>
      </c>
      <c r="F4633" s="1">
        <v>24</v>
      </c>
      <c r="G4633" s="1">
        <v>1</v>
      </c>
      <c r="H4633" s="1">
        <v>8</v>
      </c>
      <c r="I4633" s="1" t="str">
        <f t="shared" si="92"/>
        <v>2S3WE8</v>
      </c>
      <c r="J4633" s="27">
        <v>45119</v>
      </c>
      <c r="K4633" s="29" t="s">
        <v>276</v>
      </c>
      <c r="L4633" s="29">
        <v>12401.5</v>
      </c>
      <c r="M4633" s="30">
        <v>0.1108600978819802</v>
      </c>
      <c r="N4633" s="30">
        <v>0.14754515279177211</v>
      </c>
      <c r="O4633" s="30">
        <v>0</v>
      </c>
    </row>
    <row r="4634" spans="1:15" x14ac:dyDescent="0.45">
      <c r="A4634" s="4" t="s">
        <v>16</v>
      </c>
      <c r="B4634">
        <v>2020</v>
      </c>
      <c r="C4634" t="s">
        <v>3</v>
      </c>
      <c r="D4634">
        <v>4633</v>
      </c>
      <c r="E4634" s="2">
        <v>0</v>
      </c>
      <c r="F4634" s="1">
        <v>1</v>
      </c>
      <c r="G4634" s="1">
        <v>1</v>
      </c>
      <c r="H4634" s="1">
        <v>1</v>
      </c>
      <c r="I4634" s="1" t="str">
        <f t="shared" si="92"/>
        <v>2S4TH1</v>
      </c>
      <c r="J4634" s="27">
        <v>45120</v>
      </c>
      <c r="K4634" s="29" t="s">
        <v>253</v>
      </c>
      <c r="L4634" s="29">
        <v>11601.25</v>
      </c>
      <c r="M4634" s="30">
        <v>0.1069436849701835</v>
      </c>
      <c r="N4634" s="30">
        <v>0.2025403186129176</v>
      </c>
      <c r="O4634" s="30">
        <v>0</v>
      </c>
    </row>
    <row r="4635" spans="1:15" x14ac:dyDescent="0.45">
      <c r="A4635" s="4" t="s">
        <v>16</v>
      </c>
      <c r="B4635">
        <v>2020</v>
      </c>
      <c r="C4635" t="s">
        <v>3</v>
      </c>
      <c r="D4635">
        <v>4634</v>
      </c>
      <c r="E4635" s="2">
        <v>1</v>
      </c>
      <c r="F4635" s="1">
        <v>2</v>
      </c>
      <c r="G4635" s="1">
        <v>1</v>
      </c>
      <c r="H4635" s="1">
        <v>1</v>
      </c>
      <c r="I4635" s="1" t="str">
        <f t="shared" si="92"/>
        <v>2S4TH1</v>
      </c>
      <c r="J4635" s="27">
        <v>45120</v>
      </c>
      <c r="K4635" s="29" t="s">
        <v>254</v>
      </c>
      <c r="L4635" s="29">
        <v>11092.5</v>
      </c>
      <c r="M4635" s="30">
        <v>0.1095834634778515</v>
      </c>
      <c r="N4635" s="30">
        <v>0.21764183794866179</v>
      </c>
      <c r="O4635" s="30">
        <v>0</v>
      </c>
    </row>
    <row r="4636" spans="1:15" x14ac:dyDescent="0.45">
      <c r="A4636" s="4" t="s">
        <v>16</v>
      </c>
      <c r="B4636">
        <v>2020</v>
      </c>
      <c r="C4636" t="s">
        <v>3</v>
      </c>
      <c r="D4636">
        <v>4635</v>
      </c>
      <c r="E4636" s="2">
        <v>2</v>
      </c>
      <c r="F4636" s="1">
        <v>3</v>
      </c>
      <c r="G4636" s="1">
        <v>1</v>
      </c>
      <c r="H4636" s="1">
        <v>1</v>
      </c>
      <c r="I4636" s="1" t="str">
        <f t="shared" si="92"/>
        <v>2S4TH1</v>
      </c>
      <c r="J4636" s="27">
        <v>45120</v>
      </c>
      <c r="K4636" s="29" t="s">
        <v>255</v>
      </c>
      <c r="L4636" s="29">
        <v>10848.25</v>
      </c>
      <c r="M4636" s="30">
        <v>0.10426883164682869</v>
      </c>
      <c r="N4636" s="30">
        <v>0.24550577720322619</v>
      </c>
      <c r="O4636" s="30">
        <v>0</v>
      </c>
    </row>
    <row r="4637" spans="1:15" x14ac:dyDescent="0.45">
      <c r="A4637" s="4" t="s">
        <v>16</v>
      </c>
      <c r="B4637">
        <v>2020</v>
      </c>
      <c r="C4637" t="s">
        <v>3</v>
      </c>
      <c r="D4637">
        <v>4636</v>
      </c>
      <c r="E4637" s="2">
        <v>3</v>
      </c>
      <c r="F4637" s="1">
        <v>4</v>
      </c>
      <c r="G4637" s="1">
        <v>1</v>
      </c>
      <c r="H4637" s="1">
        <v>2</v>
      </c>
      <c r="I4637" s="1" t="str">
        <f t="shared" si="92"/>
        <v>2S4TH2</v>
      </c>
      <c r="J4637" s="27">
        <v>45120</v>
      </c>
      <c r="K4637" s="29" t="s">
        <v>256</v>
      </c>
      <c r="L4637" s="29">
        <v>10686.5</v>
      </c>
      <c r="M4637" s="30">
        <v>0.13133143156985361</v>
      </c>
      <c r="N4637" s="30">
        <v>0.30833612901752411</v>
      </c>
      <c r="O4637" s="30">
        <v>0</v>
      </c>
    </row>
    <row r="4638" spans="1:15" x14ac:dyDescent="0.45">
      <c r="A4638" s="4" t="s">
        <v>16</v>
      </c>
      <c r="B4638">
        <v>2020</v>
      </c>
      <c r="C4638" t="s">
        <v>3</v>
      </c>
      <c r="D4638">
        <v>4637</v>
      </c>
      <c r="E4638" s="2">
        <v>4</v>
      </c>
      <c r="F4638" s="1">
        <v>5</v>
      </c>
      <c r="G4638" s="1">
        <v>1</v>
      </c>
      <c r="H4638" s="1">
        <v>2</v>
      </c>
      <c r="I4638" s="1" t="str">
        <f t="shared" si="92"/>
        <v>2S4TH2</v>
      </c>
      <c r="J4638" s="27">
        <v>45120</v>
      </c>
      <c r="K4638" s="29" t="s">
        <v>257</v>
      </c>
      <c r="L4638" s="29">
        <v>10574.75</v>
      </c>
      <c r="M4638" s="30">
        <v>0.13472420621071421</v>
      </c>
      <c r="N4638" s="30">
        <v>0.33592614061249132</v>
      </c>
      <c r="O4638" s="30">
        <v>6.9924396983047645E-4</v>
      </c>
    </row>
    <row r="4639" spans="1:15" x14ac:dyDescent="0.45">
      <c r="A4639" s="4" t="s">
        <v>16</v>
      </c>
      <c r="B4639">
        <v>2020</v>
      </c>
      <c r="C4639" t="s">
        <v>3</v>
      </c>
      <c r="D4639">
        <v>4638</v>
      </c>
      <c r="E4639" s="2">
        <v>5</v>
      </c>
      <c r="F4639" s="1">
        <v>6</v>
      </c>
      <c r="G4639" s="1">
        <v>1</v>
      </c>
      <c r="H4639" s="1">
        <v>2</v>
      </c>
      <c r="I4639" s="1" t="str">
        <f t="shared" si="92"/>
        <v>2S4TH2</v>
      </c>
      <c r="J4639" s="27">
        <v>45120</v>
      </c>
      <c r="K4639" s="29" t="s">
        <v>258</v>
      </c>
      <c r="L4639" s="29">
        <v>10746.75</v>
      </c>
      <c r="M4639" s="30">
        <v>0.1265388868728137</v>
      </c>
      <c r="N4639" s="30">
        <v>0.35526541636180953</v>
      </c>
      <c r="O4639" s="30">
        <v>3.7533110953950247E-2</v>
      </c>
    </row>
    <row r="4640" spans="1:15" x14ac:dyDescent="0.45">
      <c r="A4640" s="4" t="s">
        <v>16</v>
      </c>
      <c r="B4640">
        <v>2020</v>
      </c>
      <c r="C4640" t="s">
        <v>3</v>
      </c>
      <c r="D4640">
        <v>4639</v>
      </c>
      <c r="E4640" s="2">
        <v>6</v>
      </c>
      <c r="F4640" s="1">
        <v>7</v>
      </c>
      <c r="G4640" s="1">
        <v>1</v>
      </c>
      <c r="H4640" s="1">
        <v>3</v>
      </c>
      <c r="I4640" s="1" t="str">
        <f t="shared" si="92"/>
        <v>2S4TH3</v>
      </c>
      <c r="J4640" s="27">
        <v>45120</v>
      </c>
      <c r="K4640" s="29" t="s">
        <v>259</v>
      </c>
      <c r="L4640" s="29">
        <v>11259.75</v>
      </c>
      <c r="M4640" s="30">
        <v>0.13178817015514849</v>
      </c>
      <c r="N4640" s="30">
        <v>0.37655148829108459</v>
      </c>
      <c r="O4640" s="30">
        <v>0.11665469543015621</v>
      </c>
    </row>
    <row r="4641" spans="1:15" x14ac:dyDescent="0.45">
      <c r="A4641" s="4" t="s">
        <v>16</v>
      </c>
      <c r="B4641">
        <v>2020</v>
      </c>
      <c r="C4641" t="s">
        <v>3</v>
      </c>
      <c r="D4641">
        <v>4640</v>
      </c>
      <c r="E4641" s="2">
        <v>7</v>
      </c>
      <c r="F4641" s="1">
        <v>8</v>
      </c>
      <c r="G4641" s="1">
        <v>1</v>
      </c>
      <c r="H4641" s="1">
        <v>3</v>
      </c>
      <c r="I4641" s="1" t="str">
        <f t="shared" si="92"/>
        <v>2S4TH3</v>
      </c>
      <c r="J4641" s="27">
        <v>45120</v>
      </c>
      <c r="K4641" s="29" t="s">
        <v>260</v>
      </c>
      <c r="L4641" s="29">
        <v>12193</v>
      </c>
      <c r="M4641" s="30">
        <v>0.13034717048161479</v>
      </c>
      <c r="N4641" s="30">
        <v>0.35007085061792798</v>
      </c>
      <c r="O4641" s="30">
        <v>0.21955107209866681</v>
      </c>
    </row>
    <row r="4642" spans="1:15" x14ac:dyDescent="0.45">
      <c r="A4642" s="4" t="s">
        <v>16</v>
      </c>
      <c r="B4642">
        <v>2020</v>
      </c>
      <c r="C4642" t="s">
        <v>3</v>
      </c>
      <c r="D4642">
        <v>4641</v>
      </c>
      <c r="E4642" s="2">
        <v>8</v>
      </c>
      <c r="F4642" s="1">
        <v>9</v>
      </c>
      <c r="G4642" s="1">
        <v>1</v>
      </c>
      <c r="H4642" s="1">
        <v>3</v>
      </c>
      <c r="I4642" s="1" t="str">
        <f t="shared" si="92"/>
        <v>2S4TH3</v>
      </c>
      <c r="J4642" s="27">
        <v>45120</v>
      </c>
      <c r="K4642" s="29" t="s">
        <v>261</v>
      </c>
      <c r="L4642" s="29">
        <v>13137.75</v>
      </c>
      <c r="M4642" s="30">
        <v>0.1167653800802045</v>
      </c>
      <c r="N4642" s="30">
        <v>0.26877597860707508</v>
      </c>
      <c r="O4642" s="30">
        <v>0.29669900564266333</v>
      </c>
    </row>
    <row r="4643" spans="1:15" x14ac:dyDescent="0.45">
      <c r="A4643" s="4" t="s">
        <v>16</v>
      </c>
      <c r="B4643">
        <v>2020</v>
      </c>
      <c r="C4643" t="s">
        <v>3</v>
      </c>
      <c r="D4643">
        <v>4642</v>
      </c>
      <c r="E4643" s="2">
        <v>9</v>
      </c>
      <c r="F4643" s="1">
        <v>10</v>
      </c>
      <c r="G4643" s="1">
        <v>1</v>
      </c>
      <c r="H4643" s="1">
        <v>4</v>
      </c>
      <c r="I4643" s="1" t="str">
        <f t="shared" si="92"/>
        <v>2S4TH4</v>
      </c>
      <c r="J4643" s="27">
        <v>45120</v>
      </c>
      <c r="K4643" s="29" t="s">
        <v>262</v>
      </c>
      <c r="L4643" s="29">
        <v>13463.25</v>
      </c>
      <c r="M4643" s="30">
        <v>0.1193830638831006</v>
      </c>
      <c r="N4643" s="30">
        <v>0.22304920538780609</v>
      </c>
      <c r="O4643" s="30">
        <v>0.3805102312973237</v>
      </c>
    </row>
    <row r="4644" spans="1:15" x14ac:dyDescent="0.45">
      <c r="A4644" s="4" t="s">
        <v>16</v>
      </c>
      <c r="B4644">
        <v>2020</v>
      </c>
      <c r="C4644" t="s">
        <v>3</v>
      </c>
      <c r="D4644">
        <v>4643</v>
      </c>
      <c r="E4644" s="2">
        <v>10</v>
      </c>
      <c r="F4644" s="1">
        <v>11</v>
      </c>
      <c r="G4644" s="1">
        <v>1</v>
      </c>
      <c r="H4644" s="1">
        <v>4</v>
      </c>
      <c r="I4644" s="1" t="str">
        <f t="shared" si="92"/>
        <v>2S4TH4</v>
      </c>
      <c r="J4644" s="27">
        <v>45120</v>
      </c>
      <c r="K4644" s="29" t="s">
        <v>263</v>
      </c>
      <c r="L4644" s="29">
        <v>13452.25</v>
      </c>
      <c r="M4644" s="30">
        <v>9.4665978917924637E-2</v>
      </c>
      <c r="N4644" s="30">
        <v>0.21788380297965659</v>
      </c>
      <c r="O4644" s="30">
        <v>0.44416532772876488</v>
      </c>
    </row>
    <row r="4645" spans="1:15" x14ac:dyDescent="0.45">
      <c r="A4645" s="4" t="s">
        <v>16</v>
      </c>
      <c r="B4645">
        <v>2020</v>
      </c>
      <c r="C4645" t="s">
        <v>3</v>
      </c>
      <c r="D4645">
        <v>4644</v>
      </c>
      <c r="E4645" s="2">
        <v>11</v>
      </c>
      <c r="F4645" s="1">
        <v>12</v>
      </c>
      <c r="G4645" s="1">
        <v>1</v>
      </c>
      <c r="H4645" s="1">
        <v>4</v>
      </c>
      <c r="I4645" s="1" t="str">
        <f t="shared" si="92"/>
        <v>2S4TH4</v>
      </c>
      <c r="J4645" s="27">
        <v>45120</v>
      </c>
      <c r="K4645" s="29" t="s">
        <v>264</v>
      </c>
      <c r="L4645" s="29">
        <v>13528.75</v>
      </c>
      <c r="M4645" s="30">
        <v>0.1242859929223465</v>
      </c>
      <c r="N4645" s="30">
        <v>0.24955599846487531</v>
      </c>
      <c r="O4645" s="30">
        <v>0.52801822570154044</v>
      </c>
    </row>
    <row r="4646" spans="1:15" x14ac:dyDescent="0.45">
      <c r="A4646" s="4" t="s">
        <v>16</v>
      </c>
      <c r="B4646">
        <v>2020</v>
      </c>
      <c r="C4646" t="s">
        <v>3</v>
      </c>
      <c r="D4646">
        <v>4645</v>
      </c>
      <c r="E4646" s="2">
        <v>12</v>
      </c>
      <c r="F4646" s="1">
        <v>13</v>
      </c>
      <c r="G4646" s="1">
        <v>1</v>
      </c>
      <c r="H4646" s="1">
        <v>5</v>
      </c>
      <c r="I4646" s="1" t="str">
        <f t="shared" si="92"/>
        <v>2S4TH5</v>
      </c>
      <c r="J4646" s="27">
        <v>45120</v>
      </c>
      <c r="K4646" s="29" t="s">
        <v>265</v>
      </c>
      <c r="L4646" s="29">
        <v>13545</v>
      </c>
      <c r="M4646" s="30">
        <v>0.17483284107807889</v>
      </c>
      <c r="N4646" s="30">
        <v>0.28416347431574751</v>
      </c>
      <c r="O4646" s="30">
        <v>0.62752760676050934</v>
      </c>
    </row>
    <row r="4647" spans="1:15" x14ac:dyDescent="0.45">
      <c r="A4647" s="4" t="s">
        <v>16</v>
      </c>
      <c r="B4647">
        <v>2020</v>
      </c>
      <c r="C4647" t="s">
        <v>3</v>
      </c>
      <c r="D4647">
        <v>4646</v>
      </c>
      <c r="E4647" s="2">
        <v>13</v>
      </c>
      <c r="F4647" s="1">
        <v>14</v>
      </c>
      <c r="G4647" s="1">
        <v>1</v>
      </c>
      <c r="H4647" s="1">
        <v>5</v>
      </c>
      <c r="I4647" s="1" t="str">
        <f t="shared" si="92"/>
        <v>2S4TH5</v>
      </c>
      <c r="J4647" s="27">
        <v>45120</v>
      </c>
      <c r="K4647" s="29" t="s">
        <v>266</v>
      </c>
      <c r="L4647" s="29">
        <v>13598.75</v>
      </c>
      <c r="M4647" s="30">
        <v>0.20928687667892601</v>
      </c>
      <c r="N4647" s="30">
        <v>0.29250908918385182</v>
      </c>
      <c r="O4647" s="30">
        <v>0.64875142767811522</v>
      </c>
    </row>
    <row r="4648" spans="1:15" x14ac:dyDescent="0.45">
      <c r="A4648" s="4" t="s">
        <v>16</v>
      </c>
      <c r="B4648">
        <v>2020</v>
      </c>
      <c r="C4648" t="s">
        <v>3</v>
      </c>
      <c r="D4648">
        <v>4647</v>
      </c>
      <c r="E4648" s="2">
        <v>14</v>
      </c>
      <c r="F4648" s="1">
        <v>15</v>
      </c>
      <c r="G4648" s="1">
        <v>1</v>
      </c>
      <c r="H4648" s="1">
        <v>5</v>
      </c>
      <c r="I4648" s="1" t="str">
        <f t="shared" si="92"/>
        <v>2S4TH5</v>
      </c>
      <c r="J4648" s="27">
        <v>45120</v>
      </c>
      <c r="K4648" s="29" t="s">
        <v>267</v>
      </c>
      <c r="L4648" s="29">
        <v>13367.25</v>
      </c>
      <c r="M4648" s="30">
        <v>0.2322790832223674</v>
      </c>
      <c r="N4648" s="30">
        <v>0.3044944914169293</v>
      </c>
      <c r="O4648" s="30">
        <v>0.6006015810817612</v>
      </c>
    </row>
    <row r="4649" spans="1:15" x14ac:dyDescent="0.45">
      <c r="A4649" s="4" t="s">
        <v>16</v>
      </c>
      <c r="B4649">
        <v>2020</v>
      </c>
      <c r="C4649" t="s">
        <v>3</v>
      </c>
      <c r="D4649">
        <v>4648</v>
      </c>
      <c r="E4649" s="2">
        <v>15</v>
      </c>
      <c r="F4649" s="1">
        <v>16</v>
      </c>
      <c r="G4649" s="1">
        <v>1</v>
      </c>
      <c r="H4649" s="1">
        <v>6</v>
      </c>
      <c r="I4649" s="1" t="str">
        <f t="shared" si="92"/>
        <v>2S4TH6</v>
      </c>
      <c r="J4649" s="27">
        <v>45120</v>
      </c>
      <c r="K4649" s="29" t="s">
        <v>268</v>
      </c>
      <c r="L4649" s="29">
        <v>13360.5</v>
      </c>
      <c r="M4649" s="30">
        <v>0.24755761834211379</v>
      </c>
      <c r="N4649" s="30">
        <v>0.32425058331943207</v>
      </c>
      <c r="O4649" s="30">
        <v>0.4940186167719543</v>
      </c>
    </row>
    <row r="4650" spans="1:15" x14ac:dyDescent="0.45">
      <c r="A4650" s="4" t="s">
        <v>16</v>
      </c>
      <c r="B4650">
        <v>2020</v>
      </c>
      <c r="C4650" t="s">
        <v>3</v>
      </c>
      <c r="D4650">
        <v>4649</v>
      </c>
      <c r="E4650" s="2">
        <v>16</v>
      </c>
      <c r="F4650" s="1">
        <v>17</v>
      </c>
      <c r="G4650" s="1">
        <v>1</v>
      </c>
      <c r="H4650" s="1">
        <v>6</v>
      </c>
      <c r="I4650" s="1" t="str">
        <f t="shared" si="92"/>
        <v>2S4TH6</v>
      </c>
      <c r="J4650" s="27">
        <v>45120</v>
      </c>
      <c r="K4650" s="29" t="s">
        <v>269</v>
      </c>
      <c r="L4650" s="29">
        <v>13361.75</v>
      </c>
      <c r="M4650" s="30">
        <v>0.23846552265714099</v>
      </c>
      <c r="N4650" s="30">
        <v>0.32885726631722478</v>
      </c>
      <c r="O4650" s="30">
        <v>0.32568525808945342</v>
      </c>
    </row>
    <row r="4651" spans="1:15" x14ac:dyDescent="0.45">
      <c r="A4651" s="4" t="s">
        <v>16</v>
      </c>
      <c r="B4651">
        <v>2020</v>
      </c>
      <c r="C4651" t="s">
        <v>3</v>
      </c>
      <c r="D4651">
        <v>4650</v>
      </c>
      <c r="E4651" s="2">
        <v>17</v>
      </c>
      <c r="F4651" s="1">
        <v>18</v>
      </c>
      <c r="G4651" s="1">
        <v>1</v>
      </c>
      <c r="H4651" s="1">
        <v>6</v>
      </c>
      <c r="I4651" s="1" t="str">
        <f t="shared" si="92"/>
        <v>2S4TH6</v>
      </c>
      <c r="J4651" s="27">
        <v>45120</v>
      </c>
      <c r="K4651" s="29" t="s">
        <v>270</v>
      </c>
      <c r="L4651" s="29">
        <v>13455</v>
      </c>
      <c r="M4651" s="30">
        <v>0.2295492084395574</v>
      </c>
      <c r="N4651" s="30">
        <v>0.36831138844432731</v>
      </c>
      <c r="O4651" s="30">
        <v>0.16679492295476689</v>
      </c>
    </row>
    <row r="4652" spans="1:15" x14ac:dyDescent="0.45">
      <c r="A4652" s="4" t="s">
        <v>16</v>
      </c>
      <c r="B4652">
        <v>2020</v>
      </c>
      <c r="C4652" t="s">
        <v>3</v>
      </c>
      <c r="D4652">
        <v>4651</v>
      </c>
      <c r="E4652" s="2">
        <v>18</v>
      </c>
      <c r="F4652" s="1">
        <v>19</v>
      </c>
      <c r="G4652" s="1">
        <v>1</v>
      </c>
      <c r="H4652" s="1">
        <v>7</v>
      </c>
      <c r="I4652" s="1" t="str">
        <f t="shared" si="92"/>
        <v>2S4TH7</v>
      </c>
      <c r="J4652" s="27">
        <v>45120</v>
      </c>
      <c r="K4652" s="29" t="s">
        <v>271</v>
      </c>
      <c r="L4652" s="29">
        <v>13227.25</v>
      </c>
      <c r="M4652" s="30">
        <v>0.22954281348305611</v>
      </c>
      <c r="N4652" s="30">
        <v>0.40431196910069073</v>
      </c>
      <c r="O4652" s="30">
        <v>6.8320350367879812E-2</v>
      </c>
    </row>
    <row r="4653" spans="1:15" x14ac:dyDescent="0.45">
      <c r="A4653" s="4" t="s">
        <v>16</v>
      </c>
      <c r="B4653">
        <v>2020</v>
      </c>
      <c r="C4653" t="s">
        <v>3</v>
      </c>
      <c r="D4653">
        <v>4652</v>
      </c>
      <c r="E4653" s="2">
        <v>19</v>
      </c>
      <c r="F4653" s="1">
        <v>20</v>
      </c>
      <c r="G4653" s="1">
        <v>1</v>
      </c>
      <c r="H4653" s="1">
        <v>7</v>
      </c>
      <c r="I4653" s="1" t="str">
        <f t="shared" si="92"/>
        <v>2S4TH7</v>
      </c>
      <c r="J4653" s="27">
        <v>45120</v>
      </c>
      <c r="K4653" s="29" t="s">
        <v>272</v>
      </c>
      <c r="L4653" s="29">
        <v>13075.25</v>
      </c>
      <c r="M4653" s="30">
        <v>0.22360146442368481</v>
      </c>
      <c r="N4653" s="30">
        <v>0.42074070969020011</v>
      </c>
      <c r="O4653" s="30">
        <v>1.5235531328677771E-2</v>
      </c>
    </row>
    <row r="4654" spans="1:15" x14ac:dyDescent="0.45">
      <c r="A4654" s="4" t="s">
        <v>16</v>
      </c>
      <c r="B4654">
        <v>2020</v>
      </c>
      <c r="C4654" t="s">
        <v>3</v>
      </c>
      <c r="D4654">
        <v>4653</v>
      </c>
      <c r="E4654" s="2">
        <v>20</v>
      </c>
      <c r="F4654" s="1">
        <v>21</v>
      </c>
      <c r="G4654" s="1">
        <v>1</v>
      </c>
      <c r="H4654" s="1">
        <v>7</v>
      </c>
      <c r="I4654" s="1" t="str">
        <f t="shared" si="92"/>
        <v>2S4TH7</v>
      </c>
      <c r="J4654" s="27">
        <v>45120</v>
      </c>
      <c r="K4654" s="29" t="s">
        <v>273</v>
      </c>
      <c r="L4654" s="29">
        <v>13092.75</v>
      </c>
      <c r="M4654" s="30">
        <v>0.21664438177253151</v>
      </c>
      <c r="N4654" s="30">
        <v>0.40803176480813458</v>
      </c>
      <c r="O4654" s="30">
        <v>0</v>
      </c>
    </row>
    <row r="4655" spans="1:15" x14ac:dyDescent="0.45">
      <c r="A4655" s="4" t="s">
        <v>16</v>
      </c>
      <c r="B4655">
        <v>2020</v>
      </c>
      <c r="C4655" t="s">
        <v>3</v>
      </c>
      <c r="D4655">
        <v>4654</v>
      </c>
      <c r="E4655" s="2">
        <v>21</v>
      </c>
      <c r="F4655" s="1">
        <v>22</v>
      </c>
      <c r="G4655" s="1">
        <v>1</v>
      </c>
      <c r="H4655" s="1">
        <v>8</v>
      </c>
      <c r="I4655" s="1" t="str">
        <f t="shared" si="92"/>
        <v>2S4TH8</v>
      </c>
      <c r="J4655" s="27">
        <v>45120</v>
      </c>
      <c r="K4655" s="29" t="s">
        <v>274</v>
      </c>
      <c r="L4655" s="29">
        <v>13137.5</v>
      </c>
      <c r="M4655" s="30">
        <v>0.1805305686628601</v>
      </c>
      <c r="N4655" s="30">
        <v>0.36679804015112172</v>
      </c>
      <c r="O4655" s="30">
        <v>0</v>
      </c>
    </row>
    <row r="4656" spans="1:15" x14ac:dyDescent="0.45">
      <c r="A4656" s="4" t="s">
        <v>16</v>
      </c>
      <c r="B4656">
        <v>2020</v>
      </c>
      <c r="C4656" t="s">
        <v>3</v>
      </c>
      <c r="D4656">
        <v>4655</v>
      </c>
      <c r="E4656" s="2">
        <v>22</v>
      </c>
      <c r="F4656" s="1">
        <v>23</v>
      </c>
      <c r="G4656" s="1">
        <v>1</v>
      </c>
      <c r="H4656" s="1">
        <v>8</v>
      </c>
      <c r="I4656" s="1" t="str">
        <f t="shared" si="92"/>
        <v>2S4TH8</v>
      </c>
      <c r="J4656" s="27">
        <v>45120</v>
      </c>
      <c r="K4656" s="29" t="s">
        <v>275</v>
      </c>
      <c r="L4656" s="29">
        <v>12910.75</v>
      </c>
      <c r="M4656" s="30">
        <v>0.15673773590366921</v>
      </c>
      <c r="N4656" s="30">
        <v>0.35106901390667611</v>
      </c>
      <c r="O4656" s="30">
        <v>0</v>
      </c>
    </row>
    <row r="4657" spans="1:15" x14ac:dyDescent="0.45">
      <c r="A4657" s="4" t="s">
        <v>16</v>
      </c>
      <c r="B4657">
        <v>2020</v>
      </c>
      <c r="C4657" t="s">
        <v>3</v>
      </c>
      <c r="D4657">
        <v>4656</v>
      </c>
      <c r="E4657" s="2">
        <v>23</v>
      </c>
      <c r="F4657" s="1">
        <v>24</v>
      </c>
      <c r="G4657" s="1">
        <v>1</v>
      </c>
      <c r="H4657" s="1">
        <v>8</v>
      </c>
      <c r="I4657" s="1" t="str">
        <f t="shared" si="92"/>
        <v>2S4TH8</v>
      </c>
      <c r="J4657" s="27">
        <v>45120</v>
      </c>
      <c r="K4657" s="29" t="s">
        <v>276</v>
      </c>
      <c r="L4657" s="29">
        <v>12314.75</v>
      </c>
      <c r="M4657" s="30">
        <v>0.13200750169664879</v>
      </c>
      <c r="N4657" s="30">
        <v>0.30236219776216838</v>
      </c>
      <c r="O4657" s="30">
        <v>0</v>
      </c>
    </row>
    <row r="4658" spans="1:15" x14ac:dyDescent="0.45">
      <c r="A4658" s="4" t="s">
        <v>16</v>
      </c>
      <c r="B4658">
        <v>2020</v>
      </c>
      <c r="C4658" t="s">
        <v>4</v>
      </c>
      <c r="D4658">
        <v>4657</v>
      </c>
      <c r="E4658" s="2">
        <v>0</v>
      </c>
      <c r="F4658" s="1">
        <v>1</v>
      </c>
      <c r="G4658" s="1">
        <v>1</v>
      </c>
      <c r="H4658" s="1">
        <v>1</v>
      </c>
      <c r="I4658" s="1" t="str">
        <f t="shared" si="92"/>
        <v>2S5FR1</v>
      </c>
      <c r="J4658" s="27">
        <v>45121</v>
      </c>
      <c r="K4658" s="29" t="s">
        <v>253</v>
      </c>
      <c r="L4658" s="29">
        <v>11656.75</v>
      </c>
      <c r="M4658" s="30">
        <v>0.1199217387072721</v>
      </c>
      <c r="N4658" s="30">
        <v>0.28107699501531558</v>
      </c>
      <c r="O4658" s="30">
        <v>0</v>
      </c>
    </row>
    <row r="4659" spans="1:15" x14ac:dyDescent="0.45">
      <c r="A4659" s="4" t="s">
        <v>16</v>
      </c>
      <c r="B4659">
        <v>2020</v>
      </c>
      <c r="C4659" t="s">
        <v>4</v>
      </c>
      <c r="D4659">
        <v>4658</v>
      </c>
      <c r="E4659" s="2">
        <v>1</v>
      </c>
      <c r="F4659" s="1">
        <v>2</v>
      </c>
      <c r="G4659" s="1">
        <v>1</v>
      </c>
      <c r="H4659" s="1">
        <v>1</v>
      </c>
      <c r="I4659" s="1" t="str">
        <f t="shared" si="92"/>
        <v>2S5FR1</v>
      </c>
      <c r="J4659" s="27">
        <v>45121</v>
      </c>
      <c r="K4659" s="29" t="s">
        <v>254</v>
      </c>
      <c r="L4659" s="29">
        <v>11134.25</v>
      </c>
      <c r="M4659" s="30">
        <v>0.1197865139903054</v>
      </c>
      <c r="N4659" s="30">
        <v>0.28687903563418032</v>
      </c>
      <c r="O4659" s="30">
        <v>0</v>
      </c>
    </row>
    <row r="4660" spans="1:15" x14ac:dyDescent="0.45">
      <c r="A4660" s="4" t="s">
        <v>16</v>
      </c>
      <c r="B4660">
        <v>2020</v>
      </c>
      <c r="C4660" t="s">
        <v>4</v>
      </c>
      <c r="D4660">
        <v>4659</v>
      </c>
      <c r="E4660" s="2">
        <v>2</v>
      </c>
      <c r="F4660" s="1">
        <v>3</v>
      </c>
      <c r="G4660" s="1">
        <v>1</v>
      </c>
      <c r="H4660" s="1">
        <v>1</v>
      </c>
      <c r="I4660" s="1" t="str">
        <f t="shared" si="92"/>
        <v>2S5FR1</v>
      </c>
      <c r="J4660" s="27">
        <v>45121</v>
      </c>
      <c r="K4660" s="29" t="s">
        <v>255</v>
      </c>
      <c r="L4660" s="29">
        <v>10787.75</v>
      </c>
      <c r="M4660" s="30">
        <v>0.1270266398081526</v>
      </c>
      <c r="N4660" s="30">
        <v>0.33230533436944842</v>
      </c>
      <c r="O4660" s="30">
        <v>0</v>
      </c>
    </row>
    <row r="4661" spans="1:15" x14ac:dyDescent="0.45">
      <c r="A4661" s="4" t="s">
        <v>16</v>
      </c>
      <c r="B4661">
        <v>2020</v>
      </c>
      <c r="C4661" t="s">
        <v>4</v>
      </c>
      <c r="D4661">
        <v>4660</v>
      </c>
      <c r="E4661" s="2">
        <v>3</v>
      </c>
      <c r="F4661" s="1">
        <v>4</v>
      </c>
      <c r="G4661" s="1">
        <v>1</v>
      </c>
      <c r="H4661" s="1">
        <v>2</v>
      </c>
      <c r="I4661" s="1" t="str">
        <f t="shared" si="92"/>
        <v>2S5FR2</v>
      </c>
      <c r="J4661" s="27">
        <v>45121</v>
      </c>
      <c r="K4661" s="29" t="s">
        <v>256</v>
      </c>
      <c r="L4661" s="29">
        <v>10620.25</v>
      </c>
      <c r="M4661" s="30">
        <v>0.12219789617329779</v>
      </c>
      <c r="N4661" s="30">
        <v>0.35523184304387972</v>
      </c>
      <c r="O4661" s="30">
        <v>0</v>
      </c>
    </row>
    <row r="4662" spans="1:15" x14ac:dyDescent="0.45">
      <c r="A4662" s="4" t="s">
        <v>16</v>
      </c>
      <c r="B4662">
        <v>2020</v>
      </c>
      <c r="C4662" t="s">
        <v>4</v>
      </c>
      <c r="D4662">
        <v>4661</v>
      </c>
      <c r="E4662" s="2">
        <v>4</v>
      </c>
      <c r="F4662" s="1">
        <v>5</v>
      </c>
      <c r="G4662" s="1">
        <v>1</v>
      </c>
      <c r="H4662" s="1">
        <v>2</v>
      </c>
      <c r="I4662" s="1" t="str">
        <f t="shared" si="92"/>
        <v>2S5FR2</v>
      </c>
      <c r="J4662" s="27">
        <v>45121</v>
      </c>
      <c r="K4662" s="29" t="s">
        <v>257</v>
      </c>
      <c r="L4662" s="29">
        <v>10565.25</v>
      </c>
      <c r="M4662" s="30">
        <v>0.1062879042674974</v>
      </c>
      <c r="N4662" s="30">
        <v>0.39727811217264197</v>
      </c>
      <c r="O4662" s="30">
        <v>0</v>
      </c>
    </row>
    <row r="4663" spans="1:15" x14ac:dyDescent="0.45">
      <c r="A4663" s="4" t="s">
        <v>16</v>
      </c>
      <c r="B4663">
        <v>2020</v>
      </c>
      <c r="C4663" t="s">
        <v>4</v>
      </c>
      <c r="D4663">
        <v>4662</v>
      </c>
      <c r="E4663" s="2">
        <v>5</v>
      </c>
      <c r="F4663" s="1">
        <v>6</v>
      </c>
      <c r="G4663" s="1">
        <v>1</v>
      </c>
      <c r="H4663" s="1">
        <v>2</v>
      </c>
      <c r="I4663" s="1" t="str">
        <f t="shared" si="92"/>
        <v>2S5FR2</v>
      </c>
      <c r="J4663" s="27">
        <v>45121</v>
      </c>
      <c r="K4663" s="29" t="s">
        <v>258</v>
      </c>
      <c r="L4663" s="29">
        <v>10747.75</v>
      </c>
      <c r="M4663" s="30">
        <v>9.0674744211349079E-2</v>
      </c>
      <c r="N4663" s="30">
        <v>0.42245839027986959</v>
      </c>
      <c r="O4663" s="30">
        <v>4.525209109865317E-2</v>
      </c>
    </row>
    <row r="4664" spans="1:15" x14ac:dyDescent="0.45">
      <c r="A4664" s="4" t="s">
        <v>16</v>
      </c>
      <c r="B4664">
        <v>2020</v>
      </c>
      <c r="C4664" t="s">
        <v>4</v>
      </c>
      <c r="D4664">
        <v>4663</v>
      </c>
      <c r="E4664" s="2">
        <v>6</v>
      </c>
      <c r="F4664" s="1">
        <v>7</v>
      </c>
      <c r="G4664" s="1">
        <v>1</v>
      </c>
      <c r="H4664" s="1">
        <v>3</v>
      </c>
      <c r="I4664" s="1" t="str">
        <f t="shared" si="92"/>
        <v>2S5FR3</v>
      </c>
      <c r="J4664" s="27">
        <v>45121</v>
      </c>
      <c r="K4664" s="29" t="s">
        <v>259</v>
      </c>
      <c r="L4664" s="29">
        <v>11198.25</v>
      </c>
      <c r="M4664" s="30">
        <v>0.121772439704043</v>
      </c>
      <c r="N4664" s="30">
        <v>0.44909683131066408</v>
      </c>
      <c r="O4664" s="30">
        <v>9.7225886095867839E-2</v>
      </c>
    </row>
    <row r="4665" spans="1:15" x14ac:dyDescent="0.45">
      <c r="A4665" s="4" t="s">
        <v>16</v>
      </c>
      <c r="B4665">
        <v>2020</v>
      </c>
      <c r="C4665" t="s">
        <v>4</v>
      </c>
      <c r="D4665">
        <v>4664</v>
      </c>
      <c r="E4665" s="2">
        <v>7</v>
      </c>
      <c r="F4665" s="1">
        <v>8</v>
      </c>
      <c r="G4665" s="1">
        <v>1</v>
      </c>
      <c r="H4665" s="1">
        <v>3</v>
      </c>
      <c r="I4665" s="1" t="str">
        <f t="shared" si="92"/>
        <v>2S5FR3</v>
      </c>
      <c r="J4665" s="27">
        <v>45121</v>
      </c>
      <c r="K4665" s="29" t="s">
        <v>260</v>
      </c>
      <c r="L4665" s="29">
        <v>12009.75</v>
      </c>
      <c r="M4665" s="30">
        <v>0.1817512015799353</v>
      </c>
      <c r="N4665" s="30">
        <v>0.41725486564849168</v>
      </c>
      <c r="O4665" s="30">
        <v>0.13485459580692211</v>
      </c>
    </row>
    <row r="4666" spans="1:15" x14ac:dyDescent="0.45">
      <c r="A4666" s="4" t="s">
        <v>16</v>
      </c>
      <c r="B4666">
        <v>2020</v>
      </c>
      <c r="C4666" t="s">
        <v>4</v>
      </c>
      <c r="D4666">
        <v>4665</v>
      </c>
      <c r="E4666" s="2">
        <v>8</v>
      </c>
      <c r="F4666" s="1">
        <v>9</v>
      </c>
      <c r="G4666" s="1">
        <v>1</v>
      </c>
      <c r="H4666" s="1">
        <v>3</v>
      </c>
      <c r="I4666" s="1" t="str">
        <f t="shared" si="92"/>
        <v>2S5FR3</v>
      </c>
      <c r="J4666" s="27">
        <v>45121</v>
      </c>
      <c r="K4666" s="29" t="s">
        <v>261</v>
      </c>
      <c r="L4666" s="29">
        <v>12679.25</v>
      </c>
      <c r="M4666" s="30">
        <v>0.15543886048558</v>
      </c>
      <c r="N4666" s="30">
        <v>0.35277492788182702</v>
      </c>
      <c r="O4666" s="30">
        <v>0.18535308746800011</v>
      </c>
    </row>
    <row r="4667" spans="1:15" x14ac:dyDescent="0.45">
      <c r="A4667" s="4" t="s">
        <v>16</v>
      </c>
      <c r="B4667">
        <v>2020</v>
      </c>
      <c r="C4667" t="s">
        <v>4</v>
      </c>
      <c r="D4667">
        <v>4666</v>
      </c>
      <c r="E4667" s="2">
        <v>9</v>
      </c>
      <c r="F4667" s="1">
        <v>10</v>
      </c>
      <c r="G4667" s="1">
        <v>1</v>
      </c>
      <c r="H4667" s="1">
        <v>4</v>
      </c>
      <c r="I4667" s="1" t="str">
        <f t="shared" si="92"/>
        <v>2S5FR4</v>
      </c>
      <c r="J4667" s="27">
        <v>45121</v>
      </c>
      <c r="K4667" s="29" t="s">
        <v>262</v>
      </c>
      <c r="L4667" s="29">
        <v>13028.75</v>
      </c>
      <c r="M4667" s="30">
        <v>0.13755158553319261</v>
      </c>
      <c r="N4667" s="30">
        <v>0.27979609794180721</v>
      </c>
      <c r="O4667" s="30">
        <v>0.24832009188702561</v>
      </c>
    </row>
    <row r="4668" spans="1:15" x14ac:dyDescent="0.45">
      <c r="A4668" s="4" t="s">
        <v>16</v>
      </c>
      <c r="B4668">
        <v>2020</v>
      </c>
      <c r="C4668" t="s">
        <v>4</v>
      </c>
      <c r="D4668">
        <v>4667</v>
      </c>
      <c r="E4668" s="2">
        <v>10</v>
      </c>
      <c r="F4668" s="1">
        <v>11</v>
      </c>
      <c r="G4668" s="1">
        <v>1</v>
      </c>
      <c r="H4668" s="1">
        <v>4</v>
      </c>
      <c r="I4668" s="1" t="str">
        <f t="shared" si="92"/>
        <v>2S5FR4</v>
      </c>
      <c r="J4668" s="27">
        <v>45121</v>
      </c>
      <c r="K4668" s="29" t="s">
        <v>263</v>
      </c>
      <c r="L4668" s="29">
        <v>13136</v>
      </c>
      <c r="M4668" s="30">
        <v>0.1065142884157044</v>
      </c>
      <c r="N4668" s="30">
        <v>0.22201396106962321</v>
      </c>
      <c r="O4668" s="30">
        <v>0.31483029972480409</v>
      </c>
    </row>
    <row r="4669" spans="1:15" x14ac:dyDescent="0.45">
      <c r="A4669" s="4" t="s">
        <v>16</v>
      </c>
      <c r="B4669">
        <v>2020</v>
      </c>
      <c r="C4669" t="s">
        <v>4</v>
      </c>
      <c r="D4669">
        <v>4668</v>
      </c>
      <c r="E4669" s="2">
        <v>11</v>
      </c>
      <c r="F4669" s="1">
        <v>12</v>
      </c>
      <c r="G4669" s="1">
        <v>1</v>
      </c>
      <c r="H4669" s="1">
        <v>4</v>
      </c>
      <c r="I4669" s="1" t="str">
        <f t="shared" si="92"/>
        <v>2S5FR4</v>
      </c>
      <c r="J4669" s="27">
        <v>45121</v>
      </c>
      <c r="K4669" s="29" t="s">
        <v>264</v>
      </c>
      <c r="L4669" s="29">
        <v>13164.75</v>
      </c>
      <c r="M4669" s="30">
        <v>0.12022880759135469</v>
      </c>
      <c r="N4669" s="30">
        <v>0.23001450865588871</v>
      </c>
      <c r="O4669" s="30">
        <v>0.3210806696591979</v>
      </c>
    </row>
    <row r="4670" spans="1:15" x14ac:dyDescent="0.45">
      <c r="A4670" s="4" t="s">
        <v>16</v>
      </c>
      <c r="B4670">
        <v>2020</v>
      </c>
      <c r="C4670" t="s">
        <v>4</v>
      </c>
      <c r="D4670">
        <v>4669</v>
      </c>
      <c r="E4670" s="2">
        <v>12</v>
      </c>
      <c r="F4670" s="1">
        <v>13</v>
      </c>
      <c r="G4670" s="1">
        <v>1</v>
      </c>
      <c r="H4670" s="1">
        <v>5</v>
      </c>
      <c r="I4670" s="1" t="str">
        <f t="shared" si="92"/>
        <v>2S5FR5</v>
      </c>
      <c r="J4670" s="27">
        <v>45121</v>
      </c>
      <c r="K4670" s="29" t="s">
        <v>265</v>
      </c>
      <c r="L4670" s="29">
        <v>13169.5</v>
      </c>
      <c r="M4670" s="30">
        <v>0.1440482325765583</v>
      </c>
      <c r="N4670" s="30">
        <v>0.23533697730136249</v>
      </c>
      <c r="O4670" s="30">
        <v>0.33055757562329252</v>
      </c>
    </row>
    <row r="4671" spans="1:15" x14ac:dyDescent="0.45">
      <c r="A4671" s="4" t="s">
        <v>16</v>
      </c>
      <c r="B4671">
        <v>2020</v>
      </c>
      <c r="C4671" t="s">
        <v>4</v>
      </c>
      <c r="D4671">
        <v>4670</v>
      </c>
      <c r="E4671" s="2">
        <v>13</v>
      </c>
      <c r="F4671" s="1">
        <v>14</v>
      </c>
      <c r="G4671" s="1">
        <v>1</v>
      </c>
      <c r="H4671" s="1">
        <v>5</v>
      </c>
      <c r="I4671" s="1" t="str">
        <f t="shared" si="92"/>
        <v>2S5FR5</v>
      </c>
      <c r="J4671" s="27">
        <v>45121</v>
      </c>
      <c r="K4671" s="29" t="s">
        <v>266</v>
      </c>
      <c r="L4671" s="29">
        <v>13243.25</v>
      </c>
      <c r="M4671" s="30">
        <v>0.15996409306466181</v>
      </c>
      <c r="N4671" s="30">
        <v>0.22704895950328499</v>
      </c>
      <c r="O4671" s="30">
        <v>0.35743228446188491</v>
      </c>
    </row>
    <row r="4672" spans="1:15" x14ac:dyDescent="0.45">
      <c r="A4672" s="4" t="s">
        <v>16</v>
      </c>
      <c r="B4672">
        <v>2020</v>
      </c>
      <c r="C4672" t="s">
        <v>4</v>
      </c>
      <c r="D4672">
        <v>4671</v>
      </c>
      <c r="E4672" s="2">
        <v>14</v>
      </c>
      <c r="F4672" s="1">
        <v>15</v>
      </c>
      <c r="G4672" s="1">
        <v>1</v>
      </c>
      <c r="H4672" s="1">
        <v>5</v>
      </c>
      <c r="I4672" s="1" t="str">
        <f t="shared" si="92"/>
        <v>2S5FR5</v>
      </c>
      <c r="J4672" s="27">
        <v>45121</v>
      </c>
      <c r="K4672" s="29" t="s">
        <v>267</v>
      </c>
      <c r="L4672" s="29">
        <v>13058.75</v>
      </c>
      <c r="M4672" s="30">
        <v>0.14851205108530499</v>
      </c>
      <c r="N4672" s="30">
        <v>0.2496373766000099</v>
      </c>
      <c r="O4672" s="30">
        <v>0.31442169224066258</v>
      </c>
    </row>
    <row r="4673" spans="1:15" x14ac:dyDescent="0.45">
      <c r="A4673" s="4" t="s">
        <v>16</v>
      </c>
      <c r="B4673">
        <v>2020</v>
      </c>
      <c r="C4673" t="s">
        <v>4</v>
      </c>
      <c r="D4673">
        <v>4672</v>
      </c>
      <c r="E4673" s="2">
        <v>15</v>
      </c>
      <c r="F4673" s="1">
        <v>16</v>
      </c>
      <c r="G4673" s="1">
        <v>1</v>
      </c>
      <c r="H4673" s="1">
        <v>6</v>
      </c>
      <c r="I4673" s="1" t="str">
        <f t="shared" si="92"/>
        <v>2S5FR6</v>
      </c>
      <c r="J4673" s="27">
        <v>45121</v>
      </c>
      <c r="K4673" s="29" t="s">
        <v>268</v>
      </c>
      <c r="L4673" s="29">
        <v>12931.5</v>
      </c>
      <c r="M4673" s="30">
        <v>0.15258646899945069</v>
      </c>
      <c r="N4673" s="30">
        <v>0.32009483574018183</v>
      </c>
      <c r="O4673" s="30">
        <v>0.27674693831427249</v>
      </c>
    </row>
    <row r="4674" spans="1:15" x14ac:dyDescent="0.45">
      <c r="A4674" s="4" t="s">
        <v>16</v>
      </c>
      <c r="B4674">
        <v>2020</v>
      </c>
      <c r="C4674" t="s">
        <v>4</v>
      </c>
      <c r="D4674">
        <v>4673</v>
      </c>
      <c r="E4674" s="2">
        <v>16</v>
      </c>
      <c r="F4674" s="1">
        <v>17</v>
      </c>
      <c r="G4674" s="1">
        <v>1</v>
      </c>
      <c r="H4674" s="1">
        <v>6</v>
      </c>
      <c r="I4674" s="1" t="str">
        <f t="shared" si="92"/>
        <v>2S5FR6</v>
      </c>
      <c r="J4674" s="27">
        <v>45121</v>
      </c>
      <c r="K4674" s="29" t="s">
        <v>269</v>
      </c>
      <c r="L4674" s="29">
        <v>12985.5</v>
      </c>
      <c r="M4674" s="30">
        <v>0.1750786427222856</v>
      </c>
      <c r="N4674" s="30">
        <v>0.36908366269279108</v>
      </c>
      <c r="O4674" s="30">
        <v>0.19935404869470311</v>
      </c>
    </row>
    <row r="4675" spans="1:15" x14ac:dyDescent="0.45">
      <c r="A4675" s="4" t="s">
        <v>16</v>
      </c>
      <c r="B4675">
        <v>2020</v>
      </c>
      <c r="C4675" t="s">
        <v>4</v>
      </c>
      <c r="D4675">
        <v>4674</v>
      </c>
      <c r="E4675" s="2">
        <v>17</v>
      </c>
      <c r="F4675" s="1">
        <v>18</v>
      </c>
      <c r="G4675" s="1">
        <v>1</v>
      </c>
      <c r="H4675" s="1">
        <v>6</v>
      </c>
      <c r="I4675" s="1" t="str">
        <f t="shared" ref="I4675:I4738" si="93">A4675&amp;C4675&amp;H4675</f>
        <v>2S5FR6</v>
      </c>
      <c r="J4675" s="27">
        <v>45121</v>
      </c>
      <c r="K4675" s="29" t="s">
        <v>270</v>
      </c>
      <c r="L4675" s="29">
        <v>13375.75</v>
      </c>
      <c r="M4675" s="30">
        <v>0.1753531258191646</v>
      </c>
      <c r="N4675" s="30">
        <v>0.38287852568677749</v>
      </c>
      <c r="O4675" s="30">
        <v>0.1020177304202816</v>
      </c>
    </row>
    <row r="4676" spans="1:15" x14ac:dyDescent="0.45">
      <c r="A4676" s="4" t="s">
        <v>16</v>
      </c>
      <c r="B4676">
        <v>2020</v>
      </c>
      <c r="C4676" t="s">
        <v>4</v>
      </c>
      <c r="D4676">
        <v>4675</v>
      </c>
      <c r="E4676" s="2">
        <v>18</v>
      </c>
      <c r="F4676" s="1">
        <v>19</v>
      </c>
      <c r="G4676" s="1">
        <v>1</v>
      </c>
      <c r="H4676" s="1">
        <v>7</v>
      </c>
      <c r="I4676" s="1" t="str">
        <f t="shared" si="93"/>
        <v>2S5FR7</v>
      </c>
      <c r="J4676" s="27">
        <v>45121</v>
      </c>
      <c r="K4676" s="29" t="s">
        <v>271</v>
      </c>
      <c r="L4676" s="29">
        <v>13279</v>
      </c>
      <c r="M4676" s="30">
        <v>0.1581013189928894</v>
      </c>
      <c r="N4676" s="30">
        <v>0.37761827896089262</v>
      </c>
      <c r="O4676" s="30">
        <v>4.7272697078380568E-2</v>
      </c>
    </row>
    <row r="4677" spans="1:15" x14ac:dyDescent="0.45">
      <c r="A4677" s="4" t="s">
        <v>16</v>
      </c>
      <c r="B4677">
        <v>2020</v>
      </c>
      <c r="C4677" t="s">
        <v>4</v>
      </c>
      <c r="D4677">
        <v>4676</v>
      </c>
      <c r="E4677" s="2">
        <v>19</v>
      </c>
      <c r="F4677" s="1">
        <v>20</v>
      </c>
      <c r="G4677" s="1">
        <v>1</v>
      </c>
      <c r="H4677" s="1">
        <v>7</v>
      </c>
      <c r="I4677" s="1" t="str">
        <f t="shared" si="93"/>
        <v>2S5FR7</v>
      </c>
      <c r="J4677" s="27">
        <v>45121</v>
      </c>
      <c r="K4677" s="29" t="s">
        <v>272</v>
      </c>
      <c r="L4677" s="29">
        <v>13110.5</v>
      </c>
      <c r="M4677" s="30">
        <v>0.13504443225696439</v>
      </c>
      <c r="N4677" s="30">
        <v>0.35819123323020569</v>
      </c>
      <c r="O4677" s="30">
        <v>6.365400081495459E-3</v>
      </c>
    </row>
    <row r="4678" spans="1:15" x14ac:dyDescent="0.45">
      <c r="A4678" s="4" t="s">
        <v>16</v>
      </c>
      <c r="B4678">
        <v>2020</v>
      </c>
      <c r="C4678" t="s">
        <v>4</v>
      </c>
      <c r="D4678">
        <v>4677</v>
      </c>
      <c r="E4678" s="2">
        <v>20</v>
      </c>
      <c r="F4678" s="1">
        <v>21</v>
      </c>
      <c r="G4678" s="1">
        <v>1</v>
      </c>
      <c r="H4678" s="1">
        <v>7</v>
      </c>
      <c r="I4678" s="1" t="str">
        <f t="shared" si="93"/>
        <v>2S5FR7</v>
      </c>
      <c r="J4678" s="27">
        <v>45121</v>
      </c>
      <c r="K4678" s="29" t="s">
        <v>273</v>
      </c>
      <c r="L4678" s="29">
        <v>13044.25</v>
      </c>
      <c r="M4678" s="30">
        <v>0.1154140705038041</v>
      </c>
      <c r="N4678" s="30">
        <v>0.32321904942368379</v>
      </c>
      <c r="O4678" s="30">
        <v>0</v>
      </c>
    </row>
    <row r="4679" spans="1:15" x14ac:dyDescent="0.45">
      <c r="A4679" s="4" t="s">
        <v>16</v>
      </c>
      <c r="B4679">
        <v>2020</v>
      </c>
      <c r="C4679" t="s">
        <v>4</v>
      </c>
      <c r="D4679">
        <v>4678</v>
      </c>
      <c r="E4679" s="2">
        <v>21</v>
      </c>
      <c r="F4679" s="1">
        <v>22</v>
      </c>
      <c r="G4679" s="1">
        <v>1</v>
      </c>
      <c r="H4679" s="1">
        <v>8</v>
      </c>
      <c r="I4679" s="1" t="str">
        <f t="shared" si="93"/>
        <v>2S5FR8</v>
      </c>
      <c r="J4679" s="27">
        <v>45121</v>
      </c>
      <c r="K4679" s="29" t="s">
        <v>274</v>
      </c>
      <c r="L4679" s="29">
        <v>12836.25</v>
      </c>
      <c r="M4679" s="30">
        <v>8.6950638788013984E-2</v>
      </c>
      <c r="N4679" s="30">
        <v>0.26451546688339722</v>
      </c>
      <c r="O4679" s="30">
        <v>0</v>
      </c>
    </row>
    <row r="4680" spans="1:15" x14ac:dyDescent="0.45">
      <c r="A4680" s="4" t="s">
        <v>16</v>
      </c>
      <c r="B4680">
        <v>2020</v>
      </c>
      <c r="C4680" t="s">
        <v>4</v>
      </c>
      <c r="D4680">
        <v>4679</v>
      </c>
      <c r="E4680" s="2">
        <v>22</v>
      </c>
      <c r="F4680" s="1">
        <v>23</v>
      </c>
      <c r="G4680" s="1">
        <v>1</v>
      </c>
      <c r="H4680" s="1">
        <v>8</v>
      </c>
      <c r="I4680" s="1" t="str">
        <f t="shared" si="93"/>
        <v>2S5FR8</v>
      </c>
      <c r="J4680" s="27">
        <v>45121</v>
      </c>
      <c r="K4680" s="29" t="s">
        <v>275</v>
      </c>
      <c r="L4680" s="29">
        <v>12619.25</v>
      </c>
      <c r="M4680" s="30">
        <v>4.9227135687562429E-2</v>
      </c>
      <c r="N4680" s="30">
        <v>0.17865474083706409</v>
      </c>
      <c r="O4680" s="30">
        <v>0</v>
      </c>
    </row>
    <row r="4681" spans="1:15" x14ac:dyDescent="0.45">
      <c r="A4681" s="4" t="s">
        <v>16</v>
      </c>
      <c r="B4681">
        <v>2020</v>
      </c>
      <c r="C4681" t="s">
        <v>4</v>
      </c>
      <c r="D4681">
        <v>4680</v>
      </c>
      <c r="E4681" s="2">
        <v>23</v>
      </c>
      <c r="F4681" s="1">
        <v>24</v>
      </c>
      <c r="G4681" s="1">
        <v>1</v>
      </c>
      <c r="H4681" s="1">
        <v>8</v>
      </c>
      <c r="I4681" s="1" t="str">
        <f t="shared" si="93"/>
        <v>2S5FR8</v>
      </c>
      <c r="J4681" s="27">
        <v>45121</v>
      </c>
      <c r="K4681" s="29" t="s">
        <v>276</v>
      </c>
      <c r="L4681" s="29">
        <v>12107</v>
      </c>
      <c r="M4681" s="30">
        <v>4.6266507864951539E-2</v>
      </c>
      <c r="N4681" s="30">
        <v>0.17026398089619041</v>
      </c>
      <c r="O4681" s="30">
        <v>0</v>
      </c>
    </row>
    <row r="4682" spans="1:15" x14ac:dyDescent="0.45">
      <c r="A4682" s="4" t="s">
        <v>16</v>
      </c>
      <c r="B4682">
        <v>2020</v>
      </c>
      <c r="C4682" t="s">
        <v>5</v>
      </c>
      <c r="D4682">
        <v>4681</v>
      </c>
      <c r="E4682" s="2">
        <v>0</v>
      </c>
      <c r="F4682" s="1">
        <v>1</v>
      </c>
      <c r="G4682" s="1">
        <v>1</v>
      </c>
      <c r="H4682" s="1">
        <v>1</v>
      </c>
      <c r="I4682" s="1" t="str">
        <f t="shared" si="93"/>
        <v>2S6SA1</v>
      </c>
      <c r="J4682" s="27">
        <v>45122</v>
      </c>
      <c r="K4682" s="29" t="s">
        <v>253</v>
      </c>
      <c r="L4682" s="29">
        <v>11431.5</v>
      </c>
      <c r="M4682" s="30">
        <v>4.5749989729246751E-2</v>
      </c>
      <c r="N4682" s="30">
        <v>0.1635891265405264</v>
      </c>
      <c r="O4682" s="30">
        <v>0</v>
      </c>
    </row>
    <row r="4683" spans="1:15" x14ac:dyDescent="0.45">
      <c r="A4683" s="4" t="s">
        <v>16</v>
      </c>
      <c r="B4683">
        <v>2020</v>
      </c>
      <c r="C4683" t="s">
        <v>5</v>
      </c>
      <c r="D4683">
        <v>4682</v>
      </c>
      <c r="E4683" s="2">
        <v>1</v>
      </c>
      <c r="F4683" s="1">
        <v>2</v>
      </c>
      <c r="G4683" s="1">
        <v>1</v>
      </c>
      <c r="H4683" s="1">
        <v>1</v>
      </c>
      <c r="I4683" s="1" t="str">
        <f t="shared" si="93"/>
        <v>2S6SA1</v>
      </c>
      <c r="J4683" s="27">
        <v>45122</v>
      </c>
      <c r="K4683" s="29" t="s">
        <v>254</v>
      </c>
      <c r="L4683" s="29">
        <v>10963.75</v>
      </c>
      <c r="M4683" s="30">
        <v>5.0713619968421088E-2</v>
      </c>
      <c r="N4683" s="30">
        <v>0.1657230328184337</v>
      </c>
      <c r="O4683" s="30">
        <v>0</v>
      </c>
    </row>
    <row r="4684" spans="1:15" x14ac:dyDescent="0.45">
      <c r="A4684" s="4" t="s">
        <v>16</v>
      </c>
      <c r="B4684">
        <v>2020</v>
      </c>
      <c r="C4684" t="s">
        <v>5</v>
      </c>
      <c r="D4684">
        <v>4683</v>
      </c>
      <c r="E4684" s="2">
        <v>2</v>
      </c>
      <c r="F4684" s="1">
        <v>3</v>
      </c>
      <c r="G4684" s="1">
        <v>1</v>
      </c>
      <c r="H4684" s="1">
        <v>1</v>
      </c>
      <c r="I4684" s="1" t="str">
        <f t="shared" si="93"/>
        <v>2S6SA1</v>
      </c>
      <c r="J4684" s="27">
        <v>45122</v>
      </c>
      <c r="K4684" s="29" t="s">
        <v>255</v>
      </c>
      <c r="L4684" s="29">
        <v>10701</v>
      </c>
      <c r="M4684" s="30">
        <v>6.2635745528096309E-2</v>
      </c>
      <c r="N4684" s="30">
        <v>0.1799196500935934</v>
      </c>
      <c r="O4684" s="30">
        <v>0</v>
      </c>
    </row>
    <row r="4685" spans="1:15" x14ac:dyDescent="0.45">
      <c r="A4685" s="4" t="s">
        <v>16</v>
      </c>
      <c r="B4685">
        <v>2020</v>
      </c>
      <c r="C4685" t="s">
        <v>5</v>
      </c>
      <c r="D4685">
        <v>4684</v>
      </c>
      <c r="E4685" s="2">
        <v>3</v>
      </c>
      <c r="F4685" s="1">
        <v>4</v>
      </c>
      <c r="G4685" s="1">
        <v>1</v>
      </c>
      <c r="H4685" s="1">
        <v>2</v>
      </c>
      <c r="I4685" s="1" t="str">
        <f t="shared" si="93"/>
        <v>2S6SA2</v>
      </c>
      <c r="J4685" s="27">
        <v>45122</v>
      </c>
      <c r="K4685" s="29" t="s">
        <v>256</v>
      </c>
      <c r="L4685" s="29">
        <v>10575.25</v>
      </c>
      <c r="M4685" s="30">
        <v>7.2447532260671188E-2</v>
      </c>
      <c r="N4685" s="30">
        <v>0.18879799148248891</v>
      </c>
      <c r="O4685" s="30">
        <v>0</v>
      </c>
    </row>
    <row r="4686" spans="1:15" x14ac:dyDescent="0.45">
      <c r="A4686" s="4" t="s">
        <v>16</v>
      </c>
      <c r="B4686">
        <v>2020</v>
      </c>
      <c r="C4686" t="s">
        <v>5</v>
      </c>
      <c r="D4686">
        <v>4685</v>
      </c>
      <c r="E4686" s="2">
        <v>4</v>
      </c>
      <c r="F4686" s="1">
        <v>5</v>
      </c>
      <c r="G4686" s="1">
        <v>1</v>
      </c>
      <c r="H4686" s="1">
        <v>2</v>
      </c>
      <c r="I4686" s="1" t="str">
        <f t="shared" si="93"/>
        <v>2S6SA2</v>
      </c>
      <c r="J4686" s="27">
        <v>45122</v>
      </c>
      <c r="K4686" s="29" t="s">
        <v>257</v>
      </c>
      <c r="L4686" s="29">
        <v>10460</v>
      </c>
      <c r="M4686" s="30">
        <v>8.0214671151833408E-2</v>
      </c>
      <c r="N4686" s="30">
        <v>0.22811709852637199</v>
      </c>
      <c r="O4686" s="30">
        <v>0</v>
      </c>
    </row>
    <row r="4687" spans="1:15" x14ac:dyDescent="0.45">
      <c r="A4687" s="4" t="s">
        <v>16</v>
      </c>
      <c r="B4687">
        <v>2020</v>
      </c>
      <c r="C4687" t="s">
        <v>5</v>
      </c>
      <c r="D4687">
        <v>4686</v>
      </c>
      <c r="E4687" s="2">
        <v>5</v>
      </c>
      <c r="F4687" s="1">
        <v>6</v>
      </c>
      <c r="G4687" s="1">
        <v>1</v>
      </c>
      <c r="H4687" s="1">
        <v>2</v>
      </c>
      <c r="I4687" s="1" t="str">
        <f t="shared" si="93"/>
        <v>2S6SA2</v>
      </c>
      <c r="J4687" s="27">
        <v>45122</v>
      </c>
      <c r="K4687" s="29" t="s">
        <v>258</v>
      </c>
      <c r="L4687" s="29">
        <v>10321</v>
      </c>
      <c r="M4687" s="30">
        <v>7.0950349349260491E-2</v>
      </c>
      <c r="N4687" s="30">
        <v>0.2464881420665849</v>
      </c>
      <c r="O4687" s="30">
        <v>2.912150632292744E-2</v>
      </c>
    </row>
    <row r="4688" spans="1:15" x14ac:dyDescent="0.45">
      <c r="A4688" s="4" t="s">
        <v>16</v>
      </c>
      <c r="B4688">
        <v>2020</v>
      </c>
      <c r="C4688" t="s">
        <v>5</v>
      </c>
      <c r="D4688">
        <v>4687</v>
      </c>
      <c r="E4688" s="2">
        <v>6</v>
      </c>
      <c r="F4688" s="1">
        <v>7</v>
      </c>
      <c r="G4688" s="1">
        <v>1</v>
      </c>
      <c r="H4688" s="1">
        <v>3</v>
      </c>
      <c r="I4688" s="1" t="str">
        <f t="shared" si="93"/>
        <v>2S6SA3</v>
      </c>
      <c r="J4688" s="27">
        <v>45122</v>
      </c>
      <c r="K4688" s="29" t="s">
        <v>259</v>
      </c>
      <c r="L4688" s="29">
        <v>10287</v>
      </c>
      <c r="M4688" s="30">
        <v>8.0544758916798076E-2</v>
      </c>
      <c r="N4688" s="30">
        <v>0.25549014154892952</v>
      </c>
      <c r="O4688" s="30">
        <v>8.7483053886214773E-2</v>
      </c>
    </row>
    <row r="4689" spans="1:15" x14ac:dyDescent="0.45">
      <c r="A4689" s="4" t="s">
        <v>16</v>
      </c>
      <c r="B4689">
        <v>2020</v>
      </c>
      <c r="C4689" t="s">
        <v>5</v>
      </c>
      <c r="D4689">
        <v>4688</v>
      </c>
      <c r="E4689" s="2">
        <v>7</v>
      </c>
      <c r="F4689" s="1">
        <v>8</v>
      </c>
      <c r="G4689" s="1">
        <v>1</v>
      </c>
      <c r="H4689" s="1">
        <v>3</v>
      </c>
      <c r="I4689" s="1" t="str">
        <f t="shared" si="93"/>
        <v>2S6SA3</v>
      </c>
      <c r="J4689" s="27">
        <v>45122</v>
      </c>
      <c r="K4689" s="29" t="s">
        <v>260</v>
      </c>
      <c r="L4689" s="29">
        <v>10475.75</v>
      </c>
      <c r="M4689" s="30">
        <v>9.0628089412774074E-2</v>
      </c>
      <c r="N4689" s="30">
        <v>0.24164655607965049</v>
      </c>
      <c r="O4689" s="30">
        <v>0.14475139521750921</v>
      </c>
    </row>
    <row r="4690" spans="1:15" x14ac:dyDescent="0.45">
      <c r="A4690" s="4" t="s">
        <v>16</v>
      </c>
      <c r="B4690">
        <v>2020</v>
      </c>
      <c r="C4690" t="s">
        <v>5</v>
      </c>
      <c r="D4690">
        <v>4689</v>
      </c>
      <c r="E4690" s="2">
        <v>8</v>
      </c>
      <c r="F4690" s="1">
        <v>9</v>
      </c>
      <c r="G4690" s="1">
        <v>1</v>
      </c>
      <c r="H4690" s="1">
        <v>3</v>
      </c>
      <c r="I4690" s="1" t="str">
        <f t="shared" si="93"/>
        <v>2S6SA3</v>
      </c>
      <c r="J4690" s="27">
        <v>45122</v>
      </c>
      <c r="K4690" s="29" t="s">
        <v>261</v>
      </c>
      <c r="L4690" s="29">
        <v>10816.5</v>
      </c>
      <c r="M4690" s="30">
        <v>8.6456537353741994E-2</v>
      </c>
      <c r="N4690" s="30">
        <v>0.2104435099843876</v>
      </c>
      <c r="O4690" s="30">
        <v>0.18958193401671819</v>
      </c>
    </row>
    <row r="4691" spans="1:15" x14ac:dyDescent="0.45">
      <c r="A4691" s="4" t="s">
        <v>16</v>
      </c>
      <c r="B4691">
        <v>2020</v>
      </c>
      <c r="C4691" t="s">
        <v>5</v>
      </c>
      <c r="D4691">
        <v>4690</v>
      </c>
      <c r="E4691" s="2">
        <v>9</v>
      </c>
      <c r="F4691" s="1">
        <v>10</v>
      </c>
      <c r="G4691" s="1">
        <v>1</v>
      </c>
      <c r="H4691" s="1">
        <v>4</v>
      </c>
      <c r="I4691" s="1" t="str">
        <f t="shared" si="93"/>
        <v>2S6SA4</v>
      </c>
      <c r="J4691" s="27">
        <v>45122</v>
      </c>
      <c r="K4691" s="29" t="s">
        <v>262</v>
      </c>
      <c r="L4691" s="29">
        <v>11261</v>
      </c>
      <c r="M4691" s="30">
        <v>7.7619634329744946E-2</v>
      </c>
      <c r="N4691" s="30">
        <v>0.18221432555343059</v>
      </c>
      <c r="O4691" s="30">
        <v>0.23218160204613131</v>
      </c>
    </row>
    <row r="4692" spans="1:15" x14ac:dyDescent="0.45">
      <c r="A4692" s="4" t="s">
        <v>16</v>
      </c>
      <c r="B4692">
        <v>2020</v>
      </c>
      <c r="C4692" t="s">
        <v>5</v>
      </c>
      <c r="D4692">
        <v>4691</v>
      </c>
      <c r="E4692" s="2">
        <v>10</v>
      </c>
      <c r="F4692" s="1">
        <v>11</v>
      </c>
      <c r="G4692" s="1">
        <v>1</v>
      </c>
      <c r="H4692" s="1">
        <v>4</v>
      </c>
      <c r="I4692" s="1" t="str">
        <f t="shared" si="93"/>
        <v>2S6SA4</v>
      </c>
      <c r="J4692" s="27">
        <v>45122</v>
      </c>
      <c r="K4692" s="29" t="s">
        <v>263</v>
      </c>
      <c r="L4692" s="29">
        <v>11595</v>
      </c>
      <c r="M4692" s="30">
        <v>7.1039292062385989E-2</v>
      </c>
      <c r="N4692" s="30">
        <v>0.1643323996043401</v>
      </c>
      <c r="O4692" s="30">
        <v>0.27868304295037472</v>
      </c>
    </row>
    <row r="4693" spans="1:15" x14ac:dyDescent="0.45">
      <c r="A4693" s="4" t="s">
        <v>16</v>
      </c>
      <c r="B4693">
        <v>2020</v>
      </c>
      <c r="C4693" t="s">
        <v>5</v>
      </c>
      <c r="D4693">
        <v>4692</v>
      </c>
      <c r="E4693" s="2">
        <v>11</v>
      </c>
      <c r="F4693" s="1">
        <v>12</v>
      </c>
      <c r="G4693" s="1">
        <v>1</v>
      </c>
      <c r="H4693" s="1">
        <v>4</v>
      </c>
      <c r="I4693" s="1" t="str">
        <f t="shared" si="93"/>
        <v>2S6SA4</v>
      </c>
      <c r="J4693" s="27">
        <v>45122</v>
      </c>
      <c r="K4693" s="29" t="s">
        <v>264</v>
      </c>
      <c r="L4693" s="29">
        <v>11792</v>
      </c>
      <c r="M4693" s="30">
        <v>8.4064132415910223E-2</v>
      </c>
      <c r="N4693" s="30">
        <v>0.1909684319435081</v>
      </c>
      <c r="O4693" s="30">
        <v>0.32947205553657288</v>
      </c>
    </row>
    <row r="4694" spans="1:15" x14ac:dyDescent="0.45">
      <c r="A4694" s="4" t="s">
        <v>16</v>
      </c>
      <c r="B4694">
        <v>2020</v>
      </c>
      <c r="C4694" t="s">
        <v>5</v>
      </c>
      <c r="D4694">
        <v>4693</v>
      </c>
      <c r="E4694" s="2">
        <v>12</v>
      </c>
      <c r="F4694" s="1">
        <v>13</v>
      </c>
      <c r="G4694" s="1">
        <v>1</v>
      </c>
      <c r="H4694" s="1">
        <v>5</v>
      </c>
      <c r="I4694" s="1" t="str">
        <f t="shared" si="93"/>
        <v>2S6SA5</v>
      </c>
      <c r="J4694" s="27">
        <v>45122</v>
      </c>
      <c r="K4694" s="29" t="s">
        <v>265</v>
      </c>
      <c r="L4694" s="29">
        <v>11806.5</v>
      </c>
      <c r="M4694" s="30">
        <v>0.1157824545205023</v>
      </c>
      <c r="N4694" s="30">
        <v>0.21057626737876151</v>
      </c>
      <c r="O4694" s="30">
        <v>0.34834935880498979</v>
      </c>
    </row>
    <row r="4695" spans="1:15" x14ac:dyDescent="0.45">
      <c r="A4695" s="4" t="s">
        <v>16</v>
      </c>
      <c r="B4695">
        <v>2020</v>
      </c>
      <c r="C4695" t="s">
        <v>5</v>
      </c>
      <c r="D4695">
        <v>4694</v>
      </c>
      <c r="E4695" s="2">
        <v>13</v>
      </c>
      <c r="F4695" s="1">
        <v>14</v>
      </c>
      <c r="G4695" s="1">
        <v>1</v>
      </c>
      <c r="H4695" s="1">
        <v>5</v>
      </c>
      <c r="I4695" s="1" t="str">
        <f t="shared" si="93"/>
        <v>2S6SA5</v>
      </c>
      <c r="J4695" s="27">
        <v>45122</v>
      </c>
      <c r="K4695" s="29" t="s">
        <v>266</v>
      </c>
      <c r="L4695" s="29">
        <v>11674.75</v>
      </c>
      <c r="M4695" s="30">
        <v>0.13995789302140671</v>
      </c>
      <c r="N4695" s="30">
        <v>0.21670566379249581</v>
      </c>
      <c r="O4695" s="30">
        <v>0.33127880875300991</v>
      </c>
    </row>
    <row r="4696" spans="1:15" x14ac:dyDescent="0.45">
      <c r="A4696" s="4" t="s">
        <v>16</v>
      </c>
      <c r="B4696">
        <v>2020</v>
      </c>
      <c r="C4696" t="s">
        <v>5</v>
      </c>
      <c r="D4696">
        <v>4695</v>
      </c>
      <c r="E4696" s="2">
        <v>14</v>
      </c>
      <c r="F4696" s="1">
        <v>15</v>
      </c>
      <c r="G4696" s="1">
        <v>1</v>
      </c>
      <c r="H4696" s="1">
        <v>5</v>
      </c>
      <c r="I4696" s="1" t="str">
        <f t="shared" si="93"/>
        <v>2S6SA5</v>
      </c>
      <c r="J4696" s="27">
        <v>45122</v>
      </c>
      <c r="K4696" s="29" t="s">
        <v>267</v>
      </c>
      <c r="L4696" s="29">
        <v>11569.75</v>
      </c>
      <c r="M4696" s="30">
        <v>0.13494674786044689</v>
      </c>
      <c r="N4696" s="30">
        <v>0.2157950988444354</v>
      </c>
      <c r="O4696" s="30">
        <v>0.33040463038966528</v>
      </c>
    </row>
    <row r="4697" spans="1:15" x14ac:dyDescent="0.45">
      <c r="A4697" s="4" t="s">
        <v>16</v>
      </c>
      <c r="B4697">
        <v>2020</v>
      </c>
      <c r="C4697" t="s">
        <v>5</v>
      </c>
      <c r="D4697">
        <v>4696</v>
      </c>
      <c r="E4697" s="2">
        <v>15</v>
      </c>
      <c r="F4697" s="1">
        <v>16</v>
      </c>
      <c r="G4697" s="1">
        <v>1</v>
      </c>
      <c r="H4697" s="1">
        <v>6</v>
      </c>
      <c r="I4697" s="1" t="str">
        <f t="shared" si="93"/>
        <v>2S6SA6</v>
      </c>
      <c r="J4697" s="27">
        <v>45122</v>
      </c>
      <c r="K4697" s="29" t="s">
        <v>268</v>
      </c>
      <c r="L4697" s="29">
        <v>11746.75</v>
      </c>
      <c r="M4697" s="30">
        <v>0.1278989349834509</v>
      </c>
      <c r="N4697" s="30">
        <v>0.20416703512143869</v>
      </c>
      <c r="O4697" s="30">
        <v>0.30912846296691932</v>
      </c>
    </row>
    <row r="4698" spans="1:15" x14ac:dyDescent="0.45">
      <c r="A4698" s="4" t="s">
        <v>16</v>
      </c>
      <c r="B4698">
        <v>2020</v>
      </c>
      <c r="C4698" t="s">
        <v>5</v>
      </c>
      <c r="D4698">
        <v>4697</v>
      </c>
      <c r="E4698" s="2">
        <v>16</v>
      </c>
      <c r="F4698" s="1">
        <v>17</v>
      </c>
      <c r="G4698" s="1">
        <v>1</v>
      </c>
      <c r="H4698" s="1">
        <v>6</v>
      </c>
      <c r="I4698" s="1" t="str">
        <f t="shared" si="93"/>
        <v>2S6SA6</v>
      </c>
      <c r="J4698" s="27">
        <v>45122</v>
      </c>
      <c r="K4698" s="29" t="s">
        <v>269</v>
      </c>
      <c r="L4698" s="29">
        <v>11895.25</v>
      </c>
      <c r="M4698" s="30">
        <v>0.15071648731569121</v>
      </c>
      <c r="N4698" s="30">
        <v>0.2005051749268322</v>
      </c>
      <c r="O4698" s="30">
        <v>0.22534815983264209</v>
      </c>
    </row>
    <row r="4699" spans="1:15" x14ac:dyDescent="0.45">
      <c r="A4699" s="4" t="s">
        <v>16</v>
      </c>
      <c r="B4699">
        <v>2020</v>
      </c>
      <c r="C4699" t="s">
        <v>5</v>
      </c>
      <c r="D4699">
        <v>4698</v>
      </c>
      <c r="E4699" s="2">
        <v>17</v>
      </c>
      <c r="F4699" s="1">
        <v>18</v>
      </c>
      <c r="G4699" s="1">
        <v>1</v>
      </c>
      <c r="H4699" s="1">
        <v>6</v>
      </c>
      <c r="I4699" s="1" t="str">
        <f t="shared" si="93"/>
        <v>2S6SA6</v>
      </c>
      <c r="J4699" s="27">
        <v>45122</v>
      </c>
      <c r="K4699" s="29" t="s">
        <v>270</v>
      </c>
      <c r="L4699" s="29">
        <v>12238.25</v>
      </c>
      <c r="M4699" s="30">
        <v>0.1801448500143501</v>
      </c>
      <c r="N4699" s="30">
        <v>0.20243675302102729</v>
      </c>
      <c r="O4699" s="30">
        <v>0.12871052624701099</v>
      </c>
    </row>
    <row r="4700" spans="1:15" x14ac:dyDescent="0.45">
      <c r="A4700" s="4" t="s">
        <v>16</v>
      </c>
      <c r="B4700">
        <v>2020</v>
      </c>
      <c r="C4700" t="s">
        <v>5</v>
      </c>
      <c r="D4700">
        <v>4699</v>
      </c>
      <c r="E4700" s="2">
        <v>18</v>
      </c>
      <c r="F4700" s="1">
        <v>19</v>
      </c>
      <c r="G4700" s="1">
        <v>1</v>
      </c>
      <c r="H4700" s="1">
        <v>7</v>
      </c>
      <c r="I4700" s="1" t="str">
        <f t="shared" si="93"/>
        <v>2S6SA7</v>
      </c>
      <c r="J4700" s="27">
        <v>45122</v>
      </c>
      <c r="K4700" s="29" t="s">
        <v>271</v>
      </c>
      <c r="L4700" s="29">
        <v>12136</v>
      </c>
      <c r="M4700" s="30">
        <v>0.19043056408367481</v>
      </c>
      <c r="N4700" s="30">
        <v>0.18799692829720091</v>
      </c>
      <c r="O4700" s="30">
        <v>5.895111757970415E-2</v>
      </c>
    </row>
    <row r="4701" spans="1:15" x14ac:dyDescent="0.45">
      <c r="A4701" s="4" t="s">
        <v>16</v>
      </c>
      <c r="B4701">
        <v>2020</v>
      </c>
      <c r="C4701" t="s">
        <v>5</v>
      </c>
      <c r="D4701">
        <v>4700</v>
      </c>
      <c r="E4701" s="2">
        <v>19</v>
      </c>
      <c r="F4701" s="1">
        <v>20</v>
      </c>
      <c r="G4701" s="1">
        <v>1</v>
      </c>
      <c r="H4701" s="1">
        <v>7</v>
      </c>
      <c r="I4701" s="1" t="str">
        <f t="shared" si="93"/>
        <v>2S6SA7</v>
      </c>
      <c r="J4701" s="27">
        <v>45122</v>
      </c>
      <c r="K4701" s="29" t="s">
        <v>272</v>
      </c>
      <c r="L4701" s="29">
        <v>11965.25</v>
      </c>
      <c r="M4701" s="30">
        <v>0.15515176952895871</v>
      </c>
      <c r="N4701" s="30">
        <v>0.1625243898445827</v>
      </c>
      <c r="O4701" s="30">
        <v>1.203156930857888E-2</v>
      </c>
    </row>
    <row r="4702" spans="1:15" x14ac:dyDescent="0.45">
      <c r="A4702" s="4" t="s">
        <v>16</v>
      </c>
      <c r="B4702">
        <v>2020</v>
      </c>
      <c r="C4702" t="s">
        <v>5</v>
      </c>
      <c r="D4702">
        <v>4701</v>
      </c>
      <c r="E4702" s="2">
        <v>20</v>
      </c>
      <c r="F4702" s="1">
        <v>21</v>
      </c>
      <c r="G4702" s="1">
        <v>1</v>
      </c>
      <c r="H4702" s="1">
        <v>7</v>
      </c>
      <c r="I4702" s="1" t="str">
        <f t="shared" si="93"/>
        <v>2S6SA7</v>
      </c>
      <c r="J4702" s="27">
        <v>45122</v>
      </c>
      <c r="K4702" s="29" t="s">
        <v>273</v>
      </c>
      <c r="L4702" s="29">
        <v>11943.5</v>
      </c>
      <c r="M4702" s="30">
        <v>0.12051934007476819</v>
      </c>
      <c r="N4702" s="30">
        <v>0.1305262237071578</v>
      </c>
      <c r="O4702" s="30">
        <v>0</v>
      </c>
    </row>
    <row r="4703" spans="1:15" x14ac:dyDescent="0.45">
      <c r="A4703" s="4" t="s">
        <v>16</v>
      </c>
      <c r="B4703">
        <v>2020</v>
      </c>
      <c r="C4703" t="s">
        <v>5</v>
      </c>
      <c r="D4703">
        <v>4702</v>
      </c>
      <c r="E4703" s="2">
        <v>21</v>
      </c>
      <c r="F4703" s="1">
        <v>22</v>
      </c>
      <c r="G4703" s="1">
        <v>1</v>
      </c>
      <c r="H4703" s="1">
        <v>8</v>
      </c>
      <c r="I4703" s="1" t="str">
        <f t="shared" si="93"/>
        <v>2S6SA8</v>
      </c>
      <c r="J4703" s="27">
        <v>45122</v>
      </c>
      <c r="K4703" s="29" t="s">
        <v>274</v>
      </c>
      <c r="L4703" s="29">
        <v>11966.25</v>
      </c>
      <c r="M4703" s="30">
        <v>9.3408406094840885E-2</v>
      </c>
      <c r="N4703" s="30">
        <v>8.4108009292991365E-2</v>
      </c>
      <c r="O4703" s="30">
        <v>0</v>
      </c>
    </row>
    <row r="4704" spans="1:15" x14ac:dyDescent="0.45">
      <c r="A4704" s="4" t="s">
        <v>16</v>
      </c>
      <c r="B4704">
        <v>2020</v>
      </c>
      <c r="C4704" t="s">
        <v>5</v>
      </c>
      <c r="D4704">
        <v>4703</v>
      </c>
      <c r="E4704" s="2">
        <v>22</v>
      </c>
      <c r="F4704" s="1">
        <v>23</v>
      </c>
      <c r="G4704" s="1">
        <v>1</v>
      </c>
      <c r="H4704" s="1">
        <v>8</v>
      </c>
      <c r="I4704" s="1" t="str">
        <f t="shared" si="93"/>
        <v>2S6SA8</v>
      </c>
      <c r="J4704" s="27">
        <v>45122</v>
      </c>
      <c r="K4704" s="29" t="s">
        <v>275</v>
      </c>
      <c r="L4704" s="29">
        <v>12012.75</v>
      </c>
      <c r="M4704" s="30">
        <v>5.9029719144670728E-2</v>
      </c>
      <c r="N4704" s="30">
        <v>3.6347309490497477E-2</v>
      </c>
      <c r="O4704" s="30">
        <v>0</v>
      </c>
    </row>
    <row r="4705" spans="1:15" x14ac:dyDescent="0.45">
      <c r="A4705" s="4" t="s">
        <v>16</v>
      </c>
      <c r="B4705">
        <v>2020</v>
      </c>
      <c r="C4705" t="s">
        <v>5</v>
      </c>
      <c r="D4705">
        <v>4704</v>
      </c>
      <c r="E4705" s="2">
        <v>23</v>
      </c>
      <c r="F4705" s="1">
        <v>24</v>
      </c>
      <c r="G4705" s="1">
        <v>1</v>
      </c>
      <c r="H4705" s="1">
        <v>8</v>
      </c>
      <c r="I4705" s="1" t="str">
        <f t="shared" si="93"/>
        <v>2S6SA8</v>
      </c>
      <c r="J4705" s="27">
        <v>45122</v>
      </c>
      <c r="K4705" s="29" t="s">
        <v>276</v>
      </c>
      <c r="L4705" s="29">
        <v>11609.25</v>
      </c>
      <c r="M4705" s="30">
        <v>6.5539919308774466E-2</v>
      </c>
      <c r="N4705" s="30">
        <v>3.9476308438702597E-2</v>
      </c>
      <c r="O4705" s="30">
        <v>0</v>
      </c>
    </row>
    <row r="4706" spans="1:15" x14ac:dyDescent="0.45">
      <c r="A4706" s="4" t="s">
        <v>16</v>
      </c>
      <c r="B4706">
        <v>2020</v>
      </c>
      <c r="C4706" t="s">
        <v>6</v>
      </c>
      <c r="D4706">
        <v>4705</v>
      </c>
      <c r="E4706" s="2">
        <v>0</v>
      </c>
      <c r="F4706" s="1">
        <v>1</v>
      </c>
      <c r="G4706" s="1">
        <v>1</v>
      </c>
      <c r="H4706" s="1">
        <v>1</v>
      </c>
      <c r="I4706" s="1" t="str">
        <f t="shared" si="93"/>
        <v>2S7SU1</v>
      </c>
      <c r="J4706" s="27">
        <v>45123</v>
      </c>
      <c r="K4706" s="29" t="s">
        <v>253</v>
      </c>
      <c r="L4706" s="29">
        <v>11117</v>
      </c>
      <c r="M4706" s="30">
        <v>6.6407090339611563E-2</v>
      </c>
      <c r="N4706" s="30">
        <v>6.2985624568140719E-2</v>
      </c>
      <c r="O4706" s="30">
        <v>0</v>
      </c>
    </row>
    <row r="4707" spans="1:15" x14ac:dyDescent="0.45">
      <c r="A4707" s="4" t="s">
        <v>16</v>
      </c>
      <c r="B4707">
        <v>2020</v>
      </c>
      <c r="C4707" t="s">
        <v>6</v>
      </c>
      <c r="D4707">
        <v>4706</v>
      </c>
      <c r="E4707" s="2">
        <v>1</v>
      </c>
      <c r="F4707" s="1">
        <v>2</v>
      </c>
      <c r="G4707" s="1">
        <v>1</v>
      </c>
      <c r="H4707" s="1">
        <v>1</v>
      </c>
      <c r="I4707" s="1" t="str">
        <f t="shared" si="93"/>
        <v>2S7SU1</v>
      </c>
      <c r="J4707" s="27">
        <v>45123</v>
      </c>
      <c r="K4707" s="29" t="s">
        <v>254</v>
      </c>
      <c r="L4707" s="29">
        <v>10710.5</v>
      </c>
      <c r="M4707" s="30">
        <v>7.3460870375967283E-2</v>
      </c>
      <c r="N4707" s="30">
        <v>7.5380719792476375E-2</v>
      </c>
      <c r="O4707" s="30">
        <v>0</v>
      </c>
    </row>
    <row r="4708" spans="1:15" x14ac:dyDescent="0.45">
      <c r="A4708" s="4" t="s">
        <v>16</v>
      </c>
      <c r="B4708">
        <v>2020</v>
      </c>
      <c r="C4708" t="s">
        <v>6</v>
      </c>
      <c r="D4708">
        <v>4707</v>
      </c>
      <c r="E4708" s="2">
        <v>2</v>
      </c>
      <c r="F4708" s="1">
        <v>3</v>
      </c>
      <c r="G4708" s="1">
        <v>1</v>
      </c>
      <c r="H4708" s="1">
        <v>1</v>
      </c>
      <c r="I4708" s="1" t="str">
        <f t="shared" si="93"/>
        <v>2S7SU1</v>
      </c>
      <c r="J4708" s="27">
        <v>45123</v>
      </c>
      <c r="K4708" s="29" t="s">
        <v>255</v>
      </c>
      <c r="L4708" s="29">
        <v>10335.25</v>
      </c>
      <c r="M4708" s="30">
        <v>7.2453356746312661E-2</v>
      </c>
      <c r="N4708" s="30">
        <v>7.1106956781999825E-2</v>
      </c>
      <c r="O4708" s="30">
        <v>0</v>
      </c>
    </row>
    <row r="4709" spans="1:15" x14ac:dyDescent="0.45">
      <c r="A4709" s="4" t="s">
        <v>16</v>
      </c>
      <c r="B4709">
        <v>2020</v>
      </c>
      <c r="C4709" t="s">
        <v>6</v>
      </c>
      <c r="D4709">
        <v>4708</v>
      </c>
      <c r="E4709" s="2">
        <v>3</v>
      </c>
      <c r="F4709" s="1">
        <v>4</v>
      </c>
      <c r="G4709" s="1">
        <v>1</v>
      </c>
      <c r="H4709" s="1">
        <v>2</v>
      </c>
      <c r="I4709" s="1" t="str">
        <f t="shared" si="93"/>
        <v>2S7SU2</v>
      </c>
      <c r="J4709" s="27">
        <v>45123</v>
      </c>
      <c r="K4709" s="29" t="s">
        <v>256</v>
      </c>
      <c r="L4709" s="29">
        <v>10119.25</v>
      </c>
      <c r="M4709" s="30">
        <v>7.1726504816815084E-2</v>
      </c>
      <c r="N4709" s="30">
        <v>7.7498802644495338E-2</v>
      </c>
      <c r="O4709" s="30">
        <v>0</v>
      </c>
    </row>
    <row r="4710" spans="1:15" x14ac:dyDescent="0.45">
      <c r="A4710" s="4" t="s">
        <v>16</v>
      </c>
      <c r="B4710">
        <v>2020</v>
      </c>
      <c r="C4710" t="s">
        <v>6</v>
      </c>
      <c r="D4710">
        <v>4709</v>
      </c>
      <c r="E4710" s="2">
        <v>4</v>
      </c>
      <c r="F4710" s="1">
        <v>5</v>
      </c>
      <c r="G4710" s="1">
        <v>1</v>
      </c>
      <c r="H4710" s="1">
        <v>2</v>
      </c>
      <c r="I4710" s="1" t="str">
        <f t="shared" si="93"/>
        <v>2S7SU2</v>
      </c>
      <c r="J4710" s="27">
        <v>45123</v>
      </c>
      <c r="K4710" s="29" t="s">
        <v>257</v>
      </c>
      <c r="L4710" s="29">
        <v>10036.25</v>
      </c>
      <c r="M4710" s="30">
        <v>7.4547608808915214E-2</v>
      </c>
      <c r="N4710" s="30">
        <v>8.9884784811084167E-2</v>
      </c>
      <c r="O4710" s="30">
        <v>0</v>
      </c>
    </row>
    <row r="4711" spans="1:15" x14ac:dyDescent="0.45">
      <c r="A4711" s="4" t="s">
        <v>16</v>
      </c>
      <c r="B4711">
        <v>2020</v>
      </c>
      <c r="C4711" t="s">
        <v>6</v>
      </c>
      <c r="D4711">
        <v>4710</v>
      </c>
      <c r="E4711" s="2">
        <v>5</v>
      </c>
      <c r="F4711" s="1">
        <v>6</v>
      </c>
      <c r="G4711" s="1">
        <v>1</v>
      </c>
      <c r="H4711" s="1">
        <v>2</v>
      </c>
      <c r="I4711" s="1" t="str">
        <f t="shared" si="93"/>
        <v>2S7SU2</v>
      </c>
      <c r="J4711" s="27">
        <v>45123</v>
      </c>
      <c r="K4711" s="29" t="s">
        <v>258</v>
      </c>
      <c r="L4711" s="29">
        <v>9878.5</v>
      </c>
      <c r="M4711" s="30">
        <v>7.7540294629789133E-2</v>
      </c>
      <c r="N4711" s="30">
        <v>9.1665098620151722E-2</v>
      </c>
      <c r="O4711" s="30">
        <v>3.4514815287851719E-2</v>
      </c>
    </row>
    <row r="4712" spans="1:15" x14ac:dyDescent="0.45">
      <c r="A4712" s="4" t="s">
        <v>16</v>
      </c>
      <c r="B4712">
        <v>2020</v>
      </c>
      <c r="C4712" t="s">
        <v>6</v>
      </c>
      <c r="D4712">
        <v>4711</v>
      </c>
      <c r="E4712" s="2">
        <v>6</v>
      </c>
      <c r="F4712" s="1">
        <v>7</v>
      </c>
      <c r="G4712" s="1">
        <v>1</v>
      </c>
      <c r="H4712" s="1">
        <v>3</v>
      </c>
      <c r="I4712" s="1" t="str">
        <f t="shared" si="93"/>
        <v>2S7SU3</v>
      </c>
      <c r="J4712" s="27">
        <v>45123</v>
      </c>
      <c r="K4712" s="29" t="s">
        <v>259</v>
      </c>
      <c r="L4712" s="29">
        <v>9525.25</v>
      </c>
      <c r="M4712" s="30">
        <v>7.3372482259532953E-2</v>
      </c>
      <c r="N4712" s="30">
        <v>8.0054255941654578E-2</v>
      </c>
      <c r="O4712" s="30">
        <v>7.6980493283158188E-2</v>
      </c>
    </row>
    <row r="4713" spans="1:15" x14ac:dyDescent="0.45">
      <c r="A4713" s="4" t="s">
        <v>16</v>
      </c>
      <c r="B4713">
        <v>2020</v>
      </c>
      <c r="C4713" t="s">
        <v>6</v>
      </c>
      <c r="D4713">
        <v>4712</v>
      </c>
      <c r="E4713" s="2">
        <v>7</v>
      </c>
      <c r="F4713" s="1">
        <v>8</v>
      </c>
      <c r="G4713" s="1">
        <v>1</v>
      </c>
      <c r="H4713" s="1">
        <v>3</v>
      </c>
      <c r="I4713" s="1" t="str">
        <f t="shared" si="93"/>
        <v>2S7SU3</v>
      </c>
      <c r="J4713" s="27">
        <v>45123</v>
      </c>
      <c r="K4713" s="29" t="s">
        <v>260</v>
      </c>
      <c r="L4713" s="29">
        <v>9505.5</v>
      </c>
      <c r="M4713" s="30">
        <v>0.10346434517432029</v>
      </c>
      <c r="N4713" s="30">
        <v>5.8543216967979823E-2</v>
      </c>
      <c r="O4713" s="30">
        <v>0.1131173544579611</v>
      </c>
    </row>
    <row r="4714" spans="1:15" x14ac:dyDescent="0.45">
      <c r="A4714" s="4" t="s">
        <v>16</v>
      </c>
      <c r="B4714">
        <v>2020</v>
      </c>
      <c r="C4714" t="s">
        <v>6</v>
      </c>
      <c r="D4714">
        <v>4713</v>
      </c>
      <c r="E4714" s="2">
        <v>8</v>
      </c>
      <c r="F4714" s="1">
        <v>9</v>
      </c>
      <c r="G4714" s="1">
        <v>1</v>
      </c>
      <c r="H4714" s="1">
        <v>3</v>
      </c>
      <c r="I4714" s="1" t="str">
        <f t="shared" si="93"/>
        <v>2S7SU3</v>
      </c>
      <c r="J4714" s="27">
        <v>45123</v>
      </c>
      <c r="K4714" s="29" t="s">
        <v>261</v>
      </c>
      <c r="L4714" s="29">
        <v>9831.5</v>
      </c>
      <c r="M4714" s="30">
        <v>8.6670094026994229E-2</v>
      </c>
      <c r="N4714" s="30">
        <v>4.536205334753389E-2</v>
      </c>
      <c r="O4714" s="30">
        <v>0.15626126370324031</v>
      </c>
    </row>
    <row r="4715" spans="1:15" x14ac:dyDescent="0.45">
      <c r="A4715" s="4" t="s">
        <v>16</v>
      </c>
      <c r="B4715">
        <v>2020</v>
      </c>
      <c r="C4715" t="s">
        <v>6</v>
      </c>
      <c r="D4715">
        <v>4714</v>
      </c>
      <c r="E4715" s="2">
        <v>9</v>
      </c>
      <c r="F4715" s="1">
        <v>10</v>
      </c>
      <c r="G4715" s="1">
        <v>1</v>
      </c>
      <c r="H4715" s="1">
        <v>4</v>
      </c>
      <c r="I4715" s="1" t="str">
        <f t="shared" si="93"/>
        <v>2S7SU4</v>
      </c>
      <c r="J4715" s="27">
        <v>45123</v>
      </c>
      <c r="K4715" s="29" t="s">
        <v>262</v>
      </c>
      <c r="L4715" s="29">
        <v>10238.5</v>
      </c>
      <c r="M4715" s="30">
        <v>6.4036846739070022E-2</v>
      </c>
      <c r="N4715" s="30">
        <v>3.9903127250201342E-2</v>
      </c>
      <c r="O4715" s="30">
        <v>0.2001344328114604</v>
      </c>
    </row>
    <row r="4716" spans="1:15" x14ac:dyDescent="0.45">
      <c r="A4716" s="4" t="s">
        <v>16</v>
      </c>
      <c r="B4716">
        <v>2020</v>
      </c>
      <c r="C4716" t="s">
        <v>6</v>
      </c>
      <c r="D4716">
        <v>4715</v>
      </c>
      <c r="E4716" s="2">
        <v>10</v>
      </c>
      <c r="F4716" s="1">
        <v>11</v>
      </c>
      <c r="G4716" s="1">
        <v>1</v>
      </c>
      <c r="H4716" s="1">
        <v>4</v>
      </c>
      <c r="I4716" s="1" t="str">
        <f t="shared" si="93"/>
        <v>2S7SU4</v>
      </c>
      <c r="J4716" s="27">
        <v>45123</v>
      </c>
      <c r="K4716" s="29" t="s">
        <v>263</v>
      </c>
      <c r="L4716" s="29">
        <v>10578</v>
      </c>
      <c r="M4716" s="30">
        <v>5.2904893351377803E-2</v>
      </c>
      <c r="N4716" s="30">
        <v>2.6150314561524109E-2</v>
      </c>
      <c r="O4716" s="30">
        <v>0.27901858211228309</v>
      </c>
    </row>
    <row r="4717" spans="1:15" x14ac:dyDescent="0.45">
      <c r="A4717" s="4" t="s">
        <v>16</v>
      </c>
      <c r="B4717">
        <v>2020</v>
      </c>
      <c r="C4717" t="s">
        <v>6</v>
      </c>
      <c r="D4717">
        <v>4716</v>
      </c>
      <c r="E4717" s="2">
        <v>11</v>
      </c>
      <c r="F4717" s="1">
        <v>12</v>
      </c>
      <c r="G4717" s="1">
        <v>1</v>
      </c>
      <c r="H4717" s="1">
        <v>4</v>
      </c>
      <c r="I4717" s="1" t="str">
        <f t="shared" si="93"/>
        <v>2S7SU4</v>
      </c>
      <c r="J4717" s="27">
        <v>45123</v>
      </c>
      <c r="K4717" s="29" t="s">
        <v>264</v>
      </c>
      <c r="L4717" s="29">
        <v>10821.25</v>
      </c>
      <c r="M4717" s="30">
        <v>5.6554229250353229E-2</v>
      </c>
      <c r="N4717" s="30">
        <v>3.1992530237443223E-2</v>
      </c>
      <c r="O4717" s="30">
        <v>0.34574963029022138</v>
      </c>
    </row>
    <row r="4718" spans="1:15" x14ac:dyDescent="0.45">
      <c r="A4718" s="4" t="s">
        <v>16</v>
      </c>
      <c r="B4718">
        <v>2020</v>
      </c>
      <c r="C4718" t="s">
        <v>6</v>
      </c>
      <c r="D4718">
        <v>4717</v>
      </c>
      <c r="E4718" s="2">
        <v>12</v>
      </c>
      <c r="F4718" s="1">
        <v>13</v>
      </c>
      <c r="G4718" s="1">
        <v>1</v>
      </c>
      <c r="H4718" s="1">
        <v>5</v>
      </c>
      <c r="I4718" s="1" t="str">
        <f t="shared" si="93"/>
        <v>2S7SU5</v>
      </c>
      <c r="J4718" s="27">
        <v>45123</v>
      </c>
      <c r="K4718" s="29" t="s">
        <v>265</v>
      </c>
      <c r="L4718" s="29">
        <v>10966.25</v>
      </c>
      <c r="M4718" s="30">
        <v>5.6541386725702067E-2</v>
      </c>
      <c r="N4718" s="30">
        <v>3.0353345676182981E-2</v>
      </c>
      <c r="O4718" s="30">
        <v>0.31547084746694648</v>
      </c>
    </row>
    <row r="4719" spans="1:15" x14ac:dyDescent="0.45">
      <c r="A4719" s="4" t="s">
        <v>16</v>
      </c>
      <c r="B4719">
        <v>2020</v>
      </c>
      <c r="C4719" t="s">
        <v>6</v>
      </c>
      <c r="D4719">
        <v>4718</v>
      </c>
      <c r="E4719" s="2">
        <v>13</v>
      </c>
      <c r="F4719" s="1">
        <v>14</v>
      </c>
      <c r="G4719" s="1">
        <v>1</v>
      </c>
      <c r="H4719" s="1">
        <v>5</v>
      </c>
      <c r="I4719" s="1" t="str">
        <f t="shared" si="93"/>
        <v>2S7SU5</v>
      </c>
      <c r="J4719" s="27">
        <v>45123</v>
      </c>
      <c r="K4719" s="29" t="s">
        <v>266</v>
      </c>
      <c r="L4719" s="29">
        <v>10938.25</v>
      </c>
      <c r="M4719" s="30">
        <v>5.5875886350601513E-2</v>
      </c>
      <c r="N4719" s="30">
        <v>2.9503099581529291E-2</v>
      </c>
      <c r="O4719" s="30">
        <v>0.257950044104097</v>
      </c>
    </row>
    <row r="4720" spans="1:15" x14ac:dyDescent="0.45">
      <c r="A4720" s="4" t="s">
        <v>16</v>
      </c>
      <c r="B4720">
        <v>2020</v>
      </c>
      <c r="C4720" t="s">
        <v>6</v>
      </c>
      <c r="D4720">
        <v>4719</v>
      </c>
      <c r="E4720" s="2">
        <v>14</v>
      </c>
      <c r="F4720" s="1">
        <v>15</v>
      </c>
      <c r="G4720" s="1">
        <v>1</v>
      </c>
      <c r="H4720" s="1">
        <v>5</v>
      </c>
      <c r="I4720" s="1" t="str">
        <f t="shared" si="93"/>
        <v>2S7SU5</v>
      </c>
      <c r="J4720" s="27">
        <v>45123</v>
      </c>
      <c r="K4720" s="29" t="s">
        <v>267</v>
      </c>
      <c r="L4720" s="29">
        <v>10807</v>
      </c>
      <c r="M4720" s="30">
        <v>5.210931538899042E-2</v>
      </c>
      <c r="N4720" s="30">
        <v>2.9081960552360411E-2</v>
      </c>
      <c r="O4720" s="30">
        <v>0.21982901306464039</v>
      </c>
    </row>
    <row r="4721" spans="1:15" x14ac:dyDescent="0.45">
      <c r="A4721" s="4" t="s">
        <v>16</v>
      </c>
      <c r="B4721">
        <v>2020</v>
      </c>
      <c r="C4721" t="s">
        <v>6</v>
      </c>
      <c r="D4721">
        <v>4720</v>
      </c>
      <c r="E4721" s="2">
        <v>15</v>
      </c>
      <c r="F4721" s="1">
        <v>16</v>
      </c>
      <c r="G4721" s="1">
        <v>1</v>
      </c>
      <c r="H4721" s="1">
        <v>6</v>
      </c>
      <c r="I4721" s="1" t="str">
        <f t="shared" si="93"/>
        <v>2S7SU6</v>
      </c>
      <c r="J4721" s="27">
        <v>45123</v>
      </c>
      <c r="K4721" s="29" t="s">
        <v>268</v>
      </c>
      <c r="L4721" s="29">
        <v>10769.25</v>
      </c>
      <c r="M4721" s="30">
        <v>4.1326980012541793E-2</v>
      </c>
      <c r="N4721" s="30">
        <v>2.5120717663494409E-2</v>
      </c>
      <c r="O4721" s="30">
        <v>0.19034577460221169</v>
      </c>
    </row>
    <row r="4722" spans="1:15" x14ac:dyDescent="0.45">
      <c r="A4722" s="4" t="s">
        <v>16</v>
      </c>
      <c r="B4722">
        <v>2020</v>
      </c>
      <c r="C4722" t="s">
        <v>6</v>
      </c>
      <c r="D4722">
        <v>4721</v>
      </c>
      <c r="E4722" s="2">
        <v>16</v>
      </c>
      <c r="F4722" s="1">
        <v>17</v>
      </c>
      <c r="G4722" s="1">
        <v>1</v>
      </c>
      <c r="H4722" s="1">
        <v>6</v>
      </c>
      <c r="I4722" s="1" t="str">
        <f t="shared" si="93"/>
        <v>2S7SU6</v>
      </c>
      <c r="J4722" s="27">
        <v>45123</v>
      </c>
      <c r="K4722" s="29" t="s">
        <v>269</v>
      </c>
      <c r="L4722" s="29">
        <v>10894.25</v>
      </c>
      <c r="M4722" s="30">
        <v>3.6175954559714972E-2</v>
      </c>
      <c r="N4722" s="30">
        <v>1.8793161483069708E-2</v>
      </c>
      <c r="O4722" s="30">
        <v>0.16043337481449449</v>
      </c>
    </row>
    <row r="4723" spans="1:15" x14ac:dyDescent="0.45">
      <c r="A4723" s="4" t="s">
        <v>16</v>
      </c>
      <c r="B4723">
        <v>2020</v>
      </c>
      <c r="C4723" t="s">
        <v>6</v>
      </c>
      <c r="D4723">
        <v>4722</v>
      </c>
      <c r="E4723" s="2">
        <v>17</v>
      </c>
      <c r="F4723" s="1">
        <v>18</v>
      </c>
      <c r="G4723" s="1">
        <v>1</v>
      </c>
      <c r="H4723" s="1">
        <v>6</v>
      </c>
      <c r="I4723" s="1" t="str">
        <f t="shared" si="93"/>
        <v>2S7SU6</v>
      </c>
      <c r="J4723" s="27">
        <v>45123</v>
      </c>
      <c r="K4723" s="29" t="s">
        <v>270</v>
      </c>
      <c r="L4723" s="29">
        <v>11273.5</v>
      </c>
      <c r="M4723" s="30">
        <v>3.051470369466398E-2</v>
      </c>
      <c r="N4723" s="30">
        <v>1.29026843650608E-2</v>
      </c>
      <c r="O4723" s="30">
        <v>0.11110769234816351</v>
      </c>
    </row>
    <row r="4724" spans="1:15" x14ac:dyDescent="0.45">
      <c r="A4724" s="4" t="s">
        <v>16</v>
      </c>
      <c r="B4724">
        <v>2020</v>
      </c>
      <c r="C4724" t="s">
        <v>6</v>
      </c>
      <c r="D4724">
        <v>4723</v>
      </c>
      <c r="E4724" s="2">
        <v>18</v>
      </c>
      <c r="F4724" s="1">
        <v>19</v>
      </c>
      <c r="G4724" s="1">
        <v>1</v>
      </c>
      <c r="H4724" s="1">
        <v>7</v>
      </c>
      <c r="I4724" s="1" t="str">
        <f t="shared" si="93"/>
        <v>2S7SU7</v>
      </c>
      <c r="J4724" s="27">
        <v>45123</v>
      </c>
      <c r="K4724" s="29" t="s">
        <v>271</v>
      </c>
      <c r="L4724" s="29">
        <v>11516.25</v>
      </c>
      <c r="M4724" s="30">
        <v>2.3769191850114769E-2</v>
      </c>
      <c r="N4724" s="30">
        <v>7.8655154879459961E-3</v>
      </c>
      <c r="O4724" s="30">
        <v>4.963026113914492E-2</v>
      </c>
    </row>
    <row r="4725" spans="1:15" x14ac:dyDescent="0.45">
      <c r="A4725" s="4" t="s">
        <v>16</v>
      </c>
      <c r="B4725">
        <v>2020</v>
      </c>
      <c r="C4725" t="s">
        <v>6</v>
      </c>
      <c r="D4725">
        <v>4724</v>
      </c>
      <c r="E4725" s="2">
        <v>19</v>
      </c>
      <c r="F4725" s="1">
        <v>20</v>
      </c>
      <c r="G4725" s="1">
        <v>1</v>
      </c>
      <c r="H4725" s="1">
        <v>7</v>
      </c>
      <c r="I4725" s="1" t="str">
        <f t="shared" si="93"/>
        <v>2S7SU7</v>
      </c>
      <c r="J4725" s="27">
        <v>45123</v>
      </c>
      <c r="K4725" s="29" t="s">
        <v>272</v>
      </c>
      <c r="L4725" s="29">
        <v>11410.75</v>
      </c>
      <c r="M4725" s="30">
        <v>2.001027840877799E-2</v>
      </c>
      <c r="N4725" s="30">
        <v>4.8336867491869948E-3</v>
      </c>
      <c r="O4725" s="30">
        <v>4.6959423054441724E-3</v>
      </c>
    </row>
    <row r="4726" spans="1:15" x14ac:dyDescent="0.45">
      <c r="A4726" s="4" t="s">
        <v>16</v>
      </c>
      <c r="B4726">
        <v>2020</v>
      </c>
      <c r="C4726" t="s">
        <v>6</v>
      </c>
      <c r="D4726">
        <v>4725</v>
      </c>
      <c r="E4726" s="2">
        <v>20</v>
      </c>
      <c r="F4726" s="1">
        <v>21</v>
      </c>
      <c r="G4726" s="1">
        <v>1</v>
      </c>
      <c r="H4726" s="1">
        <v>7</v>
      </c>
      <c r="I4726" s="1" t="str">
        <f t="shared" si="93"/>
        <v>2S7SU7</v>
      </c>
      <c r="J4726" s="27">
        <v>45123</v>
      </c>
      <c r="K4726" s="29" t="s">
        <v>273</v>
      </c>
      <c r="L4726" s="29">
        <v>11630</v>
      </c>
      <c r="M4726" s="30">
        <v>2.1407338623481188E-2</v>
      </c>
      <c r="N4726" s="30">
        <v>4.3447426855940698E-3</v>
      </c>
      <c r="O4726" s="30">
        <v>0</v>
      </c>
    </row>
    <row r="4727" spans="1:15" x14ac:dyDescent="0.45">
      <c r="A4727" s="4" t="s">
        <v>16</v>
      </c>
      <c r="B4727">
        <v>2020</v>
      </c>
      <c r="C4727" t="s">
        <v>6</v>
      </c>
      <c r="D4727">
        <v>4726</v>
      </c>
      <c r="E4727" s="2">
        <v>21</v>
      </c>
      <c r="F4727" s="1">
        <v>22</v>
      </c>
      <c r="G4727" s="1">
        <v>1</v>
      </c>
      <c r="H4727" s="1">
        <v>8</v>
      </c>
      <c r="I4727" s="1" t="str">
        <f t="shared" si="93"/>
        <v>2S7SU8</v>
      </c>
      <c r="J4727" s="27">
        <v>45123</v>
      </c>
      <c r="K4727" s="29" t="s">
        <v>274</v>
      </c>
      <c r="L4727" s="29">
        <v>11894</v>
      </c>
      <c r="M4727" s="30">
        <v>2.0394970647393929E-2</v>
      </c>
      <c r="N4727" s="30">
        <v>3.1698159449461169E-3</v>
      </c>
      <c r="O4727" s="30">
        <v>0</v>
      </c>
    </row>
    <row r="4728" spans="1:15" x14ac:dyDescent="0.45">
      <c r="A4728" s="4" t="s">
        <v>16</v>
      </c>
      <c r="B4728">
        <v>2020</v>
      </c>
      <c r="C4728" t="s">
        <v>6</v>
      </c>
      <c r="D4728">
        <v>4727</v>
      </c>
      <c r="E4728" s="2">
        <v>22</v>
      </c>
      <c r="F4728" s="1">
        <v>23</v>
      </c>
      <c r="G4728" s="1">
        <v>1</v>
      </c>
      <c r="H4728" s="1">
        <v>8</v>
      </c>
      <c r="I4728" s="1" t="str">
        <f t="shared" si="93"/>
        <v>2S7SU8</v>
      </c>
      <c r="J4728" s="27">
        <v>45123</v>
      </c>
      <c r="K4728" s="29" t="s">
        <v>275</v>
      </c>
      <c r="L4728" s="29">
        <v>11892.25</v>
      </c>
      <c r="M4728" s="30">
        <v>1.126164343647228E-2</v>
      </c>
      <c r="N4728" s="30">
        <v>1.5584505763634579E-3</v>
      </c>
      <c r="O4728" s="30">
        <v>0</v>
      </c>
    </row>
    <row r="4729" spans="1:15" x14ac:dyDescent="0.45">
      <c r="A4729" s="4" t="s">
        <v>16</v>
      </c>
      <c r="B4729">
        <v>2020</v>
      </c>
      <c r="C4729" t="s">
        <v>6</v>
      </c>
      <c r="D4729">
        <v>4728</v>
      </c>
      <c r="E4729" s="2">
        <v>23</v>
      </c>
      <c r="F4729" s="1">
        <v>24</v>
      </c>
      <c r="G4729" s="1">
        <v>1</v>
      </c>
      <c r="H4729" s="1">
        <v>8</v>
      </c>
      <c r="I4729" s="1" t="str">
        <f t="shared" si="93"/>
        <v>2S7SU8</v>
      </c>
      <c r="J4729" s="27">
        <v>45123</v>
      </c>
      <c r="K4729" s="29" t="s">
        <v>276</v>
      </c>
      <c r="L4729" s="29">
        <v>11389.75</v>
      </c>
      <c r="M4729" s="30">
        <v>8.9153105778725303E-3</v>
      </c>
      <c r="N4729" s="30">
        <v>7.5244079424916161E-4</v>
      </c>
      <c r="O4729" s="30">
        <v>0</v>
      </c>
    </row>
    <row r="4730" spans="1:15" x14ac:dyDescent="0.45">
      <c r="A4730" s="4" t="s">
        <v>16</v>
      </c>
      <c r="B4730">
        <v>2020</v>
      </c>
      <c r="C4730" t="s">
        <v>0</v>
      </c>
      <c r="D4730">
        <v>4729</v>
      </c>
      <c r="E4730" s="2">
        <v>0</v>
      </c>
      <c r="F4730" s="1">
        <v>1</v>
      </c>
      <c r="G4730" s="1">
        <v>1</v>
      </c>
      <c r="H4730" s="1">
        <v>1</v>
      </c>
      <c r="I4730" s="1" t="str">
        <f t="shared" si="93"/>
        <v>2S1MO1</v>
      </c>
      <c r="J4730" s="27">
        <v>45124</v>
      </c>
      <c r="K4730" s="29" t="s">
        <v>253</v>
      </c>
      <c r="L4730" s="29">
        <v>10873</v>
      </c>
      <c r="M4730" s="30">
        <v>6.7858084835505771E-3</v>
      </c>
      <c r="N4730" s="30">
        <v>4.0773355953271971E-4</v>
      </c>
      <c r="O4730" s="30">
        <v>0</v>
      </c>
    </row>
    <row r="4731" spans="1:15" x14ac:dyDescent="0.45">
      <c r="A4731" s="4" t="s">
        <v>16</v>
      </c>
      <c r="B4731">
        <v>2020</v>
      </c>
      <c r="C4731" t="s">
        <v>0</v>
      </c>
      <c r="D4731">
        <v>4730</v>
      </c>
      <c r="E4731" s="2">
        <v>1</v>
      </c>
      <c r="F4731" s="1">
        <v>2</v>
      </c>
      <c r="G4731" s="1">
        <v>1</v>
      </c>
      <c r="H4731" s="1">
        <v>1</v>
      </c>
      <c r="I4731" s="1" t="str">
        <f t="shared" si="93"/>
        <v>2S1MO1</v>
      </c>
      <c r="J4731" s="27">
        <v>45124</v>
      </c>
      <c r="K4731" s="29" t="s">
        <v>254</v>
      </c>
      <c r="L4731" s="29">
        <v>10547.5</v>
      </c>
      <c r="M4731" s="30">
        <v>4.3956088650483321E-3</v>
      </c>
      <c r="N4731" s="30">
        <v>4.696667573906794E-4</v>
      </c>
      <c r="O4731" s="30">
        <v>0</v>
      </c>
    </row>
    <row r="4732" spans="1:15" x14ac:dyDescent="0.45">
      <c r="A4732" s="4" t="s">
        <v>16</v>
      </c>
      <c r="B4732">
        <v>2020</v>
      </c>
      <c r="C4732" t="s">
        <v>0</v>
      </c>
      <c r="D4732">
        <v>4731</v>
      </c>
      <c r="E4732" s="2">
        <v>2</v>
      </c>
      <c r="F4732" s="1">
        <v>3</v>
      </c>
      <c r="G4732" s="1">
        <v>1</v>
      </c>
      <c r="H4732" s="1">
        <v>1</v>
      </c>
      <c r="I4732" s="1" t="str">
        <f t="shared" si="93"/>
        <v>2S1MO1</v>
      </c>
      <c r="J4732" s="27">
        <v>45124</v>
      </c>
      <c r="K4732" s="29" t="s">
        <v>255</v>
      </c>
      <c r="L4732" s="29">
        <v>10316.25</v>
      </c>
      <c r="M4732" s="30">
        <v>3.3499619940000379E-3</v>
      </c>
      <c r="N4732" s="30">
        <v>4.5751512065573153E-4</v>
      </c>
      <c r="O4732" s="30">
        <v>0</v>
      </c>
    </row>
    <row r="4733" spans="1:15" x14ac:dyDescent="0.45">
      <c r="A4733" s="4" t="s">
        <v>16</v>
      </c>
      <c r="B4733">
        <v>2020</v>
      </c>
      <c r="C4733" t="s">
        <v>0</v>
      </c>
      <c r="D4733">
        <v>4732</v>
      </c>
      <c r="E4733" s="2">
        <v>3</v>
      </c>
      <c r="F4733" s="1">
        <v>4</v>
      </c>
      <c r="G4733" s="1">
        <v>1</v>
      </c>
      <c r="H4733" s="1">
        <v>2</v>
      </c>
      <c r="I4733" s="1" t="str">
        <f t="shared" si="93"/>
        <v>2S1MO2</v>
      </c>
      <c r="J4733" s="27">
        <v>45124</v>
      </c>
      <c r="K4733" s="29" t="s">
        <v>256</v>
      </c>
      <c r="L4733" s="29">
        <v>10209.25</v>
      </c>
      <c r="M4733" s="30">
        <v>2.6208444277289302E-3</v>
      </c>
      <c r="N4733" s="30">
        <v>3.2014670341932799E-4</v>
      </c>
      <c r="O4733" s="30">
        <v>0</v>
      </c>
    </row>
    <row r="4734" spans="1:15" x14ac:dyDescent="0.45">
      <c r="A4734" s="4" t="s">
        <v>16</v>
      </c>
      <c r="B4734">
        <v>2020</v>
      </c>
      <c r="C4734" t="s">
        <v>0</v>
      </c>
      <c r="D4734">
        <v>4733</v>
      </c>
      <c r="E4734" s="2">
        <v>4</v>
      </c>
      <c r="F4734" s="1">
        <v>5</v>
      </c>
      <c r="G4734" s="1">
        <v>1</v>
      </c>
      <c r="H4734" s="1">
        <v>2</v>
      </c>
      <c r="I4734" s="1" t="str">
        <f t="shared" si="93"/>
        <v>2S1MO2</v>
      </c>
      <c r="J4734" s="27">
        <v>45124</v>
      </c>
      <c r="K4734" s="29" t="s">
        <v>257</v>
      </c>
      <c r="L4734" s="29">
        <v>10224.5</v>
      </c>
      <c r="M4734" s="30">
        <v>1.306669284505572E-3</v>
      </c>
      <c r="N4734" s="30">
        <v>9.816374591194864E-4</v>
      </c>
      <c r="O4734" s="30">
        <v>0</v>
      </c>
    </row>
    <row r="4735" spans="1:15" x14ac:dyDescent="0.45">
      <c r="A4735" s="4" t="s">
        <v>16</v>
      </c>
      <c r="B4735">
        <v>2020</v>
      </c>
      <c r="C4735" t="s">
        <v>0</v>
      </c>
      <c r="D4735">
        <v>4734</v>
      </c>
      <c r="E4735" s="2">
        <v>5</v>
      </c>
      <c r="F4735" s="1">
        <v>6</v>
      </c>
      <c r="G4735" s="1">
        <v>1</v>
      </c>
      <c r="H4735" s="1">
        <v>2</v>
      </c>
      <c r="I4735" s="1" t="str">
        <f t="shared" si="93"/>
        <v>2S1MO2</v>
      </c>
      <c r="J4735" s="27">
        <v>45124</v>
      </c>
      <c r="K4735" s="29" t="s">
        <v>258</v>
      </c>
      <c r="L4735" s="29">
        <v>10421.5</v>
      </c>
      <c r="M4735" s="30">
        <v>1.000721071271567E-3</v>
      </c>
      <c r="N4735" s="30">
        <v>6.7302752304173007E-3</v>
      </c>
      <c r="O4735" s="30">
        <v>2.965988270871673E-2</v>
      </c>
    </row>
    <row r="4736" spans="1:15" x14ac:dyDescent="0.45">
      <c r="A4736" s="4" t="s">
        <v>16</v>
      </c>
      <c r="B4736">
        <v>2020</v>
      </c>
      <c r="C4736" t="s">
        <v>0</v>
      </c>
      <c r="D4736">
        <v>4735</v>
      </c>
      <c r="E4736" s="2">
        <v>6</v>
      </c>
      <c r="F4736" s="1">
        <v>7</v>
      </c>
      <c r="G4736" s="1">
        <v>1</v>
      </c>
      <c r="H4736" s="1">
        <v>3</v>
      </c>
      <c r="I4736" s="1" t="str">
        <f t="shared" si="93"/>
        <v>2S1MO3</v>
      </c>
      <c r="J4736" s="27">
        <v>45124</v>
      </c>
      <c r="K4736" s="29" t="s">
        <v>259</v>
      </c>
      <c r="L4736" s="29">
        <v>10933.5</v>
      </c>
      <c r="M4736" s="30">
        <v>5.2382753842863006E-4</v>
      </c>
      <c r="N4736" s="30">
        <v>1.9488500354186759E-2</v>
      </c>
      <c r="O4736" s="30">
        <v>9.6939690883730598E-2</v>
      </c>
    </row>
    <row r="4737" spans="1:15" x14ac:dyDescent="0.45">
      <c r="A4737" s="4" t="s">
        <v>16</v>
      </c>
      <c r="B4737">
        <v>2020</v>
      </c>
      <c r="C4737" t="s">
        <v>0</v>
      </c>
      <c r="D4737">
        <v>4736</v>
      </c>
      <c r="E4737" s="2">
        <v>7</v>
      </c>
      <c r="F4737" s="1">
        <v>8</v>
      </c>
      <c r="G4737" s="1">
        <v>1</v>
      </c>
      <c r="H4737" s="1">
        <v>3</v>
      </c>
      <c r="I4737" s="1" t="str">
        <f t="shared" si="93"/>
        <v>2S1MO3</v>
      </c>
      <c r="J4737" s="27">
        <v>45124</v>
      </c>
      <c r="K4737" s="29" t="s">
        <v>260</v>
      </c>
      <c r="L4737" s="29">
        <v>11807.25</v>
      </c>
      <c r="M4737" s="30">
        <v>3.4428964555960139E-4</v>
      </c>
      <c r="N4737" s="30">
        <v>3.8377612336009427E-2</v>
      </c>
      <c r="O4737" s="30">
        <v>0.17675545783435931</v>
      </c>
    </row>
    <row r="4738" spans="1:15" x14ac:dyDescent="0.45">
      <c r="A4738" s="4" t="s">
        <v>16</v>
      </c>
      <c r="B4738">
        <v>2020</v>
      </c>
      <c r="C4738" t="s">
        <v>0</v>
      </c>
      <c r="D4738">
        <v>4737</v>
      </c>
      <c r="E4738" s="2">
        <v>8</v>
      </c>
      <c r="F4738" s="1">
        <v>9</v>
      </c>
      <c r="G4738" s="1">
        <v>1</v>
      </c>
      <c r="H4738" s="1">
        <v>3</v>
      </c>
      <c r="I4738" s="1" t="str">
        <f t="shared" si="93"/>
        <v>2S1MO3</v>
      </c>
      <c r="J4738" s="27">
        <v>45124</v>
      </c>
      <c r="K4738" s="29" t="s">
        <v>261</v>
      </c>
      <c r="L4738" s="29">
        <v>12605.5</v>
      </c>
      <c r="M4738" s="30">
        <v>3.9986866407659401E-4</v>
      </c>
      <c r="N4738" s="30">
        <v>6.6117265976573275E-2</v>
      </c>
      <c r="O4738" s="30">
        <v>0.23419731804348259</v>
      </c>
    </row>
    <row r="4739" spans="1:15" x14ac:dyDescent="0.45">
      <c r="A4739" s="4" t="s">
        <v>16</v>
      </c>
      <c r="B4739">
        <v>2020</v>
      </c>
      <c r="C4739" t="s">
        <v>0</v>
      </c>
      <c r="D4739">
        <v>4738</v>
      </c>
      <c r="E4739" s="2">
        <v>9</v>
      </c>
      <c r="F4739" s="1">
        <v>10</v>
      </c>
      <c r="G4739" s="1">
        <v>1</v>
      </c>
      <c r="H4739" s="1">
        <v>4</v>
      </c>
      <c r="I4739" s="1" t="str">
        <f t="shared" ref="I4739:I4802" si="94">A4739&amp;C4739&amp;H4739</f>
        <v>2S1MO4</v>
      </c>
      <c r="J4739" s="27">
        <v>45124</v>
      </c>
      <c r="K4739" s="29" t="s">
        <v>262</v>
      </c>
      <c r="L4739" s="29">
        <v>12979.25</v>
      </c>
      <c r="M4739" s="30">
        <v>2.5039590746303488E-4</v>
      </c>
      <c r="N4739" s="30">
        <v>8.9060807622304908E-2</v>
      </c>
      <c r="O4739" s="30">
        <v>0.30690157216637171</v>
      </c>
    </row>
    <row r="4740" spans="1:15" x14ac:dyDescent="0.45">
      <c r="A4740" s="4" t="s">
        <v>16</v>
      </c>
      <c r="B4740">
        <v>2020</v>
      </c>
      <c r="C4740" t="s">
        <v>0</v>
      </c>
      <c r="D4740">
        <v>4739</v>
      </c>
      <c r="E4740" s="2">
        <v>10</v>
      </c>
      <c r="F4740" s="1">
        <v>11</v>
      </c>
      <c r="G4740" s="1">
        <v>1</v>
      </c>
      <c r="H4740" s="1">
        <v>4</v>
      </c>
      <c r="I4740" s="1" t="str">
        <f t="shared" si="94"/>
        <v>2S1MO4</v>
      </c>
      <c r="J4740" s="27">
        <v>45124</v>
      </c>
      <c r="K4740" s="29" t="s">
        <v>263</v>
      </c>
      <c r="L4740" s="29">
        <v>13139.5</v>
      </c>
      <c r="M4740" s="30">
        <v>2.0800048533908819E-4</v>
      </c>
      <c r="N4740" s="30">
        <v>9.2566734357637903E-2</v>
      </c>
      <c r="O4740" s="30">
        <v>0.3541540000255417</v>
      </c>
    </row>
    <row r="4741" spans="1:15" x14ac:dyDescent="0.45">
      <c r="A4741" s="4" t="s">
        <v>16</v>
      </c>
      <c r="B4741">
        <v>2020</v>
      </c>
      <c r="C4741" t="s">
        <v>0</v>
      </c>
      <c r="D4741">
        <v>4740</v>
      </c>
      <c r="E4741" s="2">
        <v>11</v>
      </c>
      <c r="F4741" s="1">
        <v>12</v>
      </c>
      <c r="G4741" s="1">
        <v>1</v>
      </c>
      <c r="H4741" s="1">
        <v>4</v>
      </c>
      <c r="I4741" s="1" t="str">
        <f t="shared" si="94"/>
        <v>2S1MO4</v>
      </c>
      <c r="J4741" s="27">
        <v>45124</v>
      </c>
      <c r="K4741" s="29" t="s">
        <v>264</v>
      </c>
      <c r="L4741" s="29">
        <v>13268.75</v>
      </c>
      <c r="M4741" s="30">
        <v>1.8401366893310101E-4</v>
      </c>
      <c r="N4741" s="30">
        <v>9.654076384718531E-2</v>
      </c>
      <c r="O4741" s="30">
        <v>0.38342718110751328</v>
      </c>
    </row>
    <row r="4742" spans="1:15" x14ac:dyDescent="0.45">
      <c r="A4742" s="4" t="s">
        <v>16</v>
      </c>
      <c r="B4742">
        <v>2020</v>
      </c>
      <c r="C4742" t="s">
        <v>0</v>
      </c>
      <c r="D4742">
        <v>4741</v>
      </c>
      <c r="E4742" s="2">
        <v>12</v>
      </c>
      <c r="F4742" s="1">
        <v>13</v>
      </c>
      <c r="G4742" s="1">
        <v>1</v>
      </c>
      <c r="H4742" s="1">
        <v>5</v>
      </c>
      <c r="I4742" s="1" t="str">
        <f t="shared" si="94"/>
        <v>2S1MO5</v>
      </c>
      <c r="J4742" s="27">
        <v>45124</v>
      </c>
      <c r="K4742" s="29" t="s">
        <v>265</v>
      </c>
      <c r="L4742" s="29">
        <v>13309.5</v>
      </c>
      <c r="M4742" s="30">
        <v>2.003870018828204E-4</v>
      </c>
      <c r="N4742" s="30">
        <v>9.9058292374060775E-2</v>
      </c>
      <c r="O4742" s="30">
        <v>0.39254474487380181</v>
      </c>
    </row>
    <row r="4743" spans="1:15" x14ac:dyDescent="0.45">
      <c r="A4743" s="4" t="s">
        <v>16</v>
      </c>
      <c r="B4743">
        <v>2020</v>
      </c>
      <c r="C4743" t="s">
        <v>0</v>
      </c>
      <c r="D4743">
        <v>4742</v>
      </c>
      <c r="E4743" s="2">
        <v>13</v>
      </c>
      <c r="F4743" s="1">
        <v>14</v>
      </c>
      <c r="G4743" s="1">
        <v>1</v>
      </c>
      <c r="H4743" s="1">
        <v>5</v>
      </c>
      <c r="I4743" s="1" t="str">
        <f t="shared" si="94"/>
        <v>2S1MO5</v>
      </c>
      <c r="J4743" s="27">
        <v>45124</v>
      </c>
      <c r="K4743" s="29" t="s">
        <v>266</v>
      </c>
      <c r="L4743" s="29">
        <v>13261.75</v>
      </c>
      <c r="M4743" s="30">
        <v>1.194240577678324E-4</v>
      </c>
      <c r="N4743" s="30">
        <v>9.917652267835908E-2</v>
      </c>
      <c r="O4743" s="30">
        <v>0.38831189623544432</v>
      </c>
    </row>
    <row r="4744" spans="1:15" x14ac:dyDescent="0.45">
      <c r="A4744" s="4" t="s">
        <v>16</v>
      </c>
      <c r="B4744">
        <v>2020</v>
      </c>
      <c r="C4744" t="s">
        <v>0</v>
      </c>
      <c r="D4744">
        <v>4743</v>
      </c>
      <c r="E4744" s="2">
        <v>14</v>
      </c>
      <c r="F4744" s="1">
        <v>15</v>
      </c>
      <c r="G4744" s="1">
        <v>1</v>
      </c>
      <c r="H4744" s="1">
        <v>5</v>
      </c>
      <c r="I4744" s="1" t="str">
        <f t="shared" si="94"/>
        <v>2S1MO5</v>
      </c>
      <c r="J4744" s="27">
        <v>45124</v>
      </c>
      <c r="K4744" s="29" t="s">
        <v>267</v>
      </c>
      <c r="L4744" s="29">
        <v>13137</v>
      </c>
      <c r="M4744" s="30">
        <v>5.2879393862765583E-5</v>
      </c>
      <c r="N4744" s="30">
        <v>9.8861572430624003E-2</v>
      </c>
      <c r="O4744" s="30">
        <v>0.38849695390479461</v>
      </c>
    </row>
    <row r="4745" spans="1:15" x14ac:dyDescent="0.45">
      <c r="A4745" s="4" t="s">
        <v>16</v>
      </c>
      <c r="B4745">
        <v>2020</v>
      </c>
      <c r="C4745" t="s">
        <v>0</v>
      </c>
      <c r="D4745">
        <v>4744</v>
      </c>
      <c r="E4745" s="2">
        <v>15</v>
      </c>
      <c r="F4745" s="1">
        <v>16</v>
      </c>
      <c r="G4745" s="1">
        <v>1</v>
      </c>
      <c r="H4745" s="1">
        <v>6</v>
      </c>
      <c r="I4745" s="1" t="str">
        <f t="shared" si="94"/>
        <v>2S1MO6</v>
      </c>
      <c r="J4745" s="27">
        <v>45124</v>
      </c>
      <c r="K4745" s="29" t="s">
        <v>268</v>
      </c>
      <c r="L4745" s="29">
        <v>13139</v>
      </c>
      <c r="M4745" s="30">
        <v>2.4136288986582051E-5</v>
      </c>
      <c r="N4745" s="30">
        <v>0.1003232300278049</v>
      </c>
      <c r="O4745" s="30">
        <v>0.33270691617653969</v>
      </c>
    </row>
    <row r="4746" spans="1:15" x14ac:dyDescent="0.45">
      <c r="A4746" s="4" t="s">
        <v>16</v>
      </c>
      <c r="B4746">
        <v>2020</v>
      </c>
      <c r="C4746" t="s">
        <v>0</v>
      </c>
      <c r="D4746">
        <v>4745</v>
      </c>
      <c r="E4746" s="2">
        <v>16</v>
      </c>
      <c r="F4746" s="1">
        <v>17</v>
      </c>
      <c r="G4746" s="1">
        <v>1</v>
      </c>
      <c r="H4746" s="1">
        <v>6</v>
      </c>
      <c r="I4746" s="1" t="str">
        <f t="shared" si="94"/>
        <v>2S1MO6</v>
      </c>
      <c r="J4746" s="27">
        <v>45124</v>
      </c>
      <c r="K4746" s="29" t="s">
        <v>269</v>
      </c>
      <c r="L4746" s="29">
        <v>13128.5</v>
      </c>
      <c r="M4746" s="30">
        <v>5.571893279763049E-5</v>
      </c>
      <c r="N4746" s="30">
        <v>8.4867548969066675E-2</v>
      </c>
      <c r="O4746" s="30">
        <v>0.25415410936862659</v>
      </c>
    </row>
    <row r="4747" spans="1:15" x14ac:dyDescent="0.45">
      <c r="A4747" s="4" t="s">
        <v>16</v>
      </c>
      <c r="B4747">
        <v>2020</v>
      </c>
      <c r="C4747" t="s">
        <v>0</v>
      </c>
      <c r="D4747">
        <v>4746</v>
      </c>
      <c r="E4747" s="2">
        <v>17</v>
      </c>
      <c r="F4747" s="1">
        <v>18</v>
      </c>
      <c r="G4747" s="1">
        <v>1</v>
      </c>
      <c r="H4747" s="1">
        <v>6</v>
      </c>
      <c r="I4747" s="1" t="str">
        <f t="shared" si="94"/>
        <v>2S1MO6</v>
      </c>
      <c r="J4747" s="27">
        <v>45124</v>
      </c>
      <c r="K4747" s="29" t="s">
        <v>270</v>
      </c>
      <c r="L4747" s="29">
        <v>13280.5</v>
      </c>
      <c r="M4747" s="30">
        <v>9.5768629195204275E-5</v>
      </c>
      <c r="N4747" s="30">
        <v>7.3198665527980433E-2</v>
      </c>
      <c r="O4747" s="30">
        <v>0.15519493785346611</v>
      </c>
    </row>
    <row r="4748" spans="1:15" x14ac:dyDescent="0.45">
      <c r="A4748" s="4" t="s">
        <v>16</v>
      </c>
      <c r="B4748">
        <v>2020</v>
      </c>
      <c r="C4748" t="s">
        <v>0</v>
      </c>
      <c r="D4748">
        <v>4747</v>
      </c>
      <c r="E4748" s="2">
        <v>18</v>
      </c>
      <c r="F4748" s="1">
        <v>19</v>
      </c>
      <c r="G4748" s="1">
        <v>1</v>
      </c>
      <c r="H4748" s="1">
        <v>7</v>
      </c>
      <c r="I4748" s="1" t="str">
        <f t="shared" si="94"/>
        <v>2S1MO7</v>
      </c>
      <c r="J4748" s="27">
        <v>45124</v>
      </c>
      <c r="K4748" s="29" t="s">
        <v>271</v>
      </c>
      <c r="L4748" s="29">
        <v>12879.75</v>
      </c>
      <c r="M4748" s="30">
        <v>4.6444091995119079E-4</v>
      </c>
      <c r="N4748" s="30">
        <v>6.1449341249824589E-2</v>
      </c>
      <c r="O4748" s="30">
        <v>6.1692304770891077E-2</v>
      </c>
    </row>
    <row r="4749" spans="1:15" x14ac:dyDescent="0.45">
      <c r="A4749" s="4" t="s">
        <v>16</v>
      </c>
      <c r="B4749">
        <v>2020</v>
      </c>
      <c r="C4749" t="s">
        <v>0</v>
      </c>
      <c r="D4749">
        <v>4748</v>
      </c>
      <c r="E4749" s="2">
        <v>19</v>
      </c>
      <c r="F4749" s="1">
        <v>20</v>
      </c>
      <c r="G4749" s="1">
        <v>1</v>
      </c>
      <c r="H4749" s="1">
        <v>7</v>
      </c>
      <c r="I4749" s="1" t="str">
        <f t="shared" si="94"/>
        <v>2S1MO7</v>
      </c>
      <c r="J4749" s="27">
        <v>45124</v>
      </c>
      <c r="K4749" s="29" t="s">
        <v>272</v>
      </c>
      <c r="L4749" s="29">
        <v>12684.25</v>
      </c>
      <c r="M4749" s="30">
        <v>3.8741004908808239E-3</v>
      </c>
      <c r="N4749" s="30">
        <v>6.4887889104812385E-2</v>
      </c>
      <c r="O4749" s="30">
        <v>6.8498444925287824E-3</v>
      </c>
    </row>
    <row r="4750" spans="1:15" x14ac:dyDescent="0.45">
      <c r="A4750" s="4" t="s">
        <v>16</v>
      </c>
      <c r="B4750">
        <v>2020</v>
      </c>
      <c r="C4750" t="s">
        <v>0</v>
      </c>
      <c r="D4750">
        <v>4749</v>
      </c>
      <c r="E4750" s="2">
        <v>20</v>
      </c>
      <c r="F4750" s="1">
        <v>21</v>
      </c>
      <c r="G4750" s="1">
        <v>1</v>
      </c>
      <c r="H4750" s="1">
        <v>7</v>
      </c>
      <c r="I4750" s="1" t="str">
        <f t="shared" si="94"/>
        <v>2S1MO7</v>
      </c>
      <c r="J4750" s="27">
        <v>45124</v>
      </c>
      <c r="K4750" s="29" t="s">
        <v>273</v>
      </c>
      <c r="L4750" s="29">
        <v>12692.75</v>
      </c>
      <c r="M4750" s="30">
        <v>1.665173672900944E-2</v>
      </c>
      <c r="N4750" s="30">
        <v>8.6661637282955672E-2</v>
      </c>
      <c r="O4750" s="30">
        <v>0</v>
      </c>
    </row>
    <row r="4751" spans="1:15" x14ac:dyDescent="0.45">
      <c r="A4751" s="4" t="s">
        <v>16</v>
      </c>
      <c r="B4751">
        <v>2020</v>
      </c>
      <c r="C4751" t="s">
        <v>0</v>
      </c>
      <c r="D4751">
        <v>4750</v>
      </c>
      <c r="E4751" s="2">
        <v>21</v>
      </c>
      <c r="F4751" s="1">
        <v>22</v>
      </c>
      <c r="G4751" s="1">
        <v>1</v>
      </c>
      <c r="H4751" s="1">
        <v>8</v>
      </c>
      <c r="I4751" s="1" t="str">
        <f t="shared" si="94"/>
        <v>2S1MO8</v>
      </c>
      <c r="J4751" s="27">
        <v>45124</v>
      </c>
      <c r="K4751" s="29" t="s">
        <v>274</v>
      </c>
      <c r="L4751" s="29">
        <v>12709</v>
      </c>
      <c r="M4751" s="30">
        <v>4.731247064921959E-2</v>
      </c>
      <c r="N4751" s="30">
        <v>0.15556545398044411</v>
      </c>
      <c r="O4751" s="30">
        <v>0</v>
      </c>
    </row>
    <row r="4752" spans="1:15" x14ac:dyDescent="0.45">
      <c r="A4752" s="4" t="s">
        <v>16</v>
      </c>
      <c r="B4752">
        <v>2020</v>
      </c>
      <c r="C4752" t="s">
        <v>0</v>
      </c>
      <c r="D4752">
        <v>4751</v>
      </c>
      <c r="E4752" s="2">
        <v>22</v>
      </c>
      <c r="F4752" s="1">
        <v>23</v>
      </c>
      <c r="G4752" s="1">
        <v>1</v>
      </c>
      <c r="H4752" s="1">
        <v>8</v>
      </c>
      <c r="I4752" s="1" t="str">
        <f t="shared" si="94"/>
        <v>2S1MO8</v>
      </c>
      <c r="J4752" s="27">
        <v>45124</v>
      </c>
      <c r="K4752" s="29" t="s">
        <v>275</v>
      </c>
      <c r="L4752" s="29">
        <v>12555</v>
      </c>
      <c r="M4752" s="30">
        <v>7.1350893482859862E-2</v>
      </c>
      <c r="N4752" s="30">
        <v>0.24226134015899031</v>
      </c>
      <c r="O4752" s="30">
        <v>0</v>
      </c>
    </row>
    <row r="4753" spans="1:15" x14ac:dyDescent="0.45">
      <c r="A4753" s="4" t="s">
        <v>16</v>
      </c>
      <c r="B4753">
        <v>2020</v>
      </c>
      <c r="C4753" t="s">
        <v>0</v>
      </c>
      <c r="D4753">
        <v>4752</v>
      </c>
      <c r="E4753" s="2">
        <v>23</v>
      </c>
      <c r="F4753" s="1">
        <v>24</v>
      </c>
      <c r="G4753" s="1">
        <v>1</v>
      </c>
      <c r="H4753" s="1">
        <v>8</v>
      </c>
      <c r="I4753" s="1" t="str">
        <f t="shared" si="94"/>
        <v>2S1MO8</v>
      </c>
      <c r="J4753" s="27">
        <v>45124</v>
      </c>
      <c r="K4753" s="29" t="s">
        <v>276</v>
      </c>
      <c r="L4753" s="29">
        <v>11932.25</v>
      </c>
      <c r="M4753" s="30">
        <v>8.0474397940841561E-2</v>
      </c>
      <c r="N4753" s="30">
        <v>0.27487427212350468</v>
      </c>
      <c r="O4753" s="30">
        <v>0</v>
      </c>
    </row>
    <row r="4754" spans="1:15" x14ac:dyDescent="0.45">
      <c r="A4754" s="4" t="s">
        <v>16</v>
      </c>
      <c r="B4754">
        <v>2020</v>
      </c>
      <c r="C4754" t="s">
        <v>1</v>
      </c>
      <c r="D4754">
        <v>4753</v>
      </c>
      <c r="E4754" s="2">
        <v>0</v>
      </c>
      <c r="F4754" s="1">
        <v>1</v>
      </c>
      <c r="G4754" s="1">
        <v>1</v>
      </c>
      <c r="H4754" s="1">
        <v>1</v>
      </c>
      <c r="I4754" s="1" t="str">
        <f t="shared" si="94"/>
        <v>2S2TU1</v>
      </c>
      <c r="J4754" s="27">
        <v>45125</v>
      </c>
      <c r="K4754" s="29" t="s">
        <v>253</v>
      </c>
      <c r="L4754" s="29">
        <v>11222.25</v>
      </c>
      <c r="M4754" s="30">
        <v>0.1082293297677473</v>
      </c>
      <c r="N4754" s="30">
        <v>0.31558853141813809</v>
      </c>
      <c r="O4754" s="30">
        <v>0</v>
      </c>
    </row>
    <row r="4755" spans="1:15" x14ac:dyDescent="0.45">
      <c r="A4755" s="4" t="s">
        <v>16</v>
      </c>
      <c r="B4755">
        <v>2020</v>
      </c>
      <c r="C4755" t="s">
        <v>1</v>
      </c>
      <c r="D4755">
        <v>4754</v>
      </c>
      <c r="E4755" s="2">
        <v>1</v>
      </c>
      <c r="F4755" s="1">
        <v>2</v>
      </c>
      <c r="G4755" s="1">
        <v>1</v>
      </c>
      <c r="H4755" s="1">
        <v>1</v>
      </c>
      <c r="I4755" s="1" t="str">
        <f t="shared" si="94"/>
        <v>2S2TU1</v>
      </c>
      <c r="J4755" s="27">
        <v>45125</v>
      </c>
      <c r="K4755" s="29" t="s">
        <v>254</v>
      </c>
      <c r="L4755" s="29">
        <v>10717</v>
      </c>
      <c r="M4755" s="30">
        <v>0.1482756573748677</v>
      </c>
      <c r="N4755" s="30">
        <v>0.37279728301644072</v>
      </c>
      <c r="O4755" s="30">
        <v>0</v>
      </c>
    </row>
    <row r="4756" spans="1:15" x14ac:dyDescent="0.45">
      <c r="A4756" s="4" t="s">
        <v>16</v>
      </c>
      <c r="B4756">
        <v>2020</v>
      </c>
      <c r="C4756" t="s">
        <v>1</v>
      </c>
      <c r="D4756">
        <v>4755</v>
      </c>
      <c r="E4756" s="2">
        <v>2</v>
      </c>
      <c r="F4756" s="1">
        <v>3</v>
      </c>
      <c r="G4756" s="1">
        <v>1</v>
      </c>
      <c r="H4756" s="1">
        <v>1</v>
      </c>
      <c r="I4756" s="1" t="str">
        <f t="shared" si="94"/>
        <v>2S2TU1</v>
      </c>
      <c r="J4756" s="27">
        <v>45125</v>
      </c>
      <c r="K4756" s="29" t="s">
        <v>255</v>
      </c>
      <c r="L4756" s="29">
        <v>10465.5</v>
      </c>
      <c r="M4756" s="30">
        <v>0.18517283601626361</v>
      </c>
      <c r="N4756" s="30">
        <v>0.49056262648613391</v>
      </c>
      <c r="O4756" s="30">
        <v>0</v>
      </c>
    </row>
    <row r="4757" spans="1:15" x14ac:dyDescent="0.45">
      <c r="A4757" s="4" t="s">
        <v>16</v>
      </c>
      <c r="B4757">
        <v>2020</v>
      </c>
      <c r="C4757" t="s">
        <v>1</v>
      </c>
      <c r="D4757">
        <v>4756</v>
      </c>
      <c r="E4757" s="2">
        <v>3</v>
      </c>
      <c r="F4757" s="1">
        <v>4</v>
      </c>
      <c r="G4757" s="1">
        <v>1</v>
      </c>
      <c r="H4757" s="1">
        <v>2</v>
      </c>
      <c r="I4757" s="1" t="str">
        <f t="shared" si="94"/>
        <v>2S2TU2</v>
      </c>
      <c r="J4757" s="27">
        <v>45125</v>
      </c>
      <c r="K4757" s="29" t="s">
        <v>256</v>
      </c>
      <c r="L4757" s="29">
        <v>10319.25</v>
      </c>
      <c r="M4757" s="30">
        <v>0.19243337088485499</v>
      </c>
      <c r="N4757" s="30">
        <v>0.57202342415430441</v>
      </c>
      <c r="O4757" s="30">
        <v>0</v>
      </c>
    </row>
    <row r="4758" spans="1:15" x14ac:dyDescent="0.45">
      <c r="A4758" s="4" t="s">
        <v>16</v>
      </c>
      <c r="B4758">
        <v>2020</v>
      </c>
      <c r="C4758" t="s">
        <v>1</v>
      </c>
      <c r="D4758">
        <v>4757</v>
      </c>
      <c r="E4758" s="2">
        <v>4</v>
      </c>
      <c r="F4758" s="1">
        <v>5</v>
      </c>
      <c r="G4758" s="1">
        <v>1</v>
      </c>
      <c r="H4758" s="1">
        <v>2</v>
      </c>
      <c r="I4758" s="1" t="str">
        <f t="shared" si="94"/>
        <v>2S2TU2</v>
      </c>
      <c r="J4758" s="27">
        <v>45125</v>
      </c>
      <c r="K4758" s="29" t="s">
        <v>257</v>
      </c>
      <c r="L4758" s="29">
        <v>10333</v>
      </c>
      <c r="M4758" s="30">
        <v>0.18406597751730169</v>
      </c>
      <c r="N4758" s="30">
        <v>0.59201731837466831</v>
      </c>
      <c r="O4758" s="30">
        <v>9.3751211803100562E-5</v>
      </c>
    </row>
    <row r="4759" spans="1:15" x14ac:dyDescent="0.45">
      <c r="A4759" s="4" t="s">
        <v>16</v>
      </c>
      <c r="B4759">
        <v>2020</v>
      </c>
      <c r="C4759" t="s">
        <v>1</v>
      </c>
      <c r="D4759">
        <v>4758</v>
      </c>
      <c r="E4759" s="2">
        <v>5</v>
      </c>
      <c r="F4759" s="1">
        <v>6</v>
      </c>
      <c r="G4759" s="1">
        <v>1</v>
      </c>
      <c r="H4759" s="1">
        <v>2</v>
      </c>
      <c r="I4759" s="1" t="str">
        <f t="shared" si="94"/>
        <v>2S2TU2</v>
      </c>
      <c r="J4759" s="27">
        <v>45125</v>
      </c>
      <c r="K4759" s="29" t="s">
        <v>258</v>
      </c>
      <c r="L4759" s="29">
        <v>10515.5</v>
      </c>
      <c r="M4759" s="30">
        <v>0.18059204774745949</v>
      </c>
      <c r="N4759" s="30">
        <v>0.62216365473271762</v>
      </c>
      <c r="O4759" s="30">
        <v>3.8193704544817297E-2</v>
      </c>
    </row>
    <row r="4760" spans="1:15" x14ac:dyDescent="0.45">
      <c r="A4760" s="4" t="s">
        <v>16</v>
      </c>
      <c r="B4760">
        <v>2020</v>
      </c>
      <c r="C4760" t="s">
        <v>1</v>
      </c>
      <c r="D4760">
        <v>4759</v>
      </c>
      <c r="E4760" s="2">
        <v>6</v>
      </c>
      <c r="F4760" s="1">
        <v>7</v>
      </c>
      <c r="G4760" s="1">
        <v>1</v>
      </c>
      <c r="H4760" s="1">
        <v>3</v>
      </c>
      <c r="I4760" s="1" t="str">
        <f t="shared" si="94"/>
        <v>2S2TU3</v>
      </c>
      <c r="J4760" s="27">
        <v>45125</v>
      </c>
      <c r="K4760" s="29" t="s">
        <v>259</v>
      </c>
      <c r="L4760" s="29">
        <v>11027</v>
      </c>
      <c r="M4760" s="30">
        <v>0.16767820800685401</v>
      </c>
      <c r="N4760" s="30">
        <v>0.60923001963915768</v>
      </c>
      <c r="O4760" s="30">
        <v>0.12703698968586499</v>
      </c>
    </row>
    <row r="4761" spans="1:15" x14ac:dyDescent="0.45">
      <c r="A4761" s="4" t="s">
        <v>16</v>
      </c>
      <c r="B4761">
        <v>2020</v>
      </c>
      <c r="C4761" t="s">
        <v>1</v>
      </c>
      <c r="D4761">
        <v>4760</v>
      </c>
      <c r="E4761" s="2">
        <v>7</v>
      </c>
      <c r="F4761" s="1">
        <v>8</v>
      </c>
      <c r="G4761" s="1">
        <v>1</v>
      </c>
      <c r="H4761" s="1">
        <v>3</v>
      </c>
      <c r="I4761" s="1" t="str">
        <f t="shared" si="94"/>
        <v>2S2TU3</v>
      </c>
      <c r="J4761" s="27">
        <v>45125</v>
      </c>
      <c r="K4761" s="29" t="s">
        <v>260</v>
      </c>
      <c r="L4761" s="29">
        <v>11823.75</v>
      </c>
      <c r="M4761" s="30">
        <v>0.12677909550851099</v>
      </c>
      <c r="N4761" s="30">
        <v>0.55424929381949073</v>
      </c>
      <c r="O4761" s="30">
        <v>0.24216943514541139</v>
      </c>
    </row>
    <row r="4762" spans="1:15" x14ac:dyDescent="0.45">
      <c r="A4762" s="4" t="s">
        <v>16</v>
      </c>
      <c r="B4762">
        <v>2020</v>
      </c>
      <c r="C4762" t="s">
        <v>1</v>
      </c>
      <c r="D4762">
        <v>4761</v>
      </c>
      <c r="E4762" s="2">
        <v>8</v>
      </c>
      <c r="F4762" s="1">
        <v>9</v>
      </c>
      <c r="G4762" s="1">
        <v>1</v>
      </c>
      <c r="H4762" s="1">
        <v>3</v>
      </c>
      <c r="I4762" s="1" t="str">
        <f t="shared" si="94"/>
        <v>2S2TU3</v>
      </c>
      <c r="J4762" s="27">
        <v>45125</v>
      </c>
      <c r="K4762" s="29" t="s">
        <v>261</v>
      </c>
      <c r="L4762" s="29">
        <v>12523.75</v>
      </c>
      <c r="M4762" s="30">
        <v>0.12687242748967389</v>
      </c>
      <c r="N4762" s="30">
        <v>0.48143887794399348</v>
      </c>
      <c r="O4762" s="30">
        <v>0.3608579078509338</v>
      </c>
    </row>
    <row r="4763" spans="1:15" x14ac:dyDescent="0.45">
      <c r="A4763" s="4" t="s">
        <v>16</v>
      </c>
      <c r="B4763">
        <v>2020</v>
      </c>
      <c r="C4763" t="s">
        <v>1</v>
      </c>
      <c r="D4763">
        <v>4762</v>
      </c>
      <c r="E4763" s="2">
        <v>9</v>
      </c>
      <c r="F4763" s="1">
        <v>10</v>
      </c>
      <c r="G4763" s="1">
        <v>1</v>
      </c>
      <c r="H4763" s="1">
        <v>4</v>
      </c>
      <c r="I4763" s="1" t="str">
        <f t="shared" si="94"/>
        <v>2S2TU4</v>
      </c>
      <c r="J4763" s="27">
        <v>45125</v>
      </c>
      <c r="K4763" s="29" t="s">
        <v>262</v>
      </c>
      <c r="L4763" s="29">
        <v>12805.75</v>
      </c>
      <c r="M4763" s="30">
        <v>0.14012515686469659</v>
      </c>
      <c r="N4763" s="30">
        <v>0.45721654186998578</v>
      </c>
      <c r="O4763" s="30">
        <v>0.4853521018727972</v>
      </c>
    </row>
    <row r="4764" spans="1:15" x14ac:dyDescent="0.45">
      <c r="A4764" s="4" t="s">
        <v>16</v>
      </c>
      <c r="B4764">
        <v>2020</v>
      </c>
      <c r="C4764" t="s">
        <v>1</v>
      </c>
      <c r="D4764">
        <v>4763</v>
      </c>
      <c r="E4764" s="2">
        <v>10</v>
      </c>
      <c r="F4764" s="1">
        <v>11</v>
      </c>
      <c r="G4764" s="1">
        <v>1</v>
      </c>
      <c r="H4764" s="1">
        <v>4</v>
      </c>
      <c r="I4764" s="1" t="str">
        <f t="shared" si="94"/>
        <v>2S2TU4</v>
      </c>
      <c r="J4764" s="27">
        <v>45125</v>
      </c>
      <c r="K4764" s="29" t="s">
        <v>263</v>
      </c>
      <c r="L4764" s="29">
        <v>12918.75</v>
      </c>
      <c r="M4764" s="30">
        <v>0.14954959844837301</v>
      </c>
      <c r="N4764" s="30">
        <v>0.40563056705381761</v>
      </c>
      <c r="O4764" s="30">
        <v>0.60589970032405394</v>
      </c>
    </row>
    <row r="4765" spans="1:15" x14ac:dyDescent="0.45">
      <c r="A4765" s="4" t="s">
        <v>16</v>
      </c>
      <c r="B4765">
        <v>2020</v>
      </c>
      <c r="C4765" t="s">
        <v>1</v>
      </c>
      <c r="D4765">
        <v>4764</v>
      </c>
      <c r="E4765" s="2">
        <v>11</v>
      </c>
      <c r="F4765" s="1">
        <v>12</v>
      </c>
      <c r="G4765" s="1">
        <v>1</v>
      </c>
      <c r="H4765" s="1">
        <v>4</v>
      </c>
      <c r="I4765" s="1" t="str">
        <f t="shared" si="94"/>
        <v>2S2TU4</v>
      </c>
      <c r="J4765" s="27">
        <v>45125</v>
      </c>
      <c r="K4765" s="29" t="s">
        <v>264</v>
      </c>
      <c r="L4765" s="29">
        <v>13050</v>
      </c>
      <c r="M4765" s="30">
        <v>0.18392288010285979</v>
      </c>
      <c r="N4765" s="30">
        <v>0.40929967286840913</v>
      </c>
      <c r="O4765" s="30">
        <v>0.60463974712957991</v>
      </c>
    </row>
    <row r="4766" spans="1:15" x14ac:dyDescent="0.45">
      <c r="A4766" s="4" t="s">
        <v>16</v>
      </c>
      <c r="B4766">
        <v>2020</v>
      </c>
      <c r="C4766" t="s">
        <v>1</v>
      </c>
      <c r="D4766">
        <v>4765</v>
      </c>
      <c r="E4766" s="2">
        <v>12</v>
      </c>
      <c r="F4766" s="1">
        <v>13</v>
      </c>
      <c r="G4766" s="1">
        <v>1</v>
      </c>
      <c r="H4766" s="1">
        <v>5</v>
      </c>
      <c r="I4766" s="1" t="str">
        <f t="shared" si="94"/>
        <v>2S2TU5</v>
      </c>
      <c r="J4766" s="27">
        <v>45125</v>
      </c>
      <c r="K4766" s="29" t="s">
        <v>265</v>
      </c>
      <c r="L4766" s="29">
        <v>12983.5</v>
      </c>
      <c r="M4766" s="30">
        <v>0.18516297886754901</v>
      </c>
      <c r="N4766" s="30">
        <v>0.44825607964622738</v>
      </c>
      <c r="O4766" s="30">
        <v>0.50051901453538816</v>
      </c>
    </row>
    <row r="4767" spans="1:15" x14ac:dyDescent="0.45">
      <c r="A4767" s="4" t="s">
        <v>16</v>
      </c>
      <c r="B4767">
        <v>2020</v>
      </c>
      <c r="C4767" t="s">
        <v>1</v>
      </c>
      <c r="D4767">
        <v>4766</v>
      </c>
      <c r="E4767" s="2">
        <v>13</v>
      </c>
      <c r="F4767" s="1">
        <v>14</v>
      </c>
      <c r="G4767" s="1">
        <v>1</v>
      </c>
      <c r="H4767" s="1">
        <v>5</v>
      </c>
      <c r="I4767" s="1" t="str">
        <f t="shared" si="94"/>
        <v>2S2TU5</v>
      </c>
      <c r="J4767" s="27">
        <v>45125</v>
      </c>
      <c r="K4767" s="29" t="s">
        <v>266</v>
      </c>
      <c r="L4767" s="29">
        <v>13081.75</v>
      </c>
      <c r="M4767" s="30">
        <v>0.19032024608470571</v>
      </c>
      <c r="N4767" s="30">
        <v>0.40657418819513591</v>
      </c>
      <c r="O4767" s="30">
        <v>0.38777090277590898</v>
      </c>
    </row>
    <row r="4768" spans="1:15" x14ac:dyDescent="0.45">
      <c r="A4768" s="4" t="s">
        <v>16</v>
      </c>
      <c r="B4768">
        <v>2020</v>
      </c>
      <c r="C4768" t="s">
        <v>1</v>
      </c>
      <c r="D4768">
        <v>4767</v>
      </c>
      <c r="E4768" s="2">
        <v>14</v>
      </c>
      <c r="F4768" s="1">
        <v>15</v>
      </c>
      <c r="G4768" s="1">
        <v>1</v>
      </c>
      <c r="H4768" s="1">
        <v>5</v>
      </c>
      <c r="I4768" s="1" t="str">
        <f t="shared" si="94"/>
        <v>2S2TU5</v>
      </c>
      <c r="J4768" s="27">
        <v>45125</v>
      </c>
      <c r="K4768" s="29" t="s">
        <v>267</v>
      </c>
      <c r="L4768" s="29">
        <v>13001.25</v>
      </c>
      <c r="M4768" s="30">
        <v>0.20963930596375391</v>
      </c>
      <c r="N4768" s="30">
        <v>0.36633425110336271</v>
      </c>
      <c r="O4768" s="30">
        <v>0.29627959529029629</v>
      </c>
    </row>
    <row r="4769" spans="1:15" x14ac:dyDescent="0.45">
      <c r="A4769" s="4" t="s">
        <v>16</v>
      </c>
      <c r="B4769">
        <v>2020</v>
      </c>
      <c r="C4769" t="s">
        <v>1</v>
      </c>
      <c r="D4769">
        <v>4768</v>
      </c>
      <c r="E4769" s="2">
        <v>15</v>
      </c>
      <c r="F4769" s="1">
        <v>16</v>
      </c>
      <c r="G4769" s="1">
        <v>1</v>
      </c>
      <c r="H4769" s="1">
        <v>6</v>
      </c>
      <c r="I4769" s="1" t="str">
        <f t="shared" si="94"/>
        <v>2S2TU6</v>
      </c>
      <c r="J4769" s="27">
        <v>45125</v>
      </c>
      <c r="K4769" s="29" t="s">
        <v>268</v>
      </c>
      <c r="L4769" s="29">
        <v>12947.25</v>
      </c>
      <c r="M4769" s="30">
        <v>0.1964696438771556</v>
      </c>
      <c r="N4769" s="30">
        <v>0.31649152283156801</v>
      </c>
      <c r="O4769" s="30">
        <v>0.24690939327760211</v>
      </c>
    </row>
    <row r="4770" spans="1:15" x14ac:dyDescent="0.45">
      <c r="A4770" s="4" t="s">
        <v>16</v>
      </c>
      <c r="B4770">
        <v>2020</v>
      </c>
      <c r="C4770" t="s">
        <v>1</v>
      </c>
      <c r="D4770">
        <v>4769</v>
      </c>
      <c r="E4770" s="2">
        <v>16</v>
      </c>
      <c r="F4770" s="1">
        <v>17</v>
      </c>
      <c r="G4770" s="1">
        <v>1</v>
      </c>
      <c r="H4770" s="1">
        <v>6</v>
      </c>
      <c r="I4770" s="1" t="str">
        <f t="shared" si="94"/>
        <v>2S2TU6</v>
      </c>
      <c r="J4770" s="27">
        <v>45125</v>
      </c>
      <c r="K4770" s="29" t="s">
        <v>269</v>
      </c>
      <c r="L4770" s="29">
        <v>12921</v>
      </c>
      <c r="M4770" s="30">
        <v>0.1606913287625524</v>
      </c>
      <c r="N4770" s="30">
        <v>0.24957165668197251</v>
      </c>
      <c r="O4770" s="30">
        <v>0.19488151718240851</v>
      </c>
    </row>
    <row r="4771" spans="1:15" x14ac:dyDescent="0.45">
      <c r="A4771" s="4" t="s">
        <v>16</v>
      </c>
      <c r="B4771">
        <v>2020</v>
      </c>
      <c r="C4771" t="s">
        <v>1</v>
      </c>
      <c r="D4771">
        <v>4770</v>
      </c>
      <c r="E4771" s="2">
        <v>17</v>
      </c>
      <c r="F4771" s="1">
        <v>18</v>
      </c>
      <c r="G4771" s="1">
        <v>1</v>
      </c>
      <c r="H4771" s="1">
        <v>6</v>
      </c>
      <c r="I4771" s="1" t="str">
        <f t="shared" si="94"/>
        <v>2S2TU6</v>
      </c>
      <c r="J4771" s="27">
        <v>45125</v>
      </c>
      <c r="K4771" s="29" t="s">
        <v>270</v>
      </c>
      <c r="L4771" s="29">
        <v>13159.25</v>
      </c>
      <c r="M4771" s="30">
        <v>0.1144514100151952</v>
      </c>
      <c r="N4771" s="30">
        <v>0.19160483100523601</v>
      </c>
      <c r="O4771" s="30">
        <v>0.1221268784053727</v>
      </c>
    </row>
    <row r="4772" spans="1:15" x14ac:dyDescent="0.45">
      <c r="A4772" s="4" t="s">
        <v>16</v>
      </c>
      <c r="B4772">
        <v>2020</v>
      </c>
      <c r="C4772" t="s">
        <v>1</v>
      </c>
      <c r="D4772">
        <v>4771</v>
      </c>
      <c r="E4772" s="2">
        <v>18</v>
      </c>
      <c r="F4772" s="1">
        <v>19</v>
      </c>
      <c r="G4772" s="1">
        <v>1</v>
      </c>
      <c r="H4772" s="1">
        <v>7</v>
      </c>
      <c r="I4772" s="1" t="str">
        <f t="shared" si="94"/>
        <v>2S2TU7</v>
      </c>
      <c r="J4772" s="27">
        <v>45125</v>
      </c>
      <c r="K4772" s="29" t="s">
        <v>271</v>
      </c>
      <c r="L4772" s="29">
        <v>13011.75</v>
      </c>
      <c r="M4772" s="30">
        <v>9.844743240970838E-2</v>
      </c>
      <c r="N4772" s="30">
        <v>0.14356280941728469</v>
      </c>
      <c r="O4772" s="30">
        <v>5.223530268665369E-2</v>
      </c>
    </row>
    <row r="4773" spans="1:15" x14ac:dyDescent="0.45">
      <c r="A4773" s="4" t="s">
        <v>16</v>
      </c>
      <c r="B4773">
        <v>2020</v>
      </c>
      <c r="C4773" t="s">
        <v>1</v>
      </c>
      <c r="D4773">
        <v>4772</v>
      </c>
      <c r="E4773" s="2">
        <v>19</v>
      </c>
      <c r="F4773" s="1">
        <v>20</v>
      </c>
      <c r="G4773" s="1">
        <v>1</v>
      </c>
      <c r="H4773" s="1">
        <v>7</v>
      </c>
      <c r="I4773" s="1" t="str">
        <f t="shared" si="94"/>
        <v>2S2TU7</v>
      </c>
      <c r="J4773" s="27">
        <v>45125</v>
      </c>
      <c r="K4773" s="29" t="s">
        <v>272</v>
      </c>
      <c r="L4773" s="29">
        <v>12986.75</v>
      </c>
      <c r="M4773" s="30">
        <v>9.9912556315969819E-2</v>
      </c>
      <c r="N4773" s="30">
        <v>9.7409599857932488E-2</v>
      </c>
      <c r="O4773" s="30">
        <v>4.2978075922460489E-3</v>
      </c>
    </row>
    <row r="4774" spans="1:15" x14ac:dyDescent="0.45">
      <c r="A4774" s="4" t="s">
        <v>16</v>
      </c>
      <c r="B4774">
        <v>2020</v>
      </c>
      <c r="C4774" t="s">
        <v>1</v>
      </c>
      <c r="D4774">
        <v>4773</v>
      </c>
      <c r="E4774" s="2">
        <v>20</v>
      </c>
      <c r="F4774" s="1">
        <v>21</v>
      </c>
      <c r="G4774" s="1">
        <v>1</v>
      </c>
      <c r="H4774" s="1">
        <v>7</v>
      </c>
      <c r="I4774" s="1" t="str">
        <f t="shared" si="94"/>
        <v>2S2TU7</v>
      </c>
      <c r="J4774" s="27">
        <v>45125</v>
      </c>
      <c r="K4774" s="29" t="s">
        <v>273</v>
      </c>
      <c r="L4774" s="29">
        <v>13022.75</v>
      </c>
      <c r="M4774" s="30">
        <v>9.377262517367646E-2</v>
      </c>
      <c r="N4774" s="30">
        <v>5.9418619693387451E-2</v>
      </c>
      <c r="O4774" s="30">
        <v>0</v>
      </c>
    </row>
    <row r="4775" spans="1:15" x14ac:dyDescent="0.45">
      <c r="A4775" s="4" t="s">
        <v>16</v>
      </c>
      <c r="B4775">
        <v>2020</v>
      </c>
      <c r="C4775" t="s">
        <v>1</v>
      </c>
      <c r="D4775">
        <v>4774</v>
      </c>
      <c r="E4775" s="2">
        <v>21</v>
      </c>
      <c r="F4775" s="1">
        <v>22</v>
      </c>
      <c r="G4775" s="1">
        <v>1</v>
      </c>
      <c r="H4775" s="1">
        <v>8</v>
      </c>
      <c r="I4775" s="1" t="str">
        <f t="shared" si="94"/>
        <v>2S2TU8</v>
      </c>
      <c r="J4775" s="27">
        <v>45125</v>
      </c>
      <c r="K4775" s="29" t="s">
        <v>274</v>
      </c>
      <c r="L4775" s="29">
        <v>12972.5</v>
      </c>
      <c r="M4775" s="30">
        <v>8.9914314432286424E-2</v>
      </c>
      <c r="N4775" s="30">
        <v>3.5408639199492213E-2</v>
      </c>
      <c r="O4775" s="30">
        <v>0</v>
      </c>
    </row>
    <row r="4776" spans="1:15" x14ac:dyDescent="0.45">
      <c r="A4776" s="4" t="s">
        <v>16</v>
      </c>
      <c r="B4776">
        <v>2020</v>
      </c>
      <c r="C4776" t="s">
        <v>1</v>
      </c>
      <c r="D4776">
        <v>4775</v>
      </c>
      <c r="E4776" s="2">
        <v>22</v>
      </c>
      <c r="F4776" s="1">
        <v>23</v>
      </c>
      <c r="G4776" s="1">
        <v>1</v>
      </c>
      <c r="H4776" s="1">
        <v>8</v>
      </c>
      <c r="I4776" s="1" t="str">
        <f t="shared" si="94"/>
        <v>2S2TU8</v>
      </c>
      <c r="J4776" s="27">
        <v>45125</v>
      </c>
      <c r="K4776" s="29" t="s">
        <v>275</v>
      </c>
      <c r="L4776" s="29">
        <v>12746</v>
      </c>
      <c r="M4776" s="30">
        <v>0.1615492148423246</v>
      </c>
      <c r="N4776" s="30">
        <v>3.2206759724559587E-2</v>
      </c>
      <c r="O4776" s="30">
        <v>0</v>
      </c>
    </row>
    <row r="4777" spans="1:15" x14ac:dyDescent="0.45">
      <c r="A4777" s="4" t="s">
        <v>16</v>
      </c>
      <c r="B4777">
        <v>2020</v>
      </c>
      <c r="C4777" t="s">
        <v>1</v>
      </c>
      <c r="D4777">
        <v>4776</v>
      </c>
      <c r="E4777" s="2">
        <v>23</v>
      </c>
      <c r="F4777" s="1">
        <v>24</v>
      </c>
      <c r="G4777" s="1">
        <v>1</v>
      </c>
      <c r="H4777" s="1">
        <v>8</v>
      </c>
      <c r="I4777" s="1" t="str">
        <f t="shared" si="94"/>
        <v>2S2TU8</v>
      </c>
      <c r="J4777" s="27">
        <v>45125</v>
      </c>
      <c r="K4777" s="29" t="s">
        <v>276</v>
      </c>
      <c r="L4777" s="29">
        <v>12127.5</v>
      </c>
      <c r="M4777" s="30">
        <v>0.12581325173599489</v>
      </c>
      <c r="N4777" s="30">
        <v>1.8769369295687462E-2</v>
      </c>
      <c r="O4777" s="30">
        <v>0</v>
      </c>
    </row>
    <row r="4778" spans="1:15" x14ac:dyDescent="0.45">
      <c r="A4778" s="4" t="s">
        <v>16</v>
      </c>
      <c r="B4778">
        <v>2020</v>
      </c>
      <c r="C4778" t="s">
        <v>2</v>
      </c>
      <c r="D4778">
        <v>4777</v>
      </c>
      <c r="E4778" s="2">
        <v>0</v>
      </c>
      <c r="F4778" s="1">
        <v>1</v>
      </c>
      <c r="G4778" s="1">
        <v>1</v>
      </c>
      <c r="H4778" s="1">
        <v>1</v>
      </c>
      <c r="I4778" s="1" t="str">
        <f t="shared" si="94"/>
        <v>2S3WE1</v>
      </c>
      <c r="J4778" s="27">
        <v>45126</v>
      </c>
      <c r="K4778" s="29" t="s">
        <v>253</v>
      </c>
      <c r="L4778" s="29">
        <v>11456.5</v>
      </c>
      <c r="M4778" s="30">
        <v>9.5978404494451205E-2</v>
      </c>
      <c r="N4778" s="30">
        <v>1.9320199416069508E-2</v>
      </c>
      <c r="O4778" s="30">
        <v>0</v>
      </c>
    </row>
    <row r="4779" spans="1:15" x14ac:dyDescent="0.45">
      <c r="A4779" s="4" t="s">
        <v>16</v>
      </c>
      <c r="B4779">
        <v>2020</v>
      </c>
      <c r="C4779" t="s">
        <v>2</v>
      </c>
      <c r="D4779">
        <v>4778</v>
      </c>
      <c r="E4779" s="2">
        <v>1</v>
      </c>
      <c r="F4779" s="1">
        <v>2</v>
      </c>
      <c r="G4779" s="1">
        <v>1</v>
      </c>
      <c r="H4779" s="1">
        <v>1</v>
      </c>
      <c r="I4779" s="1" t="str">
        <f t="shared" si="94"/>
        <v>2S3WE1</v>
      </c>
      <c r="J4779" s="27">
        <v>45126</v>
      </c>
      <c r="K4779" s="29" t="s">
        <v>254</v>
      </c>
      <c r="L4779" s="29">
        <v>10956.5</v>
      </c>
      <c r="M4779" s="30">
        <v>8.7330539497279688E-2</v>
      </c>
      <c r="N4779" s="30">
        <v>2.3219806173538641E-2</v>
      </c>
      <c r="O4779" s="30">
        <v>0</v>
      </c>
    </row>
    <row r="4780" spans="1:15" x14ac:dyDescent="0.45">
      <c r="A4780" s="4" t="s">
        <v>16</v>
      </c>
      <c r="B4780">
        <v>2020</v>
      </c>
      <c r="C4780" t="s">
        <v>2</v>
      </c>
      <c r="D4780">
        <v>4779</v>
      </c>
      <c r="E4780" s="2">
        <v>2</v>
      </c>
      <c r="F4780" s="1">
        <v>3</v>
      </c>
      <c r="G4780" s="1">
        <v>1</v>
      </c>
      <c r="H4780" s="1">
        <v>1</v>
      </c>
      <c r="I4780" s="1" t="str">
        <f t="shared" si="94"/>
        <v>2S3WE1</v>
      </c>
      <c r="J4780" s="27">
        <v>45126</v>
      </c>
      <c r="K4780" s="29" t="s">
        <v>255</v>
      </c>
      <c r="L4780" s="29">
        <v>10681</v>
      </c>
      <c r="M4780" s="30">
        <v>7.576301103723769E-2</v>
      </c>
      <c r="N4780" s="30">
        <v>1.595028408816658E-2</v>
      </c>
      <c r="O4780" s="30">
        <v>0</v>
      </c>
    </row>
    <row r="4781" spans="1:15" x14ac:dyDescent="0.45">
      <c r="A4781" s="4" t="s">
        <v>16</v>
      </c>
      <c r="B4781">
        <v>2020</v>
      </c>
      <c r="C4781" t="s">
        <v>2</v>
      </c>
      <c r="D4781">
        <v>4780</v>
      </c>
      <c r="E4781" s="2">
        <v>3</v>
      </c>
      <c r="F4781" s="1">
        <v>4</v>
      </c>
      <c r="G4781" s="1">
        <v>1</v>
      </c>
      <c r="H4781" s="1">
        <v>2</v>
      </c>
      <c r="I4781" s="1" t="str">
        <f t="shared" si="94"/>
        <v>2S3WE2</v>
      </c>
      <c r="J4781" s="27">
        <v>45126</v>
      </c>
      <c r="K4781" s="29" t="s">
        <v>256</v>
      </c>
      <c r="L4781" s="29">
        <v>10481</v>
      </c>
      <c r="M4781" s="30">
        <v>5.4461411468516359E-2</v>
      </c>
      <c r="N4781" s="30">
        <v>1.2979453322892069E-2</v>
      </c>
      <c r="O4781" s="30">
        <v>0</v>
      </c>
    </row>
    <row r="4782" spans="1:15" x14ac:dyDescent="0.45">
      <c r="A4782" s="4" t="s">
        <v>16</v>
      </c>
      <c r="B4782">
        <v>2020</v>
      </c>
      <c r="C4782" t="s">
        <v>2</v>
      </c>
      <c r="D4782">
        <v>4781</v>
      </c>
      <c r="E4782" s="2">
        <v>4</v>
      </c>
      <c r="F4782" s="1">
        <v>5</v>
      </c>
      <c r="G4782" s="1">
        <v>1</v>
      </c>
      <c r="H4782" s="1">
        <v>2</v>
      </c>
      <c r="I4782" s="1" t="str">
        <f t="shared" si="94"/>
        <v>2S3WE2</v>
      </c>
      <c r="J4782" s="27">
        <v>45126</v>
      </c>
      <c r="K4782" s="29" t="s">
        <v>257</v>
      </c>
      <c r="L4782" s="29">
        <v>10467.75</v>
      </c>
      <c r="M4782" s="30">
        <v>3.8875017968237183E-2</v>
      </c>
      <c r="N4782" s="30">
        <v>1.40816602636443E-2</v>
      </c>
      <c r="O4782" s="30">
        <v>0</v>
      </c>
    </row>
    <row r="4783" spans="1:15" x14ac:dyDescent="0.45">
      <c r="A4783" s="4" t="s">
        <v>16</v>
      </c>
      <c r="B4783">
        <v>2020</v>
      </c>
      <c r="C4783" t="s">
        <v>2</v>
      </c>
      <c r="D4783">
        <v>4782</v>
      </c>
      <c r="E4783" s="2">
        <v>5</v>
      </c>
      <c r="F4783" s="1">
        <v>6</v>
      </c>
      <c r="G4783" s="1">
        <v>1</v>
      </c>
      <c r="H4783" s="1">
        <v>2</v>
      </c>
      <c r="I4783" s="1" t="str">
        <f t="shared" si="94"/>
        <v>2S3WE2</v>
      </c>
      <c r="J4783" s="27">
        <v>45126</v>
      </c>
      <c r="K4783" s="29" t="s">
        <v>258</v>
      </c>
      <c r="L4783" s="29">
        <v>10685.5</v>
      </c>
      <c r="M4783" s="30">
        <v>2.6371858207755151E-2</v>
      </c>
      <c r="N4783" s="30">
        <v>8.1563533710068171E-3</v>
      </c>
      <c r="O4783" s="30">
        <v>3.026905707382551E-2</v>
      </c>
    </row>
    <row r="4784" spans="1:15" x14ac:dyDescent="0.45">
      <c r="A4784" s="4" t="s">
        <v>16</v>
      </c>
      <c r="B4784">
        <v>2020</v>
      </c>
      <c r="C4784" t="s">
        <v>2</v>
      </c>
      <c r="D4784">
        <v>4783</v>
      </c>
      <c r="E4784" s="2">
        <v>6</v>
      </c>
      <c r="F4784" s="1">
        <v>7</v>
      </c>
      <c r="G4784" s="1">
        <v>1</v>
      </c>
      <c r="H4784" s="1">
        <v>3</v>
      </c>
      <c r="I4784" s="1" t="str">
        <f t="shared" si="94"/>
        <v>2S3WE3</v>
      </c>
      <c r="J4784" s="27">
        <v>45126</v>
      </c>
      <c r="K4784" s="29" t="s">
        <v>259</v>
      </c>
      <c r="L4784" s="29">
        <v>11222.75</v>
      </c>
      <c r="M4784" s="30">
        <v>1.1432098121416091E-2</v>
      </c>
      <c r="N4784" s="30">
        <v>5.9580246967840473E-3</v>
      </c>
      <c r="O4784" s="30">
        <v>0.13311260106093631</v>
      </c>
    </row>
    <row r="4785" spans="1:15" x14ac:dyDescent="0.45">
      <c r="A4785" s="4" t="s">
        <v>16</v>
      </c>
      <c r="B4785">
        <v>2020</v>
      </c>
      <c r="C4785" t="s">
        <v>2</v>
      </c>
      <c r="D4785">
        <v>4784</v>
      </c>
      <c r="E4785" s="2">
        <v>7</v>
      </c>
      <c r="F4785" s="1">
        <v>8</v>
      </c>
      <c r="G4785" s="1">
        <v>1</v>
      </c>
      <c r="H4785" s="1">
        <v>3</v>
      </c>
      <c r="I4785" s="1" t="str">
        <f t="shared" si="94"/>
        <v>2S3WE3</v>
      </c>
      <c r="J4785" s="27">
        <v>45126</v>
      </c>
      <c r="K4785" s="29" t="s">
        <v>260</v>
      </c>
      <c r="L4785" s="29">
        <v>12059.75</v>
      </c>
      <c r="M4785" s="30">
        <v>8.2232794945894788E-3</v>
      </c>
      <c r="N4785" s="30">
        <v>1.270710163322668E-2</v>
      </c>
      <c r="O4785" s="30">
        <v>0.29969693840095851</v>
      </c>
    </row>
    <row r="4786" spans="1:15" x14ac:dyDescent="0.45">
      <c r="A4786" s="4" t="s">
        <v>16</v>
      </c>
      <c r="B4786">
        <v>2020</v>
      </c>
      <c r="C4786" t="s">
        <v>2</v>
      </c>
      <c r="D4786">
        <v>4785</v>
      </c>
      <c r="E4786" s="2">
        <v>8</v>
      </c>
      <c r="F4786" s="1">
        <v>9</v>
      </c>
      <c r="G4786" s="1">
        <v>1</v>
      </c>
      <c r="H4786" s="1">
        <v>3</v>
      </c>
      <c r="I4786" s="1" t="str">
        <f t="shared" si="94"/>
        <v>2S3WE3</v>
      </c>
      <c r="J4786" s="27">
        <v>45126</v>
      </c>
      <c r="K4786" s="29" t="s">
        <v>261</v>
      </c>
      <c r="L4786" s="29">
        <v>12728.25</v>
      </c>
      <c r="M4786" s="30">
        <v>1.009861011909788E-2</v>
      </c>
      <c r="N4786" s="30">
        <v>7.4561132535094096E-2</v>
      </c>
      <c r="O4786" s="30">
        <v>0.47118034290645311</v>
      </c>
    </row>
    <row r="4787" spans="1:15" x14ac:dyDescent="0.45">
      <c r="A4787" s="4" t="s">
        <v>16</v>
      </c>
      <c r="B4787">
        <v>2020</v>
      </c>
      <c r="C4787" t="s">
        <v>2</v>
      </c>
      <c r="D4787">
        <v>4786</v>
      </c>
      <c r="E4787" s="2">
        <v>9</v>
      </c>
      <c r="F4787" s="1">
        <v>10</v>
      </c>
      <c r="G4787" s="1">
        <v>1</v>
      </c>
      <c r="H4787" s="1">
        <v>4</v>
      </c>
      <c r="I4787" s="1" t="str">
        <f t="shared" si="94"/>
        <v>2S3WE4</v>
      </c>
      <c r="J4787" s="27">
        <v>45126</v>
      </c>
      <c r="K4787" s="29" t="s">
        <v>262</v>
      </c>
      <c r="L4787" s="29">
        <v>13078.75</v>
      </c>
      <c r="M4787" s="30">
        <v>1.5462178651102731E-2</v>
      </c>
      <c r="N4787" s="30">
        <v>0.17364388089450919</v>
      </c>
      <c r="O4787" s="30">
        <v>0.57066070354152765</v>
      </c>
    </row>
    <row r="4788" spans="1:15" x14ac:dyDescent="0.45">
      <c r="A4788" s="4" t="s">
        <v>16</v>
      </c>
      <c r="B4788">
        <v>2020</v>
      </c>
      <c r="C4788" t="s">
        <v>2</v>
      </c>
      <c r="D4788">
        <v>4787</v>
      </c>
      <c r="E4788" s="2">
        <v>10</v>
      </c>
      <c r="F4788" s="1">
        <v>11</v>
      </c>
      <c r="G4788" s="1">
        <v>1</v>
      </c>
      <c r="H4788" s="1">
        <v>4</v>
      </c>
      <c r="I4788" s="1" t="str">
        <f t="shared" si="94"/>
        <v>2S3WE4</v>
      </c>
      <c r="J4788" s="27">
        <v>45126</v>
      </c>
      <c r="K4788" s="29" t="s">
        <v>263</v>
      </c>
      <c r="L4788" s="29">
        <v>13167</v>
      </c>
      <c r="M4788" s="30">
        <v>1.6795059452723891E-2</v>
      </c>
      <c r="N4788" s="30">
        <v>0.19257873194463651</v>
      </c>
      <c r="O4788" s="30">
        <v>0.57913520264216611</v>
      </c>
    </row>
    <row r="4789" spans="1:15" x14ac:dyDescent="0.45">
      <c r="A4789" s="4" t="s">
        <v>16</v>
      </c>
      <c r="B4789">
        <v>2020</v>
      </c>
      <c r="C4789" t="s">
        <v>2</v>
      </c>
      <c r="D4789">
        <v>4788</v>
      </c>
      <c r="E4789" s="2">
        <v>11</v>
      </c>
      <c r="F4789" s="1">
        <v>12</v>
      </c>
      <c r="G4789" s="1">
        <v>1</v>
      </c>
      <c r="H4789" s="1">
        <v>4</v>
      </c>
      <c r="I4789" s="1" t="str">
        <f t="shared" si="94"/>
        <v>2S3WE4</v>
      </c>
      <c r="J4789" s="27">
        <v>45126</v>
      </c>
      <c r="K4789" s="29" t="s">
        <v>264</v>
      </c>
      <c r="L4789" s="29">
        <v>13216.25</v>
      </c>
      <c r="M4789" s="30">
        <v>2.2704130326712021E-2</v>
      </c>
      <c r="N4789" s="30">
        <v>0.27056298773389098</v>
      </c>
      <c r="O4789" s="30">
        <v>0.52920946636474764</v>
      </c>
    </row>
    <row r="4790" spans="1:15" x14ac:dyDescent="0.45">
      <c r="A4790" s="4" t="s">
        <v>16</v>
      </c>
      <c r="B4790">
        <v>2020</v>
      </c>
      <c r="C4790" t="s">
        <v>2</v>
      </c>
      <c r="D4790">
        <v>4789</v>
      </c>
      <c r="E4790" s="2">
        <v>12</v>
      </c>
      <c r="F4790" s="1">
        <v>13</v>
      </c>
      <c r="G4790" s="1">
        <v>1</v>
      </c>
      <c r="H4790" s="1">
        <v>5</v>
      </c>
      <c r="I4790" s="1" t="str">
        <f t="shared" si="94"/>
        <v>2S3WE5</v>
      </c>
      <c r="J4790" s="27">
        <v>45126</v>
      </c>
      <c r="K4790" s="29" t="s">
        <v>265</v>
      </c>
      <c r="L4790" s="29">
        <v>13165.5</v>
      </c>
      <c r="M4790" s="30">
        <v>3.1311441760598892E-2</v>
      </c>
      <c r="N4790" s="30">
        <v>0.33509215056625702</v>
      </c>
      <c r="O4790" s="30">
        <v>0.53750437674497997</v>
      </c>
    </row>
    <row r="4791" spans="1:15" x14ac:dyDescent="0.45">
      <c r="A4791" s="4" t="s">
        <v>16</v>
      </c>
      <c r="B4791">
        <v>2020</v>
      </c>
      <c r="C4791" t="s">
        <v>2</v>
      </c>
      <c r="D4791">
        <v>4790</v>
      </c>
      <c r="E4791" s="2">
        <v>13</v>
      </c>
      <c r="F4791" s="1">
        <v>14</v>
      </c>
      <c r="G4791" s="1">
        <v>1</v>
      </c>
      <c r="H4791" s="1">
        <v>5</v>
      </c>
      <c r="I4791" s="1" t="str">
        <f t="shared" si="94"/>
        <v>2S3WE5</v>
      </c>
      <c r="J4791" s="27">
        <v>45126</v>
      </c>
      <c r="K4791" s="29" t="s">
        <v>266</v>
      </c>
      <c r="L4791" s="29">
        <v>13183</v>
      </c>
      <c r="M4791" s="30">
        <v>3.5640921025979752E-2</v>
      </c>
      <c r="N4791" s="30">
        <v>0.32841598951520667</v>
      </c>
      <c r="O4791" s="30">
        <v>0.56458349780923001</v>
      </c>
    </row>
    <row r="4792" spans="1:15" x14ac:dyDescent="0.45">
      <c r="A4792" s="4" t="s">
        <v>16</v>
      </c>
      <c r="B4792">
        <v>2020</v>
      </c>
      <c r="C4792" t="s">
        <v>2</v>
      </c>
      <c r="D4792">
        <v>4791</v>
      </c>
      <c r="E4792" s="2">
        <v>14</v>
      </c>
      <c r="F4792" s="1">
        <v>15</v>
      </c>
      <c r="G4792" s="1">
        <v>1</v>
      </c>
      <c r="H4792" s="1">
        <v>5</v>
      </c>
      <c r="I4792" s="1" t="str">
        <f t="shared" si="94"/>
        <v>2S3WE5</v>
      </c>
      <c r="J4792" s="27">
        <v>45126</v>
      </c>
      <c r="K4792" s="29" t="s">
        <v>267</v>
      </c>
      <c r="L4792" s="29">
        <v>13163.25</v>
      </c>
      <c r="M4792" s="30">
        <v>2.4633133658942541E-2</v>
      </c>
      <c r="N4792" s="30">
        <v>0.31088257233909261</v>
      </c>
      <c r="O4792" s="30">
        <v>0.4124972756406679</v>
      </c>
    </row>
    <row r="4793" spans="1:15" x14ac:dyDescent="0.45">
      <c r="A4793" s="4" t="s">
        <v>16</v>
      </c>
      <c r="B4793">
        <v>2020</v>
      </c>
      <c r="C4793" t="s">
        <v>2</v>
      </c>
      <c r="D4793">
        <v>4792</v>
      </c>
      <c r="E4793" s="2">
        <v>15</v>
      </c>
      <c r="F4793" s="1">
        <v>16</v>
      </c>
      <c r="G4793" s="1">
        <v>1</v>
      </c>
      <c r="H4793" s="1">
        <v>6</v>
      </c>
      <c r="I4793" s="1" t="str">
        <f t="shared" si="94"/>
        <v>2S3WE6</v>
      </c>
      <c r="J4793" s="27">
        <v>45126</v>
      </c>
      <c r="K4793" s="29" t="s">
        <v>268</v>
      </c>
      <c r="L4793" s="29">
        <v>13093.75</v>
      </c>
      <c r="M4793" s="30">
        <v>2.714340698683056E-2</v>
      </c>
      <c r="N4793" s="30">
        <v>0.30999767665489081</v>
      </c>
      <c r="O4793" s="30">
        <v>0.24015811833622869</v>
      </c>
    </row>
    <row r="4794" spans="1:15" x14ac:dyDescent="0.45">
      <c r="A4794" s="4" t="s">
        <v>16</v>
      </c>
      <c r="B4794">
        <v>2020</v>
      </c>
      <c r="C4794" t="s">
        <v>2</v>
      </c>
      <c r="D4794">
        <v>4793</v>
      </c>
      <c r="E4794" s="2">
        <v>16</v>
      </c>
      <c r="F4794" s="1">
        <v>17</v>
      </c>
      <c r="G4794" s="1">
        <v>1</v>
      </c>
      <c r="H4794" s="1">
        <v>6</v>
      </c>
      <c r="I4794" s="1" t="str">
        <f t="shared" si="94"/>
        <v>2S3WE6</v>
      </c>
      <c r="J4794" s="27">
        <v>45126</v>
      </c>
      <c r="K4794" s="29" t="s">
        <v>269</v>
      </c>
      <c r="L4794" s="29">
        <v>13112.25</v>
      </c>
      <c r="M4794" s="30">
        <v>3.2507504596718452E-2</v>
      </c>
      <c r="N4794" s="30">
        <v>0.3571817277558359</v>
      </c>
      <c r="O4794" s="30">
        <v>0.15444848891623669</v>
      </c>
    </row>
    <row r="4795" spans="1:15" x14ac:dyDescent="0.45">
      <c r="A4795" s="4" t="s">
        <v>16</v>
      </c>
      <c r="B4795">
        <v>2020</v>
      </c>
      <c r="C4795" t="s">
        <v>2</v>
      </c>
      <c r="D4795">
        <v>4794</v>
      </c>
      <c r="E4795" s="2">
        <v>17</v>
      </c>
      <c r="F4795" s="1">
        <v>18</v>
      </c>
      <c r="G4795" s="1">
        <v>1</v>
      </c>
      <c r="H4795" s="1">
        <v>6</v>
      </c>
      <c r="I4795" s="1" t="str">
        <f t="shared" si="94"/>
        <v>2S3WE6</v>
      </c>
      <c r="J4795" s="27">
        <v>45126</v>
      </c>
      <c r="K4795" s="29" t="s">
        <v>270</v>
      </c>
      <c r="L4795" s="29">
        <v>13270</v>
      </c>
      <c r="M4795" s="30">
        <v>2.6226514731337341E-2</v>
      </c>
      <c r="N4795" s="30">
        <v>0.39752762587863449</v>
      </c>
      <c r="O4795" s="30">
        <v>9.472642886549823E-2</v>
      </c>
    </row>
    <row r="4796" spans="1:15" x14ac:dyDescent="0.45">
      <c r="A4796" s="4" t="s">
        <v>16</v>
      </c>
      <c r="B4796">
        <v>2020</v>
      </c>
      <c r="C4796" t="s">
        <v>2</v>
      </c>
      <c r="D4796">
        <v>4795</v>
      </c>
      <c r="E4796" s="2">
        <v>18</v>
      </c>
      <c r="F4796" s="1">
        <v>19</v>
      </c>
      <c r="G4796" s="1">
        <v>1</v>
      </c>
      <c r="H4796" s="1">
        <v>7</v>
      </c>
      <c r="I4796" s="1" t="str">
        <f t="shared" si="94"/>
        <v>2S3WE7</v>
      </c>
      <c r="J4796" s="27">
        <v>45126</v>
      </c>
      <c r="K4796" s="29" t="s">
        <v>271</v>
      </c>
      <c r="L4796" s="29">
        <v>13042.75</v>
      </c>
      <c r="M4796" s="30">
        <v>1.660159649203832E-2</v>
      </c>
      <c r="N4796" s="30">
        <v>0.47562254550841959</v>
      </c>
      <c r="O4796" s="30">
        <v>5.1363310794487832E-2</v>
      </c>
    </row>
    <row r="4797" spans="1:15" x14ac:dyDescent="0.45">
      <c r="A4797" s="4" t="s">
        <v>16</v>
      </c>
      <c r="B4797">
        <v>2020</v>
      </c>
      <c r="C4797" t="s">
        <v>2</v>
      </c>
      <c r="D4797">
        <v>4796</v>
      </c>
      <c r="E4797" s="2">
        <v>19</v>
      </c>
      <c r="F4797" s="1">
        <v>20</v>
      </c>
      <c r="G4797" s="1">
        <v>1</v>
      </c>
      <c r="H4797" s="1">
        <v>7</v>
      </c>
      <c r="I4797" s="1" t="str">
        <f t="shared" si="94"/>
        <v>2S3WE7</v>
      </c>
      <c r="J4797" s="27">
        <v>45126</v>
      </c>
      <c r="K4797" s="29" t="s">
        <v>272</v>
      </c>
      <c r="L4797" s="29">
        <v>12914.5</v>
      </c>
      <c r="M4797" s="30">
        <v>8.8194797171300618E-3</v>
      </c>
      <c r="N4797" s="30">
        <v>0.51155014755470551</v>
      </c>
      <c r="O4797" s="30">
        <v>1.059167377908031E-2</v>
      </c>
    </row>
    <row r="4798" spans="1:15" x14ac:dyDescent="0.45">
      <c r="A4798" s="4" t="s">
        <v>16</v>
      </c>
      <c r="B4798">
        <v>2020</v>
      </c>
      <c r="C4798" t="s">
        <v>2</v>
      </c>
      <c r="D4798">
        <v>4797</v>
      </c>
      <c r="E4798" s="2">
        <v>20</v>
      </c>
      <c r="F4798" s="1">
        <v>21</v>
      </c>
      <c r="G4798" s="1">
        <v>1</v>
      </c>
      <c r="H4798" s="1">
        <v>7</v>
      </c>
      <c r="I4798" s="1" t="str">
        <f t="shared" si="94"/>
        <v>2S3WE7</v>
      </c>
      <c r="J4798" s="27">
        <v>45126</v>
      </c>
      <c r="K4798" s="29" t="s">
        <v>273</v>
      </c>
      <c r="L4798" s="29">
        <v>12822.75</v>
      </c>
      <c r="M4798" s="30">
        <v>6.2537679157510413E-3</v>
      </c>
      <c r="N4798" s="30">
        <v>0.56695940595274863</v>
      </c>
      <c r="O4798" s="30">
        <v>0</v>
      </c>
    </row>
    <row r="4799" spans="1:15" x14ac:dyDescent="0.45">
      <c r="A4799" s="4" t="s">
        <v>16</v>
      </c>
      <c r="B4799">
        <v>2020</v>
      </c>
      <c r="C4799" t="s">
        <v>2</v>
      </c>
      <c r="D4799">
        <v>4798</v>
      </c>
      <c r="E4799" s="2">
        <v>21</v>
      </c>
      <c r="F4799" s="1">
        <v>22</v>
      </c>
      <c r="G4799" s="1">
        <v>1</v>
      </c>
      <c r="H4799" s="1">
        <v>8</v>
      </c>
      <c r="I4799" s="1" t="str">
        <f t="shared" si="94"/>
        <v>2S3WE8</v>
      </c>
      <c r="J4799" s="27">
        <v>45126</v>
      </c>
      <c r="K4799" s="29" t="s">
        <v>274</v>
      </c>
      <c r="L4799" s="29">
        <v>12785.25</v>
      </c>
      <c r="M4799" s="30">
        <v>3.557929776401457E-2</v>
      </c>
      <c r="N4799" s="30">
        <v>0.63770923993804518</v>
      </c>
      <c r="O4799" s="30">
        <v>0</v>
      </c>
    </row>
    <row r="4800" spans="1:15" x14ac:dyDescent="0.45">
      <c r="A4800" s="4" t="s">
        <v>16</v>
      </c>
      <c r="B4800">
        <v>2020</v>
      </c>
      <c r="C4800" t="s">
        <v>2</v>
      </c>
      <c r="D4800">
        <v>4799</v>
      </c>
      <c r="E4800" s="2">
        <v>22</v>
      </c>
      <c r="F4800" s="1">
        <v>23</v>
      </c>
      <c r="G4800" s="1">
        <v>1</v>
      </c>
      <c r="H4800" s="1">
        <v>8</v>
      </c>
      <c r="I4800" s="1" t="str">
        <f t="shared" si="94"/>
        <v>2S3WE8</v>
      </c>
      <c r="J4800" s="27">
        <v>45126</v>
      </c>
      <c r="K4800" s="29" t="s">
        <v>275</v>
      </c>
      <c r="L4800" s="29">
        <v>12628.25</v>
      </c>
      <c r="M4800" s="30">
        <v>4.1021482274458503E-2</v>
      </c>
      <c r="N4800" s="30">
        <v>0.67700641749377166</v>
      </c>
      <c r="O4800" s="30">
        <v>0</v>
      </c>
    </row>
    <row r="4801" spans="1:15" x14ac:dyDescent="0.45">
      <c r="A4801" s="4" t="s">
        <v>16</v>
      </c>
      <c r="B4801">
        <v>2020</v>
      </c>
      <c r="C4801" t="s">
        <v>2</v>
      </c>
      <c r="D4801">
        <v>4800</v>
      </c>
      <c r="E4801" s="2">
        <v>23</v>
      </c>
      <c r="F4801" s="1">
        <v>24</v>
      </c>
      <c r="G4801" s="1">
        <v>1</v>
      </c>
      <c r="H4801" s="1">
        <v>8</v>
      </c>
      <c r="I4801" s="1" t="str">
        <f t="shared" si="94"/>
        <v>2S3WE8</v>
      </c>
      <c r="J4801" s="27">
        <v>45126</v>
      </c>
      <c r="K4801" s="29" t="s">
        <v>276</v>
      </c>
      <c r="L4801" s="29">
        <v>12037.75</v>
      </c>
      <c r="M4801" s="30">
        <v>0.1289954990055158</v>
      </c>
      <c r="N4801" s="30">
        <v>0.69404576311548649</v>
      </c>
      <c r="O4801" s="30">
        <v>0</v>
      </c>
    </row>
    <row r="4802" spans="1:15" x14ac:dyDescent="0.45">
      <c r="A4802" s="4" t="s">
        <v>16</v>
      </c>
      <c r="B4802">
        <v>2020</v>
      </c>
      <c r="C4802" t="s">
        <v>3</v>
      </c>
      <c r="D4802">
        <v>4801</v>
      </c>
      <c r="E4802" s="2">
        <v>0</v>
      </c>
      <c r="F4802" s="1">
        <v>1</v>
      </c>
      <c r="G4802" s="1">
        <v>1</v>
      </c>
      <c r="H4802" s="1">
        <v>1</v>
      </c>
      <c r="I4802" s="1" t="str">
        <f t="shared" si="94"/>
        <v>2S4TH1</v>
      </c>
      <c r="J4802" s="27">
        <v>45127</v>
      </c>
      <c r="K4802" s="29" t="s">
        <v>253</v>
      </c>
      <c r="L4802" s="29">
        <v>11360.25</v>
      </c>
      <c r="M4802" s="30">
        <v>0.22192699542406069</v>
      </c>
      <c r="N4802" s="30">
        <v>0.67827787273664963</v>
      </c>
      <c r="O4802" s="30">
        <v>0</v>
      </c>
    </row>
    <row r="4803" spans="1:15" x14ac:dyDescent="0.45">
      <c r="A4803" s="4" t="s">
        <v>16</v>
      </c>
      <c r="B4803">
        <v>2020</v>
      </c>
      <c r="C4803" t="s">
        <v>3</v>
      </c>
      <c r="D4803">
        <v>4802</v>
      </c>
      <c r="E4803" s="2">
        <v>1</v>
      </c>
      <c r="F4803" s="1">
        <v>2</v>
      </c>
      <c r="G4803" s="1">
        <v>1</v>
      </c>
      <c r="H4803" s="1">
        <v>1</v>
      </c>
      <c r="I4803" s="1" t="str">
        <f t="shared" ref="I4803:I4866" si="95">A4803&amp;C4803&amp;H4803</f>
        <v>2S4TH1</v>
      </c>
      <c r="J4803" s="27">
        <v>45127</v>
      </c>
      <c r="K4803" s="29" t="s">
        <v>254</v>
      </c>
      <c r="L4803" s="29">
        <v>10855</v>
      </c>
      <c r="M4803" s="30">
        <v>0.28854507129994522</v>
      </c>
      <c r="N4803" s="30">
        <v>0.65292459702326355</v>
      </c>
      <c r="O4803" s="30">
        <v>0</v>
      </c>
    </row>
    <row r="4804" spans="1:15" x14ac:dyDescent="0.45">
      <c r="A4804" s="4" t="s">
        <v>16</v>
      </c>
      <c r="B4804">
        <v>2020</v>
      </c>
      <c r="C4804" t="s">
        <v>3</v>
      </c>
      <c r="D4804">
        <v>4803</v>
      </c>
      <c r="E4804" s="2">
        <v>2</v>
      </c>
      <c r="F4804" s="1">
        <v>3</v>
      </c>
      <c r="G4804" s="1">
        <v>1</v>
      </c>
      <c r="H4804" s="1">
        <v>1</v>
      </c>
      <c r="I4804" s="1" t="str">
        <f t="shared" si="95"/>
        <v>2S4TH1</v>
      </c>
      <c r="J4804" s="27">
        <v>45127</v>
      </c>
      <c r="K4804" s="29" t="s">
        <v>255</v>
      </c>
      <c r="L4804" s="29">
        <v>10551.25</v>
      </c>
      <c r="M4804" s="30">
        <v>0.35023009703076929</v>
      </c>
      <c r="N4804" s="30">
        <v>0.62376842671533461</v>
      </c>
      <c r="O4804" s="30">
        <v>0</v>
      </c>
    </row>
    <row r="4805" spans="1:15" x14ac:dyDescent="0.45">
      <c r="A4805" s="4" t="s">
        <v>16</v>
      </c>
      <c r="B4805">
        <v>2020</v>
      </c>
      <c r="C4805" t="s">
        <v>3</v>
      </c>
      <c r="D4805">
        <v>4804</v>
      </c>
      <c r="E4805" s="2">
        <v>3</v>
      </c>
      <c r="F4805" s="1">
        <v>4</v>
      </c>
      <c r="G4805" s="1">
        <v>1</v>
      </c>
      <c r="H4805" s="1">
        <v>2</v>
      </c>
      <c r="I4805" s="1" t="str">
        <f t="shared" si="95"/>
        <v>2S4TH2</v>
      </c>
      <c r="J4805" s="27">
        <v>45127</v>
      </c>
      <c r="K4805" s="29" t="s">
        <v>256</v>
      </c>
      <c r="L4805" s="29">
        <v>10416.5</v>
      </c>
      <c r="M4805" s="30">
        <v>0.42751228875426772</v>
      </c>
      <c r="N4805" s="30">
        <v>0.71572084362798283</v>
      </c>
      <c r="O4805" s="30">
        <v>0</v>
      </c>
    </row>
    <row r="4806" spans="1:15" x14ac:dyDescent="0.45">
      <c r="A4806" s="4" t="s">
        <v>16</v>
      </c>
      <c r="B4806">
        <v>2020</v>
      </c>
      <c r="C4806" t="s">
        <v>3</v>
      </c>
      <c r="D4806">
        <v>4805</v>
      </c>
      <c r="E4806" s="2">
        <v>4</v>
      </c>
      <c r="F4806" s="1">
        <v>5</v>
      </c>
      <c r="G4806" s="1">
        <v>1</v>
      </c>
      <c r="H4806" s="1">
        <v>2</v>
      </c>
      <c r="I4806" s="1" t="str">
        <f t="shared" si="95"/>
        <v>2S4TH2</v>
      </c>
      <c r="J4806" s="27">
        <v>45127</v>
      </c>
      <c r="K4806" s="29" t="s">
        <v>257</v>
      </c>
      <c r="L4806" s="29">
        <v>10414.5</v>
      </c>
      <c r="M4806" s="30">
        <v>0.4738845280677253</v>
      </c>
      <c r="N4806" s="30">
        <v>0.79534412615893135</v>
      </c>
      <c r="O4806" s="30">
        <v>0</v>
      </c>
    </row>
    <row r="4807" spans="1:15" x14ac:dyDescent="0.45">
      <c r="A4807" s="4" t="s">
        <v>16</v>
      </c>
      <c r="B4807">
        <v>2020</v>
      </c>
      <c r="C4807" t="s">
        <v>3</v>
      </c>
      <c r="D4807">
        <v>4806</v>
      </c>
      <c r="E4807" s="2">
        <v>5</v>
      </c>
      <c r="F4807" s="1">
        <v>6</v>
      </c>
      <c r="G4807" s="1">
        <v>1</v>
      </c>
      <c r="H4807" s="1">
        <v>2</v>
      </c>
      <c r="I4807" s="1" t="str">
        <f t="shared" si="95"/>
        <v>2S4TH2</v>
      </c>
      <c r="J4807" s="27">
        <v>45127</v>
      </c>
      <c r="K4807" s="29" t="s">
        <v>258</v>
      </c>
      <c r="L4807" s="29">
        <v>10611</v>
      </c>
      <c r="M4807" s="30">
        <v>0.47336072261105139</v>
      </c>
      <c r="N4807" s="30">
        <v>0.8812842509810106</v>
      </c>
      <c r="O4807" s="30">
        <v>2.6417292925677429E-2</v>
      </c>
    </row>
    <row r="4808" spans="1:15" x14ac:dyDescent="0.45">
      <c r="A4808" s="4" t="s">
        <v>16</v>
      </c>
      <c r="B4808">
        <v>2020</v>
      </c>
      <c r="C4808" t="s">
        <v>3</v>
      </c>
      <c r="D4808">
        <v>4807</v>
      </c>
      <c r="E4808" s="2">
        <v>6</v>
      </c>
      <c r="F4808" s="1">
        <v>7</v>
      </c>
      <c r="G4808" s="1">
        <v>1</v>
      </c>
      <c r="H4808" s="1">
        <v>3</v>
      </c>
      <c r="I4808" s="1" t="str">
        <f t="shared" si="95"/>
        <v>2S4TH3</v>
      </c>
      <c r="J4808" s="27">
        <v>45127</v>
      </c>
      <c r="K4808" s="29" t="s">
        <v>259</v>
      </c>
      <c r="L4808" s="29">
        <v>11073.5</v>
      </c>
      <c r="M4808" s="30">
        <v>0.44534231561385612</v>
      </c>
      <c r="N4808" s="30">
        <v>0.91000553348712165</v>
      </c>
      <c r="O4808" s="30">
        <v>8.7794204688261879E-2</v>
      </c>
    </row>
    <row r="4809" spans="1:15" x14ac:dyDescent="0.45">
      <c r="A4809" s="4" t="s">
        <v>16</v>
      </c>
      <c r="B4809">
        <v>2020</v>
      </c>
      <c r="C4809" t="s">
        <v>3</v>
      </c>
      <c r="D4809">
        <v>4808</v>
      </c>
      <c r="E4809" s="2">
        <v>7</v>
      </c>
      <c r="F4809" s="1">
        <v>8</v>
      </c>
      <c r="G4809" s="1">
        <v>1</v>
      </c>
      <c r="H4809" s="1">
        <v>3</v>
      </c>
      <c r="I4809" s="1" t="str">
        <f t="shared" si="95"/>
        <v>2S4TH3</v>
      </c>
      <c r="J4809" s="27">
        <v>45127</v>
      </c>
      <c r="K4809" s="29" t="s">
        <v>260</v>
      </c>
      <c r="L4809" s="29">
        <v>11923.25</v>
      </c>
      <c r="M4809" s="30">
        <v>0.3574488530765591</v>
      </c>
      <c r="N4809" s="30">
        <v>0.89766386392924125</v>
      </c>
      <c r="O4809" s="30">
        <v>0.16331265198364431</v>
      </c>
    </row>
    <row r="4810" spans="1:15" x14ac:dyDescent="0.45">
      <c r="A4810" s="4" t="s">
        <v>16</v>
      </c>
      <c r="B4810">
        <v>2020</v>
      </c>
      <c r="C4810" t="s">
        <v>3</v>
      </c>
      <c r="D4810">
        <v>4809</v>
      </c>
      <c r="E4810" s="2">
        <v>8</v>
      </c>
      <c r="F4810" s="1">
        <v>9</v>
      </c>
      <c r="G4810" s="1">
        <v>1</v>
      </c>
      <c r="H4810" s="1">
        <v>3</v>
      </c>
      <c r="I4810" s="1" t="str">
        <f t="shared" si="95"/>
        <v>2S4TH3</v>
      </c>
      <c r="J4810" s="27">
        <v>45127</v>
      </c>
      <c r="K4810" s="29" t="s">
        <v>261</v>
      </c>
      <c r="L4810" s="29">
        <v>12672.75</v>
      </c>
      <c r="M4810" s="30">
        <v>0.28088842128935082</v>
      </c>
      <c r="N4810" s="30">
        <v>0.8352144915006956</v>
      </c>
      <c r="O4810" s="30">
        <v>0.26064404115182022</v>
      </c>
    </row>
    <row r="4811" spans="1:15" x14ac:dyDescent="0.45">
      <c r="A4811" s="4" t="s">
        <v>16</v>
      </c>
      <c r="B4811">
        <v>2020</v>
      </c>
      <c r="C4811" t="s">
        <v>3</v>
      </c>
      <c r="D4811">
        <v>4810</v>
      </c>
      <c r="E4811" s="2">
        <v>9</v>
      </c>
      <c r="F4811" s="1">
        <v>10</v>
      </c>
      <c r="G4811" s="1">
        <v>1</v>
      </c>
      <c r="H4811" s="1">
        <v>4</v>
      </c>
      <c r="I4811" s="1" t="str">
        <f t="shared" si="95"/>
        <v>2S4TH4</v>
      </c>
      <c r="J4811" s="27">
        <v>45127</v>
      </c>
      <c r="K4811" s="29" t="s">
        <v>262</v>
      </c>
      <c r="L4811" s="29">
        <v>12991</v>
      </c>
      <c r="M4811" s="30">
        <v>0.24809789870720059</v>
      </c>
      <c r="N4811" s="30">
        <v>0.78352837630659211</v>
      </c>
      <c r="O4811" s="30">
        <v>0.33126532823647031</v>
      </c>
    </row>
    <row r="4812" spans="1:15" x14ac:dyDescent="0.45">
      <c r="A4812" s="4" t="s">
        <v>16</v>
      </c>
      <c r="B4812">
        <v>2020</v>
      </c>
      <c r="C4812" t="s">
        <v>3</v>
      </c>
      <c r="D4812">
        <v>4811</v>
      </c>
      <c r="E4812" s="2">
        <v>10</v>
      </c>
      <c r="F4812" s="1">
        <v>11</v>
      </c>
      <c r="G4812" s="1">
        <v>1</v>
      </c>
      <c r="H4812" s="1">
        <v>4</v>
      </c>
      <c r="I4812" s="1" t="str">
        <f t="shared" si="95"/>
        <v>2S4TH4</v>
      </c>
      <c r="J4812" s="27">
        <v>45127</v>
      </c>
      <c r="K4812" s="29" t="s">
        <v>263</v>
      </c>
      <c r="L4812" s="29">
        <v>13049.25</v>
      </c>
      <c r="M4812" s="30">
        <v>0.2135723071575347</v>
      </c>
      <c r="N4812" s="30">
        <v>0.81770559008535915</v>
      </c>
      <c r="O4812" s="30">
        <v>0.30938867352137289</v>
      </c>
    </row>
    <row r="4813" spans="1:15" x14ac:dyDescent="0.45">
      <c r="A4813" s="4" t="s">
        <v>16</v>
      </c>
      <c r="B4813">
        <v>2020</v>
      </c>
      <c r="C4813" t="s">
        <v>3</v>
      </c>
      <c r="D4813">
        <v>4812</v>
      </c>
      <c r="E4813" s="2">
        <v>11</v>
      </c>
      <c r="F4813" s="1">
        <v>12</v>
      </c>
      <c r="G4813" s="1">
        <v>1</v>
      </c>
      <c r="H4813" s="1">
        <v>4</v>
      </c>
      <c r="I4813" s="1" t="str">
        <f t="shared" si="95"/>
        <v>2S4TH4</v>
      </c>
      <c r="J4813" s="27">
        <v>45127</v>
      </c>
      <c r="K4813" s="29" t="s">
        <v>264</v>
      </c>
      <c r="L4813" s="29">
        <v>13071.25</v>
      </c>
      <c r="M4813" s="30">
        <v>0.1775120589190009</v>
      </c>
      <c r="N4813" s="30">
        <v>0.77688974237099517</v>
      </c>
      <c r="O4813" s="30">
        <v>0.26316784333216081</v>
      </c>
    </row>
    <row r="4814" spans="1:15" x14ac:dyDescent="0.45">
      <c r="A4814" s="4" t="s">
        <v>16</v>
      </c>
      <c r="B4814">
        <v>2020</v>
      </c>
      <c r="C4814" t="s">
        <v>3</v>
      </c>
      <c r="D4814">
        <v>4813</v>
      </c>
      <c r="E4814" s="2">
        <v>12</v>
      </c>
      <c r="F4814" s="1">
        <v>13</v>
      </c>
      <c r="G4814" s="1">
        <v>1</v>
      </c>
      <c r="H4814" s="1">
        <v>5</v>
      </c>
      <c r="I4814" s="1" t="str">
        <f t="shared" si="95"/>
        <v>2S4TH5</v>
      </c>
      <c r="J4814" s="27">
        <v>45127</v>
      </c>
      <c r="K4814" s="29" t="s">
        <v>265</v>
      </c>
      <c r="L4814" s="29">
        <v>12993.75</v>
      </c>
      <c r="M4814" s="30">
        <v>0.16551400213226519</v>
      </c>
      <c r="N4814" s="30">
        <v>0.79179716125928024</v>
      </c>
      <c r="O4814" s="30">
        <v>0.23254363269411729</v>
      </c>
    </row>
    <row r="4815" spans="1:15" x14ac:dyDescent="0.45">
      <c r="A4815" s="4" t="s">
        <v>16</v>
      </c>
      <c r="B4815">
        <v>2020</v>
      </c>
      <c r="C4815" t="s">
        <v>3</v>
      </c>
      <c r="D4815">
        <v>4814</v>
      </c>
      <c r="E4815" s="2">
        <v>13</v>
      </c>
      <c r="F4815" s="1">
        <v>14</v>
      </c>
      <c r="G4815" s="1">
        <v>1</v>
      </c>
      <c r="H4815" s="1">
        <v>5</v>
      </c>
      <c r="I4815" s="1" t="str">
        <f t="shared" si="95"/>
        <v>2S4TH5</v>
      </c>
      <c r="J4815" s="27">
        <v>45127</v>
      </c>
      <c r="K4815" s="29" t="s">
        <v>266</v>
      </c>
      <c r="L4815" s="29">
        <v>13024.25</v>
      </c>
      <c r="M4815" s="30">
        <v>0.19842019787707171</v>
      </c>
      <c r="N4815" s="30">
        <v>0.83096730555994935</v>
      </c>
      <c r="O4815" s="30">
        <v>0.26001261795935149</v>
      </c>
    </row>
    <row r="4816" spans="1:15" x14ac:dyDescent="0.45">
      <c r="A4816" s="4" t="s">
        <v>16</v>
      </c>
      <c r="B4816">
        <v>2020</v>
      </c>
      <c r="C4816" t="s">
        <v>3</v>
      </c>
      <c r="D4816">
        <v>4815</v>
      </c>
      <c r="E4816" s="2">
        <v>14</v>
      </c>
      <c r="F4816" s="1">
        <v>15</v>
      </c>
      <c r="G4816" s="1">
        <v>1</v>
      </c>
      <c r="H4816" s="1">
        <v>5</v>
      </c>
      <c r="I4816" s="1" t="str">
        <f t="shared" si="95"/>
        <v>2S4TH5</v>
      </c>
      <c r="J4816" s="27">
        <v>45127</v>
      </c>
      <c r="K4816" s="29" t="s">
        <v>267</v>
      </c>
      <c r="L4816" s="29">
        <v>13002</v>
      </c>
      <c r="M4816" s="30">
        <v>0.2906543553223222</v>
      </c>
      <c r="N4816" s="30">
        <v>0.86234854084523738</v>
      </c>
      <c r="O4816" s="30">
        <v>0.31298814760266142</v>
      </c>
    </row>
    <row r="4817" spans="1:15" x14ac:dyDescent="0.45">
      <c r="A4817" s="4" t="s">
        <v>16</v>
      </c>
      <c r="B4817">
        <v>2020</v>
      </c>
      <c r="C4817" t="s">
        <v>3</v>
      </c>
      <c r="D4817">
        <v>4816</v>
      </c>
      <c r="E4817" s="2">
        <v>15</v>
      </c>
      <c r="F4817" s="1">
        <v>16</v>
      </c>
      <c r="G4817" s="1">
        <v>1</v>
      </c>
      <c r="H4817" s="1">
        <v>6</v>
      </c>
      <c r="I4817" s="1" t="str">
        <f t="shared" si="95"/>
        <v>2S4TH6</v>
      </c>
      <c r="J4817" s="27">
        <v>45127</v>
      </c>
      <c r="K4817" s="29" t="s">
        <v>268</v>
      </c>
      <c r="L4817" s="29">
        <v>12913.75</v>
      </c>
      <c r="M4817" s="30">
        <v>0.26624006009317719</v>
      </c>
      <c r="N4817" s="30">
        <v>0.8827872634463011</v>
      </c>
      <c r="O4817" s="30">
        <v>0.28138657909834042</v>
      </c>
    </row>
    <row r="4818" spans="1:15" x14ac:dyDescent="0.45">
      <c r="A4818" s="4" t="s">
        <v>16</v>
      </c>
      <c r="B4818">
        <v>2020</v>
      </c>
      <c r="C4818" t="s">
        <v>3</v>
      </c>
      <c r="D4818">
        <v>4817</v>
      </c>
      <c r="E4818" s="2">
        <v>16</v>
      </c>
      <c r="F4818" s="1">
        <v>17</v>
      </c>
      <c r="G4818" s="1">
        <v>1</v>
      </c>
      <c r="H4818" s="1">
        <v>6</v>
      </c>
      <c r="I4818" s="1" t="str">
        <f t="shared" si="95"/>
        <v>2S4TH6</v>
      </c>
      <c r="J4818" s="27">
        <v>45127</v>
      </c>
      <c r="K4818" s="29" t="s">
        <v>269</v>
      </c>
      <c r="L4818" s="29">
        <v>12925.5</v>
      </c>
      <c r="M4818" s="30">
        <v>0.30052383995397353</v>
      </c>
      <c r="N4818" s="30">
        <v>0.88685411933138192</v>
      </c>
      <c r="O4818" s="30">
        <v>0.20260167343440469</v>
      </c>
    </row>
    <row r="4819" spans="1:15" x14ac:dyDescent="0.45">
      <c r="A4819" s="4" t="s">
        <v>16</v>
      </c>
      <c r="B4819">
        <v>2020</v>
      </c>
      <c r="C4819" t="s">
        <v>3</v>
      </c>
      <c r="D4819">
        <v>4818</v>
      </c>
      <c r="E4819" s="2">
        <v>17</v>
      </c>
      <c r="F4819" s="1">
        <v>18</v>
      </c>
      <c r="G4819" s="1">
        <v>1</v>
      </c>
      <c r="H4819" s="1">
        <v>6</v>
      </c>
      <c r="I4819" s="1" t="str">
        <f t="shared" si="95"/>
        <v>2S4TH6</v>
      </c>
      <c r="J4819" s="27">
        <v>45127</v>
      </c>
      <c r="K4819" s="29" t="s">
        <v>270</v>
      </c>
      <c r="L4819" s="29">
        <v>13267.5</v>
      </c>
      <c r="M4819" s="30">
        <v>0.28168993080357158</v>
      </c>
      <c r="N4819" s="30">
        <v>0.90474350994769803</v>
      </c>
      <c r="O4819" s="30">
        <v>0.1381173959510634</v>
      </c>
    </row>
    <row r="4820" spans="1:15" x14ac:dyDescent="0.45">
      <c r="A4820" s="4" t="s">
        <v>16</v>
      </c>
      <c r="B4820">
        <v>2020</v>
      </c>
      <c r="C4820" t="s">
        <v>3</v>
      </c>
      <c r="D4820">
        <v>4819</v>
      </c>
      <c r="E4820" s="2">
        <v>18</v>
      </c>
      <c r="F4820" s="1">
        <v>19</v>
      </c>
      <c r="G4820" s="1">
        <v>1</v>
      </c>
      <c r="H4820" s="1">
        <v>7</v>
      </c>
      <c r="I4820" s="1" t="str">
        <f t="shared" si="95"/>
        <v>2S4TH7</v>
      </c>
      <c r="J4820" s="27">
        <v>45127</v>
      </c>
      <c r="K4820" s="29" t="s">
        <v>271</v>
      </c>
      <c r="L4820" s="29">
        <v>13145.25</v>
      </c>
      <c r="M4820" s="30">
        <v>0.2427671971649413</v>
      </c>
      <c r="N4820" s="30">
        <v>0.8715517358125664</v>
      </c>
      <c r="O4820" s="30">
        <v>5.4394599250539848E-2</v>
      </c>
    </row>
    <row r="4821" spans="1:15" x14ac:dyDescent="0.45">
      <c r="A4821" s="4" t="s">
        <v>16</v>
      </c>
      <c r="B4821">
        <v>2020</v>
      </c>
      <c r="C4821" t="s">
        <v>3</v>
      </c>
      <c r="D4821">
        <v>4820</v>
      </c>
      <c r="E4821" s="2">
        <v>19</v>
      </c>
      <c r="F4821" s="1">
        <v>20</v>
      </c>
      <c r="G4821" s="1">
        <v>1</v>
      </c>
      <c r="H4821" s="1">
        <v>7</v>
      </c>
      <c r="I4821" s="1" t="str">
        <f t="shared" si="95"/>
        <v>2S4TH7</v>
      </c>
      <c r="J4821" s="27">
        <v>45127</v>
      </c>
      <c r="K4821" s="29" t="s">
        <v>272</v>
      </c>
      <c r="L4821" s="29">
        <v>12969</v>
      </c>
      <c r="M4821" s="30">
        <v>0.28816908506941408</v>
      </c>
      <c r="N4821" s="30">
        <v>0.79170743228659157</v>
      </c>
      <c r="O4821" s="30">
        <v>7.7911824418627814E-3</v>
      </c>
    </row>
    <row r="4822" spans="1:15" x14ac:dyDescent="0.45">
      <c r="A4822" s="4" t="s">
        <v>16</v>
      </c>
      <c r="B4822">
        <v>2020</v>
      </c>
      <c r="C4822" t="s">
        <v>3</v>
      </c>
      <c r="D4822">
        <v>4821</v>
      </c>
      <c r="E4822" s="2">
        <v>20</v>
      </c>
      <c r="F4822" s="1">
        <v>21</v>
      </c>
      <c r="G4822" s="1">
        <v>1</v>
      </c>
      <c r="H4822" s="1">
        <v>7</v>
      </c>
      <c r="I4822" s="1" t="str">
        <f t="shared" si="95"/>
        <v>2S4TH7</v>
      </c>
      <c r="J4822" s="27">
        <v>45127</v>
      </c>
      <c r="K4822" s="29" t="s">
        <v>273</v>
      </c>
      <c r="L4822" s="29">
        <v>12874.25</v>
      </c>
      <c r="M4822" s="30">
        <v>0.30523799286873471</v>
      </c>
      <c r="N4822" s="30">
        <v>0.73072140573589972</v>
      </c>
      <c r="O4822" s="30">
        <v>0</v>
      </c>
    </row>
    <row r="4823" spans="1:15" x14ac:dyDescent="0.45">
      <c r="A4823" s="4" t="s">
        <v>16</v>
      </c>
      <c r="B4823">
        <v>2020</v>
      </c>
      <c r="C4823" t="s">
        <v>3</v>
      </c>
      <c r="D4823">
        <v>4822</v>
      </c>
      <c r="E4823" s="2">
        <v>21</v>
      </c>
      <c r="F4823" s="1">
        <v>22</v>
      </c>
      <c r="G4823" s="1">
        <v>1</v>
      </c>
      <c r="H4823" s="1">
        <v>8</v>
      </c>
      <c r="I4823" s="1" t="str">
        <f t="shared" si="95"/>
        <v>2S4TH8</v>
      </c>
      <c r="J4823" s="27">
        <v>45127</v>
      </c>
      <c r="K4823" s="29" t="s">
        <v>274</v>
      </c>
      <c r="L4823" s="29">
        <v>12760.25</v>
      </c>
      <c r="M4823" s="30">
        <v>0.31754570092835571</v>
      </c>
      <c r="N4823" s="30">
        <v>0.70403415392713553</v>
      </c>
      <c r="O4823" s="30">
        <v>0</v>
      </c>
    </row>
    <row r="4824" spans="1:15" x14ac:dyDescent="0.45">
      <c r="A4824" s="4" t="s">
        <v>16</v>
      </c>
      <c r="B4824">
        <v>2020</v>
      </c>
      <c r="C4824" t="s">
        <v>3</v>
      </c>
      <c r="D4824">
        <v>4823</v>
      </c>
      <c r="E4824" s="2">
        <v>22</v>
      </c>
      <c r="F4824" s="1">
        <v>23</v>
      </c>
      <c r="G4824" s="1">
        <v>1</v>
      </c>
      <c r="H4824" s="1">
        <v>8</v>
      </c>
      <c r="I4824" s="1" t="str">
        <f t="shared" si="95"/>
        <v>2S4TH8</v>
      </c>
      <c r="J4824" s="27">
        <v>45127</v>
      </c>
      <c r="K4824" s="29" t="s">
        <v>275</v>
      </c>
      <c r="L4824" s="29">
        <v>12508.75</v>
      </c>
      <c r="M4824" s="30">
        <v>0.38334895337848951</v>
      </c>
      <c r="N4824" s="30">
        <v>0.78460380433669963</v>
      </c>
      <c r="O4824" s="30">
        <v>0</v>
      </c>
    </row>
    <row r="4825" spans="1:15" x14ac:dyDescent="0.45">
      <c r="A4825" s="4" t="s">
        <v>16</v>
      </c>
      <c r="B4825">
        <v>2020</v>
      </c>
      <c r="C4825" t="s">
        <v>3</v>
      </c>
      <c r="D4825">
        <v>4824</v>
      </c>
      <c r="E4825" s="2">
        <v>23</v>
      </c>
      <c r="F4825" s="1">
        <v>24</v>
      </c>
      <c r="G4825" s="1">
        <v>1</v>
      </c>
      <c r="H4825" s="1">
        <v>8</v>
      </c>
      <c r="I4825" s="1" t="str">
        <f t="shared" si="95"/>
        <v>2S4TH8</v>
      </c>
      <c r="J4825" s="27">
        <v>45127</v>
      </c>
      <c r="K4825" s="29" t="s">
        <v>276</v>
      </c>
      <c r="L4825" s="29">
        <v>11958.5</v>
      </c>
      <c r="M4825" s="30">
        <v>0.38171147804438649</v>
      </c>
      <c r="N4825" s="30">
        <v>0.76453504705616693</v>
      </c>
      <c r="O4825" s="30">
        <v>0</v>
      </c>
    </row>
    <row r="4826" spans="1:15" x14ac:dyDescent="0.45">
      <c r="A4826" s="4" t="s">
        <v>16</v>
      </c>
      <c r="B4826">
        <v>2020</v>
      </c>
      <c r="C4826" t="s">
        <v>4</v>
      </c>
      <c r="D4826">
        <v>4825</v>
      </c>
      <c r="E4826" s="2">
        <v>0</v>
      </c>
      <c r="F4826" s="1">
        <v>1</v>
      </c>
      <c r="G4826" s="1">
        <v>1</v>
      </c>
      <c r="H4826" s="1">
        <v>1</v>
      </c>
      <c r="I4826" s="1" t="str">
        <f t="shared" si="95"/>
        <v>2S5FR1</v>
      </c>
      <c r="J4826" s="27">
        <v>45128</v>
      </c>
      <c r="K4826" s="29" t="s">
        <v>253</v>
      </c>
      <c r="L4826" s="29">
        <v>11288</v>
      </c>
      <c r="M4826" s="30">
        <v>0.30620969724916719</v>
      </c>
      <c r="N4826" s="30">
        <v>0.75036121222880192</v>
      </c>
      <c r="O4826" s="30">
        <v>0</v>
      </c>
    </row>
    <row r="4827" spans="1:15" x14ac:dyDescent="0.45">
      <c r="A4827" s="4" t="s">
        <v>16</v>
      </c>
      <c r="B4827">
        <v>2020</v>
      </c>
      <c r="C4827" t="s">
        <v>4</v>
      </c>
      <c r="D4827">
        <v>4826</v>
      </c>
      <c r="E4827" s="2">
        <v>1</v>
      </c>
      <c r="F4827" s="1">
        <v>2</v>
      </c>
      <c r="G4827" s="1">
        <v>1</v>
      </c>
      <c r="H4827" s="1">
        <v>1</v>
      </c>
      <c r="I4827" s="1" t="str">
        <f t="shared" si="95"/>
        <v>2S5FR1</v>
      </c>
      <c r="J4827" s="27">
        <v>45128</v>
      </c>
      <c r="K4827" s="29" t="s">
        <v>254</v>
      </c>
      <c r="L4827" s="29">
        <v>10807.5</v>
      </c>
      <c r="M4827" s="30">
        <v>0.25316375376402989</v>
      </c>
      <c r="N4827" s="30">
        <v>0.71518837724382867</v>
      </c>
      <c r="O4827" s="30">
        <v>0</v>
      </c>
    </row>
    <row r="4828" spans="1:15" x14ac:dyDescent="0.45">
      <c r="A4828" s="4" t="s">
        <v>16</v>
      </c>
      <c r="B4828">
        <v>2020</v>
      </c>
      <c r="C4828" t="s">
        <v>4</v>
      </c>
      <c r="D4828">
        <v>4827</v>
      </c>
      <c r="E4828" s="2">
        <v>2</v>
      </c>
      <c r="F4828" s="1">
        <v>3</v>
      </c>
      <c r="G4828" s="1">
        <v>1</v>
      </c>
      <c r="H4828" s="1">
        <v>1</v>
      </c>
      <c r="I4828" s="1" t="str">
        <f t="shared" si="95"/>
        <v>2S5FR1</v>
      </c>
      <c r="J4828" s="27">
        <v>45128</v>
      </c>
      <c r="K4828" s="29" t="s">
        <v>255</v>
      </c>
      <c r="L4828" s="29">
        <v>10523.5</v>
      </c>
      <c r="M4828" s="30">
        <v>0.22820405668853511</v>
      </c>
      <c r="N4828" s="30">
        <v>0.65382223275806062</v>
      </c>
      <c r="O4828" s="30">
        <v>0</v>
      </c>
    </row>
    <row r="4829" spans="1:15" x14ac:dyDescent="0.45">
      <c r="A4829" s="4" t="s">
        <v>16</v>
      </c>
      <c r="B4829">
        <v>2020</v>
      </c>
      <c r="C4829" t="s">
        <v>4</v>
      </c>
      <c r="D4829">
        <v>4828</v>
      </c>
      <c r="E4829" s="2">
        <v>3</v>
      </c>
      <c r="F4829" s="1">
        <v>4</v>
      </c>
      <c r="G4829" s="1">
        <v>1</v>
      </c>
      <c r="H4829" s="1">
        <v>2</v>
      </c>
      <c r="I4829" s="1" t="str">
        <f t="shared" si="95"/>
        <v>2S5FR2</v>
      </c>
      <c r="J4829" s="27">
        <v>45128</v>
      </c>
      <c r="K4829" s="29" t="s">
        <v>256</v>
      </c>
      <c r="L4829" s="29">
        <v>10397.75</v>
      </c>
      <c r="M4829" s="30">
        <v>0.23333481356233279</v>
      </c>
      <c r="N4829" s="30">
        <v>0.58132549534631173</v>
      </c>
      <c r="O4829" s="30">
        <v>0</v>
      </c>
    </row>
    <row r="4830" spans="1:15" x14ac:dyDescent="0.45">
      <c r="A4830" s="4" t="s">
        <v>16</v>
      </c>
      <c r="B4830">
        <v>2020</v>
      </c>
      <c r="C4830" t="s">
        <v>4</v>
      </c>
      <c r="D4830">
        <v>4829</v>
      </c>
      <c r="E4830" s="2">
        <v>4</v>
      </c>
      <c r="F4830" s="1">
        <v>5</v>
      </c>
      <c r="G4830" s="1">
        <v>1</v>
      </c>
      <c r="H4830" s="1">
        <v>2</v>
      </c>
      <c r="I4830" s="1" t="str">
        <f t="shared" si="95"/>
        <v>2S5FR2</v>
      </c>
      <c r="J4830" s="27">
        <v>45128</v>
      </c>
      <c r="K4830" s="29" t="s">
        <v>257</v>
      </c>
      <c r="L4830" s="29">
        <v>10398</v>
      </c>
      <c r="M4830" s="30">
        <v>0.22021127339107871</v>
      </c>
      <c r="N4830" s="30">
        <v>0.49917307301776997</v>
      </c>
      <c r="O4830" s="30">
        <v>0</v>
      </c>
    </row>
    <row r="4831" spans="1:15" x14ac:dyDescent="0.45">
      <c r="A4831" s="4" t="s">
        <v>16</v>
      </c>
      <c r="B4831">
        <v>2020</v>
      </c>
      <c r="C4831" t="s">
        <v>4</v>
      </c>
      <c r="D4831">
        <v>4830</v>
      </c>
      <c r="E4831" s="2">
        <v>5</v>
      </c>
      <c r="F4831" s="1">
        <v>6</v>
      </c>
      <c r="G4831" s="1">
        <v>1</v>
      </c>
      <c r="H4831" s="1">
        <v>2</v>
      </c>
      <c r="I4831" s="1" t="str">
        <f t="shared" si="95"/>
        <v>2S5FR2</v>
      </c>
      <c r="J4831" s="27">
        <v>45128</v>
      </c>
      <c r="K4831" s="29" t="s">
        <v>258</v>
      </c>
      <c r="L4831" s="29">
        <v>10561.75</v>
      </c>
      <c r="M4831" s="30">
        <v>0.1897432549064583</v>
      </c>
      <c r="N4831" s="30">
        <v>0.41435580605339128</v>
      </c>
      <c r="O4831" s="30">
        <v>2.1579815218366698E-2</v>
      </c>
    </row>
    <row r="4832" spans="1:15" x14ac:dyDescent="0.45">
      <c r="A4832" s="4" t="s">
        <v>16</v>
      </c>
      <c r="B4832">
        <v>2020</v>
      </c>
      <c r="C4832" t="s">
        <v>4</v>
      </c>
      <c r="D4832">
        <v>4831</v>
      </c>
      <c r="E4832" s="2">
        <v>6</v>
      </c>
      <c r="F4832" s="1">
        <v>7</v>
      </c>
      <c r="G4832" s="1">
        <v>1</v>
      </c>
      <c r="H4832" s="1">
        <v>3</v>
      </c>
      <c r="I4832" s="1" t="str">
        <f t="shared" si="95"/>
        <v>2S5FR3</v>
      </c>
      <c r="J4832" s="27">
        <v>45128</v>
      </c>
      <c r="K4832" s="29" t="s">
        <v>259</v>
      </c>
      <c r="L4832" s="29">
        <v>11034</v>
      </c>
      <c r="M4832" s="30">
        <v>0.16354944842993219</v>
      </c>
      <c r="N4832" s="30">
        <v>0.36765094582393432</v>
      </c>
      <c r="O4832" s="30">
        <v>0.13283299838086471</v>
      </c>
    </row>
    <row r="4833" spans="1:15" x14ac:dyDescent="0.45">
      <c r="A4833" s="4" t="s">
        <v>16</v>
      </c>
      <c r="B4833">
        <v>2020</v>
      </c>
      <c r="C4833" t="s">
        <v>4</v>
      </c>
      <c r="D4833">
        <v>4832</v>
      </c>
      <c r="E4833" s="2">
        <v>7</v>
      </c>
      <c r="F4833" s="1">
        <v>8</v>
      </c>
      <c r="G4833" s="1">
        <v>1</v>
      </c>
      <c r="H4833" s="1">
        <v>3</v>
      </c>
      <c r="I4833" s="1" t="str">
        <f t="shared" si="95"/>
        <v>2S5FR3</v>
      </c>
      <c r="J4833" s="27">
        <v>45128</v>
      </c>
      <c r="K4833" s="29" t="s">
        <v>260</v>
      </c>
      <c r="L4833" s="29">
        <v>11773</v>
      </c>
      <c r="M4833" s="30">
        <v>0.17964065189667261</v>
      </c>
      <c r="N4833" s="30">
        <v>0.33181182440439538</v>
      </c>
      <c r="O4833" s="30">
        <v>0.31972137786484939</v>
      </c>
    </row>
    <row r="4834" spans="1:15" x14ac:dyDescent="0.45">
      <c r="A4834" s="4" t="s">
        <v>16</v>
      </c>
      <c r="B4834">
        <v>2020</v>
      </c>
      <c r="C4834" t="s">
        <v>4</v>
      </c>
      <c r="D4834">
        <v>4833</v>
      </c>
      <c r="E4834" s="2">
        <v>8</v>
      </c>
      <c r="F4834" s="1">
        <v>9</v>
      </c>
      <c r="G4834" s="1">
        <v>1</v>
      </c>
      <c r="H4834" s="1">
        <v>3</v>
      </c>
      <c r="I4834" s="1" t="str">
        <f t="shared" si="95"/>
        <v>2S5FR3</v>
      </c>
      <c r="J4834" s="27">
        <v>45128</v>
      </c>
      <c r="K4834" s="29" t="s">
        <v>261</v>
      </c>
      <c r="L4834" s="29">
        <v>12490.25</v>
      </c>
      <c r="M4834" s="30">
        <v>0.19194736196855411</v>
      </c>
      <c r="N4834" s="30">
        <v>0.31029900120640569</v>
      </c>
      <c r="O4834" s="30">
        <v>0.49205497595312631</v>
      </c>
    </row>
    <row r="4835" spans="1:15" x14ac:dyDescent="0.45">
      <c r="A4835" s="4" t="s">
        <v>16</v>
      </c>
      <c r="B4835">
        <v>2020</v>
      </c>
      <c r="C4835" t="s">
        <v>4</v>
      </c>
      <c r="D4835">
        <v>4834</v>
      </c>
      <c r="E4835" s="2">
        <v>9</v>
      </c>
      <c r="F4835" s="1">
        <v>10</v>
      </c>
      <c r="G4835" s="1">
        <v>1</v>
      </c>
      <c r="H4835" s="1">
        <v>4</v>
      </c>
      <c r="I4835" s="1" t="str">
        <f t="shared" si="95"/>
        <v>2S5FR4</v>
      </c>
      <c r="J4835" s="27">
        <v>45128</v>
      </c>
      <c r="K4835" s="29" t="s">
        <v>262</v>
      </c>
      <c r="L4835" s="29">
        <v>12781</v>
      </c>
      <c r="M4835" s="30">
        <v>0.24046073710027591</v>
      </c>
      <c r="N4835" s="30">
        <v>0.30261271025076403</v>
      </c>
      <c r="O4835" s="30">
        <v>0.62195460180566475</v>
      </c>
    </row>
    <row r="4836" spans="1:15" x14ac:dyDescent="0.45">
      <c r="A4836" s="4" t="s">
        <v>16</v>
      </c>
      <c r="B4836">
        <v>2020</v>
      </c>
      <c r="C4836" t="s">
        <v>4</v>
      </c>
      <c r="D4836">
        <v>4835</v>
      </c>
      <c r="E4836" s="2">
        <v>10</v>
      </c>
      <c r="F4836" s="1">
        <v>11</v>
      </c>
      <c r="G4836" s="1">
        <v>1</v>
      </c>
      <c r="H4836" s="1">
        <v>4</v>
      </c>
      <c r="I4836" s="1" t="str">
        <f t="shared" si="95"/>
        <v>2S5FR4</v>
      </c>
      <c r="J4836" s="27">
        <v>45128</v>
      </c>
      <c r="K4836" s="29" t="s">
        <v>263</v>
      </c>
      <c r="L4836" s="29">
        <v>12901.75</v>
      </c>
      <c r="M4836" s="30">
        <v>0.19243738366099819</v>
      </c>
      <c r="N4836" s="30">
        <v>0.2291935099933142</v>
      </c>
      <c r="O4836" s="30">
        <v>0.69754761190219683</v>
      </c>
    </row>
    <row r="4837" spans="1:15" x14ac:dyDescent="0.45">
      <c r="A4837" s="4" t="s">
        <v>16</v>
      </c>
      <c r="B4837">
        <v>2020</v>
      </c>
      <c r="C4837" t="s">
        <v>4</v>
      </c>
      <c r="D4837">
        <v>4836</v>
      </c>
      <c r="E4837" s="2">
        <v>11</v>
      </c>
      <c r="F4837" s="1">
        <v>12</v>
      </c>
      <c r="G4837" s="1">
        <v>1</v>
      </c>
      <c r="H4837" s="1">
        <v>4</v>
      </c>
      <c r="I4837" s="1" t="str">
        <f t="shared" si="95"/>
        <v>2S5FR4</v>
      </c>
      <c r="J4837" s="27">
        <v>45128</v>
      </c>
      <c r="K4837" s="29" t="s">
        <v>264</v>
      </c>
      <c r="L4837" s="29">
        <v>12955.5</v>
      </c>
      <c r="M4837" s="30">
        <v>0.23415561845814339</v>
      </c>
      <c r="N4837" s="30">
        <v>0.2301845213490121</v>
      </c>
      <c r="O4837" s="30">
        <v>0.7311074125120659</v>
      </c>
    </row>
    <row r="4838" spans="1:15" x14ac:dyDescent="0.45">
      <c r="A4838" s="4" t="s">
        <v>16</v>
      </c>
      <c r="B4838">
        <v>2020</v>
      </c>
      <c r="C4838" t="s">
        <v>4</v>
      </c>
      <c r="D4838">
        <v>4837</v>
      </c>
      <c r="E4838" s="2">
        <v>12</v>
      </c>
      <c r="F4838" s="1">
        <v>13</v>
      </c>
      <c r="G4838" s="1">
        <v>1</v>
      </c>
      <c r="H4838" s="1">
        <v>5</v>
      </c>
      <c r="I4838" s="1" t="str">
        <f t="shared" si="95"/>
        <v>2S5FR5</v>
      </c>
      <c r="J4838" s="27">
        <v>45128</v>
      </c>
      <c r="K4838" s="29" t="s">
        <v>265</v>
      </c>
      <c r="L4838" s="29">
        <v>13076.75</v>
      </c>
      <c r="M4838" s="30">
        <v>0.2445389687694037</v>
      </c>
      <c r="N4838" s="30">
        <v>0.22060241975835779</v>
      </c>
      <c r="O4838" s="30">
        <v>0.74305083650723791</v>
      </c>
    </row>
    <row r="4839" spans="1:15" x14ac:dyDescent="0.45">
      <c r="A4839" s="4" t="s">
        <v>16</v>
      </c>
      <c r="B4839">
        <v>2020</v>
      </c>
      <c r="C4839" t="s">
        <v>4</v>
      </c>
      <c r="D4839">
        <v>4838</v>
      </c>
      <c r="E4839" s="2">
        <v>13</v>
      </c>
      <c r="F4839" s="1">
        <v>14</v>
      </c>
      <c r="G4839" s="1">
        <v>1</v>
      </c>
      <c r="H4839" s="1">
        <v>5</v>
      </c>
      <c r="I4839" s="1" t="str">
        <f t="shared" si="95"/>
        <v>2S5FR5</v>
      </c>
      <c r="J4839" s="27">
        <v>45128</v>
      </c>
      <c r="K4839" s="29" t="s">
        <v>266</v>
      </c>
      <c r="L4839" s="29">
        <v>13123</v>
      </c>
      <c r="M4839" s="30">
        <v>0.21517279062484679</v>
      </c>
      <c r="N4839" s="30">
        <v>0.2164622350674251</v>
      </c>
      <c r="O4839" s="30">
        <v>0.70267215558634255</v>
      </c>
    </row>
    <row r="4840" spans="1:15" x14ac:dyDescent="0.45">
      <c r="A4840" s="4" t="s">
        <v>16</v>
      </c>
      <c r="B4840">
        <v>2020</v>
      </c>
      <c r="C4840" t="s">
        <v>4</v>
      </c>
      <c r="D4840">
        <v>4839</v>
      </c>
      <c r="E4840" s="2">
        <v>14</v>
      </c>
      <c r="F4840" s="1">
        <v>15</v>
      </c>
      <c r="G4840" s="1">
        <v>1</v>
      </c>
      <c r="H4840" s="1">
        <v>5</v>
      </c>
      <c r="I4840" s="1" t="str">
        <f t="shared" si="95"/>
        <v>2S5FR5</v>
      </c>
      <c r="J4840" s="27">
        <v>45128</v>
      </c>
      <c r="K4840" s="29" t="s">
        <v>267</v>
      </c>
      <c r="L4840" s="29">
        <v>12979.25</v>
      </c>
      <c r="M4840" s="30">
        <v>0.19517765517933541</v>
      </c>
      <c r="N4840" s="30">
        <v>0.2316207220334309</v>
      </c>
      <c r="O4840" s="30">
        <v>0.6055011537253584</v>
      </c>
    </row>
    <row r="4841" spans="1:15" x14ac:dyDescent="0.45">
      <c r="A4841" s="4" t="s">
        <v>16</v>
      </c>
      <c r="B4841">
        <v>2020</v>
      </c>
      <c r="C4841" t="s">
        <v>4</v>
      </c>
      <c r="D4841">
        <v>4840</v>
      </c>
      <c r="E4841" s="2">
        <v>15</v>
      </c>
      <c r="F4841" s="1">
        <v>16</v>
      </c>
      <c r="G4841" s="1">
        <v>1</v>
      </c>
      <c r="H4841" s="1">
        <v>6</v>
      </c>
      <c r="I4841" s="1" t="str">
        <f t="shared" si="95"/>
        <v>2S5FR6</v>
      </c>
      <c r="J4841" s="27">
        <v>45128</v>
      </c>
      <c r="K4841" s="29" t="s">
        <v>268</v>
      </c>
      <c r="L4841" s="29">
        <v>12823.25</v>
      </c>
      <c r="M4841" s="30">
        <v>0.15570867396289681</v>
      </c>
      <c r="N4841" s="30">
        <v>0.2273157016078777</v>
      </c>
      <c r="O4841" s="30">
        <v>0.50253965808101331</v>
      </c>
    </row>
    <row r="4842" spans="1:15" x14ac:dyDescent="0.45">
      <c r="A4842" s="4" t="s">
        <v>16</v>
      </c>
      <c r="B4842">
        <v>2020</v>
      </c>
      <c r="C4842" t="s">
        <v>4</v>
      </c>
      <c r="D4842">
        <v>4841</v>
      </c>
      <c r="E4842" s="2">
        <v>16</v>
      </c>
      <c r="F4842" s="1">
        <v>17</v>
      </c>
      <c r="G4842" s="1">
        <v>1</v>
      </c>
      <c r="H4842" s="1">
        <v>6</v>
      </c>
      <c r="I4842" s="1" t="str">
        <f t="shared" si="95"/>
        <v>2S5FR6</v>
      </c>
      <c r="J4842" s="27">
        <v>45128</v>
      </c>
      <c r="K4842" s="29" t="s">
        <v>269</v>
      </c>
      <c r="L4842" s="29">
        <v>12677</v>
      </c>
      <c r="M4842" s="30">
        <v>0.1150976556563446</v>
      </c>
      <c r="N4842" s="30">
        <v>0.29794366125587268</v>
      </c>
      <c r="O4842" s="30">
        <v>0.3696181204481645</v>
      </c>
    </row>
    <row r="4843" spans="1:15" x14ac:dyDescent="0.45">
      <c r="A4843" s="4" t="s">
        <v>16</v>
      </c>
      <c r="B4843">
        <v>2020</v>
      </c>
      <c r="C4843" t="s">
        <v>4</v>
      </c>
      <c r="D4843">
        <v>4842</v>
      </c>
      <c r="E4843" s="2">
        <v>17</v>
      </c>
      <c r="F4843" s="1">
        <v>18</v>
      </c>
      <c r="G4843" s="1">
        <v>1</v>
      </c>
      <c r="H4843" s="1">
        <v>6</v>
      </c>
      <c r="I4843" s="1" t="str">
        <f t="shared" si="95"/>
        <v>2S5FR6</v>
      </c>
      <c r="J4843" s="27">
        <v>45128</v>
      </c>
      <c r="K4843" s="29" t="s">
        <v>270</v>
      </c>
      <c r="L4843" s="29">
        <v>12680.25</v>
      </c>
      <c r="M4843" s="30">
        <v>8.5530547801018847E-2</v>
      </c>
      <c r="N4843" s="30">
        <v>0.34434657763143239</v>
      </c>
      <c r="O4843" s="30">
        <v>0.19169771406647701</v>
      </c>
    </row>
    <row r="4844" spans="1:15" x14ac:dyDescent="0.45">
      <c r="A4844" s="4" t="s">
        <v>16</v>
      </c>
      <c r="B4844">
        <v>2020</v>
      </c>
      <c r="C4844" t="s">
        <v>4</v>
      </c>
      <c r="D4844">
        <v>4843</v>
      </c>
      <c r="E4844" s="2">
        <v>18</v>
      </c>
      <c r="F4844" s="1">
        <v>19</v>
      </c>
      <c r="G4844" s="1">
        <v>1</v>
      </c>
      <c r="H4844" s="1">
        <v>7</v>
      </c>
      <c r="I4844" s="1" t="str">
        <f t="shared" si="95"/>
        <v>2S5FR7</v>
      </c>
      <c r="J4844" s="27">
        <v>45128</v>
      </c>
      <c r="K4844" s="29" t="s">
        <v>271</v>
      </c>
      <c r="L4844" s="29">
        <v>12444.25</v>
      </c>
      <c r="M4844" s="30">
        <v>5.4124817421625573E-2</v>
      </c>
      <c r="N4844" s="30">
        <v>0.36485967354993609</v>
      </c>
      <c r="O4844" s="30">
        <v>4.5773098468049472E-2</v>
      </c>
    </row>
    <row r="4845" spans="1:15" x14ac:dyDescent="0.45">
      <c r="A4845" s="4" t="s">
        <v>16</v>
      </c>
      <c r="B4845">
        <v>2020</v>
      </c>
      <c r="C4845" t="s">
        <v>4</v>
      </c>
      <c r="D4845">
        <v>4844</v>
      </c>
      <c r="E4845" s="2">
        <v>19</v>
      </c>
      <c r="F4845" s="1">
        <v>20</v>
      </c>
      <c r="G4845" s="1">
        <v>1</v>
      </c>
      <c r="H4845" s="1">
        <v>7</v>
      </c>
      <c r="I4845" s="1" t="str">
        <f t="shared" si="95"/>
        <v>2S5FR7</v>
      </c>
      <c r="J4845" s="27">
        <v>45128</v>
      </c>
      <c r="K4845" s="29" t="s">
        <v>272</v>
      </c>
      <c r="L4845" s="29">
        <v>12246.75</v>
      </c>
      <c r="M4845" s="30">
        <v>2.426691756384023E-2</v>
      </c>
      <c r="N4845" s="30">
        <v>0.38320245075427561</v>
      </c>
      <c r="O4845" s="30">
        <v>3.1808903361115301E-3</v>
      </c>
    </row>
    <row r="4846" spans="1:15" x14ac:dyDescent="0.45">
      <c r="A4846" s="4" t="s">
        <v>16</v>
      </c>
      <c r="B4846">
        <v>2020</v>
      </c>
      <c r="C4846" t="s">
        <v>4</v>
      </c>
      <c r="D4846">
        <v>4845</v>
      </c>
      <c r="E4846" s="2">
        <v>20</v>
      </c>
      <c r="F4846" s="1">
        <v>21</v>
      </c>
      <c r="G4846" s="1">
        <v>1</v>
      </c>
      <c r="H4846" s="1">
        <v>7</v>
      </c>
      <c r="I4846" s="1" t="str">
        <f t="shared" si="95"/>
        <v>2S5FR7</v>
      </c>
      <c r="J4846" s="27">
        <v>45128</v>
      </c>
      <c r="K4846" s="29" t="s">
        <v>273</v>
      </c>
      <c r="L4846" s="29">
        <v>12228.5</v>
      </c>
      <c r="M4846" s="30">
        <v>1.228583233806621E-2</v>
      </c>
      <c r="N4846" s="30">
        <v>0.46538200622960318</v>
      </c>
      <c r="O4846" s="30">
        <v>0</v>
      </c>
    </row>
    <row r="4847" spans="1:15" x14ac:dyDescent="0.45">
      <c r="A4847" s="4" t="s">
        <v>16</v>
      </c>
      <c r="B4847">
        <v>2020</v>
      </c>
      <c r="C4847" t="s">
        <v>4</v>
      </c>
      <c r="D4847">
        <v>4846</v>
      </c>
      <c r="E4847" s="2">
        <v>21</v>
      </c>
      <c r="F4847" s="1">
        <v>22</v>
      </c>
      <c r="G4847" s="1">
        <v>1</v>
      </c>
      <c r="H4847" s="1">
        <v>8</v>
      </c>
      <c r="I4847" s="1" t="str">
        <f t="shared" si="95"/>
        <v>2S5FR8</v>
      </c>
      <c r="J4847" s="27">
        <v>45128</v>
      </c>
      <c r="K4847" s="29" t="s">
        <v>274</v>
      </c>
      <c r="L4847" s="29">
        <v>12220.25</v>
      </c>
      <c r="M4847" s="30">
        <v>1.4275272091559901E-2</v>
      </c>
      <c r="N4847" s="30">
        <v>0.54663539087697322</v>
      </c>
      <c r="O4847" s="30">
        <v>0</v>
      </c>
    </row>
    <row r="4848" spans="1:15" x14ac:dyDescent="0.45">
      <c r="A4848" s="4" t="s">
        <v>16</v>
      </c>
      <c r="B4848">
        <v>2020</v>
      </c>
      <c r="C4848" t="s">
        <v>4</v>
      </c>
      <c r="D4848">
        <v>4847</v>
      </c>
      <c r="E4848" s="2">
        <v>22</v>
      </c>
      <c r="F4848" s="1">
        <v>23</v>
      </c>
      <c r="G4848" s="1">
        <v>1</v>
      </c>
      <c r="H4848" s="1">
        <v>8</v>
      </c>
      <c r="I4848" s="1" t="str">
        <f t="shared" si="95"/>
        <v>2S5FR8</v>
      </c>
      <c r="J4848" s="27">
        <v>45128</v>
      </c>
      <c r="K4848" s="29" t="s">
        <v>275</v>
      </c>
      <c r="L4848" s="29">
        <v>12093.25</v>
      </c>
      <c r="M4848" s="30">
        <v>1.360963266233242E-2</v>
      </c>
      <c r="N4848" s="30">
        <v>0.56808195765334579</v>
      </c>
      <c r="O4848" s="30">
        <v>0</v>
      </c>
    </row>
    <row r="4849" spans="1:15" x14ac:dyDescent="0.45">
      <c r="A4849" s="4" t="s">
        <v>16</v>
      </c>
      <c r="B4849">
        <v>2020</v>
      </c>
      <c r="C4849" t="s">
        <v>4</v>
      </c>
      <c r="D4849">
        <v>4848</v>
      </c>
      <c r="E4849" s="2">
        <v>23</v>
      </c>
      <c r="F4849" s="1">
        <v>24</v>
      </c>
      <c r="G4849" s="1">
        <v>1</v>
      </c>
      <c r="H4849" s="1">
        <v>8</v>
      </c>
      <c r="I4849" s="1" t="str">
        <f t="shared" si="95"/>
        <v>2S5FR8</v>
      </c>
      <c r="J4849" s="27">
        <v>45128</v>
      </c>
      <c r="K4849" s="29" t="s">
        <v>276</v>
      </c>
      <c r="L4849" s="29">
        <v>11610</v>
      </c>
      <c r="M4849" s="30">
        <v>3.3215403804168042E-2</v>
      </c>
      <c r="N4849" s="30">
        <v>0.59300993299484284</v>
      </c>
      <c r="O4849" s="30">
        <v>0</v>
      </c>
    </row>
    <row r="4850" spans="1:15" x14ac:dyDescent="0.45">
      <c r="A4850" s="4" t="s">
        <v>16</v>
      </c>
      <c r="B4850">
        <v>2020</v>
      </c>
      <c r="C4850" t="s">
        <v>5</v>
      </c>
      <c r="D4850">
        <v>4849</v>
      </c>
      <c r="E4850" s="2">
        <v>0</v>
      </c>
      <c r="F4850" s="1">
        <v>1</v>
      </c>
      <c r="G4850" s="1">
        <v>1</v>
      </c>
      <c r="H4850" s="1">
        <v>1</v>
      </c>
      <c r="I4850" s="1" t="str">
        <f t="shared" si="95"/>
        <v>2S6SA1</v>
      </c>
      <c r="J4850" s="27">
        <v>45129</v>
      </c>
      <c r="K4850" s="29" t="s">
        <v>253</v>
      </c>
      <c r="L4850" s="29">
        <v>10984.25</v>
      </c>
      <c r="M4850" s="30">
        <v>6.1902024892982258E-2</v>
      </c>
      <c r="N4850" s="30">
        <v>0.63573335717552226</v>
      </c>
      <c r="O4850" s="30">
        <v>0</v>
      </c>
    </row>
    <row r="4851" spans="1:15" x14ac:dyDescent="0.45">
      <c r="A4851" s="4" t="s">
        <v>16</v>
      </c>
      <c r="B4851">
        <v>2020</v>
      </c>
      <c r="C4851" t="s">
        <v>5</v>
      </c>
      <c r="D4851">
        <v>4850</v>
      </c>
      <c r="E4851" s="2">
        <v>1</v>
      </c>
      <c r="F4851" s="1">
        <v>2</v>
      </c>
      <c r="G4851" s="1">
        <v>1</v>
      </c>
      <c r="H4851" s="1">
        <v>1</v>
      </c>
      <c r="I4851" s="1" t="str">
        <f t="shared" si="95"/>
        <v>2S6SA1</v>
      </c>
      <c r="J4851" s="27">
        <v>45129</v>
      </c>
      <c r="K4851" s="29" t="s">
        <v>254</v>
      </c>
      <c r="L4851" s="29">
        <v>10522.75</v>
      </c>
      <c r="M4851" s="30">
        <v>8.77473736016917E-2</v>
      </c>
      <c r="N4851" s="30">
        <v>0.6801048101341538</v>
      </c>
      <c r="O4851" s="30">
        <v>0</v>
      </c>
    </row>
    <row r="4852" spans="1:15" x14ac:dyDescent="0.45">
      <c r="A4852" s="4" t="s">
        <v>16</v>
      </c>
      <c r="B4852">
        <v>2020</v>
      </c>
      <c r="C4852" t="s">
        <v>5</v>
      </c>
      <c r="D4852">
        <v>4851</v>
      </c>
      <c r="E4852" s="2">
        <v>2</v>
      </c>
      <c r="F4852" s="1">
        <v>3</v>
      </c>
      <c r="G4852" s="1">
        <v>1</v>
      </c>
      <c r="H4852" s="1">
        <v>1</v>
      </c>
      <c r="I4852" s="1" t="str">
        <f t="shared" si="95"/>
        <v>2S6SA1</v>
      </c>
      <c r="J4852" s="27">
        <v>45129</v>
      </c>
      <c r="K4852" s="29" t="s">
        <v>255</v>
      </c>
      <c r="L4852" s="29">
        <v>10199.25</v>
      </c>
      <c r="M4852" s="30">
        <v>0.1198741226249997</v>
      </c>
      <c r="N4852" s="30">
        <v>0.77942277724050735</v>
      </c>
      <c r="O4852" s="30">
        <v>0</v>
      </c>
    </row>
    <row r="4853" spans="1:15" x14ac:dyDescent="0.45">
      <c r="A4853" s="4" t="s">
        <v>16</v>
      </c>
      <c r="B4853">
        <v>2020</v>
      </c>
      <c r="C4853" t="s">
        <v>5</v>
      </c>
      <c r="D4853">
        <v>4852</v>
      </c>
      <c r="E4853" s="2">
        <v>3</v>
      </c>
      <c r="F4853" s="1">
        <v>4</v>
      </c>
      <c r="G4853" s="1">
        <v>1</v>
      </c>
      <c r="H4853" s="1">
        <v>2</v>
      </c>
      <c r="I4853" s="1" t="str">
        <f t="shared" si="95"/>
        <v>2S6SA2</v>
      </c>
      <c r="J4853" s="27">
        <v>45129</v>
      </c>
      <c r="K4853" s="29" t="s">
        <v>256</v>
      </c>
      <c r="L4853" s="29">
        <v>9972</v>
      </c>
      <c r="M4853" s="30">
        <v>0.18209500487384189</v>
      </c>
      <c r="N4853" s="30">
        <v>0.86548773140874113</v>
      </c>
      <c r="O4853" s="30">
        <v>0</v>
      </c>
    </row>
    <row r="4854" spans="1:15" x14ac:dyDescent="0.45">
      <c r="A4854" s="4" t="s">
        <v>16</v>
      </c>
      <c r="B4854">
        <v>2020</v>
      </c>
      <c r="C4854" t="s">
        <v>5</v>
      </c>
      <c r="D4854">
        <v>4853</v>
      </c>
      <c r="E4854" s="2">
        <v>4</v>
      </c>
      <c r="F4854" s="1">
        <v>5</v>
      </c>
      <c r="G4854" s="1">
        <v>1</v>
      </c>
      <c r="H4854" s="1">
        <v>2</v>
      </c>
      <c r="I4854" s="1" t="str">
        <f t="shared" si="95"/>
        <v>2S6SA2</v>
      </c>
      <c r="J4854" s="27">
        <v>45129</v>
      </c>
      <c r="K4854" s="29" t="s">
        <v>257</v>
      </c>
      <c r="L4854" s="29">
        <v>9890</v>
      </c>
      <c r="M4854" s="30">
        <v>0.23154551455073741</v>
      </c>
      <c r="N4854" s="30">
        <v>0.88819242901880047</v>
      </c>
      <c r="O4854" s="30">
        <v>0</v>
      </c>
    </row>
    <row r="4855" spans="1:15" x14ac:dyDescent="0.45">
      <c r="A4855" s="4" t="s">
        <v>16</v>
      </c>
      <c r="B4855">
        <v>2020</v>
      </c>
      <c r="C4855" t="s">
        <v>5</v>
      </c>
      <c r="D4855">
        <v>4854</v>
      </c>
      <c r="E4855" s="2">
        <v>5</v>
      </c>
      <c r="F4855" s="1">
        <v>6</v>
      </c>
      <c r="G4855" s="1">
        <v>1</v>
      </c>
      <c r="H4855" s="1">
        <v>2</v>
      </c>
      <c r="I4855" s="1" t="str">
        <f t="shared" si="95"/>
        <v>2S6SA2</v>
      </c>
      <c r="J4855" s="27">
        <v>45129</v>
      </c>
      <c r="K4855" s="29" t="s">
        <v>258</v>
      </c>
      <c r="L4855" s="29">
        <v>9887.25</v>
      </c>
      <c r="M4855" s="30">
        <v>0.2538580820703234</v>
      </c>
      <c r="N4855" s="30">
        <v>0.89644790405892394</v>
      </c>
      <c r="O4855" s="30">
        <v>3.8951833072887528E-2</v>
      </c>
    </row>
    <row r="4856" spans="1:15" x14ac:dyDescent="0.45">
      <c r="A4856" s="4" t="s">
        <v>16</v>
      </c>
      <c r="B4856">
        <v>2020</v>
      </c>
      <c r="C4856" t="s">
        <v>5</v>
      </c>
      <c r="D4856">
        <v>4855</v>
      </c>
      <c r="E4856" s="2">
        <v>6</v>
      </c>
      <c r="F4856" s="1">
        <v>7</v>
      </c>
      <c r="G4856" s="1">
        <v>1</v>
      </c>
      <c r="H4856" s="1">
        <v>3</v>
      </c>
      <c r="I4856" s="1" t="str">
        <f t="shared" si="95"/>
        <v>2S6SA3</v>
      </c>
      <c r="J4856" s="27">
        <v>45129</v>
      </c>
      <c r="K4856" s="29" t="s">
        <v>259</v>
      </c>
      <c r="L4856" s="29">
        <v>9845.25</v>
      </c>
      <c r="M4856" s="30">
        <v>0.26524176836309937</v>
      </c>
      <c r="N4856" s="30">
        <v>0.8908653249026609</v>
      </c>
      <c r="O4856" s="30">
        <v>7.9881550736236012E-2</v>
      </c>
    </row>
    <row r="4857" spans="1:15" x14ac:dyDescent="0.45">
      <c r="A4857" s="4" t="s">
        <v>16</v>
      </c>
      <c r="B4857">
        <v>2020</v>
      </c>
      <c r="C4857" t="s">
        <v>5</v>
      </c>
      <c r="D4857">
        <v>4856</v>
      </c>
      <c r="E4857" s="2">
        <v>7</v>
      </c>
      <c r="F4857" s="1">
        <v>8</v>
      </c>
      <c r="G4857" s="1">
        <v>1</v>
      </c>
      <c r="H4857" s="1">
        <v>3</v>
      </c>
      <c r="I4857" s="1" t="str">
        <f t="shared" si="95"/>
        <v>2S6SA3</v>
      </c>
      <c r="J4857" s="27">
        <v>45129</v>
      </c>
      <c r="K4857" s="29" t="s">
        <v>260</v>
      </c>
      <c r="L4857" s="29">
        <v>9995.5</v>
      </c>
      <c r="M4857" s="30">
        <v>0.25492223582392642</v>
      </c>
      <c r="N4857" s="30">
        <v>0.9224235525332416</v>
      </c>
      <c r="O4857" s="30">
        <v>0.1376968126210304</v>
      </c>
    </row>
    <row r="4858" spans="1:15" x14ac:dyDescent="0.45">
      <c r="A4858" s="4" t="s">
        <v>16</v>
      </c>
      <c r="B4858">
        <v>2020</v>
      </c>
      <c r="C4858" t="s">
        <v>5</v>
      </c>
      <c r="D4858">
        <v>4857</v>
      </c>
      <c r="E4858" s="2">
        <v>8</v>
      </c>
      <c r="F4858" s="1">
        <v>9</v>
      </c>
      <c r="G4858" s="1">
        <v>1</v>
      </c>
      <c r="H4858" s="1">
        <v>3</v>
      </c>
      <c r="I4858" s="1" t="str">
        <f t="shared" si="95"/>
        <v>2S6SA3</v>
      </c>
      <c r="J4858" s="27">
        <v>45129</v>
      </c>
      <c r="K4858" s="29" t="s">
        <v>261</v>
      </c>
      <c r="L4858" s="29">
        <v>10423</v>
      </c>
      <c r="M4858" s="30">
        <v>0.30786021444488232</v>
      </c>
      <c r="N4858" s="30">
        <v>0.93515898246410345</v>
      </c>
      <c r="O4858" s="30">
        <v>0.21595009775915111</v>
      </c>
    </row>
    <row r="4859" spans="1:15" x14ac:dyDescent="0.45">
      <c r="A4859" s="4" t="s">
        <v>16</v>
      </c>
      <c r="B4859">
        <v>2020</v>
      </c>
      <c r="C4859" t="s">
        <v>5</v>
      </c>
      <c r="D4859">
        <v>4858</v>
      </c>
      <c r="E4859" s="2">
        <v>9</v>
      </c>
      <c r="F4859" s="1">
        <v>10</v>
      </c>
      <c r="G4859" s="1">
        <v>1</v>
      </c>
      <c r="H4859" s="1">
        <v>4</v>
      </c>
      <c r="I4859" s="1" t="str">
        <f t="shared" si="95"/>
        <v>2S6SA4</v>
      </c>
      <c r="J4859" s="27">
        <v>45129</v>
      </c>
      <c r="K4859" s="29" t="s">
        <v>262</v>
      </c>
      <c r="L4859" s="29">
        <v>11001.5</v>
      </c>
      <c r="M4859" s="30">
        <v>0.37769569279291748</v>
      </c>
      <c r="N4859" s="30">
        <v>0.93370615379087551</v>
      </c>
      <c r="O4859" s="30">
        <v>0.31951402681010921</v>
      </c>
    </row>
    <row r="4860" spans="1:15" x14ac:dyDescent="0.45">
      <c r="A4860" s="4" t="s">
        <v>16</v>
      </c>
      <c r="B4860">
        <v>2020</v>
      </c>
      <c r="C4860" t="s">
        <v>5</v>
      </c>
      <c r="D4860">
        <v>4859</v>
      </c>
      <c r="E4860" s="2">
        <v>10</v>
      </c>
      <c r="F4860" s="1">
        <v>11</v>
      </c>
      <c r="G4860" s="1">
        <v>1</v>
      </c>
      <c r="H4860" s="1">
        <v>4</v>
      </c>
      <c r="I4860" s="1" t="str">
        <f t="shared" si="95"/>
        <v>2S6SA4</v>
      </c>
      <c r="J4860" s="27">
        <v>45129</v>
      </c>
      <c r="K4860" s="29" t="s">
        <v>263</v>
      </c>
      <c r="L4860" s="29">
        <v>11383.75</v>
      </c>
      <c r="M4860" s="30">
        <v>0.29845446103735818</v>
      </c>
      <c r="N4860" s="30">
        <v>0.8956846208486906</v>
      </c>
      <c r="O4860" s="30">
        <v>0.4799504599975461</v>
      </c>
    </row>
    <row r="4861" spans="1:15" x14ac:dyDescent="0.45">
      <c r="A4861" s="4" t="s">
        <v>16</v>
      </c>
      <c r="B4861">
        <v>2020</v>
      </c>
      <c r="C4861" t="s">
        <v>5</v>
      </c>
      <c r="D4861">
        <v>4860</v>
      </c>
      <c r="E4861" s="2">
        <v>11</v>
      </c>
      <c r="F4861" s="1">
        <v>12</v>
      </c>
      <c r="G4861" s="1">
        <v>1</v>
      </c>
      <c r="H4861" s="1">
        <v>4</v>
      </c>
      <c r="I4861" s="1" t="str">
        <f t="shared" si="95"/>
        <v>2S6SA4</v>
      </c>
      <c r="J4861" s="27">
        <v>45129</v>
      </c>
      <c r="K4861" s="29" t="s">
        <v>264</v>
      </c>
      <c r="L4861" s="29">
        <v>11522</v>
      </c>
      <c r="M4861" s="30">
        <v>0.34279961526649072</v>
      </c>
      <c r="N4861" s="30">
        <v>0.90901438965959702</v>
      </c>
      <c r="O4861" s="30">
        <v>0.53001100423487968</v>
      </c>
    </row>
    <row r="4862" spans="1:15" x14ac:dyDescent="0.45">
      <c r="A4862" s="4" t="s">
        <v>16</v>
      </c>
      <c r="B4862">
        <v>2020</v>
      </c>
      <c r="C4862" t="s">
        <v>5</v>
      </c>
      <c r="D4862">
        <v>4861</v>
      </c>
      <c r="E4862" s="2">
        <v>12</v>
      </c>
      <c r="F4862" s="1">
        <v>13</v>
      </c>
      <c r="G4862" s="1">
        <v>1</v>
      </c>
      <c r="H4862" s="1">
        <v>5</v>
      </c>
      <c r="I4862" s="1" t="str">
        <f t="shared" si="95"/>
        <v>2S6SA5</v>
      </c>
      <c r="J4862" s="27">
        <v>45129</v>
      </c>
      <c r="K4862" s="29" t="s">
        <v>265</v>
      </c>
      <c r="L4862" s="29">
        <v>11536.75</v>
      </c>
      <c r="M4862" s="30">
        <v>0.3493295072856451</v>
      </c>
      <c r="N4862" s="30">
        <v>0.90360139584979771</v>
      </c>
      <c r="O4862" s="30">
        <v>0.51390108257145528</v>
      </c>
    </row>
    <row r="4863" spans="1:15" x14ac:dyDescent="0.45">
      <c r="A4863" s="4" t="s">
        <v>16</v>
      </c>
      <c r="B4863">
        <v>2020</v>
      </c>
      <c r="C4863" t="s">
        <v>5</v>
      </c>
      <c r="D4863">
        <v>4862</v>
      </c>
      <c r="E4863" s="2">
        <v>13</v>
      </c>
      <c r="F4863" s="1">
        <v>14</v>
      </c>
      <c r="G4863" s="1">
        <v>1</v>
      </c>
      <c r="H4863" s="1">
        <v>5</v>
      </c>
      <c r="I4863" s="1" t="str">
        <f t="shared" si="95"/>
        <v>2S6SA5</v>
      </c>
      <c r="J4863" s="27">
        <v>45129</v>
      </c>
      <c r="K4863" s="29" t="s">
        <v>266</v>
      </c>
      <c r="L4863" s="29">
        <v>11449.25</v>
      </c>
      <c r="M4863" s="30">
        <v>0.35926655254545031</v>
      </c>
      <c r="N4863" s="30">
        <v>0.92413135449854356</v>
      </c>
      <c r="O4863" s="30">
        <v>0.53938981853264512</v>
      </c>
    </row>
    <row r="4864" spans="1:15" x14ac:dyDescent="0.45">
      <c r="A4864" s="4" t="s">
        <v>16</v>
      </c>
      <c r="B4864">
        <v>2020</v>
      </c>
      <c r="C4864" t="s">
        <v>5</v>
      </c>
      <c r="D4864">
        <v>4863</v>
      </c>
      <c r="E4864" s="2">
        <v>14</v>
      </c>
      <c r="F4864" s="1">
        <v>15</v>
      </c>
      <c r="G4864" s="1">
        <v>1</v>
      </c>
      <c r="H4864" s="1">
        <v>5</v>
      </c>
      <c r="I4864" s="1" t="str">
        <f t="shared" si="95"/>
        <v>2S6SA5</v>
      </c>
      <c r="J4864" s="27">
        <v>45129</v>
      </c>
      <c r="K4864" s="29" t="s">
        <v>267</v>
      </c>
      <c r="L4864" s="29">
        <v>11424.75</v>
      </c>
      <c r="M4864" s="30">
        <v>0.38828594002093059</v>
      </c>
      <c r="N4864" s="30">
        <v>0.91986018626349564</v>
      </c>
      <c r="O4864" s="30">
        <v>0.51190024566836068</v>
      </c>
    </row>
    <row r="4865" spans="1:15" x14ac:dyDescent="0.45">
      <c r="A4865" s="4" t="s">
        <v>16</v>
      </c>
      <c r="B4865">
        <v>2020</v>
      </c>
      <c r="C4865" t="s">
        <v>5</v>
      </c>
      <c r="D4865">
        <v>4864</v>
      </c>
      <c r="E4865" s="2">
        <v>15</v>
      </c>
      <c r="F4865" s="1">
        <v>16</v>
      </c>
      <c r="G4865" s="1">
        <v>1</v>
      </c>
      <c r="H4865" s="1">
        <v>6</v>
      </c>
      <c r="I4865" s="1" t="str">
        <f t="shared" si="95"/>
        <v>2S6SA6</v>
      </c>
      <c r="J4865" s="27">
        <v>45129</v>
      </c>
      <c r="K4865" s="29" t="s">
        <v>268</v>
      </c>
      <c r="L4865" s="29">
        <v>11333.5</v>
      </c>
      <c r="M4865" s="30">
        <v>0.37070003345290242</v>
      </c>
      <c r="N4865" s="30">
        <v>0.9067238720989631</v>
      </c>
      <c r="O4865" s="30">
        <v>0.42932797638309489</v>
      </c>
    </row>
    <row r="4866" spans="1:15" x14ac:dyDescent="0.45">
      <c r="A4866" s="4" t="s">
        <v>16</v>
      </c>
      <c r="B4866">
        <v>2020</v>
      </c>
      <c r="C4866" t="s">
        <v>5</v>
      </c>
      <c r="D4866">
        <v>4865</v>
      </c>
      <c r="E4866" s="2">
        <v>16</v>
      </c>
      <c r="F4866" s="1">
        <v>17</v>
      </c>
      <c r="G4866" s="1">
        <v>1</v>
      </c>
      <c r="H4866" s="1">
        <v>6</v>
      </c>
      <c r="I4866" s="1" t="str">
        <f t="shared" si="95"/>
        <v>2S6SA6</v>
      </c>
      <c r="J4866" s="27">
        <v>45129</v>
      </c>
      <c r="K4866" s="29" t="s">
        <v>269</v>
      </c>
      <c r="L4866" s="29">
        <v>11425.5</v>
      </c>
      <c r="M4866" s="30">
        <v>0.29514746289268218</v>
      </c>
      <c r="N4866" s="30">
        <v>0.88736449138521589</v>
      </c>
      <c r="O4866" s="30">
        <v>0.3314986887801335</v>
      </c>
    </row>
    <row r="4867" spans="1:15" x14ac:dyDescent="0.45">
      <c r="A4867" s="4" t="s">
        <v>16</v>
      </c>
      <c r="B4867">
        <v>2020</v>
      </c>
      <c r="C4867" t="s">
        <v>5</v>
      </c>
      <c r="D4867">
        <v>4866</v>
      </c>
      <c r="E4867" s="2">
        <v>17</v>
      </c>
      <c r="F4867" s="1">
        <v>18</v>
      </c>
      <c r="G4867" s="1">
        <v>1</v>
      </c>
      <c r="H4867" s="1">
        <v>6</v>
      </c>
      <c r="I4867" s="1" t="str">
        <f t="shared" ref="I4867:I4930" si="96">A4867&amp;C4867&amp;H4867</f>
        <v>2S6SA6</v>
      </c>
      <c r="J4867" s="27">
        <v>45129</v>
      </c>
      <c r="K4867" s="29" t="s">
        <v>270</v>
      </c>
      <c r="L4867" s="29">
        <v>11769</v>
      </c>
      <c r="M4867" s="30">
        <v>0.20707378700379381</v>
      </c>
      <c r="N4867" s="30">
        <v>0.85768062150451863</v>
      </c>
      <c r="O4867" s="30">
        <v>0.18459947178667141</v>
      </c>
    </row>
    <row r="4868" spans="1:15" x14ac:dyDescent="0.45">
      <c r="A4868" s="4" t="s">
        <v>16</v>
      </c>
      <c r="B4868">
        <v>2020</v>
      </c>
      <c r="C4868" t="s">
        <v>5</v>
      </c>
      <c r="D4868">
        <v>4867</v>
      </c>
      <c r="E4868" s="2">
        <v>18</v>
      </c>
      <c r="F4868" s="1">
        <v>19</v>
      </c>
      <c r="G4868" s="1">
        <v>1</v>
      </c>
      <c r="H4868" s="1">
        <v>7</v>
      </c>
      <c r="I4868" s="1" t="str">
        <f t="shared" si="96"/>
        <v>2S6SA7</v>
      </c>
      <c r="J4868" s="27">
        <v>45129</v>
      </c>
      <c r="K4868" s="29" t="s">
        <v>271</v>
      </c>
      <c r="L4868" s="29">
        <v>11856.75</v>
      </c>
      <c r="M4868" s="30">
        <v>0.14305739779174209</v>
      </c>
      <c r="N4868" s="30">
        <v>0.81883163107036416</v>
      </c>
      <c r="O4868" s="30">
        <v>4.3597784222364433E-2</v>
      </c>
    </row>
    <row r="4869" spans="1:15" x14ac:dyDescent="0.45">
      <c r="A4869" s="4" t="s">
        <v>16</v>
      </c>
      <c r="B4869">
        <v>2020</v>
      </c>
      <c r="C4869" t="s">
        <v>5</v>
      </c>
      <c r="D4869">
        <v>4868</v>
      </c>
      <c r="E4869" s="2">
        <v>19</v>
      </c>
      <c r="F4869" s="1">
        <v>20</v>
      </c>
      <c r="G4869" s="1">
        <v>1</v>
      </c>
      <c r="H4869" s="1">
        <v>7</v>
      </c>
      <c r="I4869" s="1" t="str">
        <f t="shared" si="96"/>
        <v>2S6SA7</v>
      </c>
      <c r="J4869" s="27">
        <v>45129</v>
      </c>
      <c r="K4869" s="29" t="s">
        <v>272</v>
      </c>
      <c r="L4869" s="29">
        <v>11846</v>
      </c>
      <c r="M4869" s="30">
        <v>0.13544599282591649</v>
      </c>
      <c r="N4869" s="30">
        <v>0.7402419942923576</v>
      </c>
      <c r="O4869" s="30">
        <v>2.7614273648100562E-3</v>
      </c>
    </row>
    <row r="4870" spans="1:15" x14ac:dyDescent="0.45">
      <c r="A4870" s="4" t="s">
        <v>16</v>
      </c>
      <c r="B4870">
        <v>2020</v>
      </c>
      <c r="C4870" t="s">
        <v>5</v>
      </c>
      <c r="D4870">
        <v>4869</v>
      </c>
      <c r="E4870" s="2">
        <v>20</v>
      </c>
      <c r="F4870" s="1">
        <v>21</v>
      </c>
      <c r="G4870" s="1">
        <v>1</v>
      </c>
      <c r="H4870" s="1">
        <v>7</v>
      </c>
      <c r="I4870" s="1" t="str">
        <f t="shared" si="96"/>
        <v>2S6SA7</v>
      </c>
      <c r="J4870" s="27">
        <v>45129</v>
      </c>
      <c r="K4870" s="29" t="s">
        <v>273</v>
      </c>
      <c r="L4870" s="29">
        <v>11928.25</v>
      </c>
      <c r="M4870" s="30">
        <v>0.1315250477394472</v>
      </c>
      <c r="N4870" s="30">
        <v>0.6344051361083447</v>
      </c>
      <c r="O4870" s="30">
        <v>0</v>
      </c>
    </row>
    <row r="4871" spans="1:15" x14ac:dyDescent="0.45">
      <c r="A4871" s="4" t="s">
        <v>16</v>
      </c>
      <c r="B4871">
        <v>2020</v>
      </c>
      <c r="C4871" t="s">
        <v>5</v>
      </c>
      <c r="D4871">
        <v>4870</v>
      </c>
      <c r="E4871" s="2">
        <v>21</v>
      </c>
      <c r="F4871" s="1">
        <v>22</v>
      </c>
      <c r="G4871" s="1">
        <v>1</v>
      </c>
      <c r="H4871" s="1">
        <v>8</v>
      </c>
      <c r="I4871" s="1" t="str">
        <f t="shared" si="96"/>
        <v>2S6SA8</v>
      </c>
      <c r="J4871" s="27">
        <v>45129</v>
      </c>
      <c r="K4871" s="29" t="s">
        <v>274</v>
      </c>
      <c r="L4871" s="29">
        <v>11787.5</v>
      </c>
      <c r="M4871" s="30">
        <v>0.1218283397684866</v>
      </c>
      <c r="N4871" s="30">
        <v>0.5146467488738542</v>
      </c>
      <c r="O4871" s="30">
        <v>0</v>
      </c>
    </row>
    <row r="4872" spans="1:15" x14ac:dyDescent="0.45">
      <c r="A4872" s="4" t="s">
        <v>16</v>
      </c>
      <c r="B4872">
        <v>2020</v>
      </c>
      <c r="C4872" t="s">
        <v>5</v>
      </c>
      <c r="D4872">
        <v>4871</v>
      </c>
      <c r="E4872" s="2">
        <v>22</v>
      </c>
      <c r="F4872" s="1">
        <v>23</v>
      </c>
      <c r="G4872" s="1">
        <v>1</v>
      </c>
      <c r="H4872" s="1">
        <v>8</v>
      </c>
      <c r="I4872" s="1" t="str">
        <f t="shared" si="96"/>
        <v>2S6SA8</v>
      </c>
      <c r="J4872" s="27">
        <v>45129</v>
      </c>
      <c r="K4872" s="29" t="s">
        <v>275</v>
      </c>
      <c r="L4872" s="29">
        <v>11658.5</v>
      </c>
      <c r="M4872" s="30">
        <v>0.1026822053962211</v>
      </c>
      <c r="N4872" s="30">
        <v>0.4121489286689024</v>
      </c>
      <c r="O4872" s="30">
        <v>0</v>
      </c>
    </row>
    <row r="4873" spans="1:15" x14ac:dyDescent="0.45">
      <c r="A4873" s="4" t="s">
        <v>16</v>
      </c>
      <c r="B4873">
        <v>2020</v>
      </c>
      <c r="C4873" t="s">
        <v>5</v>
      </c>
      <c r="D4873">
        <v>4872</v>
      </c>
      <c r="E4873" s="2">
        <v>23</v>
      </c>
      <c r="F4873" s="1">
        <v>24</v>
      </c>
      <c r="G4873" s="1">
        <v>1</v>
      </c>
      <c r="H4873" s="1">
        <v>8</v>
      </c>
      <c r="I4873" s="1" t="str">
        <f t="shared" si="96"/>
        <v>2S6SA8</v>
      </c>
      <c r="J4873" s="27">
        <v>45129</v>
      </c>
      <c r="K4873" s="29" t="s">
        <v>276</v>
      </c>
      <c r="L4873" s="29">
        <v>11132</v>
      </c>
      <c r="M4873" s="30">
        <v>8.3958919370105897E-2</v>
      </c>
      <c r="N4873" s="30">
        <v>0.30114419359834521</v>
      </c>
      <c r="O4873" s="30">
        <v>0</v>
      </c>
    </row>
    <row r="4874" spans="1:15" x14ac:dyDescent="0.45">
      <c r="A4874" s="4" t="s">
        <v>16</v>
      </c>
      <c r="B4874">
        <v>2020</v>
      </c>
      <c r="C4874" t="s">
        <v>6</v>
      </c>
      <c r="D4874">
        <v>4873</v>
      </c>
      <c r="E4874" s="2">
        <v>0</v>
      </c>
      <c r="F4874" s="1">
        <v>1</v>
      </c>
      <c r="G4874" s="1">
        <v>1</v>
      </c>
      <c r="H4874" s="1">
        <v>1</v>
      </c>
      <c r="I4874" s="1" t="str">
        <f t="shared" si="96"/>
        <v>2S7SU1</v>
      </c>
      <c r="J4874" s="27">
        <v>45130</v>
      </c>
      <c r="K4874" s="29" t="s">
        <v>253</v>
      </c>
      <c r="L4874" s="29">
        <v>10637.5</v>
      </c>
      <c r="M4874" s="30">
        <v>6.4892634327187407E-2</v>
      </c>
      <c r="N4874" s="30">
        <v>0.20930186963572731</v>
      </c>
      <c r="O4874" s="30">
        <v>0</v>
      </c>
    </row>
    <row r="4875" spans="1:15" x14ac:dyDescent="0.45">
      <c r="A4875" s="4" t="s">
        <v>16</v>
      </c>
      <c r="B4875">
        <v>2020</v>
      </c>
      <c r="C4875" t="s">
        <v>6</v>
      </c>
      <c r="D4875">
        <v>4874</v>
      </c>
      <c r="E4875" s="2">
        <v>1</v>
      </c>
      <c r="F4875" s="1">
        <v>2</v>
      </c>
      <c r="G4875" s="1">
        <v>1</v>
      </c>
      <c r="H4875" s="1">
        <v>1</v>
      </c>
      <c r="I4875" s="1" t="str">
        <f t="shared" si="96"/>
        <v>2S7SU1</v>
      </c>
      <c r="J4875" s="27">
        <v>45130</v>
      </c>
      <c r="K4875" s="29" t="s">
        <v>254</v>
      </c>
      <c r="L4875" s="29">
        <v>10264</v>
      </c>
      <c r="M4875" s="30">
        <v>4.7536448762639502E-2</v>
      </c>
      <c r="N4875" s="30">
        <v>0.1222329169783339</v>
      </c>
      <c r="O4875" s="30">
        <v>0</v>
      </c>
    </row>
    <row r="4876" spans="1:15" x14ac:dyDescent="0.45">
      <c r="A4876" s="4" t="s">
        <v>16</v>
      </c>
      <c r="B4876">
        <v>2020</v>
      </c>
      <c r="C4876" t="s">
        <v>6</v>
      </c>
      <c r="D4876">
        <v>4875</v>
      </c>
      <c r="E4876" s="2">
        <v>2</v>
      </c>
      <c r="F4876" s="1">
        <v>3</v>
      </c>
      <c r="G4876" s="1">
        <v>1</v>
      </c>
      <c r="H4876" s="1">
        <v>1</v>
      </c>
      <c r="I4876" s="1" t="str">
        <f t="shared" si="96"/>
        <v>2S7SU1</v>
      </c>
      <c r="J4876" s="27">
        <v>45130</v>
      </c>
      <c r="K4876" s="29" t="s">
        <v>255</v>
      </c>
      <c r="L4876" s="29">
        <v>10003.25</v>
      </c>
      <c r="M4876" s="30">
        <v>3.5877441676218008E-2</v>
      </c>
      <c r="N4876" s="30">
        <v>5.9374649708601457E-2</v>
      </c>
      <c r="O4876" s="30">
        <v>0</v>
      </c>
    </row>
    <row r="4877" spans="1:15" x14ac:dyDescent="0.45">
      <c r="A4877" s="4" t="s">
        <v>16</v>
      </c>
      <c r="B4877">
        <v>2020</v>
      </c>
      <c r="C4877" t="s">
        <v>6</v>
      </c>
      <c r="D4877">
        <v>4876</v>
      </c>
      <c r="E4877" s="2">
        <v>3</v>
      </c>
      <c r="F4877" s="1">
        <v>4</v>
      </c>
      <c r="G4877" s="1">
        <v>1</v>
      </c>
      <c r="H4877" s="1">
        <v>2</v>
      </c>
      <c r="I4877" s="1" t="str">
        <f t="shared" si="96"/>
        <v>2S7SU2</v>
      </c>
      <c r="J4877" s="27">
        <v>45130</v>
      </c>
      <c r="K4877" s="29" t="s">
        <v>256</v>
      </c>
      <c r="L4877" s="29">
        <v>9858.25</v>
      </c>
      <c r="M4877" s="30">
        <v>2.4125757777705519E-2</v>
      </c>
      <c r="N4877" s="30">
        <v>2.5233921677358519E-2</v>
      </c>
      <c r="O4877" s="30">
        <v>0</v>
      </c>
    </row>
    <row r="4878" spans="1:15" x14ac:dyDescent="0.45">
      <c r="A4878" s="4" t="s">
        <v>16</v>
      </c>
      <c r="B4878">
        <v>2020</v>
      </c>
      <c r="C4878" t="s">
        <v>6</v>
      </c>
      <c r="D4878">
        <v>4877</v>
      </c>
      <c r="E4878" s="2">
        <v>4</v>
      </c>
      <c r="F4878" s="1">
        <v>5</v>
      </c>
      <c r="G4878" s="1">
        <v>1</v>
      </c>
      <c r="H4878" s="1">
        <v>2</v>
      </c>
      <c r="I4878" s="1" t="str">
        <f t="shared" si="96"/>
        <v>2S7SU2</v>
      </c>
      <c r="J4878" s="27">
        <v>45130</v>
      </c>
      <c r="K4878" s="29" t="s">
        <v>257</v>
      </c>
      <c r="L4878" s="29">
        <v>9813</v>
      </c>
      <c r="M4878" s="30">
        <v>2.8504957378880459E-2</v>
      </c>
      <c r="N4878" s="30">
        <v>1.275248002822606E-2</v>
      </c>
      <c r="O4878" s="30">
        <v>0</v>
      </c>
    </row>
    <row r="4879" spans="1:15" x14ac:dyDescent="0.45">
      <c r="A4879" s="4" t="s">
        <v>16</v>
      </c>
      <c r="B4879">
        <v>2020</v>
      </c>
      <c r="C4879" t="s">
        <v>6</v>
      </c>
      <c r="D4879">
        <v>4878</v>
      </c>
      <c r="E4879" s="2">
        <v>5</v>
      </c>
      <c r="F4879" s="1">
        <v>6</v>
      </c>
      <c r="G4879" s="1">
        <v>1</v>
      </c>
      <c r="H4879" s="1">
        <v>2</v>
      </c>
      <c r="I4879" s="1" t="str">
        <f t="shared" si="96"/>
        <v>2S7SU2</v>
      </c>
      <c r="J4879" s="27">
        <v>45130</v>
      </c>
      <c r="K4879" s="29" t="s">
        <v>258</v>
      </c>
      <c r="L4879" s="29">
        <v>9805.5</v>
      </c>
      <c r="M4879" s="30">
        <v>4.8896606789709543E-2</v>
      </c>
      <c r="N4879" s="30">
        <v>4.9191831138518114E-3</v>
      </c>
      <c r="O4879" s="30">
        <v>1.818450246625589E-2</v>
      </c>
    </row>
    <row r="4880" spans="1:15" x14ac:dyDescent="0.45">
      <c r="A4880" s="4" t="s">
        <v>16</v>
      </c>
      <c r="B4880">
        <v>2020</v>
      </c>
      <c r="C4880" t="s">
        <v>6</v>
      </c>
      <c r="D4880">
        <v>4879</v>
      </c>
      <c r="E4880" s="2">
        <v>6</v>
      </c>
      <c r="F4880" s="1">
        <v>7</v>
      </c>
      <c r="G4880" s="1">
        <v>1</v>
      </c>
      <c r="H4880" s="1">
        <v>3</v>
      </c>
      <c r="I4880" s="1" t="str">
        <f t="shared" si="96"/>
        <v>2S7SU3</v>
      </c>
      <c r="J4880" s="27">
        <v>45130</v>
      </c>
      <c r="K4880" s="29" t="s">
        <v>259</v>
      </c>
      <c r="L4880" s="29">
        <v>9667</v>
      </c>
      <c r="M4880" s="30">
        <v>4.9607781864465253E-2</v>
      </c>
      <c r="N4880" s="30">
        <v>3.2055635139995771E-3</v>
      </c>
      <c r="O4880" s="30">
        <v>0.12761734307773029</v>
      </c>
    </row>
    <row r="4881" spans="1:15" x14ac:dyDescent="0.45">
      <c r="A4881" s="4" t="s">
        <v>16</v>
      </c>
      <c r="B4881">
        <v>2020</v>
      </c>
      <c r="C4881" t="s">
        <v>6</v>
      </c>
      <c r="D4881">
        <v>4880</v>
      </c>
      <c r="E4881" s="2">
        <v>7</v>
      </c>
      <c r="F4881" s="1">
        <v>8</v>
      </c>
      <c r="G4881" s="1">
        <v>1</v>
      </c>
      <c r="H4881" s="1">
        <v>3</v>
      </c>
      <c r="I4881" s="1" t="str">
        <f t="shared" si="96"/>
        <v>2S7SU3</v>
      </c>
      <c r="J4881" s="27">
        <v>45130</v>
      </c>
      <c r="K4881" s="29" t="s">
        <v>260</v>
      </c>
      <c r="L4881" s="29">
        <v>9769.75</v>
      </c>
      <c r="M4881" s="30">
        <v>2.285822990420782E-2</v>
      </c>
      <c r="N4881" s="30">
        <v>4.8941005944779618E-3</v>
      </c>
      <c r="O4881" s="30">
        <v>0.3083461801626618</v>
      </c>
    </row>
    <row r="4882" spans="1:15" x14ac:dyDescent="0.45">
      <c r="A4882" s="4" t="s">
        <v>16</v>
      </c>
      <c r="B4882">
        <v>2020</v>
      </c>
      <c r="C4882" t="s">
        <v>6</v>
      </c>
      <c r="D4882">
        <v>4881</v>
      </c>
      <c r="E4882" s="2">
        <v>8</v>
      </c>
      <c r="F4882" s="1">
        <v>9</v>
      </c>
      <c r="G4882" s="1">
        <v>1</v>
      </c>
      <c r="H4882" s="1">
        <v>3</v>
      </c>
      <c r="I4882" s="1" t="str">
        <f t="shared" si="96"/>
        <v>2S7SU3</v>
      </c>
      <c r="J4882" s="27">
        <v>45130</v>
      </c>
      <c r="K4882" s="29" t="s">
        <v>261</v>
      </c>
      <c r="L4882" s="29">
        <v>10157.25</v>
      </c>
      <c r="M4882" s="30">
        <v>1.295241697810222E-2</v>
      </c>
      <c r="N4882" s="30">
        <v>1.258892212452686E-2</v>
      </c>
      <c r="O4882" s="30">
        <v>0.4760586194551864</v>
      </c>
    </row>
    <row r="4883" spans="1:15" x14ac:dyDescent="0.45">
      <c r="A4883" s="4" t="s">
        <v>16</v>
      </c>
      <c r="B4883">
        <v>2020</v>
      </c>
      <c r="C4883" t="s">
        <v>6</v>
      </c>
      <c r="D4883">
        <v>4882</v>
      </c>
      <c r="E4883" s="2">
        <v>9</v>
      </c>
      <c r="F4883" s="1">
        <v>10</v>
      </c>
      <c r="G4883" s="1">
        <v>1</v>
      </c>
      <c r="H4883" s="1">
        <v>4</v>
      </c>
      <c r="I4883" s="1" t="str">
        <f t="shared" si="96"/>
        <v>2S7SU4</v>
      </c>
      <c r="J4883" s="27">
        <v>45130</v>
      </c>
      <c r="K4883" s="29" t="s">
        <v>262</v>
      </c>
      <c r="L4883" s="29">
        <v>10661.75</v>
      </c>
      <c r="M4883" s="30">
        <v>9.9837395369762136E-3</v>
      </c>
      <c r="N4883" s="30">
        <v>2.8954900775291038E-2</v>
      </c>
      <c r="O4883" s="30">
        <v>0.60409511293609952</v>
      </c>
    </row>
    <row r="4884" spans="1:15" x14ac:dyDescent="0.45">
      <c r="A4884" s="4" t="s">
        <v>16</v>
      </c>
      <c r="B4884">
        <v>2020</v>
      </c>
      <c r="C4884" t="s">
        <v>6</v>
      </c>
      <c r="D4884">
        <v>4883</v>
      </c>
      <c r="E4884" s="2">
        <v>10</v>
      </c>
      <c r="F4884" s="1">
        <v>11</v>
      </c>
      <c r="G4884" s="1">
        <v>1</v>
      </c>
      <c r="H4884" s="1">
        <v>4</v>
      </c>
      <c r="I4884" s="1" t="str">
        <f t="shared" si="96"/>
        <v>2S7SU4</v>
      </c>
      <c r="J4884" s="27">
        <v>45130</v>
      </c>
      <c r="K4884" s="29" t="s">
        <v>263</v>
      </c>
      <c r="L4884" s="29">
        <v>11131</v>
      </c>
      <c r="M4884" s="30">
        <v>7.8911846903643133E-3</v>
      </c>
      <c r="N4884" s="30">
        <v>6.6644742534310075E-2</v>
      </c>
      <c r="O4884" s="30">
        <v>0.68696136579396971</v>
      </c>
    </row>
    <row r="4885" spans="1:15" x14ac:dyDescent="0.45">
      <c r="A4885" s="4" t="s">
        <v>16</v>
      </c>
      <c r="B4885">
        <v>2020</v>
      </c>
      <c r="C4885" t="s">
        <v>6</v>
      </c>
      <c r="D4885">
        <v>4884</v>
      </c>
      <c r="E4885" s="2">
        <v>11</v>
      </c>
      <c r="F4885" s="1">
        <v>12</v>
      </c>
      <c r="G4885" s="1">
        <v>1</v>
      </c>
      <c r="H4885" s="1">
        <v>4</v>
      </c>
      <c r="I4885" s="1" t="str">
        <f t="shared" si="96"/>
        <v>2S7SU4</v>
      </c>
      <c r="J4885" s="27">
        <v>45130</v>
      </c>
      <c r="K4885" s="29" t="s">
        <v>264</v>
      </c>
      <c r="L4885" s="29">
        <v>11231.25</v>
      </c>
      <c r="M4885" s="30">
        <v>7.9710906705064803E-3</v>
      </c>
      <c r="N4885" s="30">
        <v>9.8295763375564726E-2</v>
      </c>
      <c r="O4885" s="30">
        <v>0.72428226967885667</v>
      </c>
    </row>
    <row r="4886" spans="1:15" x14ac:dyDescent="0.45">
      <c r="A4886" s="4" t="s">
        <v>16</v>
      </c>
      <c r="B4886">
        <v>2020</v>
      </c>
      <c r="C4886" t="s">
        <v>6</v>
      </c>
      <c r="D4886">
        <v>4885</v>
      </c>
      <c r="E4886" s="2">
        <v>12</v>
      </c>
      <c r="F4886" s="1">
        <v>13</v>
      </c>
      <c r="G4886" s="1">
        <v>1</v>
      </c>
      <c r="H4886" s="1">
        <v>5</v>
      </c>
      <c r="I4886" s="1" t="str">
        <f t="shared" si="96"/>
        <v>2S7SU5</v>
      </c>
      <c r="J4886" s="27">
        <v>45130</v>
      </c>
      <c r="K4886" s="29" t="s">
        <v>265</v>
      </c>
      <c r="L4886" s="29">
        <v>11321.25</v>
      </c>
      <c r="M4886" s="30">
        <v>6.8965872096052473E-3</v>
      </c>
      <c r="N4886" s="30">
        <v>9.7949507764909155E-2</v>
      </c>
      <c r="O4886" s="30">
        <v>0.72623956964179814</v>
      </c>
    </row>
    <row r="4887" spans="1:15" x14ac:dyDescent="0.45">
      <c r="A4887" s="4" t="s">
        <v>16</v>
      </c>
      <c r="B4887">
        <v>2020</v>
      </c>
      <c r="C4887" t="s">
        <v>6</v>
      </c>
      <c r="D4887">
        <v>4886</v>
      </c>
      <c r="E4887" s="2">
        <v>13</v>
      </c>
      <c r="F4887" s="1">
        <v>14</v>
      </c>
      <c r="G4887" s="1">
        <v>1</v>
      </c>
      <c r="H4887" s="1">
        <v>5</v>
      </c>
      <c r="I4887" s="1" t="str">
        <f t="shared" si="96"/>
        <v>2S7SU5</v>
      </c>
      <c r="J4887" s="27">
        <v>45130</v>
      </c>
      <c r="K4887" s="29" t="s">
        <v>266</v>
      </c>
      <c r="L4887" s="29">
        <v>11187.5</v>
      </c>
      <c r="M4887" s="30">
        <v>6.3246409784794002E-3</v>
      </c>
      <c r="N4887" s="30">
        <v>7.5308270152268569E-2</v>
      </c>
      <c r="O4887" s="30">
        <v>0.69824712424515278</v>
      </c>
    </row>
    <row r="4888" spans="1:15" x14ac:dyDescent="0.45">
      <c r="A4888" s="4" t="s">
        <v>16</v>
      </c>
      <c r="B4888">
        <v>2020</v>
      </c>
      <c r="C4888" t="s">
        <v>6</v>
      </c>
      <c r="D4888">
        <v>4887</v>
      </c>
      <c r="E4888" s="2">
        <v>14</v>
      </c>
      <c r="F4888" s="1">
        <v>15</v>
      </c>
      <c r="G4888" s="1">
        <v>1</v>
      </c>
      <c r="H4888" s="1">
        <v>5</v>
      </c>
      <c r="I4888" s="1" t="str">
        <f t="shared" si="96"/>
        <v>2S7SU5</v>
      </c>
      <c r="J4888" s="27">
        <v>45130</v>
      </c>
      <c r="K4888" s="29" t="s">
        <v>267</v>
      </c>
      <c r="L4888" s="29">
        <v>10964.5</v>
      </c>
      <c r="M4888" s="30">
        <v>6.4653798990853394E-3</v>
      </c>
      <c r="N4888" s="30">
        <v>4.1217206282116378E-2</v>
      </c>
      <c r="O4888" s="30">
        <v>0.62771501137298702</v>
      </c>
    </row>
    <row r="4889" spans="1:15" x14ac:dyDescent="0.45">
      <c r="A4889" s="4" t="s">
        <v>16</v>
      </c>
      <c r="B4889">
        <v>2020</v>
      </c>
      <c r="C4889" t="s">
        <v>6</v>
      </c>
      <c r="D4889">
        <v>4888</v>
      </c>
      <c r="E4889" s="2">
        <v>15</v>
      </c>
      <c r="F4889" s="1">
        <v>16</v>
      </c>
      <c r="G4889" s="1">
        <v>1</v>
      </c>
      <c r="H4889" s="1">
        <v>6</v>
      </c>
      <c r="I4889" s="1" t="str">
        <f t="shared" si="96"/>
        <v>2S7SU6</v>
      </c>
      <c r="J4889" s="27">
        <v>45130</v>
      </c>
      <c r="K4889" s="29" t="s">
        <v>268</v>
      </c>
      <c r="L4889" s="29">
        <v>10909.5</v>
      </c>
      <c r="M4889" s="30">
        <v>6.7111372099627692E-3</v>
      </c>
      <c r="N4889" s="30">
        <v>3.5496259215956193E-2</v>
      </c>
      <c r="O4889" s="30">
        <v>0.51455104469750179</v>
      </c>
    </row>
    <row r="4890" spans="1:15" x14ac:dyDescent="0.45">
      <c r="A4890" s="4" t="s">
        <v>16</v>
      </c>
      <c r="B4890">
        <v>2020</v>
      </c>
      <c r="C4890" t="s">
        <v>6</v>
      </c>
      <c r="D4890">
        <v>4889</v>
      </c>
      <c r="E4890" s="2">
        <v>16</v>
      </c>
      <c r="F4890" s="1">
        <v>17</v>
      </c>
      <c r="G4890" s="1">
        <v>1</v>
      </c>
      <c r="H4890" s="1">
        <v>6</v>
      </c>
      <c r="I4890" s="1" t="str">
        <f t="shared" si="96"/>
        <v>2S7SU6</v>
      </c>
      <c r="J4890" s="27">
        <v>45130</v>
      </c>
      <c r="K4890" s="29" t="s">
        <v>269</v>
      </c>
      <c r="L4890" s="29">
        <v>10901</v>
      </c>
      <c r="M4890" s="30">
        <v>1.1146853953613039E-2</v>
      </c>
      <c r="N4890" s="30">
        <v>5.3142280196845623E-2</v>
      </c>
      <c r="O4890" s="30">
        <v>0.36380279273817068</v>
      </c>
    </row>
    <row r="4891" spans="1:15" x14ac:dyDescent="0.45">
      <c r="A4891" s="4" t="s">
        <v>16</v>
      </c>
      <c r="B4891">
        <v>2020</v>
      </c>
      <c r="C4891" t="s">
        <v>6</v>
      </c>
      <c r="D4891">
        <v>4890</v>
      </c>
      <c r="E4891" s="2">
        <v>17</v>
      </c>
      <c r="F4891" s="1">
        <v>18</v>
      </c>
      <c r="G4891" s="1">
        <v>1</v>
      </c>
      <c r="H4891" s="1">
        <v>6</v>
      </c>
      <c r="I4891" s="1" t="str">
        <f t="shared" si="96"/>
        <v>2S7SU6</v>
      </c>
      <c r="J4891" s="27">
        <v>45130</v>
      </c>
      <c r="K4891" s="29" t="s">
        <v>270</v>
      </c>
      <c r="L4891" s="29">
        <v>11420.5</v>
      </c>
      <c r="M4891" s="30">
        <v>3.089657647735124E-2</v>
      </c>
      <c r="N4891" s="30">
        <v>7.478689121617052E-2</v>
      </c>
      <c r="O4891" s="30">
        <v>0.18423082449316361</v>
      </c>
    </row>
    <row r="4892" spans="1:15" x14ac:dyDescent="0.45">
      <c r="A4892" s="4" t="s">
        <v>16</v>
      </c>
      <c r="B4892">
        <v>2020</v>
      </c>
      <c r="C4892" t="s">
        <v>6</v>
      </c>
      <c r="D4892">
        <v>4891</v>
      </c>
      <c r="E4892" s="2">
        <v>18</v>
      </c>
      <c r="F4892" s="1">
        <v>19</v>
      </c>
      <c r="G4892" s="1">
        <v>1</v>
      </c>
      <c r="H4892" s="1">
        <v>7</v>
      </c>
      <c r="I4892" s="1" t="str">
        <f t="shared" si="96"/>
        <v>2S7SU7</v>
      </c>
      <c r="J4892" s="27">
        <v>45130</v>
      </c>
      <c r="K4892" s="29" t="s">
        <v>271</v>
      </c>
      <c r="L4892" s="29">
        <v>11538.75</v>
      </c>
      <c r="M4892" s="30">
        <v>7.7415628989607563E-2</v>
      </c>
      <c r="N4892" s="30">
        <v>0.1226799472336251</v>
      </c>
      <c r="O4892" s="30">
        <v>3.7497974263745133E-2</v>
      </c>
    </row>
    <row r="4893" spans="1:15" x14ac:dyDescent="0.45">
      <c r="A4893" s="4" t="s">
        <v>16</v>
      </c>
      <c r="B4893">
        <v>2020</v>
      </c>
      <c r="C4893" t="s">
        <v>6</v>
      </c>
      <c r="D4893">
        <v>4892</v>
      </c>
      <c r="E4893" s="2">
        <v>19</v>
      </c>
      <c r="F4893" s="1">
        <v>20</v>
      </c>
      <c r="G4893" s="1">
        <v>1</v>
      </c>
      <c r="H4893" s="1">
        <v>7</v>
      </c>
      <c r="I4893" s="1" t="str">
        <f t="shared" si="96"/>
        <v>2S7SU7</v>
      </c>
      <c r="J4893" s="27">
        <v>45130</v>
      </c>
      <c r="K4893" s="29" t="s">
        <v>272</v>
      </c>
      <c r="L4893" s="29">
        <v>11455.25</v>
      </c>
      <c r="M4893" s="30">
        <v>0.1412324011291245</v>
      </c>
      <c r="N4893" s="30">
        <v>0.21749975481373779</v>
      </c>
      <c r="O4893" s="30">
        <v>1.1903926124890269E-3</v>
      </c>
    </row>
    <row r="4894" spans="1:15" x14ac:dyDescent="0.45">
      <c r="A4894" s="4" t="s">
        <v>16</v>
      </c>
      <c r="B4894">
        <v>2020</v>
      </c>
      <c r="C4894" t="s">
        <v>6</v>
      </c>
      <c r="D4894">
        <v>4893</v>
      </c>
      <c r="E4894" s="2">
        <v>20</v>
      </c>
      <c r="F4894" s="1">
        <v>21</v>
      </c>
      <c r="G4894" s="1">
        <v>1</v>
      </c>
      <c r="H4894" s="1">
        <v>7</v>
      </c>
      <c r="I4894" s="1" t="str">
        <f t="shared" si="96"/>
        <v>2S7SU7</v>
      </c>
      <c r="J4894" s="27">
        <v>45130</v>
      </c>
      <c r="K4894" s="29" t="s">
        <v>273</v>
      </c>
      <c r="L4894" s="29">
        <v>11681.5</v>
      </c>
      <c r="M4894" s="30">
        <v>0.20438303505091401</v>
      </c>
      <c r="N4894" s="30">
        <v>0.36008327332530421</v>
      </c>
      <c r="O4894" s="30">
        <v>0</v>
      </c>
    </row>
    <row r="4895" spans="1:15" x14ac:dyDescent="0.45">
      <c r="A4895" s="4" t="s">
        <v>16</v>
      </c>
      <c r="B4895">
        <v>2020</v>
      </c>
      <c r="C4895" t="s">
        <v>6</v>
      </c>
      <c r="D4895">
        <v>4894</v>
      </c>
      <c r="E4895" s="2">
        <v>21</v>
      </c>
      <c r="F4895" s="1">
        <v>22</v>
      </c>
      <c r="G4895" s="1">
        <v>1</v>
      </c>
      <c r="H4895" s="1">
        <v>8</v>
      </c>
      <c r="I4895" s="1" t="str">
        <f t="shared" si="96"/>
        <v>2S7SU8</v>
      </c>
      <c r="J4895" s="27">
        <v>45130</v>
      </c>
      <c r="K4895" s="29" t="s">
        <v>274</v>
      </c>
      <c r="L4895" s="29">
        <v>11871.25</v>
      </c>
      <c r="M4895" s="30">
        <v>0.23863421253043249</v>
      </c>
      <c r="N4895" s="30">
        <v>0.48632400456289671</v>
      </c>
      <c r="O4895" s="30">
        <v>0</v>
      </c>
    </row>
    <row r="4896" spans="1:15" x14ac:dyDescent="0.45">
      <c r="A4896" s="4" t="s">
        <v>16</v>
      </c>
      <c r="B4896">
        <v>2020</v>
      </c>
      <c r="C4896" t="s">
        <v>6</v>
      </c>
      <c r="D4896">
        <v>4895</v>
      </c>
      <c r="E4896" s="2">
        <v>22</v>
      </c>
      <c r="F4896" s="1">
        <v>23</v>
      </c>
      <c r="G4896" s="1">
        <v>1</v>
      </c>
      <c r="H4896" s="1">
        <v>8</v>
      </c>
      <c r="I4896" s="1" t="str">
        <f t="shared" si="96"/>
        <v>2S7SU8</v>
      </c>
      <c r="J4896" s="27">
        <v>45130</v>
      </c>
      <c r="K4896" s="29" t="s">
        <v>275</v>
      </c>
      <c r="L4896" s="29">
        <v>11824.75</v>
      </c>
      <c r="M4896" s="30">
        <v>0.25518670402209093</v>
      </c>
      <c r="N4896" s="30">
        <v>0.63174494013478921</v>
      </c>
      <c r="O4896" s="30">
        <v>0</v>
      </c>
    </row>
    <row r="4897" spans="1:15" x14ac:dyDescent="0.45">
      <c r="A4897" s="4" t="s">
        <v>16</v>
      </c>
      <c r="B4897">
        <v>2020</v>
      </c>
      <c r="C4897" t="s">
        <v>6</v>
      </c>
      <c r="D4897">
        <v>4896</v>
      </c>
      <c r="E4897" s="2">
        <v>23</v>
      </c>
      <c r="F4897" s="1">
        <v>24</v>
      </c>
      <c r="G4897" s="1">
        <v>1</v>
      </c>
      <c r="H4897" s="1">
        <v>8</v>
      </c>
      <c r="I4897" s="1" t="str">
        <f t="shared" si="96"/>
        <v>2S7SU8</v>
      </c>
      <c r="J4897" s="27">
        <v>45130</v>
      </c>
      <c r="K4897" s="29" t="s">
        <v>276</v>
      </c>
      <c r="L4897" s="29">
        <v>11318.5</v>
      </c>
      <c r="M4897" s="30">
        <v>0.24725592559416601</v>
      </c>
      <c r="N4897" s="30">
        <v>0.71447345094261672</v>
      </c>
      <c r="O4897" s="30">
        <v>0</v>
      </c>
    </row>
    <row r="4898" spans="1:15" x14ac:dyDescent="0.45">
      <c r="A4898" s="4" t="s">
        <v>16</v>
      </c>
      <c r="B4898">
        <v>2020</v>
      </c>
      <c r="C4898" t="s">
        <v>0</v>
      </c>
      <c r="D4898">
        <v>4897</v>
      </c>
      <c r="E4898" s="2">
        <v>0</v>
      </c>
      <c r="F4898" s="1">
        <v>1</v>
      </c>
      <c r="G4898" s="1">
        <v>1</v>
      </c>
      <c r="H4898" s="1">
        <v>1</v>
      </c>
      <c r="I4898" s="1" t="str">
        <f t="shared" si="96"/>
        <v>2S1MO1</v>
      </c>
      <c r="J4898" s="27">
        <v>45131</v>
      </c>
      <c r="K4898" s="29" t="s">
        <v>253</v>
      </c>
      <c r="L4898" s="29">
        <v>10804.25</v>
      </c>
      <c r="M4898" s="30">
        <v>0.29616244570124561</v>
      </c>
      <c r="N4898" s="30">
        <v>0.78578727274490079</v>
      </c>
      <c r="O4898" s="30">
        <v>0</v>
      </c>
    </row>
    <row r="4899" spans="1:15" x14ac:dyDescent="0.45">
      <c r="A4899" s="4" t="s">
        <v>16</v>
      </c>
      <c r="B4899">
        <v>2020</v>
      </c>
      <c r="C4899" t="s">
        <v>0</v>
      </c>
      <c r="D4899">
        <v>4898</v>
      </c>
      <c r="E4899" s="2">
        <v>1</v>
      </c>
      <c r="F4899" s="1">
        <v>2</v>
      </c>
      <c r="G4899" s="1">
        <v>1</v>
      </c>
      <c r="H4899" s="1">
        <v>1</v>
      </c>
      <c r="I4899" s="1" t="str">
        <f t="shared" si="96"/>
        <v>2S1MO1</v>
      </c>
      <c r="J4899" s="27">
        <v>45131</v>
      </c>
      <c r="K4899" s="29" t="s">
        <v>254</v>
      </c>
      <c r="L4899" s="29">
        <v>10381</v>
      </c>
      <c r="M4899" s="30">
        <v>0.29569706631557258</v>
      </c>
      <c r="N4899" s="30">
        <v>0.77390877727455987</v>
      </c>
      <c r="O4899" s="30">
        <v>0</v>
      </c>
    </row>
    <row r="4900" spans="1:15" x14ac:dyDescent="0.45">
      <c r="A4900" s="4" t="s">
        <v>16</v>
      </c>
      <c r="B4900">
        <v>2020</v>
      </c>
      <c r="C4900" t="s">
        <v>0</v>
      </c>
      <c r="D4900">
        <v>4899</v>
      </c>
      <c r="E4900" s="2">
        <v>2</v>
      </c>
      <c r="F4900" s="1">
        <v>3</v>
      </c>
      <c r="G4900" s="1">
        <v>1</v>
      </c>
      <c r="H4900" s="1">
        <v>1</v>
      </c>
      <c r="I4900" s="1" t="str">
        <f t="shared" si="96"/>
        <v>2S1MO1</v>
      </c>
      <c r="J4900" s="27">
        <v>45131</v>
      </c>
      <c r="K4900" s="29" t="s">
        <v>255</v>
      </c>
      <c r="L4900" s="29">
        <v>10161.5</v>
      </c>
      <c r="M4900" s="30">
        <v>0.26258093380615388</v>
      </c>
      <c r="N4900" s="30">
        <v>0.78407250962965425</v>
      </c>
      <c r="O4900" s="30">
        <v>0</v>
      </c>
    </row>
    <row r="4901" spans="1:15" x14ac:dyDescent="0.45">
      <c r="A4901" s="4" t="s">
        <v>16</v>
      </c>
      <c r="B4901">
        <v>2020</v>
      </c>
      <c r="C4901" t="s">
        <v>0</v>
      </c>
      <c r="D4901">
        <v>4900</v>
      </c>
      <c r="E4901" s="2">
        <v>3</v>
      </c>
      <c r="F4901" s="1">
        <v>4</v>
      </c>
      <c r="G4901" s="1">
        <v>1</v>
      </c>
      <c r="H4901" s="1">
        <v>2</v>
      </c>
      <c r="I4901" s="1" t="str">
        <f t="shared" si="96"/>
        <v>2S1MO2</v>
      </c>
      <c r="J4901" s="27">
        <v>45131</v>
      </c>
      <c r="K4901" s="29" t="s">
        <v>256</v>
      </c>
      <c r="L4901" s="29">
        <v>10042</v>
      </c>
      <c r="M4901" s="30">
        <v>0.31043927395229381</v>
      </c>
      <c r="N4901" s="30">
        <v>0.78357751993140956</v>
      </c>
      <c r="O4901" s="30">
        <v>0</v>
      </c>
    </row>
    <row r="4902" spans="1:15" x14ac:dyDescent="0.45">
      <c r="A4902" s="4" t="s">
        <v>16</v>
      </c>
      <c r="B4902">
        <v>2020</v>
      </c>
      <c r="C4902" t="s">
        <v>0</v>
      </c>
      <c r="D4902">
        <v>4901</v>
      </c>
      <c r="E4902" s="2">
        <v>4</v>
      </c>
      <c r="F4902" s="1">
        <v>5</v>
      </c>
      <c r="G4902" s="1">
        <v>1</v>
      </c>
      <c r="H4902" s="1">
        <v>2</v>
      </c>
      <c r="I4902" s="1" t="str">
        <f t="shared" si="96"/>
        <v>2S1MO2</v>
      </c>
      <c r="J4902" s="27">
        <v>45131</v>
      </c>
      <c r="K4902" s="29" t="s">
        <v>257</v>
      </c>
      <c r="L4902" s="29">
        <v>10072</v>
      </c>
      <c r="M4902" s="30">
        <v>0.30002100454456232</v>
      </c>
      <c r="N4902" s="30">
        <v>0.7537613807717749</v>
      </c>
      <c r="O4902" s="30">
        <v>0</v>
      </c>
    </row>
    <row r="4903" spans="1:15" x14ac:dyDescent="0.45">
      <c r="A4903" s="4" t="s">
        <v>16</v>
      </c>
      <c r="B4903">
        <v>2020</v>
      </c>
      <c r="C4903" t="s">
        <v>0</v>
      </c>
      <c r="D4903">
        <v>4902</v>
      </c>
      <c r="E4903" s="2">
        <v>5</v>
      </c>
      <c r="F4903" s="1">
        <v>6</v>
      </c>
      <c r="G4903" s="1">
        <v>1</v>
      </c>
      <c r="H4903" s="1">
        <v>2</v>
      </c>
      <c r="I4903" s="1" t="str">
        <f t="shared" si="96"/>
        <v>2S1MO2</v>
      </c>
      <c r="J4903" s="27">
        <v>45131</v>
      </c>
      <c r="K4903" s="29" t="s">
        <v>258</v>
      </c>
      <c r="L4903" s="29">
        <v>10390.25</v>
      </c>
      <c r="M4903" s="30">
        <v>0.27016098960078189</v>
      </c>
      <c r="N4903" s="30">
        <v>0.65757425442655582</v>
      </c>
      <c r="O4903" s="30">
        <v>1.4844067142954101E-2</v>
      </c>
    </row>
    <row r="4904" spans="1:15" x14ac:dyDescent="0.45">
      <c r="A4904" s="4" t="s">
        <v>16</v>
      </c>
      <c r="B4904">
        <v>2020</v>
      </c>
      <c r="C4904" t="s">
        <v>0</v>
      </c>
      <c r="D4904">
        <v>4903</v>
      </c>
      <c r="E4904" s="2">
        <v>6</v>
      </c>
      <c r="F4904" s="1">
        <v>7</v>
      </c>
      <c r="G4904" s="1">
        <v>1</v>
      </c>
      <c r="H4904" s="1">
        <v>3</v>
      </c>
      <c r="I4904" s="1" t="str">
        <f t="shared" si="96"/>
        <v>2S1MO3</v>
      </c>
      <c r="J4904" s="27">
        <v>45131</v>
      </c>
      <c r="K4904" s="29" t="s">
        <v>259</v>
      </c>
      <c r="L4904" s="29">
        <v>11159.5</v>
      </c>
      <c r="M4904" s="30">
        <v>0.2244140094356801</v>
      </c>
      <c r="N4904" s="30">
        <v>0.45621325468110191</v>
      </c>
      <c r="O4904" s="30">
        <v>0.1245414922252301</v>
      </c>
    </row>
    <row r="4905" spans="1:15" x14ac:dyDescent="0.45">
      <c r="A4905" s="4" t="s">
        <v>16</v>
      </c>
      <c r="B4905">
        <v>2020</v>
      </c>
      <c r="C4905" t="s">
        <v>0</v>
      </c>
      <c r="D4905">
        <v>4904</v>
      </c>
      <c r="E4905" s="2">
        <v>7</v>
      </c>
      <c r="F4905" s="1">
        <v>8</v>
      </c>
      <c r="G4905" s="1">
        <v>1</v>
      </c>
      <c r="H4905" s="1">
        <v>3</v>
      </c>
      <c r="I4905" s="1" t="str">
        <f t="shared" si="96"/>
        <v>2S1MO3</v>
      </c>
      <c r="J4905" s="27">
        <v>45131</v>
      </c>
      <c r="K4905" s="29" t="s">
        <v>260</v>
      </c>
      <c r="L4905" s="29">
        <v>11938.5</v>
      </c>
      <c r="M4905" s="30">
        <v>0.13645655288130351</v>
      </c>
      <c r="N4905" s="30">
        <v>0.44413132140472511</v>
      </c>
      <c r="O4905" s="30">
        <v>0.30530050147139098</v>
      </c>
    </row>
    <row r="4906" spans="1:15" x14ac:dyDescent="0.45">
      <c r="A4906" s="4" t="s">
        <v>16</v>
      </c>
      <c r="B4906">
        <v>2020</v>
      </c>
      <c r="C4906" t="s">
        <v>0</v>
      </c>
      <c r="D4906">
        <v>4905</v>
      </c>
      <c r="E4906" s="2">
        <v>8</v>
      </c>
      <c r="F4906" s="1">
        <v>9</v>
      </c>
      <c r="G4906" s="1">
        <v>1</v>
      </c>
      <c r="H4906" s="1">
        <v>3</v>
      </c>
      <c r="I4906" s="1" t="str">
        <f t="shared" si="96"/>
        <v>2S1MO3</v>
      </c>
      <c r="J4906" s="27">
        <v>45131</v>
      </c>
      <c r="K4906" s="29" t="s">
        <v>261</v>
      </c>
      <c r="L4906" s="29">
        <v>12612.25</v>
      </c>
      <c r="M4906" s="30">
        <v>8.8151627583508516E-2</v>
      </c>
      <c r="N4906" s="30">
        <v>0.5952853302543577</v>
      </c>
      <c r="O4906" s="30">
        <v>0.46774849474835439</v>
      </c>
    </row>
    <row r="4907" spans="1:15" x14ac:dyDescent="0.45">
      <c r="A4907" s="4" t="s">
        <v>16</v>
      </c>
      <c r="B4907">
        <v>2020</v>
      </c>
      <c r="C4907" t="s">
        <v>0</v>
      </c>
      <c r="D4907">
        <v>4906</v>
      </c>
      <c r="E4907" s="2">
        <v>9</v>
      </c>
      <c r="F4907" s="1">
        <v>10</v>
      </c>
      <c r="G4907" s="1">
        <v>1</v>
      </c>
      <c r="H4907" s="1">
        <v>4</v>
      </c>
      <c r="I4907" s="1" t="str">
        <f t="shared" si="96"/>
        <v>2S1MO4</v>
      </c>
      <c r="J4907" s="27">
        <v>45131</v>
      </c>
      <c r="K4907" s="29" t="s">
        <v>262</v>
      </c>
      <c r="L4907" s="29">
        <v>12905.25</v>
      </c>
      <c r="M4907" s="30">
        <v>8.9413431125056828E-2</v>
      </c>
      <c r="N4907" s="30">
        <v>0.75052440834565182</v>
      </c>
      <c r="O4907" s="30">
        <v>0.5929679544379769</v>
      </c>
    </row>
    <row r="4908" spans="1:15" x14ac:dyDescent="0.45">
      <c r="A4908" s="4" t="s">
        <v>16</v>
      </c>
      <c r="B4908">
        <v>2020</v>
      </c>
      <c r="C4908" t="s">
        <v>0</v>
      </c>
      <c r="D4908">
        <v>4907</v>
      </c>
      <c r="E4908" s="2">
        <v>10</v>
      </c>
      <c r="F4908" s="1">
        <v>11</v>
      </c>
      <c r="G4908" s="1">
        <v>1</v>
      </c>
      <c r="H4908" s="1">
        <v>4</v>
      </c>
      <c r="I4908" s="1" t="str">
        <f t="shared" si="96"/>
        <v>2S1MO4</v>
      </c>
      <c r="J4908" s="27">
        <v>45131</v>
      </c>
      <c r="K4908" s="29" t="s">
        <v>263</v>
      </c>
      <c r="L4908" s="29">
        <v>12976.5</v>
      </c>
      <c r="M4908" s="30">
        <v>5.5868756161216927E-2</v>
      </c>
      <c r="N4908" s="30">
        <v>0.56569574123119326</v>
      </c>
      <c r="O4908" s="30">
        <v>0.67437583035779658</v>
      </c>
    </row>
    <row r="4909" spans="1:15" x14ac:dyDescent="0.45">
      <c r="A4909" s="4" t="s">
        <v>16</v>
      </c>
      <c r="B4909">
        <v>2020</v>
      </c>
      <c r="C4909" t="s">
        <v>0</v>
      </c>
      <c r="D4909">
        <v>4908</v>
      </c>
      <c r="E4909" s="2">
        <v>11</v>
      </c>
      <c r="F4909" s="1">
        <v>12</v>
      </c>
      <c r="G4909" s="1">
        <v>1</v>
      </c>
      <c r="H4909" s="1">
        <v>4</v>
      </c>
      <c r="I4909" s="1" t="str">
        <f t="shared" si="96"/>
        <v>2S1MO4</v>
      </c>
      <c r="J4909" s="27">
        <v>45131</v>
      </c>
      <c r="K4909" s="29" t="s">
        <v>264</v>
      </c>
      <c r="L4909" s="29">
        <v>13045.25</v>
      </c>
      <c r="M4909" s="30">
        <v>8.7636861132310465E-2</v>
      </c>
      <c r="N4909" s="30">
        <v>0.73332243218185611</v>
      </c>
      <c r="O4909" s="30">
        <v>0.71259466809796679</v>
      </c>
    </row>
    <row r="4910" spans="1:15" x14ac:dyDescent="0.45">
      <c r="A4910" s="4" t="s">
        <v>16</v>
      </c>
      <c r="B4910">
        <v>2020</v>
      </c>
      <c r="C4910" t="s">
        <v>0</v>
      </c>
      <c r="D4910">
        <v>4909</v>
      </c>
      <c r="E4910" s="2">
        <v>12</v>
      </c>
      <c r="F4910" s="1">
        <v>13</v>
      </c>
      <c r="G4910" s="1">
        <v>1</v>
      </c>
      <c r="H4910" s="1">
        <v>5</v>
      </c>
      <c r="I4910" s="1" t="str">
        <f t="shared" si="96"/>
        <v>2S1MO5</v>
      </c>
      <c r="J4910" s="27">
        <v>45131</v>
      </c>
      <c r="K4910" s="29" t="s">
        <v>265</v>
      </c>
      <c r="L4910" s="29">
        <v>13168.75</v>
      </c>
      <c r="M4910" s="30">
        <v>0.11128729584655581</v>
      </c>
      <c r="N4910" s="30">
        <v>0.73284144157870856</v>
      </c>
      <c r="O4910" s="30">
        <v>0.71460802500822962</v>
      </c>
    </row>
    <row r="4911" spans="1:15" x14ac:dyDescent="0.45">
      <c r="A4911" s="4" t="s">
        <v>16</v>
      </c>
      <c r="B4911">
        <v>2020</v>
      </c>
      <c r="C4911" t="s">
        <v>0</v>
      </c>
      <c r="D4911">
        <v>4910</v>
      </c>
      <c r="E4911" s="2">
        <v>13</v>
      </c>
      <c r="F4911" s="1">
        <v>14</v>
      </c>
      <c r="G4911" s="1">
        <v>1</v>
      </c>
      <c r="H4911" s="1">
        <v>5</v>
      </c>
      <c r="I4911" s="1" t="str">
        <f t="shared" si="96"/>
        <v>2S1MO5</v>
      </c>
      <c r="J4911" s="27">
        <v>45131</v>
      </c>
      <c r="K4911" s="29" t="s">
        <v>266</v>
      </c>
      <c r="L4911" s="29">
        <v>13103</v>
      </c>
      <c r="M4911" s="30">
        <v>0.13617067072179809</v>
      </c>
      <c r="N4911" s="30">
        <v>0.64906023812572045</v>
      </c>
      <c r="O4911" s="30">
        <v>0.68480838742925265</v>
      </c>
    </row>
    <row r="4912" spans="1:15" x14ac:dyDescent="0.45">
      <c r="A4912" s="4" t="s">
        <v>16</v>
      </c>
      <c r="B4912">
        <v>2020</v>
      </c>
      <c r="C4912" t="s">
        <v>0</v>
      </c>
      <c r="D4912">
        <v>4911</v>
      </c>
      <c r="E4912" s="2">
        <v>14</v>
      </c>
      <c r="F4912" s="1">
        <v>15</v>
      </c>
      <c r="G4912" s="1">
        <v>1</v>
      </c>
      <c r="H4912" s="1">
        <v>5</v>
      </c>
      <c r="I4912" s="1" t="str">
        <f t="shared" si="96"/>
        <v>2S1MO5</v>
      </c>
      <c r="J4912" s="27">
        <v>45131</v>
      </c>
      <c r="K4912" s="29" t="s">
        <v>267</v>
      </c>
      <c r="L4912" s="29">
        <v>13079.25</v>
      </c>
      <c r="M4912" s="30">
        <v>0.14377226543774799</v>
      </c>
      <c r="N4912" s="30">
        <v>0.54788163433211479</v>
      </c>
      <c r="O4912" s="30">
        <v>0.61300940889260114</v>
      </c>
    </row>
    <row r="4913" spans="1:15" x14ac:dyDescent="0.45">
      <c r="A4913" s="4" t="s">
        <v>16</v>
      </c>
      <c r="B4913">
        <v>2020</v>
      </c>
      <c r="C4913" t="s">
        <v>0</v>
      </c>
      <c r="D4913">
        <v>4912</v>
      </c>
      <c r="E4913" s="2">
        <v>15</v>
      </c>
      <c r="F4913" s="1">
        <v>16</v>
      </c>
      <c r="G4913" s="1">
        <v>1</v>
      </c>
      <c r="H4913" s="1">
        <v>6</v>
      </c>
      <c r="I4913" s="1" t="str">
        <f t="shared" si="96"/>
        <v>2S1MO6</v>
      </c>
      <c r="J4913" s="27">
        <v>45131</v>
      </c>
      <c r="K4913" s="29" t="s">
        <v>268</v>
      </c>
      <c r="L4913" s="29">
        <v>13024.25</v>
      </c>
      <c r="M4913" s="30">
        <v>0.12475379056215601</v>
      </c>
      <c r="N4913" s="30">
        <v>0.48755729200596831</v>
      </c>
      <c r="O4913" s="30">
        <v>0.49797497600575658</v>
      </c>
    </row>
    <row r="4914" spans="1:15" x14ac:dyDescent="0.45">
      <c r="A4914" s="4" t="s">
        <v>16</v>
      </c>
      <c r="B4914">
        <v>2020</v>
      </c>
      <c r="C4914" t="s">
        <v>0</v>
      </c>
      <c r="D4914">
        <v>4913</v>
      </c>
      <c r="E4914" s="2">
        <v>16</v>
      </c>
      <c r="F4914" s="1">
        <v>17</v>
      </c>
      <c r="G4914" s="1">
        <v>1</v>
      </c>
      <c r="H4914" s="1">
        <v>6</v>
      </c>
      <c r="I4914" s="1" t="str">
        <f t="shared" si="96"/>
        <v>2S1MO6</v>
      </c>
      <c r="J4914" s="27">
        <v>45131</v>
      </c>
      <c r="K4914" s="29" t="s">
        <v>269</v>
      </c>
      <c r="L4914" s="29">
        <v>13008.25</v>
      </c>
      <c r="M4914" s="30">
        <v>9.0351207648430687E-2</v>
      </c>
      <c r="N4914" s="30">
        <v>0.46954911883571432</v>
      </c>
      <c r="O4914" s="30">
        <v>0.34569866964842111</v>
      </c>
    </row>
    <row r="4915" spans="1:15" x14ac:dyDescent="0.45">
      <c r="A4915" s="4" t="s">
        <v>16</v>
      </c>
      <c r="B4915">
        <v>2020</v>
      </c>
      <c r="C4915" t="s">
        <v>0</v>
      </c>
      <c r="D4915">
        <v>4914</v>
      </c>
      <c r="E4915" s="2">
        <v>17</v>
      </c>
      <c r="F4915" s="1">
        <v>18</v>
      </c>
      <c r="G4915" s="1">
        <v>1</v>
      </c>
      <c r="H4915" s="1">
        <v>6</v>
      </c>
      <c r="I4915" s="1" t="str">
        <f t="shared" si="96"/>
        <v>2S1MO6</v>
      </c>
      <c r="J4915" s="27">
        <v>45131</v>
      </c>
      <c r="K4915" s="29" t="s">
        <v>270</v>
      </c>
      <c r="L4915" s="29">
        <v>13329.5</v>
      </c>
      <c r="M4915" s="30">
        <v>8.2450632386035477E-2</v>
      </c>
      <c r="N4915" s="30">
        <v>0.40597513699659432</v>
      </c>
      <c r="O4915" s="30">
        <v>0.17386863192339991</v>
      </c>
    </row>
    <row r="4916" spans="1:15" x14ac:dyDescent="0.45">
      <c r="A4916" s="4" t="s">
        <v>16</v>
      </c>
      <c r="B4916">
        <v>2020</v>
      </c>
      <c r="C4916" t="s">
        <v>0</v>
      </c>
      <c r="D4916">
        <v>4915</v>
      </c>
      <c r="E4916" s="2">
        <v>18</v>
      </c>
      <c r="F4916" s="1">
        <v>19</v>
      </c>
      <c r="G4916" s="1">
        <v>1</v>
      </c>
      <c r="H4916" s="1">
        <v>7</v>
      </c>
      <c r="I4916" s="1" t="str">
        <f t="shared" si="96"/>
        <v>2S1MO7</v>
      </c>
      <c r="J4916" s="27">
        <v>45131</v>
      </c>
      <c r="K4916" s="29" t="s">
        <v>271</v>
      </c>
      <c r="L4916" s="29">
        <v>12919.25</v>
      </c>
      <c r="M4916" s="30">
        <v>0.1093291684963421</v>
      </c>
      <c r="N4916" s="30">
        <v>0.29088102803224902</v>
      </c>
      <c r="O4916" s="30">
        <v>4.2066465093250037E-2</v>
      </c>
    </row>
    <row r="4917" spans="1:15" x14ac:dyDescent="0.45">
      <c r="A4917" s="4" t="s">
        <v>16</v>
      </c>
      <c r="B4917">
        <v>2020</v>
      </c>
      <c r="C4917" t="s">
        <v>0</v>
      </c>
      <c r="D4917">
        <v>4916</v>
      </c>
      <c r="E4917" s="2">
        <v>19</v>
      </c>
      <c r="F4917" s="1">
        <v>20</v>
      </c>
      <c r="G4917" s="1">
        <v>1</v>
      </c>
      <c r="H4917" s="1">
        <v>7</v>
      </c>
      <c r="I4917" s="1" t="str">
        <f t="shared" si="96"/>
        <v>2S1MO7</v>
      </c>
      <c r="J4917" s="27">
        <v>45131</v>
      </c>
      <c r="K4917" s="29" t="s">
        <v>272</v>
      </c>
      <c r="L4917" s="29">
        <v>12656.75</v>
      </c>
      <c r="M4917" s="30">
        <v>0.13223409691553839</v>
      </c>
      <c r="N4917" s="30">
        <v>0.15769310324403599</v>
      </c>
      <c r="O4917" s="30">
        <v>3.092736159498911E-3</v>
      </c>
    </row>
    <row r="4918" spans="1:15" x14ac:dyDescent="0.45">
      <c r="A4918" s="4" t="s">
        <v>16</v>
      </c>
      <c r="B4918">
        <v>2020</v>
      </c>
      <c r="C4918" t="s">
        <v>0</v>
      </c>
      <c r="D4918">
        <v>4917</v>
      </c>
      <c r="E4918" s="2">
        <v>20</v>
      </c>
      <c r="F4918" s="1">
        <v>21</v>
      </c>
      <c r="G4918" s="1">
        <v>1</v>
      </c>
      <c r="H4918" s="1">
        <v>7</v>
      </c>
      <c r="I4918" s="1" t="str">
        <f t="shared" si="96"/>
        <v>2S1MO7</v>
      </c>
      <c r="J4918" s="27">
        <v>45131</v>
      </c>
      <c r="K4918" s="29" t="s">
        <v>273</v>
      </c>
      <c r="L4918" s="29">
        <v>12616.75</v>
      </c>
      <c r="M4918" s="30">
        <v>0.1205653084262326</v>
      </c>
      <c r="N4918" s="30">
        <v>6.8145144665956586E-2</v>
      </c>
      <c r="O4918" s="30">
        <v>0</v>
      </c>
    </row>
    <row r="4919" spans="1:15" x14ac:dyDescent="0.45">
      <c r="A4919" s="4" t="s">
        <v>16</v>
      </c>
      <c r="B4919">
        <v>2020</v>
      </c>
      <c r="C4919" t="s">
        <v>0</v>
      </c>
      <c r="D4919">
        <v>4918</v>
      </c>
      <c r="E4919" s="2">
        <v>21</v>
      </c>
      <c r="F4919" s="1">
        <v>22</v>
      </c>
      <c r="G4919" s="1">
        <v>1</v>
      </c>
      <c r="H4919" s="1">
        <v>8</v>
      </c>
      <c r="I4919" s="1" t="str">
        <f t="shared" si="96"/>
        <v>2S1MO8</v>
      </c>
      <c r="J4919" s="27">
        <v>45131</v>
      </c>
      <c r="K4919" s="29" t="s">
        <v>274</v>
      </c>
      <c r="L4919" s="29">
        <v>12558.75</v>
      </c>
      <c r="M4919" s="30">
        <v>7.297736654939832E-2</v>
      </c>
      <c r="N4919" s="30">
        <v>2.5262595221649579E-2</v>
      </c>
      <c r="O4919" s="30">
        <v>0</v>
      </c>
    </row>
    <row r="4920" spans="1:15" x14ac:dyDescent="0.45">
      <c r="A4920" s="4" t="s">
        <v>16</v>
      </c>
      <c r="B4920">
        <v>2020</v>
      </c>
      <c r="C4920" t="s">
        <v>0</v>
      </c>
      <c r="D4920">
        <v>4919</v>
      </c>
      <c r="E4920" s="2">
        <v>22</v>
      </c>
      <c r="F4920" s="1">
        <v>23</v>
      </c>
      <c r="G4920" s="1">
        <v>1</v>
      </c>
      <c r="H4920" s="1">
        <v>8</v>
      </c>
      <c r="I4920" s="1" t="str">
        <f t="shared" si="96"/>
        <v>2S1MO8</v>
      </c>
      <c r="J4920" s="27">
        <v>45131</v>
      </c>
      <c r="K4920" s="29" t="s">
        <v>275</v>
      </c>
      <c r="L4920" s="29">
        <v>12360</v>
      </c>
      <c r="M4920" s="30">
        <v>4.3537908961663811E-2</v>
      </c>
      <c r="N4920" s="30">
        <v>9.9997173890820686E-3</v>
      </c>
      <c r="O4920" s="30">
        <v>0</v>
      </c>
    </row>
    <row r="4921" spans="1:15" x14ac:dyDescent="0.45">
      <c r="A4921" s="4" t="s">
        <v>16</v>
      </c>
      <c r="B4921">
        <v>2020</v>
      </c>
      <c r="C4921" t="s">
        <v>0</v>
      </c>
      <c r="D4921">
        <v>4920</v>
      </c>
      <c r="E4921" s="2">
        <v>23</v>
      </c>
      <c r="F4921" s="1">
        <v>24</v>
      </c>
      <c r="G4921" s="1">
        <v>1</v>
      </c>
      <c r="H4921" s="1">
        <v>8</v>
      </c>
      <c r="I4921" s="1" t="str">
        <f t="shared" si="96"/>
        <v>2S1MO8</v>
      </c>
      <c r="J4921" s="27">
        <v>45131</v>
      </c>
      <c r="K4921" s="29" t="s">
        <v>276</v>
      </c>
      <c r="L4921" s="29">
        <v>11733.5</v>
      </c>
      <c r="M4921" s="30">
        <v>3.5390950214445341E-2</v>
      </c>
      <c r="N4921" s="30">
        <v>8.388231681230849E-3</v>
      </c>
      <c r="O4921" s="30">
        <v>0</v>
      </c>
    </row>
    <row r="4922" spans="1:15" x14ac:dyDescent="0.45">
      <c r="A4922" s="4" t="s">
        <v>16</v>
      </c>
      <c r="B4922">
        <v>2020</v>
      </c>
      <c r="C4922" t="s">
        <v>1</v>
      </c>
      <c r="D4922">
        <v>4921</v>
      </c>
      <c r="E4922" s="2">
        <v>0</v>
      </c>
      <c r="F4922" s="1">
        <v>1</v>
      </c>
      <c r="G4922" s="1">
        <v>1</v>
      </c>
      <c r="H4922" s="1">
        <v>1</v>
      </c>
      <c r="I4922" s="1" t="str">
        <f t="shared" si="96"/>
        <v>2S2TU1</v>
      </c>
      <c r="J4922" s="27">
        <v>45132</v>
      </c>
      <c r="K4922" s="29" t="s">
        <v>253</v>
      </c>
      <c r="L4922" s="29">
        <v>11084</v>
      </c>
      <c r="M4922" s="30">
        <v>3.9330830674990137E-2</v>
      </c>
      <c r="N4922" s="30">
        <v>1.072139227700346E-2</v>
      </c>
      <c r="O4922" s="30">
        <v>0</v>
      </c>
    </row>
    <row r="4923" spans="1:15" x14ac:dyDescent="0.45">
      <c r="A4923" s="4" t="s">
        <v>16</v>
      </c>
      <c r="B4923">
        <v>2020</v>
      </c>
      <c r="C4923" t="s">
        <v>1</v>
      </c>
      <c r="D4923">
        <v>4922</v>
      </c>
      <c r="E4923" s="2">
        <v>1</v>
      </c>
      <c r="F4923" s="1">
        <v>2</v>
      </c>
      <c r="G4923" s="1">
        <v>1</v>
      </c>
      <c r="H4923" s="1">
        <v>1</v>
      </c>
      <c r="I4923" s="1" t="str">
        <f t="shared" si="96"/>
        <v>2S2TU1</v>
      </c>
      <c r="J4923" s="27">
        <v>45132</v>
      </c>
      <c r="K4923" s="29" t="s">
        <v>254</v>
      </c>
      <c r="L4923" s="29">
        <v>10595</v>
      </c>
      <c r="M4923" s="30">
        <v>3.6373657171712682E-2</v>
      </c>
      <c r="N4923" s="30">
        <v>3.6590558153219363E-2</v>
      </c>
      <c r="O4923" s="30">
        <v>0</v>
      </c>
    </row>
    <row r="4924" spans="1:15" x14ac:dyDescent="0.45">
      <c r="A4924" s="4" t="s">
        <v>16</v>
      </c>
      <c r="B4924">
        <v>2020</v>
      </c>
      <c r="C4924" t="s">
        <v>1</v>
      </c>
      <c r="D4924">
        <v>4923</v>
      </c>
      <c r="E4924" s="2">
        <v>2</v>
      </c>
      <c r="F4924" s="1">
        <v>3</v>
      </c>
      <c r="G4924" s="1">
        <v>1</v>
      </c>
      <c r="H4924" s="1">
        <v>1</v>
      </c>
      <c r="I4924" s="1" t="str">
        <f t="shared" si="96"/>
        <v>2S2TU1</v>
      </c>
      <c r="J4924" s="27">
        <v>45132</v>
      </c>
      <c r="K4924" s="29" t="s">
        <v>255</v>
      </c>
      <c r="L4924" s="29">
        <v>10336.5</v>
      </c>
      <c r="M4924" s="30">
        <v>3.2223274577817589E-2</v>
      </c>
      <c r="N4924" s="30">
        <v>5.410931773931231E-2</v>
      </c>
      <c r="O4924" s="30">
        <v>0</v>
      </c>
    </row>
    <row r="4925" spans="1:15" x14ac:dyDescent="0.45">
      <c r="A4925" s="4" t="s">
        <v>16</v>
      </c>
      <c r="B4925">
        <v>2020</v>
      </c>
      <c r="C4925" t="s">
        <v>1</v>
      </c>
      <c r="D4925">
        <v>4924</v>
      </c>
      <c r="E4925" s="2">
        <v>3</v>
      </c>
      <c r="F4925" s="1">
        <v>4</v>
      </c>
      <c r="G4925" s="1">
        <v>1</v>
      </c>
      <c r="H4925" s="1">
        <v>2</v>
      </c>
      <c r="I4925" s="1" t="str">
        <f t="shared" si="96"/>
        <v>2S2TU2</v>
      </c>
      <c r="J4925" s="27">
        <v>45132</v>
      </c>
      <c r="K4925" s="29" t="s">
        <v>256</v>
      </c>
      <c r="L4925" s="29">
        <v>10205</v>
      </c>
      <c r="M4925" s="30">
        <v>3.7761022509176498E-2</v>
      </c>
      <c r="N4925" s="30">
        <v>7.8740369837878077E-2</v>
      </c>
      <c r="O4925" s="30">
        <v>0</v>
      </c>
    </row>
    <row r="4926" spans="1:15" x14ac:dyDescent="0.45">
      <c r="A4926" s="4" t="s">
        <v>16</v>
      </c>
      <c r="B4926">
        <v>2020</v>
      </c>
      <c r="C4926" t="s">
        <v>1</v>
      </c>
      <c r="D4926">
        <v>4925</v>
      </c>
      <c r="E4926" s="2">
        <v>4</v>
      </c>
      <c r="F4926" s="1">
        <v>5</v>
      </c>
      <c r="G4926" s="1">
        <v>1</v>
      </c>
      <c r="H4926" s="1">
        <v>2</v>
      </c>
      <c r="I4926" s="1" t="str">
        <f t="shared" si="96"/>
        <v>2S2TU2</v>
      </c>
      <c r="J4926" s="27">
        <v>45132</v>
      </c>
      <c r="K4926" s="29" t="s">
        <v>257</v>
      </c>
      <c r="L4926" s="29">
        <v>10201.5</v>
      </c>
      <c r="M4926" s="30">
        <v>4.4608482640843522E-2</v>
      </c>
      <c r="N4926" s="30">
        <v>0.13021163796713051</v>
      </c>
      <c r="O4926" s="30">
        <v>0</v>
      </c>
    </row>
    <row r="4927" spans="1:15" x14ac:dyDescent="0.45">
      <c r="A4927" s="4" t="s">
        <v>16</v>
      </c>
      <c r="B4927">
        <v>2020</v>
      </c>
      <c r="C4927" t="s">
        <v>1</v>
      </c>
      <c r="D4927">
        <v>4926</v>
      </c>
      <c r="E4927" s="2">
        <v>5</v>
      </c>
      <c r="F4927" s="1">
        <v>6</v>
      </c>
      <c r="G4927" s="1">
        <v>1</v>
      </c>
      <c r="H4927" s="1">
        <v>2</v>
      </c>
      <c r="I4927" s="1" t="str">
        <f t="shared" si="96"/>
        <v>2S2TU2</v>
      </c>
      <c r="J4927" s="27">
        <v>45132</v>
      </c>
      <c r="K4927" s="29" t="s">
        <v>258</v>
      </c>
      <c r="L4927" s="29">
        <v>10400.25</v>
      </c>
      <c r="M4927" s="30">
        <v>4.5224217067849598E-2</v>
      </c>
      <c r="N4927" s="30">
        <v>0.20188123096606009</v>
      </c>
      <c r="O4927" s="30">
        <v>1.97079083572121E-2</v>
      </c>
    </row>
    <row r="4928" spans="1:15" x14ac:dyDescent="0.45">
      <c r="A4928" s="4" t="s">
        <v>16</v>
      </c>
      <c r="B4928">
        <v>2020</v>
      </c>
      <c r="C4928" t="s">
        <v>1</v>
      </c>
      <c r="D4928">
        <v>4927</v>
      </c>
      <c r="E4928" s="2">
        <v>6</v>
      </c>
      <c r="F4928" s="1">
        <v>7</v>
      </c>
      <c r="G4928" s="1">
        <v>1</v>
      </c>
      <c r="H4928" s="1">
        <v>3</v>
      </c>
      <c r="I4928" s="1" t="str">
        <f t="shared" si="96"/>
        <v>2S2TU3</v>
      </c>
      <c r="J4928" s="27">
        <v>45132</v>
      </c>
      <c r="K4928" s="29" t="s">
        <v>259</v>
      </c>
      <c r="L4928" s="29">
        <v>10868.75</v>
      </c>
      <c r="M4928" s="30">
        <v>4.0446668507141202E-2</v>
      </c>
      <c r="N4928" s="30">
        <v>0.24403643379701279</v>
      </c>
      <c r="O4928" s="30">
        <v>0.1221332663629362</v>
      </c>
    </row>
    <row r="4929" spans="1:15" x14ac:dyDescent="0.45">
      <c r="A4929" s="4" t="s">
        <v>16</v>
      </c>
      <c r="B4929">
        <v>2020</v>
      </c>
      <c r="C4929" t="s">
        <v>1</v>
      </c>
      <c r="D4929">
        <v>4928</v>
      </c>
      <c r="E4929" s="2">
        <v>7</v>
      </c>
      <c r="F4929" s="1">
        <v>8</v>
      </c>
      <c r="G4929" s="1">
        <v>1</v>
      </c>
      <c r="H4929" s="1">
        <v>3</v>
      </c>
      <c r="I4929" s="1" t="str">
        <f t="shared" si="96"/>
        <v>2S2TU3</v>
      </c>
      <c r="J4929" s="27">
        <v>45132</v>
      </c>
      <c r="K4929" s="29" t="s">
        <v>260</v>
      </c>
      <c r="L4929" s="29">
        <v>11612.5</v>
      </c>
      <c r="M4929" s="30">
        <v>3.0649481862237728E-2</v>
      </c>
      <c r="N4929" s="30">
        <v>0.23740833455938001</v>
      </c>
      <c r="O4929" s="30">
        <v>0.28970921204848638</v>
      </c>
    </row>
    <row r="4930" spans="1:15" x14ac:dyDescent="0.45">
      <c r="A4930" s="4" t="s">
        <v>16</v>
      </c>
      <c r="B4930">
        <v>2020</v>
      </c>
      <c r="C4930" t="s">
        <v>1</v>
      </c>
      <c r="D4930">
        <v>4929</v>
      </c>
      <c r="E4930" s="2">
        <v>8</v>
      </c>
      <c r="F4930" s="1">
        <v>9</v>
      </c>
      <c r="G4930" s="1">
        <v>1</v>
      </c>
      <c r="H4930" s="1">
        <v>3</v>
      </c>
      <c r="I4930" s="1" t="str">
        <f t="shared" si="96"/>
        <v>2S2TU3</v>
      </c>
      <c r="J4930" s="27">
        <v>45132</v>
      </c>
      <c r="K4930" s="29" t="s">
        <v>261</v>
      </c>
      <c r="L4930" s="29">
        <v>12267.25</v>
      </c>
      <c r="M4930" s="30">
        <v>2.6463881757450819E-2</v>
      </c>
      <c r="N4930" s="30">
        <v>0.26241195658253269</v>
      </c>
      <c r="O4930" s="30">
        <v>0.4389622756633858</v>
      </c>
    </row>
    <row r="4931" spans="1:15" x14ac:dyDescent="0.45">
      <c r="A4931" s="4" t="s">
        <v>16</v>
      </c>
      <c r="B4931">
        <v>2020</v>
      </c>
      <c r="C4931" t="s">
        <v>1</v>
      </c>
      <c r="D4931">
        <v>4930</v>
      </c>
      <c r="E4931" s="2">
        <v>9</v>
      </c>
      <c r="F4931" s="1">
        <v>10</v>
      </c>
      <c r="G4931" s="1">
        <v>1</v>
      </c>
      <c r="H4931" s="1">
        <v>4</v>
      </c>
      <c r="I4931" s="1" t="str">
        <f t="shared" ref="I4931:I4994" si="97">A4931&amp;C4931&amp;H4931</f>
        <v>2S2TU4</v>
      </c>
      <c r="J4931" s="27">
        <v>45132</v>
      </c>
      <c r="K4931" s="29" t="s">
        <v>262</v>
      </c>
      <c r="L4931" s="29">
        <v>12529.5</v>
      </c>
      <c r="M4931" s="30">
        <v>3.0605295900804411E-2</v>
      </c>
      <c r="N4931" s="30">
        <v>0.32061435558349333</v>
      </c>
      <c r="O4931" s="30">
        <v>0.55234109518742591</v>
      </c>
    </row>
    <row r="4932" spans="1:15" x14ac:dyDescent="0.45">
      <c r="A4932" s="4" t="s">
        <v>16</v>
      </c>
      <c r="B4932">
        <v>2020</v>
      </c>
      <c r="C4932" t="s">
        <v>1</v>
      </c>
      <c r="D4932">
        <v>4931</v>
      </c>
      <c r="E4932" s="2">
        <v>10</v>
      </c>
      <c r="F4932" s="1">
        <v>11</v>
      </c>
      <c r="G4932" s="1">
        <v>1</v>
      </c>
      <c r="H4932" s="1">
        <v>4</v>
      </c>
      <c r="I4932" s="1" t="str">
        <f t="shared" si="97"/>
        <v>2S2TU4</v>
      </c>
      <c r="J4932" s="27">
        <v>45132</v>
      </c>
      <c r="K4932" s="29" t="s">
        <v>263</v>
      </c>
      <c r="L4932" s="29">
        <v>12598</v>
      </c>
      <c r="M4932" s="30">
        <v>3.3104769686793302E-2</v>
      </c>
      <c r="N4932" s="30">
        <v>0.42015370653061462</v>
      </c>
      <c r="O4932" s="30">
        <v>0.63820567764963287</v>
      </c>
    </row>
    <row r="4933" spans="1:15" x14ac:dyDescent="0.45">
      <c r="A4933" s="4" t="s">
        <v>16</v>
      </c>
      <c r="B4933">
        <v>2020</v>
      </c>
      <c r="C4933" t="s">
        <v>1</v>
      </c>
      <c r="D4933">
        <v>4932</v>
      </c>
      <c r="E4933" s="2">
        <v>11</v>
      </c>
      <c r="F4933" s="1">
        <v>12</v>
      </c>
      <c r="G4933" s="1">
        <v>1</v>
      </c>
      <c r="H4933" s="1">
        <v>4</v>
      </c>
      <c r="I4933" s="1" t="str">
        <f t="shared" si="97"/>
        <v>2S2TU4</v>
      </c>
      <c r="J4933" s="27">
        <v>45132</v>
      </c>
      <c r="K4933" s="29" t="s">
        <v>264</v>
      </c>
      <c r="L4933" s="29">
        <v>12619.5</v>
      </c>
      <c r="M4933" s="30">
        <v>2.8932109332634029E-2</v>
      </c>
      <c r="N4933" s="30">
        <v>0.50749489778650969</v>
      </c>
      <c r="O4933" s="30">
        <v>0.68764485745569759</v>
      </c>
    </row>
    <row r="4934" spans="1:15" x14ac:dyDescent="0.45">
      <c r="A4934" s="4" t="s">
        <v>16</v>
      </c>
      <c r="B4934">
        <v>2020</v>
      </c>
      <c r="C4934" t="s">
        <v>1</v>
      </c>
      <c r="D4934">
        <v>4933</v>
      </c>
      <c r="E4934" s="2">
        <v>12</v>
      </c>
      <c r="F4934" s="1">
        <v>13</v>
      </c>
      <c r="G4934" s="1">
        <v>1</v>
      </c>
      <c r="H4934" s="1">
        <v>5</v>
      </c>
      <c r="I4934" s="1" t="str">
        <f t="shared" si="97"/>
        <v>2S2TU5</v>
      </c>
      <c r="J4934" s="27">
        <v>45132</v>
      </c>
      <c r="K4934" s="29" t="s">
        <v>265</v>
      </c>
      <c r="L4934" s="29">
        <v>12574</v>
      </c>
      <c r="M4934" s="30">
        <v>3.0014520534726009E-2</v>
      </c>
      <c r="N4934" s="30">
        <v>0.50203045739854657</v>
      </c>
      <c r="O4934" s="30">
        <v>0.69386197418091244</v>
      </c>
    </row>
    <row r="4935" spans="1:15" x14ac:dyDescent="0.45">
      <c r="A4935" s="4" t="s">
        <v>16</v>
      </c>
      <c r="B4935">
        <v>2020</v>
      </c>
      <c r="C4935" t="s">
        <v>1</v>
      </c>
      <c r="D4935">
        <v>4934</v>
      </c>
      <c r="E4935" s="2">
        <v>13</v>
      </c>
      <c r="F4935" s="1">
        <v>14</v>
      </c>
      <c r="G4935" s="1">
        <v>1</v>
      </c>
      <c r="H4935" s="1">
        <v>5</v>
      </c>
      <c r="I4935" s="1" t="str">
        <f t="shared" si="97"/>
        <v>2S2TU5</v>
      </c>
      <c r="J4935" s="27">
        <v>45132</v>
      </c>
      <c r="K4935" s="29" t="s">
        <v>266</v>
      </c>
      <c r="L4935" s="29">
        <v>12637.25</v>
      </c>
      <c r="M4935" s="30">
        <v>4.7678250361193372E-2</v>
      </c>
      <c r="N4935" s="30">
        <v>0.46165661787597478</v>
      </c>
      <c r="O4935" s="30">
        <v>0.66123941652914209</v>
      </c>
    </row>
    <row r="4936" spans="1:15" x14ac:dyDescent="0.45">
      <c r="A4936" s="4" t="s">
        <v>16</v>
      </c>
      <c r="B4936">
        <v>2020</v>
      </c>
      <c r="C4936" t="s">
        <v>1</v>
      </c>
      <c r="D4936">
        <v>4935</v>
      </c>
      <c r="E4936" s="2">
        <v>14</v>
      </c>
      <c r="F4936" s="1">
        <v>15</v>
      </c>
      <c r="G4936" s="1">
        <v>1</v>
      </c>
      <c r="H4936" s="1">
        <v>5</v>
      </c>
      <c r="I4936" s="1" t="str">
        <f t="shared" si="97"/>
        <v>2S2TU5</v>
      </c>
      <c r="J4936" s="27">
        <v>45132</v>
      </c>
      <c r="K4936" s="29" t="s">
        <v>267</v>
      </c>
      <c r="L4936" s="29">
        <v>12520.75</v>
      </c>
      <c r="M4936" s="30">
        <v>7.0894330448559903E-2</v>
      </c>
      <c r="N4936" s="30">
        <v>0.43210678082897369</v>
      </c>
      <c r="O4936" s="30">
        <v>0.58856983618878644</v>
      </c>
    </row>
    <row r="4937" spans="1:15" x14ac:dyDescent="0.45">
      <c r="A4937" s="4" t="s">
        <v>16</v>
      </c>
      <c r="B4937">
        <v>2020</v>
      </c>
      <c r="C4937" t="s">
        <v>1</v>
      </c>
      <c r="D4937">
        <v>4936</v>
      </c>
      <c r="E4937" s="2">
        <v>15</v>
      </c>
      <c r="F4937" s="1">
        <v>16</v>
      </c>
      <c r="G4937" s="1">
        <v>1</v>
      </c>
      <c r="H4937" s="1">
        <v>6</v>
      </c>
      <c r="I4937" s="1" t="str">
        <f t="shared" si="97"/>
        <v>2S2TU6</v>
      </c>
      <c r="J4937" s="27">
        <v>45132</v>
      </c>
      <c r="K4937" s="29" t="s">
        <v>268</v>
      </c>
      <c r="L4937" s="29">
        <v>12467.5</v>
      </c>
      <c r="M4937" s="30">
        <v>8.1096366153174448E-2</v>
      </c>
      <c r="N4937" s="30">
        <v>0.45723529767417848</v>
      </c>
      <c r="O4937" s="30">
        <v>0.48159996055089738</v>
      </c>
    </row>
    <row r="4938" spans="1:15" x14ac:dyDescent="0.45">
      <c r="A4938" s="4" t="s">
        <v>16</v>
      </c>
      <c r="B4938">
        <v>2020</v>
      </c>
      <c r="C4938" t="s">
        <v>1</v>
      </c>
      <c r="D4938">
        <v>4937</v>
      </c>
      <c r="E4938" s="2">
        <v>16</v>
      </c>
      <c r="F4938" s="1">
        <v>17</v>
      </c>
      <c r="G4938" s="1">
        <v>1</v>
      </c>
      <c r="H4938" s="1">
        <v>6</v>
      </c>
      <c r="I4938" s="1" t="str">
        <f t="shared" si="97"/>
        <v>2S2TU6</v>
      </c>
      <c r="J4938" s="27">
        <v>45132</v>
      </c>
      <c r="K4938" s="29" t="s">
        <v>269</v>
      </c>
      <c r="L4938" s="29">
        <v>12419.25</v>
      </c>
      <c r="M4938" s="30">
        <v>9.4613049004037858E-2</v>
      </c>
      <c r="N4938" s="30">
        <v>0.50140403937892664</v>
      </c>
      <c r="O4938" s="30">
        <v>0.33773775103517872</v>
      </c>
    </row>
    <row r="4939" spans="1:15" x14ac:dyDescent="0.45">
      <c r="A4939" s="4" t="s">
        <v>16</v>
      </c>
      <c r="B4939">
        <v>2020</v>
      </c>
      <c r="C4939" t="s">
        <v>1</v>
      </c>
      <c r="D4939">
        <v>4938</v>
      </c>
      <c r="E4939" s="2">
        <v>17</v>
      </c>
      <c r="F4939" s="1">
        <v>18</v>
      </c>
      <c r="G4939" s="1">
        <v>1</v>
      </c>
      <c r="H4939" s="1">
        <v>6</v>
      </c>
      <c r="I4939" s="1" t="str">
        <f t="shared" si="97"/>
        <v>2S2TU6</v>
      </c>
      <c r="J4939" s="27">
        <v>45132</v>
      </c>
      <c r="K4939" s="29" t="s">
        <v>270</v>
      </c>
      <c r="L4939" s="29">
        <v>12644</v>
      </c>
      <c r="M4939" s="30">
        <v>0.15521774191912019</v>
      </c>
      <c r="N4939" s="30">
        <v>0.57377219806629864</v>
      </c>
      <c r="O4939" s="30">
        <v>0.16895153137712449</v>
      </c>
    </row>
    <row r="4940" spans="1:15" x14ac:dyDescent="0.45">
      <c r="A4940" s="4" t="s">
        <v>16</v>
      </c>
      <c r="B4940">
        <v>2020</v>
      </c>
      <c r="C4940" t="s">
        <v>1</v>
      </c>
      <c r="D4940">
        <v>4939</v>
      </c>
      <c r="E4940" s="2">
        <v>18</v>
      </c>
      <c r="F4940" s="1">
        <v>19</v>
      </c>
      <c r="G4940" s="1">
        <v>1</v>
      </c>
      <c r="H4940" s="1">
        <v>7</v>
      </c>
      <c r="I4940" s="1" t="str">
        <f t="shared" si="97"/>
        <v>2S2TU7</v>
      </c>
      <c r="J4940" s="27">
        <v>45132</v>
      </c>
      <c r="K4940" s="29" t="s">
        <v>271</v>
      </c>
      <c r="L4940" s="29">
        <v>12436.75</v>
      </c>
      <c r="M4940" s="30">
        <v>0.23039958411243081</v>
      </c>
      <c r="N4940" s="30">
        <v>0.68725639953611495</v>
      </c>
      <c r="O4940" s="30">
        <v>3.8377123189388053E-2</v>
      </c>
    </row>
    <row r="4941" spans="1:15" x14ac:dyDescent="0.45">
      <c r="A4941" s="4" t="s">
        <v>16</v>
      </c>
      <c r="B4941">
        <v>2020</v>
      </c>
      <c r="C4941" t="s">
        <v>1</v>
      </c>
      <c r="D4941">
        <v>4940</v>
      </c>
      <c r="E4941" s="2">
        <v>19</v>
      </c>
      <c r="F4941" s="1">
        <v>20</v>
      </c>
      <c r="G4941" s="1">
        <v>1</v>
      </c>
      <c r="H4941" s="1">
        <v>7</v>
      </c>
      <c r="I4941" s="1" t="str">
        <f t="shared" si="97"/>
        <v>2S2TU7</v>
      </c>
      <c r="J4941" s="27">
        <v>45132</v>
      </c>
      <c r="K4941" s="29" t="s">
        <v>272</v>
      </c>
      <c r="L4941" s="29">
        <v>12400.5</v>
      </c>
      <c r="M4941" s="30">
        <v>0.29961925942594553</v>
      </c>
      <c r="N4941" s="30">
        <v>0.75748778613168943</v>
      </c>
      <c r="O4941" s="30">
        <v>5.4714606750385828E-4</v>
      </c>
    </row>
    <row r="4942" spans="1:15" x14ac:dyDescent="0.45">
      <c r="A4942" s="4" t="s">
        <v>16</v>
      </c>
      <c r="B4942">
        <v>2020</v>
      </c>
      <c r="C4942" t="s">
        <v>1</v>
      </c>
      <c r="D4942">
        <v>4941</v>
      </c>
      <c r="E4942" s="2">
        <v>20</v>
      </c>
      <c r="F4942" s="1">
        <v>21</v>
      </c>
      <c r="G4942" s="1">
        <v>1</v>
      </c>
      <c r="H4942" s="1">
        <v>7</v>
      </c>
      <c r="I4942" s="1" t="str">
        <f t="shared" si="97"/>
        <v>2S2TU7</v>
      </c>
      <c r="J4942" s="27">
        <v>45132</v>
      </c>
      <c r="K4942" s="29" t="s">
        <v>273</v>
      </c>
      <c r="L4942" s="29">
        <v>12389.5</v>
      </c>
      <c r="M4942" s="30">
        <v>0.3530652228881927</v>
      </c>
      <c r="N4942" s="30">
        <v>0.77323676719980883</v>
      </c>
      <c r="O4942" s="30">
        <v>0</v>
      </c>
    </row>
    <row r="4943" spans="1:15" x14ac:dyDescent="0.45">
      <c r="A4943" s="4" t="s">
        <v>16</v>
      </c>
      <c r="B4943">
        <v>2020</v>
      </c>
      <c r="C4943" t="s">
        <v>1</v>
      </c>
      <c r="D4943">
        <v>4942</v>
      </c>
      <c r="E4943" s="2">
        <v>21</v>
      </c>
      <c r="F4943" s="1">
        <v>22</v>
      </c>
      <c r="G4943" s="1">
        <v>1</v>
      </c>
      <c r="H4943" s="1">
        <v>8</v>
      </c>
      <c r="I4943" s="1" t="str">
        <f t="shared" si="97"/>
        <v>2S2TU8</v>
      </c>
      <c r="J4943" s="27">
        <v>45132</v>
      </c>
      <c r="K4943" s="29" t="s">
        <v>274</v>
      </c>
      <c r="L4943" s="29">
        <v>12450.75</v>
      </c>
      <c r="M4943" s="30">
        <v>0.35454906849663459</v>
      </c>
      <c r="N4943" s="30">
        <v>0.76300346813636621</v>
      </c>
      <c r="O4943" s="30">
        <v>0</v>
      </c>
    </row>
    <row r="4944" spans="1:15" x14ac:dyDescent="0.45">
      <c r="A4944" s="4" t="s">
        <v>16</v>
      </c>
      <c r="B4944">
        <v>2020</v>
      </c>
      <c r="C4944" t="s">
        <v>1</v>
      </c>
      <c r="D4944">
        <v>4943</v>
      </c>
      <c r="E4944" s="2">
        <v>22</v>
      </c>
      <c r="F4944" s="1">
        <v>23</v>
      </c>
      <c r="G4944" s="1">
        <v>1</v>
      </c>
      <c r="H4944" s="1">
        <v>8</v>
      </c>
      <c r="I4944" s="1" t="str">
        <f t="shared" si="97"/>
        <v>2S2TU8</v>
      </c>
      <c r="J4944" s="27">
        <v>45132</v>
      </c>
      <c r="K4944" s="29" t="s">
        <v>275</v>
      </c>
      <c r="L4944" s="29">
        <v>12286</v>
      </c>
      <c r="M4944" s="30">
        <v>0.50187841367517672</v>
      </c>
      <c r="N4944" s="30">
        <v>0.8219830817225644</v>
      </c>
      <c r="O4944" s="30">
        <v>0</v>
      </c>
    </row>
    <row r="4945" spans="1:15" x14ac:dyDescent="0.45">
      <c r="A4945" s="4" t="s">
        <v>16</v>
      </c>
      <c r="B4945">
        <v>2020</v>
      </c>
      <c r="C4945" t="s">
        <v>1</v>
      </c>
      <c r="D4945">
        <v>4944</v>
      </c>
      <c r="E4945" s="2">
        <v>23</v>
      </c>
      <c r="F4945" s="1">
        <v>24</v>
      </c>
      <c r="G4945" s="1">
        <v>1</v>
      </c>
      <c r="H4945" s="1">
        <v>8</v>
      </c>
      <c r="I4945" s="1" t="str">
        <f t="shared" si="97"/>
        <v>2S2TU8</v>
      </c>
      <c r="J4945" s="27">
        <v>45132</v>
      </c>
      <c r="K4945" s="29" t="s">
        <v>276</v>
      </c>
      <c r="L4945" s="29">
        <v>11757</v>
      </c>
      <c r="M4945" s="30">
        <v>0.48634360593109699</v>
      </c>
      <c r="N4945" s="30">
        <v>0.72344116198468311</v>
      </c>
      <c r="O4945" s="30">
        <v>0</v>
      </c>
    </row>
    <row r="4946" spans="1:15" x14ac:dyDescent="0.45">
      <c r="A4946" s="4" t="s">
        <v>16</v>
      </c>
      <c r="B4946">
        <v>2020</v>
      </c>
      <c r="C4946" t="s">
        <v>2</v>
      </c>
      <c r="D4946">
        <v>4945</v>
      </c>
      <c r="E4946" s="2">
        <v>0</v>
      </c>
      <c r="F4946" s="1">
        <v>1</v>
      </c>
      <c r="G4946" s="1">
        <v>1</v>
      </c>
      <c r="H4946" s="1">
        <v>1</v>
      </c>
      <c r="I4946" s="1" t="str">
        <f t="shared" si="97"/>
        <v>2S3WE1</v>
      </c>
      <c r="J4946" s="27">
        <v>45133</v>
      </c>
      <c r="K4946" s="29" t="s">
        <v>253</v>
      </c>
      <c r="L4946" s="29">
        <v>11066.5</v>
      </c>
      <c r="M4946" s="30">
        <v>0.46722293070100052</v>
      </c>
      <c r="N4946" s="30">
        <v>0.6156979297762788</v>
      </c>
      <c r="O4946" s="30">
        <v>0</v>
      </c>
    </row>
    <row r="4947" spans="1:15" x14ac:dyDescent="0.45">
      <c r="A4947" s="4" t="s">
        <v>16</v>
      </c>
      <c r="B4947">
        <v>2020</v>
      </c>
      <c r="C4947" t="s">
        <v>2</v>
      </c>
      <c r="D4947">
        <v>4946</v>
      </c>
      <c r="E4947" s="2">
        <v>1</v>
      </c>
      <c r="F4947" s="1">
        <v>2</v>
      </c>
      <c r="G4947" s="1">
        <v>1</v>
      </c>
      <c r="H4947" s="1">
        <v>1</v>
      </c>
      <c r="I4947" s="1" t="str">
        <f t="shared" si="97"/>
        <v>2S3WE1</v>
      </c>
      <c r="J4947" s="27">
        <v>45133</v>
      </c>
      <c r="K4947" s="29" t="s">
        <v>254</v>
      </c>
      <c r="L4947" s="29">
        <v>10573.75</v>
      </c>
      <c r="M4947" s="30">
        <v>0.47041972328783088</v>
      </c>
      <c r="N4947" s="30">
        <v>0.7003648826551605</v>
      </c>
      <c r="O4947" s="30">
        <v>0</v>
      </c>
    </row>
    <row r="4948" spans="1:15" x14ac:dyDescent="0.45">
      <c r="A4948" s="4" t="s">
        <v>16</v>
      </c>
      <c r="B4948">
        <v>2020</v>
      </c>
      <c r="C4948" t="s">
        <v>2</v>
      </c>
      <c r="D4948">
        <v>4947</v>
      </c>
      <c r="E4948" s="2">
        <v>2</v>
      </c>
      <c r="F4948" s="1">
        <v>3</v>
      </c>
      <c r="G4948" s="1">
        <v>1</v>
      </c>
      <c r="H4948" s="1">
        <v>1</v>
      </c>
      <c r="I4948" s="1" t="str">
        <f t="shared" si="97"/>
        <v>2S3WE1</v>
      </c>
      <c r="J4948" s="27">
        <v>45133</v>
      </c>
      <c r="K4948" s="29" t="s">
        <v>255</v>
      </c>
      <c r="L4948" s="29">
        <v>10303.5</v>
      </c>
      <c r="M4948" s="30">
        <v>0.30790293014068237</v>
      </c>
      <c r="N4948" s="30">
        <v>0.37602801309753969</v>
      </c>
      <c r="O4948" s="30">
        <v>0</v>
      </c>
    </row>
    <row r="4949" spans="1:15" x14ac:dyDescent="0.45">
      <c r="A4949" s="4" t="s">
        <v>16</v>
      </c>
      <c r="B4949">
        <v>2020</v>
      </c>
      <c r="C4949" t="s">
        <v>2</v>
      </c>
      <c r="D4949">
        <v>4948</v>
      </c>
      <c r="E4949" s="2">
        <v>3</v>
      </c>
      <c r="F4949" s="1">
        <v>4</v>
      </c>
      <c r="G4949" s="1">
        <v>1</v>
      </c>
      <c r="H4949" s="1">
        <v>2</v>
      </c>
      <c r="I4949" s="1" t="str">
        <f t="shared" si="97"/>
        <v>2S3WE2</v>
      </c>
      <c r="J4949" s="27">
        <v>45133</v>
      </c>
      <c r="K4949" s="29" t="s">
        <v>256</v>
      </c>
      <c r="L4949" s="29">
        <v>10189.75</v>
      </c>
      <c r="M4949" s="30">
        <v>0.15335528402961249</v>
      </c>
      <c r="N4949" s="30">
        <v>0.12854557206145761</v>
      </c>
      <c r="O4949" s="30">
        <v>0</v>
      </c>
    </row>
    <row r="4950" spans="1:15" x14ac:dyDescent="0.45">
      <c r="A4950" s="4" t="s">
        <v>16</v>
      </c>
      <c r="B4950">
        <v>2020</v>
      </c>
      <c r="C4950" t="s">
        <v>2</v>
      </c>
      <c r="D4950">
        <v>4949</v>
      </c>
      <c r="E4950" s="2">
        <v>4</v>
      </c>
      <c r="F4950" s="1">
        <v>5</v>
      </c>
      <c r="G4950" s="1">
        <v>1</v>
      </c>
      <c r="H4950" s="1">
        <v>2</v>
      </c>
      <c r="I4950" s="1" t="str">
        <f t="shared" si="97"/>
        <v>2S3WE2</v>
      </c>
      <c r="J4950" s="27">
        <v>45133</v>
      </c>
      <c r="K4950" s="29" t="s">
        <v>257</v>
      </c>
      <c r="L4950" s="29">
        <v>10175.75</v>
      </c>
      <c r="M4950" s="30">
        <v>0.17180322424833941</v>
      </c>
      <c r="N4950" s="30">
        <v>0.1776101036762098</v>
      </c>
      <c r="O4950" s="30">
        <v>0</v>
      </c>
    </row>
    <row r="4951" spans="1:15" x14ac:dyDescent="0.45">
      <c r="A4951" s="4" t="s">
        <v>16</v>
      </c>
      <c r="B4951">
        <v>2020</v>
      </c>
      <c r="C4951" t="s">
        <v>2</v>
      </c>
      <c r="D4951">
        <v>4950</v>
      </c>
      <c r="E4951" s="2">
        <v>5</v>
      </c>
      <c r="F4951" s="1">
        <v>6</v>
      </c>
      <c r="G4951" s="1">
        <v>1</v>
      </c>
      <c r="H4951" s="1">
        <v>2</v>
      </c>
      <c r="I4951" s="1" t="str">
        <f t="shared" si="97"/>
        <v>2S3WE2</v>
      </c>
      <c r="J4951" s="27">
        <v>45133</v>
      </c>
      <c r="K4951" s="29" t="s">
        <v>258</v>
      </c>
      <c r="L4951" s="29">
        <v>10427</v>
      </c>
      <c r="M4951" s="30">
        <v>0.29165675082402009</v>
      </c>
      <c r="N4951" s="30">
        <v>0.32097618537930123</v>
      </c>
      <c r="O4951" s="30">
        <v>1.479849251266885E-2</v>
      </c>
    </row>
    <row r="4952" spans="1:15" x14ac:dyDescent="0.45">
      <c r="A4952" s="4" t="s">
        <v>16</v>
      </c>
      <c r="B4952">
        <v>2020</v>
      </c>
      <c r="C4952" t="s">
        <v>2</v>
      </c>
      <c r="D4952">
        <v>4951</v>
      </c>
      <c r="E4952" s="2">
        <v>6</v>
      </c>
      <c r="F4952" s="1">
        <v>7</v>
      </c>
      <c r="G4952" s="1">
        <v>1</v>
      </c>
      <c r="H4952" s="1">
        <v>3</v>
      </c>
      <c r="I4952" s="1" t="str">
        <f t="shared" si="97"/>
        <v>2S3WE3</v>
      </c>
      <c r="J4952" s="27">
        <v>45133</v>
      </c>
      <c r="K4952" s="29" t="s">
        <v>259</v>
      </c>
      <c r="L4952" s="29">
        <v>10964.25</v>
      </c>
      <c r="M4952" s="30">
        <v>0.34366361867925388</v>
      </c>
      <c r="N4952" s="30">
        <v>0.48685671929638608</v>
      </c>
      <c r="O4952" s="30">
        <v>0.1191641264334657</v>
      </c>
    </row>
    <row r="4953" spans="1:15" x14ac:dyDescent="0.45">
      <c r="A4953" s="4" t="s">
        <v>16</v>
      </c>
      <c r="B4953">
        <v>2020</v>
      </c>
      <c r="C4953" t="s">
        <v>2</v>
      </c>
      <c r="D4953">
        <v>4952</v>
      </c>
      <c r="E4953" s="2">
        <v>7</v>
      </c>
      <c r="F4953" s="1">
        <v>8</v>
      </c>
      <c r="G4953" s="1">
        <v>1</v>
      </c>
      <c r="H4953" s="1">
        <v>3</v>
      </c>
      <c r="I4953" s="1" t="str">
        <f t="shared" si="97"/>
        <v>2S3WE3</v>
      </c>
      <c r="J4953" s="27">
        <v>45133</v>
      </c>
      <c r="K4953" s="29" t="s">
        <v>260</v>
      </c>
      <c r="L4953" s="29">
        <v>11806.25</v>
      </c>
      <c r="M4953" s="30">
        <v>0.27178722201306099</v>
      </c>
      <c r="N4953" s="30">
        <v>0.5361591372577218</v>
      </c>
      <c r="O4953" s="30">
        <v>0.28346635310784257</v>
      </c>
    </row>
    <row r="4954" spans="1:15" x14ac:dyDescent="0.45">
      <c r="A4954" s="4" t="s">
        <v>16</v>
      </c>
      <c r="B4954">
        <v>2020</v>
      </c>
      <c r="C4954" t="s">
        <v>2</v>
      </c>
      <c r="D4954">
        <v>4953</v>
      </c>
      <c r="E4954" s="2">
        <v>8</v>
      </c>
      <c r="F4954" s="1">
        <v>9</v>
      </c>
      <c r="G4954" s="1">
        <v>1</v>
      </c>
      <c r="H4954" s="1">
        <v>3</v>
      </c>
      <c r="I4954" s="1" t="str">
        <f t="shared" si="97"/>
        <v>2S3WE3</v>
      </c>
      <c r="J4954" s="27">
        <v>45133</v>
      </c>
      <c r="K4954" s="29" t="s">
        <v>261</v>
      </c>
      <c r="L4954" s="29">
        <v>12593.5</v>
      </c>
      <c r="M4954" s="30">
        <v>0.22902013207396599</v>
      </c>
      <c r="N4954" s="30">
        <v>0.55248080284560586</v>
      </c>
      <c r="O4954" s="30">
        <v>0.43480770168348892</v>
      </c>
    </row>
    <row r="4955" spans="1:15" x14ac:dyDescent="0.45">
      <c r="A4955" s="4" t="s">
        <v>16</v>
      </c>
      <c r="B4955">
        <v>2020</v>
      </c>
      <c r="C4955" t="s">
        <v>2</v>
      </c>
      <c r="D4955">
        <v>4954</v>
      </c>
      <c r="E4955" s="2">
        <v>9</v>
      </c>
      <c r="F4955" s="1">
        <v>10</v>
      </c>
      <c r="G4955" s="1">
        <v>1</v>
      </c>
      <c r="H4955" s="1">
        <v>4</v>
      </c>
      <c r="I4955" s="1" t="str">
        <f t="shared" si="97"/>
        <v>2S3WE4</v>
      </c>
      <c r="J4955" s="27">
        <v>45133</v>
      </c>
      <c r="K4955" s="29" t="s">
        <v>262</v>
      </c>
      <c r="L4955" s="29">
        <v>12797.5</v>
      </c>
      <c r="M4955" s="30">
        <v>0.2339837773720447</v>
      </c>
      <c r="N4955" s="30">
        <v>0.57839798241173912</v>
      </c>
      <c r="O4955" s="30">
        <v>0.57354067837356804</v>
      </c>
    </row>
    <row r="4956" spans="1:15" x14ac:dyDescent="0.45">
      <c r="A4956" s="4" t="s">
        <v>16</v>
      </c>
      <c r="B4956">
        <v>2020</v>
      </c>
      <c r="C4956" t="s">
        <v>2</v>
      </c>
      <c r="D4956">
        <v>4955</v>
      </c>
      <c r="E4956" s="2">
        <v>10</v>
      </c>
      <c r="F4956" s="1">
        <v>11</v>
      </c>
      <c r="G4956" s="1">
        <v>1</v>
      </c>
      <c r="H4956" s="1">
        <v>4</v>
      </c>
      <c r="I4956" s="1" t="str">
        <f t="shared" si="97"/>
        <v>2S3WE4</v>
      </c>
      <c r="J4956" s="27">
        <v>45133</v>
      </c>
      <c r="K4956" s="29" t="s">
        <v>263</v>
      </c>
      <c r="L4956" s="29">
        <v>12794.5</v>
      </c>
      <c r="M4956" s="30">
        <v>0.22463920461919329</v>
      </c>
      <c r="N4956" s="30">
        <v>0.53008772943322968</v>
      </c>
      <c r="O4956" s="30">
        <v>0.67636150054464628</v>
      </c>
    </row>
    <row r="4957" spans="1:15" x14ac:dyDescent="0.45">
      <c r="A4957" s="4" t="s">
        <v>16</v>
      </c>
      <c r="B4957">
        <v>2020</v>
      </c>
      <c r="C4957" t="s">
        <v>2</v>
      </c>
      <c r="D4957">
        <v>4956</v>
      </c>
      <c r="E4957" s="2">
        <v>11</v>
      </c>
      <c r="F4957" s="1">
        <v>12</v>
      </c>
      <c r="G4957" s="1">
        <v>1</v>
      </c>
      <c r="H4957" s="1">
        <v>4</v>
      </c>
      <c r="I4957" s="1" t="str">
        <f t="shared" si="97"/>
        <v>2S3WE4</v>
      </c>
      <c r="J4957" s="27">
        <v>45133</v>
      </c>
      <c r="K4957" s="29" t="s">
        <v>264</v>
      </c>
      <c r="L4957" s="29">
        <v>12774</v>
      </c>
      <c r="M4957" s="30">
        <v>0.27897754675268288</v>
      </c>
      <c r="N4957" s="30">
        <v>0.37554047067943419</v>
      </c>
      <c r="O4957" s="30">
        <v>0.7250801376042274</v>
      </c>
    </row>
    <row r="4958" spans="1:15" x14ac:dyDescent="0.45">
      <c r="A4958" s="4" t="s">
        <v>16</v>
      </c>
      <c r="B4958">
        <v>2020</v>
      </c>
      <c r="C4958" t="s">
        <v>2</v>
      </c>
      <c r="D4958">
        <v>4957</v>
      </c>
      <c r="E4958" s="2">
        <v>12</v>
      </c>
      <c r="F4958" s="1">
        <v>13</v>
      </c>
      <c r="G4958" s="1">
        <v>1</v>
      </c>
      <c r="H4958" s="1">
        <v>5</v>
      </c>
      <c r="I4958" s="1" t="str">
        <f t="shared" si="97"/>
        <v>2S3WE5</v>
      </c>
      <c r="J4958" s="27">
        <v>45133</v>
      </c>
      <c r="K4958" s="29" t="s">
        <v>265</v>
      </c>
      <c r="L4958" s="29">
        <v>12743.5</v>
      </c>
      <c r="M4958" s="30">
        <v>0.33511059079163708</v>
      </c>
      <c r="N4958" s="30">
        <v>0.24640563927298531</v>
      </c>
      <c r="O4958" s="30">
        <v>0.73110756384459352</v>
      </c>
    </row>
    <row r="4959" spans="1:15" x14ac:dyDescent="0.45">
      <c r="A4959" s="4" t="s">
        <v>16</v>
      </c>
      <c r="B4959">
        <v>2020</v>
      </c>
      <c r="C4959" t="s">
        <v>2</v>
      </c>
      <c r="D4959">
        <v>4958</v>
      </c>
      <c r="E4959" s="2">
        <v>13</v>
      </c>
      <c r="F4959" s="1">
        <v>14</v>
      </c>
      <c r="G4959" s="1">
        <v>1</v>
      </c>
      <c r="H4959" s="1">
        <v>5</v>
      </c>
      <c r="I4959" s="1" t="str">
        <f t="shared" si="97"/>
        <v>2S3WE5</v>
      </c>
      <c r="J4959" s="27">
        <v>45133</v>
      </c>
      <c r="K4959" s="29" t="s">
        <v>266</v>
      </c>
      <c r="L4959" s="29">
        <v>12765</v>
      </c>
      <c r="M4959" s="30">
        <v>0.35649482238539998</v>
      </c>
      <c r="N4959" s="30">
        <v>0.20426187673896459</v>
      </c>
      <c r="O4959" s="30">
        <v>0.70032736935718931</v>
      </c>
    </row>
    <row r="4960" spans="1:15" x14ac:dyDescent="0.45">
      <c r="A4960" s="4" t="s">
        <v>16</v>
      </c>
      <c r="B4960">
        <v>2020</v>
      </c>
      <c r="C4960" t="s">
        <v>2</v>
      </c>
      <c r="D4960">
        <v>4959</v>
      </c>
      <c r="E4960" s="2">
        <v>14</v>
      </c>
      <c r="F4960" s="1">
        <v>15</v>
      </c>
      <c r="G4960" s="1">
        <v>1</v>
      </c>
      <c r="H4960" s="1">
        <v>5</v>
      </c>
      <c r="I4960" s="1" t="str">
        <f t="shared" si="97"/>
        <v>2S3WE5</v>
      </c>
      <c r="J4960" s="27">
        <v>45133</v>
      </c>
      <c r="K4960" s="29" t="s">
        <v>267</v>
      </c>
      <c r="L4960" s="29">
        <v>12665.25</v>
      </c>
      <c r="M4960" s="30">
        <v>0.35097905360707637</v>
      </c>
      <c r="N4960" s="30">
        <v>0.27239497891278169</v>
      </c>
      <c r="O4960" s="30">
        <v>0.62779700741111066</v>
      </c>
    </row>
    <row r="4961" spans="1:15" x14ac:dyDescent="0.45">
      <c r="A4961" s="4" t="s">
        <v>16</v>
      </c>
      <c r="B4961">
        <v>2020</v>
      </c>
      <c r="C4961" t="s">
        <v>2</v>
      </c>
      <c r="D4961">
        <v>4960</v>
      </c>
      <c r="E4961" s="2">
        <v>15</v>
      </c>
      <c r="F4961" s="1">
        <v>16</v>
      </c>
      <c r="G4961" s="1">
        <v>1</v>
      </c>
      <c r="H4961" s="1">
        <v>6</v>
      </c>
      <c r="I4961" s="1" t="str">
        <f t="shared" si="97"/>
        <v>2S3WE6</v>
      </c>
      <c r="J4961" s="27">
        <v>45133</v>
      </c>
      <c r="K4961" s="29" t="s">
        <v>268</v>
      </c>
      <c r="L4961" s="29">
        <v>12496.5</v>
      </c>
      <c r="M4961" s="30">
        <v>0.3470519861108593</v>
      </c>
      <c r="N4961" s="30">
        <v>0.4726801999163403</v>
      </c>
      <c r="O4961" s="30">
        <v>0.51393776024056681</v>
      </c>
    </row>
    <row r="4962" spans="1:15" x14ac:dyDescent="0.45">
      <c r="A4962" s="4" t="s">
        <v>16</v>
      </c>
      <c r="B4962">
        <v>2020</v>
      </c>
      <c r="C4962" t="s">
        <v>2</v>
      </c>
      <c r="D4962">
        <v>4961</v>
      </c>
      <c r="E4962" s="2">
        <v>16</v>
      </c>
      <c r="F4962" s="1">
        <v>17</v>
      </c>
      <c r="G4962" s="1">
        <v>1</v>
      </c>
      <c r="H4962" s="1">
        <v>6</v>
      </c>
      <c r="I4962" s="1" t="str">
        <f t="shared" si="97"/>
        <v>2S3WE6</v>
      </c>
      <c r="J4962" s="27">
        <v>45133</v>
      </c>
      <c r="K4962" s="29" t="s">
        <v>269</v>
      </c>
      <c r="L4962" s="29">
        <v>12444.75</v>
      </c>
      <c r="M4962" s="30">
        <v>0.36549197183506449</v>
      </c>
      <c r="N4962" s="30">
        <v>0.61460535442381758</v>
      </c>
      <c r="O4962" s="30">
        <v>0.35715204353517233</v>
      </c>
    </row>
    <row r="4963" spans="1:15" x14ac:dyDescent="0.45">
      <c r="A4963" s="4" t="s">
        <v>16</v>
      </c>
      <c r="B4963">
        <v>2020</v>
      </c>
      <c r="C4963" t="s">
        <v>2</v>
      </c>
      <c r="D4963">
        <v>4962</v>
      </c>
      <c r="E4963" s="2">
        <v>17</v>
      </c>
      <c r="F4963" s="1">
        <v>18</v>
      </c>
      <c r="G4963" s="1">
        <v>1</v>
      </c>
      <c r="H4963" s="1">
        <v>6</v>
      </c>
      <c r="I4963" s="1" t="str">
        <f t="shared" si="97"/>
        <v>2S3WE6</v>
      </c>
      <c r="J4963" s="27">
        <v>45133</v>
      </c>
      <c r="K4963" s="29" t="s">
        <v>270</v>
      </c>
      <c r="L4963" s="29">
        <v>12627.25</v>
      </c>
      <c r="M4963" s="30">
        <v>0.35044992110502371</v>
      </c>
      <c r="N4963" s="30">
        <v>0.69794358460656258</v>
      </c>
      <c r="O4963" s="30">
        <v>0.17565699944883781</v>
      </c>
    </row>
    <row r="4964" spans="1:15" x14ac:dyDescent="0.45">
      <c r="A4964" s="4" t="s">
        <v>16</v>
      </c>
      <c r="B4964">
        <v>2020</v>
      </c>
      <c r="C4964" t="s">
        <v>2</v>
      </c>
      <c r="D4964">
        <v>4963</v>
      </c>
      <c r="E4964" s="2">
        <v>18</v>
      </c>
      <c r="F4964" s="1">
        <v>19</v>
      </c>
      <c r="G4964" s="1">
        <v>1</v>
      </c>
      <c r="H4964" s="1">
        <v>7</v>
      </c>
      <c r="I4964" s="1" t="str">
        <f t="shared" si="97"/>
        <v>2S3WE7</v>
      </c>
      <c r="J4964" s="27">
        <v>45133</v>
      </c>
      <c r="K4964" s="29" t="s">
        <v>271</v>
      </c>
      <c r="L4964" s="29">
        <v>12473</v>
      </c>
      <c r="M4964" s="30">
        <v>0.39991712925414918</v>
      </c>
      <c r="N4964" s="30">
        <v>0.70633122886969191</v>
      </c>
      <c r="O4964" s="30">
        <v>3.6992413573043281E-2</v>
      </c>
    </row>
    <row r="4965" spans="1:15" x14ac:dyDescent="0.45">
      <c r="A4965" s="4" t="s">
        <v>16</v>
      </c>
      <c r="B4965">
        <v>2020</v>
      </c>
      <c r="C4965" t="s">
        <v>2</v>
      </c>
      <c r="D4965">
        <v>4964</v>
      </c>
      <c r="E4965" s="2">
        <v>19</v>
      </c>
      <c r="F4965" s="1">
        <v>20</v>
      </c>
      <c r="G4965" s="1">
        <v>1</v>
      </c>
      <c r="H4965" s="1">
        <v>7</v>
      </c>
      <c r="I4965" s="1" t="str">
        <f t="shared" si="97"/>
        <v>2S3WE7</v>
      </c>
      <c r="J4965" s="27">
        <v>45133</v>
      </c>
      <c r="K4965" s="29" t="s">
        <v>272</v>
      </c>
      <c r="L4965" s="29">
        <v>12364.25</v>
      </c>
      <c r="M4965" s="30">
        <v>0.47098965652187769</v>
      </c>
      <c r="N4965" s="30">
        <v>0.68187839293548613</v>
      </c>
      <c r="O4965" s="30">
        <v>3.1611972550287448E-4</v>
      </c>
    </row>
    <row r="4966" spans="1:15" x14ac:dyDescent="0.45">
      <c r="A4966" s="4" t="s">
        <v>16</v>
      </c>
      <c r="B4966">
        <v>2020</v>
      </c>
      <c r="C4966" t="s">
        <v>2</v>
      </c>
      <c r="D4966">
        <v>4965</v>
      </c>
      <c r="E4966" s="2">
        <v>20</v>
      </c>
      <c r="F4966" s="1">
        <v>21</v>
      </c>
      <c r="G4966" s="1">
        <v>1</v>
      </c>
      <c r="H4966" s="1">
        <v>7</v>
      </c>
      <c r="I4966" s="1" t="str">
        <f t="shared" si="97"/>
        <v>2S3WE7</v>
      </c>
      <c r="J4966" s="27">
        <v>45133</v>
      </c>
      <c r="K4966" s="29" t="s">
        <v>273</v>
      </c>
      <c r="L4966" s="29">
        <v>12478.25</v>
      </c>
      <c r="M4966" s="30">
        <v>0.5265010783262879</v>
      </c>
      <c r="N4966" s="30">
        <v>0.65210634713545856</v>
      </c>
      <c r="O4966" s="30">
        <v>0</v>
      </c>
    </row>
    <row r="4967" spans="1:15" x14ac:dyDescent="0.45">
      <c r="A4967" s="4" t="s">
        <v>16</v>
      </c>
      <c r="B4967">
        <v>2020</v>
      </c>
      <c r="C4967" t="s">
        <v>2</v>
      </c>
      <c r="D4967">
        <v>4966</v>
      </c>
      <c r="E4967" s="2">
        <v>21</v>
      </c>
      <c r="F4967" s="1">
        <v>22</v>
      </c>
      <c r="G4967" s="1">
        <v>1</v>
      </c>
      <c r="H4967" s="1">
        <v>8</v>
      </c>
      <c r="I4967" s="1" t="str">
        <f t="shared" si="97"/>
        <v>2S3WE8</v>
      </c>
      <c r="J4967" s="27">
        <v>45133</v>
      </c>
      <c r="K4967" s="29" t="s">
        <v>274</v>
      </c>
      <c r="L4967" s="29">
        <v>12625.5</v>
      </c>
      <c r="M4967" s="30">
        <v>0.56864110416371672</v>
      </c>
      <c r="N4967" s="30">
        <v>0.6729871415996953</v>
      </c>
      <c r="O4967" s="30">
        <v>0</v>
      </c>
    </row>
    <row r="4968" spans="1:15" x14ac:dyDescent="0.45">
      <c r="A4968" s="4" t="s">
        <v>16</v>
      </c>
      <c r="B4968">
        <v>2020</v>
      </c>
      <c r="C4968" t="s">
        <v>2</v>
      </c>
      <c r="D4968">
        <v>4967</v>
      </c>
      <c r="E4968" s="2">
        <v>22</v>
      </c>
      <c r="F4968" s="1">
        <v>23</v>
      </c>
      <c r="G4968" s="1">
        <v>1</v>
      </c>
      <c r="H4968" s="1">
        <v>8</v>
      </c>
      <c r="I4968" s="1" t="str">
        <f t="shared" si="97"/>
        <v>2S3WE8</v>
      </c>
      <c r="J4968" s="27">
        <v>45133</v>
      </c>
      <c r="K4968" s="29" t="s">
        <v>275</v>
      </c>
      <c r="L4968" s="29">
        <v>12477</v>
      </c>
      <c r="M4968" s="30">
        <v>0.50453101090548591</v>
      </c>
      <c r="N4968" s="30">
        <v>0.61229434610986111</v>
      </c>
      <c r="O4968" s="30">
        <v>0</v>
      </c>
    </row>
    <row r="4969" spans="1:15" x14ac:dyDescent="0.45">
      <c r="A4969" s="4" t="s">
        <v>16</v>
      </c>
      <c r="B4969">
        <v>2020</v>
      </c>
      <c r="C4969" t="s">
        <v>2</v>
      </c>
      <c r="D4969">
        <v>4968</v>
      </c>
      <c r="E4969" s="2">
        <v>23</v>
      </c>
      <c r="F4969" s="1">
        <v>24</v>
      </c>
      <c r="G4969" s="1">
        <v>1</v>
      </c>
      <c r="H4969" s="1">
        <v>8</v>
      </c>
      <c r="I4969" s="1" t="str">
        <f t="shared" si="97"/>
        <v>2S3WE8</v>
      </c>
      <c r="J4969" s="27">
        <v>45133</v>
      </c>
      <c r="K4969" s="29" t="s">
        <v>276</v>
      </c>
      <c r="L4969" s="29">
        <v>11833.5</v>
      </c>
      <c r="M4969" s="30">
        <v>0.51691253804921733</v>
      </c>
      <c r="N4969" s="30">
        <v>0.6907211822519147</v>
      </c>
      <c r="O4969" s="30">
        <v>0</v>
      </c>
    </row>
    <row r="4970" spans="1:15" x14ac:dyDescent="0.45">
      <c r="A4970" s="4" t="s">
        <v>16</v>
      </c>
      <c r="B4970">
        <v>2020</v>
      </c>
      <c r="C4970" t="s">
        <v>3</v>
      </c>
      <c r="D4970">
        <v>4969</v>
      </c>
      <c r="E4970" s="2">
        <v>0</v>
      </c>
      <c r="F4970" s="1">
        <v>1</v>
      </c>
      <c r="G4970" s="1">
        <v>1</v>
      </c>
      <c r="H4970" s="1">
        <v>1</v>
      </c>
      <c r="I4970" s="1" t="str">
        <f t="shared" si="97"/>
        <v>2S4TH1</v>
      </c>
      <c r="J4970" s="27">
        <v>45134</v>
      </c>
      <c r="K4970" s="29" t="s">
        <v>253</v>
      </c>
      <c r="L4970" s="29">
        <v>11157.25</v>
      </c>
      <c r="M4970" s="30">
        <v>0.534786275518779</v>
      </c>
      <c r="N4970" s="30">
        <v>0.78021875411471808</v>
      </c>
      <c r="O4970" s="30">
        <v>0</v>
      </c>
    </row>
    <row r="4971" spans="1:15" x14ac:dyDescent="0.45">
      <c r="A4971" s="4" t="s">
        <v>16</v>
      </c>
      <c r="B4971">
        <v>2020</v>
      </c>
      <c r="C4971" t="s">
        <v>3</v>
      </c>
      <c r="D4971">
        <v>4970</v>
      </c>
      <c r="E4971" s="2">
        <v>1</v>
      </c>
      <c r="F4971" s="1">
        <v>2</v>
      </c>
      <c r="G4971" s="1">
        <v>1</v>
      </c>
      <c r="H4971" s="1">
        <v>1</v>
      </c>
      <c r="I4971" s="1" t="str">
        <f t="shared" si="97"/>
        <v>2S4TH1</v>
      </c>
      <c r="J4971" s="27">
        <v>45134</v>
      </c>
      <c r="K4971" s="29" t="s">
        <v>254</v>
      </c>
      <c r="L4971" s="29">
        <v>10742.25</v>
      </c>
      <c r="M4971" s="30">
        <v>0.49546321555322659</v>
      </c>
      <c r="N4971" s="30">
        <v>0.67351087734862236</v>
      </c>
      <c r="O4971" s="30">
        <v>0</v>
      </c>
    </row>
    <row r="4972" spans="1:15" x14ac:dyDescent="0.45">
      <c r="A4972" s="4" t="s">
        <v>16</v>
      </c>
      <c r="B4972">
        <v>2020</v>
      </c>
      <c r="C4972" t="s">
        <v>3</v>
      </c>
      <c r="D4972">
        <v>4971</v>
      </c>
      <c r="E4972" s="2">
        <v>2</v>
      </c>
      <c r="F4972" s="1">
        <v>3</v>
      </c>
      <c r="G4972" s="1">
        <v>1</v>
      </c>
      <c r="H4972" s="1">
        <v>1</v>
      </c>
      <c r="I4972" s="1" t="str">
        <f t="shared" si="97"/>
        <v>2S4TH1</v>
      </c>
      <c r="J4972" s="27">
        <v>45134</v>
      </c>
      <c r="K4972" s="29" t="s">
        <v>255</v>
      </c>
      <c r="L4972" s="29">
        <v>10470.25</v>
      </c>
      <c r="M4972" s="30">
        <v>0.45840531591411537</v>
      </c>
      <c r="N4972" s="30">
        <v>0.72720141810682404</v>
      </c>
      <c r="O4972" s="30">
        <v>0</v>
      </c>
    </row>
    <row r="4973" spans="1:15" x14ac:dyDescent="0.45">
      <c r="A4973" s="4" t="s">
        <v>16</v>
      </c>
      <c r="B4973">
        <v>2020</v>
      </c>
      <c r="C4973" t="s">
        <v>3</v>
      </c>
      <c r="D4973">
        <v>4972</v>
      </c>
      <c r="E4973" s="2">
        <v>3</v>
      </c>
      <c r="F4973" s="1">
        <v>4</v>
      </c>
      <c r="G4973" s="1">
        <v>1</v>
      </c>
      <c r="H4973" s="1">
        <v>2</v>
      </c>
      <c r="I4973" s="1" t="str">
        <f t="shared" si="97"/>
        <v>2S4TH2</v>
      </c>
      <c r="J4973" s="27">
        <v>45134</v>
      </c>
      <c r="K4973" s="29" t="s">
        <v>256</v>
      </c>
      <c r="L4973" s="29">
        <v>10370.5</v>
      </c>
      <c r="M4973" s="30">
        <v>0.42821107351601168</v>
      </c>
      <c r="N4973" s="30">
        <v>0.74725888789195039</v>
      </c>
      <c r="O4973" s="30">
        <v>0</v>
      </c>
    </row>
    <row r="4974" spans="1:15" x14ac:dyDescent="0.45">
      <c r="A4974" s="4" t="s">
        <v>16</v>
      </c>
      <c r="B4974">
        <v>2020</v>
      </c>
      <c r="C4974" t="s">
        <v>3</v>
      </c>
      <c r="D4974">
        <v>4973</v>
      </c>
      <c r="E4974" s="2">
        <v>4</v>
      </c>
      <c r="F4974" s="1">
        <v>5</v>
      </c>
      <c r="G4974" s="1">
        <v>1</v>
      </c>
      <c r="H4974" s="1">
        <v>2</v>
      </c>
      <c r="I4974" s="1" t="str">
        <f t="shared" si="97"/>
        <v>2S4TH2</v>
      </c>
      <c r="J4974" s="27">
        <v>45134</v>
      </c>
      <c r="K4974" s="29" t="s">
        <v>257</v>
      </c>
      <c r="L4974" s="29">
        <v>10392</v>
      </c>
      <c r="M4974" s="30">
        <v>0.38447085066147069</v>
      </c>
      <c r="N4974" s="30">
        <v>0.69937574532720537</v>
      </c>
      <c r="O4974" s="30">
        <v>0</v>
      </c>
    </row>
    <row r="4975" spans="1:15" x14ac:dyDescent="0.45">
      <c r="A4975" s="4" t="s">
        <v>16</v>
      </c>
      <c r="B4975">
        <v>2020</v>
      </c>
      <c r="C4975" t="s">
        <v>3</v>
      </c>
      <c r="D4975">
        <v>4974</v>
      </c>
      <c r="E4975" s="2">
        <v>5</v>
      </c>
      <c r="F4975" s="1">
        <v>6</v>
      </c>
      <c r="G4975" s="1">
        <v>1</v>
      </c>
      <c r="H4975" s="1">
        <v>2</v>
      </c>
      <c r="I4975" s="1" t="str">
        <f t="shared" si="97"/>
        <v>2S4TH2</v>
      </c>
      <c r="J4975" s="27">
        <v>45134</v>
      </c>
      <c r="K4975" s="29" t="s">
        <v>258</v>
      </c>
      <c r="L4975" s="29">
        <v>10653</v>
      </c>
      <c r="M4975" s="30">
        <v>0.33180952702549932</v>
      </c>
      <c r="N4975" s="30">
        <v>0.67091093549167735</v>
      </c>
      <c r="O4975" s="30">
        <v>1.459308479070635E-2</v>
      </c>
    </row>
    <row r="4976" spans="1:15" x14ac:dyDescent="0.45">
      <c r="A4976" s="4" t="s">
        <v>16</v>
      </c>
      <c r="B4976">
        <v>2020</v>
      </c>
      <c r="C4976" t="s">
        <v>3</v>
      </c>
      <c r="D4976">
        <v>4975</v>
      </c>
      <c r="E4976" s="2">
        <v>6</v>
      </c>
      <c r="F4976" s="1">
        <v>7</v>
      </c>
      <c r="G4976" s="1">
        <v>1</v>
      </c>
      <c r="H4976" s="1">
        <v>3</v>
      </c>
      <c r="I4976" s="1" t="str">
        <f t="shared" si="97"/>
        <v>2S4TH3</v>
      </c>
      <c r="J4976" s="27">
        <v>45134</v>
      </c>
      <c r="K4976" s="29" t="s">
        <v>259</v>
      </c>
      <c r="L4976" s="29">
        <v>11426.75</v>
      </c>
      <c r="M4976" s="30">
        <v>0.28005516819397158</v>
      </c>
      <c r="N4976" s="30">
        <v>0.63311603634673697</v>
      </c>
      <c r="O4976" s="30">
        <v>0.1210587965859648</v>
      </c>
    </row>
    <row r="4977" spans="1:15" x14ac:dyDescent="0.45">
      <c r="A4977" s="4" t="s">
        <v>16</v>
      </c>
      <c r="B4977">
        <v>2020</v>
      </c>
      <c r="C4977" t="s">
        <v>3</v>
      </c>
      <c r="D4977">
        <v>4976</v>
      </c>
      <c r="E4977" s="2">
        <v>7</v>
      </c>
      <c r="F4977" s="1">
        <v>8</v>
      </c>
      <c r="G4977" s="1">
        <v>1</v>
      </c>
      <c r="H4977" s="1">
        <v>3</v>
      </c>
      <c r="I4977" s="1" t="str">
        <f t="shared" si="97"/>
        <v>2S4TH3</v>
      </c>
      <c r="J4977" s="27">
        <v>45134</v>
      </c>
      <c r="K4977" s="29" t="s">
        <v>260</v>
      </c>
      <c r="L4977" s="29">
        <v>12508.25</v>
      </c>
      <c r="M4977" s="30">
        <v>0.29029582851079849</v>
      </c>
      <c r="N4977" s="30">
        <v>0.62002887820181785</v>
      </c>
      <c r="O4977" s="30">
        <v>0.29134650220025599</v>
      </c>
    </row>
    <row r="4978" spans="1:15" x14ac:dyDescent="0.45">
      <c r="A4978" s="4" t="s">
        <v>16</v>
      </c>
      <c r="B4978">
        <v>2020</v>
      </c>
      <c r="C4978" t="s">
        <v>3</v>
      </c>
      <c r="D4978">
        <v>4977</v>
      </c>
      <c r="E4978" s="2">
        <v>8</v>
      </c>
      <c r="F4978" s="1">
        <v>9</v>
      </c>
      <c r="G4978" s="1">
        <v>1</v>
      </c>
      <c r="H4978" s="1">
        <v>3</v>
      </c>
      <c r="I4978" s="1" t="str">
        <f t="shared" si="97"/>
        <v>2S4TH3</v>
      </c>
      <c r="J4978" s="27">
        <v>45134</v>
      </c>
      <c r="K4978" s="29" t="s">
        <v>261</v>
      </c>
      <c r="L4978" s="29">
        <v>13306.5</v>
      </c>
      <c r="M4978" s="30">
        <v>0.28837310546067479</v>
      </c>
      <c r="N4978" s="30">
        <v>0.60557762864192199</v>
      </c>
      <c r="O4978" s="30">
        <v>0.45680200708551483</v>
      </c>
    </row>
    <row r="4979" spans="1:15" x14ac:dyDescent="0.45">
      <c r="A4979" s="4" t="s">
        <v>16</v>
      </c>
      <c r="B4979">
        <v>2020</v>
      </c>
      <c r="C4979" t="s">
        <v>3</v>
      </c>
      <c r="D4979">
        <v>4978</v>
      </c>
      <c r="E4979" s="2">
        <v>9</v>
      </c>
      <c r="F4979" s="1">
        <v>10</v>
      </c>
      <c r="G4979" s="1">
        <v>1</v>
      </c>
      <c r="H4979" s="1">
        <v>4</v>
      </c>
      <c r="I4979" s="1" t="str">
        <f t="shared" si="97"/>
        <v>2S4TH4</v>
      </c>
      <c r="J4979" s="27">
        <v>45134</v>
      </c>
      <c r="K4979" s="29" t="s">
        <v>262</v>
      </c>
      <c r="L4979" s="29">
        <v>13621.75</v>
      </c>
      <c r="M4979" s="30">
        <v>0.27345166685281308</v>
      </c>
      <c r="N4979" s="30">
        <v>0.5820883746787916</v>
      </c>
      <c r="O4979" s="30">
        <v>0.5974595558249528</v>
      </c>
    </row>
    <row r="4980" spans="1:15" x14ac:dyDescent="0.45">
      <c r="A4980" s="4" t="s">
        <v>16</v>
      </c>
      <c r="B4980">
        <v>2020</v>
      </c>
      <c r="C4980" t="s">
        <v>3</v>
      </c>
      <c r="D4980">
        <v>4979</v>
      </c>
      <c r="E4980" s="2">
        <v>10</v>
      </c>
      <c r="F4980" s="1">
        <v>11</v>
      </c>
      <c r="G4980" s="1">
        <v>1</v>
      </c>
      <c r="H4980" s="1">
        <v>4</v>
      </c>
      <c r="I4980" s="1" t="str">
        <f t="shared" si="97"/>
        <v>2S4TH4</v>
      </c>
      <c r="J4980" s="27">
        <v>45134</v>
      </c>
      <c r="K4980" s="29" t="s">
        <v>263</v>
      </c>
      <c r="L4980" s="29">
        <v>13660</v>
      </c>
      <c r="M4980" s="30">
        <v>0.2354143264026082</v>
      </c>
      <c r="N4980" s="30">
        <v>0.4061637237279157</v>
      </c>
      <c r="O4980" s="30">
        <v>0.6960499324905699</v>
      </c>
    </row>
    <row r="4981" spans="1:15" x14ac:dyDescent="0.45">
      <c r="A4981" s="4" t="s">
        <v>16</v>
      </c>
      <c r="B4981">
        <v>2020</v>
      </c>
      <c r="C4981" t="s">
        <v>3</v>
      </c>
      <c r="D4981">
        <v>4980</v>
      </c>
      <c r="E4981" s="2">
        <v>11</v>
      </c>
      <c r="F4981" s="1">
        <v>12</v>
      </c>
      <c r="G4981" s="1">
        <v>1</v>
      </c>
      <c r="H4981" s="1">
        <v>4</v>
      </c>
      <c r="I4981" s="1" t="str">
        <f t="shared" si="97"/>
        <v>2S4TH4</v>
      </c>
      <c r="J4981" s="27">
        <v>45134</v>
      </c>
      <c r="K4981" s="29" t="s">
        <v>264</v>
      </c>
      <c r="L4981" s="29">
        <v>13658.25</v>
      </c>
      <c r="M4981" s="30">
        <v>0.30546614410975398</v>
      </c>
      <c r="N4981" s="30">
        <v>0.35585894283637409</v>
      </c>
      <c r="O4981" s="30">
        <v>0.74258264445061017</v>
      </c>
    </row>
    <row r="4982" spans="1:15" x14ac:dyDescent="0.45">
      <c r="A4982" s="4" t="s">
        <v>16</v>
      </c>
      <c r="B4982">
        <v>2020</v>
      </c>
      <c r="C4982" t="s">
        <v>3</v>
      </c>
      <c r="D4982">
        <v>4981</v>
      </c>
      <c r="E4982" s="2">
        <v>12</v>
      </c>
      <c r="F4982" s="1">
        <v>13</v>
      </c>
      <c r="G4982" s="1">
        <v>1</v>
      </c>
      <c r="H4982" s="1">
        <v>5</v>
      </c>
      <c r="I4982" s="1" t="str">
        <f t="shared" si="97"/>
        <v>2S4TH5</v>
      </c>
      <c r="J4982" s="27">
        <v>45134</v>
      </c>
      <c r="K4982" s="29" t="s">
        <v>265</v>
      </c>
      <c r="L4982" s="29">
        <v>13544</v>
      </c>
      <c r="M4982" s="30">
        <v>0.38411112107551482</v>
      </c>
      <c r="N4982" s="30">
        <v>0.29111617541483431</v>
      </c>
      <c r="O4982" s="30">
        <v>0.74530163391260706</v>
      </c>
    </row>
    <row r="4983" spans="1:15" x14ac:dyDescent="0.45">
      <c r="A4983" s="4" t="s">
        <v>16</v>
      </c>
      <c r="B4983">
        <v>2020</v>
      </c>
      <c r="C4983" t="s">
        <v>3</v>
      </c>
      <c r="D4983">
        <v>4982</v>
      </c>
      <c r="E4983" s="2">
        <v>13</v>
      </c>
      <c r="F4983" s="1">
        <v>14</v>
      </c>
      <c r="G4983" s="1">
        <v>1</v>
      </c>
      <c r="H4983" s="1">
        <v>5</v>
      </c>
      <c r="I4983" s="1" t="str">
        <f t="shared" si="97"/>
        <v>2S4TH5</v>
      </c>
      <c r="J4983" s="27">
        <v>45134</v>
      </c>
      <c r="K4983" s="29" t="s">
        <v>266</v>
      </c>
      <c r="L4983" s="29">
        <v>13561.25</v>
      </c>
      <c r="M4983" s="30">
        <v>0.40416510130873889</v>
      </c>
      <c r="N4983" s="30">
        <v>0.29321216095604019</v>
      </c>
      <c r="O4983" s="30">
        <v>0.65754150891514429</v>
      </c>
    </row>
    <row r="4984" spans="1:15" x14ac:dyDescent="0.45">
      <c r="A4984" s="4" t="s">
        <v>16</v>
      </c>
      <c r="B4984">
        <v>2020</v>
      </c>
      <c r="C4984" t="s">
        <v>3</v>
      </c>
      <c r="D4984">
        <v>4983</v>
      </c>
      <c r="E4984" s="2">
        <v>14</v>
      </c>
      <c r="F4984" s="1">
        <v>15</v>
      </c>
      <c r="G4984" s="1">
        <v>1</v>
      </c>
      <c r="H4984" s="1">
        <v>5</v>
      </c>
      <c r="I4984" s="1" t="str">
        <f t="shared" si="97"/>
        <v>2S4TH5</v>
      </c>
      <c r="J4984" s="27">
        <v>45134</v>
      </c>
      <c r="K4984" s="29" t="s">
        <v>267</v>
      </c>
      <c r="L4984" s="29">
        <v>13472</v>
      </c>
      <c r="M4984" s="30">
        <v>0.39325857664377178</v>
      </c>
      <c r="N4984" s="30">
        <v>0.33734257786761629</v>
      </c>
      <c r="O4984" s="30">
        <v>0.54336165076502474</v>
      </c>
    </row>
    <row r="4985" spans="1:15" x14ac:dyDescent="0.45">
      <c r="A4985" s="4" t="s">
        <v>16</v>
      </c>
      <c r="B4985">
        <v>2020</v>
      </c>
      <c r="C4985" t="s">
        <v>3</v>
      </c>
      <c r="D4985">
        <v>4984</v>
      </c>
      <c r="E4985" s="2">
        <v>15</v>
      </c>
      <c r="F4985" s="1">
        <v>16</v>
      </c>
      <c r="G4985" s="1">
        <v>1</v>
      </c>
      <c r="H4985" s="1">
        <v>6</v>
      </c>
      <c r="I4985" s="1" t="str">
        <f t="shared" si="97"/>
        <v>2S4TH6</v>
      </c>
      <c r="J4985" s="27">
        <v>45134</v>
      </c>
      <c r="K4985" s="29" t="s">
        <v>268</v>
      </c>
      <c r="L4985" s="29">
        <v>13422.25</v>
      </c>
      <c r="M4985" s="30">
        <v>0.38249593051678998</v>
      </c>
      <c r="N4985" s="30">
        <v>0.45235338690683691</v>
      </c>
      <c r="O4985" s="30">
        <v>0.43550759618101859</v>
      </c>
    </row>
    <row r="4986" spans="1:15" x14ac:dyDescent="0.45">
      <c r="A4986" s="4" t="s">
        <v>16</v>
      </c>
      <c r="B4986">
        <v>2020</v>
      </c>
      <c r="C4986" t="s">
        <v>3</v>
      </c>
      <c r="D4986">
        <v>4985</v>
      </c>
      <c r="E4986" s="2">
        <v>16</v>
      </c>
      <c r="F4986" s="1">
        <v>17</v>
      </c>
      <c r="G4986" s="1">
        <v>1</v>
      </c>
      <c r="H4986" s="1">
        <v>6</v>
      </c>
      <c r="I4986" s="1" t="str">
        <f t="shared" si="97"/>
        <v>2S4TH6</v>
      </c>
      <c r="J4986" s="27">
        <v>45134</v>
      </c>
      <c r="K4986" s="29" t="s">
        <v>269</v>
      </c>
      <c r="L4986" s="29">
        <v>13460.25</v>
      </c>
      <c r="M4986" s="30">
        <v>0.38859891512082262</v>
      </c>
      <c r="N4986" s="30">
        <v>0.56385999915406271</v>
      </c>
      <c r="O4986" s="30">
        <v>0.30525479393323701</v>
      </c>
    </row>
    <row r="4987" spans="1:15" x14ac:dyDescent="0.45">
      <c r="A4987" s="4" t="s">
        <v>16</v>
      </c>
      <c r="B4987">
        <v>2020</v>
      </c>
      <c r="C4987" t="s">
        <v>3</v>
      </c>
      <c r="D4987">
        <v>4986</v>
      </c>
      <c r="E4987" s="2">
        <v>17</v>
      </c>
      <c r="F4987" s="1">
        <v>18</v>
      </c>
      <c r="G4987" s="1">
        <v>1</v>
      </c>
      <c r="H4987" s="1">
        <v>6</v>
      </c>
      <c r="I4987" s="1" t="str">
        <f t="shared" si="97"/>
        <v>2S4TH6</v>
      </c>
      <c r="J4987" s="27">
        <v>45134</v>
      </c>
      <c r="K4987" s="29" t="s">
        <v>270</v>
      </c>
      <c r="L4987" s="29">
        <v>13762.75</v>
      </c>
      <c r="M4987" s="30">
        <v>0.35003748024104131</v>
      </c>
      <c r="N4987" s="30">
        <v>0.60426201396368073</v>
      </c>
      <c r="O4987" s="30">
        <v>0.16222120732750009</v>
      </c>
    </row>
    <row r="4988" spans="1:15" x14ac:dyDescent="0.45">
      <c r="A4988" s="4" t="s">
        <v>16</v>
      </c>
      <c r="B4988">
        <v>2020</v>
      </c>
      <c r="C4988" t="s">
        <v>3</v>
      </c>
      <c r="D4988">
        <v>4987</v>
      </c>
      <c r="E4988" s="2">
        <v>18</v>
      </c>
      <c r="F4988" s="1">
        <v>19</v>
      </c>
      <c r="G4988" s="1">
        <v>1</v>
      </c>
      <c r="H4988" s="1">
        <v>7</v>
      </c>
      <c r="I4988" s="1" t="str">
        <f t="shared" si="97"/>
        <v>2S4TH7</v>
      </c>
      <c r="J4988" s="27">
        <v>45134</v>
      </c>
      <c r="K4988" s="29" t="s">
        <v>271</v>
      </c>
      <c r="L4988" s="29">
        <v>13426.75</v>
      </c>
      <c r="M4988" s="30">
        <v>0.29975513917398022</v>
      </c>
      <c r="N4988" s="30">
        <v>0.64795958441396762</v>
      </c>
      <c r="O4988" s="30">
        <v>4.7057495671641379E-2</v>
      </c>
    </row>
    <row r="4989" spans="1:15" x14ac:dyDescent="0.45">
      <c r="A4989" s="4" t="s">
        <v>16</v>
      </c>
      <c r="B4989">
        <v>2020</v>
      </c>
      <c r="C4989" t="s">
        <v>3</v>
      </c>
      <c r="D4989">
        <v>4988</v>
      </c>
      <c r="E4989" s="2">
        <v>19</v>
      </c>
      <c r="F4989" s="1">
        <v>20</v>
      </c>
      <c r="G4989" s="1">
        <v>1</v>
      </c>
      <c r="H4989" s="1">
        <v>7</v>
      </c>
      <c r="I4989" s="1" t="str">
        <f t="shared" si="97"/>
        <v>2S4TH7</v>
      </c>
      <c r="J4989" s="27">
        <v>45134</v>
      </c>
      <c r="K4989" s="29" t="s">
        <v>272</v>
      </c>
      <c r="L4989" s="29">
        <v>13239.5</v>
      </c>
      <c r="M4989" s="30">
        <v>0.3583304894014514</v>
      </c>
      <c r="N4989" s="30">
        <v>0.67820381414762942</v>
      </c>
      <c r="O4989" s="30">
        <v>8.7244514595833809E-4</v>
      </c>
    </row>
    <row r="4990" spans="1:15" x14ac:dyDescent="0.45">
      <c r="A4990" s="4" t="s">
        <v>16</v>
      </c>
      <c r="B4990">
        <v>2020</v>
      </c>
      <c r="C4990" t="s">
        <v>3</v>
      </c>
      <c r="D4990">
        <v>4989</v>
      </c>
      <c r="E4990" s="2">
        <v>20</v>
      </c>
      <c r="F4990" s="1">
        <v>21</v>
      </c>
      <c r="G4990" s="1">
        <v>1</v>
      </c>
      <c r="H4990" s="1">
        <v>7</v>
      </c>
      <c r="I4990" s="1" t="str">
        <f t="shared" si="97"/>
        <v>2S4TH7</v>
      </c>
      <c r="J4990" s="27">
        <v>45134</v>
      </c>
      <c r="K4990" s="29" t="s">
        <v>273</v>
      </c>
      <c r="L4990" s="29">
        <v>13119</v>
      </c>
      <c r="M4990" s="30">
        <v>0.38757784344486818</v>
      </c>
      <c r="N4990" s="30">
        <v>0.68880035577300747</v>
      </c>
      <c r="O4990" s="30">
        <v>0</v>
      </c>
    </row>
    <row r="4991" spans="1:15" x14ac:dyDescent="0.45">
      <c r="A4991" s="4" t="s">
        <v>16</v>
      </c>
      <c r="B4991">
        <v>2020</v>
      </c>
      <c r="C4991" t="s">
        <v>3</v>
      </c>
      <c r="D4991">
        <v>4990</v>
      </c>
      <c r="E4991" s="2">
        <v>21</v>
      </c>
      <c r="F4991" s="1">
        <v>22</v>
      </c>
      <c r="G4991" s="1">
        <v>1</v>
      </c>
      <c r="H4991" s="1">
        <v>8</v>
      </c>
      <c r="I4991" s="1" t="str">
        <f t="shared" si="97"/>
        <v>2S4TH8</v>
      </c>
      <c r="J4991" s="27">
        <v>45134</v>
      </c>
      <c r="K4991" s="29" t="s">
        <v>274</v>
      </c>
      <c r="L4991" s="29">
        <v>12834.5</v>
      </c>
      <c r="M4991" s="30">
        <v>0.39477451474172948</v>
      </c>
      <c r="N4991" s="30">
        <v>0.70292652821407808</v>
      </c>
      <c r="O4991" s="30">
        <v>0</v>
      </c>
    </row>
    <row r="4992" spans="1:15" x14ac:dyDescent="0.45">
      <c r="A4992" s="4" t="s">
        <v>16</v>
      </c>
      <c r="B4992">
        <v>2020</v>
      </c>
      <c r="C4992" t="s">
        <v>3</v>
      </c>
      <c r="D4992">
        <v>4991</v>
      </c>
      <c r="E4992" s="2">
        <v>22</v>
      </c>
      <c r="F4992" s="1">
        <v>23</v>
      </c>
      <c r="G4992" s="1">
        <v>1</v>
      </c>
      <c r="H4992" s="1">
        <v>8</v>
      </c>
      <c r="I4992" s="1" t="str">
        <f t="shared" si="97"/>
        <v>2S4TH8</v>
      </c>
      <c r="J4992" s="27">
        <v>45134</v>
      </c>
      <c r="K4992" s="29" t="s">
        <v>275</v>
      </c>
      <c r="L4992" s="29">
        <v>12468.75</v>
      </c>
      <c r="M4992" s="30">
        <v>0.33406862331963599</v>
      </c>
      <c r="N4992" s="30">
        <v>0.81364868749097208</v>
      </c>
      <c r="O4992" s="30">
        <v>0</v>
      </c>
    </row>
    <row r="4993" spans="1:15" x14ac:dyDescent="0.45">
      <c r="A4993" s="4" t="s">
        <v>16</v>
      </c>
      <c r="B4993">
        <v>2020</v>
      </c>
      <c r="C4993" t="s">
        <v>3</v>
      </c>
      <c r="D4993">
        <v>4992</v>
      </c>
      <c r="E4993" s="2">
        <v>23</v>
      </c>
      <c r="F4993" s="1">
        <v>24</v>
      </c>
      <c r="G4993" s="1">
        <v>1</v>
      </c>
      <c r="H4993" s="1">
        <v>8</v>
      </c>
      <c r="I4993" s="1" t="str">
        <f t="shared" si="97"/>
        <v>2S4TH8</v>
      </c>
      <c r="J4993" s="27">
        <v>45134</v>
      </c>
      <c r="K4993" s="29" t="s">
        <v>276</v>
      </c>
      <c r="L4993" s="29">
        <v>11896.25</v>
      </c>
      <c r="M4993" s="30">
        <v>0.3041290365718447</v>
      </c>
      <c r="N4993" s="30">
        <v>0.76608564855951511</v>
      </c>
      <c r="O4993" s="30">
        <v>0</v>
      </c>
    </row>
    <row r="4994" spans="1:15" x14ac:dyDescent="0.45">
      <c r="A4994" s="4" t="s">
        <v>16</v>
      </c>
      <c r="B4994">
        <v>2020</v>
      </c>
      <c r="C4994" t="s">
        <v>4</v>
      </c>
      <c r="D4994">
        <v>4993</v>
      </c>
      <c r="E4994" s="2">
        <v>0</v>
      </c>
      <c r="F4994" s="1">
        <v>1</v>
      </c>
      <c r="G4994" s="1">
        <v>1</v>
      </c>
      <c r="H4994" s="1">
        <v>1</v>
      </c>
      <c r="I4994" s="1" t="str">
        <f t="shared" si="97"/>
        <v>2S5FR1</v>
      </c>
      <c r="J4994" s="27">
        <v>45135</v>
      </c>
      <c r="K4994" s="29" t="s">
        <v>253</v>
      </c>
      <c r="L4994" s="29">
        <v>11300.25</v>
      </c>
      <c r="M4994" s="30">
        <v>0.2641889481908597</v>
      </c>
      <c r="N4994" s="30">
        <v>0.69871749479889678</v>
      </c>
      <c r="O4994" s="30">
        <v>0</v>
      </c>
    </row>
    <row r="4995" spans="1:15" x14ac:dyDescent="0.45">
      <c r="A4995" s="4" t="s">
        <v>16</v>
      </c>
      <c r="B4995">
        <v>2020</v>
      </c>
      <c r="C4995" t="s">
        <v>4</v>
      </c>
      <c r="D4995">
        <v>4994</v>
      </c>
      <c r="E4995" s="2">
        <v>1</v>
      </c>
      <c r="F4995" s="1">
        <v>2</v>
      </c>
      <c r="G4995" s="1">
        <v>1</v>
      </c>
      <c r="H4995" s="1">
        <v>1</v>
      </c>
      <c r="I4995" s="1" t="str">
        <f t="shared" ref="I4995:I5058" si="98">A4995&amp;C4995&amp;H4995</f>
        <v>2S5FR1</v>
      </c>
      <c r="J4995" s="27">
        <v>45135</v>
      </c>
      <c r="K4995" s="29" t="s">
        <v>254</v>
      </c>
      <c r="L4995" s="29">
        <v>10862</v>
      </c>
      <c r="M4995" s="30">
        <v>0.2335074381099799</v>
      </c>
      <c r="N4995" s="30">
        <v>0.62079426349457878</v>
      </c>
      <c r="O4995" s="30">
        <v>0</v>
      </c>
    </row>
    <row r="4996" spans="1:15" x14ac:dyDescent="0.45">
      <c r="A4996" s="4" t="s">
        <v>16</v>
      </c>
      <c r="B4996">
        <v>2020</v>
      </c>
      <c r="C4996" t="s">
        <v>4</v>
      </c>
      <c r="D4996">
        <v>4995</v>
      </c>
      <c r="E4996" s="2">
        <v>2</v>
      </c>
      <c r="F4996" s="1">
        <v>3</v>
      </c>
      <c r="G4996" s="1">
        <v>1</v>
      </c>
      <c r="H4996" s="1">
        <v>1</v>
      </c>
      <c r="I4996" s="1" t="str">
        <f t="shared" si="98"/>
        <v>2S5FR1</v>
      </c>
      <c r="J4996" s="27">
        <v>45135</v>
      </c>
      <c r="K4996" s="29" t="s">
        <v>255</v>
      </c>
      <c r="L4996" s="29">
        <v>10607</v>
      </c>
      <c r="M4996" s="30">
        <v>0.2162573194451716</v>
      </c>
      <c r="N4996" s="30">
        <v>0.51796950633924865</v>
      </c>
      <c r="O4996" s="30">
        <v>0</v>
      </c>
    </row>
    <row r="4997" spans="1:15" x14ac:dyDescent="0.45">
      <c r="A4997" s="4" t="s">
        <v>16</v>
      </c>
      <c r="B4997">
        <v>2020</v>
      </c>
      <c r="C4997" t="s">
        <v>4</v>
      </c>
      <c r="D4997">
        <v>4996</v>
      </c>
      <c r="E4997" s="2">
        <v>3</v>
      </c>
      <c r="F4997" s="1">
        <v>4</v>
      </c>
      <c r="G4997" s="1">
        <v>1</v>
      </c>
      <c r="H4997" s="1">
        <v>2</v>
      </c>
      <c r="I4997" s="1" t="str">
        <f t="shared" si="98"/>
        <v>2S5FR2</v>
      </c>
      <c r="J4997" s="27">
        <v>45135</v>
      </c>
      <c r="K4997" s="29" t="s">
        <v>256</v>
      </c>
      <c r="L4997" s="29">
        <v>10460.5</v>
      </c>
      <c r="M4997" s="30">
        <v>0.2160579391334696</v>
      </c>
      <c r="N4997" s="30">
        <v>0.41747685340144969</v>
      </c>
      <c r="O4997" s="30">
        <v>0</v>
      </c>
    </row>
    <row r="4998" spans="1:15" x14ac:dyDescent="0.45">
      <c r="A4998" s="4" t="s">
        <v>16</v>
      </c>
      <c r="B4998">
        <v>2020</v>
      </c>
      <c r="C4998" t="s">
        <v>4</v>
      </c>
      <c r="D4998">
        <v>4997</v>
      </c>
      <c r="E4998" s="2">
        <v>4</v>
      </c>
      <c r="F4998" s="1">
        <v>5</v>
      </c>
      <c r="G4998" s="1">
        <v>1</v>
      </c>
      <c r="H4998" s="1">
        <v>2</v>
      </c>
      <c r="I4998" s="1" t="str">
        <f t="shared" si="98"/>
        <v>2S5FR2</v>
      </c>
      <c r="J4998" s="27">
        <v>45135</v>
      </c>
      <c r="K4998" s="29" t="s">
        <v>257</v>
      </c>
      <c r="L4998" s="29">
        <v>10422</v>
      </c>
      <c r="M4998" s="30">
        <v>0.21990022942193899</v>
      </c>
      <c r="N4998" s="30">
        <v>0.38363970395500557</v>
      </c>
      <c r="O4998" s="30">
        <v>0</v>
      </c>
    </row>
    <row r="4999" spans="1:15" x14ac:dyDescent="0.45">
      <c r="A4999" s="4" t="s">
        <v>16</v>
      </c>
      <c r="B4999">
        <v>2020</v>
      </c>
      <c r="C4999" t="s">
        <v>4</v>
      </c>
      <c r="D4999">
        <v>4998</v>
      </c>
      <c r="E4999" s="2">
        <v>5</v>
      </c>
      <c r="F4999" s="1">
        <v>6</v>
      </c>
      <c r="G4999" s="1">
        <v>1</v>
      </c>
      <c r="H4999" s="1">
        <v>2</v>
      </c>
      <c r="I4999" s="1" t="str">
        <f t="shared" si="98"/>
        <v>2S5FR2</v>
      </c>
      <c r="J4999" s="27">
        <v>45135</v>
      </c>
      <c r="K4999" s="29" t="s">
        <v>258</v>
      </c>
      <c r="L4999" s="29">
        <v>10630.25</v>
      </c>
      <c r="M4999" s="30">
        <v>0.20365353964645089</v>
      </c>
      <c r="N4999" s="30">
        <v>0.35703233851841459</v>
      </c>
      <c r="O4999" s="30">
        <v>2.0145703548626048E-2</v>
      </c>
    </row>
    <row r="5000" spans="1:15" x14ac:dyDescent="0.45">
      <c r="A5000" s="4" t="s">
        <v>16</v>
      </c>
      <c r="B5000">
        <v>2020</v>
      </c>
      <c r="C5000" t="s">
        <v>4</v>
      </c>
      <c r="D5000">
        <v>4999</v>
      </c>
      <c r="E5000" s="2">
        <v>6</v>
      </c>
      <c r="F5000" s="1">
        <v>7</v>
      </c>
      <c r="G5000" s="1">
        <v>1</v>
      </c>
      <c r="H5000" s="1">
        <v>3</v>
      </c>
      <c r="I5000" s="1" t="str">
        <f t="shared" si="98"/>
        <v>2S5FR3</v>
      </c>
      <c r="J5000" s="27">
        <v>45135</v>
      </c>
      <c r="K5000" s="29" t="s">
        <v>259</v>
      </c>
      <c r="L5000" s="29">
        <v>11256</v>
      </c>
      <c r="M5000" s="30">
        <v>0.1483005270303982</v>
      </c>
      <c r="N5000" s="30">
        <v>0.32708403360288768</v>
      </c>
      <c r="O5000" s="30">
        <v>0.11956937820771001</v>
      </c>
    </row>
    <row r="5001" spans="1:15" x14ac:dyDescent="0.45">
      <c r="A5001" s="4" t="s">
        <v>16</v>
      </c>
      <c r="B5001">
        <v>2020</v>
      </c>
      <c r="C5001" t="s">
        <v>4</v>
      </c>
      <c r="D5001">
        <v>5000</v>
      </c>
      <c r="E5001" s="2">
        <v>7</v>
      </c>
      <c r="F5001" s="1">
        <v>8</v>
      </c>
      <c r="G5001" s="1">
        <v>1</v>
      </c>
      <c r="H5001" s="1">
        <v>3</v>
      </c>
      <c r="I5001" s="1" t="str">
        <f t="shared" si="98"/>
        <v>2S5FR3</v>
      </c>
      <c r="J5001" s="27">
        <v>45135</v>
      </c>
      <c r="K5001" s="29" t="s">
        <v>260</v>
      </c>
      <c r="L5001" s="29">
        <v>12142.25</v>
      </c>
      <c r="M5001" s="30">
        <v>0.1057503505617879</v>
      </c>
      <c r="N5001" s="30">
        <v>0.29529695065569878</v>
      </c>
      <c r="O5001" s="30">
        <v>0.28844285614095311</v>
      </c>
    </row>
    <row r="5002" spans="1:15" x14ac:dyDescent="0.45">
      <c r="A5002" s="4" t="s">
        <v>16</v>
      </c>
      <c r="B5002">
        <v>2020</v>
      </c>
      <c r="C5002" t="s">
        <v>4</v>
      </c>
      <c r="D5002">
        <v>5001</v>
      </c>
      <c r="E5002" s="2">
        <v>8</v>
      </c>
      <c r="F5002" s="1">
        <v>9</v>
      </c>
      <c r="G5002" s="1">
        <v>1</v>
      </c>
      <c r="H5002" s="1">
        <v>3</v>
      </c>
      <c r="I5002" s="1" t="str">
        <f t="shared" si="98"/>
        <v>2S5FR3</v>
      </c>
      <c r="J5002" s="27">
        <v>45135</v>
      </c>
      <c r="K5002" s="29" t="s">
        <v>261</v>
      </c>
      <c r="L5002" s="29">
        <v>12892.75</v>
      </c>
      <c r="M5002" s="30">
        <v>7.5101286767121106E-2</v>
      </c>
      <c r="N5002" s="30">
        <v>0.22692760736448661</v>
      </c>
      <c r="O5002" s="30">
        <v>0.44176661993825572</v>
      </c>
    </row>
    <row r="5003" spans="1:15" x14ac:dyDescent="0.45">
      <c r="A5003" s="4" t="s">
        <v>16</v>
      </c>
      <c r="B5003">
        <v>2020</v>
      </c>
      <c r="C5003" t="s">
        <v>4</v>
      </c>
      <c r="D5003">
        <v>5002</v>
      </c>
      <c r="E5003" s="2">
        <v>9</v>
      </c>
      <c r="F5003" s="1">
        <v>10</v>
      </c>
      <c r="G5003" s="1">
        <v>1</v>
      </c>
      <c r="H5003" s="1">
        <v>4</v>
      </c>
      <c r="I5003" s="1" t="str">
        <f t="shared" si="98"/>
        <v>2S5FR4</v>
      </c>
      <c r="J5003" s="27">
        <v>45135</v>
      </c>
      <c r="K5003" s="29" t="s">
        <v>262</v>
      </c>
      <c r="L5003" s="29">
        <v>13255.5</v>
      </c>
      <c r="M5003" s="30">
        <v>5.8380315193557603E-2</v>
      </c>
      <c r="N5003" s="30">
        <v>0.16648871881820199</v>
      </c>
      <c r="O5003" s="30">
        <v>0.58167841651037833</v>
      </c>
    </row>
    <row r="5004" spans="1:15" x14ac:dyDescent="0.45">
      <c r="A5004" s="4" t="s">
        <v>16</v>
      </c>
      <c r="B5004">
        <v>2020</v>
      </c>
      <c r="C5004" t="s">
        <v>4</v>
      </c>
      <c r="D5004">
        <v>5003</v>
      </c>
      <c r="E5004" s="2">
        <v>10</v>
      </c>
      <c r="F5004" s="1">
        <v>11</v>
      </c>
      <c r="G5004" s="1">
        <v>1</v>
      </c>
      <c r="H5004" s="1">
        <v>4</v>
      </c>
      <c r="I5004" s="1" t="str">
        <f t="shared" si="98"/>
        <v>2S5FR4</v>
      </c>
      <c r="J5004" s="27">
        <v>45135</v>
      </c>
      <c r="K5004" s="29" t="s">
        <v>263</v>
      </c>
      <c r="L5004" s="29">
        <v>13328.5</v>
      </c>
      <c r="M5004" s="30">
        <v>6.228325208123052E-2</v>
      </c>
      <c r="N5004" s="30">
        <v>0.13955094229563811</v>
      </c>
      <c r="O5004" s="30">
        <v>0.65767844826816535</v>
      </c>
    </row>
    <row r="5005" spans="1:15" x14ac:dyDescent="0.45">
      <c r="A5005" s="4" t="s">
        <v>16</v>
      </c>
      <c r="B5005">
        <v>2020</v>
      </c>
      <c r="C5005" t="s">
        <v>4</v>
      </c>
      <c r="D5005">
        <v>5004</v>
      </c>
      <c r="E5005" s="2">
        <v>11</v>
      </c>
      <c r="F5005" s="1">
        <v>12</v>
      </c>
      <c r="G5005" s="1">
        <v>1</v>
      </c>
      <c r="H5005" s="1">
        <v>4</v>
      </c>
      <c r="I5005" s="1" t="str">
        <f t="shared" si="98"/>
        <v>2S5FR4</v>
      </c>
      <c r="J5005" s="27">
        <v>45135</v>
      </c>
      <c r="K5005" s="29" t="s">
        <v>264</v>
      </c>
      <c r="L5005" s="29">
        <v>13257.75</v>
      </c>
      <c r="M5005" s="30">
        <v>8.5951575596574931E-2</v>
      </c>
      <c r="N5005" s="30">
        <v>0.17921872768724509</v>
      </c>
      <c r="O5005" s="30">
        <v>0.66944460842836573</v>
      </c>
    </row>
    <row r="5006" spans="1:15" x14ac:dyDescent="0.45">
      <c r="A5006" s="4" t="s">
        <v>16</v>
      </c>
      <c r="B5006">
        <v>2020</v>
      </c>
      <c r="C5006" t="s">
        <v>4</v>
      </c>
      <c r="D5006">
        <v>5005</v>
      </c>
      <c r="E5006" s="2">
        <v>12</v>
      </c>
      <c r="F5006" s="1">
        <v>13</v>
      </c>
      <c r="G5006" s="1">
        <v>1</v>
      </c>
      <c r="H5006" s="1">
        <v>5</v>
      </c>
      <c r="I5006" s="1" t="str">
        <f t="shared" si="98"/>
        <v>2S5FR5</v>
      </c>
      <c r="J5006" s="27">
        <v>45135</v>
      </c>
      <c r="K5006" s="29" t="s">
        <v>265</v>
      </c>
      <c r="L5006" s="29">
        <v>13093.25</v>
      </c>
      <c r="M5006" s="30">
        <v>7.8852622148719867E-2</v>
      </c>
      <c r="N5006" s="30">
        <v>0.1859593372763404</v>
      </c>
      <c r="O5006" s="30">
        <v>0.59515848346115063</v>
      </c>
    </row>
    <row r="5007" spans="1:15" x14ac:dyDescent="0.45">
      <c r="A5007" s="4" t="s">
        <v>16</v>
      </c>
      <c r="B5007">
        <v>2020</v>
      </c>
      <c r="C5007" t="s">
        <v>4</v>
      </c>
      <c r="D5007">
        <v>5006</v>
      </c>
      <c r="E5007" s="2">
        <v>13</v>
      </c>
      <c r="F5007" s="1">
        <v>14</v>
      </c>
      <c r="G5007" s="1">
        <v>1</v>
      </c>
      <c r="H5007" s="1">
        <v>5</v>
      </c>
      <c r="I5007" s="1" t="str">
        <f t="shared" si="98"/>
        <v>2S5FR5</v>
      </c>
      <c r="J5007" s="27">
        <v>45135</v>
      </c>
      <c r="K5007" s="29" t="s">
        <v>266</v>
      </c>
      <c r="L5007" s="29">
        <v>13003</v>
      </c>
      <c r="M5007" s="30">
        <v>7.5650018511894027E-2</v>
      </c>
      <c r="N5007" s="30">
        <v>0.17305967690952739</v>
      </c>
      <c r="O5007" s="30">
        <v>0.52662820703228386</v>
      </c>
    </row>
    <row r="5008" spans="1:15" x14ac:dyDescent="0.45">
      <c r="A5008" s="4" t="s">
        <v>16</v>
      </c>
      <c r="B5008">
        <v>2020</v>
      </c>
      <c r="C5008" t="s">
        <v>4</v>
      </c>
      <c r="D5008">
        <v>5007</v>
      </c>
      <c r="E5008" s="2">
        <v>14</v>
      </c>
      <c r="F5008" s="1">
        <v>15</v>
      </c>
      <c r="G5008" s="1">
        <v>1</v>
      </c>
      <c r="H5008" s="1">
        <v>5</v>
      </c>
      <c r="I5008" s="1" t="str">
        <f t="shared" si="98"/>
        <v>2S5FR5</v>
      </c>
      <c r="J5008" s="27">
        <v>45135</v>
      </c>
      <c r="K5008" s="29" t="s">
        <v>267</v>
      </c>
      <c r="L5008" s="29">
        <v>12872.75</v>
      </c>
      <c r="M5008" s="30">
        <v>9.220173643607435E-2</v>
      </c>
      <c r="N5008" s="30">
        <v>0.155969469312494</v>
      </c>
      <c r="O5008" s="30">
        <v>0.49470315007957338</v>
      </c>
    </row>
    <row r="5009" spans="1:15" x14ac:dyDescent="0.45">
      <c r="A5009" s="4" t="s">
        <v>16</v>
      </c>
      <c r="B5009">
        <v>2020</v>
      </c>
      <c r="C5009" t="s">
        <v>4</v>
      </c>
      <c r="D5009">
        <v>5008</v>
      </c>
      <c r="E5009" s="2">
        <v>15</v>
      </c>
      <c r="F5009" s="1">
        <v>16</v>
      </c>
      <c r="G5009" s="1">
        <v>1</v>
      </c>
      <c r="H5009" s="1">
        <v>6</v>
      </c>
      <c r="I5009" s="1" t="str">
        <f t="shared" si="98"/>
        <v>2S5FR6</v>
      </c>
      <c r="J5009" s="27">
        <v>45135</v>
      </c>
      <c r="K5009" s="29" t="s">
        <v>268</v>
      </c>
      <c r="L5009" s="29">
        <v>12754.25</v>
      </c>
      <c r="M5009" s="30">
        <v>0.1123728288304837</v>
      </c>
      <c r="N5009" s="30">
        <v>0.15739357004297669</v>
      </c>
      <c r="O5009" s="30">
        <v>0.37773640358648469</v>
      </c>
    </row>
    <row r="5010" spans="1:15" x14ac:dyDescent="0.45">
      <c r="A5010" s="4" t="s">
        <v>16</v>
      </c>
      <c r="B5010">
        <v>2020</v>
      </c>
      <c r="C5010" t="s">
        <v>4</v>
      </c>
      <c r="D5010">
        <v>5009</v>
      </c>
      <c r="E5010" s="2">
        <v>16</v>
      </c>
      <c r="F5010" s="1">
        <v>17</v>
      </c>
      <c r="G5010" s="1">
        <v>1</v>
      </c>
      <c r="H5010" s="1">
        <v>6</v>
      </c>
      <c r="I5010" s="1" t="str">
        <f t="shared" si="98"/>
        <v>2S5FR6</v>
      </c>
      <c r="J5010" s="27">
        <v>45135</v>
      </c>
      <c r="K5010" s="29" t="s">
        <v>269</v>
      </c>
      <c r="L5010" s="29">
        <v>12719.25</v>
      </c>
      <c r="M5010" s="30">
        <v>0.13524112836324079</v>
      </c>
      <c r="N5010" s="30">
        <v>0.1673246616852215</v>
      </c>
      <c r="O5010" s="30">
        <v>0.24359838749252011</v>
      </c>
    </row>
    <row r="5011" spans="1:15" x14ac:dyDescent="0.45">
      <c r="A5011" s="4" t="s">
        <v>16</v>
      </c>
      <c r="B5011">
        <v>2020</v>
      </c>
      <c r="C5011" t="s">
        <v>4</v>
      </c>
      <c r="D5011">
        <v>5010</v>
      </c>
      <c r="E5011" s="2">
        <v>17</v>
      </c>
      <c r="F5011" s="1">
        <v>18</v>
      </c>
      <c r="G5011" s="1">
        <v>1</v>
      </c>
      <c r="H5011" s="1">
        <v>6</v>
      </c>
      <c r="I5011" s="1" t="str">
        <f t="shared" si="98"/>
        <v>2S5FR6</v>
      </c>
      <c r="J5011" s="27">
        <v>45135</v>
      </c>
      <c r="K5011" s="29" t="s">
        <v>270</v>
      </c>
      <c r="L5011" s="29">
        <v>12867.75</v>
      </c>
      <c r="M5011" s="30">
        <v>0.14208335867088701</v>
      </c>
      <c r="N5011" s="30">
        <v>0.15868931477628251</v>
      </c>
      <c r="O5011" s="30">
        <v>0.13383693267289051</v>
      </c>
    </row>
    <row r="5012" spans="1:15" x14ac:dyDescent="0.45">
      <c r="A5012" s="4" t="s">
        <v>16</v>
      </c>
      <c r="B5012">
        <v>2020</v>
      </c>
      <c r="C5012" t="s">
        <v>4</v>
      </c>
      <c r="D5012">
        <v>5011</v>
      </c>
      <c r="E5012" s="2">
        <v>18</v>
      </c>
      <c r="F5012" s="1">
        <v>19</v>
      </c>
      <c r="G5012" s="1">
        <v>1</v>
      </c>
      <c r="H5012" s="1">
        <v>7</v>
      </c>
      <c r="I5012" s="1" t="str">
        <f t="shared" si="98"/>
        <v>2S5FR7</v>
      </c>
      <c r="J5012" s="27">
        <v>45135</v>
      </c>
      <c r="K5012" s="29" t="s">
        <v>271</v>
      </c>
      <c r="L5012" s="29">
        <v>12636.5</v>
      </c>
      <c r="M5012" s="30">
        <v>0.14065877647531749</v>
      </c>
      <c r="N5012" s="30">
        <v>0.14965074328664951</v>
      </c>
      <c r="O5012" s="30">
        <v>5.0511122627784372E-2</v>
      </c>
    </row>
    <row r="5013" spans="1:15" x14ac:dyDescent="0.45">
      <c r="A5013" s="4" t="s">
        <v>16</v>
      </c>
      <c r="B5013">
        <v>2020</v>
      </c>
      <c r="C5013" t="s">
        <v>4</v>
      </c>
      <c r="D5013">
        <v>5012</v>
      </c>
      <c r="E5013" s="2">
        <v>19</v>
      </c>
      <c r="F5013" s="1">
        <v>20</v>
      </c>
      <c r="G5013" s="1">
        <v>1</v>
      </c>
      <c r="H5013" s="1">
        <v>7</v>
      </c>
      <c r="I5013" s="1" t="str">
        <f t="shared" si="98"/>
        <v>2S5FR7</v>
      </c>
      <c r="J5013" s="27">
        <v>45135</v>
      </c>
      <c r="K5013" s="29" t="s">
        <v>272</v>
      </c>
      <c r="L5013" s="29">
        <v>12414.75</v>
      </c>
      <c r="M5013" s="30">
        <v>0.12687895546065439</v>
      </c>
      <c r="N5013" s="30">
        <v>0.13357072887695801</v>
      </c>
      <c r="O5013" s="30">
        <v>5.2910483172568178E-4</v>
      </c>
    </row>
    <row r="5014" spans="1:15" x14ac:dyDescent="0.45">
      <c r="A5014" s="4" t="s">
        <v>16</v>
      </c>
      <c r="B5014">
        <v>2020</v>
      </c>
      <c r="C5014" t="s">
        <v>4</v>
      </c>
      <c r="D5014">
        <v>5013</v>
      </c>
      <c r="E5014" s="2">
        <v>20</v>
      </c>
      <c r="F5014" s="1">
        <v>21</v>
      </c>
      <c r="G5014" s="1">
        <v>1</v>
      </c>
      <c r="H5014" s="1">
        <v>7</v>
      </c>
      <c r="I5014" s="1" t="str">
        <f t="shared" si="98"/>
        <v>2S5FR7</v>
      </c>
      <c r="J5014" s="27">
        <v>45135</v>
      </c>
      <c r="K5014" s="29" t="s">
        <v>273</v>
      </c>
      <c r="L5014" s="29">
        <v>12374.5</v>
      </c>
      <c r="M5014" s="30">
        <v>0.1326152164703206</v>
      </c>
      <c r="N5014" s="30">
        <v>0.12689820728472309</v>
      </c>
      <c r="O5014" s="30">
        <v>0</v>
      </c>
    </row>
    <row r="5015" spans="1:15" x14ac:dyDescent="0.45">
      <c r="A5015" s="4" t="s">
        <v>16</v>
      </c>
      <c r="B5015">
        <v>2020</v>
      </c>
      <c r="C5015" t="s">
        <v>4</v>
      </c>
      <c r="D5015">
        <v>5014</v>
      </c>
      <c r="E5015" s="2">
        <v>21</v>
      </c>
      <c r="F5015" s="1">
        <v>22</v>
      </c>
      <c r="G5015" s="1">
        <v>1</v>
      </c>
      <c r="H5015" s="1">
        <v>8</v>
      </c>
      <c r="I5015" s="1" t="str">
        <f t="shared" si="98"/>
        <v>2S5FR8</v>
      </c>
      <c r="J5015" s="27">
        <v>45135</v>
      </c>
      <c r="K5015" s="29" t="s">
        <v>274</v>
      </c>
      <c r="L5015" s="29">
        <v>12412.25</v>
      </c>
      <c r="M5015" s="30">
        <v>0.14943383258297779</v>
      </c>
      <c r="N5015" s="30">
        <v>0.11738677708399479</v>
      </c>
      <c r="O5015" s="30">
        <v>0</v>
      </c>
    </row>
    <row r="5016" spans="1:15" x14ac:dyDescent="0.45">
      <c r="A5016" s="4" t="s">
        <v>16</v>
      </c>
      <c r="B5016">
        <v>2020</v>
      </c>
      <c r="C5016" t="s">
        <v>4</v>
      </c>
      <c r="D5016">
        <v>5015</v>
      </c>
      <c r="E5016" s="2">
        <v>22</v>
      </c>
      <c r="F5016" s="1">
        <v>23</v>
      </c>
      <c r="G5016" s="1">
        <v>1</v>
      </c>
      <c r="H5016" s="1">
        <v>8</v>
      </c>
      <c r="I5016" s="1" t="str">
        <f t="shared" si="98"/>
        <v>2S5FR8</v>
      </c>
      <c r="J5016" s="27">
        <v>45135</v>
      </c>
      <c r="K5016" s="29" t="s">
        <v>275</v>
      </c>
      <c r="L5016" s="29">
        <v>12191.25</v>
      </c>
      <c r="M5016" s="30">
        <v>0.19488203599176279</v>
      </c>
      <c r="N5016" s="30">
        <v>0.26499312174404432</v>
      </c>
      <c r="O5016" s="30">
        <v>0</v>
      </c>
    </row>
    <row r="5017" spans="1:15" x14ac:dyDescent="0.45">
      <c r="A5017" s="4" t="s">
        <v>16</v>
      </c>
      <c r="B5017">
        <v>2020</v>
      </c>
      <c r="C5017" t="s">
        <v>4</v>
      </c>
      <c r="D5017">
        <v>5016</v>
      </c>
      <c r="E5017" s="2">
        <v>23</v>
      </c>
      <c r="F5017" s="1">
        <v>24</v>
      </c>
      <c r="G5017" s="1">
        <v>1</v>
      </c>
      <c r="H5017" s="1">
        <v>8</v>
      </c>
      <c r="I5017" s="1" t="str">
        <f t="shared" si="98"/>
        <v>2S5FR8</v>
      </c>
      <c r="J5017" s="27">
        <v>45135</v>
      </c>
      <c r="K5017" s="29" t="s">
        <v>276</v>
      </c>
      <c r="L5017" s="29">
        <v>11687.75</v>
      </c>
      <c r="M5017" s="30">
        <v>0.2012653737006713</v>
      </c>
      <c r="N5017" s="30">
        <v>0.27463960324343911</v>
      </c>
      <c r="O5017" s="30">
        <v>0</v>
      </c>
    </row>
    <row r="5018" spans="1:15" x14ac:dyDescent="0.45">
      <c r="A5018" s="4" t="s">
        <v>16</v>
      </c>
      <c r="B5018">
        <v>2020</v>
      </c>
      <c r="C5018" t="s">
        <v>5</v>
      </c>
      <c r="D5018">
        <v>5017</v>
      </c>
      <c r="E5018" s="2">
        <v>0</v>
      </c>
      <c r="F5018" s="1">
        <v>1</v>
      </c>
      <c r="G5018" s="1">
        <v>1</v>
      </c>
      <c r="H5018" s="1">
        <v>1</v>
      </c>
      <c r="I5018" s="1" t="str">
        <f t="shared" si="98"/>
        <v>2S6SA1</v>
      </c>
      <c r="J5018" s="27">
        <v>45136</v>
      </c>
      <c r="K5018" s="29" t="s">
        <v>253</v>
      </c>
      <c r="L5018" s="29">
        <v>11047</v>
      </c>
      <c r="M5018" s="30">
        <v>0.18415086473523851</v>
      </c>
      <c r="N5018" s="30">
        <v>0.24533512766220411</v>
      </c>
      <c r="O5018" s="30">
        <v>0</v>
      </c>
    </row>
    <row r="5019" spans="1:15" x14ac:dyDescent="0.45">
      <c r="A5019" s="4" t="s">
        <v>16</v>
      </c>
      <c r="B5019">
        <v>2020</v>
      </c>
      <c r="C5019" t="s">
        <v>5</v>
      </c>
      <c r="D5019">
        <v>5018</v>
      </c>
      <c r="E5019" s="2">
        <v>1</v>
      </c>
      <c r="F5019" s="1">
        <v>2</v>
      </c>
      <c r="G5019" s="1">
        <v>1</v>
      </c>
      <c r="H5019" s="1">
        <v>1</v>
      </c>
      <c r="I5019" s="1" t="str">
        <f t="shared" si="98"/>
        <v>2S6SA1</v>
      </c>
      <c r="J5019" s="27">
        <v>45136</v>
      </c>
      <c r="K5019" s="29" t="s">
        <v>254</v>
      </c>
      <c r="L5019" s="29">
        <v>10604.5</v>
      </c>
      <c r="M5019" s="30">
        <v>0.1847019006181134</v>
      </c>
      <c r="N5019" s="30">
        <v>0.2342841865172785</v>
      </c>
      <c r="O5019" s="30">
        <v>0</v>
      </c>
    </row>
    <row r="5020" spans="1:15" x14ac:dyDescent="0.45">
      <c r="A5020" s="4" t="s">
        <v>16</v>
      </c>
      <c r="B5020">
        <v>2020</v>
      </c>
      <c r="C5020" t="s">
        <v>5</v>
      </c>
      <c r="D5020">
        <v>5019</v>
      </c>
      <c r="E5020" s="2">
        <v>2</v>
      </c>
      <c r="F5020" s="1">
        <v>3</v>
      </c>
      <c r="G5020" s="1">
        <v>1</v>
      </c>
      <c r="H5020" s="1">
        <v>1</v>
      </c>
      <c r="I5020" s="1" t="str">
        <f t="shared" si="98"/>
        <v>2S6SA1</v>
      </c>
      <c r="J5020" s="27">
        <v>45136</v>
      </c>
      <c r="K5020" s="29" t="s">
        <v>255</v>
      </c>
      <c r="L5020" s="29">
        <v>10339.25</v>
      </c>
      <c r="M5020" s="30">
        <v>0.18378966120595011</v>
      </c>
      <c r="N5020" s="30">
        <v>0.26410246186260777</v>
      </c>
      <c r="O5020" s="30">
        <v>0</v>
      </c>
    </row>
    <row r="5021" spans="1:15" x14ac:dyDescent="0.45">
      <c r="A5021" s="4" t="s">
        <v>16</v>
      </c>
      <c r="B5021">
        <v>2020</v>
      </c>
      <c r="C5021" t="s">
        <v>5</v>
      </c>
      <c r="D5021">
        <v>5020</v>
      </c>
      <c r="E5021" s="2">
        <v>3</v>
      </c>
      <c r="F5021" s="1">
        <v>4</v>
      </c>
      <c r="G5021" s="1">
        <v>1</v>
      </c>
      <c r="H5021" s="1">
        <v>2</v>
      </c>
      <c r="I5021" s="1" t="str">
        <f t="shared" si="98"/>
        <v>2S6SA2</v>
      </c>
      <c r="J5021" s="27">
        <v>45136</v>
      </c>
      <c r="K5021" s="29" t="s">
        <v>256</v>
      </c>
      <c r="L5021" s="29">
        <v>10138.25</v>
      </c>
      <c r="M5021" s="30">
        <v>0.14547505477310019</v>
      </c>
      <c r="N5021" s="30">
        <v>0.31138522755056253</v>
      </c>
      <c r="O5021" s="30">
        <v>0</v>
      </c>
    </row>
    <row r="5022" spans="1:15" x14ac:dyDescent="0.45">
      <c r="A5022" s="4" t="s">
        <v>16</v>
      </c>
      <c r="B5022">
        <v>2020</v>
      </c>
      <c r="C5022" t="s">
        <v>5</v>
      </c>
      <c r="D5022">
        <v>5021</v>
      </c>
      <c r="E5022" s="2">
        <v>4</v>
      </c>
      <c r="F5022" s="1">
        <v>5</v>
      </c>
      <c r="G5022" s="1">
        <v>1</v>
      </c>
      <c r="H5022" s="1">
        <v>2</v>
      </c>
      <c r="I5022" s="1" t="str">
        <f t="shared" si="98"/>
        <v>2S6SA2</v>
      </c>
      <c r="J5022" s="27">
        <v>45136</v>
      </c>
      <c r="K5022" s="29" t="s">
        <v>257</v>
      </c>
      <c r="L5022" s="29">
        <v>10070</v>
      </c>
      <c r="M5022" s="30">
        <v>0.12834010491052211</v>
      </c>
      <c r="N5022" s="30">
        <v>0.28175449096249489</v>
      </c>
      <c r="O5022" s="30">
        <v>0</v>
      </c>
    </row>
    <row r="5023" spans="1:15" x14ac:dyDescent="0.45">
      <c r="A5023" s="4" t="s">
        <v>16</v>
      </c>
      <c r="B5023">
        <v>2020</v>
      </c>
      <c r="C5023" t="s">
        <v>5</v>
      </c>
      <c r="D5023">
        <v>5022</v>
      </c>
      <c r="E5023" s="2">
        <v>5</v>
      </c>
      <c r="F5023" s="1">
        <v>6</v>
      </c>
      <c r="G5023" s="1">
        <v>1</v>
      </c>
      <c r="H5023" s="1">
        <v>2</v>
      </c>
      <c r="I5023" s="1" t="str">
        <f t="shared" si="98"/>
        <v>2S6SA2</v>
      </c>
      <c r="J5023" s="27">
        <v>45136</v>
      </c>
      <c r="K5023" s="29" t="s">
        <v>258</v>
      </c>
      <c r="L5023" s="29">
        <v>10062.5</v>
      </c>
      <c r="M5023" s="30">
        <v>0.1162738197892292</v>
      </c>
      <c r="N5023" s="30">
        <v>0.26988765793190322</v>
      </c>
      <c r="O5023" s="30">
        <v>2.6553317709172429E-2</v>
      </c>
    </row>
    <row r="5024" spans="1:15" x14ac:dyDescent="0.45">
      <c r="A5024" s="4" t="s">
        <v>16</v>
      </c>
      <c r="B5024">
        <v>2020</v>
      </c>
      <c r="C5024" t="s">
        <v>5</v>
      </c>
      <c r="D5024">
        <v>5023</v>
      </c>
      <c r="E5024" s="2">
        <v>6</v>
      </c>
      <c r="F5024" s="1">
        <v>7</v>
      </c>
      <c r="G5024" s="1">
        <v>1</v>
      </c>
      <c r="H5024" s="1">
        <v>3</v>
      </c>
      <c r="I5024" s="1" t="str">
        <f t="shared" si="98"/>
        <v>2S6SA3</v>
      </c>
      <c r="J5024" s="27">
        <v>45136</v>
      </c>
      <c r="K5024" s="29" t="s">
        <v>259</v>
      </c>
      <c r="L5024" s="29">
        <v>10132</v>
      </c>
      <c r="M5024" s="30">
        <v>9.2673500860980335E-2</v>
      </c>
      <c r="N5024" s="30">
        <v>0.28767189441603319</v>
      </c>
      <c r="O5024" s="30">
        <v>0.1069038496600135</v>
      </c>
    </row>
    <row r="5025" spans="1:15" x14ac:dyDescent="0.45">
      <c r="A5025" s="4" t="s">
        <v>16</v>
      </c>
      <c r="B5025">
        <v>2020</v>
      </c>
      <c r="C5025" t="s">
        <v>5</v>
      </c>
      <c r="D5025">
        <v>5024</v>
      </c>
      <c r="E5025" s="2">
        <v>7</v>
      </c>
      <c r="F5025" s="1">
        <v>8</v>
      </c>
      <c r="G5025" s="1">
        <v>1</v>
      </c>
      <c r="H5025" s="1">
        <v>3</v>
      </c>
      <c r="I5025" s="1" t="str">
        <f t="shared" si="98"/>
        <v>2S6SA3</v>
      </c>
      <c r="J5025" s="27">
        <v>45136</v>
      </c>
      <c r="K5025" s="29" t="s">
        <v>260</v>
      </c>
      <c r="L5025" s="29">
        <v>10197.75</v>
      </c>
      <c r="M5025" s="30">
        <v>7.1339574423613175E-2</v>
      </c>
      <c r="N5025" s="30">
        <v>0.30518161274487382</v>
      </c>
      <c r="O5025" s="30">
        <v>0.20816014124410939</v>
      </c>
    </row>
    <row r="5026" spans="1:15" x14ac:dyDescent="0.45">
      <c r="A5026" s="4" t="s">
        <v>16</v>
      </c>
      <c r="B5026">
        <v>2020</v>
      </c>
      <c r="C5026" t="s">
        <v>5</v>
      </c>
      <c r="D5026">
        <v>5025</v>
      </c>
      <c r="E5026" s="2">
        <v>8</v>
      </c>
      <c r="F5026" s="1">
        <v>9</v>
      </c>
      <c r="G5026" s="1">
        <v>1</v>
      </c>
      <c r="H5026" s="1">
        <v>3</v>
      </c>
      <c r="I5026" s="1" t="str">
        <f t="shared" si="98"/>
        <v>2S6SA3</v>
      </c>
      <c r="J5026" s="27">
        <v>45136</v>
      </c>
      <c r="K5026" s="29" t="s">
        <v>261</v>
      </c>
      <c r="L5026" s="29">
        <v>10460.25</v>
      </c>
      <c r="M5026" s="30">
        <v>5.3722738444537538E-2</v>
      </c>
      <c r="N5026" s="30">
        <v>0.29956582023586248</v>
      </c>
      <c r="O5026" s="30">
        <v>0.3385342689397291</v>
      </c>
    </row>
    <row r="5027" spans="1:15" x14ac:dyDescent="0.45">
      <c r="A5027" s="4" t="s">
        <v>16</v>
      </c>
      <c r="B5027">
        <v>2020</v>
      </c>
      <c r="C5027" t="s">
        <v>5</v>
      </c>
      <c r="D5027">
        <v>5026</v>
      </c>
      <c r="E5027" s="2">
        <v>9</v>
      </c>
      <c r="F5027" s="1">
        <v>10</v>
      </c>
      <c r="G5027" s="1">
        <v>1</v>
      </c>
      <c r="H5027" s="1">
        <v>4</v>
      </c>
      <c r="I5027" s="1" t="str">
        <f t="shared" si="98"/>
        <v>2S6SA4</v>
      </c>
      <c r="J5027" s="27">
        <v>45136</v>
      </c>
      <c r="K5027" s="29" t="s">
        <v>262</v>
      </c>
      <c r="L5027" s="29">
        <v>10911.25</v>
      </c>
      <c r="M5027" s="30">
        <v>4.497344874065181E-2</v>
      </c>
      <c r="N5027" s="30">
        <v>0.27554571148424689</v>
      </c>
      <c r="O5027" s="30">
        <v>0.46535622896469642</v>
      </c>
    </row>
    <row r="5028" spans="1:15" x14ac:dyDescent="0.45">
      <c r="A5028" s="4" t="s">
        <v>16</v>
      </c>
      <c r="B5028">
        <v>2020</v>
      </c>
      <c r="C5028" t="s">
        <v>5</v>
      </c>
      <c r="D5028">
        <v>5027</v>
      </c>
      <c r="E5028" s="2">
        <v>10</v>
      </c>
      <c r="F5028" s="1">
        <v>11</v>
      </c>
      <c r="G5028" s="1">
        <v>1</v>
      </c>
      <c r="H5028" s="1">
        <v>4</v>
      </c>
      <c r="I5028" s="1" t="str">
        <f t="shared" si="98"/>
        <v>2S6SA4</v>
      </c>
      <c r="J5028" s="27">
        <v>45136</v>
      </c>
      <c r="K5028" s="29" t="s">
        <v>263</v>
      </c>
      <c r="L5028" s="29">
        <v>11173</v>
      </c>
      <c r="M5028" s="30">
        <v>2.810329385630982E-2</v>
      </c>
      <c r="N5028" s="30">
        <v>0.2607455038577689</v>
      </c>
      <c r="O5028" s="30">
        <v>0.5745344916394679</v>
      </c>
    </row>
    <row r="5029" spans="1:15" x14ac:dyDescent="0.45">
      <c r="A5029" s="4" t="s">
        <v>16</v>
      </c>
      <c r="B5029">
        <v>2020</v>
      </c>
      <c r="C5029" t="s">
        <v>5</v>
      </c>
      <c r="D5029">
        <v>5028</v>
      </c>
      <c r="E5029" s="2">
        <v>11</v>
      </c>
      <c r="F5029" s="1">
        <v>12</v>
      </c>
      <c r="G5029" s="1">
        <v>1</v>
      </c>
      <c r="H5029" s="1">
        <v>4</v>
      </c>
      <c r="I5029" s="1" t="str">
        <f t="shared" si="98"/>
        <v>2S6SA4</v>
      </c>
      <c r="J5029" s="27">
        <v>45136</v>
      </c>
      <c r="K5029" s="29" t="s">
        <v>264</v>
      </c>
      <c r="L5029" s="29">
        <v>11402.25</v>
      </c>
      <c r="M5029" s="30">
        <v>2.3323553446272769E-2</v>
      </c>
      <c r="N5029" s="30">
        <v>0.25943009352985069</v>
      </c>
      <c r="O5029" s="30">
        <v>0.57842877394375591</v>
      </c>
    </row>
    <row r="5030" spans="1:15" x14ac:dyDescent="0.45">
      <c r="A5030" s="4" t="s">
        <v>16</v>
      </c>
      <c r="B5030">
        <v>2020</v>
      </c>
      <c r="C5030" t="s">
        <v>5</v>
      </c>
      <c r="D5030">
        <v>5029</v>
      </c>
      <c r="E5030" s="2">
        <v>12</v>
      </c>
      <c r="F5030" s="1">
        <v>13</v>
      </c>
      <c r="G5030" s="1">
        <v>1</v>
      </c>
      <c r="H5030" s="1">
        <v>5</v>
      </c>
      <c r="I5030" s="1" t="str">
        <f t="shared" si="98"/>
        <v>2S6SA5</v>
      </c>
      <c r="J5030" s="27">
        <v>45136</v>
      </c>
      <c r="K5030" s="29" t="s">
        <v>265</v>
      </c>
      <c r="L5030" s="29">
        <v>11519.25</v>
      </c>
      <c r="M5030" s="30">
        <v>1.7405940559318919E-2</v>
      </c>
      <c r="N5030" s="30">
        <v>0.20826663708062959</v>
      </c>
      <c r="O5030" s="30">
        <v>0.43534383751228439</v>
      </c>
    </row>
    <row r="5031" spans="1:15" x14ac:dyDescent="0.45">
      <c r="A5031" s="4" t="s">
        <v>16</v>
      </c>
      <c r="B5031">
        <v>2020</v>
      </c>
      <c r="C5031" t="s">
        <v>5</v>
      </c>
      <c r="D5031">
        <v>5030</v>
      </c>
      <c r="E5031" s="2">
        <v>13</v>
      </c>
      <c r="F5031" s="1">
        <v>14</v>
      </c>
      <c r="G5031" s="1">
        <v>1</v>
      </c>
      <c r="H5031" s="1">
        <v>5</v>
      </c>
      <c r="I5031" s="1" t="str">
        <f t="shared" si="98"/>
        <v>2S6SA5</v>
      </c>
      <c r="J5031" s="27">
        <v>45136</v>
      </c>
      <c r="K5031" s="29" t="s">
        <v>266</v>
      </c>
      <c r="L5031" s="29">
        <v>11363.25</v>
      </c>
      <c r="M5031" s="30">
        <v>1.1945753972028451E-2</v>
      </c>
      <c r="N5031" s="30">
        <v>0.14615176388042439</v>
      </c>
      <c r="O5031" s="30">
        <v>0.33375066233247991</v>
      </c>
    </row>
    <row r="5032" spans="1:15" x14ac:dyDescent="0.45">
      <c r="A5032" s="4" t="s">
        <v>16</v>
      </c>
      <c r="B5032">
        <v>2020</v>
      </c>
      <c r="C5032" t="s">
        <v>5</v>
      </c>
      <c r="D5032">
        <v>5031</v>
      </c>
      <c r="E5032" s="2">
        <v>14</v>
      </c>
      <c r="F5032" s="1">
        <v>15</v>
      </c>
      <c r="G5032" s="1">
        <v>1</v>
      </c>
      <c r="H5032" s="1">
        <v>5</v>
      </c>
      <c r="I5032" s="1" t="str">
        <f t="shared" si="98"/>
        <v>2S6SA5</v>
      </c>
      <c r="J5032" s="27">
        <v>45136</v>
      </c>
      <c r="K5032" s="29" t="s">
        <v>267</v>
      </c>
      <c r="L5032" s="29">
        <v>11280.75</v>
      </c>
      <c r="M5032" s="30">
        <v>1.420766617245006E-2</v>
      </c>
      <c r="N5032" s="30">
        <v>9.588064686145939E-2</v>
      </c>
      <c r="O5032" s="30">
        <v>0.27839153740860079</v>
      </c>
    </row>
    <row r="5033" spans="1:15" x14ac:dyDescent="0.45">
      <c r="A5033" s="4" t="s">
        <v>16</v>
      </c>
      <c r="B5033">
        <v>2020</v>
      </c>
      <c r="C5033" t="s">
        <v>5</v>
      </c>
      <c r="D5033">
        <v>5032</v>
      </c>
      <c r="E5033" s="2">
        <v>15</v>
      </c>
      <c r="F5033" s="1">
        <v>16</v>
      </c>
      <c r="G5033" s="1">
        <v>1</v>
      </c>
      <c r="H5033" s="1">
        <v>6</v>
      </c>
      <c r="I5033" s="1" t="str">
        <f t="shared" si="98"/>
        <v>2S6SA6</v>
      </c>
      <c r="J5033" s="27">
        <v>45136</v>
      </c>
      <c r="K5033" s="29" t="s">
        <v>268</v>
      </c>
      <c r="L5033" s="29">
        <v>11202.75</v>
      </c>
      <c r="M5033" s="30">
        <v>1.6934693453269721E-2</v>
      </c>
      <c r="N5033" s="30">
        <v>7.0518633296808894E-2</v>
      </c>
      <c r="O5033" s="30">
        <v>0.23016107891060719</v>
      </c>
    </row>
    <row r="5034" spans="1:15" x14ac:dyDescent="0.45">
      <c r="A5034" s="4" t="s">
        <v>16</v>
      </c>
      <c r="B5034">
        <v>2020</v>
      </c>
      <c r="C5034" t="s">
        <v>5</v>
      </c>
      <c r="D5034">
        <v>5033</v>
      </c>
      <c r="E5034" s="2">
        <v>16</v>
      </c>
      <c r="F5034" s="1">
        <v>17</v>
      </c>
      <c r="G5034" s="1">
        <v>1</v>
      </c>
      <c r="H5034" s="1">
        <v>6</v>
      </c>
      <c r="I5034" s="1" t="str">
        <f t="shared" si="98"/>
        <v>2S6SA6</v>
      </c>
      <c r="J5034" s="27">
        <v>45136</v>
      </c>
      <c r="K5034" s="29" t="s">
        <v>269</v>
      </c>
      <c r="L5034" s="29">
        <v>11216</v>
      </c>
      <c r="M5034" s="30">
        <v>2.47341170335218E-2</v>
      </c>
      <c r="N5034" s="30">
        <v>5.7107411137414271E-2</v>
      </c>
      <c r="O5034" s="30">
        <v>0.19756651170954809</v>
      </c>
    </row>
    <row r="5035" spans="1:15" x14ac:dyDescent="0.45">
      <c r="A5035" s="4" t="s">
        <v>16</v>
      </c>
      <c r="B5035">
        <v>2020</v>
      </c>
      <c r="C5035" t="s">
        <v>5</v>
      </c>
      <c r="D5035">
        <v>5034</v>
      </c>
      <c r="E5035" s="2">
        <v>17</v>
      </c>
      <c r="F5035" s="1">
        <v>18</v>
      </c>
      <c r="G5035" s="1">
        <v>1</v>
      </c>
      <c r="H5035" s="1">
        <v>6</v>
      </c>
      <c r="I5035" s="1" t="str">
        <f t="shared" si="98"/>
        <v>2S6SA6</v>
      </c>
      <c r="J5035" s="27">
        <v>45136</v>
      </c>
      <c r="K5035" s="29" t="s">
        <v>270</v>
      </c>
      <c r="L5035" s="29">
        <v>11441.5</v>
      </c>
      <c r="M5035" s="30">
        <v>3.0919806792108678E-2</v>
      </c>
      <c r="N5035" s="30">
        <v>4.1503281388652231E-2</v>
      </c>
      <c r="O5035" s="30">
        <v>0.13969015078041119</v>
      </c>
    </row>
    <row r="5036" spans="1:15" x14ac:dyDescent="0.45">
      <c r="A5036" s="4" t="s">
        <v>16</v>
      </c>
      <c r="B5036">
        <v>2020</v>
      </c>
      <c r="C5036" t="s">
        <v>5</v>
      </c>
      <c r="D5036">
        <v>5035</v>
      </c>
      <c r="E5036" s="2">
        <v>18</v>
      </c>
      <c r="F5036" s="1">
        <v>19</v>
      </c>
      <c r="G5036" s="1">
        <v>1</v>
      </c>
      <c r="H5036" s="1">
        <v>7</v>
      </c>
      <c r="I5036" s="1" t="str">
        <f t="shared" si="98"/>
        <v>2S6SA7</v>
      </c>
      <c r="J5036" s="27">
        <v>45136</v>
      </c>
      <c r="K5036" s="29" t="s">
        <v>271</v>
      </c>
      <c r="L5036" s="29">
        <v>11474</v>
      </c>
      <c r="M5036" s="30">
        <v>3.2544439332116891E-2</v>
      </c>
      <c r="N5036" s="30">
        <v>4.0506641599813827E-2</v>
      </c>
      <c r="O5036" s="30">
        <v>4.6508802663145478E-2</v>
      </c>
    </row>
    <row r="5037" spans="1:15" x14ac:dyDescent="0.45">
      <c r="A5037" s="4" t="s">
        <v>16</v>
      </c>
      <c r="B5037">
        <v>2020</v>
      </c>
      <c r="C5037" t="s">
        <v>5</v>
      </c>
      <c r="D5037">
        <v>5036</v>
      </c>
      <c r="E5037" s="2">
        <v>19</v>
      </c>
      <c r="F5037" s="1">
        <v>20</v>
      </c>
      <c r="G5037" s="1">
        <v>1</v>
      </c>
      <c r="H5037" s="1">
        <v>7</v>
      </c>
      <c r="I5037" s="1" t="str">
        <f t="shared" si="98"/>
        <v>2S6SA7</v>
      </c>
      <c r="J5037" s="27">
        <v>45136</v>
      </c>
      <c r="K5037" s="29" t="s">
        <v>272</v>
      </c>
      <c r="L5037" s="29">
        <v>11455.25</v>
      </c>
      <c r="M5037" s="30">
        <v>3.9521290410492738E-2</v>
      </c>
      <c r="N5037" s="30">
        <v>5.086823143698134E-2</v>
      </c>
      <c r="O5037" s="30">
        <v>0</v>
      </c>
    </row>
    <row r="5038" spans="1:15" x14ac:dyDescent="0.45">
      <c r="A5038" s="4" t="s">
        <v>16</v>
      </c>
      <c r="B5038">
        <v>2020</v>
      </c>
      <c r="C5038" t="s">
        <v>5</v>
      </c>
      <c r="D5038">
        <v>5037</v>
      </c>
      <c r="E5038" s="2">
        <v>20</v>
      </c>
      <c r="F5038" s="1">
        <v>21</v>
      </c>
      <c r="G5038" s="1">
        <v>1</v>
      </c>
      <c r="H5038" s="1">
        <v>7</v>
      </c>
      <c r="I5038" s="1" t="str">
        <f t="shared" si="98"/>
        <v>2S6SA7</v>
      </c>
      <c r="J5038" s="27">
        <v>45136</v>
      </c>
      <c r="K5038" s="29" t="s">
        <v>273</v>
      </c>
      <c r="L5038" s="29">
        <v>11609.5</v>
      </c>
      <c r="M5038" s="30">
        <v>5.462130311573507E-2</v>
      </c>
      <c r="N5038" s="30">
        <v>7.8567174920090035E-2</v>
      </c>
      <c r="O5038" s="30">
        <v>0</v>
      </c>
    </row>
    <row r="5039" spans="1:15" x14ac:dyDescent="0.45">
      <c r="A5039" s="4" t="s">
        <v>16</v>
      </c>
      <c r="B5039">
        <v>2020</v>
      </c>
      <c r="C5039" t="s">
        <v>5</v>
      </c>
      <c r="D5039">
        <v>5038</v>
      </c>
      <c r="E5039" s="2">
        <v>21</v>
      </c>
      <c r="F5039" s="1">
        <v>22</v>
      </c>
      <c r="G5039" s="1">
        <v>1</v>
      </c>
      <c r="H5039" s="1">
        <v>8</v>
      </c>
      <c r="I5039" s="1" t="str">
        <f t="shared" si="98"/>
        <v>2S6SA8</v>
      </c>
      <c r="J5039" s="27">
        <v>45136</v>
      </c>
      <c r="K5039" s="29" t="s">
        <v>274</v>
      </c>
      <c r="L5039" s="29">
        <v>11802</v>
      </c>
      <c r="M5039" s="30">
        <v>7.4278982235051624E-2</v>
      </c>
      <c r="N5039" s="30">
        <v>0.11695066223531481</v>
      </c>
      <c r="O5039" s="30">
        <v>0</v>
      </c>
    </row>
    <row r="5040" spans="1:15" x14ac:dyDescent="0.45">
      <c r="A5040" s="4" t="s">
        <v>16</v>
      </c>
      <c r="B5040">
        <v>2020</v>
      </c>
      <c r="C5040" t="s">
        <v>5</v>
      </c>
      <c r="D5040">
        <v>5039</v>
      </c>
      <c r="E5040" s="2">
        <v>22</v>
      </c>
      <c r="F5040" s="1">
        <v>23</v>
      </c>
      <c r="G5040" s="1">
        <v>1</v>
      </c>
      <c r="H5040" s="1">
        <v>8</v>
      </c>
      <c r="I5040" s="1" t="str">
        <f t="shared" si="98"/>
        <v>2S6SA8</v>
      </c>
      <c r="J5040" s="27">
        <v>45136</v>
      </c>
      <c r="K5040" s="29" t="s">
        <v>275</v>
      </c>
      <c r="L5040" s="29">
        <v>11677.75</v>
      </c>
      <c r="M5040" s="30">
        <v>6.9536504965168666E-2</v>
      </c>
      <c r="N5040" s="30">
        <v>0.1883405672969681</v>
      </c>
      <c r="O5040" s="30">
        <v>0</v>
      </c>
    </row>
    <row r="5041" spans="1:15" x14ac:dyDescent="0.45">
      <c r="A5041" s="4" t="s">
        <v>16</v>
      </c>
      <c r="B5041">
        <v>2020</v>
      </c>
      <c r="C5041" t="s">
        <v>5</v>
      </c>
      <c r="D5041">
        <v>5040</v>
      </c>
      <c r="E5041" s="2">
        <v>23</v>
      </c>
      <c r="F5041" s="1">
        <v>24</v>
      </c>
      <c r="G5041" s="1">
        <v>1</v>
      </c>
      <c r="H5041" s="1">
        <v>8</v>
      </c>
      <c r="I5041" s="1" t="str">
        <f t="shared" si="98"/>
        <v>2S6SA8</v>
      </c>
      <c r="J5041" s="27">
        <v>45136</v>
      </c>
      <c r="K5041" s="29" t="s">
        <v>276</v>
      </c>
      <c r="L5041" s="29">
        <v>11204</v>
      </c>
      <c r="M5041" s="30">
        <v>7.6990357234469856E-2</v>
      </c>
      <c r="N5041" s="30">
        <v>0.22612144577014259</v>
      </c>
      <c r="O5041" s="30">
        <v>0</v>
      </c>
    </row>
    <row r="5042" spans="1:15" x14ac:dyDescent="0.45">
      <c r="A5042" s="4" t="s">
        <v>16</v>
      </c>
      <c r="B5042">
        <v>2020</v>
      </c>
      <c r="C5042" t="s">
        <v>6</v>
      </c>
      <c r="D5042">
        <v>5041</v>
      </c>
      <c r="E5042" s="2">
        <v>0</v>
      </c>
      <c r="F5042" s="1">
        <v>1</v>
      </c>
      <c r="G5042" s="1">
        <v>1</v>
      </c>
      <c r="H5042" s="1">
        <v>1</v>
      </c>
      <c r="I5042" s="1" t="str">
        <f t="shared" si="98"/>
        <v>2S7SU1</v>
      </c>
      <c r="J5042" s="27">
        <v>45137</v>
      </c>
      <c r="K5042" s="29" t="s">
        <v>253</v>
      </c>
      <c r="L5042" s="29">
        <v>10710</v>
      </c>
      <c r="M5042" s="30">
        <v>8.8961427985855296E-2</v>
      </c>
      <c r="N5042" s="30">
        <v>0.26212024781807908</v>
      </c>
      <c r="O5042" s="30">
        <v>0</v>
      </c>
    </row>
    <row r="5043" spans="1:15" x14ac:dyDescent="0.45">
      <c r="A5043" s="4" t="s">
        <v>16</v>
      </c>
      <c r="B5043">
        <v>2020</v>
      </c>
      <c r="C5043" t="s">
        <v>6</v>
      </c>
      <c r="D5043">
        <v>5042</v>
      </c>
      <c r="E5043" s="2">
        <v>1</v>
      </c>
      <c r="F5043" s="1">
        <v>2</v>
      </c>
      <c r="G5043" s="1">
        <v>1</v>
      </c>
      <c r="H5043" s="1">
        <v>1</v>
      </c>
      <c r="I5043" s="1" t="str">
        <f t="shared" si="98"/>
        <v>2S7SU1</v>
      </c>
      <c r="J5043" s="27">
        <v>45137</v>
      </c>
      <c r="K5043" s="29" t="s">
        <v>254</v>
      </c>
      <c r="L5043" s="29">
        <v>10235.75</v>
      </c>
      <c r="M5043" s="30">
        <v>0.1101680808621201</v>
      </c>
      <c r="N5043" s="30">
        <v>0.28831187089114257</v>
      </c>
      <c r="O5043" s="30">
        <v>0</v>
      </c>
    </row>
    <row r="5044" spans="1:15" x14ac:dyDescent="0.45">
      <c r="A5044" s="4" t="s">
        <v>16</v>
      </c>
      <c r="B5044">
        <v>2020</v>
      </c>
      <c r="C5044" t="s">
        <v>6</v>
      </c>
      <c r="D5044">
        <v>5043</v>
      </c>
      <c r="E5044" s="2">
        <v>2</v>
      </c>
      <c r="F5044" s="1">
        <v>3</v>
      </c>
      <c r="G5044" s="1">
        <v>1</v>
      </c>
      <c r="H5044" s="1">
        <v>1</v>
      </c>
      <c r="I5044" s="1" t="str">
        <f t="shared" si="98"/>
        <v>2S7SU1</v>
      </c>
      <c r="J5044" s="27">
        <v>45137</v>
      </c>
      <c r="K5044" s="29" t="s">
        <v>255</v>
      </c>
      <c r="L5044" s="29">
        <v>9960.25</v>
      </c>
      <c r="M5044" s="30">
        <v>0.13053914739701639</v>
      </c>
      <c r="N5044" s="30">
        <v>0.33182189201183399</v>
      </c>
      <c r="O5044" s="30">
        <v>0</v>
      </c>
    </row>
    <row r="5045" spans="1:15" x14ac:dyDescent="0.45">
      <c r="A5045" s="4" t="s">
        <v>16</v>
      </c>
      <c r="B5045">
        <v>2020</v>
      </c>
      <c r="C5045" t="s">
        <v>6</v>
      </c>
      <c r="D5045">
        <v>5044</v>
      </c>
      <c r="E5045" s="2">
        <v>3</v>
      </c>
      <c r="F5045" s="1">
        <v>4</v>
      </c>
      <c r="G5045" s="1">
        <v>1</v>
      </c>
      <c r="H5045" s="1">
        <v>2</v>
      </c>
      <c r="I5045" s="1" t="str">
        <f t="shared" si="98"/>
        <v>2S7SU2</v>
      </c>
      <c r="J5045" s="27">
        <v>45137</v>
      </c>
      <c r="K5045" s="29" t="s">
        <v>256</v>
      </c>
      <c r="L5045" s="29">
        <v>9808.75</v>
      </c>
      <c r="M5045" s="30">
        <v>0.1402879473972054</v>
      </c>
      <c r="N5045" s="30">
        <v>0.37960323284396891</v>
      </c>
      <c r="O5045" s="30">
        <v>0</v>
      </c>
    </row>
    <row r="5046" spans="1:15" x14ac:dyDescent="0.45">
      <c r="A5046" s="4" t="s">
        <v>16</v>
      </c>
      <c r="B5046">
        <v>2020</v>
      </c>
      <c r="C5046" t="s">
        <v>6</v>
      </c>
      <c r="D5046">
        <v>5045</v>
      </c>
      <c r="E5046" s="2">
        <v>4</v>
      </c>
      <c r="F5046" s="1">
        <v>5</v>
      </c>
      <c r="G5046" s="1">
        <v>1</v>
      </c>
      <c r="H5046" s="1">
        <v>2</v>
      </c>
      <c r="I5046" s="1" t="str">
        <f t="shared" si="98"/>
        <v>2S7SU2</v>
      </c>
      <c r="J5046" s="27">
        <v>45137</v>
      </c>
      <c r="K5046" s="29" t="s">
        <v>257</v>
      </c>
      <c r="L5046" s="29">
        <v>9690</v>
      </c>
      <c r="M5046" s="30">
        <v>0.14113591681899129</v>
      </c>
      <c r="N5046" s="30">
        <v>0.42874967111389628</v>
      </c>
      <c r="O5046" s="30">
        <v>0</v>
      </c>
    </row>
    <row r="5047" spans="1:15" x14ac:dyDescent="0.45">
      <c r="A5047" s="4" t="s">
        <v>16</v>
      </c>
      <c r="B5047">
        <v>2020</v>
      </c>
      <c r="C5047" t="s">
        <v>6</v>
      </c>
      <c r="D5047">
        <v>5046</v>
      </c>
      <c r="E5047" s="2">
        <v>5</v>
      </c>
      <c r="F5047" s="1">
        <v>6</v>
      </c>
      <c r="G5047" s="1">
        <v>1</v>
      </c>
      <c r="H5047" s="1">
        <v>2</v>
      </c>
      <c r="I5047" s="1" t="str">
        <f t="shared" si="98"/>
        <v>2S7SU2</v>
      </c>
      <c r="J5047" s="27">
        <v>45137</v>
      </c>
      <c r="K5047" s="29" t="s">
        <v>258</v>
      </c>
      <c r="L5047" s="29">
        <v>9649.75</v>
      </c>
      <c r="M5047" s="30">
        <v>0.13199969489625041</v>
      </c>
      <c r="N5047" s="30">
        <v>0.44769262483486483</v>
      </c>
      <c r="O5047" s="30">
        <v>1.742720744702415E-2</v>
      </c>
    </row>
    <row r="5048" spans="1:15" x14ac:dyDescent="0.45">
      <c r="A5048" s="4" t="s">
        <v>16</v>
      </c>
      <c r="B5048">
        <v>2020</v>
      </c>
      <c r="C5048" t="s">
        <v>6</v>
      </c>
      <c r="D5048">
        <v>5047</v>
      </c>
      <c r="E5048" s="2">
        <v>6</v>
      </c>
      <c r="F5048" s="1">
        <v>7</v>
      </c>
      <c r="G5048" s="1">
        <v>1</v>
      </c>
      <c r="H5048" s="1">
        <v>3</v>
      </c>
      <c r="I5048" s="1" t="str">
        <f t="shared" si="98"/>
        <v>2S7SU3</v>
      </c>
      <c r="J5048" s="27">
        <v>45137</v>
      </c>
      <c r="K5048" s="29" t="s">
        <v>259</v>
      </c>
      <c r="L5048" s="29">
        <v>9484.5</v>
      </c>
      <c r="M5048" s="30">
        <v>9.9025163907949423E-2</v>
      </c>
      <c r="N5048" s="30">
        <v>0.41922050429244889</v>
      </c>
      <c r="O5048" s="30">
        <v>0.117039643779415</v>
      </c>
    </row>
    <row r="5049" spans="1:15" x14ac:dyDescent="0.45">
      <c r="A5049" s="4" t="s">
        <v>16</v>
      </c>
      <c r="B5049">
        <v>2020</v>
      </c>
      <c r="C5049" t="s">
        <v>6</v>
      </c>
      <c r="D5049">
        <v>5048</v>
      </c>
      <c r="E5049" s="2">
        <v>7</v>
      </c>
      <c r="F5049" s="1">
        <v>8</v>
      </c>
      <c r="G5049" s="1">
        <v>1</v>
      </c>
      <c r="H5049" s="1">
        <v>3</v>
      </c>
      <c r="I5049" s="1" t="str">
        <f t="shared" si="98"/>
        <v>2S7SU3</v>
      </c>
      <c r="J5049" s="27">
        <v>45137</v>
      </c>
      <c r="K5049" s="29" t="s">
        <v>260</v>
      </c>
      <c r="L5049" s="29">
        <v>9406.75</v>
      </c>
      <c r="M5049" s="30">
        <v>6.2539561983432856E-2</v>
      </c>
      <c r="N5049" s="30">
        <v>0.35927091003030492</v>
      </c>
      <c r="O5049" s="30">
        <v>0.29513734282737769</v>
      </c>
    </row>
    <row r="5050" spans="1:15" x14ac:dyDescent="0.45">
      <c r="A5050" s="4" t="s">
        <v>16</v>
      </c>
      <c r="B5050">
        <v>2020</v>
      </c>
      <c r="C5050" t="s">
        <v>6</v>
      </c>
      <c r="D5050">
        <v>5049</v>
      </c>
      <c r="E5050" s="2">
        <v>8</v>
      </c>
      <c r="F5050" s="1">
        <v>9</v>
      </c>
      <c r="G5050" s="1">
        <v>1</v>
      </c>
      <c r="H5050" s="1">
        <v>3</v>
      </c>
      <c r="I5050" s="1" t="str">
        <f t="shared" si="98"/>
        <v>2S7SU3</v>
      </c>
      <c r="J5050" s="27">
        <v>45137</v>
      </c>
      <c r="K5050" s="29" t="s">
        <v>261</v>
      </c>
      <c r="L5050" s="29">
        <v>9753</v>
      </c>
      <c r="M5050" s="30">
        <v>5.5617899020929118E-2</v>
      </c>
      <c r="N5050" s="30">
        <v>0.30577137468552168</v>
      </c>
      <c r="O5050" s="30">
        <v>0.4682836156701044</v>
      </c>
    </row>
    <row r="5051" spans="1:15" x14ac:dyDescent="0.45">
      <c r="A5051" s="4" t="s">
        <v>16</v>
      </c>
      <c r="B5051">
        <v>2020</v>
      </c>
      <c r="C5051" t="s">
        <v>6</v>
      </c>
      <c r="D5051">
        <v>5050</v>
      </c>
      <c r="E5051" s="2">
        <v>9</v>
      </c>
      <c r="F5051" s="1">
        <v>10</v>
      </c>
      <c r="G5051" s="1">
        <v>1</v>
      </c>
      <c r="H5051" s="1">
        <v>4</v>
      </c>
      <c r="I5051" s="1" t="str">
        <f t="shared" si="98"/>
        <v>2S7SU4</v>
      </c>
      <c r="J5051" s="27">
        <v>45137</v>
      </c>
      <c r="K5051" s="29" t="s">
        <v>262</v>
      </c>
      <c r="L5051" s="29">
        <v>10180</v>
      </c>
      <c r="M5051" s="30">
        <v>5.9263777832901807E-2</v>
      </c>
      <c r="N5051" s="30">
        <v>0.27759906969563081</v>
      </c>
      <c r="O5051" s="30">
        <v>0.60848758429289085</v>
      </c>
    </row>
    <row r="5052" spans="1:15" x14ac:dyDescent="0.45">
      <c r="A5052" s="4" t="s">
        <v>16</v>
      </c>
      <c r="B5052">
        <v>2020</v>
      </c>
      <c r="C5052" t="s">
        <v>6</v>
      </c>
      <c r="D5052">
        <v>5051</v>
      </c>
      <c r="E5052" s="2">
        <v>10</v>
      </c>
      <c r="F5052" s="1">
        <v>11</v>
      </c>
      <c r="G5052" s="1">
        <v>1</v>
      </c>
      <c r="H5052" s="1">
        <v>4</v>
      </c>
      <c r="I5052" s="1" t="str">
        <f t="shared" si="98"/>
        <v>2S7SU4</v>
      </c>
      <c r="J5052" s="27">
        <v>45137</v>
      </c>
      <c r="K5052" s="29" t="s">
        <v>263</v>
      </c>
      <c r="L5052" s="29">
        <v>10415.5</v>
      </c>
      <c r="M5052" s="30">
        <v>3.0093132787456591E-2</v>
      </c>
      <c r="N5052" s="30">
        <v>0.27383817052583809</v>
      </c>
      <c r="O5052" s="30">
        <v>0.69416858363391987</v>
      </c>
    </row>
    <row r="5053" spans="1:15" x14ac:dyDescent="0.45">
      <c r="A5053" s="4" t="s">
        <v>16</v>
      </c>
      <c r="B5053">
        <v>2020</v>
      </c>
      <c r="C5053" t="s">
        <v>6</v>
      </c>
      <c r="D5053">
        <v>5052</v>
      </c>
      <c r="E5053" s="2">
        <v>11</v>
      </c>
      <c r="F5053" s="1">
        <v>12</v>
      </c>
      <c r="G5053" s="1">
        <v>1</v>
      </c>
      <c r="H5053" s="1">
        <v>4</v>
      </c>
      <c r="I5053" s="1" t="str">
        <f t="shared" si="98"/>
        <v>2S7SU4</v>
      </c>
      <c r="J5053" s="27">
        <v>45137</v>
      </c>
      <c r="K5053" s="29" t="s">
        <v>264</v>
      </c>
      <c r="L5053" s="29">
        <v>10609.5</v>
      </c>
      <c r="M5053" s="30">
        <v>4.500131758749238E-2</v>
      </c>
      <c r="N5053" s="30">
        <v>0.27767535477283029</v>
      </c>
      <c r="O5053" s="30">
        <v>0.73211905562239332</v>
      </c>
    </row>
    <row r="5054" spans="1:15" x14ac:dyDescent="0.45">
      <c r="A5054" s="4" t="s">
        <v>16</v>
      </c>
      <c r="B5054">
        <v>2020</v>
      </c>
      <c r="C5054" t="s">
        <v>6</v>
      </c>
      <c r="D5054">
        <v>5053</v>
      </c>
      <c r="E5054" s="2">
        <v>12</v>
      </c>
      <c r="F5054" s="1">
        <v>13</v>
      </c>
      <c r="G5054" s="1">
        <v>1</v>
      </c>
      <c r="H5054" s="1">
        <v>5</v>
      </c>
      <c r="I5054" s="1" t="str">
        <f t="shared" si="98"/>
        <v>2S7SU5</v>
      </c>
      <c r="J5054" s="27">
        <v>45137</v>
      </c>
      <c r="K5054" s="29" t="s">
        <v>265</v>
      </c>
      <c r="L5054" s="29">
        <v>10823.5</v>
      </c>
      <c r="M5054" s="30">
        <v>7.4156857261443498E-2</v>
      </c>
      <c r="N5054" s="30">
        <v>0.2599970090981254</v>
      </c>
      <c r="O5054" s="30">
        <v>0.72721167912292306</v>
      </c>
    </row>
    <row r="5055" spans="1:15" x14ac:dyDescent="0.45">
      <c r="A5055" s="4" t="s">
        <v>16</v>
      </c>
      <c r="B5055">
        <v>2020</v>
      </c>
      <c r="C5055" t="s">
        <v>6</v>
      </c>
      <c r="D5055">
        <v>5054</v>
      </c>
      <c r="E5055" s="2">
        <v>13</v>
      </c>
      <c r="F5055" s="1">
        <v>14</v>
      </c>
      <c r="G5055" s="1">
        <v>1</v>
      </c>
      <c r="H5055" s="1">
        <v>5</v>
      </c>
      <c r="I5055" s="1" t="str">
        <f t="shared" si="98"/>
        <v>2S7SU5</v>
      </c>
      <c r="J5055" s="27">
        <v>45137</v>
      </c>
      <c r="K5055" s="29" t="s">
        <v>266</v>
      </c>
      <c r="L5055" s="29">
        <v>10801.5</v>
      </c>
      <c r="M5055" s="30">
        <v>9.9983869189821217E-2</v>
      </c>
      <c r="N5055" s="30">
        <v>0.20206575479095801</v>
      </c>
      <c r="O5055" s="30">
        <v>0.6829062649558113</v>
      </c>
    </row>
    <row r="5056" spans="1:15" x14ac:dyDescent="0.45">
      <c r="A5056" s="4" t="s">
        <v>16</v>
      </c>
      <c r="B5056">
        <v>2020</v>
      </c>
      <c r="C5056" t="s">
        <v>6</v>
      </c>
      <c r="D5056">
        <v>5055</v>
      </c>
      <c r="E5056" s="2">
        <v>14</v>
      </c>
      <c r="F5056" s="1">
        <v>15</v>
      </c>
      <c r="G5056" s="1">
        <v>1</v>
      </c>
      <c r="H5056" s="1">
        <v>5</v>
      </c>
      <c r="I5056" s="1" t="str">
        <f t="shared" si="98"/>
        <v>2S7SU5</v>
      </c>
      <c r="J5056" s="27">
        <v>45137</v>
      </c>
      <c r="K5056" s="29" t="s">
        <v>267</v>
      </c>
      <c r="L5056" s="29">
        <v>10744.5</v>
      </c>
      <c r="M5056" s="30">
        <v>0.12043254799598251</v>
      </c>
      <c r="N5056" s="30">
        <v>0.20888441287108769</v>
      </c>
      <c r="O5056" s="30">
        <v>0.5643435421202897</v>
      </c>
    </row>
    <row r="5057" spans="1:15" x14ac:dyDescent="0.45">
      <c r="A5057" s="4" t="s">
        <v>16</v>
      </c>
      <c r="B5057">
        <v>2020</v>
      </c>
      <c r="C5057" t="s">
        <v>6</v>
      </c>
      <c r="D5057">
        <v>5056</v>
      </c>
      <c r="E5057" s="2">
        <v>15</v>
      </c>
      <c r="F5057" s="1">
        <v>16</v>
      </c>
      <c r="G5057" s="1">
        <v>1</v>
      </c>
      <c r="H5057" s="1">
        <v>6</v>
      </c>
      <c r="I5057" s="1" t="str">
        <f t="shared" si="98"/>
        <v>2S7SU6</v>
      </c>
      <c r="J5057" s="27">
        <v>45137</v>
      </c>
      <c r="K5057" s="29" t="s">
        <v>268</v>
      </c>
      <c r="L5057" s="29">
        <v>10711.5</v>
      </c>
      <c r="M5057" s="30">
        <v>0.1322540121500104</v>
      </c>
      <c r="N5057" s="30">
        <v>0.27324156857427961</v>
      </c>
      <c r="O5057" s="30">
        <v>0.3791232879234504</v>
      </c>
    </row>
    <row r="5058" spans="1:15" x14ac:dyDescent="0.45">
      <c r="A5058" s="4" t="s">
        <v>16</v>
      </c>
      <c r="B5058">
        <v>2020</v>
      </c>
      <c r="C5058" t="s">
        <v>6</v>
      </c>
      <c r="D5058">
        <v>5057</v>
      </c>
      <c r="E5058" s="2">
        <v>16</v>
      </c>
      <c r="F5058" s="1">
        <v>17</v>
      </c>
      <c r="G5058" s="1">
        <v>1</v>
      </c>
      <c r="H5058" s="1">
        <v>6</v>
      </c>
      <c r="I5058" s="1" t="str">
        <f t="shared" si="98"/>
        <v>2S7SU6</v>
      </c>
      <c r="J5058" s="27">
        <v>45137</v>
      </c>
      <c r="K5058" s="29" t="s">
        <v>269</v>
      </c>
      <c r="L5058" s="29">
        <v>10788.25</v>
      </c>
      <c r="M5058" s="30">
        <v>0.1151749780008155</v>
      </c>
      <c r="N5058" s="30">
        <v>0.28095609012534351</v>
      </c>
      <c r="O5058" s="30">
        <v>0.22879322245429409</v>
      </c>
    </row>
    <row r="5059" spans="1:15" x14ac:dyDescent="0.45">
      <c r="A5059" s="4" t="s">
        <v>16</v>
      </c>
      <c r="B5059">
        <v>2020</v>
      </c>
      <c r="C5059" t="s">
        <v>6</v>
      </c>
      <c r="D5059">
        <v>5058</v>
      </c>
      <c r="E5059" s="2">
        <v>17</v>
      </c>
      <c r="F5059" s="1">
        <v>18</v>
      </c>
      <c r="G5059" s="1">
        <v>1</v>
      </c>
      <c r="H5059" s="1">
        <v>6</v>
      </c>
      <c r="I5059" s="1" t="str">
        <f t="shared" ref="I5059:I5122" si="99">A5059&amp;C5059&amp;H5059</f>
        <v>2S7SU6</v>
      </c>
      <c r="J5059" s="27">
        <v>45137</v>
      </c>
      <c r="K5059" s="29" t="s">
        <v>270</v>
      </c>
      <c r="L5059" s="29">
        <v>11243.75</v>
      </c>
      <c r="M5059" s="30">
        <v>9.4933437036136797E-2</v>
      </c>
      <c r="N5059" s="30">
        <v>0.26461327790630318</v>
      </c>
      <c r="O5059" s="30">
        <v>0.1250805629179535</v>
      </c>
    </row>
    <row r="5060" spans="1:15" x14ac:dyDescent="0.45">
      <c r="A5060" s="4" t="s">
        <v>16</v>
      </c>
      <c r="B5060">
        <v>2020</v>
      </c>
      <c r="C5060" t="s">
        <v>6</v>
      </c>
      <c r="D5060">
        <v>5059</v>
      </c>
      <c r="E5060" s="2">
        <v>18</v>
      </c>
      <c r="F5060" s="1">
        <v>19</v>
      </c>
      <c r="G5060" s="1">
        <v>1</v>
      </c>
      <c r="H5060" s="1">
        <v>7</v>
      </c>
      <c r="I5060" s="1" t="str">
        <f t="shared" si="99"/>
        <v>2S7SU7</v>
      </c>
      <c r="J5060" s="27">
        <v>45137</v>
      </c>
      <c r="K5060" s="29" t="s">
        <v>271</v>
      </c>
      <c r="L5060" s="29">
        <v>11534.75</v>
      </c>
      <c r="M5060" s="30">
        <v>8.5344042811298565E-2</v>
      </c>
      <c r="N5060" s="30">
        <v>0.31242581738788372</v>
      </c>
      <c r="O5060" s="30">
        <v>4.7959068427528097E-2</v>
      </c>
    </row>
    <row r="5061" spans="1:15" x14ac:dyDescent="0.45">
      <c r="A5061" s="4" t="s">
        <v>16</v>
      </c>
      <c r="B5061">
        <v>2020</v>
      </c>
      <c r="C5061" t="s">
        <v>6</v>
      </c>
      <c r="D5061">
        <v>5060</v>
      </c>
      <c r="E5061" s="2">
        <v>19</v>
      </c>
      <c r="F5061" s="1">
        <v>20</v>
      </c>
      <c r="G5061" s="1">
        <v>1</v>
      </c>
      <c r="H5061" s="1">
        <v>7</v>
      </c>
      <c r="I5061" s="1" t="str">
        <f t="shared" si="99"/>
        <v>2S7SU7</v>
      </c>
      <c r="J5061" s="27">
        <v>45137</v>
      </c>
      <c r="K5061" s="29" t="s">
        <v>272</v>
      </c>
      <c r="L5061" s="29">
        <v>11617.75</v>
      </c>
      <c r="M5061" s="30">
        <v>8.3320951876130964E-2</v>
      </c>
      <c r="N5061" s="30">
        <v>0.3399097312287262</v>
      </c>
      <c r="O5061" s="30">
        <v>6.838087089014672E-5</v>
      </c>
    </row>
    <row r="5062" spans="1:15" x14ac:dyDescent="0.45">
      <c r="A5062" s="4" t="s">
        <v>16</v>
      </c>
      <c r="B5062">
        <v>2020</v>
      </c>
      <c r="C5062" t="s">
        <v>6</v>
      </c>
      <c r="D5062">
        <v>5061</v>
      </c>
      <c r="E5062" s="2">
        <v>20</v>
      </c>
      <c r="F5062" s="1">
        <v>21</v>
      </c>
      <c r="G5062" s="1">
        <v>1</v>
      </c>
      <c r="H5062" s="1">
        <v>7</v>
      </c>
      <c r="I5062" s="1" t="str">
        <f t="shared" si="99"/>
        <v>2S7SU7</v>
      </c>
      <c r="J5062" s="27">
        <v>45137</v>
      </c>
      <c r="K5062" s="29" t="s">
        <v>273</v>
      </c>
      <c r="L5062" s="29">
        <v>11719.75</v>
      </c>
      <c r="M5062" s="30">
        <v>7.2900740953587229E-2</v>
      </c>
      <c r="N5062" s="30">
        <v>0.37289865427792879</v>
      </c>
      <c r="O5062" s="30">
        <v>0</v>
      </c>
    </row>
    <row r="5063" spans="1:15" x14ac:dyDescent="0.45">
      <c r="A5063" s="4" t="s">
        <v>16</v>
      </c>
      <c r="B5063">
        <v>2020</v>
      </c>
      <c r="C5063" t="s">
        <v>6</v>
      </c>
      <c r="D5063">
        <v>5062</v>
      </c>
      <c r="E5063" s="2">
        <v>21</v>
      </c>
      <c r="F5063" s="1">
        <v>22</v>
      </c>
      <c r="G5063" s="1">
        <v>1</v>
      </c>
      <c r="H5063" s="1">
        <v>8</v>
      </c>
      <c r="I5063" s="1" t="str">
        <f t="shared" si="99"/>
        <v>2S7SU8</v>
      </c>
      <c r="J5063" s="27">
        <v>45137</v>
      </c>
      <c r="K5063" s="29" t="s">
        <v>274</v>
      </c>
      <c r="L5063" s="29">
        <v>11833</v>
      </c>
      <c r="M5063" s="30">
        <v>7.3210165876528538E-2</v>
      </c>
      <c r="N5063" s="30">
        <v>0.44044589841264647</v>
      </c>
      <c r="O5063" s="30">
        <v>0</v>
      </c>
    </row>
    <row r="5064" spans="1:15" x14ac:dyDescent="0.45">
      <c r="A5064" s="4" t="s">
        <v>16</v>
      </c>
      <c r="B5064">
        <v>2020</v>
      </c>
      <c r="C5064" t="s">
        <v>6</v>
      </c>
      <c r="D5064">
        <v>5063</v>
      </c>
      <c r="E5064" s="2">
        <v>22</v>
      </c>
      <c r="F5064" s="1">
        <v>23</v>
      </c>
      <c r="G5064" s="1">
        <v>1</v>
      </c>
      <c r="H5064" s="1">
        <v>8</v>
      </c>
      <c r="I5064" s="1" t="str">
        <f t="shared" si="99"/>
        <v>2S7SU8</v>
      </c>
      <c r="J5064" s="27">
        <v>45137</v>
      </c>
      <c r="K5064" s="29" t="s">
        <v>275</v>
      </c>
      <c r="L5064" s="29">
        <v>11645.25</v>
      </c>
      <c r="M5064" s="30">
        <v>8.9166450487363852E-2</v>
      </c>
      <c r="N5064" s="30">
        <v>0.44186753615028579</v>
      </c>
      <c r="O5064" s="30">
        <v>0</v>
      </c>
    </row>
    <row r="5065" spans="1:15" x14ac:dyDescent="0.45">
      <c r="A5065" s="4" t="s">
        <v>16</v>
      </c>
      <c r="B5065">
        <v>2020</v>
      </c>
      <c r="C5065" t="s">
        <v>6</v>
      </c>
      <c r="D5065">
        <v>5064</v>
      </c>
      <c r="E5065" s="2">
        <v>23</v>
      </c>
      <c r="F5065" s="1">
        <v>24</v>
      </c>
      <c r="G5065" s="1">
        <v>1</v>
      </c>
      <c r="H5065" s="1">
        <v>8</v>
      </c>
      <c r="I5065" s="1" t="str">
        <f t="shared" si="99"/>
        <v>2S7SU8</v>
      </c>
      <c r="J5065" s="27">
        <v>45137</v>
      </c>
      <c r="K5065" s="29" t="s">
        <v>276</v>
      </c>
      <c r="L5065" s="29">
        <v>11213.25</v>
      </c>
      <c r="M5065" s="30">
        <v>8.3227672633991862E-2</v>
      </c>
      <c r="N5065" s="30">
        <v>0.50401592883541835</v>
      </c>
      <c r="O5065" s="30">
        <v>0</v>
      </c>
    </row>
    <row r="5066" spans="1:15" x14ac:dyDescent="0.45">
      <c r="A5066" s="4" t="s">
        <v>16</v>
      </c>
      <c r="B5066">
        <v>2020</v>
      </c>
      <c r="C5066" t="s">
        <v>0</v>
      </c>
      <c r="D5066">
        <v>5065</v>
      </c>
      <c r="E5066" s="2">
        <v>0</v>
      </c>
      <c r="F5066" s="1">
        <v>1</v>
      </c>
      <c r="G5066" s="1">
        <v>1</v>
      </c>
      <c r="H5066" s="1">
        <v>1</v>
      </c>
      <c r="I5066" s="1" t="str">
        <f t="shared" si="99"/>
        <v>2S1MO1</v>
      </c>
      <c r="J5066" s="27">
        <v>45138</v>
      </c>
      <c r="K5066" s="29" t="s">
        <v>253</v>
      </c>
      <c r="L5066" s="29">
        <v>10857.75</v>
      </c>
      <c r="M5066" s="30">
        <v>0.1165774927589335</v>
      </c>
      <c r="N5066" s="30">
        <v>0.56058094544102277</v>
      </c>
      <c r="O5066" s="30">
        <v>0</v>
      </c>
    </row>
    <row r="5067" spans="1:15" x14ac:dyDescent="0.45">
      <c r="A5067" s="4" t="s">
        <v>16</v>
      </c>
      <c r="B5067">
        <v>2020</v>
      </c>
      <c r="C5067" t="s">
        <v>0</v>
      </c>
      <c r="D5067">
        <v>5066</v>
      </c>
      <c r="E5067" s="2">
        <v>1</v>
      </c>
      <c r="F5067" s="1">
        <v>2</v>
      </c>
      <c r="G5067" s="1">
        <v>1</v>
      </c>
      <c r="H5067" s="1">
        <v>1</v>
      </c>
      <c r="I5067" s="1" t="str">
        <f t="shared" si="99"/>
        <v>2S1MO1</v>
      </c>
      <c r="J5067" s="27">
        <v>45138</v>
      </c>
      <c r="K5067" s="29" t="s">
        <v>254</v>
      </c>
      <c r="L5067" s="29">
        <v>10441.25</v>
      </c>
      <c r="M5067" s="30">
        <v>0.1624084160012382</v>
      </c>
      <c r="N5067" s="30">
        <v>0.65187787302469791</v>
      </c>
      <c r="O5067" s="30">
        <v>0</v>
      </c>
    </row>
    <row r="5068" spans="1:15" x14ac:dyDescent="0.45">
      <c r="A5068" s="4" t="s">
        <v>16</v>
      </c>
      <c r="B5068">
        <v>2020</v>
      </c>
      <c r="C5068" t="s">
        <v>0</v>
      </c>
      <c r="D5068">
        <v>5067</v>
      </c>
      <c r="E5068" s="2">
        <v>2</v>
      </c>
      <c r="F5068" s="1">
        <v>3</v>
      </c>
      <c r="G5068" s="1">
        <v>1</v>
      </c>
      <c r="H5068" s="1">
        <v>1</v>
      </c>
      <c r="I5068" s="1" t="str">
        <f t="shared" si="99"/>
        <v>2S1MO1</v>
      </c>
      <c r="J5068" s="27">
        <v>45138</v>
      </c>
      <c r="K5068" s="29" t="s">
        <v>255</v>
      </c>
      <c r="L5068" s="29">
        <v>10266</v>
      </c>
      <c r="M5068" s="30">
        <v>0.23353283832522251</v>
      </c>
      <c r="N5068" s="30">
        <v>0.70055666261936578</v>
      </c>
      <c r="O5068" s="30">
        <v>0</v>
      </c>
    </row>
    <row r="5069" spans="1:15" x14ac:dyDescent="0.45">
      <c r="A5069" s="4" t="s">
        <v>16</v>
      </c>
      <c r="B5069">
        <v>2020</v>
      </c>
      <c r="C5069" t="s">
        <v>0</v>
      </c>
      <c r="D5069">
        <v>5068</v>
      </c>
      <c r="E5069" s="2">
        <v>3</v>
      </c>
      <c r="F5069" s="1">
        <v>4</v>
      </c>
      <c r="G5069" s="1">
        <v>1</v>
      </c>
      <c r="H5069" s="1">
        <v>2</v>
      </c>
      <c r="I5069" s="1" t="str">
        <f t="shared" si="99"/>
        <v>2S1MO2</v>
      </c>
      <c r="J5069" s="27">
        <v>45138</v>
      </c>
      <c r="K5069" s="29" t="s">
        <v>256</v>
      </c>
      <c r="L5069" s="29">
        <v>10186.25</v>
      </c>
      <c r="M5069" s="30">
        <v>0.27001705537312942</v>
      </c>
      <c r="N5069" s="30">
        <v>0.79770859658796511</v>
      </c>
      <c r="O5069" s="30">
        <v>0</v>
      </c>
    </row>
    <row r="5070" spans="1:15" x14ac:dyDescent="0.45">
      <c r="A5070" s="4" t="s">
        <v>16</v>
      </c>
      <c r="B5070">
        <v>2020</v>
      </c>
      <c r="C5070" t="s">
        <v>0</v>
      </c>
      <c r="D5070">
        <v>5069</v>
      </c>
      <c r="E5070" s="2">
        <v>4</v>
      </c>
      <c r="F5070" s="1">
        <v>5</v>
      </c>
      <c r="G5070" s="1">
        <v>1</v>
      </c>
      <c r="H5070" s="1">
        <v>2</v>
      </c>
      <c r="I5070" s="1" t="str">
        <f t="shared" si="99"/>
        <v>2S1MO2</v>
      </c>
      <c r="J5070" s="27">
        <v>45138</v>
      </c>
      <c r="K5070" s="29" t="s">
        <v>257</v>
      </c>
      <c r="L5070" s="29">
        <v>10223.25</v>
      </c>
      <c r="M5070" s="30">
        <v>0.27307319202499408</v>
      </c>
      <c r="N5070" s="30">
        <v>0.83806917809982484</v>
      </c>
      <c r="O5070" s="30">
        <v>0</v>
      </c>
    </row>
    <row r="5071" spans="1:15" x14ac:dyDescent="0.45">
      <c r="A5071" s="4" t="s">
        <v>16</v>
      </c>
      <c r="B5071">
        <v>2020</v>
      </c>
      <c r="C5071" t="s">
        <v>0</v>
      </c>
      <c r="D5071">
        <v>5070</v>
      </c>
      <c r="E5071" s="2">
        <v>5</v>
      </c>
      <c r="F5071" s="1">
        <v>6</v>
      </c>
      <c r="G5071" s="1">
        <v>1</v>
      </c>
      <c r="H5071" s="1">
        <v>2</v>
      </c>
      <c r="I5071" s="1" t="str">
        <f t="shared" si="99"/>
        <v>2S1MO2</v>
      </c>
      <c r="J5071" s="27">
        <v>45138</v>
      </c>
      <c r="K5071" s="29" t="s">
        <v>258</v>
      </c>
      <c r="L5071" s="29">
        <v>10558.25</v>
      </c>
      <c r="M5071" s="30">
        <v>0.28179383364683841</v>
      </c>
      <c r="N5071" s="30">
        <v>0.83539010856741214</v>
      </c>
      <c r="O5071" s="30">
        <v>2.0493248195664799E-2</v>
      </c>
    </row>
    <row r="5072" spans="1:15" x14ac:dyDescent="0.45">
      <c r="A5072" s="4" t="s">
        <v>16</v>
      </c>
      <c r="B5072">
        <v>2020</v>
      </c>
      <c r="C5072" t="s">
        <v>0</v>
      </c>
      <c r="D5072">
        <v>5071</v>
      </c>
      <c r="E5072" s="2">
        <v>6</v>
      </c>
      <c r="F5072" s="1">
        <v>7</v>
      </c>
      <c r="G5072" s="1">
        <v>1</v>
      </c>
      <c r="H5072" s="1">
        <v>3</v>
      </c>
      <c r="I5072" s="1" t="str">
        <f t="shared" si="99"/>
        <v>2S1MO3</v>
      </c>
      <c r="J5072" s="27">
        <v>45138</v>
      </c>
      <c r="K5072" s="29" t="s">
        <v>259</v>
      </c>
      <c r="L5072" s="29">
        <v>11242</v>
      </c>
      <c r="M5072" s="30">
        <v>0.32902066819713749</v>
      </c>
      <c r="N5072" s="30">
        <v>0.81081267435252424</v>
      </c>
      <c r="O5072" s="30">
        <v>0.11534537841452069</v>
      </c>
    </row>
    <row r="5073" spans="1:15" x14ac:dyDescent="0.45">
      <c r="A5073" s="4" t="s">
        <v>16</v>
      </c>
      <c r="B5073">
        <v>2020</v>
      </c>
      <c r="C5073" t="s">
        <v>0</v>
      </c>
      <c r="D5073">
        <v>5072</v>
      </c>
      <c r="E5073" s="2">
        <v>7</v>
      </c>
      <c r="F5073" s="1">
        <v>8</v>
      </c>
      <c r="G5073" s="1">
        <v>1</v>
      </c>
      <c r="H5073" s="1">
        <v>3</v>
      </c>
      <c r="I5073" s="1" t="str">
        <f t="shared" si="99"/>
        <v>2S1MO3</v>
      </c>
      <c r="J5073" s="27">
        <v>45138</v>
      </c>
      <c r="K5073" s="29" t="s">
        <v>260</v>
      </c>
      <c r="L5073" s="29">
        <v>12260.5</v>
      </c>
      <c r="M5073" s="30">
        <v>0.44015087591114471</v>
      </c>
      <c r="N5073" s="30">
        <v>0.83908760950201189</v>
      </c>
      <c r="O5073" s="30">
        <v>0.2803483984736132</v>
      </c>
    </row>
    <row r="5074" spans="1:15" x14ac:dyDescent="0.45">
      <c r="A5074" s="4" t="s">
        <v>16</v>
      </c>
      <c r="B5074">
        <v>2020</v>
      </c>
      <c r="C5074" t="s">
        <v>0</v>
      </c>
      <c r="D5074">
        <v>5073</v>
      </c>
      <c r="E5074" s="2">
        <v>8</v>
      </c>
      <c r="F5074" s="1">
        <v>9</v>
      </c>
      <c r="G5074" s="1">
        <v>1</v>
      </c>
      <c r="H5074" s="1">
        <v>3</v>
      </c>
      <c r="I5074" s="1" t="str">
        <f t="shared" si="99"/>
        <v>2S1MO3</v>
      </c>
      <c r="J5074" s="27">
        <v>45138</v>
      </c>
      <c r="K5074" s="29" t="s">
        <v>261</v>
      </c>
      <c r="L5074" s="29">
        <v>13320.75</v>
      </c>
      <c r="M5074" s="30">
        <v>0.42805414691116961</v>
      </c>
      <c r="N5074" s="30">
        <v>0.8719187592586326</v>
      </c>
      <c r="O5074" s="30">
        <v>0.40514148344371059</v>
      </c>
    </row>
    <row r="5075" spans="1:15" x14ac:dyDescent="0.45">
      <c r="A5075" s="4" t="s">
        <v>16</v>
      </c>
      <c r="B5075">
        <v>2020</v>
      </c>
      <c r="C5075" t="s">
        <v>0</v>
      </c>
      <c r="D5075">
        <v>5074</v>
      </c>
      <c r="E5075" s="2">
        <v>9</v>
      </c>
      <c r="F5075" s="1">
        <v>10</v>
      </c>
      <c r="G5075" s="1">
        <v>1</v>
      </c>
      <c r="H5075" s="1">
        <v>4</v>
      </c>
      <c r="I5075" s="1" t="str">
        <f t="shared" si="99"/>
        <v>2S1MO4</v>
      </c>
      <c r="J5075" s="27">
        <v>45138</v>
      </c>
      <c r="K5075" s="29" t="s">
        <v>262</v>
      </c>
      <c r="L5075" s="29">
        <v>13495.5</v>
      </c>
      <c r="M5075" s="30">
        <v>0.40117811770377798</v>
      </c>
      <c r="N5075" s="30">
        <v>0.87469434419575176</v>
      </c>
      <c r="O5075" s="30">
        <v>0.48594066410458409</v>
      </c>
    </row>
    <row r="5076" spans="1:15" x14ac:dyDescent="0.45">
      <c r="A5076" s="4" t="s">
        <v>16</v>
      </c>
      <c r="B5076">
        <v>2020</v>
      </c>
      <c r="C5076" t="s">
        <v>0</v>
      </c>
      <c r="D5076">
        <v>5075</v>
      </c>
      <c r="E5076" s="2">
        <v>10</v>
      </c>
      <c r="F5076" s="1">
        <v>11</v>
      </c>
      <c r="G5076" s="1">
        <v>1</v>
      </c>
      <c r="H5076" s="1">
        <v>4</v>
      </c>
      <c r="I5076" s="1" t="str">
        <f t="shared" si="99"/>
        <v>2S1MO4</v>
      </c>
      <c r="J5076" s="27">
        <v>45138</v>
      </c>
      <c r="K5076" s="29" t="s">
        <v>263</v>
      </c>
      <c r="L5076" s="29">
        <v>13603.25</v>
      </c>
      <c r="M5076" s="30">
        <v>0.38376834716944641</v>
      </c>
      <c r="N5076" s="30">
        <v>0.76372081146085891</v>
      </c>
      <c r="O5076" s="30">
        <v>0.55527708213923466</v>
      </c>
    </row>
    <row r="5077" spans="1:15" x14ac:dyDescent="0.45">
      <c r="A5077" s="4" t="s">
        <v>16</v>
      </c>
      <c r="B5077">
        <v>2020</v>
      </c>
      <c r="C5077" t="s">
        <v>0</v>
      </c>
      <c r="D5077">
        <v>5076</v>
      </c>
      <c r="E5077" s="2">
        <v>11</v>
      </c>
      <c r="F5077" s="1">
        <v>12</v>
      </c>
      <c r="G5077" s="1">
        <v>1</v>
      </c>
      <c r="H5077" s="1">
        <v>4</v>
      </c>
      <c r="I5077" s="1" t="str">
        <f t="shared" si="99"/>
        <v>2S1MO4</v>
      </c>
      <c r="J5077" s="27">
        <v>45138</v>
      </c>
      <c r="K5077" s="29" t="s">
        <v>264</v>
      </c>
      <c r="L5077" s="29">
        <v>13607.5</v>
      </c>
      <c r="M5077" s="30">
        <v>0.35926157655378382</v>
      </c>
      <c r="N5077" s="30">
        <v>0.72158958937744344</v>
      </c>
      <c r="O5077" s="30">
        <v>0.52345026200021672</v>
      </c>
    </row>
    <row r="5078" spans="1:15" x14ac:dyDescent="0.45">
      <c r="A5078" s="4" t="s">
        <v>16</v>
      </c>
      <c r="B5078">
        <v>2020</v>
      </c>
      <c r="C5078" t="s">
        <v>0</v>
      </c>
      <c r="D5078">
        <v>5077</v>
      </c>
      <c r="E5078" s="2">
        <v>12</v>
      </c>
      <c r="F5078" s="1">
        <v>13</v>
      </c>
      <c r="G5078" s="1">
        <v>1</v>
      </c>
      <c r="H5078" s="1">
        <v>5</v>
      </c>
      <c r="I5078" s="1" t="str">
        <f t="shared" si="99"/>
        <v>2S1MO5</v>
      </c>
      <c r="J5078" s="27">
        <v>45138</v>
      </c>
      <c r="K5078" s="29" t="s">
        <v>265</v>
      </c>
      <c r="L5078" s="29">
        <v>13504.75</v>
      </c>
      <c r="M5078" s="30">
        <v>0.39709563543107568</v>
      </c>
      <c r="N5078" s="30">
        <v>0.73272248063910794</v>
      </c>
      <c r="O5078" s="30">
        <v>0.44460994144746929</v>
      </c>
    </row>
    <row r="5079" spans="1:15" x14ac:dyDescent="0.45">
      <c r="A5079" s="4" t="s">
        <v>16</v>
      </c>
      <c r="B5079">
        <v>2020</v>
      </c>
      <c r="C5079" t="s">
        <v>0</v>
      </c>
      <c r="D5079">
        <v>5078</v>
      </c>
      <c r="E5079" s="2">
        <v>13</v>
      </c>
      <c r="F5079" s="1">
        <v>14</v>
      </c>
      <c r="G5079" s="1">
        <v>1</v>
      </c>
      <c r="H5079" s="1">
        <v>5</v>
      </c>
      <c r="I5079" s="1" t="str">
        <f t="shared" si="99"/>
        <v>2S1MO5</v>
      </c>
      <c r="J5079" s="27">
        <v>45138</v>
      </c>
      <c r="K5079" s="29" t="s">
        <v>266</v>
      </c>
      <c r="L5079" s="29">
        <v>13471</v>
      </c>
      <c r="M5079" s="30">
        <v>0.38816190739099737</v>
      </c>
      <c r="N5079" s="30">
        <v>0.78548198834196703</v>
      </c>
      <c r="O5079" s="30">
        <v>0.37494966564807419</v>
      </c>
    </row>
    <row r="5080" spans="1:15" x14ac:dyDescent="0.45">
      <c r="A5080" s="4" t="s">
        <v>16</v>
      </c>
      <c r="B5080">
        <v>2020</v>
      </c>
      <c r="C5080" t="s">
        <v>0</v>
      </c>
      <c r="D5080">
        <v>5079</v>
      </c>
      <c r="E5080" s="2">
        <v>14</v>
      </c>
      <c r="F5080" s="1">
        <v>15</v>
      </c>
      <c r="G5080" s="1">
        <v>1</v>
      </c>
      <c r="H5080" s="1">
        <v>5</v>
      </c>
      <c r="I5080" s="1" t="str">
        <f t="shared" si="99"/>
        <v>2S1MO5</v>
      </c>
      <c r="J5080" s="27">
        <v>45138</v>
      </c>
      <c r="K5080" s="29" t="s">
        <v>267</v>
      </c>
      <c r="L5080" s="29">
        <v>13393</v>
      </c>
      <c r="M5080" s="30">
        <v>0.35052826438237628</v>
      </c>
      <c r="N5080" s="30">
        <v>0.81852904010702465</v>
      </c>
      <c r="O5080" s="30">
        <v>0.29086809682599563</v>
      </c>
    </row>
    <row r="5081" spans="1:15" x14ac:dyDescent="0.45">
      <c r="A5081" s="4" t="s">
        <v>16</v>
      </c>
      <c r="B5081">
        <v>2020</v>
      </c>
      <c r="C5081" t="s">
        <v>0</v>
      </c>
      <c r="D5081">
        <v>5080</v>
      </c>
      <c r="E5081" s="2">
        <v>15</v>
      </c>
      <c r="F5081" s="1">
        <v>16</v>
      </c>
      <c r="G5081" s="1">
        <v>1</v>
      </c>
      <c r="H5081" s="1">
        <v>6</v>
      </c>
      <c r="I5081" s="1" t="str">
        <f t="shared" si="99"/>
        <v>2S1MO6</v>
      </c>
      <c r="J5081" s="27">
        <v>45138</v>
      </c>
      <c r="K5081" s="29" t="s">
        <v>268</v>
      </c>
      <c r="L5081" s="29">
        <v>13352.75</v>
      </c>
      <c r="M5081" s="30">
        <v>0.3368725659327047</v>
      </c>
      <c r="N5081" s="30">
        <v>0.85655606484387492</v>
      </c>
      <c r="O5081" s="30">
        <v>0.2134733229535849</v>
      </c>
    </row>
    <row r="5082" spans="1:15" x14ac:dyDescent="0.45">
      <c r="A5082" s="4" t="s">
        <v>16</v>
      </c>
      <c r="B5082">
        <v>2020</v>
      </c>
      <c r="C5082" t="s">
        <v>0</v>
      </c>
      <c r="D5082">
        <v>5081</v>
      </c>
      <c r="E5082" s="2">
        <v>16</v>
      </c>
      <c r="F5082" s="1">
        <v>17</v>
      </c>
      <c r="G5082" s="1">
        <v>1</v>
      </c>
      <c r="H5082" s="1">
        <v>6</v>
      </c>
      <c r="I5082" s="1" t="str">
        <f t="shared" si="99"/>
        <v>2S1MO6</v>
      </c>
      <c r="J5082" s="27">
        <v>45138</v>
      </c>
      <c r="K5082" s="29" t="s">
        <v>269</v>
      </c>
      <c r="L5082" s="29">
        <v>13588</v>
      </c>
      <c r="M5082" s="30">
        <v>0.33969379276686379</v>
      </c>
      <c r="N5082" s="30">
        <v>0.87259377498513557</v>
      </c>
      <c r="O5082" s="30">
        <v>0.17290533635368949</v>
      </c>
    </row>
    <row r="5083" spans="1:15" x14ac:dyDescent="0.45">
      <c r="A5083" s="4" t="s">
        <v>16</v>
      </c>
      <c r="B5083">
        <v>2020</v>
      </c>
      <c r="C5083" t="s">
        <v>0</v>
      </c>
      <c r="D5083">
        <v>5082</v>
      </c>
      <c r="E5083" s="2">
        <v>17</v>
      </c>
      <c r="F5083" s="1">
        <v>18</v>
      </c>
      <c r="G5083" s="1">
        <v>1</v>
      </c>
      <c r="H5083" s="1">
        <v>6</v>
      </c>
      <c r="I5083" s="1" t="str">
        <f t="shared" si="99"/>
        <v>2S1MO6</v>
      </c>
      <c r="J5083" s="27">
        <v>45138</v>
      </c>
      <c r="K5083" s="29" t="s">
        <v>270</v>
      </c>
      <c r="L5083" s="29">
        <v>14097.75</v>
      </c>
      <c r="M5083" s="30">
        <v>0.28811265673346342</v>
      </c>
      <c r="N5083" s="30">
        <v>0.86003777197359499</v>
      </c>
      <c r="O5083" s="30">
        <v>0.12630241734964751</v>
      </c>
    </row>
    <row r="5084" spans="1:15" x14ac:dyDescent="0.45">
      <c r="A5084" s="4" t="s">
        <v>16</v>
      </c>
      <c r="B5084">
        <v>2020</v>
      </c>
      <c r="C5084" t="s">
        <v>0</v>
      </c>
      <c r="D5084">
        <v>5083</v>
      </c>
      <c r="E5084" s="2">
        <v>18</v>
      </c>
      <c r="F5084" s="1">
        <v>19</v>
      </c>
      <c r="G5084" s="1">
        <v>1</v>
      </c>
      <c r="H5084" s="1">
        <v>7</v>
      </c>
      <c r="I5084" s="1" t="str">
        <f t="shared" si="99"/>
        <v>2S1MO7</v>
      </c>
      <c r="J5084" s="27">
        <v>45138</v>
      </c>
      <c r="K5084" s="29" t="s">
        <v>271</v>
      </c>
      <c r="L5084" s="29">
        <v>13783</v>
      </c>
      <c r="M5084" s="30">
        <v>0.25138997844739702</v>
      </c>
      <c r="N5084" s="30">
        <v>0.84501366894650098</v>
      </c>
      <c r="O5084" s="30">
        <v>4.9299939295860941E-2</v>
      </c>
    </row>
    <row r="5085" spans="1:15" x14ac:dyDescent="0.45">
      <c r="A5085" s="4" t="s">
        <v>16</v>
      </c>
      <c r="B5085">
        <v>2020</v>
      </c>
      <c r="C5085" t="s">
        <v>0</v>
      </c>
      <c r="D5085">
        <v>5084</v>
      </c>
      <c r="E5085" s="2">
        <v>19</v>
      </c>
      <c r="F5085" s="1">
        <v>20</v>
      </c>
      <c r="G5085" s="1">
        <v>1</v>
      </c>
      <c r="H5085" s="1">
        <v>7</v>
      </c>
      <c r="I5085" s="1" t="str">
        <f t="shared" si="99"/>
        <v>2S1MO7</v>
      </c>
      <c r="J5085" s="27">
        <v>45138</v>
      </c>
      <c r="K5085" s="29" t="s">
        <v>272</v>
      </c>
      <c r="L5085" s="29">
        <v>13459</v>
      </c>
      <c r="M5085" s="30">
        <v>0.23743621294647069</v>
      </c>
      <c r="N5085" s="30">
        <v>0.84382918808008633</v>
      </c>
      <c r="O5085" s="30">
        <v>2.7998431886730549E-4</v>
      </c>
    </row>
    <row r="5086" spans="1:15" x14ac:dyDescent="0.45">
      <c r="A5086" s="4" t="s">
        <v>16</v>
      </c>
      <c r="B5086">
        <v>2020</v>
      </c>
      <c r="C5086" t="s">
        <v>0</v>
      </c>
      <c r="D5086">
        <v>5085</v>
      </c>
      <c r="E5086" s="2">
        <v>20</v>
      </c>
      <c r="F5086" s="1">
        <v>21</v>
      </c>
      <c r="G5086" s="1">
        <v>1</v>
      </c>
      <c r="H5086" s="1">
        <v>7</v>
      </c>
      <c r="I5086" s="1" t="str">
        <f t="shared" si="99"/>
        <v>2S1MO7</v>
      </c>
      <c r="J5086" s="27">
        <v>45138</v>
      </c>
      <c r="K5086" s="29" t="s">
        <v>273</v>
      </c>
      <c r="L5086" s="29">
        <v>13009</v>
      </c>
      <c r="M5086" s="30">
        <v>0.23355417888200289</v>
      </c>
      <c r="N5086" s="30">
        <v>0.83906626058906464</v>
      </c>
      <c r="O5086" s="30">
        <v>0</v>
      </c>
    </row>
    <row r="5087" spans="1:15" x14ac:dyDescent="0.45">
      <c r="A5087" s="4" t="s">
        <v>16</v>
      </c>
      <c r="B5087">
        <v>2020</v>
      </c>
      <c r="C5087" t="s">
        <v>0</v>
      </c>
      <c r="D5087">
        <v>5086</v>
      </c>
      <c r="E5087" s="2">
        <v>21</v>
      </c>
      <c r="F5087" s="1">
        <v>22</v>
      </c>
      <c r="G5087" s="1">
        <v>1</v>
      </c>
      <c r="H5087" s="1">
        <v>8</v>
      </c>
      <c r="I5087" s="1" t="str">
        <f t="shared" si="99"/>
        <v>2S1MO8</v>
      </c>
      <c r="J5087" s="27">
        <v>45138</v>
      </c>
      <c r="K5087" s="29" t="s">
        <v>274</v>
      </c>
      <c r="L5087" s="29">
        <v>12744</v>
      </c>
      <c r="M5087" s="30">
        <v>0.22773021857893139</v>
      </c>
      <c r="N5087" s="30">
        <v>0.82712659248669629</v>
      </c>
      <c r="O5087" s="30">
        <v>0</v>
      </c>
    </row>
    <row r="5088" spans="1:15" x14ac:dyDescent="0.45">
      <c r="A5088" s="4" t="s">
        <v>16</v>
      </c>
      <c r="B5088">
        <v>2020</v>
      </c>
      <c r="C5088" t="s">
        <v>0</v>
      </c>
      <c r="D5088">
        <v>5087</v>
      </c>
      <c r="E5088" s="2">
        <v>22</v>
      </c>
      <c r="F5088" s="1">
        <v>23</v>
      </c>
      <c r="G5088" s="1">
        <v>1</v>
      </c>
      <c r="H5088" s="1">
        <v>8</v>
      </c>
      <c r="I5088" s="1" t="str">
        <f t="shared" si="99"/>
        <v>2S1MO8</v>
      </c>
      <c r="J5088" s="27">
        <v>45138</v>
      </c>
      <c r="K5088" s="29" t="s">
        <v>275</v>
      </c>
      <c r="L5088" s="29">
        <v>12295.25</v>
      </c>
      <c r="M5088" s="30">
        <v>0.31190134769468331</v>
      </c>
      <c r="N5088" s="30">
        <v>0.88485250984605401</v>
      </c>
      <c r="O5088" s="30">
        <v>0</v>
      </c>
    </row>
    <row r="5089" spans="1:15" x14ac:dyDescent="0.45">
      <c r="A5089" s="4" t="s">
        <v>16</v>
      </c>
      <c r="B5089">
        <v>2020</v>
      </c>
      <c r="C5089" t="s">
        <v>0</v>
      </c>
      <c r="D5089">
        <v>5088</v>
      </c>
      <c r="E5089" s="2">
        <v>23</v>
      </c>
      <c r="F5089" s="1">
        <v>24</v>
      </c>
      <c r="G5089" s="1">
        <v>1</v>
      </c>
      <c r="H5089" s="1">
        <v>8</v>
      </c>
      <c r="I5089" s="1" t="str">
        <f t="shared" si="99"/>
        <v>2S1MO8</v>
      </c>
      <c r="J5089" s="27">
        <v>45138</v>
      </c>
      <c r="K5089" s="29" t="s">
        <v>276</v>
      </c>
      <c r="L5089" s="29">
        <v>11649.5</v>
      </c>
      <c r="M5089" s="30">
        <v>0.30708894854485141</v>
      </c>
      <c r="N5089" s="30">
        <v>0.89302671548124346</v>
      </c>
      <c r="O5089" s="30">
        <v>0</v>
      </c>
    </row>
    <row r="5090" spans="1:15" x14ac:dyDescent="0.45">
      <c r="A5090" s="4" t="s">
        <v>16</v>
      </c>
      <c r="B5090">
        <v>2020</v>
      </c>
      <c r="C5090" t="s">
        <v>1</v>
      </c>
      <c r="D5090">
        <v>5089</v>
      </c>
      <c r="E5090" s="2">
        <v>0</v>
      </c>
      <c r="F5090" s="1">
        <v>1</v>
      </c>
      <c r="G5090" s="1">
        <v>1</v>
      </c>
      <c r="H5090" s="1">
        <v>1</v>
      </c>
      <c r="I5090" s="1" t="str">
        <f t="shared" si="99"/>
        <v>2S2TU1</v>
      </c>
      <c r="J5090" s="27">
        <v>45139</v>
      </c>
      <c r="K5090" s="29" t="s">
        <v>253</v>
      </c>
      <c r="L5090" s="29">
        <v>11081</v>
      </c>
      <c r="M5090" s="30">
        <v>0.31652858727356559</v>
      </c>
      <c r="N5090" s="30">
        <v>0.8657136293638551</v>
      </c>
      <c r="O5090" s="30">
        <v>0</v>
      </c>
    </row>
    <row r="5091" spans="1:15" x14ac:dyDescent="0.45">
      <c r="A5091" s="4" t="s">
        <v>16</v>
      </c>
      <c r="B5091">
        <v>2020</v>
      </c>
      <c r="C5091" t="s">
        <v>1</v>
      </c>
      <c r="D5091">
        <v>5090</v>
      </c>
      <c r="E5091" s="2">
        <v>1</v>
      </c>
      <c r="F5091" s="1">
        <v>2</v>
      </c>
      <c r="G5091" s="1">
        <v>1</v>
      </c>
      <c r="H5091" s="1">
        <v>1</v>
      </c>
      <c r="I5091" s="1" t="str">
        <f t="shared" si="99"/>
        <v>2S2TU1</v>
      </c>
      <c r="J5091" s="27">
        <v>45139</v>
      </c>
      <c r="K5091" s="29" t="s">
        <v>254</v>
      </c>
      <c r="L5091" s="29">
        <v>10640.5</v>
      </c>
      <c r="M5091" s="30">
        <v>0.31108470069028171</v>
      </c>
      <c r="N5091" s="30">
        <v>0.81300943879403886</v>
      </c>
      <c r="O5091" s="30">
        <v>0</v>
      </c>
    </row>
    <row r="5092" spans="1:15" x14ac:dyDescent="0.45">
      <c r="A5092" s="4" t="s">
        <v>16</v>
      </c>
      <c r="B5092">
        <v>2020</v>
      </c>
      <c r="C5092" t="s">
        <v>1</v>
      </c>
      <c r="D5092">
        <v>5091</v>
      </c>
      <c r="E5092" s="2">
        <v>2</v>
      </c>
      <c r="F5092" s="1">
        <v>3</v>
      </c>
      <c r="G5092" s="1">
        <v>1</v>
      </c>
      <c r="H5092" s="1">
        <v>1</v>
      </c>
      <c r="I5092" s="1" t="str">
        <f t="shared" si="99"/>
        <v>2S2TU1</v>
      </c>
      <c r="J5092" s="27">
        <v>45139</v>
      </c>
      <c r="K5092" s="29" t="s">
        <v>255</v>
      </c>
      <c r="L5092" s="29">
        <v>10433.25</v>
      </c>
      <c r="M5092" s="30">
        <v>0.28801838460347118</v>
      </c>
      <c r="N5092" s="30">
        <v>0.78441717757094354</v>
      </c>
      <c r="O5092" s="30">
        <v>0</v>
      </c>
    </row>
    <row r="5093" spans="1:15" x14ac:dyDescent="0.45">
      <c r="A5093" s="4" t="s">
        <v>16</v>
      </c>
      <c r="B5093">
        <v>2020</v>
      </c>
      <c r="C5093" t="s">
        <v>1</v>
      </c>
      <c r="D5093">
        <v>5092</v>
      </c>
      <c r="E5093" s="2">
        <v>3</v>
      </c>
      <c r="F5093" s="1">
        <v>4</v>
      </c>
      <c r="G5093" s="1">
        <v>1</v>
      </c>
      <c r="H5093" s="1">
        <v>2</v>
      </c>
      <c r="I5093" s="1" t="str">
        <f t="shared" si="99"/>
        <v>2S2TU2</v>
      </c>
      <c r="J5093" s="27">
        <v>45139</v>
      </c>
      <c r="K5093" s="29" t="s">
        <v>256</v>
      </c>
      <c r="L5093" s="29">
        <v>10321.5</v>
      </c>
      <c r="M5093" s="30">
        <v>0.26667525529623248</v>
      </c>
      <c r="N5093" s="30">
        <v>0.73558941113212595</v>
      </c>
      <c r="O5093" s="30">
        <v>0</v>
      </c>
    </row>
    <row r="5094" spans="1:15" x14ac:dyDescent="0.45">
      <c r="A5094" s="4" t="s">
        <v>16</v>
      </c>
      <c r="B5094">
        <v>2020</v>
      </c>
      <c r="C5094" t="s">
        <v>1</v>
      </c>
      <c r="D5094">
        <v>5093</v>
      </c>
      <c r="E5094" s="2">
        <v>4</v>
      </c>
      <c r="F5094" s="1">
        <v>5</v>
      </c>
      <c r="G5094" s="1">
        <v>1</v>
      </c>
      <c r="H5094" s="1">
        <v>2</v>
      </c>
      <c r="I5094" s="1" t="str">
        <f t="shared" si="99"/>
        <v>2S2TU2</v>
      </c>
      <c r="J5094" s="27">
        <v>45139</v>
      </c>
      <c r="K5094" s="29" t="s">
        <v>257</v>
      </c>
      <c r="L5094" s="29">
        <v>10310</v>
      </c>
      <c r="M5094" s="30">
        <v>0.25740784762457197</v>
      </c>
      <c r="N5094" s="30">
        <v>0.69247493497314838</v>
      </c>
      <c r="O5094" s="30">
        <v>0</v>
      </c>
    </row>
    <row r="5095" spans="1:15" x14ac:dyDescent="0.45">
      <c r="A5095" s="4" t="s">
        <v>16</v>
      </c>
      <c r="B5095">
        <v>2020</v>
      </c>
      <c r="C5095" t="s">
        <v>1</v>
      </c>
      <c r="D5095">
        <v>5094</v>
      </c>
      <c r="E5095" s="2">
        <v>5</v>
      </c>
      <c r="F5095" s="1">
        <v>6</v>
      </c>
      <c r="G5095" s="1">
        <v>1</v>
      </c>
      <c r="H5095" s="1">
        <v>2</v>
      </c>
      <c r="I5095" s="1" t="str">
        <f t="shared" si="99"/>
        <v>2S2TU2</v>
      </c>
      <c r="J5095" s="27">
        <v>45139</v>
      </c>
      <c r="K5095" s="29" t="s">
        <v>258</v>
      </c>
      <c r="L5095" s="29">
        <v>10563</v>
      </c>
      <c r="M5095" s="30">
        <v>0.24957331296085031</v>
      </c>
      <c r="N5095" s="30">
        <v>0.6512939441888006</v>
      </c>
      <c r="O5095" s="30">
        <v>2.2624614202799799E-2</v>
      </c>
    </row>
    <row r="5096" spans="1:15" x14ac:dyDescent="0.45">
      <c r="A5096" s="4" t="s">
        <v>16</v>
      </c>
      <c r="B5096">
        <v>2020</v>
      </c>
      <c r="C5096" t="s">
        <v>1</v>
      </c>
      <c r="D5096">
        <v>5095</v>
      </c>
      <c r="E5096" s="2">
        <v>6</v>
      </c>
      <c r="F5096" s="1">
        <v>7</v>
      </c>
      <c r="G5096" s="1">
        <v>1</v>
      </c>
      <c r="H5096" s="1">
        <v>3</v>
      </c>
      <c r="I5096" s="1" t="str">
        <f t="shared" si="99"/>
        <v>2S2TU3</v>
      </c>
      <c r="J5096" s="27">
        <v>45139</v>
      </c>
      <c r="K5096" s="29" t="s">
        <v>259</v>
      </c>
      <c r="L5096" s="29">
        <v>11119.75</v>
      </c>
      <c r="M5096" s="30">
        <v>0.23353793777293161</v>
      </c>
      <c r="N5096" s="30">
        <v>0.5851787540288711</v>
      </c>
      <c r="O5096" s="30">
        <v>0.1027812459617391</v>
      </c>
    </row>
    <row r="5097" spans="1:15" x14ac:dyDescent="0.45">
      <c r="A5097" s="4" t="s">
        <v>16</v>
      </c>
      <c r="B5097">
        <v>2020</v>
      </c>
      <c r="C5097" t="s">
        <v>1</v>
      </c>
      <c r="D5097">
        <v>5096</v>
      </c>
      <c r="E5097" s="2">
        <v>7</v>
      </c>
      <c r="F5097" s="1">
        <v>8</v>
      </c>
      <c r="G5097" s="1">
        <v>1</v>
      </c>
      <c r="H5097" s="1">
        <v>3</v>
      </c>
      <c r="I5097" s="1" t="str">
        <f t="shared" si="99"/>
        <v>2S2TU3</v>
      </c>
      <c r="J5097" s="27">
        <v>45139</v>
      </c>
      <c r="K5097" s="29" t="s">
        <v>260</v>
      </c>
      <c r="L5097" s="29">
        <v>11879.5</v>
      </c>
      <c r="M5097" s="30">
        <v>0.22959860636397311</v>
      </c>
      <c r="N5097" s="30">
        <v>0.54287378291242672</v>
      </c>
      <c r="O5097" s="30">
        <v>0.19341524057982851</v>
      </c>
    </row>
    <row r="5098" spans="1:15" x14ac:dyDescent="0.45">
      <c r="A5098" s="4" t="s">
        <v>16</v>
      </c>
      <c r="B5098">
        <v>2020</v>
      </c>
      <c r="C5098" t="s">
        <v>1</v>
      </c>
      <c r="D5098">
        <v>5097</v>
      </c>
      <c r="E5098" s="2">
        <v>8</v>
      </c>
      <c r="F5098" s="1">
        <v>9</v>
      </c>
      <c r="G5098" s="1">
        <v>1</v>
      </c>
      <c r="H5098" s="1">
        <v>3</v>
      </c>
      <c r="I5098" s="1" t="str">
        <f t="shared" si="99"/>
        <v>2S2TU3</v>
      </c>
      <c r="J5098" s="27">
        <v>45139</v>
      </c>
      <c r="K5098" s="29" t="s">
        <v>261</v>
      </c>
      <c r="L5098" s="29">
        <v>12545</v>
      </c>
      <c r="M5098" s="30">
        <v>0.2557219580038983</v>
      </c>
      <c r="N5098" s="30">
        <v>0.5060669795382905</v>
      </c>
      <c r="O5098" s="30">
        <v>0.3087320975667936</v>
      </c>
    </row>
    <row r="5099" spans="1:15" x14ac:dyDescent="0.45">
      <c r="A5099" s="4" t="s">
        <v>16</v>
      </c>
      <c r="B5099">
        <v>2020</v>
      </c>
      <c r="C5099" t="s">
        <v>1</v>
      </c>
      <c r="D5099">
        <v>5098</v>
      </c>
      <c r="E5099" s="2">
        <v>9</v>
      </c>
      <c r="F5099" s="1">
        <v>10</v>
      </c>
      <c r="G5099" s="1">
        <v>1</v>
      </c>
      <c r="H5099" s="1">
        <v>4</v>
      </c>
      <c r="I5099" s="1" t="str">
        <f t="shared" si="99"/>
        <v>2S2TU4</v>
      </c>
      <c r="J5099" s="27">
        <v>45139</v>
      </c>
      <c r="K5099" s="29" t="s">
        <v>262</v>
      </c>
      <c r="L5099" s="29">
        <v>12824.5</v>
      </c>
      <c r="M5099" s="30">
        <v>0.22176252510087971</v>
      </c>
      <c r="N5099" s="30">
        <v>0.48955818700488551</v>
      </c>
      <c r="O5099" s="30">
        <v>0.3928209830017419</v>
      </c>
    </row>
    <row r="5100" spans="1:15" x14ac:dyDescent="0.45">
      <c r="A5100" s="4" t="s">
        <v>16</v>
      </c>
      <c r="B5100">
        <v>2020</v>
      </c>
      <c r="C5100" t="s">
        <v>1</v>
      </c>
      <c r="D5100">
        <v>5099</v>
      </c>
      <c r="E5100" s="2">
        <v>10</v>
      </c>
      <c r="F5100" s="1">
        <v>11</v>
      </c>
      <c r="G5100" s="1">
        <v>1</v>
      </c>
      <c r="H5100" s="1">
        <v>4</v>
      </c>
      <c r="I5100" s="1" t="str">
        <f t="shared" si="99"/>
        <v>2S2TU4</v>
      </c>
      <c r="J5100" s="27">
        <v>45139</v>
      </c>
      <c r="K5100" s="29" t="s">
        <v>263</v>
      </c>
      <c r="L5100" s="29">
        <v>12801</v>
      </c>
      <c r="M5100" s="30">
        <v>0.18754579712093819</v>
      </c>
      <c r="N5100" s="30">
        <v>0.584751201507968</v>
      </c>
      <c r="O5100" s="30">
        <v>0.43925344473910471</v>
      </c>
    </row>
    <row r="5101" spans="1:15" x14ac:dyDescent="0.45">
      <c r="A5101" s="4" t="s">
        <v>16</v>
      </c>
      <c r="B5101">
        <v>2020</v>
      </c>
      <c r="C5101" t="s">
        <v>1</v>
      </c>
      <c r="D5101">
        <v>5100</v>
      </c>
      <c r="E5101" s="2">
        <v>11</v>
      </c>
      <c r="F5101" s="1">
        <v>12</v>
      </c>
      <c r="G5101" s="1">
        <v>1</v>
      </c>
      <c r="H5101" s="1">
        <v>4</v>
      </c>
      <c r="I5101" s="1" t="str">
        <f t="shared" si="99"/>
        <v>2S2TU4</v>
      </c>
      <c r="J5101" s="27">
        <v>45139</v>
      </c>
      <c r="K5101" s="29" t="s">
        <v>264</v>
      </c>
      <c r="L5101" s="29">
        <v>12756.5</v>
      </c>
      <c r="M5101" s="30">
        <v>0.1747700299032191</v>
      </c>
      <c r="N5101" s="30">
        <v>0.57643964814884263</v>
      </c>
      <c r="O5101" s="30">
        <v>0.4894546853750758</v>
      </c>
    </row>
    <row r="5102" spans="1:15" x14ac:dyDescent="0.45">
      <c r="A5102" s="4" t="s">
        <v>16</v>
      </c>
      <c r="B5102">
        <v>2020</v>
      </c>
      <c r="C5102" t="s">
        <v>1</v>
      </c>
      <c r="D5102">
        <v>5101</v>
      </c>
      <c r="E5102" s="2">
        <v>12</v>
      </c>
      <c r="F5102" s="1">
        <v>13</v>
      </c>
      <c r="G5102" s="1">
        <v>1</v>
      </c>
      <c r="H5102" s="1">
        <v>5</v>
      </c>
      <c r="I5102" s="1" t="str">
        <f t="shared" si="99"/>
        <v>2S2TU5</v>
      </c>
      <c r="J5102" s="27">
        <v>45139</v>
      </c>
      <c r="K5102" s="29" t="s">
        <v>265</v>
      </c>
      <c r="L5102" s="29">
        <v>12728.5</v>
      </c>
      <c r="M5102" s="30">
        <v>0.16075841399632751</v>
      </c>
      <c r="N5102" s="30">
        <v>0.50055366873161367</v>
      </c>
      <c r="O5102" s="30">
        <v>0.49788003504436712</v>
      </c>
    </row>
    <row r="5103" spans="1:15" x14ac:dyDescent="0.45">
      <c r="A5103" s="4" t="s">
        <v>16</v>
      </c>
      <c r="B5103">
        <v>2020</v>
      </c>
      <c r="C5103" t="s">
        <v>1</v>
      </c>
      <c r="D5103">
        <v>5102</v>
      </c>
      <c r="E5103" s="2">
        <v>13</v>
      </c>
      <c r="F5103" s="1">
        <v>14</v>
      </c>
      <c r="G5103" s="1">
        <v>1</v>
      </c>
      <c r="H5103" s="1">
        <v>5</v>
      </c>
      <c r="I5103" s="1" t="str">
        <f t="shared" si="99"/>
        <v>2S2TU5</v>
      </c>
      <c r="J5103" s="27">
        <v>45139</v>
      </c>
      <c r="K5103" s="29" t="s">
        <v>266</v>
      </c>
      <c r="L5103" s="29">
        <v>12758.5</v>
      </c>
      <c r="M5103" s="30">
        <v>0.14191695644821761</v>
      </c>
      <c r="N5103" s="30">
        <v>0.41429309906715639</v>
      </c>
      <c r="O5103" s="30">
        <v>0.43295230253128092</v>
      </c>
    </row>
    <row r="5104" spans="1:15" x14ac:dyDescent="0.45">
      <c r="A5104" s="4" t="s">
        <v>16</v>
      </c>
      <c r="B5104">
        <v>2020</v>
      </c>
      <c r="C5104" t="s">
        <v>1</v>
      </c>
      <c r="D5104">
        <v>5103</v>
      </c>
      <c r="E5104" s="2">
        <v>14</v>
      </c>
      <c r="F5104" s="1">
        <v>15</v>
      </c>
      <c r="G5104" s="1">
        <v>1</v>
      </c>
      <c r="H5104" s="1">
        <v>5</v>
      </c>
      <c r="I5104" s="1" t="str">
        <f t="shared" si="99"/>
        <v>2S2TU5</v>
      </c>
      <c r="J5104" s="27">
        <v>45139</v>
      </c>
      <c r="K5104" s="29" t="s">
        <v>267</v>
      </c>
      <c r="L5104" s="29">
        <v>12642.5</v>
      </c>
      <c r="M5104" s="30">
        <v>0.13989203926934421</v>
      </c>
      <c r="N5104" s="30">
        <v>0.39504623788129262</v>
      </c>
      <c r="O5104" s="30">
        <v>0.3979263680894683</v>
      </c>
    </row>
    <row r="5105" spans="1:15" x14ac:dyDescent="0.45">
      <c r="A5105" s="4" t="s">
        <v>16</v>
      </c>
      <c r="B5105">
        <v>2020</v>
      </c>
      <c r="C5105" t="s">
        <v>1</v>
      </c>
      <c r="D5105">
        <v>5104</v>
      </c>
      <c r="E5105" s="2">
        <v>15</v>
      </c>
      <c r="F5105" s="1">
        <v>16</v>
      </c>
      <c r="G5105" s="1">
        <v>1</v>
      </c>
      <c r="H5105" s="1">
        <v>6</v>
      </c>
      <c r="I5105" s="1" t="str">
        <f t="shared" si="99"/>
        <v>2S2TU6</v>
      </c>
      <c r="J5105" s="27">
        <v>45139</v>
      </c>
      <c r="K5105" s="29" t="s">
        <v>268</v>
      </c>
      <c r="L5105" s="29">
        <v>12510.25</v>
      </c>
      <c r="M5105" s="30">
        <v>0.13559294437907121</v>
      </c>
      <c r="N5105" s="30">
        <v>0.38235945299913843</v>
      </c>
      <c r="O5105" s="30">
        <v>0.34585456788401647</v>
      </c>
    </row>
    <row r="5106" spans="1:15" x14ac:dyDescent="0.45">
      <c r="A5106" s="4" t="s">
        <v>16</v>
      </c>
      <c r="B5106">
        <v>2020</v>
      </c>
      <c r="C5106" t="s">
        <v>1</v>
      </c>
      <c r="D5106">
        <v>5105</v>
      </c>
      <c r="E5106" s="2">
        <v>16</v>
      </c>
      <c r="F5106" s="1">
        <v>17</v>
      </c>
      <c r="G5106" s="1">
        <v>1</v>
      </c>
      <c r="H5106" s="1">
        <v>6</v>
      </c>
      <c r="I5106" s="1" t="str">
        <f t="shared" si="99"/>
        <v>2S2TU6</v>
      </c>
      <c r="J5106" s="27">
        <v>45139</v>
      </c>
      <c r="K5106" s="29" t="s">
        <v>269</v>
      </c>
      <c r="L5106" s="29">
        <v>12583.75</v>
      </c>
      <c r="M5106" s="30">
        <v>0.12898021344721669</v>
      </c>
      <c r="N5106" s="30">
        <v>0.35750379792079812</v>
      </c>
      <c r="O5106" s="30">
        <v>0.22456680236104989</v>
      </c>
    </row>
    <row r="5107" spans="1:15" x14ac:dyDescent="0.45">
      <c r="A5107" s="4" t="s">
        <v>16</v>
      </c>
      <c r="B5107">
        <v>2020</v>
      </c>
      <c r="C5107" t="s">
        <v>1</v>
      </c>
      <c r="D5107">
        <v>5106</v>
      </c>
      <c r="E5107" s="2">
        <v>17</v>
      </c>
      <c r="F5107" s="1">
        <v>18</v>
      </c>
      <c r="G5107" s="1">
        <v>1</v>
      </c>
      <c r="H5107" s="1">
        <v>6</v>
      </c>
      <c r="I5107" s="1" t="str">
        <f t="shared" si="99"/>
        <v>2S2TU6</v>
      </c>
      <c r="J5107" s="27">
        <v>45139</v>
      </c>
      <c r="K5107" s="29" t="s">
        <v>270</v>
      </c>
      <c r="L5107" s="29">
        <v>12920.75</v>
      </c>
      <c r="M5107" s="30">
        <v>0.1009925613947512</v>
      </c>
      <c r="N5107" s="30">
        <v>0.34140645474068948</v>
      </c>
      <c r="O5107" s="30">
        <v>0.13296057654996121</v>
      </c>
    </row>
    <row r="5108" spans="1:15" x14ac:dyDescent="0.45">
      <c r="A5108" s="4" t="s">
        <v>16</v>
      </c>
      <c r="B5108">
        <v>2020</v>
      </c>
      <c r="C5108" t="s">
        <v>1</v>
      </c>
      <c r="D5108">
        <v>5107</v>
      </c>
      <c r="E5108" s="2">
        <v>18</v>
      </c>
      <c r="F5108" s="1">
        <v>19</v>
      </c>
      <c r="G5108" s="1">
        <v>1</v>
      </c>
      <c r="H5108" s="1">
        <v>7</v>
      </c>
      <c r="I5108" s="1" t="str">
        <f t="shared" si="99"/>
        <v>2S2TU7</v>
      </c>
      <c r="J5108" s="27">
        <v>45139</v>
      </c>
      <c r="K5108" s="29" t="s">
        <v>271</v>
      </c>
      <c r="L5108" s="29">
        <v>12775</v>
      </c>
      <c r="M5108" s="30">
        <v>6.4776970703697034E-2</v>
      </c>
      <c r="N5108" s="30">
        <v>0.28017112004944011</v>
      </c>
      <c r="O5108" s="30">
        <v>4.6071567816459623E-2</v>
      </c>
    </row>
    <row r="5109" spans="1:15" x14ac:dyDescent="0.45">
      <c r="A5109" s="4" t="s">
        <v>16</v>
      </c>
      <c r="B5109">
        <v>2020</v>
      </c>
      <c r="C5109" t="s">
        <v>1</v>
      </c>
      <c r="D5109">
        <v>5108</v>
      </c>
      <c r="E5109" s="2">
        <v>19</v>
      </c>
      <c r="F5109" s="1">
        <v>20</v>
      </c>
      <c r="G5109" s="1">
        <v>1</v>
      </c>
      <c r="H5109" s="1">
        <v>7</v>
      </c>
      <c r="I5109" s="1" t="str">
        <f t="shared" si="99"/>
        <v>2S2TU7</v>
      </c>
      <c r="J5109" s="27">
        <v>45139</v>
      </c>
      <c r="K5109" s="29" t="s">
        <v>272</v>
      </c>
      <c r="L5109" s="29">
        <v>12600.5</v>
      </c>
      <c r="M5109" s="30">
        <v>5.5423794559422528E-2</v>
      </c>
      <c r="N5109" s="30">
        <v>0.19063494367312289</v>
      </c>
      <c r="O5109" s="30">
        <v>0</v>
      </c>
    </row>
    <row r="5110" spans="1:15" x14ac:dyDescent="0.45">
      <c r="A5110" s="4" t="s">
        <v>16</v>
      </c>
      <c r="B5110">
        <v>2020</v>
      </c>
      <c r="C5110" t="s">
        <v>1</v>
      </c>
      <c r="D5110">
        <v>5109</v>
      </c>
      <c r="E5110" s="2">
        <v>20</v>
      </c>
      <c r="F5110" s="1">
        <v>21</v>
      </c>
      <c r="G5110" s="1">
        <v>1</v>
      </c>
      <c r="H5110" s="1">
        <v>7</v>
      </c>
      <c r="I5110" s="1" t="str">
        <f t="shared" si="99"/>
        <v>2S2TU7</v>
      </c>
      <c r="J5110" s="27">
        <v>45139</v>
      </c>
      <c r="K5110" s="29" t="s">
        <v>273</v>
      </c>
      <c r="L5110" s="29">
        <v>12566.25</v>
      </c>
      <c r="M5110" s="30">
        <v>7.2011944111097848E-2</v>
      </c>
      <c r="N5110" s="30">
        <v>0.13780623854011859</v>
      </c>
      <c r="O5110" s="30">
        <v>0</v>
      </c>
    </row>
    <row r="5111" spans="1:15" x14ac:dyDescent="0.45">
      <c r="A5111" s="4" t="s">
        <v>16</v>
      </c>
      <c r="B5111">
        <v>2020</v>
      </c>
      <c r="C5111" t="s">
        <v>1</v>
      </c>
      <c r="D5111">
        <v>5110</v>
      </c>
      <c r="E5111" s="2">
        <v>21</v>
      </c>
      <c r="F5111" s="1">
        <v>22</v>
      </c>
      <c r="G5111" s="1">
        <v>1</v>
      </c>
      <c r="H5111" s="1">
        <v>8</v>
      </c>
      <c r="I5111" s="1" t="str">
        <f t="shared" si="99"/>
        <v>2S2TU8</v>
      </c>
      <c r="J5111" s="27">
        <v>45139</v>
      </c>
      <c r="K5111" s="29" t="s">
        <v>274</v>
      </c>
      <c r="L5111" s="29">
        <v>12506.75</v>
      </c>
      <c r="M5111" s="30">
        <v>7.4872258521495427E-2</v>
      </c>
      <c r="N5111" s="30">
        <v>0.12529452080021361</v>
      </c>
      <c r="O5111" s="30">
        <v>0</v>
      </c>
    </row>
    <row r="5112" spans="1:15" x14ac:dyDescent="0.45">
      <c r="A5112" s="4" t="s">
        <v>16</v>
      </c>
      <c r="B5112">
        <v>2020</v>
      </c>
      <c r="C5112" t="s">
        <v>1</v>
      </c>
      <c r="D5112">
        <v>5111</v>
      </c>
      <c r="E5112" s="2">
        <v>22</v>
      </c>
      <c r="F5112" s="1">
        <v>23</v>
      </c>
      <c r="G5112" s="1">
        <v>1</v>
      </c>
      <c r="H5112" s="1">
        <v>8</v>
      </c>
      <c r="I5112" s="1" t="str">
        <f t="shared" si="99"/>
        <v>2S2TU8</v>
      </c>
      <c r="J5112" s="27">
        <v>45139</v>
      </c>
      <c r="K5112" s="29" t="s">
        <v>275</v>
      </c>
      <c r="L5112" s="29">
        <v>12180.5</v>
      </c>
      <c r="M5112" s="30">
        <v>0.15091537974743499</v>
      </c>
      <c r="N5112" s="30">
        <v>0.26612094814011872</v>
      </c>
      <c r="O5112" s="30">
        <v>0</v>
      </c>
    </row>
    <row r="5113" spans="1:15" x14ac:dyDescent="0.45">
      <c r="A5113" s="4" t="s">
        <v>16</v>
      </c>
      <c r="B5113">
        <v>2020</v>
      </c>
      <c r="C5113" t="s">
        <v>1</v>
      </c>
      <c r="D5113">
        <v>5112</v>
      </c>
      <c r="E5113" s="2">
        <v>23</v>
      </c>
      <c r="F5113" s="1">
        <v>24</v>
      </c>
      <c r="G5113" s="1">
        <v>1</v>
      </c>
      <c r="H5113" s="1">
        <v>8</v>
      </c>
      <c r="I5113" s="1" t="str">
        <f t="shared" si="99"/>
        <v>2S2TU8</v>
      </c>
      <c r="J5113" s="27">
        <v>45139</v>
      </c>
      <c r="K5113" s="29" t="s">
        <v>276</v>
      </c>
      <c r="L5113" s="29">
        <v>11609.25</v>
      </c>
      <c r="M5113" s="30">
        <v>0.13794724462504929</v>
      </c>
      <c r="N5113" s="30">
        <v>0.26919801897728168</v>
      </c>
      <c r="O5113" s="30">
        <v>0</v>
      </c>
    </row>
    <row r="5114" spans="1:15" x14ac:dyDescent="0.45">
      <c r="A5114" s="4" t="s">
        <v>16</v>
      </c>
      <c r="B5114">
        <v>2020</v>
      </c>
      <c r="C5114" t="s">
        <v>2</v>
      </c>
      <c r="D5114">
        <v>5113</v>
      </c>
      <c r="E5114" s="2">
        <v>0</v>
      </c>
      <c r="F5114" s="1">
        <v>1</v>
      </c>
      <c r="G5114" s="1">
        <v>1</v>
      </c>
      <c r="H5114" s="1">
        <v>1</v>
      </c>
      <c r="I5114" s="1" t="str">
        <f t="shared" si="99"/>
        <v>2S3WE1</v>
      </c>
      <c r="J5114" s="27">
        <v>45140</v>
      </c>
      <c r="K5114" s="29" t="s">
        <v>253</v>
      </c>
      <c r="L5114" s="29">
        <v>10940</v>
      </c>
      <c r="M5114" s="30">
        <v>0.124873659619406</v>
      </c>
      <c r="N5114" s="30">
        <v>0.27010956202294789</v>
      </c>
      <c r="O5114" s="30">
        <v>0</v>
      </c>
    </row>
    <row r="5115" spans="1:15" x14ac:dyDescent="0.45">
      <c r="A5115" s="4" t="s">
        <v>16</v>
      </c>
      <c r="B5115">
        <v>2020</v>
      </c>
      <c r="C5115" t="s">
        <v>2</v>
      </c>
      <c r="D5115">
        <v>5114</v>
      </c>
      <c r="E5115" s="2">
        <v>1</v>
      </c>
      <c r="F5115" s="1">
        <v>2</v>
      </c>
      <c r="G5115" s="1">
        <v>1</v>
      </c>
      <c r="H5115" s="1">
        <v>1</v>
      </c>
      <c r="I5115" s="1" t="str">
        <f t="shared" si="99"/>
        <v>2S3WE1</v>
      </c>
      <c r="J5115" s="27">
        <v>45140</v>
      </c>
      <c r="K5115" s="29" t="s">
        <v>254</v>
      </c>
      <c r="L5115" s="29">
        <v>10477</v>
      </c>
      <c r="M5115" s="30">
        <v>0.13247555092447699</v>
      </c>
      <c r="N5115" s="30">
        <v>0.27295555473457178</v>
      </c>
      <c r="O5115" s="30">
        <v>0</v>
      </c>
    </row>
    <row r="5116" spans="1:15" x14ac:dyDescent="0.45">
      <c r="A5116" s="4" t="s">
        <v>16</v>
      </c>
      <c r="B5116">
        <v>2020</v>
      </c>
      <c r="C5116" t="s">
        <v>2</v>
      </c>
      <c r="D5116">
        <v>5115</v>
      </c>
      <c r="E5116" s="2">
        <v>2</v>
      </c>
      <c r="F5116" s="1">
        <v>3</v>
      </c>
      <c r="G5116" s="1">
        <v>1</v>
      </c>
      <c r="H5116" s="1">
        <v>1</v>
      </c>
      <c r="I5116" s="1" t="str">
        <f t="shared" si="99"/>
        <v>2S3WE1</v>
      </c>
      <c r="J5116" s="27">
        <v>45140</v>
      </c>
      <c r="K5116" s="29" t="s">
        <v>255</v>
      </c>
      <c r="L5116" s="29">
        <v>10223.75</v>
      </c>
      <c r="M5116" s="30">
        <v>0.1194551324428712</v>
      </c>
      <c r="N5116" s="30">
        <v>0.2501839639485669</v>
      </c>
      <c r="O5116" s="30">
        <v>0</v>
      </c>
    </row>
    <row r="5117" spans="1:15" x14ac:dyDescent="0.45">
      <c r="A5117" s="4" t="s">
        <v>16</v>
      </c>
      <c r="B5117">
        <v>2020</v>
      </c>
      <c r="C5117" t="s">
        <v>2</v>
      </c>
      <c r="D5117">
        <v>5116</v>
      </c>
      <c r="E5117" s="2">
        <v>3</v>
      </c>
      <c r="F5117" s="1">
        <v>4</v>
      </c>
      <c r="G5117" s="1">
        <v>1</v>
      </c>
      <c r="H5117" s="1">
        <v>2</v>
      </c>
      <c r="I5117" s="1" t="str">
        <f t="shared" si="99"/>
        <v>2S3WE2</v>
      </c>
      <c r="J5117" s="27">
        <v>45140</v>
      </c>
      <c r="K5117" s="29" t="s">
        <v>256</v>
      </c>
      <c r="L5117" s="29">
        <v>10108</v>
      </c>
      <c r="M5117" s="30">
        <v>0.10063024297418489</v>
      </c>
      <c r="N5117" s="30">
        <v>0.25100368085464819</v>
      </c>
      <c r="O5117" s="30">
        <v>0</v>
      </c>
    </row>
    <row r="5118" spans="1:15" x14ac:dyDescent="0.45">
      <c r="A5118" s="4" t="s">
        <v>16</v>
      </c>
      <c r="B5118">
        <v>2020</v>
      </c>
      <c r="C5118" t="s">
        <v>2</v>
      </c>
      <c r="D5118">
        <v>5117</v>
      </c>
      <c r="E5118" s="2">
        <v>4</v>
      </c>
      <c r="F5118" s="1">
        <v>5</v>
      </c>
      <c r="G5118" s="1">
        <v>1</v>
      </c>
      <c r="H5118" s="1">
        <v>2</v>
      </c>
      <c r="I5118" s="1" t="str">
        <f t="shared" si="99"/>
        <v>2S3WE2</v>
      </c>
      <c r="J5118" s="27">
        <v>45140</v>
      </c>
      <c r="K5118" s="29" t="s">
        <v>257</v>
      </c>
      <c r="L5118" s="29">
        <v>10108.5</v>
      </c>
      <c r="M5118" s="30">
        <v>9.8218301324795795E-2</v>
      </c>
      <c r="N5118" s="30">
        <v>0.26619289457597223</v>
      </c>
      <c r="O5118" s="30">
        <v>0</v>
      </c>
    </row>
    <row r="5119" spans="1:15" x14ac:dyDescent="0.45">
      <c r="A5119" s="4" t="s">
        <v>16</v>
      </c>
      <c r="B5119">
        <v>2020</v>
      </c>
      <c r="C5119" t="s">
        <v>2</v>
      </c>
      <c r="D5119">
        <v>5118</v>
      </c>
      <c r="E5119" s="2">
        <v>5</v>
      </c>
      <c r="F5119" s="1">
        <v>6</v>
      </c>
      <c r="G5119" s="1">
        <v>1</v>
      </c>
      <c r="H5119" s="1">
        <v>2</v>
      </c>
      <c r="I5119" s="1" t="str">
        <f t="shared" si="99"/>
        <v>2S3WE2</v>
      </c>
      <c r="J5119" s="27">
        <v>45140</v>
      </c>
      <c r="K5119" s="29" t="s">
        <v>258</v>
      </c>
      <c r="L5119" s="29">
        <v>10415.5</v>
      </c>
      <c r="M5119" s="30">
        <v>0.10449424677784951</v>
      </c>
      <c r="N5119" s="30">
        <v>0.28828687843487433</v>
      </c>
      <c r="O5119" s="30">
        <v>2.3742741270006772E-2</v>
      </c>
    </row>
    <row r="5120" spans="1:15" x14ac:dyDescent="0.45">
      <c r="A5120" s="4" t="s">
        <v>16</v>
      </c>
      <c r="B5120">
        <v>2020</v>
      </c>
      <c r="C5120" t="s">
        <v>2</v>
      </c>
      <c r="D5120">
        <v>5119</v>
      </c>
      <c r="E5120" s="2">
        <v>6</v>
      </c>
      <c r="F5120" s="1">
        <v>7</v>
      </c>
      <c r="G5120" s="1">
        <v>1</v>
      </c>
      <c r="H5120" s="1">
        <v>3</v>
      </c>
      <c r="I5120" s="1" t="str">
        <f t="shared" si="99"/>
        <v>2S3WE3</v>
      </c>
      <c r="J5120" s="27">
        <v>45140</v>
      </c>
      <c r="K5120" s="29" t="s">
        <v>259</v>
      </c>
      <c r="L5120" s="29">
        <v>10980.75</v>
      </c>
      <c r="M5120" s="30">
        <v>0.1052843063137992</v>
      </c>
      <c r="N5120" s="30">
        <v>0.33704090441813228</v>
      </c>
      <c r="O5120" s="30">
        <v>9.2846580976276419E-2</v>
      </c>
    </row>
    <row r="5121" spans="1:15" x14ac:dyDescent="0.45">
      <c r="A5121" s="4" t="s">
        <v>16</v>
      </c>
      <c r="B5121">
        <v>2020</v>
      </c>
      <c r="C5121" t="s">
        <v>2</v>
      </c>
      <c r="D5121">
        <v>5120</v>
      </c>
      <c r="E5121" s="2">
        <v>7</v>
      </c>
      <c r="F5121" s="1">
        <v>8</v>
      </c>
      <c r="G5121" s="1">
        <v>1</v>
      </c>
      <c r="H5121" s="1">
        <v>3</v>
      </c>
      <c r="I5121" s="1" t="str">
        <f t="shared" si="99"/>
        <v>2S3WE3</v>
      </c>
      <c r="J5121" s="27">
        <v>45140</v>
      </c>
      <c r="K5121" s="29" t="s">
        <v>260</v>
      </c>
      <c r="L5121" s="29">
        <v>11872</v>
      </c>
      <c r="M5121" s="30">
        <v>9.2674526735719645E-2</v>
      </c>
      <c r="N5121" s="30">
        <v>0.40927526556587329</v>
      </c>
      <c r="O5121" s="30">
        <v>0.16297055451654319</v>
      </c>
    </row>
    <row r="5122" spans="1:15" x14ac:dyDescent="0.45">
      <c r="A5122" s="4" t="s">
        <v>16</v>
      </c>
      <c r="B5122">
        <v>2020</v>
      </c>
      <c r="C5122" t="s">
        <v>2</v>
      </c>
      <c r="D5122">
        <v>5121</v>
      </c>
      <c r="E5122" s="2">
        <v>8</v>
      </c>
      <c r="F5122" s="1">
        <v>9</v>
      </c>
      <c r="G5122" s="1">
        <v>1</v>
      </c>
      <c r="H5122" s="1">
        <v>3</v>
      </c>
      <c r="I5122" s="1" t="str">
        <f t="shared" si="99"/>
        <v>2S3WE3</v>
      </c>
      <c r="J5122" s="27">
        <v>45140</v>
      </c>
      <c r="K5122" s="29" t="s">
        <v>261</v>
      </c>
      <c r="L5122" s="29">
        <v>12934.5</v>
      </c>
      <c r="M5122" s="30">
        <v>8.2711132570336132E-2</v>
      </c>
      <c r="N5122" s="30">
        <v>0.41932488055323791</v>
      </c>
      <c r="O5122" s="30">
        <v>0.2510177410122868</v>
      </c>
    </row>
    <row r="5123" spans="1:15" x14ac:dyDescent="0.45">
      <c r="A5123" s="4" t="s">
        <v>16</v>
      </c>
      <c r="B5123">
        <v>2020</v>
      </c>
      <c r="C5123" t="s">
        <v>2</v>
      </c>
      <c r="D5123">
        <v>5122</v>
      </c>
      <c r="E5123" s="2">
        <v>9</v>
      </c>
      <c r="F5123" s="1">
        <v>10</v>
      </c>
      <c r="G5123" s="1">
        <v>1</v>
      </c>
      <c r="H5123" s="1">
        <v>4</v>
      </c>
      <c r="I5123" s="1" t="str">
        <f t="shared" ref="I5123:I5186" si="100">A5123&amp;C5123&amp;H5123</f>
        <v>2S3WE4</v>
      </c>
      <c r="J5123" s="27">
        <v>45140</v>
      </c>
      <c r="K5123" s="29" t="s">
        <v>262</v>
      </c>
      <c r="L5123" s="29">
        <v>13400.25</v>
      </c>
      <c r="M5123" s="30">
        <v>7.4294044075058074E-2</v>
      </c>
      <c r="N5123" s="30">
        <v>0.44817185596800668</v>
      </c>
      <c r="O5123" s="30">
        <v>0.35965819384928571</v>
      </c>
    </row>
    <row r="5124" spans="1:15" x14ac:dyDescent="0.45">
      <c r="A5124" s="4" t="s">
        <v>16</v>
      </c>
      <c r="B5124">
        <v>2020</v>
      </c>
      <c r="C5124" t="s">
        <v>2</v>
      </c>
      <c r="D5124">
        <v>5123</v>
      </c>
      <c r="E5124" s="2">
        <v>10</v>
      </c>
      <c r="F5124" s="1">
        <v>11</v>
      </c>
      <c r="G5124" s="1">
        <v>1</v>
      </c>
      <c r="H5124" s="1">
        <v>4</v>
      </c>
      <c r="I5124" s="1" t="str">
        <f t="shared" si="100"/>
        <v>2S3WE4</v>
      </c>
      <c r="J5124" s="27">
        <v>45140</v>
      </c>
      <c r="K5124" s="29" t="s">
        <v>263</v>
      </c>
      <c r="L5124" s="29">
        <v>13433.25</v>
      </c>
      <c r="M5124" s="30">
        <v>6.7245672322940181E-2</v>
      </c>
      <c r="N5124" s="30">
        <v>0.67598329806725355</v>
      </c>
      <c r="O5124" s="30">
        <v>0.39845214536584922</v>
      </c>
    </row>
    <row r="5125" spans="1:15" x14ac:dyDescent="0.45">
      <c r="A5125" s="4" t="s">
        <v>16</v>
      </c>
      <c r="B5125">
        <v>2020</v>
      </c>
      <c r="C5125" t="s">
        <v>2</v>
      </c>
      <c r="D5125">
        <v>5124</v>
      </c>
      <c r="E5125" s="2">
        <v>11</v>
      </c>
      <c r="F5125" s="1">
        <v>12</v>
      </c>
      <c r="G5125" s="1">
        <v>1</v>
      </c>
      <c r="H5125" s="1">
        <v>4</v>
      </c>
      <c r="I5125" s="1" t="str">
        <f t="shared" si="100"/>
        <v>2S3WE4</v>
      </c>
      <c r="J5125" s="27">
        <v>45140</v>
      </c>
      <c r="K5125" s="29" t="s">
        <v>264</v>
      </c>
      <c r="L5125" s="29">
        <v>13305</v>
      </c>
      <c r="M5125" s="30">
        <v>0.10380222408414259</v>
      </c>
      <c r="N5125" s="30">
        <v>0.69350441439409383</v>
      </c>
      <c r="O5125" s="30">
        <v>0.3614224425181049</v>
      </c>
    </row>
    <row r="5126" spans="1:15" x14ac:dyDescent="0.45">
      <c r="A5126" s="4" t="s">
        <v>16</v>
      </c>
      <c r="B5126">
        <v>2020</v>
      </c>
      <c r="C5126" t="s">
        <v>2</v>
      </c>
      <c r="D5126">
        <v>5125</v>
      </c>
      <c r="E5126" s="2">
        <v>12</v>
      </c>
      <c r="F5126" s="1">
        <v>13</v>
      </c>
      <c r="G5126" s="1">
        <v>1</v>
      </c>
      <c r="H5126" s="1">
        <v>5</v>
      </c>
      <c r="I5126" s="1" t="str">
        <f t="shared" si="100"/>
        <v>2S3WE5</v>
      </c>
      <c r="J5126" s="27">
        <v>45140</v>
      </c>
      <c r="K5126" s="29" t="s">
        <v>265</v>
      </c>
      <c r="L5126" s="29">
        <v>13073.5</v>
      </c>
      <c r="M5126" s="30">
        <v>0.14571739378560911</v>
      </c>
      <c r="N5126" s="30">
        <v>0.67689212511700025</v>
      </c>
      <c r="O5126" s="30">
        <v>0.34825024898037982</v>
      </c>
    </row>
    <row r="5127" spans="1:15" x14ac:dyDescent="0.45">
      <c r="A5127" s="4" t="s">
        <v>16</v>
      </c>
      <c r="B5127">
        <v>2020</v>
      </c>
      <c r="C5127" t="s">
        <v>2</v>
      </c>
      <c r="D5127">
        <v>5126</v>
      </c>
      <c r="E5127" s="2">
        <v>13</v>
      </c>
      <c r="F5127" s="1">
        <v>14</v>
      </c>
      <c r="G5127" s="1">
        <v>1</v>
      </c>
      <c r="H5127" s="1">
        <v>5</v>
      </c>
      <c r="I5127" s="1" t="str">
        <f t="shared" si="100"/>
        <v>2S3WE5</v>
      </c>
      <c r="J5127" s="27">
        <v>45140</v>
      </c>
      <c r="K5127" s="29" t="s">
        <v>266</v>
      </c>
      <c r="L5127" s="29">
        <v>13049.5</v>
      </c>
      <c r="M5127" s="30">
        <v>0.17607337503524439</v>
      </c>
      <c r="N5127" s="30">
        <v>0.67005212639423628</v>
      </c>
      <c r="O5127" s="30">
        <v>0.27731866241908443</v>
      </c>
    </row>
    <row r="5128" spans="1:15" x14ac:dyDescent="0.45">
      <c r="A5128" s="4" t="s">
        <v>16</v>
      </c>
      <c r="B5128">
        <v>2020</v>
      </c>
      <c r="C5128" t="s">
        <v>2</v>
      </c>
      <c r="D5128">
        <v>5127</v>
      </c>
      <c r="E5128" s="2">
        <v>14</v>
      </c>
      <c r="F5128" s="1">
        <v>15</v>
      </c>
      <c r="G5128" s="1">
        <v>1</v>
      </c>
      <c r="H5128" s="1">
        <v>5</v>
      </c>
      <c r="I5128" s="1" t="str">
        <f t="shared" si="100"/>
        <v>2S3WE5</v>
      </c>
      <c r="J5128" s="27">
        <v>45140</v>
      </c>
      <c r="K5128" s="29" t="s">
        <v>267</v>
      </c>
      <c r="L5128" s="29">
        <v>12893.25</v>
      </c>
      <c r="M5128" s="30">
        <v>0.1771594644608698</v>
      </c>
      <c r="N5128" s="30">
        <v>0.71301718511528067</v>
      </c>
      <c r="O5128" s="30">
        <v>0.24264810626023589</v>
      </c>
    </row>
    <row r="5129" spans="1:15" x14ac:dyDescent="0.45">
      <c r="A5129" s="4" t="s">
        <v>16</v>
      </c>
      <c r="B5129">
        <v>2020</v>
      </c>
      <c r="C5129" t="s">
        <v>2</v>
      </c>
      <c r="D5129">
        <v>5128</v>
      </c>
      <c r="E5129" s="2">
        <v>15</v>
      </c>
      <c r="F5129" s="1">
        <v>16</v>
      </c>
      <c r="G5129" s="1">
        <v>1</v>
      </c>
      <c r="H5129" s="1">
        <v>6</v>
      </c>
      <c r="I5129" s="1" t="str">
        <f t="shared" si="100"/>
        <v>2S3WE6</v>
      </c>
      <c r="J5129" s="27">
        <v>45140</v>
      </c>
      <c r="K5129" s="29" t="s">
        <v>268</v>
      </c>
      <c r="L5129" s="29">
        <v>12782.75</v>
      </c>
      <c r="M5129" s="30">
        <v>0.24152489999100341</v>
      </c>
      <c r="N5129" s="30">
        <v>0.74188279242681721</v>
      </c>
      <c r="O5129" s="30">
        <v>0.238808173413221</v>
      </c>
    </row>
    <row r="5130" spans="1:15" x14ac:dyDescent="0.45">
      <c r="A5130" s="4" t="s">
        <v>16</v>
      </c>
      <c r="B5130">
        <v>2020</v>
      </c>
      <c r="C5130" t="s">
        <v>2</v>
      </c>
      <c r="D5130">
        <v>5129</v>
      </c>
      <c r="E5130" s="2">
        <v>16</v>
      </c>
      <c r="F5130" s="1">
        <v>17</v>
      </c>
      <c r="G5130" s="1">
        <v>1</v>
      </c>
      <c r="H5130" s="1">
        <v>6</v>
      </c>
      <c r="I5130" s="1" t="str">
        <f t="shared" si="100"/>
        <v>2S3WE6</v>
      </c>
      <c r="J5130" s="27">
        <v>45140</v>
      </c>
      <c r="K5130" s="29" t="s">
        <v>269</v>
      </c>
      <c r="L5130" s="29">
        <v>12746.25</v>
      </c>
      <c r="M5130" s="30">
        <v>0.28772463303144502</v>
      </c>
      <c r="N5130" s="30">
        <v>0.69249996419919102</v>
      </c>
      <c r="O5130" s="30">
        <v>0.1845986743743209</v>
      </c>
    </row>
    <row r="5131" spans="1:15" x14ac:dyDescent="0.45">
      <c r="A5131" s="4" t="s">
        <v>16</v>
      </c>
      <c r="B5131">
        <v>2020</v>
      </c>
      <c r="C5131" t="s">
        <v>2</v>
      </c>
      <c r="D5131">
        <v>5130</v>
      </c>
      <c r="E5131" s="2">
        <v>17</v>
      </c>
      <c r="F5131" s="1">
        <v>18</v>
      </c>
      <c r="G5131" s="1">
        <v>1</v>
      </c>
      <c r="H5131" s="1">
        <v>6</v>
      </c>
      <c r="I5131" s="1" t="str">
        <f t="shared" si="100"/>
        <v>2S3WE6</v>
      </c>
      <c r="J5131" s="27">
        <v>45140</v>
      </c>
      <c r="K5131" s="29" t="s">
        <v>270</v>
      </c>
      <c r="L5131" s="29">
        <v>13048</v>
      </c>
      <c r="M5131" s="30">
        <v>0.3480066202079839</v>
      </c>
      <c r="N5131" s="30">
        <v>0.64225730771769263</v>
      </c>
      <c r="O5131" s="30">
        <v>0.1172339234852087</v>
      </c>
    </row>
    <row r="5132" spans="1:15" x14ac:dyDescent="0.45">
      <c r="A5132" s="4" t="s">
        <v>16</v>
      </c>
      <c r="B5132">
        <v>2020</v>
      </c>
      <c r="C5132" t="s">
        <v>2</v>
      </c>
      <c r="D5132">
        <v>5131</v>
      </c>
      <c r="E5132" s="2">
        <v>18</v>
      </c>
      <c r="F5132" s="1">
        <v>19</v>
      </c>
      <c r="G5132" s="1">
        <v>1</v>
      </c>
      <c r="H5132" s="1">
        <v>7</v>
      </c>
      <c r="I5132" s="1" t="str">
        <f t="shared" si="100"/>
        <v>2S3WE7</v>
      </c>
      <c r="J5132" s="27">
        <v>45140</v>
      </c>
      <c r="K5132" s="29" t="s">
        <v>271</v>
      </c>
      <c r="L5132" s="29">
        <v>12819.25</v>
      </c>
      <c r="M5132" s="30">
        <v>0.34990887329106007</v>
      </c>
      <c r="N5132" s="30">
        <v>0.63184804216929513</v>
      </c>
      <c r="O5132" s="30">
        <v>4.3983585659536549E-2</v>
      </c>
    </row>
    <row r="5133" spans="1:15" x14ac:dyDescent="0.45">
      <c r="A5133" s="4" t="s">
        <v>16</v>
      </c>
      <c r="B5133">
        <v>2020</v>
      </c>
      <c r="C5133" t="s">
        <v>2</v>
      </c>
      <c r="D5133">
        <v>5132</v>
      </c>
      <c r="E5133" s="2">
        <v>19</v>
      </c>
      <c r="F5133" s="1">
        <v>20</v>
      </c>
      <c r="G5133" s="1">
        <v>1</v>
      </c>
      <c r="H5133" s="1">
        <v>7</v>
      </c>
      <c r="I5133" s="1" t="str">
        <f t="shared" si="100"/>
        <v>2S3WE7</v>
      </c>
      <c r="J5133" s="27">
        <v>45140</v>
      </c>
      <c r="K5133" s="29" t="s">
        <v>272</v>
      </c>
      <c r="L5133" s="29">
        <v>12698</v>
      </c>
      <c r="M5133" s="30">
        <v>0.34026899566095659</v>
      </c>
      <c r="N5133" s="30">
        <v>0.5233689713946359</v>
      </c>
      <c r="O5133" s="30">
        <v>0</v>
      </c>
    </row>
    <row r="5134" spans="1:15" x14ac:dyDescent="0.45">
      <c r="A5134" s="4" t="s">
        <v>16</v>
      </c>
      <c r="B5134">
        <v>2020</v>
      </c>
      <c r="C5134" t="s">
        <v>2</v>
      </c>
      <c r="D5134">
        <v>5133</v>
      </c>
      <c r="E5134" s="2">
        <v>20</v>
      </c>
      <c r="F5134" s="1">
        <v>21</v>
      </c>
      <c r="G5134" s="1">
        <v>1</v>
      </c>
      <c r="H5134" s="1">
        <v>7</v>
      </c>
      <c r="I5134" s="1" t="str">
        <f t="shared" si="100"/>
        <v>2S3WE7</v>
      </c>
      <c r="J5134" s="27">
        <v>45140</v>
      </c>
      <c r="K5134" s="29" t="s">
        <v>273</v>
      </c>
      <c r="L5134" s="29">
        <v>12775.25</v>
      </c>
      <c r="M5134" s="30">
        <v>0.30918988188467172</v>
      </c>
      <c r="N5134" s="30">
        <v>0.48923757631369752</v>
      </c>
      <c r="O5134" s="30">
        <v>0</v>
      </c>
    </row>
    <row r="5135" spans="1:15" x14ac:dyDescent="0.45">
      <c r="A5135" s="4" t="s">
        <v>16</v>
      </c>
      <c r="B5135">
        <v>2020</v>
      </c>
      <c r="C5135" t="s">
        <v>2</v>
      </c>
      <c r="D5135">
        <v>5134</v>
      </c>
      <c r="E5135" s="2">
        <v>21</v>
      </c>
      <c r="F5135" s="1">
        <v>22</v>
      </c>
      <c r="G5135" s="1">
        <v>1</v>
      </c>
      <c r="H5135" s="1">
        <v>8</v>
      </c>
      <c r="I5135" s="1" t="str">
        <f t="shared" si="100"/>
        <v>2S3WE8</v>
      </c>
      <c r="J5135" s="27">
        <v>45140</v>
      </c>
      <c r="K5135" s="29" t="s">
        <v>274</v>
      </c>
      <c r="L5135" s="29">
        <v>12732</v>
      </c>
      <c r="M5135" s="30">
        <v>0.26791208877961342</v>
      </c>
      <c r="N5135" s="30">
        <v>0.44336985758313019</v>
      </c>
      <c r="O5135" s="30">
        <v>0</v>
      </c>
    </row>
    <row r="5136" spans="1:15" x14ac:dyDescent="0.45">
      <c r="A5136" s="4" t="s">
        <v>16</v>
      </c>
      <c r="B5136">
        <v>2020</v>
      </c>
      <c r="C5136" t="s">
        <v>2</v>
      </c>
      <c r="D5136">
        <v>5135</v>
      </c>
      <c r="E5136" s="2">
        <v>22</v>
      </c>
      <c r="F5136" s="1">
        <v>23</v>
      </c>
      <c r="G5136" s="1">
        <v>1</v>
      </c>
      <c r="H5136" s="1">
        <v>8</v>
      </c>
      <c r="I5136" s="1" t="str">
        <f t="shared" si="100"/>
        <v>2S3WE8</v>
      </c>
      <c r="J5136" s="27">
        <v>45140</v>
      </c>
      <c r="K5136" s="29" t="s">
        <v>275</v>
      </c>
      <c r="L5136" s="29">
        <v>12361.25</v>
      </c>
      <c r="M5136" s="30">
        <v>0.2448224614942861</v>
      </c>
      <c r="N5136" s="30">
        <v>0.42475251853437479</v>
      </c>
      <c r="O5136" s="30">
        <v>0</v>
      </c>
    </row>
    <row r="5137" spans="1:15" x14ac:dyDescent="0.45">
      <c r="A5137" s="4" t="s">
        <v>16</v>
      </c>
      <c r="B5137">
        <v>2020</v>
      </c>
      <c r="C5137" t="s">
        <v>2</v>
      </c>
      <c r="D5137">
        <v>5136</v>
      </c>
      <c r="E5137" s="2">
        <v>23</v>
      </c>
      <c r="F5137" s="1">
        <v>24</v>
      </c>
      <c r="G5137" s="1">
        <v>1</v>
      </c>
      <c r="H5137" s="1">
        <v>8</v>
      </c>
      <c r="I5137" s="1" t="str">
        <f t="shared" si="100"/>
        <v>2S3WE8</v>
      </c>
      <c r="J5137" s="27">
        <v>45140</v>
      </c>
      <c r="K5137" s="29" t="s">
        <v>276</v>
      </c>
      <c r="L5137" s="29">
        <v>11739.5</v>
      </c>
      <c r="M5137" s="30">
        <v>0.18450371859251091</v>
      </c>
      <c r="N5137" s="30">
        <v>0.40386287586053432</v>
      </c>
      <c r="O5137" s="30">
        <v>0</v>
      </c>
    </row>
    <row r="5138" spans="1:15" x14ac:dyDescent="0.45">
      <c r="A5138" s="4" t="s">
        <v>16</v>
      </c>
      <c r="B5138">
        <v>2020</v>
      </c>
      <c r="C5138" t="s">
        <v>3</v>
      </c>
      <c r="D5138">
        <v>5137</v>
      </c>
      <c r="E5138" s="2">
        <v>0</v>
      </c>
      <c r="F5138" s="1">
        <v>1</v>
      </c>
      <c r="G5138" s="1">
        <v>1</v>
      </c>
      <c r="H5138" s="1">
        <v>1</v>
      </c>
      <c r="I5138" s="1" t="str">
        <f t="shared" si="100"/>
        <v>2S4TH1</v>
      </c>
      <c r="J5138" s="27">
        <v>45141</v>
      </c>
      <c r="K5138" s="29" t="s">
        <v>253</v>
      </c>
      <c r="L5138" s="29">
        <v>11207.5</v>
      </c>
      <c r="M5138" s="30">
        <v>0.15878926426448389</v>
      </c>
      <c r="N5138" s="30">
        <v>0.37243462848926367</v>
      </c>
      <c r="O5138" s="30">
        <v>0</v>
      </c>
    </row>
    <row r="5139" spans="1:15" x14ac:dyDescent="0.45">
      <c r="A5139" s="4" t="s">
        <v>16</v>
      </c>
      <c r="B5139">
        <v>2020</v>
      </c>
      <c r="C5139" t="s">
        <v>3</v>
      </c>
      <c r="D5139">
        <v>5138</v>
      </c>
      <c r="E5139" s="2">
        <v>1</v>
      </c>
      <c r="F5139" s="1">
        <v>2</v>
      </c>
      <c r="G5139" s="1">
        <v>1</v>
      </c>
      <c r="H5139" s="1">
        <v>1</v>
      </c>
      <c r="I5139" s="1" t="str">
        <f t="shared" si="100"/>
        <v>2S4TH1</v>
      </c>
      <c r="J5139" s="27">
        <v>45141</v>
      </c>
      <c r="K5139" s="29" t="s">
        <v>254</v>
      </c>
      <c r="L5139" s="29">
        <v>10870.75</v>
      </c>
      <c r="M5139" s="30">
        <v>0.15699651929132091</v>
      </c>
      <c r="N5139" s="30">
        <v>0.30918912475325788</v>
      </c>
      <c r="O5139" s="30">
        <v>0</v>
      </c>
    </row>
    <row r="5140" spans="1:15" x14ac:dyDescent="0.45">
      <c r="A5140" s="4" t="s">
        <v>16</v>
      </c>
      <c r="B5140">
        <v>2020</v>
      </c>
      <c r="C5140" t="s">
        <v>3</v>
      </c>
      <c r="D5140">
        <v>5139</v>
      </c>
      <c r="E5140" s="2">
        <v>2</v>
      </c>
      <c r="F5140" s="1">
        <v>3</v>
      </c>
      <c r="G5140" s="1">
        <v>1</v>
      </c>
      <c r="H5140" s="1">
        <v>1</v>
      </c>
      <c r="I5140" s="1" t="str">
        <f t="shared" si="100"/>
        <v>2S4TH1</v>
      </c>
      <c r="J5140" s="27">
        <v>45141</v>
      </c>
      <c r="K5140" s="29" t="s">
        <v>255</v>
      </c>
      <c r="L5140" s="29">
        <v>10710</v>
      </c>
      <c r="M5140" s="30">
        <v>0.1566933664764095</v>
      </c>
      <c r="N5140" s="30">
        <v>0.24959859408158491</v>
      </c>
      <c r="O5140" s="30">
        <v>0</v>
      </c>
    </row>
    <row r="5141" spans="1:15" x14ac:dyDescent="0.45">
      <c r="A5141" s="4" t="s">
        <v>16</v>
      </c>
      <c r="B5141">
        <v>2020</v>
      </c>
      <c r="C5141" t="s">
        <v>3</v>
      </c>
      <c r="D5141">
        <v>5140</v>
      </c>
      <c r="E5141" s="2">
        <v>3</v>
      </c>
      <c r="F5141" s="1">
        <v>4</v>
      </c>
      <c r="G5141" s="1">
        <v>1</v>
      </c>
      <c r="H5141" s="1">
        <v>2</v>
      </c>
      <c r="I5141" s="1" t="str">
        <f t="shared" si="100"/>
        <v>2S4TH2</v>
      </c>
      <c r="J5141" s="27">
        <v>45141</v>
      </c>
      <c r="K5141" s="29" t="s">
        <v>256</v>
      </c>
      <c r="L5141" s="29">
        <v>10532.5</v>
      </c>
      <c r="M5141" s="30">
        <v>0.15613620749942619</v>
      </c>
      <c r="N5141" s="30">
        <v>0.19583755767539529</v>
      </c>
      <c r="O5141" s="30">
        <v>0</v>
      </c>
    </row>
    <row r="5142" spans="1:15" x14ac:dyDescent="0.45">
      <c r="A5142" s="4" t="s">
        <v>16</v>
      </c>
      <c r="B5142">
        <v>2020</v>
      </c>
      <c r="C5142" t="s">
        <v>3</v>
      </c>
      <c r="D5142">
        <v>5141</v>
      </c>
      <c r="E5142" s="2">
        <v>4</v>
      </c>
      <c r="F5142" s="1">
        <v>5</v>
      </c>
      <c r="G5142" s="1">
        <v>1</v>
      </c>
      <c r="H5142" s="1">
        <v>2</v>
      </c>
      <c r="I5142" s="1" t="str">
        <f t="shared" si="100"/>
        <v>2S4TH2</v>
      </c>
      <c r="J5142" s="27">
        <v>45141</v>
      </c>
      <c r="K5142" s="29" t="s">
        <v>257</v>
      </c>
      <c r="L5142" s="29">
        <v>10488.5</v>
      </c>
      <c r="M5142" s="30">
        <v>0.1446860841970245</v>
      </c>
      <c r="N5142" s="30">
        <v>0.17962312919851969</v>
      </c>
      <c r="O5142" s="30">
        <v>0</v>
      </c>
    </row>
    <row r="5143" spans="1:15" x14ac:dyDescent="0.45">
      <c r="A5143" s="4" t="s">
        <v>16</v>
      </c>
      <c r="B5143">
        <v>2020</v>
      </c>
      <c r="C5143" t="s">
        <v>3</v>
      </c>
      <c r="D5143">
        <v>5142</v>
      </c>
      <c r="E5143" s="2">
        <v>5</v>
      </c>
      <c r="F5143" s="1">
        <v>6</v>
      </c>
      <c r="G5143" s="1">
        <v>1</v>
      </c>
      <c r="H5143" s="1">
        <v>2</v>
      </c>
      <c r="I5143" s="1" t="str">
        <f t="shared" si="100"/>
        <v>2S4TH2</v>
      </c>
      <c r="J5143" s="27">
        <v>45141</v>
      </c>
      <c r="K5143" s="29" t="s">
        <v>258</v>
      </c>
      <c r="L5143" s="29">
        <v>10750.25</v>
      </c>
      <c r="M5143" s="30">
        <v>0.13265829942854859</v>
      </c>
      <c r="N5143" s="30">
        <v>0.18508199187994731</v>
      </c>
      <c r="O5143" s="30">
        <v>2.2972195651672848E-2</v>
      </c>
    </row>
    <row r="5144" spans="1:15" x14ac:dyDescent="0.45">
      <c r="A5144" s="4" t="s">
        <v>16</v>
      </c>
      <c r="B5144">
        <v>2020</v>
      </c>
      <c r="C5144" t="s">
        <v>3</v>
      </c>
      <c r="D5144">
        <v>5143</v>
      </c>
      <c r="E5144" s="2">
        <v>6</v>
      </c>
      <c r="F5144" s="1">
        <v>7</v>
      </c>
      <c r="G5144" s="1">
        <v>1</v>
      </c>
      <c r="H5144" s="1">
        <v>3</v>
      </c>
      <c r="I5144" s="1" t="str">
        <f t="shared" si="100"/>
        <v>2S4TH3</v>
      </c>
      <c r="J5144" s="27">
        <v>45141</v>
      </c>
      <c r="K5144" s="29" t="s">
        <v>259</v>
      </c>
      <c r="L5144" s="29">
        <v>11306</v>
      </c>
      <c r="M5144" s="30">
        <v>0.1131794948458575</v>
      </c>
      <c r="N5144" s="30">
        <v>0.17013224522094991</v>
      </c>
      <c r="O5144" s="30">
        <v>0.10142569158487</v>
      </c>
    </row>
    <row r="5145" spans="1:15" x14ac:dyDescent="0.45">
      <c r="A5145" s="4" t="s">
        <v>16</v>
      </c>
      <c r="B5145">
        <v>2020</v>
      </c>
      <c r="C5145" t="s">
        <v>3</v>
      </c>
      <c r="D5145">
        <v>5144</v>
      </c>
      <c r="E5145" s="2">
        <v>7</v>
      </c>
      <c r="F5145" s="1">
        <v>8</v>
      </c>
      <c r="G5145" s="1">
        <v>1</v>
      </c>
      <c r="H5145" s="1">
        <v>3</v>
      </c>
      <c r="I5145" s="1" t="str">
        <f t="shared" si="100"/>
        <v>2S4TH3</v>
      </c>
      <c r="J5145" s="27">
        <v>45141</v>
      </c>
      <c r="K5145" s="29" t="s">
        <v>260</v>
      </c>
      <c r="L5145" s="29">
        <v>12077.25</v>
      </c>
      <c r="M5145" s="30">
        <v>0.10017876904051699</v>
      </c>
      <c r="N5145" s="30">
        <v>0.15818023961817709</v>
      </c>
      <c r="O5145" s="30">
        <v>0.2217474897836004</v>
      </c>
    </row>
    <row r="5146" spans="1:15" x14ac:dyDescent="0.45">
      <c r="A5146" s="4" t="s">
        <v>16</v>
      </c>
      <c r="B5146">
        <v>2020</v>
      </c>
      <c r="C5146" t="s">
        <v>3</v>
      </c>
      <c r="D5146">
        <v>5145</v>
      </c>
      <c r="E5146" s="2">
        <v>8</v>
      </c>
      <c r="F5146" s="1">
        <v>9</v>
      </c>
      <c r="G5146" s="1">
        <v>1</v>
      </c>
      <c r="H5146" s="1">
        <v>3</v>
      </c>
      <c r="I5146" s="1" t="str">
        <f t="shared" si="100"/>
        <v>2S4TH3</v>
      </c>
      <c r="J5146" s="27">
        <v>45141</v>
      </c>
      <c r="K5146" s="29" t="s">
        <v>261</v>
      </c>
      <c r="L5146" s="29">
        <v>12709</v>
      </c>
      <c r="M5146" s="30">
        <v>7.9208411260291947E-2</v>
      </c>
      <c r="N5146" s="30">
        <v>0.13101283105221501</v>
      </c>
      <c r="O5146" s="30">
        <v>0.29743798423064349</v>
      </c>
    </row>
    <row r="5147" spans="1:15" x14ac:dyDescent="0.45">
      <c r="A5147" s="4" t="s">
        <v>16</v>
      </c>
      <c r="B5147">
        <v>2020</v>
      </c>
      <c r="C5147" t="s">
        <v>3</v>
      </c>
      <c r="D5147">
        <v>5146</v>
      </c>
      <c r="E5147" s="2">
        <v>9</v>
      </c>
      <c r="F5147" s="1">
        <v>10</v>
      </c>
      <c r="G5147" s="1">
        <v>1</v>
      </c>
      <c r="H5147" s="1">
        <v>4</v>
      </c>
      <c r="I5147" s="1" t="str">
        <f t="shared" si="100"/>
        <v>2S4TH4</v>
      </c>
      <c r="J5147" s="27">
        <v>45141</v>
      </c>
      <c r="K5147" s="29" t="s">
        <v>262</v>
      </c>
      <c r="L5147" s="29">
        <v>12971.75</v>
      </c>
      <c r="M5147" s="30">
        <v>8.6161863124915708E-2</v>
      </c>
      <c r="N5147" s="30">
        <v>0.11940601397318081</v>
      </c>
      <c r="O5147" s="30">
        <v>0.3128020228537654</v>
      </c>
    </row>
    <row r="5148" spans="1:15" x14ac:dyDescent="0.45">
      <c r="A5148" s="4" t="s">
        <v>16</v>
      </c>
      <c r="B5148">
        <v>2020</v>
      </c>
      <c r="C5148" t="s">
        <v>3</v>
      </c>
      <c r="D5148">
        <v>5147</v>
      </c>
      <c r="E5148" s="2">
        <v>10</v>
      </c>
      <c r="F5148" s="1">
        <v>11</v>
      </c>
      <c r="G5148" s="1">
        <v>1</v>
      </c>
      <c r="H5148" s="1">
        <v>4</v>
      </c>
      <c r="I5148" s="1" t="str">
        <f t="shared" si="100"/>
        <v>2S4TH4</v>
      </c>
      <c r="J5148" s="27">
        <v>45141</v>
      </c>
      <c r="K5148" s="29" t="s">
        <v>263</v>
      </c>
      <c r="L5148" s="29">
        <v>13055.25</v>
      </c>
      <c r="M5148" s="30">
        <v>8.2738873071107444E-2</v>
      </c>
      <c r="N5148" s="30">
        <v>7.9934416140580472E-2</v>
      </c>
      <c r="O5148" s="30">
        <v>0.33231780609191808</v>
      </c>
    </row>
    <row r="5149" spans="1:15" x14ac:dyDescent="0.45">
      <c r="A5149" s="4" t="s">
        <v>16</v>
      </c>
      <c r="B5149">
        <v>2020</v>
      </c>
      <c r="C5149" t="s">
        <v>3</v>
      </c>
      <c r="D5149">
        <v>5148</v>
      </c>
      <c r="E5149" s="2">
        <v>11</v>
      </c>
      <c r="F5149" s="1">
        <v>12</v>
      </c>
      <c r="G5149" s="1">
        <v>1</v>
      </c>
      <c r="H5149" s="1">
        <v>4</v>
      </c>
      <c r="I5149" s="1" t="str">
        <f t="shared" si="100"/>
        <v>2S4TH4</v>
      </c>
      <c r="J5149" s="27">
        <v>45141</v>
      </c>
      <c r="K5149" s="29" t="s">
        <v>264</v>
      </c>
      <c r="L5149" s="29">
        <v>13142.75</v>
      </c>
      <c r="M5149" s="30">
        <v>9.1417402842153481E-2</v>
      </c>
      <c r="N5149" s="30">
        <v>7.8974906676579609E-2</v>
      </c>
      <c r="O5149" s="30">
        <v>0.33223784764918352</v>
      </c>
    </row>
    <row r="5150" spans="1:15" x14ac:dyDescent="0.45">
      <c r="A5150" s="4" t="s">
        <v>16</v>
      </c>
      <c r="B5150">
        <v>2020</v>
      </c>
      <c r="C5150" t="s">
        <v>3</v>
      </c>
      <c r="D5150">
        <v>5149</v>
      </c>
      <c r="E5150" s="2">
        <v>12</v>
      </c>
      <c r="F5150" s="1">
        <v>13</v>
      </c>
      <c r="G5150" s="1">
        <v>1</v>
      </c>
      <c r="H5150" s="1">
        <v>5</v>
      </c>
      <c r="I5150" s="1" t="str">
        <f t="shared" si="100"/>
        <v>2S4TH5</v>
      </c>
      <c r="J5150" s="27">
        <v>45141</v>
      </c>
      <c r="K5150" s="29" t="s">
        <v>265</v>
      </c>
      <c r="L5150" s="29">
        <v>13152</v>
      </c>
      <c r="M5150" s="30">
        <v>9.2779620655739622E-2</v>
      </c>
      <c r="N5150" s="30">
        <v>7.0547593132811073E-2</v>
      </c>
      <c r="O5150" s="30">
        <v>0.33489548859005341</v>
      </c>
    </row>
    <row r="5151" spans="1:15" x14ac:dyDescent="0.45">
      <c r="A5151" s="4" t="s">
        <v>16</v>
      </c>
      <c r="B5151">
        <v>2020</v>
      </c>
      <c r="C5151" t="s">
        <v>3</v>
      </c>
      <c r="D5151">
        <v>5150</v>
      </c>
      <c r="E5151" s="2">
        <v>13</v>
      </c>
      <c r="F5151" s="1">
        <v>14</v>
      </c>
      <c r="G5151" s="1">
        <v>1</v>
      </c>
      <c r="H5151" s="1">
        <v>5</v>
      </c>
      <c r="I5151" s="1" t="str">
        <f t="shared" si="100"/>
        <v>2S4TH5</v>
      </c>
      <c r="J5151" s="27">
        <v>45141</v>
      </c>
      <c r="K5151" s="29" t="s">
        <v>266</v>
      </c>
      <c r="L5151" s="29">
        <v>13183.25</v>
      </c>
      <c r="M5151" s="30">
        <v>9.8666278445244962E-2</v>
      </c>
      <c r="N5151" s="30">
        <v>5.1473852890651872E-2</v>
      </c>
      <c r="O5151" s="30">
        <v>0.30365576038781988</v>
      </c>
    </row>
    <row r="5152" spans="1:15" x14ac:dyDescent="0.45">
      <c r="A5152" s="4" t="s">
        <v>16</v>
      </c>
      <c r="B5152">
        <v>2020</v>
      </c>
      <c r="C5152" t="s">
        <v>3</v>
      </c>
      <c r="D5152">
        <v>5151</v>
      </c>
      <c r="E5152" s="2">
        <v>14</v>
      </c>
      <c r="F5152" s="1">
        <v>15</v>
      </c>
      <c r="G5152" s="1">
        <v>1</v>
      </c>
      <c r="H5152" s="1">
        <v>5</v>
      </c>
      <c r="I5152" s="1" t="str">
        <f t="shared" si="100"/>
        <v>2S4TH5</v>
      </c>
      <c r="J5152" s="27">
        <v>45141</v>
      </c>
      <c r="K5152" s="29" t="s">
        <v>267</v>
      </c>
      <c r="L5152" s="29">
        <v>13005</v>
      </c>
      <c r="M5152" s="30">
        <v>0.1098639667030701</v>
      </c>
      <c r="N5152" s="30">
        <v>3.9274830647765227E-2</v>
      </c>
      <c r="O5152" s="30">
        <v>0.26224307967753469</v>
      </c>
    </row>
    <row r="5153" spans="1:15" x14ac:dyDescent="0.45">
      <c r="A5153" s="4" t="s">
        <v>16</v>
      </c>
      <c r="B5153">
        <v>2020</v>
      </c>
      <c r="C5153" t="s">
        <v>3</v>
      </c>
      <c r="D5153">
        <v>5152</v>
      </c>
      <c r="E5153" s="2">
        <v>15</v>
      </c>
      <c r="F5153" s="1">
        <v>16</v>
      </c>
      <c r="G5153" s="1">
        <v>1</v>
      </c>
      <c r="H5153" s="1">
        <v>6</v>
      </c>
      <c r="I5153" s="1" t="str">
        <f t="shared" si="100"/>
        <v>2S4TH6</v>
      </c>
      <c r="J5153" s="27">
        <v>45141</v>
      </c>
      <c r="K5153" s="29" t="s">
        <v>268</v>
      </c>
      <c r="L5153" s="29">
        <v>12834.25</v>
      </c>
      <c r="M5153" s="30">
        <v>0.1098382826395307</v>
      </c>
      <c r="N5153" s="30">
        <v>3.6136866490556023E-2</v>
      </c>
      <c r="O5153" s="30">
        <v>0.2399888847518073</v>
      </c>
    </row>
    <row r="5154" spans="1:15" x14ac:dyDescent="0.45">
      <c r="A5154" s="4" t="s">
        <v>16</v>
      </c>
      <c r="B5154">
        <v>2020</v>
      </c>
      <c r="C5154" t="s">
        <v>3</v>
      </c>
      <c r="D5154">
        <v>5153</v>
      </c>
      <c r="E5154" s="2">
        <v>16</v>
      </c>
      <c r="F5154" s="1">
        <v>17</v>
      </c>
      <c r="G5154" s="1">
        <v>1</v>
      </c>
      <c r="H5154" s="1">
        <v>6</v>
      </c>
      <c r="I5154" s="1" t="str">
        <f t="shared" si="100"/>
        <v>2S4TH6</v>
      </c>
      <c r="J5154" s="27">
        <v>45141</v>
      </c>
      <c r="K5154" s="29" t="s">
        <v>269</v>
      </c>
      <c r="L5154" s="29">
        <v>12770.25</v>
      </c>
      <c r="M5154" s="30">
        <v>9.7213188688076782E-2</v>
      </c>
      <c r="N5154" s="30">
        <v>2.7053316379691949E-2</v>
      </c>
      <c r="O5154" s="30">
        <v>0.21428425841377069</v>
      </c>
    </row>
    <row r="5155" spans="1:15" x14ac:dyDescent="0.45">
      <c r="A5155" s="4" t="s">
        <v>16</v>
      </c>
      <c r="B5155">
        <v>2020</v>
      </c>
      <c r="C5155" t="s">
        <v>3</v>
      </c>
      <c r="D5155">
        <v>5154</v>
      </c>
      <c r="E5155" s="2">
        <v>17</v>
      </c>
      <c r="F5155" s="1">
        <v>18</v>
      </c>
      <c r="G5155" s="1">
        <v>1</v>
      </c>
      <c r="H5155" s="1">
        <v>6</v>
      </c>
      <c r="I5155" s="1" t="str">
        <f t="shared" si="100"/>
        <v>2S4TH6</v>
      </c>
      <c r="J5155" s="27">
        <v>45141</v>
      </c>
      <c r="K5155" s="29" t="s">
        <v>270</v>
      </c>
      <c r="L5155" s="29">
        <v>13068.75</v>
      </c>
      <c r="M5155" s="30">
        <v>7.4991959705993483E-2</v>
      </c>
      <c r="N5155" s="30">
        <v>2.0401637372244739E-2</v>
      </c>
      <c r="O5155" s="30">
        <v>0.13872634367536979</v>
      </c>
    </row>
    <row r="5156" spans="1:15" x14ac:dyDescent="0.45">
      <c r="A5156" s="4" t="s">
        <v>16</v>
      </c>
      <c r="B5156">
        <v>2020</v>
      </c>
      <c r="C5156" t="s">
        <v>3</v>
      </c>
      <c r="D5156">
        <v>5155</v>
      </c>
      <c r="E5156" s="2">
        <v>18</v>
      </c>
      <c r="F5156" s="1">
        <v>19</v>
      </c>
      <c r="G5156" s="1">
        <v>1</v>
      </c>
      <c r="H5156" s="1">
        <v>7</v>
      </c>
      <c r="I5156" s="1" t="str">
        <f t="shared" si="100"/>
        <v>2S4TH7</v>
      </c>
      <c r="J5156" s="27">
        <v>45141</v>
      </c>
      <c r="K5156" s="29" t="s">
        <v>271</v>
      </c>
      <c r="L5156" s="29">
        <v>12867</v>
      </c>
      <c r="M5156" s="30">
        <v>5.1540921868588441E-2</v>
      </c>
      <c r="N5156" s="30">
        <v>1.891034061976404E-2</v>
      </c>
      <c r="O5156" s="30">
        <v>4.2644477793536251E-2</v>
      </c>
    </row>
    <row r="5157" spans="1:15" x14ac:dyDescent="0.45">
      <c r="A5157" s="4" t="s">
        <v>16</v>
      </c>
      <c r="B5157">
        <v>2020</v>
      </c>
      <c r="C5157" t="s">
        <v>3</v>
      </c>
      <c r="D5157">
        <v>5156</v>
      </c>
      <c r="E5157" s="2">
        <v>19</v>
      </c>
      <c r="F5157" s="1">
        <v>20</v>
      </c>
      <c r="G5157" s="1">
        <v>1</v>
      </c>
      <c r="H5157" s="1">
        <v>7</v>
      </c>
      <c r="I5157" s="1" t="str">
        <f t="shared" si="100"/>
        <v>2S4TH7</v>
      </c>
      <c r="J5157" s="27">
        <v>45141</v>
      </c>
      <c r="K5157" s="29" t="s">
        <v>272</v>
      </c>
      <c r="L5157" s="29">
        <v>12649.25</v>
      </c>
      <c r="M5157" s="30">
        <v>3.6463002124769828E-2</v>
      </c>
      <c r="N5157" s="30">
        <v>1.624912674058742E-2</v>
      </c>
      <c r="O5157" s="30">
        <v>0</v>
      </c>
    </row>
    <row r="5158" spans="1:15" x14ac:dyDescent="0.45">
      <c r="A5158" s="4" t="s">
        <v>16</v>
      </c>
      <c r="B5158">
        <v>2020</v>
      </c>
      <c r="C5158" t="s">
        <v>3</v>
      </c>
      <c r="D5158">
        <v>5157</v>
      </c>
      <c r="E5158" s="2">
        <v>20</v>
      </c>
      <c r="F5158" s="1">
        <v>21</v>
      </c>
      <c r="G5158" s="1">
        <v>1</v>
      </c>
      <c r="H5158" s="1">
        <v>7</v>
      </c>
      <c r="I5158" s="1" t="str">
        <f t="shared" si="100"/>
        <v>2S4TH7</v>
      </c>
      <c r="J5158" s="27">
        <v>45141</v>
      </c>
      <c r="K5158" s="29" t="s">
        <v>273</v>
      </c>
      <c r="L5158" s="29">
        <v>12624</v>
      </c>
      <c r="M5158" s="30">
        <v>2.8687574141933299E-2</v>
      </c>
      <c r="N5158" s="30">
        <v>1.230261527929459E-2</v>
      </c>
      <c r="O5158" s="30">
        <v>0</v>
      </c>
    </row>
    <row r="5159" spans="1:15" x14ac:dyDescent="0.45">
      <c r="A5159" s="4" t="s">
        <v>16</v>
      </c>
      <c r="B5159">
        <v>2020</v>
      </c>
      <c r="C5159" t="s">
        <v>3</v>
      </c>
      <c r="D5159">
        <v>5158</v>
      </c>
      <c r="E5159" s="2">
        <v>21</v>
      </c>
      <c r="F5159" s="1">
        <v>22</v>
      </c>
      <c r="G5159" s="1">
        <v>1</v>
      </c>
      <c r="H5159" s="1">
        <v>8</v>
      </c>
      <c r="I5159" s="1" t="str">
        <f t="shared" si="100"/>
        <v>2S4TH8</v>
      </c>
      <c r="J5159" s="27">
        <v>45141</v>
      </c>
      <c r="K5159" s="29" t="s">
        <v>274</v>
      </c>
      <c r="L5159" s="29">
        <v>12503</v>
      </c>
      <c r="M5159" s="30">
        <v>1.8019603804966231E-2</v>
      </c>
      <c r="N5159" s="30">
        <v>1.138370754347893E-2</v>
      </c>
      <c r="O5159" s="30">
        <v>0</v>
      </c>
    </row>
    <row r="5160" spans="1:15" x14ac:dyDescent="0.45">
      <c r="A5160" s="4" t="s">
        <v>16</v>
      </c>
      <c r="B5160">
        <v>2020</v>
      </c>
      <c r="C5160" t="s">
        <v>3</v>
      </c>
      <c r="D5160">
        <v>5159</v>
      </c>
      <c r="E5160" s="2">
        <v>22</v>
      </c>
      <c r="F5160" s="1">
        <v>23</v>
      </c>
      <c r="G5160" s="1">
        <v>1</v>
      </c>
      <c r="H5160" s="1">
        <v>8</v>
      </c>
      <c r="I5160" s="1" t="str">
        <f t="shared" si="100"/>
        <v>2S4TH8</v>
      </c>
      <c r="J5160" s="27">
        <v>45141</v>
      </c>
      <c r="K5160" s="29" t="s">
        <v>275</v>
      </c>
      <c r="L5160" s="29">
        <v>12109.5</v>
      </c>
      <c r="M5160" s="30">
        <v>1.960171533167928E-2</v>
      </c>
      <c r="N5160" s="30">
        <v>1.625629554097506E-2</v>
      </c>
      <c r="O5160" s="30">
        <v>0</v>
      </c>
    </row>
    <row r="5161" spans="1:15" x14ac:dyDescent="0.45">
      <c r="A5161" s="4" t="s">
        <v>16</v>
      </c>
      <c r="B5161">
        <v>2020</v>
      </c>
      <c r="C5161" t="s">
        <v>3</v>
      </c>
      <c r="D5161">
        <v>5160</v>
      </c>
      <c r="E5161" s="2">
        <v>23</v>
      </c>
      <c r="F5161" s="1">
        <v>24</v>
      </c>
      <c r="G5161" s="1">
        <v>1</v>
      </c>
      <c r="H5161" s="1">
        <v>8</v>
      </c>
      <c r="I5161" s="1" t="str">
        <f t="shared" si="100"/>
        <v>2S4TH8</v>
      </c>
      <c r="J5161" s="27">
        <v>45141</v>
      </c>
      <c r="K5161" s="29" t="s">
        <v>276</v>
      </c>
      <c r="L5161" s="29">
        <v>11572.5</v>
      </c>
      <c r="M5161" s="30">
        <v>1.839617543848528E-2</v>
      </c>
      <c r="N5161" s="30">
        <v>2.258777751182495E-2</v>
      </c>
      <c r="O5161" s="30">
        <v>0</v>
      </c>
    </row>
    <row r="5162" spans="1:15" x14ac:dyDescent="0.45">
      <c r="A5162" s="4" t="s">
        <v>16</v>
      </c>
      <c r="B5162">
        <v>2020</v>
      </c>
      <c r="C5162" t="s">
        <v>4</v>
      </c>
      <c r="D5162">
        <v>5161</v>
      </c>
      <c r="E5162" s="2">
        <v>0</v>
      </c>
      <c r="F5162" s="1">
        <v>1</v>
      </c>
      <c r="G5162" s="1">
        <v>1</v>
      </c>
      <c r="H5162" s="1">
        <v>1</v>
      </c>
      <c r="I5162" s="1" t="str">
        <f t="shared" si="100"/>
        <v>2S5FR1</v>
      </c>
      <c r="J5162" s="27">
        <v>45142</v>
      </c>
      <c r="K5162" s="29" t="s">
        <v>253</v>
      </c>
      <c r="L5162" s="29">
        <v>10987.75</v>
      </c>
      <c r="M5162" s="30">
        <v>2.0605720043881899E-2</v>
      </c>
      <c r="N5162" s="30">
        <v>2.349878123538985E-2</v>
      </c>
      <c r="O5162" s="30">
        <v>0</v>
      </c>
    </row>
    <row r="5163" spans="1:15" x14ac:dyDescent="0.45">
      <c r="A5163" s="4" t="s">
        <v>16</v>
      </c>
      <c r="B5163">
        <v>2020</v>
      </c>
      <c r="C5163" t="s">
        <v>4</v>
      </c>
      <c r="D5163">
        <v>5162</v>
      </c>
      <c r="E5163" s="2">
        <v>1</v>
      </c>
      <c r="F5163" s="1">
        <v>2</v>
      </c>
      <c r="G5163" s="1">
        <v>1</v>
      </c>
      <c r="H5163" s="1">
        <v>1</v>
      </c>
      <c r="I5163" s="1" t="str">
        <f t="shared" si="100"/>
        <v>2S5FR1</v>
      </c>
      <c r="J5163" s="27">
        <v>45142</v>
      </c>
      <c r="K5163" s="29" t="s">
        <v>254</v>
      </c>
      <c r="L5163" s="29">
        <v>10607.75</v>
      </c>
      <c r="M5163" s="30">
        <v>2.2341584111920301E-2</v>
      </c>
      <c r="N5163" s="30">
        <v>2.4590748978176889E-2</v>
      </c>
      <c r="O5163" s="30">
        <v>0</v>
      </c>
    </row>
    <row r="5164" spans="1:15" x14ac:dyDescent="0.45">
      <c r="A5164" s="4" t="s">
        <v>16</v>
      </c>
      <c r="B5164">
        <v>2020</v>
      </c>
      <c r="C5164" t="s">
        <v>4</v>
      </c>
      <c r="D5164">
        <v>5163</v>
      </c>
      <c r="E5164" s="2">
        <v>2</v>
      </c>
      <c r="F5164" s="1">
        <v>3</v>
      </c>
      <c r="G5164" s="1">
        <v>1</v>
      </c>
      <c r="H5164" s="1">
        <v>1</v>
      </c>
      <c r="I5164" s="1" t="str">
        <f t="shared" si="100"/>
        <v>2S5FR1</v>
      </c>
      <c r="J5164" s="27">
        <v>45142</v>
      </c>
      <c r="K5164" s="29" t="s">
        <v>255</v>
      </c>
      <c r="L5164" s="29">
        <v>10361.75</v>
      </c>
      <c r="M5164" s="30">
        <v>2.1826160061504261E-2</v>
      </c>
      <c r="N5164" s="30">
        <v>2.7361407253995811E-2</v>
      </c>
      <c r="O5164" s="30">
        <v>0</v>
      </c>
    </row>
    <row r="5165" spans="1:15" x14ac:dyDescent="0.45">
      <c r="A5165" s="4" t="s">
        <v>16</v>
      </c>
      <c r="B5165">
        <v>2020</v>
      </c>
      <c r="C5165" t="s">
        <v>4</v>
      </c>
      <c r="D5165">
        <v>5164</v>
      </c>
      <c r="E5165" s="2">
        <v>3</v>
      </c>
      <c r="F5165" s="1">
        <v>4</v>
      </c>
      <c r="G5165" s="1">
        <v>1</v>
      </c>
      <c r="H5165" s="1">
        <v>2</v>
      </c>
      <c r="I5165" s="1" t="str">
        <f t="shared" si="100"/>
        <v>2S5FR2</v>
      </c>
      <c r="J5165" s="27">
        <v>45142</v>
      </c>
      <c r="K5165" s="29" t="s">
        <v>256</v>
      </c>
      <c r="L5165" s="29">
        <v>10202.5</v>
      </c>
      <c r="M5165" s="30">
        <v>2.294688327496992E-2</v>
      </c>
      <c r="N5165" s="30">
        <v>2.927549551059062E-2</v>
      </c>
      <c r="O5165" s="30">
        <v>0</v>
      </c>
    </row>
    <row r="5166" spans="1:15" x14ac:dyDescent="0.45">
      <c r="A5166" s="4" t="s">
        <v>16</v>
      </c>
      <c r="B5166">
        <v>2020</v>
      </c>
      <c r="C5166" t="s">
        <v>4</v>
      </c>
      <c r="D5166">
        <v>5165</v>
      </c>
      <c r="E5166" s="2">
        <v>4</v>
      </c>
      <c r="F5166" s="1">
        <v>5</v>
      </c>
      <c r="G5166" s="1">
        <v>1</v>
      </c>
      <c r="H5166" s="1">
        <v>2</v>
      </c>
      <c r="I5166" s="1" t="str">
        <f t="shared" si="100"/>
        <v>2S5FR2</v>
      </c>
      <c r="J5166" s="27">
        <v>45142</v>
      </c>
      <c r="K5166" s="29" t="s">
        <v>257</v>
      </c>
      <c r="L5166" s="29">
        <v>10164</v>
      </c>
      <c r="M5166" s="30">
        <v>2.5502196295197552E-2</v>
      </c>
      <c r="N5166" s="30">
        <v>3.6706128298978929E-2</v>
      </c>
      <c r="O5166" s="30">
        <v>0</v>
      </c>
    </row>
    <row r="5167" spans="1:15" x14ac:dyDescent="0.45">
      <c r="A5167" s="4" t="s">
        <v>16</v>
      </c>
      <c r="B5167">
        <v>2020</v>
      </c>
      <c r="C5167" t="s">
        <v>4</v>
      </c>
      <c r="D5167">
        <v>5166</v>
      </c>
      <c r="E5167" s="2">
        <v>5</v>
      </c>
      <c r="F5167" s="1">
        <v>6</v>
      </c>
      <c r="G5167" s="1">
        <v>1</v>
      </c>
      <c r="H5167" s="1">
        <v>2</v>
      </c>
      <c r="I5167" s="1" t="str">
        <f t="shared" si="100"/>
        <v>2S5FR2</v>
      </c>
      <c r="J5167" s="27">
        <v>45142</v>
      </c>
      <c r="K5167" s="29" t="s">
        <v>258</v>
      </c>
      <c r="L5167" s="29">
        <v>10425.25</v>
      </c>
      <c r="M5167" s="30">
        <v>2.5415969213980542E-2</v>
      </c>
      <c r="N5167" s="30">
        <v>3.9901722468366652E-2</v>
      </c>
      <c r="O5167" s="30">
        <v>2.2118143498687629E-2</v>
      </c>
    </row>
    <row r="5168" spans="1:15" x14ac:dyDescent="0.45">
      <c r="A5168" s="4" t="s">
        <v>16</v>
      </c>
      <c r="B5168">
        <v>2020</v>
      </c>
      <c r="C5168" t="s">
        <v>4</v>
      </c>
      <c r="D5168">
        <v>5167</v>
      </c>
      <c r="E5168" s="2">
        <v>6</v>
      </c>
      <c r="F5168" s="1">
        <v>7</v>
      </c>
      <c r="G5168" s="1">
        <v>1</v>
      </c>
      <c r="H5168" s="1">
        <v>3</v>
      </c>
      <c r="I5168" s="1" t="str">
        <f t="shared" si="100"/>
        <v>2S5FR3</v>
      </c>
      <c r="J5168" s="27">
        <v>45142</v>
      </c>
      <c r="K5168" s="29" t="s">
        <v>259</v>
      </c>
      <c r="L5168" s="29">
        <v>10997</v>
      </c>
      <c r="M5168" s="30">
        <v>1.9020826071898801E-2</v>
      </c>
      <c r="N5168" s="30">
        <v>3.8760280620545387E-2</v>
      </c>
      <c r="O5168" s="30">
        <v>0.1019820275254584</v>
      </c>
    </row>
    <row r="5169" spans="1:15" x14ac:dyDescent="0.45">
      <c r="A5169" s="4" t="s">
        <v>16</v>
      </c>
      <c r="B5169">
        <v>2020</v>
      </c>
      <c r="C5169" t="s">
        <v>4</v>
      </c>
      <c r="D5169">
        <v>5168</v>
      </c>
      <c r="E5169" s="2">
        <v>7</v>
      </c>
      <c r="F5169" s="1">
        <v>8</v>
      </c>
      <c r="G5169" s="1">
        <v>1</v>
      </c>
      <c r="H5169" s="1">
        <v>3</v>
      </c>
      <c r="I5169" s="1" t="str">
        <f t="shared" si="100"/>
        <v>2S5FR3</v>
      </c>
      <c r="J5169" s="27">
        <v>45142</v>
      </c>
      <c r="K5169" s="29" t="s">
        <v>260</v>
      </c>
      <c r="L5169" s="29">
        <v>11632.5</v>
      </c>
      <c r="M5169" s="30">
        <v>1.2280334865568079E-2</v>
      </c>
      <c r="N5169" s="30">
        <v>3.8899008368358717E-2</v>
      </c>
      <c r="O5169" s="30">
        <v>0.24329399914142841</v>
      </c>
    </row>
    <row r="5170" spans="1:15" x14ac:dyDescent="0.45">
      <c r="A5170" s="4" t="s">
        <v>16</v>
      </c>
      <c r="B5170">
        <v>2020</v>
      </c>
      <c r="C5170" t="s">
        <v>4</v>
      </c>
      <c r="D5170">
        <v>5169</v>
      </c>
      <c r="E5170" s="2">
        <v>8</v>
      </c>
      <c r="F5170" s="1">
        <v>9</v>
      </c>
      <c r="G5170" s="1">
        <v>1</v>
      </c>
      <c r="H5170" s="1">
        <v>3</v>
      </c>
      <c r="I5170" s="1" t="str">
        <f t="shared" si="100"/>
        <v>2S5FR3</v>
      </c>
      <c r="J5170" s="27">
        <v>45142</v>
      </c>
      <c r="K5170" s="29" t="s">
        <v>261</v>
      </c>
      <c r="L5170" s="29">
        <v>12198.75</v>
      </c>
      <c r="M5170" s="30">
        <v>1.3872113226387111E-2</v>
      </c>
      <c r="N5170" s="30">
        <v>4.2784948830071043E-2</v>
      </c>
      <c r="O5170" s="30">
        <v>0.38255555225902421</v>
      </c>
    </row>
    <row r="5171" spans="1:15" x14ac:dyDescent="0.45">
      <c r="A5171" s="4" t="s">
        <v>16</v>
      </c>
      <c r="B5171">
        <v>2020</v>
      </c>
      <c r="C5171" t="s">
        <v>4</v>
      </c>
      <c r="D5171">
        <v>5170</v>
      </c>
      <c r="E5171" s="2">
        <v>9</v>
      </c>
      <c r="F5171" s="1">
        <v>10</v>
      </c>
      <c r="G5171" s="1">
        <v>1</v>
      </c>
      <c r="H5171" s="1">
        <v>4</v>
      </c>
      <c r="I5171" s="1" t="str">
        <f t="shared" si="100"/>
        <v>2S5FR4</v>
      </c>
      <c r="J5171" s="27">
        <v>45142</v>
      </c>
      <c r="K5171" s="29" t="s">
        <v>262</v>
      </c>
      <c r="L5171" s="29">
        <v>12450.75</v>
      </c>
      <c r="M5171" s="30">
        <v>1.2560101289110561E-2</v>
      </c>
      <c r="N5171" s="30">
        <v>4.6467693100587452E-2</v>
      </c>
      <c r="O5171" s="30">
        <v>0.4455501871781794</v>
      </c>
    </row>
    <row r="5172" spans="1:15" x14ac:dyDescent="0.45">
      <c r="A5172" s="4" t="s">
        <v>16</v>
      </c>
      <c r="B5172">
        <v>2020</v>
      </c>
      <c r="C5172" t="s">
        <v>4</v>
      </c>
      <c r="D5172">
        <v>5171</v>
      </c>
      <c r="E5172" s="2">
        <v>10</v>
      </c>
      <c r="F5172" s="1">
        <v>11</v>
      </c>
      <c r="G5172" s="1">
        <v>1</v>
      </c>
      <c r="H5172" s="1">
        <v>4</v>
      </c>
      <c r="I5172" s="1" t="str">
        <f t="shared" si="100"/>
        <v>2S5FR4</v>
      </c>
      <c r="J5172" s="27">
        <v>45142</v>
      </c>
      <c r="K5172" s="29" t="s">
        <v>263</v>
      </c>
      <c r="L5172" s="29">
        <v>12504.5</v>
      </c>
      <c r="M5172" s="30">
        <v>5.8867928973211749E-3</v>
      </c>
      <c r="N5172" s="30">
        <v>4.1132643628717262E-2</v>
      </c>
      <c r="O5172" s="30">
        <v>0.45895721757315039</v>
      </c>
    </row>
    <row r="5173" spans="1:15" x14ac:dyDescent="0.45">
      <c r="A5173" s="4" t="s">
        <v>16</v>
      </c>
      <c r="B5173">
        <v>2020</v>
      </c>
      <c r="C5173" t="s">
        <v>4</v>
      </c>
      <c r="D5173">
        <v>5172</v>
      </c>
      <c r="E5173" s="2">
        <v>11</v>
      </c>
      <c r="F5173" s="1">
        <v>12</v>
      </c>
      <c r="G5173" s="1">
        <v>1</v>
      </c>
      <c r="H5173" s="1">
        <v>4</v>
      </c>
      <c r="I5173" s="1" t="str">
        <f t="shared" si="100"/>
        <v>2S5FR4</v>
      </c>
      <c r="J5173" s="27">
        <v>45142</v>
      </c>
      <c r="K5173" s="29" t="s">
        <v>264</v>
      </c>
      <c r="L5173" s="29">
        <v>12459</v>
      </c>
      <c r="M5173" s="30">
        <v>7.0937019220618557E-3</v>
      </c>
      <c r="N5173" s="30">
        <v>3.5414493637800727E-2</v>
      </c>
      <c r="O5173" s="30">
        <v>0.4495760652981583</v>
      </c>
    </row>
    <row r="5174" spans="1:15" x14ac:dyDescent="0.45">
      <c r="A5174" s="4" t="s">
        <v>16</v>
      </c>
      <c r="B5174">
        <v>2020</v>
      </c>
      <c r="C5174" t="s">
        <v>4</v>
      </c>
      <c r="D5174">
        <v>5173</v>
      </c>
      <c r="E5174" s="2">
        <v>12</v>
      </c>
      <c r="F5174" s="1">
        <v>13</v>
      </c>
      <c r="G5174" s="1">
        <v>1</v>
      </c>
      <c r="H5174" s="1">
        <v>5</v>
      </c>
      <c r="I5174" s="1" t="str">
        <f t="shared" si="100"/>
        <v>2S5FR5</v>
      </c>
      <c r="J5174" s="27">
        <v>45142</v>
      </c>
      <c r="K5174" s="29" t="s">
        <v>265</v>
      </c>
      <c r="L5174" s="29">
        <v>12413.5</v>
      </c>
      <c r="M5174" s="30">
        <v>6.1997092963669452E-3</v>
      </c>
      <c r="N5174" s="30">
        <v>3.1398137363391032E-2</v>
      </c>
      <c r="O5174" s="30">
        <v>0.41183133820206008</v>
      </c>
    </row>
    <row r="5175" spans="1:15" x14ac:dyDescent="0.45">
      <c r="A5175" s="4" t="s">
        <v>16</v>
      </c>
      <c r="B5175">
        <v>2020</v>
      </c>
      <c r="C5175" t="s">
        <v>4</v>
      </c>
      <c r="D5175">
        <v>5174</v>
      </c>
      <c r="E5175" s="2">
        <v>13</v>
      </c>
      <c r="F5175" s="1">
        <v>14</v>
      </c>
      <c r="G5175" s="1">
        <v>1</v>
      </c>
      <c r="H5175" s="1">
        <v>5</v>
      </c>
      <c r="I5175" s="1" t="str">
        <f t="shared" si="100"/>
        <v>2S5FR5</v>
      </c>
      <c r="J5175" s="27">
        <v>45142</v>
      </c>
      <c r="K5175" s="29" t="s">
        <v>266</v>
      </c>
      <c r="L5175" s="29">
        <v>12285.25</v>
      </c>
      <c r="M5175" s="30">
        <v>2.2034409575622279E-3</v>
      </c>
      <c r="N5175" s="30">
        <v>1.6462013511717302E-2</v>
      </c>
      <c r="O5175" s="30">
        <v>0.39554142177347551</v>
      </c>
    </row>
    <row r="5176" spans="1:15" x14ac:dyDescent="0.45">
      <c r="A5176" s="4" t="s">
        <v>16</v>
      </c>
      <c r="B5176">
        <v>2020</v>
      </c>
      <c r="C5176" t="s">
        <v>4</v>
      </c>
      <c r="D5176">
        <v>5175</v>
      </c>
      <c r="E5176" s="2">
        <v>14</v>
      </c>
      <c r="F5176" s="1">
        <v>15</v>
      </c>
      <c r="G5176" s="1">
        <v>1</v>
      </c>
      <c r="H5176" s="1">
        <v>5</v>
      </c>
      <c r="I5176" s="1" t="str">
        <f t="shared" si="100"/>
        <v>2S5FR5</v>
      </c>
      <c r="J5176" s="27">
        <v>45142</v>
      </c>
      <c r="K5176" s="29" t="s">
        <v>267</v>
      </c>
      <c r="L5176" s="29">
        <v>12141.75</v>
      </c>
      <c r="M5176" s="30">
        <v>1.22938217959863E-3</v>
      </c>
      <c r="N5176" s="30">
        <v>9.5584467322315167E-3</v>
      </c>
      <c r="O5176" s="30">
        <v>0.34898529928122662</v>
      </c>
    </row>
    <row r="5177" spans="1:15" x14ac:dyDescent="0.45">
      <c r="A5177" s="4" t="s">
        <v>16</v>
      </c>
      <c r="B5177">
        <v>2020</v>
      </c>
      <c r="C5177" t="s">
        <v>4</v>
      </c>
      <c r="D5177">
        <v>5176</v>
      </c>
      <c r="E5177" s="2">
        <v>15</v>
      </c>
      <c r="F5177" s="1">
        <v>16</v>
      </c>
      <c r="G5177" s="1">
        <v>1</v>
      </c>
      <c r="H5177" s="1">
        <v>6</v>
      </c>
      <c r="I5177" s="1" t="str">
        <f t="shared" si="100"/>
        <v>2S5FR6</v>
      </c>
      <c r="J5177" s="27">
        <v>45142</v>
      </c>
      <c r="K5177" s="29" t="s">
        <v>268</v>
      </c>
      <c r="L5177" s="29">
        <v>12050</v>
      </c>
      <c r="M5177" s="30">
        <v>1.690557094716197E-3</v>
      </c>
      <c r="N5177" s="30">
        <v>1.0628463154669841E-2</v>
      </c>
      <c r="O5177" s="30">
        <v>0.25316329668397758</v>
      </c>
    </row>
    <row r="5178" spans="1:15" x14ac:dyDescent="0.45">
      <c r="A5178" s="4" t="s">
        <v>16</v>
      </c>
      <c r="B5178">
        <v>2020</v>
      </c>
      <c r="C5178" t="s">
        <v>4</v>
      </c>
      <c r="D5178">
        <v>5177</v>
      </c>
      <c r="E5178" s="2">
        <v>16</v>
      </c>
      <c r="F5178" s="1">
        <v>17</v>
      </c>
      <c r="G5178" s="1">
        <v>1</v>
      </c>
      <c r="H5178" s="1">
        <v>6</v>
      </c>
      <c r="I5178" s="1" t="str">
        <f t="shared" si="100"/>
        <v>2S5FR6</v>
      </c>
      <c r="J5178" s="27">
        <v>45142</v>
      </c>
      <c r="K5178" s="29" t="s">
        <v>269</v>
      </c>
      <c r="L5178" s="29">
        <v>12043.25</v>
      </c>
      <c r="M5178" s="30">
        <v>2.6852825313281518E-3</v>
      </c>
      <c r="N5178" s="30">
        <v>1.30548465207199E-2</v>
      </c>
      <c r="O5178" s="30">
        <v>0.16893363612219939</v>
      </c>
    </row>
    <row r="5179" spans="1:15" x14ac:dyDescent="0.45">
      <c r="A5179" s="4" t="s">
        <v>16</v>
      </c>
      <c r="B5179">
        <v>2020</v>
      </c>
      <c r="C5179" t="s">
        <v>4</v>
      </c>
      <c r="D5179">
        <v>5178</v>
      </c>
      <c r="E5179" s="2">
        <v>17</v>
      </c>
      <c r="F5179" s="1">
        <v>18</v>
      </c>
      <c r="G5179" s="1">
        <v>1</v>
      </c>
      <c r="H5179" s="1">
        <v>6</v>
      </c>
      <c r="I5179" s="1" t="str">
        <f t="shared" si="100"/>
        <v>2S5FR6</v>
      </c>
      <c r="J5179" s="27">
        <v>45142</v>
      </c>
      <c r="K5179" s="29" t="s">
        <v>270</v>
      </c>
      <c r="L5179" s="29">
        <v>12312.25</v>
      </c>
      <c r="M5179" s="30">
        <v>5.5162518398194828E-3</v>
      </c>
      <c r="N5179" s="30">
        <v>1.83399389447386E-2</v>
      </c>
      <c r="O5179" s="30">
        <v>9.9621381917207069E-2</v>
      </c>
    </row>
    <row r="5180" spans="1:15" x14ac:dyDescent="0.45">
      <c r="A5180" s="4" t="s">
        <v>16</v>
      </c>
      <c r="B5180">
        <v>2020</v>
      </c>
      <c r="C5180" t="s">
        <v>4</v>
      </c>
      <c r="D5180">
        <v>5179</v>
      </c>
      <c r="E5180" s="2">
        <v>18</v>
      </c>
      <c r="F5180" s="1">
        <v>19</v>
      </c>
      <c r="G5180" s="1">
        <v>1</v>
      </c>
      <c r="H5180" s="1">
        <v>7</v>
      </c>
      <c r="I5180" s="1" t="str">
        <f t="shared" si="100"/>
        <v>2S5FR7</v>
      </c>
      <c r="J5180" s="27">
        <v>45142</v>
      </c>
      <c r="K5180" s="29" t="s">
        <v>271</v>
      </c>
      <c r="L5180" s="29">
        <v>12160.75</v>
      </c>
      <c r="M5180" s="30">
        <v>1.8267902398283058E-2</v>
      </c>
      <c r="N5180" s="30">
        <v>3.7025005293857008E-2</v>
      </c>
      <c r="O5180" s="30">
        <v>4.1704020693395363E-2</v>
      </c>
    </row>
    <row r="5181" spans="1:15" x14ac:dyDescent="0.45">
      <c r="A5181" s="4" t="s">
        <v>16</v>
      </c>
      <c r="B5181">
        <v>2020</v>
      </c>
      <c r="C5181" t="s">
        <v>4</v>
      </c>
      <c r="D5181">
        <v>5180</v>
      </c>
      <c r="E5181" s="2">
        <v>19</v>
      </c>
      <c r="F5181" s="1">
        <v>20</v>
      </c>
      <c r="G5181" s="1">
        <v>1</v>
      </c>
      <c r="H5181" s="1">
        <v>7</v>
      </c>
      <c r="I5181" s="1" t="str">
        <f t="shared" si="100"/>
        <v>2S5FR7</v>
      </c>
      <c r="J5181" s="27">
        <v>45142</v>
      </c>
      <c r="K5181" s="29" t="s">
        <v>272</v>
      </c>
      <c r="L5181" s="29">
        <v>12026</v>
      </c>
      <c r="M5181" s="30">
        <v>4.979468698574338E-2</v>
      </c>
      <c r="N5181" s="30">
        <v>9.0533309469015735E-2</v>
      </c>
      <c r="O5181" s="30">
        <v>0</v>
      </c>
    </row>
    <row r="5182" spans="1:15" x14ac:dyDescent="0.45">
      <c r="A5182" s="4" t="s">
        <v>16</v>
      </c>
      <c r="B5182">
        <v>2020</v>
      </c>
      <c r="C5182" t="s">
        <v>4</v>
      </c>
      <c r="D5182">
        <v>5181</v>
      </c>
      <c r="E5182" s="2">
        <v>20</v>
      </c>
      <c r="F5182" s="1">
        <v>21</v>
      </c>
      <c r="G5182" s="1">
        <v>1</v>
      </c>
      <c r="H5182" s="1">
        <v>7</v>
      </c>
      <c r="I5182" s="1" t="str">
        <f t="shared" si="100"/>
        <v>2S5FR7</v>
      </c>
      <c r="J5182" s="27">
        <v>45142</v>
      </c>
      <c r="K5182" s="29" t="s">
        <v>273</v>
      </c>
      <c r="L5182" s="29">
        <v>12082.75</v>
      </c>
      <c r="M5182" s="30">
        <v>9.2477132339680912E-2</v>
      </c>
      <c r="N5182" s="30">
        <v>0.14573345271613039</v>
      </c>
      <c r="O5182" s="30">
        <v>0</v>
      </c>
    </row>
    <row r="5183" spans="1:15" x14ac:dyDescent="0.45">
      <c r="A5183" s="4" t="s">
        <v>16</v>
      </c>
      <c r="B5183">
        <v>2020</v>
      </c>
      <c r="C5183" t="s">
        <v>4</v>
      </c>
      <c r="D5183">
        <v>5182</v>
      </c>
      <c r="E5183" s="2">
        <v>21</v>
      </c>
      <c r="F5183" s="1">
        <v>22</v>
      </c>
      <c r="G5183" s="1">
        <v>1</v>
      </c>
      <c r="H5183" s="1">
        <v>8</v>
      </c>
      <c r="I5183" s="1" t="str">
        <f t="shared" si="100"/>
        <v>2S5FR8</v>
      </c>
      <c r="J5183" s="27">
        <v>45142</v>
      </c>
      <c r="K5183" s="29" t="s">
        <v>274</v>
      </c>
      <c r="L5183" s="29">
        <v>12140.25</v>
      </c>
      <c r="M5183" s="30">
        <v>0.13000549561868019</v>
      </c>
      <c r="N5183" s="30">
        <v>0.18471861282321031</v>
      </c>
      <c r="O5183" s="30">
        <v>0</v>
      </c>
    </row>
    <row r="5184" spans="1:15" x14ac:dyDescent="0.45">
      <c r="A5184" s="4" t="s">
        <v>16</v>
      </c>
      <c r="B5184">
        <v>2020</v>
      </c>
      <c r="C5184" t="s">
        <v>4</v>
      </c>
      <c r="D5184">
        <v>5183</v>
      </c>
      <c r="E5184" s="2">
        <v>22</v>
      </c>
      <c r="F5184" s="1">
        <v>23</v>
      </c>
      <c r="G5184" s="1">
        <v>1</v>
      </c>
      <c r="H5184" s="1">
        <v>8</v>
      </c>
      <c r="I5184" s="1" t="str">
        <f t="shared" si="100"/>
        <v>2S5FR8</v>
      </c>
      <c r="J5184" s="27">
        <v>45142</v>
      </c>
      <c r="K5184" s="29" t="s">
        <v>275</v>
      </c>
      <c r="L5184" s="29">
        <v>11917.75</v>
      </c>
      <c r="M5184" s="30">
        <v>0.13730310906653059</v>
      </c>
      <c r="N5184" s="30">
        <v>0.18211254301922991</v>
      </c>
      <c r="O5184" s="30">
        <v>0</v>
      </c>
    </row>
    <row r="5185" spans="1:15" x14ac:dyDescent="0.45">
      <c r="A5185" s="4" t="s">
        <v>16</v>
      </c>
      <c r="B5185">
        <v>2020</v>
      </c>
      <c r="C5185" t="s">
        <v>4</v>
      </c>
      <c r="D5185">
        <v>5184</v>
      </c>
      <c r="E5185" s="2">
        <v>23</v>
      </c>
      <c r="F5185" s="1">
        <v>24</v>
      </c>
      <c r="G5185" s="1">
        <v>1</v>
      </c>
      <c r="H5185" s="1">
        <v>8</v>
      </c>
      <c r="I5185" s="1" t="str">
        <f t="shared" si="100"/>
        <v>2S5FR8</v>
      </c>
      <c r="J5185" s="27">
        <v>45142</v>
      </c>
      <c r="K5185" s="29" t="s">
        <v>276</v>
      </c>
      <c r="L5185" s="29">
        <v>11504.75</v>
      </c>
      <c r="M5185" s="30">
        <v>0.14127321624557379</v>
      </c>
      <c r="N5185" s="30">
        <v>0.1577686670535125</v>
      </c>
      <c r="O5185" s="30">
        <v>0</v>
      </c>
    </row>
    <row r="5186" spans="1:15" x14ac:dyDescent="0.45">
      <c r="A5186" s="4" t="s">
        <v>16</v>
      </c>
      <c r="B5186">
        <v>2020</v>
      </c>
      <c r="C5186" t="s">
        <v>5</v>
      </c>
      <c r="D5186">
        <v>5185</v>
      </c>
      <c r="E5186" s="2">
        <v>0</v>
      </c>
      <c r="F5186" s="1">
        <v>1</v>
      </c>
      <c r="G5186" s="1">
        <v>1</v>
      </c>
      <c r="H5186" s="1">
        <v>1</v>
      </c>
      <c r="I5186" s="1" t="str">
        <f t="shared" si="100"/>
        <v>2S6SA1</v>
      </c>
      <c r="J5186" s="27">
        <v>45143</v>
      </c>
      <c r="K5186" s="29" t="s">
        <v>253</v>
      </c>
      <c r="L5186" s="29">
        <v>10888.75</v>
      </c>
      <c r="M5186" s="30">
        <v>0.13201122852829719</v>
      </c>
      <c r="N5186" s="30">
        <v>0.18610136472520389</v>
      </c>
      <c r="O5186" s="30">
        <v>0</v>
      </c>
    </row>
    <row r="5187" spans="1:15" x14ac:dyDescent="0.45">
      <c r="A5187" s="4" t="s">
        <v>16</v>
      </c>
      <c r="B5187">
        <v>2020</v>
      </c>
      <c r="C5187" t="s">
        <v>5</v>
      </c>
      <c r="D5187">
        <v>5186</v>
      </c>
      <c r="E5187" s="2">
        <v>1</v>
      </c>
      <c r="F5187" s="1">
        <v>2</v>
      </c>
      <c r="G5187" s="1">
        <v>1</v>
      </c>
      <c r="H5187" s="1">
        <v>1</v>
      </c>
      <c r="I5187" s="1" t="str">
        <f t="shared" ref="I5187:I5250" si="101">A5187&amp;C5187&amp;H5187</f>
        <v>2S6SA1</v>
      </c>
      <c r="J5187" s="27">
        <v>45143</v>
      </c>
      <c r="K5187" s="29" t="s">
        <v>254</v>
      </c>
      <c r="L5187" s="29">
        <v>10389.75</v>
      </c>
      <c r="M5187" s="30">
        <v>0.13281677087174129</v>
      </c>
      <c r="N5187" s="30">
        <v>0.1750073904204241</v>
      </c>
      <c r="O5187" s="30">
        <v>0</v>
      </c>
    </row>
    <row r="5188" spans="1:15" x14ac:dyDescent="0.45">
      <c r="A5188" s="4" t="s">
        <v>16</v>
      </c>
      <c r="B5188">
        <v>2020</v>
      </c>
      <c r="C5188" t="s">
        <v>5</v>
      </c>
      <c r="D5188">
        <v>5187</v>
      </c>
      <c r="E5188" s="2">
        <v>2</v>
      </c>
      <c r="F5188" s="1">
        <v>3</v>
      </c>
      <c r="G5188" s="1">
        <v>1</v>
      </c>
      <c r="H5188" s="1">
        <v>1</v>
      </c>
      <c r="I5188" s="1" t="str">
        <f t="shared" si="101"/>
        <v>2S6SA1</v>
      </c>
      <c r="J5188" s="27">
        <v>45143</v>
      </c>
      <c r="K5188" s="29" t="s">
        <v>255</v>
      </c>
      <c r="L5188" s="29">
        <v>10048</v>
      </c>
      <c r="M5188" s="30">
        <v>0.1055742159059061</v>
      </c>
      <c r="N5188" s="30">
        <v>0.14773705027555309</v>
      </c>
      <c r="O5188" s="30">
        <v>0</v>
      </c>
    </row>
    <row r="5189" spans="1:15" x14ac:dyDescent="0.45">
      <c r="A5189" s="4" t="s">
        <v>16</v>
      </c>
      <c r="B5189">
        <v>2020</v>
      </c>
      <c r="C5189" t="s">
        <v>5</v>
      </c>
      <c r="D5189">
        <v>5188</v>
      </c>
      <c r="E5189" s="2">
        <v>3</v>
      </c>
      <c r="F5189" s="1">
        <v>4</v>
      </c>
      <c r="G5189" s="1">
        <v>1</v>
      </c>
      <c r="H5189" s="1">
        <v>2</v>
      </c>
      <c r="I5189" s="1" t="str">
        <f t="shared" si="101"/>
        <v>2S6SA2</v>
      </c>
      <c r="J5189" s="27">
        <v>45143</v>
      </c>
      <c r="K5189" s="29" t="s">
        <v>256</v>
      </c>
      <c r="L5189" s="29">
        <v>9859.25</v>
      </c>
      <c r="M5189" s="30">
        <v>8.293822814683427E-2</v>
      </c>
      <c r="N5189" s="30">
        <v>0.12989001847784901</v>
      </c>
      <c r="O5189" s="30">
        <v>0</v>
      </c>
    </row>
    <row r="5190" spans="1:15" x14ac:dyDescent="0.45">
      <c r="A5190" s="4" t="s">
        <v>16</v>
      </c>
      <c r="B5190">
        <v>2020</v>
      </c>
      <c r="C5190" t="s">
        <v>5</v>
      </c>
      <c r="D5190">
        <v>5189</v>
      </c>
      <c r="E5190" s="2">
        <v>4</v>
      </c>
      <c r="F5190" s="1">
        <v>5</v>
      </c>
      <c r="G5190" s="1">
        <v>1</v>
      </c>
      <c r="H5190" s="1">
        <v>2</v>
      </c>
      <c r="I5190" s="1" t="str">
        <f t="shared" si="101"/>
        <v>2S6SA2</v>
      </c>
      <c r="J5190" s="27">
        <v>45143</v>
      </c>
      <c r="K5190" s="29" t="s">
        <v>257</v>
      </c>
      <c r="L5190" s="29">
        <v>9809.5</v>
      </c>
      <c r="M5190" s="30">
        <v>7.9803601510214983E-2</v>
      </c>
      <c r="N5190" s="30">
        <v>0.13800288233196359</v>
      </c>
      <c r="O5190" s="30">
        <v>0</v>
      </c>
    </row>
    <row r="5191" spans="1:15" x14ac:dyDescent="0.45">
      <c r="A5191" s="4" t="s">
        <v>16</v>
      </c>
      <c r="B5191">
        <v>2020</v>
      </c>
      <c r="C5191" t="s">
        <v>5</v>
      </c>
      <c r="D5191">
        <v>5190</v>
      </c>
      <c r="E5191" s="2">
        <v>5</v>
      </c>
      <c r="F5191" s="1">
        <v>6</v>
      </c>
      <c r="G5191" s="1">
        <v>1</v>
      </c>
      <c r="H5191" s="1">
        <v>2</v>
      </c>
      <c r="I5191" s="1" t="str">
        <f t="shared" si="101"/>
        <v>2S6SA2</v>
      </c>
      <c r="J5191" s="27">
        <v>45143</v>
      </c>
      <c r="K5191" s="29" t="s">
        <v>258</v>
      </c>
      <c r="L5191" s="29">
        <v>9832.75</v>
      </c>
      <c r="M5191" s="30">
        <v>8.538436547454771E-2</v>
      </c>
      <c r="N5191" s="30">
        <v>0.15394128930367601</v>
      </c>
      <c r="O5191" s="30">
        <v>2.209464805798108E-2</v>
      </c>
    </row>
    <row r="5192" spans="1:15" x14ac:dyDescent="0.45">
      <c r="A5192" s="4" t="s">
        <v>16</v>
      </c>
      <c r="B5192">
        <v>2020</v>
      </c>
      <c r="C5192" t="s">
        <v>5</v>
      </c>
      <c r="D5192">
        <v>5191</v>
      </c>
      <c r="E5192" s="2">
        <v>6</v>
      </c>
      <c r="F5192" s="1">
        <v>7</v>
      </c>
      <c r="G5192" s="1">
        <v>1</v>
      </c>
      <c r="H5192" s="1">
        <v>3</v>
      </c>
      <c r="I5192" s="1" t="str">
        <f t="shared" si="101"/>
        <v>2S6SA3</v>
      </c>
      <c r="J5192" s="27">
        <v>45143</v>
      </c>
      <c r="K5192" s="29" t="s">
        <v>259</v>
      </c>
      <c r="L5192" s="29">
        <v>9815.5</v>
      </c>
      <c r="M5192" s="30">
        <v>9.2036712288838224E-2</v>
      </c>
      <c r="N5192" s="30">
        <v>0.21824991749870939</v>
      </c>
      <c r="O5192" s="30">
        <v>7.932323123302315E-2</v>
      </c>
    </row>
    <row r="5193" spans="1:15" x14ac:dyDescent="0.45">
      <c r="A5193" s="4" t="s">
        <v>16</v>
      </c>
      <c r="B5193">
        <v>2020</v>
      </c>
      <c r="C5193" t="s">
        <v>5</v>
      </c>
      <c r="D5193">
        <v>5192</v>
      </c>
      <c r="E5193" s="2">
        <v>7</v>
      </c>
      <c r="F5193" s="1">
        <v>8</v>
      </c>
      <c r="G5193" s="1">
        <v>1</v>
      </c>
      <c r="H5193" s="1">
        <v>3</v>
      </c>
      <c r="I5193" s="1" t="str">
        <f t="shared" si="101"/>
        <v>2S6SA3</v>
      </c>
      <c r="J5193" s="27">
        <v>45143</v>
      </c>
      <c r="K5193" s="29" t="s">
        <v>260</v>
      </c>
      <c r="L5193" s="29">
        <v>9893.5</v>
      </c>
      <c r="M5193" s="30">
        <v>7.5675508714862838E-2</v>
      </c>
      <c r="N5193" s="30">
        <v>0.24386571681116651</v>
      </c>
      <c r="O5193" s="30">
        <v>0.1642285255712361</v>
      </c>
    </row>
    <row r="5194" spans="1:15" x14ac:dyDescent="0.45">
      <c r="A5194" s="4" t="s">
        <v>16</v>
      </c>
      <c r="B5194">
        <v>2020</v>
      </c>
      <c r="C5194" t="s">
        <v>5</v>
      </c>
      <c r="D5194">
        <v>5193</v>
      </c>
      <c r="E5194" s="2">
        <v>8</v>
      </c>
      <c r="F5194" s="1">
        <v>9</v>
      </c>
      <c r="G5194" s="1">
        <v>1</v>
      </c>
      <c r="H5194" s="1">
        <v>3</v>
      </c>
      <c r="I5194" s="1" t="str">
        <f t="shared" si="101"/>
        <v>2S6SA3</v>
      </c>
      <c r="J5194" s="27">
        <v>45143</v>
      </c>
      <c r="K5194" s="29" t="s">
        <v>261</v>
      </c>
      <c r="L5194" s="29">
        <v>10133.5</v>
      </c>
      <c r="M5194" s="30">
        <v>7.9483679155326739E-2</v>
      </c>
      <c r="N5194" s="30">
        <v>0.26745410661514868</v>
      </c>
      <c r="O5194" s="30">
        <v>0.2685576089660342</v>
      </c>
    </row>
    <row r="5195" spans="1:15" x14ac:dyDescent="0.45">
      <c r="A5195" s="4" t="s">
        <v>16</v>
      </c>
      <c r="B5195">
        <v>2020</v>
      </c>
      <c r="C5195" t="s">
        <v>5</v>
      </c>
      <c r="D5195">
        <v>5194</v>
      </c>
      <c r="E5195" s="2">
        <v>9</v>
      </c>
      <c r="F5195" s="1">
        <v>10</v>
      </c>
      <c r="G5195" s="1">
        <v>1</v>
      </c>
      <c r="H5195" s="1">
        <v>4</v>
      </c>
      <c r="I5195" s="1" t="str">
        <f t="shared" si="101"/>
        <v>2S6SA4</v>
      </c>
      <c r="J5195" s="27">
        <v>45143</v>
      </c>
      <c r="K5195" s="29" t="s">
        <v>262</v>
      </c>
      <c r="L5195" s="29">
        <v>10587.5</v>
      </c>
      <c r="M5195" s="30">
        <v>9.8965271385921108E-2</v>
      </c>
      <c r="N5195" s="30">
        <v>0.29648253852287609</v>
      </c>
      <c r="O5195" s="30">
        <v>0.34624212782702851</v>
      </c>
    </row>
    <row r="5196" spans="1:15" x14ac:dyDescent="0.45">
      <c r="A5196" s="4" t="s">
        <v>16</v>
      </c>
      <c r="B5196">
        <v>2020</v>
      </c>
      <c r="C5196" t="s">
        <v>5</v>
      </c>
      <c r="D5196">
        <v>5195</v>
      </c>
      <c r="E5196" s="2">
        <v>10</v>
      </c>
      <c r="F5196" s="1">
        <v>11</v>
      </c>
      <c r="G5196" s="1">
        <v>1</v>
      </c>
      <c r="H5196" s="1">
        <v>4</v>
      </c>
      <c r="I5196" s="1" t="str">
        <f t="shared" si="101"/>
        <v>2S6SA4</v>
      </c>
      <c r="J5196" s="27">
        <v>45143</v>
      </c>
      <c r="K5196" s="29" t="s">
        <v>263</v>
      </c>
      <c r="L5196" s="29">
        <v>10900.5</v>
      </c>
      <c r="M5196" s="30">
        <v>0.1034953785406439</v>
      </c>
      <c r="N5196" s="30">
        <v>0.30128762241221602</v>
      </c>
      <c r="O5196" s="30">
        <v>0.39276618429892152</v>
      </c>
    </row>
    <row r="5197" spans="1:15" x14ac:dyDescent="0.45">
      <c r="A5197" s="4" t="s">
        <v>16</v>
      </c>
      <c r="B5197">
        <v>2020</v>
      </c>
      <c r="C5197" t="s">
        <v>5</v>
      </c>
      <c r="D5197">
        <v>5196</v>
      </c>
      <c r="E5197" s="2">
        <v>11</v>
      </c>
      <c r="F5197" s="1">
        <v>12</v>
      </c>
      <c r="G5197" s="1">
        <v>1</v>
      </c>
      <c r="H5197" s="1">
        <v>4</v>
      </c>
      <c r="I5197" s="1" t="str">
        <f t="shared" si="101"/>
        <v>2S6SA4</v>
      </c>
      <c r="J5197" s="27">
        <v>45143</v>
      </c>
      <c r="K5197" s="29" t="s">
        <v>264</v>
      </c>
      <c r="L5197" s="29">
        <v>11126.25</v>
      </c>
      <c r="M5197" s="30">
        <v>0.12588318524437209</v>
      </c>
      <c r="N5197" s="30">
        <v>0.41376222055428219</v>
      </c>
      <c r="O5197" s="30">
        <v>0.40741759043472142</v>
      </c>
    </row>
    <row r="5198" spans="1:15" x14ac:dyDescent="0.45">
      <c r="A5198" s="4" t="s">
        <v>16</v>
      </c>
      <c r="B5198">
        <v>2020</v>
      </c>
      <c r="C5198" t="s">
        <v>5</v>
      </c>
      <c r="D5198">
        <v>5197</v>
      </c>
      <c r="E5198" s="2">
        <v>12</v>
      </c>
      <c r="F5198" s="1">
        <v>13</v>
      </c>
      <c r="G5198" s="1">
        <v>1</v>
      </c>
      <c r="H5198" s="1">
        <v>5</v>
      </c>
      <c r="I5198" s="1" t="str">
        <f t="shared" si="101"/>
        <v>2S6SA5</v>
      </c>
      <c r="J5198" s="27">
        <v>45143</v>
      </c>
      <c r="K5198" s="29" t="s">
        <v>265</v>
      </c>
      <c r="L5198" s="29">
        <v>11365.25</v>
      </c>
      <c r="M5198" s="30">
        <v>0.14386301013522981</v>
      </c>
      <c r="N5198" s="30">
        <v>0.50638743638057471</v>
      </c>
      <c r="O5198" s="30">
        <v>0.43780426466273042</v>
      </c>
    </row>
    <row r="5199" spans="1:15" x14ac:dyDescent="0.45">
      <c r="A5199" s="4" t="s">
        <v>16</v>
      </c>
      <c r="B5199">
        <v>2020</v>
      </c>
      <c r="C5199" t="s">
        <v>5</v>
      </c>
      <c r="D5199">
        <v>5198</v>
      </c>
      <c r="E5199" s="2">
        <v>13</v>
      </c>
      <c r="F5199" s="1">
        <v>14</v>
      </c>
      <c r="G5199" s="1">
        <v>1</v>
      </c>
      <c r="H5199" s="1">
        <v>5</v>
      </c>
      <c r="I5199" s="1" t="str">
        <f t="shared" si="101"/>
        <v>2S6SA5</v>
      </c>
      <c r="J5199" s="27">
        <v>45143</v>
      </c>
      <c r="K5199" s="29" t="s">
        <v>266</v>
      </c>
      <c r="L5199" s="29">
        <v>11586.5</v>
      </c>
      <c r="M5199" s="30">
        <v>0.17389311408104119</v>
      </c>
      <c r="N5199" s="30">
        <v>0.59989209127518706</v>
      </c>
      <c r="O5199" s="30">
        <v>0.47804175010230932</v>
      </c>
    </row>
    <row r="5200" spans="1:15" x14ac:dyDescent="0.45">
      <c r="A5200" s="4" t="s">
        <v>16</v>
      </c>
      <c r="B5200">
        <v>2020</v>
      </c>
      <c r="C5200" t="s">
        <v>5</v>
      </c>
      <c r="D5200">
        <v>5199</v>
      </c>
      <c r="E5200" s="2">
        <v>14</v>
      </c>
      <c r="F5200" s="1">
        <v>15</v>
      </c>
      <c r="G5200" s="1">
        <v>1</v>
      </c>
      <c r="H5200" s="1">
        <v>5</v>
      </c>
      <c r="I5200" s="1" t="str">
        <f t="shared" si="101"/>
        <v>2S6SA5</v>
      </c>
      <c r="J5200" s="27">
        <v>45143</v>
      </c>
      <c r="K5200" s="29" t="s">
        <v>267</v>
      </c>
      <c r="L5200" s="29">
        <v>11422</v>
      </c>
      <c r="M5200" s="30">
        <v>0.23158890068916649</v>
      </c>
      <c r="N5200" s="30">
        <v>0.63382697948967737</v>
      </c>
      <c r="O5200" s="30">
        <v>0.45645139767765219</v>
      </c>
    </row>
    <row r="5201" spans="1:15" x14ac:dyDescent="0.45">
      <c r="A5201" s="4" t="s">
        <v>16</v>
      </c>
      <c r="B5201">
        <v>2020</v>
      </c>
      <c r="C5201" t="s">
        <v>5</v>
      </c>
      <c r="D5201">
        <v>5200</v>
      </c>
      <c r="E5201" s="2">
        <v>15</v>
      </c>
      <c r="F5201" s="1">
        <v>16</v>
      </c>
      <c r="G5201" s="1">
        <v>1</v>
      </c>
      <c r="H5201" s="1">
        <v>6</v>
      </c>
      <c r="I5201" s="1" t="str">
        <f t="shared" si="101"/>
        <v>2S6SA6</v>
      </c>
      <c r="J5201" s="27">
        <v>45143</v>
      </c>
      <c r="K5201" s="29" t="s">
        <v>268</v>
      </c>
      <c r="L5201" s="29">
        <v>11363.5</v>
      </c>
      <c r="M5201" s="30">
        <v>0.27304758334914841</v>
      </c>
      <c r="N5201" s="30">
        <v>0.68705531507811457</v>
      </c>
      <c r="O5201" s="30">
        <v>0.38988401582087751</v>
      </c>
    </row>
    <row r="5202" spans="1:15" x14ac:dyDescent="0.45">
      <c r="A5202" s="4" t="s">
        <v>16</v>
      </c>
      <c r="B5202">
        <v>2020</v>
      </c>
      <c r="C5202" t="s">
        <v>5</v>
      </c>
      <c r="D5202">
        <v>5201</v>
      </c>
      <c r="E5202" s="2">
        <v>16</v>
      </c>
      <c r="F5202" s="1">
        <v>17</v>
      </c>
      <c r="G5202" s="1">
        <v>1</v>
      </c>
      <c r="H5202" s="1">
        <v>6</v>
      </c>
      <c r="I5202" s="1" t="str">
        <f t="shared" si="101"/>
        <v>2S6SA6</v>
      </c>
      <c r="J5202" s="27">
        <v>45143</v>
      </c>
      <c r="K5202" s="29" t="s">
        <v>269</v>
      </c>
      <c r="L5202" s="29">
        <v>11382</v>
      </c>
      <c r="M5202" s="30">
        <v>0.28059140394936471</v>
      </c>
      <c r="N5202" s="30">
        <v>0.71936221147680768</v>
      </c>
      <c r="O5202" s="30">
        <v>0.29852229089683302</v>
      </c>
    </row>
    <row r="5203" spans="1:15" x14ac:dyDescent="0.45">
      <c r="A5203" s="4" t="s">
        <v>16</v>
      </c>
      <c r="B5203">
        <v>2020</v>
      </c>
      <c r="C5203" t="s">
        <v>5</v>
      </c>
      <c r="D5203">
        <v>5202</v>
      </c>
      <c r="E5203" s="2">
        <v>17</v>
      </c>
      <c r="F5203" s="1">
        <v>18</v>
      </c>
      <c r="G5203" s="1">
        <v>1</v>
      </c>
      <c r="H5203" s="1">
        <v>6</v>
      </c>
      <c r="I5203" s="1" t="str">
        <f t="shared" si="101"/>
        <v>2S6SA6</v>
      </c>
      <c r="J5203" s="27">
        <v>45143</v>
      </c>
      <c r="K5203" s="29" t="s">
        <v>270</v>
      </c>
      <c r="L5203" s="29">
        <v>11575.5</v>
      </c>
      <c r="M5203" s="30">
        <v>0.22013671544348179</v>
      </c>
      <c r="N5203" s="30">
        <v>0.75445413735465283</v>
      </c>
      <c r="O5203" s="30">
        <v>0.14495719172661509</v>
      </c>
    </row>
    <row r="5204" spans="1:15" x14ac:dyDescent="0.45">
      <c r="A5204" s="4" t="s">
        <v>16</v>
      </c>
      <c r="B5204">
        <v>2020</v>
      </c>
      <c r="C5204" t="s">
        <v>5</v>
      </c>
      <c r="D5204">
        <v>5203</v>
      </c>
      <c r="E5204" s="2">
        <v>18</v>
      </c>
      <c r="F5204" s="1">
        <v>19</v>
      </c>
      <c r="G5204" s="1">
        <v>1</v>
      </c>
      <c r="H5204" s="1">
        <v>7</v>
      </c>
      <c r="I5204" s="1" t="str">
        <f t="shared" si="101"/>
        <v>2S6SA7</v>
      </c>
      <c r="J5204" s="27">
        <v>45143</v>
      </c>
      <c r="K5204" s="29" t="s">
        <v>271</v>
      </c>
      <c r="L5204" s="29">
        <v>11514.5</v>
      </c>
      <c r="M5204" s="30">
        <v>0.1716083020009006</v>
      </c>
      <c r="N5204" s="30">
        <v>0.77210192237236341</v>
      </c>
      <c r="O5204" s="30">
        <v>3.8854207216639923E-2</v>
      </c>
    </row>
    <row r="5205" spans="1:15" x14ac:dyDescent="0.45">
      <c r="A5205" s="4" t="s">
        <v>16</v>
      </c>
      <c r="B5205">
        <v>2020</v>
      </c>
      <c r="C5205" t="s">
        <v>5</v>
      </c>
      <c r="D5205">
        <v>5204</v>
      </c>
      <c r="E5205" s="2">
        <v>19</v>
      </c>
      <c r="F5205" s="1">
        <v>20</v>
      </c>
      <c r="G5205" s="1">
        <v>1</v>
      </c>
      <c r="H5205" s="1">
        <v>7</v>
      </c>
      <c r="I5205" s="1" t="str">
        <f t="shared" si="101"/>
        <v>2S6SA7</v>
      </c>
      <c r="J5205" s="27">
        <v>45143</v>
      </c>
      <c r="K5205" s="29" t="s">
        <v>272</v>
      </c>
      <c r="L5205" s="29">
        <v>11532</v>
      </c>
      <c r="M5205" s="30">
        <v>0.18402969278544781</v>
      </c>
      <c r="N5205" s="30">
        <v>0.70951291054505161</v>
      </c>
      <c r="O5205" s="30">
        <v>0</v>
      </c>
    </row>
    <row r="5206" spans="1:15" x14ac:dyDescent="0.45">
      <c r="A5206" s="4" t="s">
        <v>16</v>
      </c>
      <c r="B5206">
        <v>2020</v>
      </c>
      <c r="C5206" t="s">
        <v>5</v>
      </c>
      <c r="D5206">
        <v>5205</v>
      </c>
      <c r="E5206" s="2">
        <v>20</v>
      </c>
      <c r="F5206" s="1">
        <v>21</v>
      </c>
      <c r="G5206" s="1">
        <v>1</v>
      </c>
      <c r="H5206" s="1">
        <v>7</v>
      </c>
      <c r="I5206" s="1" t="str">
        <f t="shared" si="101"/>
        <v>2S6SA7</v>
      </c>
      <c r="J5206" s="27">
        <v>45143</v>
      </c>
      <c r="K5206" s="29" t="s">
        <v>273</v>
      </c>
      <c r="L5206" s="29">
        <v>11648</v>
      </c>
      <c r="M5206" s="30">
        <v>0.22508932140253199</v>
      </c>
      <c r="N5206" s="30">
        <v>0.59699798221181155</v>
      </c>
      <c r="O5206" s="30">
        <v>0</v>
      </c>
    </row>
    <row r="5207" spans="1:15" x14ac:dyDescent="0.45">
      <c r="A5207" s="4" t="s">
        <v>16</v>
      </c>
      <c r="B5207">
        <v>2020</v>
      </c>
      <c r="C5207" t="s">
        <v>5</v>
      </c>
      <c r="D5207">
        <v>5206</v>
      </c>
      <c r="E5207" s="2">
        <v>21</v>
      </c>
      <c r="F5207" s="1">
        <v>22</v>
      </c>
      <c r="G5207" s="1">
        <v>1</v>
      </c>
      <c r="H5207" s="1">
        <v>8</v>
      </c>
      <c r="I5207" s="1" t="str">
        <f t="shared" si="101"/>
        <v>2S6SA8</v>
      </c>
      <c r="J5207" s="27">
        <v>45143</v>
      </c>
      <c r="K5207" s="29" t="s">
        <v>274</v>
      </c>
      <c r="L5207" s="29">
        <v>11604.5</v>
      </c>
      <c r="M5207" s="30">
        <v>0.24016580514387981</v>
      </c>
      <c r="N5207" s="30">
        <v>0.49824165738624893</v>
      </c>
      <c r="O5207" s="30">
        <v>0</v>
      </c>
    </row>
    <row r="5208" spans="1:15" x14ac:dyDescent="0.45">
      <c r="A5208" s="4" t="s">
        <v>16</v>
      </c>
      <c r="B5208">
        <v>2020</v>
      </c>
      <c r="C5208" t="s">
        <v>5</v>
      </c>
      <c r="D5208">
        <v>5207</v>
      </c>
      <c r="E5208" s="2">
        <v>22</v>
      </c>
      <c r="F5208" s="1">
        <v>23</v>
      </c>
      <c r="G5208" s="1">
        <v>1</v>
      </c>
      <c r="H5208" s="1">
        <v>8</v>
      </c>
      <c r="I5208" s="1" t="str">
        <f t="shared" si="101"/>
        <v>2S6SA8</v>
      </c>
      <c r="J5208" s="27">
        <v>45143</v>
      </c>
      <c r="K5208" s="29" t="s">
        <v>275</v>
      </c>
      <c r="L5208" s="29">
        <v>11326.5</v>
      </c>
      <c r="M5208" s="30">
        <v>0.2899765647994289</v>
      </c>
      <c r="N5208" s="30">
        <v>0.39556657040609661</v>
      </c>
      <c r="O5208" s="30">
        <v>0</v>
      </c>
    </row>
    <row r="5209" spans="1:15" x14ac:dyDescent="0.45">
      <c r="A5209" s="4" t="s">
        <v>16</v>
      </c>
      <c r="B5209">
        <v>2020</v>
      </c>
      <c r="C5209" t="s">
        <v>5</v>
      </c>
      <c r="D5209">
        <v>5208</v>
      </c>
      <c r="E5209" s="2">
        <v>23</v>
      </c>
      <c r="F5209" s="1">
        <v>24</v>
      </c>
      <c r="G5209" s="1">
        <v>1</v>
      </c>
      <c r="H5209" s="1">
        <v>8</v>
      </c>
      <c r="I5209" s="1" t="str">
        <f t="shared" si="101"/>
        <v>2S6SA8</v>
      </c>
      <c r="J5209" s="27">
        <v>45143</v>
      </c>
      <c r="K5209" s="29" t="s">
        <v>276</v>
      </c>
      <c r="L5209" s="29">
        <v>10870</v>
      </c>
      <c r="M5209" s="30">
        <v>0.236839041834986</v>
      </c>
      <c r="N5209" s="30">
        <v>0.35139267842147942</v>
      </c>
      <c r="O5209" s="30">
        <v>0</v>
      </c>
    </row>
    <row r="5210" spans="1:15" x14ac:dyDescent="0.45">
      <c r="A5210" s="4" t="s">
        <v>16</v>
      </c>
      <c r="B5210">
        <v>2020</v>
      </c>
      <c r="C5210" t="s">
        <v>6</v>
      </c>
      <c r="D5210">
        <v>5209</v>
      </c>
      <c r="E5210" s="2">
        <v>0</v>
      </c>
      <c r="F5210" s="1">
        <v>1</v>
      </c>
      <c r="G5210" s="1">
        <v>1</v>
      </c>
      <c r="H5210" s="1">
        <v>1</v>
      </c>
      <c r="I5210" s="1" t="str">
        <f t="shared" si="101"/>
        <v>2S7SU1</v>
      </c>
      <c r="J5210" s="27">
        <v>45144</v>
      </c>
      <c r="K5210" s="29" t="s">
        <v>253</v>
      </c>
      <c r="L5210" s="29">
        <v>10487.75</v>
      </c>
      <c r="M5210" s="30">
        <v>0.18744238319472459</v>
      </c>
      <c r="N5210" s="30">
        <v>0.32198399200962408</v>
      </c>
      <c r="O5210" s="30">
        <v>0</v>
      </c>
    </row>
    <row r="5211" spans="1:15" x14ac:dyDescent="0.45">
      <c r="A5211" s="4" t="s">
        <v>16</v>
      </c>
      <c r="B5211">
        <v>2020</v>
      </c>
      <c r="C5211" t="s">
        <v>6</v>
      </c>
      <c r="D5211">
        <v>5210</v>
      </c>
      <c r="E5211" s="2">
        <v>1</v>
      </c>
      <c r="F5211" s="1">
        <v>2</v>
      </c>
      <c r="G5211" s="1">
        <v>1</v>
      </c>
      <c r="H5211" s="1">
        <v>1</v>
      </c>
      <c r="I5211" s="1" t="str">
        <f t="shared" si="101"/>
        <v>2S7SU1</v>
      </c>
      <c r="J5211" s="27">
        <v>45144</v>
      </c>
      <c r="K5211" s="29" t="s">
        <v>254</v>
      </c>
      <c r="L5211" s="29">
        <v>10097.75</v>
      </c>
      <c r="M5211" s="30">
        <v>0.172258869383593</v>
      </c>
      <c r="N5211" s="30">
        <v>0.32868411679539061</v>
      </c>
      <c r="O5211" s="30">
        <v>0</v>
      </c>
    </row>
    <row r="5212" spans="1:15" x14ac:dyDescent="0.45">
      <c r="A5212" s="4" t="s">
        <v>16</v>
      </c>
      <c r="B5212">
        <v>2020</v>
      </c>
      <c r="C5212" t="s">
        <v>6</v>
      </c>
      <c r="D5212">
        <v>5211</v>
      </c>
      <c r="E5212" s="2">
        <v>2</v>
      </c>
      <c r="F5212" s="1">
        <v>3</v>
      </c>
      <c r="G5212" s="1">
        <v>1</v>
      </c>
      <c r="H5212" s="1">
        <v>1</v>
      </c>
      <c r="I5212" s="1" t="str">
        <f t="shared" si="101"/>
        <v>2S7SU1</v>
      </c>
      <c r="J5212" s="27">
        <v>45144</v>
      </c>
      <c r="K5212" s="29" t="s">
        <v>255</v>
      </c>
      <c r="L5212" s="29">
        <v>9866.25</v>
      </c>
      <c r="M5212" s="30">
        <v>0.18604260667530581</v>
      </c>
      <c r="N5212" s="30">
        <v>0.34318959330251791</v>
      </c>
      <c r="O5212" s="30">
        <v>0</v>
      </c>
    </row>
    <row r="5213" spans="1:15" x14ac:dyDescent="0.45">
      <c r="A5213" s="4" t="s">
        <v>16</v>
      </c>
      <c r="B5213">
        <v>2020</v>
      </c>
      <c r="C5213" t="s">
        <v>6</v>
      </c>
      <c r="D5213">
        <v>5212</v>
      </c>
      <c r="E5213" s="2">
        <v>3</v>
      </c>
      <c r="F5213" s="1">
        <v>4</v>
      </c>
      <c r="G5213" s="1">
        <v>1</v>
      </c>
      <c r="H5213" s="1">
        <v>2</v>
      </c>
      <c r="I5213" s="1" t="str">
        <f t="shared" si="101"/>
        <v>2S7SU2</v>
      </c>
      <c r="J5213" s="27">
        <v>45144</v>
      </c>
      <c r="K5213" s="29" t="s">
        <v>256</v>
      </c>
      <c r="L5213" s="29">
        <v>9735.25</v>
      </c>
      <c r="M5213" s="30">
        <v>0.20923869435882081</v>
      </c>
      <c r="N5213" s="30">
        <v>0.34363903934738421</v>
      </c>
      <c r="O5213" s="30">
        <v>0</v>
      </c>
    </row>
    <row r="5214" spans="1:15" x14ac:dyDescent="0.45">
      <c r="A5214" s="4" t="s">
        <v>16</v>
      </c>
      <c r="B5214">
        <v>2020</v>
      </c>
      <c r="C5214" t="s">
        <v>6</v>
      </c>
      <c r="D5214">
        <v>5213</v>
      </c>
      <c r="E5214" s="2">
        <v>4</v>
      </c>
      <c r="F5214" s="1">
        <v>5</v>
      </c>
      <c r="G5214" s="1">
        <v>1</v>
      </c>
      <c r="H5214" s="1">
        <v>2</v>
      </c>
      <c r="I5214" s="1" t="str">
        <f t="shared" si="101"/>
        <v>2S7SU2</v>
      </c>
      <c r="J5214" s="27">
        <v>45144</v>
      </c>
      <c r="K5214" s="29" t="s">
        <v>257</v>
      </c>
      <c r="L5214" s="29">
        <v>9743.25</v>
      </c>
      <c r="M5214" s="30">
        <v>0.22471901034206021</v>
      </c>
      <c r="N5214" s="30">
        <v>0.33591028196826389</v>
      </c>
      <c r="O5214" s="30">
        <v>0</v>
      </c>
    </row>
    <row r="5215" spans="1:15" x14ac:dyDescent="0.45">
      <c r="A5215" s="4" t="s">
        <v>16</v>
      </c>
      <c r="B5215">
        <v>2020</v>
      </c>
      <c r="C5215" t="s">
        <v>6</v>
      </c>
      <c r="D5215">
        <v>5214</v>
      </c>
      <c r="E5215" s="2">
        <v>5</v>
      </c>
      <c r="F5215" s="1">
        <v>6</v>
      </c>
      <c r="G5215" s="1">
        <v>1</v>
      </c>
      <c r="H5215" s="1">
        <v>2</v>
      </c>
      <c r="I5215" s="1" t="str">
        <f t="shared" si="101"/>
        <v>2S7SU2</v>
      </c>
      <c r="J5215" s="27">
        <v>45144</v>
      </c>
      <c r="K5215" s="29" t="s">
        <v>258</v>
      </c>
      <c r="L5215" s="29">
        <v>9785</v>
      </c>
      <c r="M5215" s="30">
        <v>0.2347852811043501</v>
      </c>
      <c r="N5215" s="30">
        <v>0.35521360797060803</v>
      </c>
      <c r="O5215" s="30">
        <v>2.2165867588733391E-2</v>
      </c>
    </row>
    <row r="5216" spans="1:15" x14ac:dyDescent="0.45">
      <c r="A5216" s="4" t="s">
        <v>16</v>
      </c>
      <c r="B5216">
        <v>2020</v>
      </c>
      <c r="C5216" t="s">
        <v>6</v>
      </c>
      <c r="D5216">
        <v>5215</v>
      </c>
      <c r="E5216" s="2">
        <v>6</v>
      </c>
      <c r="F5216" s="1">
        <v>7</v>
      </c>
      <c r="G5216" s="1">
        <v>1</v>
      </c>
      <c r="H5216" s="1">
        <v>3</v>
      </c>
      <c r="I5216" s="1" t="str">
        <f t="shared" si="101"/>
        <v>2S7SU3</v>
      </c>
      <c r="J5216" s="27">
        <v>45144</v>
      </c>
      <c r="K5216" s="29" t="s">
        <v>259</v>
      </c>
      <c r="L5216" s="29">
        <v>9688.75</v>
      </c>
      <c r="M5216" s="30">
        <v>0.22482845155334971</v>
      </c>
      <c r="N5216" s="30">
        <v>0.35545994918127449</v>
      </c>
      <c r="O5216" s="30">
        <v>0.1038398662279211</v>
      </c>
    </row>
    <row r="5217" spans="1:15" x14ac:dyDescent="0.45">
      <c r="A5217" s="4" t="s">
        <v>16</v>
      </c>
      <c r="B5217">
        <v>2020</v>
      </c>
      <c r="C5217" t="s">
        <v>6</v>
      </c>
      <c r="D5217">
        <v>5216</v>
      </c>
      <c r="E5217" s="2">
        <v>7</v>
      </c>
      <c r="F5217" s="1">
        <v>8</v>
      </c>
      <c r="G5217" s="1">
        <v>1</v>
      </c>
      <c r="H5217" s="1">
        <v>3</v>
      </c>
      <c r="I5217" s="1" t="str">
        <f t="shared" si="101"/>
        <v>2S7SU3</v>
      </c>
      <c r="J5217" s="27">
        <v>45144</v>
      </c>
      <c r="K5217" s="29" t="s">
        <v>260</v>
      </c>
      <c r="L5217" s="29">
        <v>9731.25</v>
      </c>
      <c r="M5217" s="30">
        <v>0.25105141290388161</v>
      </c>
      <c r="N5217" s="30">
        <v>0.39132537643549631</v>
      </c>
      <c r="O5217" s="30">
        <v>0.26125096453167612</v>
      </c>
    </row>
    <row r="5218" spans="1:15" x14ac:dyDescent="0.45">
      <c r="A5218" s="4" t="s">
        <v>16</v>
      </c>
      <c r="B5218">
        <v>2020</v>
      </c>
      <c r="C5218" t="s">
        <v>6</v>
      </c>
      <c r="D5218">
        <v>5217</v>
      </c>
      <c r="E5218" s="2">
        <v>8</v>
      </c>
      <c r="F5218" s="1">
        <v>9</v>
      </c>
      <c r="G5218" s="1">
        <v>1</v>
      </c>
      <c r="H5218" s="1">
        <v>3</v>
      </c>
      <c r="I5218" s="1" t="str">
        <f t="shared" si="101"/>
        <v>2S7SU3</v>
      </c>
      <c r="J5218" s="27">
        <v>45144</v>
      </c>
      <c r="K5218" s="29" t="s">
        <v>261</v>
      </c>
      <c r="L5218" s="29">
        <v>10097.5</v>
      </c>
      <c r="M5218" s="30">
        <v>0.22004472980146719</v>
      </c>
      <c r="N5218" s="30">
        <v>0.41546095252888021</v>
      </c>
      <c r="O5218" s="30">
        <v>0.38581109298689281</v>
      </c>
    </row>
    <row r="5219" spans="1:15" x14ac:dyDescent="0.45">
      <c r="A5219" s="4" t="s">
        <v>16</v>
      </c>
      <c r="B5219">
        <v>2020</v>
      </c>
      <c r="C5219" t="s">
        <v>6</v>
      </c>
      <c r="D5219">
        <v>5218</v>
      </c>
      <c r="E5219" s="2">
        <v>9</v>
      </c>
      <c r="F5219" s="1">
        <v>10</v>
      </c>
      <c r="G5219" s="1">
        <v>1</v>
      </c>
      <c r="H5219" s="1">
        <v>4</v>
      </c>
      <c r="I5219" s="1" t="str">
        <f t="shared" si="101"/>
        <v>2S7SU4</v>
      </c>
      <c r="J5219" s="27">
        <v>45144</v>
      </c>
      <c r="K5219" s="29" t="s">
        <v>262</v>
      </c>
      <c r="L5219" s="29">
        <v>10505</v>
      </c>
      <c r="M5219" s="30">
        <v>0.20022288160878779</v>
      </c>
      <c r="N5219" s="30">
        <v>0.40407526828513529</v>
      </c>
      <c r="O5219" s="30">
        <v>0.47085687000177912</v>
      </c>
    </row>
    <row r="5220" spans="1:15" x14ac:dyDescent="0.45">
      <c r="A5220" s="4" t="s">
        <v>16</v>
      </c>
      <c r="B5220">
        <v>2020</v>
      </c>
      <c r="C5220" t="s">
        <v>6</v>
      </c>
      <c r="D5220">
        <v>5219</v>
      </c>
      <c r="E5220" s="2">
        <v>10</v>
      </c>
      <c r="F5220" s="1">
        <v>11</v>
      </c>
      <c r="G5220" s="1">
        <v>1</v>
      </c>
      <c r="H5220" s="1">
        <v>4</v>
      </c>
      <c r="I5220" s="1" t="str">
        <f t="shared" si="101"/>
        <v>2S7SU4</v>
      </c>
      <c r="J5220" s="27">
        <v>45144</v>
      </c>
      <c r="K5220" s="29" t="s">
        <v>263</v>
      </c>
      <c r="L5220" s="29">
        <v>10795.25</v>
      </c>
      <c r="M5220" s="30">
        <v>0.21830552324815591</v>
      </c>
      <c r="N5220" s="30">
        <v>0.38121633843804942</v>
      </c>
      <c r="O5220" s="30">
        <v>0.46955740259220718</v>
      </c>
    </row>
    <row r="5221" spans="1:15" x14ac:dyDescent="0.45">
      <c r="A5221" s="4" t="s">
        <v>16</v>
      </c>
      <c r="B5221">
        <v>2020</v>
      </c>
      <c r="C5221" t="s">
        <v>6</v>
      </c>
      <c r="D5221">
        <v>5220</v>
      </c>
      <c r="E5221" s="2">
        <v>11</v>
      </c>
      <c r="F5221" s="1">
        <v>12</v>
      </c>
      <c r="G5221" s="1">
        <v>1</v>
      </c>
      <c r="H5221" s="1">
        <v>4</v>
      </c>
      <c r="I5221" s="1" t="str">
        <f t="shared" si="101"/>
        <v>2S7SU4</v>
      </c>
      <c r="J5221" s="27">
        <v>45144</v>
      </c>
      <c r="K5221" s="29" t="s">
        <v>264</v>
      </c>
      <c r="L5221" s="29">
        <v>11005.75</v>
      </c>
      <c r="M5221" s="30">
        <v>0.22076761900956959</v>
      </c>
      <c r="N5221" s="30">
        <v>0.49528004173753798</v>
      </c>
      <c r="O5221" s="30">
        <v>0.48280758797134338</v>
      </c>
    </row>
    <row r="5222" spans="1:15" x14ac:dyDescent="0.45">
      <c r="A5222" s="4" t="s">
        <v>16</v>
      </c>
      <c r="B5222">
        <v>2020</v>
      </c>
      <c r="C5222" t="s">
        <v>6</v>
      </c>
      <c r="D5222">
        <v>5221</v>
      </c>
      <c r="E5222" s="2">
        <v>12</v>
      </c>
      <c r="F5222" s="1">
        <v>13</v>
      </c>
      <c r="G5222" s="1">
        <v>1</v>
      </c>
      <c r="H5222" s="1">
        <v>5</v>
      </c>
      <c r="I5222" s="1" t="str">
        <f t="shared" si="101"/>
        <v>2S7SU5</v>
      </c>
      <c r="J5222" s="27">
        <v>45144</v>
      </c>
      <c r="K5222" s="29" t="s">
        <v>265</v>
      </c>
      <c r="L5222" s="29">
        <v>11202.75</v>
      </c>
      <c r="M5222" s="30">
        <v>0.25213771775128441</v>
      </c>
      <c r="N5222" s="30">
        <v>0.62408802823719023</v>
      </c>
      <c r="O5222" s="30">
        <v>0.43570522861379951</v>
      </c>
    </row>
    <row r="5223" spans="1:15" x14ac:dyDescent="0.45">
      <c r="A5223" s="4" t="s">
        <v>16</v>
      </c>
      <c r="B5223">
        <v>2020</v>
      </c>
      <c r="C5223" t="s">
        <v>6</v>
      </c>
      <c r="D5223">
        <v>5222</v>
      </c>
      <c r="E5223" s="2">
        <v>13</v>
      </c>
      <c r="F5223" s="1">
        <v>14</v>
      </c>
      <c r="G5223" s="1">
        <v>1</v>
      </c>
      <c r="H5223" s="1">
        <v>5</v>
      </c>
      <c r="I5223" s="1" t="str">
        <f t="shared" si="101"/>
        <v>2S7SU5</v>
      </c>
      <c r="J5223" s="27">
        <v>45144</v>
      </c>
      <c r="K5223" s="29" t="s">
        <v>266</v>
      </c>
      <c r="L5223" s="29">
        <v>11108</v>
      </c>
      <c r="M5223" s="30">
        <v>0.25270629096740388</v>
      </c>
      <c r="N5223" s="30">
        <v>0.67894972152834787</v>
      </c>
      <c r="O5223" s="30">
        <v>0.39352183648521988</v>
      </c>
    </row>
    <row r="5224" spans="1:15" x14ac:dyDescent="0.45">
      <c r="A5224" s="4" t="s">
        <v>16</v>
      </c>
      <c r="B5224">
        <v>2020</v>
      </c>
      <c r="C5224" t="s">
        <v>6</v>
      </c>
      <c r="D5224">
        <v>5223</v>
      </c>
      <c r="E5224" s="2">
        <v>14</v>
      </c>
      <c r="F5224" s="1">
        <v>15</v>
      </c>
      <c r="G5224" s="1">
        <v>1</v>
      </c>
      <c r="H5224" s="1">
        <v>5</v>
      </c>
      <c r="I5224" s="1" t="str">
        <f t="shared" si="101"/>
        <v>2S7SU5</v>
      </c>
      <c r="J5224" s="27">
        <v>45144</v>
      </c>
      <c r="K5224" s="29" t="s">
        <v>267</v>
      </c>
      <c r="L5224" s="29">
        <v>10981</v>
      </c>
      <c r="M5224" s="30">
        <v>0.22361419061621421</v>
      </c>
      <c r="N5224" s="30">
        <v>0.72536772068541799</v>
      </c>
      <c r="O5224" s="30">
        <v>0.42082539172298528</v>
      </c>
    </row>
    <row r="5225" spans="1:15" x14ac:dyDescent="0.45">
      <c r="A5225" s="4" t="s">
        <v>16</v>
      </c>
      <c r="B5225">
        <v>2020</v>
      </c>
      <c r="C5225" t="s">
        <v>6</v>
      </c>
      <c r="D5225">
        <v>5224</v>
      </c>
      <c r="E5225" s="2">
        <v>15</v>
      </c>
      <c r="F5225" s="1">
        <v>16</v>
      </c>
      <c r="G5225" s="1">
        <v>1</v>
      </c>
      <c r="H5225" s="1">
        <v>6</v>
      </c>
      <c r="I5225" s="1" t="str">
        <f t="shared" si="101"/>
        <v>2S7SU6</v>
      </c>
      <c r="J5225" s="27">
        <v>45144</v>
      </c>
      <c r="K5225" s="29" t="s">
        <v>268</v>
      </c>
      <c r="L5225" s="29">
        <v>10997.25</v>
      </c>
      <c r="M5225" s="30">
        <v>0.21463453984527411</v>
      </c>
      <c r="N5225" s="30">
        <v>0.76158270403127104</v>
      </c>
      <c r="O5225" s="30">
        <v>0.37978426909513507</v>
      </c>
    </row>
    <row r="5226" spans="1:15" x14ac:dyDescent="0.45">
      <c r="A5226" s="4" t="s">
        <v>16</v>
      </c>
      <c r="B5226">
        <v>2020</v>
      </c>
      <c r="C5226" t="s">
        <v>6</v>
      </c>
      <c r="D5226">
        <v>5225</v>
      </c>
      <c r="E5226" s="2">
        <v>16</v>
      </c>
      <c r="F5226" s="1">
        <v>17</v>
      </c>
      <c r="G5226" s="1">
        <v>1</v>
      </c>
      <c r="H5226" s="1">
        <v>6</v>
      </c>
      <c r="I5226" s="1" t="str">
        <f t="shared" si="101"/>
        <v>2S7SU6</v>
      </c>
      <c r="J5226" s="27">
        <v>45144</v>
      </c>
      <c r="K5226" s="29" t="s">
        <v>269</v>
      </c>
      <c r="L5226" s="29">
        <v>11241</v>
      </c>
      <c r="M5226" s="30">
        <v>0.1831424896847163</v>
      </c>
      <c r="N5226" s="30">
        <v>0.74611292541934404</v>
      </c>
      <c r="O5226" s="30">
        <v>0.27404600279087271</v>
      </c>
    </row>
    <row r="5227" spans="1:15" x14ac:dyDescent="0.45">
      <c r="A5227" s="4" t="s">
        <v>16</v>
      </c>
      <c r="B5227">
        <v>2020</v>
      </c>
      <c r="C5227" t="s">
        <v>6</v>
      </c>
      <c r="D5227">
        <v>5226</v>
      </c>
      <c r="E5227" s="2">
        <v>17</v>
      </c>
      <c r="F5227" s="1">
        <v>18</v>
      </c>
      <c r="G5227" s="1">
        <v>1</v>
      </c>
      <c r="H5227" s="1">
        <v>6</v>
      </c>
      <c r="I5227" s="1" t="str">
        <f t="shared" si="101"/>
        <v>2S7SU6</v>
      </c>
      <c r="J5227" s="27">
        <v>45144</v>
      </c>
      <c r="K5227" s="29" t="s">
        <v>270</v>
      </c>
      <c r="L5227" s="29">
        <v>11693.75</v>
      </c>
      <c r="M5227" s="30">
        <v>0.12549024722400251</v>
      </c>
      <c r="N5227" s="30">
        <v>0.72858482013769577</v>
      </c>
      <c r="O5227" s="30">
        <v>0.14123564965081331</v>
      </c>
    </row>
    <row r="5228" spans="1:15" x14ac:dyDescent="0.45">
      <c r="A5228" s="4" t="s">
        <v>16</v>
      </c>
      <c r="B5228">
        <v>2020</v>
      </c>
      <c r="C5228" t="s">
        <v>6</v>
      </c>
      <c r="D5228">
        <v>5227</v>
      </c>
      <c r="E5228" s="2">
        <v>18</v>
      </c>
      <c r="F5228" s="1">
        <v>19</v>
      </c>
      <c r="G5228" s="1">
        <v>1</v>
      </c>
      <c r="H5228" s="1">
        <v>7</v>
      </c>
      <c r="I5228" s="1" t="str">
        <f t="shared" si="101"/>
        <v>2S7SU7</v>
      </c>
      <c r="J5228" s="27">
        <v>45144</v>
      </c>
      <c r="K5228" s="29" t="s">
        <v>271</v>
      </c>
      <c r="L5228" s="29">
        <v>11836.5</v>
      </c>
      <c r="M5228" s="30">
        <v>7.2102440701423104E-2</v>
      </c>
      <c r="N5228" s="30">
        <v>0.71257434286222188</v>
      </c>
      <c r="O5228" s="30">
        <v>3.4233486359335069E-2</v>
      </c>
    </row>
    <row r="5229" spans="1:15" x14ac:dyDescent="0.45">
      <c r="A5229" s="4" t="s">
        <v>16</v>
      </c>
      <c r="B5229">
        <v>2020</v>
      </c>
      <c r="C5229" t="s">
        <v>6</v>
      </c>
      <c r="D5229">
        <v>5228</v>
      </c>
      <c r="E5229" s="2">
        <v>19</v>
      </c>
      <c r="F5229" s="1">
        <v>20</v>
      </c>
      <c r="G5229" s="1">
        <v>1</v>
      </c>
      <c r="H5229" s="1">
        <v>7</v>
      </c>
      <c r="I5229" s="1" t="str">
        <f t="shared" si="101"/>
        <v>2S7SU7</v>
      </c>
      <c r="J5229" s="27">
        <v>45144</v>
      </c>
      <c r="K5229" s="29" t="s">
        <v>272</v>
      </c>
      <c r="L5229" s="29">
        <v>11698.25</v>
      </c>
      <c r="M5229" s="30">
        <v>5.6650973590059578E-2</v>
      </c>
      <c r="N5229" s="30">
        <v>0.70484545003433463</v>
      </c>
      <c r="O5229" s="30">
        <v>0</v>
      </c>
    </row>
    <row r="5230" spans="1:15" x14ac:dyDescent="0.45">
      <c r="A5230" s="4" t="s">
        <v>16</v>
      </c>
      <c r="B5230">
        <v>2020</v>
      </c>
      <c r="C5230" t="s">
        <v>6</v>
      </c>
      <c r="D5230">
        <v>5229</v>
      </c>
      <c r="E5230" s="2">
        <v>20</v>
      </c>
      <c r="F5230" s="1">
        <v>21</v>
      </c>
      <c r="G5230" s="1">
        <v>1</v>
      </c>
      <c r="H5230" s="1">
        <v>7</v>
      </c>
      <c r="I5230" s="1" t="str">
        <f t="shared" si="101"/>
        <v>2S7SU7</v>
      </c>
      <c r="J5230" s="27">
        <v>45144</v>
      </c>
      <c r="K5230" s="29" t="s">
        <v>273</v>
      </c>
      <c r="L5230" s="29">
        <v>11767</v>
      </c>
      <c r="M5230" s="30">
        <v>5.3112297080265318E-2</v>
      </c>
      <c r="N5230" s="30">
        <v>0.70924210691874967</v>
      </c>
      <c r="O5230" s="30">
        <v>0</v>
      </c>
    </row>
    <row r="5231" spans="1:15" x14ac:dyDescent="0.45">
      <c r="A5231" s="4" t="s">
        <v>16</v>
      </c>
      <c r="B5231">
        <v>2020</v>
      </c>
      <c r="C5231" t="s">
        <v>6</v>
      </c>
      <c r="D5231">
        <v>5230</v>
      </c>
      <c r="E5231" s="2">
        <v>21</v>
      </c>
      <c r="F5231" s="1">
        <v>22</v>
      </c>
      <c r="G5231" s="1">
        <v>1</v>
      </c>
      <c r="H5231" s="1">
        <v>8</v>
      </c>
      <c r="I5231" s="1" t="str">
        <f t="shared" si="101"/>
        <v>2S7SU8</v>
      </c>
      <c r="J5231" s="27">
        <v>45144</v>
      </c>
      <c r="K5231" s="29" t="s">
        <v>274</v>
      </c>
      <c r="L5231" s="29">
        <v>11903.25</v>
      </c>
      <c r="M5231" s="30">
        <v>7.1303409198407233E-2</v>
      </c>
      <c r="N5231" s="30">
        <v>0.7228041981018094</v>
      </c>
      <c r="O5231" s="30">
        <v>0</v>
      </c>
    </row>
    <row r="5232" spans="1:15" x14ac:dyDescent="0.45">
      <c r="A5232" s="4" t="s">
        <v>16</v>
      </c>
      <c r="B5232">
        <v>2020</v>
      </c>
      <c r="C5232" t="s">
        <v>6</v>
      </c>
      <c r="D5232">
        <v>5231</v>
      </c>
      <c r="E5232" s="2">
        <v>22</v>
      </c>
      <c r="F5232" s="1">
        <v>23</v>
      </c>
      <c r="G5232" s="1">
        <v>1</v>
      </c>
      <c r="H5232" s="1">
        <v>8</v>
      </c>
      <c r="I5232" s="1" t="str">
        <f t="shared" si="101"/>
        <v>2S7SU8</v>
      </c>
      <c r="J5232" s="27">
        <v>45144</v>
      </c>
      <c r="K5232" s="29" t="s">
        <v>275</v>
      </c>
      <c r="L5232" s="29">
        <v>11661.75</v>
      </c>
      <c r="M5232" s="30">
        <v>0.1250435761335483</v>
      </c>
      <c r="N5232" s="30">
        <v>0.7836604887934765</v>
      </c>
      <c r="O5232" s="30">
        <v>0</v>
      </c>
    </row>
    <row r="5233" spans="1:15" x14ac:dyDescent="0.45">
      <c r="A5233" s="4" t="s">
        <v>16</v>
      </c>
      <c r="B5233">
        <v>2020</v>
      </c>
      <c r="C5233" t="s">
        <v>6</v>
      </c>
      <c r="D5233">
        <v>5232</v>
      </c>
      <c r="E5233" s="2">
        <v>23</v>
      </c>
      <c r="F5233" s="1">
        <v>24</v>
      </c>
      <c r="G5233" s="1">
        <v>1</v>
      </c>
      <c r="H5233" s="1">
        <v>8</v>
      </c>
      <c r="I5233" s="1" t="str">
        <f t="shared" si="101"/>
        <v>2S7SU8</v>
      </c>
      <c r="J5233" s="27">
        <v>45144</v>
      </c>
      <c r="K5233" s="29" t="s">
        <v>276</v>
      </c>
      <c r="L5233" s="29">
        <v>11144.25</v>
      </c>
      <c r="M5233" s="30">
        <v>0.16201313232040351</v>
      </c>
      <c r="N5233" s="30">
        <v>0.80556923038687733</v>
      </c>
      <c r="O5233" s="30">
        <v>0</v>
      </c>
    </row>
    <row r="5234" spans="1:15" x14ac:dyDescent="0.45">
      <c r="A5234" s="4" t="s">
        <v>16</v>
      </c>
      <c r="B5234">
        <v>2020</v>
      </c>
      <c r="C5234" t="s">
        <v>0</v>
      </c>
      <c r="D5234">
        <v>5233</v>
      </c>
      <c r="E5234" s="2">
        <v>0</v>
      </c>
      <c r="F5234" s="1">
        <v>1</v>
      </c>
      <c r="G5234" s="1">
        <v>1</v>
      </c>
      <c r="H5234" s="1">
        <v>1</v>
      </c>
      <c r="I5234" s="1" t="str">
        <f t="shared" si="101"/>
        <v>2S1MO1</v>
      </c>
      <c r="J5234" s="27">
        <v>45145</v>
      </c>
      <c r="K5234" s="29" t="s">
        <v>253</v>
      </c>
      <c r="L5234" s="29">
        <v>10669.5</v>
      </c>
      <c r="M5234" s="30">
        <v>0.21306242209994999</v>
      </c>
      <c r="N5234" s="30">
        <v>0.83845699963228604</v>
      </c>
      <c r="O5234" s="30">
        <v>0</v>
      </c>
    </row>
    <row r="5235" spans="1:15" x14ac:dyDescent="0.45">
      <c r="A5235" s="4" t="s">
        <v>16</v>
      </c>
      <c r="B5235">
        <v>2020</v>
      </c>
      <c r="C5235" t="s">
        <v>0</v>
      </c>
      <c r="D5235">
        <v>5234</v>
      </c>
      <c r="E5235" s="2">
        <v>1</v>
      </c>
      <c r="F5235" s="1">
        <v>2</v>
      </c>
      <c r="G5235" s="1">
        <v>1</v>
      </c>
      <c r="H5235" s="1">
        <v>1</v>
      </c>
      <c r="I5235" s="1" t="str">
        <f t="shared" si="101"/>
        <v>2S1MO1</v>
      </c>
      <c r="J5235" s="27">
        <v>45145</v>
      </c>
      <c r="K5235" s="29" t="s">
        <v>254</v>
      </c>
      <c r="L5235" s="29">
        <v>10296.5</v>
      </c>
      <c r="M5235" s="30">
        <v>0.24094827985074191</v>
      </c>
      <c r="N5235" s="30">
        <v>0.76364741589168861</v>
      </c>
      <c r="O5235" s="30">
        <v>0</v>
      </c>
    </row>
    <row r="5236" spans="1:15" x14ac:dyDescent="0.45">
      <c r="A5236" s="4" t="s">
        <v>16</v>
      </c>
      <c r="B5236">
        <v>2020</v>
      </c>
      <c r="C5236" t="s">
        <v>0</v>
      </c>
      <c r="D5236">
        <v>5235</v>
      </c>
      <c r="E5236" s="2">
        <v>2</v>
      </c>
      <c r="F5236" s="1">
        <v>3</v>
      </c>
      <c r="G5236" s="1">
        <v>1</v>
      </c>
      <c r="H5236" s="1">
        <v>1</v>
      </c>
      <c r="I5236" s="1" t="str">
        <f t="shared" si="101"/>
        <v>2S1MO1</v>
      </c>
      <c r="J5236" s="27">
        <v>45145</v>
      </c>
      <c r="K5236" s="29" t="s">
        <v>255</v>
      </c>
      <c r="L5236" s="29">
        <v>10058.25</v>
      </c>
      <c r="M5236" s="30">
        <v>0.25407438414771821</v>
      </c>
      <c r="N5236" s="30">
        <v>0.70343428097045346</v>
      </c>
      <c r="O5236" s="30">
        <v>0</v>
      </c>
    </row>
    <row r="5237" spans="1:15" x14ac:dyDescent="0.45">
      <c r="A5237" s="4" t="s">
        <v>16</v>
      </c>
      <c r="B5237">
        <v>2020</v>
      </c>
      <c r="C5237" t="s">
        <v>0</v>
      </c>
      <c r="D5237">
        <v>5236</v>
      </c>
      <c r="E5237" s="2">
        <v>3</v>
      </c>
      <c r="F5237" s="1">
        <v>4</v>
      </c>
      <c r="G5237" s="1">
        <v>1</v>
      </c>
      <c r="H5237" s="1">
        <v>2</v>
      </c>
      <c r="I5237" s="1" t="str">
        <f t="shared" si="101"/>
        <v>2S1MO2</v>
      </c>
      <c r="J5237" s="27">
        <v>45145</v>
      </c>
      <c r="K5237" s="29" t="s">
        <v>256</v>
      </c>
      <c r="L5237" s="29">
        <v>9979.75</v>
      </c>
      <c r="M5237" s="30">
        <v>0.27828764517162019</v>
      </c>
      <c r="N5237" s="30">
        <v>0.6996434076326119</v>
      </c>
      <c r="O5237" s="30">
        <v>0</v>
      </c>
    </row>
    <row r="5238" spans="1:15" x14ac:dyDescent="0.45">
      <c r="A5238" s="4" t="s">
        <v>16</v>
      </c>
      <c r="B5238">
        <v>2020</v>
      </c>
      <c r="C5238" t="s">
        <v>0</v>
      </c>
      <c r="D5238">
        <v>5237</v>
      </c>
      <c r="E5238" s="2">
        <v>4</v>
      </c>
      <c r="F5238" s="1">
        <v>5</v>
      </c>
      <c r="G5238" s="1">
        <v>1</v>
      </c>
      <c r="H5238" s="1">
        <v>2</v>
      </c>
      <c r="I5238" s="1" t="str">
        <f t="shared" si="101"/>
        <v>2S1MO2</v>
      </c>
      <c r="J5238" s="27">
        <v>45145</v>
      </c>
      <c r="K5238" s="29" t="s">
        <v>257</v>
      </c>
      <c r="L5238" s="29">
        <v>10047</v>
      </c>
      <c r="M5238" s="30">
        <v>0.30921263681701439</v>
      </c>
      <c r="N5238" s="30">
        <v>0.64305199764652166</v>
      </c>
      <c r="O5238" s="30">
        <v>0</v>
      </c>
    </row>
    <row r="5239" spans="1:15" x14ac:dyDescent="0.45">
      <c r="A5239" s="4" t="s">
        <v>16</v>
      </c>
      <c r="B5239">
        <v>2020</v>
      </c>
      <c r="C5239" t="s">
        <v>0</v>
      </c>
      <c r="D5239">
        <v>5238</v>
      </c>
      <c r="E5239" s="2">
        <v>5</v>
      </c>
      <c r="F5239" s="1">
        <v>6</v>
      </c>
      <c r="G5239" s="1">
        <v>1</v>
      </c>
      <c r="H5239" s="1">
        <v>2</v>
      </c>
      <c r="I5239" s="1" t="str">
        <f t="shared" si="101"/>
        <v>2S1MO2</v>
      </c>
      <c r="J5239" s="27">
        <v>45145</v>
      </c>
      <c r="K5239" s="29" t="s">
        <v>258</v>
      </c>
      <c r="L5239" s="29">
        <v>10396.75</v>
      </c>
      <c r="M5239" s="30">
        <v>0.31359789614073158</v>
      </c>
      <c r="N5239" s="30">
        <v>0.59272400378791701</v>
      </c>
      <c r="O5239" s="30">
        <v>2.0563514922927038E-2</v>
      </c>
    </row>
    <row r="5240" spans="1:15" x14ac:dyDescent="0.45">
      <c r="A5240" s="4" t="s">
        <v>16</v>
      </c>
      <c r="B5240">
        <v>2020</v>
      </c>
      <c r="C5240" t="s">
        <v>0</v>
      </c>
      <c r="D5240">
        <v>5239</v>
      </c>
      <c r="E5240" s="2">
        <v>6</v>
      </c>
      <c r="F5240" s="1">
        <v>7</v>
      </c>
      <c r="G5240" s="1">
        <v>1</v>
      </c>
      <c r="H5240" s="1">
        <v>3</v>
      </c>
      <c r="I5240" s="1" t="str">
        <f t="shared" si="101"/>
        <v>2S1MO3</v>
      </c>
      <c r="J5240" s="27">
        <v>45145</v>
      </c>
      <c r="K5240" s="29" t="s">
        <v>259</v>
      </c>
      <c r="L5240" s="29">
        <v>11046.5</v>
      </c>
      <c r="M5240" s="30">
        <v>0.28425904468956792</v>
      </c>
      <c r="N5240" s="30">
        <v>0.57671467758571127</v>
      </c>
      <c r="O5240" s="30">
        <v>9.4000278313289082E-2</v>
      </c>
    </row>
    <row r="5241" spans="1:15" x14ac:dyDescent="0.45">
      <c r="A5241" s="4" t="s">
        <v>16</v>
      </c>
      <c r="B5241">
        <v>2020</v>
      </c>
      <c r="C5241" t="s">
        <v>0</v>
      </c>
      <c r="D5241">
        <v>5240</v>
      </c>
      <c r="E5241" s="2">
        <v>7</v>
      </c>
      <c r="F5241" s="1">
        <v>8</v>
      </c>
      <c r="G5241" s="1">
        <v>1</v>
      </c>
      <c r="H5241" s="1">
        <v>3</v>
      </c>
      <c r="I5241" s="1" t="str">
        <f t="shared" si="101"/>
        <v>2S1MO3</v>
      </c>
      <c r="J5241" s="27">
        <v>45145</v>
      </c>
      <c r="K5241" s="29" t="s">
        <v>260</v>
      </c>
      <c r="L5241" s="29">
        <v>11812</v>
      </c>
      <c r="M5241" s="30">
        <v>0.31955122361273047</v>
      </c>
      <c r="N5241" s="30">
        <v>0.63380859607412954</v>
      </c>
      <c r="O5241" s="30">
        <v>0.1941936477062591</v>
      </c>
    </row>
    <row r="5242" spans="1:15" x14ac:dyDescent="0.45">
      <c r="A5242" s="4" t="s">
        <v>16</v>
      </c>
      <c r="B5242">
        <v>2020</v>
      </c>
      <c r="C5242" t="s">
        <v>0</v>
      </c>
      <c r="D5242">
        <v>5241</v>
      </c>
      <c r="E5242" s="2">
        <v>8</v>
      </c>
      <c r="F5242" s="1">
        <v>9</v>
      </c>
      <c r="G5242" s="1">
        <v>1</v>
      </c>
      <c r="H5242" s="1">
        <v>3</v>
      </c>
      <c r="I5242" s="1" t="str">
        <f t="shared" si="101"/>
        <v>2S1MO3</v>
      </c>
      <c r="J5242" s="27">
        <v>45145</v>
      </c>
      <c r="K5242" s="29" t="s">
        <v>261</v>
      </c>
      <c r="L5242" s="29">
        <v>12369.25</v>
      </c>
      <c r="M5242" s="30">
        <v>0.31758400795829828</v>
      </c>
      <c r="N5242" s="30">
        <v>0.68855709311216751</v>
      </c>
      <c r="O5242" s="30">
        <v>0.27878177639792928</v>
      </c>
    </row>
    <row r="5243" spans="1:15" x14ac:dyDescent="0.45">
      <c r="A5243" s="4" t="s">
        <v>16</v>
      </c>
      <c r="B5243">
        <v>2020</v>
      </c>
      <c r="C5243" t="s">
        <v>0</v>
      </c>
      <c r="D5243">
        <v>5242</v>
      </c>
      <c r="E5243" s="2">
        <v>9</v>
      </c>
      <c r="F5243" s="1">
        <v>10</v>
      </c>
      <c r="G5243" s="1">
        <v>1</v>
      </c>
      <c r="H5243" s="1">
        <v>4</v>
      </c>
      <c r="I5243" s="1" t="str">
        <f t="shared" si="101"/>
        <v>2S1MO4</v>
      </c>
      <c r="J5243" s="27">
        <v>45145</v>
      </c>
      <c r="K5243" s="29" t="s">
        <v>262</v>
      </c>
      <c r="L5243" s="29">
        <v>12558</v>
      </c>
      <c r="M5243" s="30">
        <v>0.32878477571301218</v>
      </c>
      <c r="N5243" s="30">
        <v>0.74811978802913448</v>
      </c>
      <c r="O5243" s="30">
        <v>0.38377411680788059</v>
      </c>
    </row>
    <row r="5244" spans="1:15" x14ac:dyDescent="0.45">
      <c r="A5244" s="4" t="s">
        <v>16</v>
      </c>
      <c r="B5244">
        <v>2020</v>
      </c>
      <c r="C5244" t="s">
        <v>0</v>
      </c>
      <c r="D5244">
        <v>5243</v>
      </c>
      <c r="E5244" s="2">
        <v>10</v>
      </c>
      <c r="F5244" s="1">
        <v>11</v>
      </c>
      <c r="G5244" s="1">
        <v>1</v>
      </c>
      <c r="H5244" s="1">
        <v>4</v>
      </c>
      <c r="I5244" s="1" t="str">
        <f t="shared" si="101"/>
        <v>2S1MO4</v>
      </c>
      <c r="J5244" s="27">
        <v>45145</v>
      </c>
      <c r="K5244" s="29" t="s">
        <v>263</v>
      </c>
      <c r="L5244" s="29">
        <v>12542.75</v>
      </c>
      <c r="M5244" s="30">
        <v>0.32832796145496079</v>
      </c>
      <c r="N5244" s="30">
        <v>0.67666838778465177</v>
      </c>
      <c r="O5244" s="30">
        <v>0.51257048956727402</v>
      </c>
    </row>
    <row r="5245" spans="1:15" x14ac:dyDescent="0.45">
      <c r="A5245" s="4" t="s">
        <v>16</v>
      </c>
      <c r="B5245">
        <v>2020</v>
      </c>
      <c r="C5245" t="s">
        <v>0</v>
      </c>
      <c r="D5245">
        <v>5244</v>
      </c>
      <c r="E5245" s="2">
        <v>11</v>
      </c>
      <c r="F5245" s="1">
        <v>12</v>
      </c>
      <c r="G5245" s="1">
        <v>1</v>
      </c>
      <c r="H5245" s="1">
        <v>4</v>
      </c>
      <c r="I5245" s="1" t="str">
        <f t="shared" si="101"/>
        <v>2S1MO4</v>
      </c>
      <c r="J5245" s="27">
        <v>45145</v>
      </c>
      <c r="K5245" s="29" t="s">
        <v>264</v>
      </c>
      <c r="L5245" s="29">
        <v>12605.75</v>
      </c>
      <c r="M5245" s="30">
        <v>0.33790449452062971</v>
      </c>
      <c r="N5245" s="30">
        <v>0.66002317502954866</v>
      </c>
      <c r="O5245" s="30">
        <v>0.56449931043678947</v>
      </c>
    </row>
    <row r="5246" spans="1:15" x14ac:dyDescent="0.45">
      <c r="A5246" s="4" t="s">
        <v>16</v>
      </c>
      <c r="B5246">
        <v>2020</v>
      </c>
      <c r="C5246" t="s">
        <v>0</v>
      </c>
      <c r="D5246">
        <v>5245</v>
      </c>
      <c r="E5246" s="2">
        <v>12</v>
      </c>
      <c r="F5246" s="1">
        <v>13</v>
      </c>
      <c r="G5246" s="1">
        <v>1</v>
      </c>
      <c r="H5246" s="1">
        <v>5</v>
      </c>
      <c r="I5246" s="1" t="str">
        <f t="shared" si="101"/>
        <v>2S1MO5</v>
      </c>
      <c r="J5246" s="27">
        <v>45145</v>
      </c>
      <c r="K5246" s="29" t="s">
        <v>265</v>
      </c>
      <c r="L5246" s="29">
        <v>12525.75</v>
      </c>
      <c r="M5246" s="30">
        <v>0.34089728040226253</v>
      </c>
      <c r="N5246" s="30">
        <v>0.64436106473652388</v>
      </c>
      <c r="O5246" s="30">
        <v>0.58778138947383385</v>
      </c>
    </row>
    <row r="5247" spans="1:15" x14ac:dyDescent="0.45">
      <c r="A5247" s="4" t="s">
        <v>16</v>
      </c>
      <c r="B5247">
        <v>2020</v>
      </c>
      <c r="C5247" t="s">
        <v>0</v>
      </c>
      <c r="D5247">
        <v>5246</v>
      </c>
      <c r="E5247" s="2">
        <v>13</v>
      </c>
      <c r="F5247" s="1">
        <v>14</v>
      </c>
      <c r="G5247" s="1">
        <v>1</v>
      </c>
      <c r="H5247" s="1">
        <v>5</v>
      </c>
      <c r="I5247" s="1" t="str">
        <f t="shared" si="101"/>
        <v>2S1MO5</v>
      </c>
      <c r="J5247" s="27">
        <v>45145</v>
      </c>
      <c r="K5247" s="29" t="s">
        <v>266</v>
      </c>
      <c r="L5247" s="29">
        <v>12385.25</v>
      </c>
      <c r="M5247" s="30">
        <v>0.36262285859639709</v>
      </c>
      <c r="N5247" s="30">
        <v>0.66976021808092245</v>
      </c>
      <c r="O5247" s="30">
        <v>0.56276956446967263</v>
      </c>
    </row>
    <row r="5248" spans="1:15" x14ac:dyDescent="0.45">
      <c r="A5248" s="4" t="s">
        <v>16</v>
      </c>
      <c r="B5248">
        <v>2020</v>
      </c>
      <c r="C5248" t="s">
        <v>0</v>
      </c>
      <c r="D5248">
        <v>5247</v>
      </c>
      <c r="E5248" s="2">
        <v>14</v>
      </c>
      <c r="F5248" s="1">
        <v>15</v>
      </c>
      <c r="G5248" s="1">
        <v>1</v>
      </c>
      <c r="H5248" s="1">
        <v>5</v>
      </c>
      <c r="I5248" s="1" t="str">
        <f t="shared" si="101"/>
        <v>2S1MO5</v>
      </c>
      <c r="J5248" s="27">
        <v>45145</v>
      </c>
      <c r="K5248" s="29" t="s">
        <v>267</v>
      </c>
      <c r="L5248" s="29">
        <v>12296.5</v>
      </c>
      <c r="M5248" s="30">
        <v>0.38926847762215538</v>
      </c>
      <c r="N5248" s="30">
        <v>0.68897396075476813</v>
      </c>
      <c r="O5248" s="30">
        <v>0.4914375445254367</v>
      </c>
    </row>
    <row r="5249" spans="1:15" x14ac:dyDescent="0.45">
      <c r="A5249" s="4" t="s">
        <v>16</v>
      </c>
      <c r="B5249">
        <v>2020</v>
      </c>
      <c r="C5249" t="s">
        <v>0</v>
      </c>
      <c r="D5249">
        <v>5248</v>
      </c>
      <c r="E5249" s="2">
        <v>15</v>
      </c>
      <c r="F5249" s="1">
        <v>16</v>
      </c>
      <c r="G5249" s="1">
        <v>1</v>
      </c>
      <c r="H5249" s="1">
        <v>6</v>
      </c>
      <c r="I5249" s="1" t="str">
        <f t="shared" si="101"/>
        <v>2S1MO6</v>
      </c>
      <c r="J5249" s="27">
        <v>45145</v>
      </c>
      <c r="K5249" s="29" t="s">
        <v>268</v>
      </c>
      <c r="L5249" s="29">
        <v>12274.25</v>
      </c>
      <c r="M5249" s="30">
        <v>0.38843630678815438</v>
      </c>
      <c r="N5249" s="30">
        <v>0.72065726607717395</v>
      </c>
      <c r="O5249" s="30">
        <v>0.41815254390976719</v>
      </c>
    </row>
    <row r="5250" spans="1:15" x14ac:dyDescent="0.45">
      <c r="A5250" s="4" t="s">
        <v>16</v>
      </c>
      <c r="B5250">
        <v>2020</v>
      </c>
      <c r="C5250" t="s">
        <v>0</v>
      </c>
      <c r="D5250">
        <v>5249</v>
      </c>
      <c r="E5250" s="2">
        <v>16</v>
      </c>
      <c r="F5250" s="1">
        <v>17</v>
      </c>
      <c r="G5250" s="1">
        <v>1</v>
      </c>
      <c r="H5250" s="1">
        <v>6</v>
      </c>
      <c r="I5250" s="1" t="str">
        <f t="shared" si="101"/>
        <v>2S1MO6</v>
      </c>
      <c r="J5250" s="27">
        <v>45145</v>
      </c>
      <c r="K5250" s="29" t="s">
        <v>269</v>
      </c>
      <c r="L5250" s="29">
        <v>12254.75</v>
      </c>
      <c r="M5250" s="30">
        <v>0.34057773697011129</v>
      </c>
      <c r="N5250" s="30">
        <v>0.75436449819327001</v>
      </c>
      <c r="O5250" s="30">
        <v>0.26500450562703087</v>
      </c>
    </row>
    <row r="5251" spans="1:15" x14ac:dyDescent="0.45">
      <c r="A5251" s="4" t="s">
        <v>16</v>
      </c>
      <c r="B5251">
        <v>2020</v>
      </c>
      <c r="C5251" t="s">
        <v>0</v>
      </c>
      <c r="D5251">
        <v>5250</v>
      </c>
      <c r="E5251" s="2">
        <v>17</v>
      </c>
      <c r="F5251" s="1">
        <v>18</v>
      </c>
      <c r="G5251" s="1">
        <v>1</v>
      </c>
      <c r="H5251" s="1">
        <v>6</v>
      </c>
      <c r="I5251" s="1" t="str">
        <f t="shared" ref="I5251:I5314" si="102">A5251&amp;C5251&amp;H5251</f>
        <v>2S1MO6</v>
      </c>
      <c r="J5251" s="27">
        <v>45145</v>
      </c>
      <c r="K5251" s="29" t="s">
        <v>270</v>
      </c>
      <c r="L5251" s="29">
        <v>12552.75</v>
      </c>
      <c r="M5251" s="30">
        <v>0.27376360590696502</v>
      </c>
      <c r="N5251" s="30">
        <v>0.74185756043640039</v>
      </c>
      <c r="O5251" s="30">
        <v>0.12882029639765941</v>
      </c>
    </row>
    <row r="5252" spans="1:15" x14ac:dyDescent="0.45">
      <c r="A5252" s="4" t="s">
        <v>16</v>
      </c>
      <c r="B5252">
        <v>2020</v>
      </c>
      <c r="C5252" t="s">
        <v>0</v>
      </c>
      <c r="D5252">
        <v>5251</v>
      </c>
      <c r="E5252" s="2">
        <v>18</v>
      </c>
      <c r="F5252" s="1">
        <v>19</v>
      </c>
      <c r="G5252" s="1">
        <v>1</v>
      </c>
      <c r="H5252" s="1">
        <v>7</v>
      </c>
      <c r="I5252" s="1" t="str">
        <f t="shared" si="102"/>
        <v>2S1MO7</v>
      </c>
      <c r="J5252" s="27">
        <v>45145</v>
      </c>
      <c r="K5252" s="29" t="s">
        <v>271</v>
      </c>
      <c r="L5252" s="29">
        <v>12392.5</v>
      </c>
      <c r="M5252" s="30">
        <v>0.21652217975274479</v>
      </c>
      <c r="N5252" s="30">
        <v>0.72795354320526884</v>
      </c>
      <c r="O5252" s="30">
        <v>3.5400302592318598E-2</v>
      </c>
    </row>
    <row r="5253" spans="1:15" x14ac:dyDescent="0.45">
      <c r="A5253" s="4" t="s">
        <v>16</v>
      </c>
      <c r="B5253">
        <v>2020</v>
      </c>
      <c r="C5253" t="s">
        <v>0</v>
      </c>
      <c r="D5253">
        <v>5252</v>
      </c>
      <c r="E5253" s="2">
        <v>19</v>
      </c>
      <c r="F5253" s="1">
        <v>20</v>
      </c>
      <c r="G5253" s="1">
        <v>1</v>
      </c>
      <c r="H5253" s="1">
        <v>7</v>
      </c>
      <c r="I5253" s="1" t="str">
        <f t="shared" si="102"/>
        <v>2S1MO7</v>
      </c>
      <c r="J5253" s="27">
        <v>45145</v>
      </c>
      <c r="K5253" s="29" t="s">
        <v>272</v>
      </c>
      <c r="L5253" s="29">
        <v>12200.25</v>
      </c>
      <c r="M5253" s="30">
        <v>0.20939532826953439</v>
      </c>
      <c r="N5253" s="30">
        <v>0.69625817389448774</v>
      </c>
      <c r="O5253" s="30">
        <v>0</v>
      </c>
    </row>
    <row r="5254" spans="1:15" x14ac:dyDescent="0.45">
      <c r="A5254" s="4" t="s">
        <v>16</v>
      </c>
      <c r="B5254">
        <v>2020</v>
      </c>
      <c r="C5254" t="s">
        <v>0</v>
      </c>
      <c r="D5254">
        <v>5253</v>
      </c>
      <c r="E5254" s="2">
        <v>20</v>
      </c>
      <c r="F5254" s="1">
        <v>21</v>
      </c>
      <c r="G5254" s="1">
        <v>1</v>
      </c>
      <c r="H5254" s="1">
        <v>7</v>
      </c>
      <c r="I5254" s="1" t="str">
        <f t="shared" si="102"/>
        <v>2S1MO7</v>
      </c>
      <c r="J5254" s="27">
        <v>45145</v>
      </c>
      <c r="K5254" s="29" t="s">
        <v>273</v>
      </c>
      <c r="L5254" s="29">
        <v>12283.75</v>
      </c>
      <c r="M5254" s="30">
        <v>0.23422591776408699</v>
      </c>
      <c r="N5254" s="30">
        <v>0.66337742396806165</v>
      </c>
      <c r="O5254" s="30">
        <v>0</v>
      </c>
    </row>
    <row r="5255" spans="1:15" x14ac:dyDescent="0.45">
      <c r="A5255" s="4" t="s">
        <v>16</v>
      </c>
      <c r="B5255">
        <v>2020</v>
      </c>
      <c r="C5255" t="s">
        <v>0</v>
      </c>
      <c r="D5255">
        <v>5254</v>
      </c>
      <c r="E5255" s="2">
        <v>21</v>
      </c>
      <c r="F5255" s="1">
        <v>22</v>
      </c>
      <c r="G5255" s="1">
        <v>1</v>
      </c>
      <c r="H5255" s="1">
        <v>8</v>
      </c>
      <c r="I5255" s="1" t="str">
        <f t="shared" si="102"/>
        <v>2S1MO8</v>
      </c>
      <c r="J5255" s="27">
        <v>45145</v>
      </c>
      <c r="K5255" s="29" t="s">
        <v>274</v>
      </c>
      <c r="L5255" s="29">
        <v>12448</v>
      </c>
      <c r="M5255" s="30">
        <v>0.27103358341185629</v>
      </c>
      <c r="N5255" s="30">
        <v>0.64521335961272508</v>
      </c>
      <c r="O5255" s="30">
        <v>0</v>
      </c>
    </row>
    <row r="5256" spans="1:15" x14ac:dyDescent="0.45">
      <c r="A5256" s="4" t="s">
        <v>16</v>
      </c>
      <c r="B5256">
        <v>2020</v>
      </c>
      <c r="C5256" t="s">
        <v>0</v>
      </c>
      <c r="D5256">
        <v>5255</v>
      </c>
      <c r="E5256" s="2">
        <v>22</v>
      </c>
      <c r="F5256" s="1">
        <v>23</v>
      </c>
      <c r="G5256" s="1">
        <v>1</v>
      </c>
      <c r="H5256" s="1">
        <v>8</v>
      </c>
      <c r="I5256" s="1" t="str">
        <f t="shared" si="102"/>
        <v>2S1MO8</v>
      </c>
      <c r="J5256" s="27">
        <v>45145</v>
      </c>
      <c r="K5256" s="29" t="s">
        <v>275</v>
      </c>
      <c r="L5256" s="29">
        <v>12064.25</v>
      </c>
      <c r="M5256" s="30">
        <v>0.3587786008507034</v>
      </c>
      <c r="N5256" s="30">
        <v>0.82102579867809233</v>
      </c>
      <c r="O5256" s="30">
        <v>0</v>
      </c>
    </row>
    <row r="5257" spans="1:15" x14ac:dyDescent="0.45">
      <c r="A5257" s="4" t="s">
        <v>16</v>
      </c>
      <c r="B5257">
        <v>2020</v>
      </c>
      <c r="C5257" t="s">
        <v>0</v>
      </c>
      <c r="D5257">
        <v>5256</v>
      </c>
      <c r="E5257" s="2">
        <v>23</v>
      </c>
      <c r="F5257" s="1">
        <v>24</v>
      </c>
      <c r="G5257" s="1">
        <v>1</v>
      </c>
      <c r="H5257" s="1">
        <v>8</v>
      </c>
      <c r="I5257" s="1" t="str">
        <f t="shared" si="102"/>
        <v>2S1MO8</v>
      </c>
      <c r="J5257" s="27">
        <v>45145</v>
      </c>
      <c r="K5257" s="29" t="s">
        <v>276</v>
      </c>
      <c r="L5257" s="29">
        <v>11497.25</v>
      </c>
      <c r="M5257" s="30">
        <v>0.40060314626425542</v>
      </c>
      <c r="N5257" s="30">
        <v>0.85613775742584575</v>
      </c>
      <c r="O5257" s="30">
        <v>0</v>
      </c>
    </row>
    <row r="5258" spans="1:15" x14ac:dyDescent="0.45">
      <c r="A5258" s="4" t="s">
        <v>16</v>
      </c>
      <c r="B5258">
        <v>2020</v>
      </c>
      <c r="C5258" t="s">
        <v>1</v>
      </c>
      <c r="D5258">
        <v>5257</v>
      </c>
      <c r="E5258" s="2">
        <v>0</v>
      </c>
      <c r="F5258" s="1">
        <v>1</v>
      </c>
      <c r="G5258" s="1">
        <v>1</v>
      </c>
      <c r="H5258" s="1">
        <v>1</v>
      </c>
      <c r="I5258" s="1" t="str">
        <f t="shared" si="102"/>
        <v>2S2TU1</v>
      </c>
      <c r="J5258" s="27">
        <v>45146</v>
      </c>
      <c r="K5258" s="29" t="s">
        <v>253</v>
      </c>
      <c r="L5258" s="29">
        <v>10926.5</v>
      </c>
      <c r="M5258" s="30">
        <v>0.4340101975663862</v>
      </c>
      <c r="N5258" s="30">
        <v>0.78702075518212433</v>
      </c>
      <c r="O5258" s="30">
        <v>0</v>
      </c>
    </row>
    <row r="5259" spans="1:15" x14ac:dyDescent="0.45">
      <c r="A5259" s="4" t="s">
        <v>16</v>
      </c>
      <c r="B5259">
        <v>2020</v>
      </c>
      <c r="C5259" t="s">
        <v>1</v>
      </c>
      <c r="D5259">
        <v>5258</v>
      </c>
      <c r="E5259" s="2">
        <v>1</v>
      </c>
      <c r="F5259" s="1">
        <v>2</v>
      </c>
      <c r="G5259" s="1">
        <v>1</v>
      </c>
      <c r="H5259" s="1">
        <v>1</v>
      </c>
      <c r="I5259" s="1" t="str">
        <f t="shared" si="102"/>
        <v>2S2TU1</v>
      </c>
      <c r="J5259" s="27">
        <v>45146</v>
      </c>
      <c r="K5259" s="29" t="s">
        <v>254</v>
      </c>
      <c r="L5259" s="29">
        <v>10528.25</v>
      </c>
      <c r="M5259" s="30">
        <v>0.39846929185633978</v>
      </c>
      <c r="N5259" s="30">
        <v>0.6930998534624877</v>
      </c>
      <c r="O5259" s="30">
        <v>0</v>
      </c>
    </row>
    <row r="5260" spans="1:15" x14ac:dyDescent="0.45">
      <c r="A5260" s="4" t="s">
        <v>16</v>
      </c>
      <c r="B5260">
        <v>2020</v>
      </c>
      <c r="C5260" t="s">
        <v>1</v>
      </c>
      <c r="D5260">
        <v>5259</v>
      </c>
      <c r="E5260" s="2">
        <v>2</v>
      </c>
      <c r="F5260" s="1">
        <v>3</v>
      </c>
      <c r="G5260" s="1">
        <v>1</v>
      </c>
      <c r="H5260" s="1">
        <v>1</v>
      </c>
      <c r="I5260" s="1" t="str">
        <f t="shared" si="102"/>
        <v>2S2TU1</v>
      </c>
      <c r="J5260" s="27">
        <v>45146</v>
      </c>
      <c r="K5260" s="29" t="s">
        <v>255</v>
      </c>
      <c r="L5260" s="29">
        <v>10222.5</v>
      </c>
      <c r="M5260" s="30">
        <v>0.32475763967484228</v>
      </c>
      <c r="N5260" s="30">
        <v>0.63368477534501932</v>
      </c>
      <c r="O5260" s="30">
        <v>0</v>
      </c>
    </row>
    <row r="5261" spans="1:15" x14ac:dyDescent="0.45">
      <c r="A5261" s="4" t="s">
        <v>16</v>
      </c>
      <c r="B5261">
        <v>2020</v>
      </c>
      <c r="C5261" t="s">
        <v>1</v>
      </c>
      <c r="D5261">
        <v>5260</v>
      </c>
      <c r="E5261" s="2">
        <v>3</v>
      </c>
      <c r="F5261" s="1">
        <v>4</v>
      </c>
      <c r="G5261" s="1">
        <v>1</v>
      </c>
      <c r="H5261" s="1">
        <v>2</v>
      </c>
      <c r="I5261" s="1" t="str">
        <f t="shared" si="102"/>
        <v>2S2TU2</v>
      </c>
      <c r="J5261" s="27">
        <v>45146</v>
      </c>
      <c r="K5261" s="29" t="s">
        <v>256</v>
      </c>
      <c r="L5261" s="29">
        <v>10010.75</v>
      </c>
      <c r="M5261" s="30">
        <v>0.29290621364003833</v>
      </c>
      <c r="N5261" s="30">
        <v>0.60106545295718228</v>
      </c>
      <c r="O5261" s="30">
        <v>0</v>
      </c>
    </row>
    <row r="5262" spans="1:15" x14ac:dyDescent="0.45">
      <c r="A5262" s="4" t="s">
        <v>16</v>
      </c>
      <c r="B5262">
        <v>2020</v>
      </c>
      <c r="C5262" t="s">
        <v>1</v>
      </c>
      <c r="D5262">
        <v>5261</v>
      </c>
      <c r="E5262" s="2">
        <v>4</v>
      </c>
      <c r="F5262" s="1">
        <v>5</v>
      </c>
      <c r="G5262" s="1">
        <v>1</v>
      </c>
      <c r="H5262" s="1">
        <v>2</v>
      </c>
      <c r="I5262" s="1" t="str">
        <f t="shared" si="102"/>
        <v>2S2TU2</v>
      </c>
      <c r="J5262" s="27">
        <v>45146</v>
      </c>
      <c r="K5262" s="29" t="s">
        <v>257</v>
      </c>
      <c r="L5262" s="29">
        <v>10022.75</v>
      </c>
      <c r="M5262" s="30">
        <v>0.30771327711879548</v>
      </c>
      <c r="N5262" s="30">
        <v>0.56450944181019191</v>
      </c>
      <c r="O5262" s="30">
        <v>0</v>
      </c>
    </row>
    <row r="5263" spans="1:15" x14ac:dyDescent="0.45">
      <c r="A5263" s="4" t="s">
        <v>16</v>
      </c>
      <c r="B5263">
        <v>2020</v>
      </c>
      <c r="C5263" t="s">
        <v>1</v>
      </c>
      <c r="D5263">
        <v>5262</v>
      </c>
      <c r="E5263" s="2">
        <v>5</v>
      </c>
      <c r="F5263" s="1">
        <v>6</v>
      </c>
      <c r="G5263" s="1">
        <v>1</v>
      </c>
      <c r="H5263" s="1">
        <v>2</v>
      </c>
      <c r="I5263" s="1" t="str">
        <f t="shared" si="102"/>
        <v>2S2TU2</v>
      </c>
      <c r="J5263" s="27">
        <v>45146</v>
      </c>
      <c r="K5263" s="29" t="s">
        <v>258</v>
      </c>
      <c r="L5263" s="29">
        <v>10292</v>
      </c>
      <c r="M5263" s="30">
        <v>0.29912692540557673</v>
      </c>
      <c r="N5263" s="30">
        <v>0.51949943038841928</v>
      </c>
      <c r="O5263" s="30">
        <v>1.7610583729598561E-2</v>
      </c>
    </row>
    <row r="5264" spans="1:15" x14ac:dyDescent="0.45">
      <c r="A5264" s="4" t="s">
        <v>16</v>
      </c>
      <c r="B5264">
        <v>2020</v>
      </c>
      <c r="C5264" t="s">
        <v>1</v>
      </c>
      <c r="D5264">
        <v>5263</v>
      </c>
      <c r="E5264" s="2">
        <v>6</v>
      </c>
      <c r="F5264" s="1">
        <v>7</v>
      </c>
      <c r="G5264" s="1">
        <v>1</v>
      </c>
      <c r="H5264" s="1">
        <v>3</v>
      </c>
      <c r="I5264" s="1" t="str">
        <f t="shared" si="102"/>
        <v>2S2TU3</v>
      </c>
      <c r="J5264" s="27">
        <v>45146</v>
      </c>
      <c r="K5264" s="29" t="s">
        <v>259</v>
      </c>
      <c r="L5264" s="29">
        <v>10865.25</v>
      </c>
      <c r="M5264" s="30">
        <v>0.27565538236050979</v>
      </c>
      <c r="N5264" s="30">
        <v>0.50627707506641884</v>
      </c>
      <c r="O5264" s="30">
        <v>9.8441163636114881E-2</v>
      </c>
    </row>
    <row r="5265" spans="1:15" x14ac:dyDescent="0.45">
      <c r="A5265" s="4" t="s">
        <v>16</v>
      </c>
      <c r="B5265">
        <v>2020</v>
      </c>
      <c r="C5265" t="s">
        <v>1</v>
      </c>
      <c r="D5265">
        <v>5264</v>
      </c>
      <c r="E5265" s="2">
        <v>7</v>
      </c>
      <c r="F5265" s="1">
        <v>8</v>
      </c>
      <c r="G5265" s="1">
        <v>1</v>
      </c>
      <c r="H5265" s="1">
        <v>3</v>
      </c>
      <c r="I5265" s="1" t="str">
        <f t="shared" si="102"/>
        <v>2S2TU3</v>
      </c>
      <c r="J5265" s="27">
        <v>45146</v>
      </c>
      <c r="K5265" s="29" t="s">
        <v>260</v>
      </c>
      <c r="L5265" s="29">
        <v>11506.75</v>
      </c>
      <c r="M5265" s="30">
        <v>0.2848859175401281</v>
      </c>
      <c r="N5265" s="30">
        <v>0.5240201915573357</v>
      </c>
      <c r="O5265" s="30">
        <v>0.22972048593544969</v>
      </c>
    </row>
    <row r="5266" spans="1:15" x14ac:dyDescent="0.45">
      <c r="A5266" s="4" t="s">
        <v>16</v>
      </c>
      <c r="B5266">
        <v>2020</v>
      </c>
      <c r="C5266" t="s">
        <v>1</v>
      </c>
      <c r="D5266">
        <v>5265</v>
      </c>
      <c r="E5266" s="2">
        <v>8</v>
      </c>
      <c r="F5266" s="1">
        <v>9</v>
      </c>
      <c r="G5266" s="1">
        <v>1</v>
      </c>
      <c r="H5266" s="1">
        <v>3</v>
      </c>
      <c r="I5266" s="1" t="str">
        <f t="shared" si="102"/>
        <v>2S2TU3</v>
      </c>
      <c r="J5266" s="27">
        <v>45146</v>
      </c>
      <c r="K5266" s="29" t="s">
        <v>261</v>
      </c>
      <c r="L5266" s="29">
        <v>12153.75</v>
      </c>
      <c r="M5266" s="30">
        <v>0.30958478781694743</v>
      </c>
      <c r="N5266" s="30">
        <v>0.53193859413394762</v>
      </c>
      <c r="O5266" s="30">
        <v>0.3832143460827569</v>
      </c>
    </row>
    <row r="5267" spans="1:15" x14ac:dyDescent="0.45">
      <c r="A5267" s="4" t="s">
        <v>16</v>
      </c>
      <c r="B5267">
        <v>2020</v>
      </c>
      <c r="C5267" t="s">
        <v>1</v>
      </c>
      <c r="D5267">
        <v>5266</v>
      </c>
      <c r="E5267" s="2">
        <v>9</v>
      </c>
      <c r="F5267" s="1">
        <v>10</v>
      </c>
      <c r="G5267" s="1">
        <v>1</v>
      </c>
      <c r="H5267" s="1">
        <v>4</v>
      </c>
      <c r="I5267" s="1" t="str">
        <f t="shared" si="102"/>
        <v>2S2TU4</v>
      </c>
      <c r="J5267" s="27">
        <v>45146</v>
      </c>
      <c r="K5267" s="29" t="s">
        <v>262</v>
      </c>
      <c r="L5267" s="29">
        <v>12483</v>
      </c>
      <c r="M5267" s="30">
        <v>0.34119652400614192</v>
      </c>
      <c r="N5267" s="30">
        <v>0.53390329054120067</v>
      </c>
      <c r="O5267" s="30">
        <v>0.51486478398616409</v>
      </c>
    </row>
    <row r="5268" spans="1:15" x14ac:dyDescent="0.45">
      <c r="A5268" s="4" t="s">
        <v>16</v>
      </c>
      <c r="B5268">
        <v>2020</v>
      </c>
      <c r="C5268" t="s">
        <v>1</v>
      </c>
      <c r="D5268">
        <v>5267</v>
      </c>
      <c r="E5268" s="2">
        <v>10</v>
      </c>
      <c r="F5268" s="1">
        <v>11</v>
      </c>
      <c r="G5268" s="1">
        <v>1</v>
      </c>
      <c r="H5268" s="1">
        <v>4</v>
      </c>
      <c r="I5268" s="1" t="str">
        <f t="shared" si="102"/>
        <v>2S2TU4</v>
      </c>
      <c r="J5268" s="27">
        <v>45146</v>
      </c>
      <c r="K5268" s="29" t="s">
        <v>263</v>
      </c>
      <c r="L5268" s="29">
        <v>12588.75</v>
      </c>
      <c r="M5268" s="30">
        <v>0.35549419715392089</v>
      </c>
      <c r="N5268" s="30">
        <v>0.44858636970560128</v>
      </c>
      <c r="O5268" s="30">
        <v>0.57078712784822139</v>
      </c>
    </row>
    <row r="5269" spans="1:15" x14ac:dyDescent="0.45">
      <c r="A5269" s="4" t="s">
        <v>16</v>
      </c>
      <c r="B5269">
        <v>2020</v>
      </c>
      <c r="C5269" t="s">
        <v>1</v>
      </c>
      <c r="D5269">
        <v>5268</v>
      </c>
      <c r="E5269" s="2">
        <v>11</v>
      </c>
      <c r="F5269" s="1">
        <v>12</v>
      </c>
      <c r="G5269" s="1">
        <v>1</v>
      </c>
      <c r="H5269" s="1">
        <v>4</v>
      </c>
      <c r="I5269" s="1" t="str">
        <f t="shared" si="102"/>
        <v>2S2TU4</v>
      </c>
      <c r="J5269" s="27">
        <v>45146</v>
      </c>
      <c r="K5269" s="29" t="s">
        <v>264</v>
      </c>
      <c r="L5269" s="29">
        <v>12630</v>
      </c>
      <c r="M5269" s="30">
        <v>0.37626369561958878</v>
      </c>
      <c r="N5269" s="30">
        <v>0.43069186778497892</v>
      </c>
      <c r="O5269" s="30">
        <v>0.61398334182038905</v>
      </c>
    </row>
    <row r="5270" spans="1:15" x14ac:dyDescent="0.45">
      <c r="A5270" s="4" t="s">
        <v>16</v>
      </c>
      <c r="B5270">
        <v>2020</v>
      </c>
      <c r="C5270" t="s">
        <v>1</v>
      </c>
      <c r="D5270">
        <v>5269</v>
      </c>
      <c r="E5270" s="2">
        <v>12</v>
      </c>
      <c r="F5270" s="1">
        <v>13</v>
      </c>
      <c r="G5270" s="1">
        <v>1</v>
      </c>
      <c r="H5270" s="1">
        <v>5</v>
      </c>
      <c r="I5270" s="1" t="str">
        <f t="shared" si="102"/>
        <v>2S2TU5</v>
      </c>
      <c r="J5270" s="27">
        <v>45146</v>
      </c>
      <c r="K5270" s="29" t="s">
        <v>265</v>
      </c>
      <c r="L5270" s="29">
        <v>12538.5</v>
      </c>
      <c r="M5270" s="30">
        <v>0.42630716749544889</v>
      </c>
      <c r="N5270" s="30">
        <v>0.44379655572541671</v>
      </c>
      <c r="O5270" s="30">
        <v>0.54592569439606964</v>
      </c>
    </row>
    <row r="5271" spans="1:15" x14ac:dyDescent="0.45">
      <c r="A5271" s="4" t="s">
        <v>16</v>
      </c>
      <c r="B5271">
        <v>2020</v>
      </c>
      <c r="C5271" t="s">
        <v>1</v>
      </c>
      <c r="D5271">
        <v>5270</v>
      </c>
      <c r="E5271" s="2">
        <v>13</v>
      </c>
      <c r="F5271" s="1">
        <v>14</v>
      </c>
      <c r="G5271" s="1">
        <v>1</v>
      </c>
      <c r="H5271" s="1">
        <v>5</v>
      </c>
      <c r="I5271" s="1" t="str">
        <f t="shared" si="102"/>
        <v>2S2TU5</v>
      </c>
      <c r="J5271" s="27">
        <v>45146</v>
      </c>
      <c r="K5271" s="29" t="s">
        <v>266</v>
      </c>
      <c r="L5271" s="29">
        <v>12506.25</v>
      </c>
      <c r="M5271" s="30">
        <v>0.45071649719189621</v>
      </c>
      <c r="N5271" s="30">
        <v>0.43050158539665018</v>
      </c>
      <c r="O5271" s="30">
        <v>0.51561267916685527</v>
      </c>
    </row>
    <row r="5272" spans="1:15" x14ac:dyDescent="0.45">
      <c r="A5272" s="4" t="s">
        <v>16</v>
      </c>
      <c r="B5272">
        <v>2020</v>
      </c>
      <c r="C5272" t="s">
        <v>1</v>
      </c>
      <c r="D5272">
        <v>5271</v>
      </c>
      <c r="E5272" s="2">
        <v>14</v>
      </c>
      <c r="F5272" s="1">
        <v>15</v>
      </c>
      <c r="G5272" s="1">
        <v>1</v>
      </c>
      <c r="H5272" s="1">
        <v>5</v>
      </c>
      <c r="I5272" s="1" t="str">
        <f t="shared" si="102"/>
        <v>2S2TU5</v>
      </c>
      <c r="J5272" s="27">
        <v>45146</v>
      </c>
      <c r="K5272" s="29" t="s">
        <v>267</v>
      </c>
      <c r="L5272" s="29">
        <v>12456.75</v>
      </c>
      <c r="M5272" s="30">
        <v>0.40899501498806679</v>
      </c>
      <c r="N5272" s="30">
        <v>0.3415530799416619</v>
      </c>
      <c r="O5272" s="30">
        <v>0.52386517825993539</v>
      </c>
    </row>
    <row r="5273" spans="1:15" x14ac:dyDescent="0.45">
      <c r="A5273" s="4" t="s">
        <v>16</v>
      </c>
      <c r="B5273">
        <v>2020</v>
      </c>
      <c r="C5273" t="s">
        <v>1</v>
      </c>
      <c r="D5273">
        <v>5272</v>
      </c>
      <c r="E5273" s="2">
        <v>15</v>
      </c>
      <c r="F5273" s="1">
        <v>16</v>
      </c>
      <c r="G5273" s="1">
        <v>1</v>
      </c>
      <c r="H5273" s="1">
        <v>6</v>
      </c>
      <c r="I5273" s="1" t="str">
        <f t="shared" si="102"/>
        <v>2S2TU6</v>
      </c>
      <c r="J5273" s="27">
        <v>45146</v>
      </c>
      <c r="K5273" s="29" t="s">
        <v>268</v>
      </c>
      <c r="L5273" s="29">
        <v>12327.75</v>
      </c>
      <c r="M5273" s="30">
        <v>0.28963931313825231</v>
      </c>
      <c r="N5273" s="30">
        <v>0.24187184320587279</v>
      </c>
      <c r="O5273" s="30">
        <v>0.43109591297666783</v>
      </c>
    </row>
    <row r="5274" spans="1:15" x14ac:dyDescent="0.45">
      <c r="A5274" s="4" t="s">
        <v>16</v>
      </c>
      <c r="B5274">
        <v>2020</v>
      </c>
      <c r="C5274" t="s">
        <v>1</v>
      </c>
      <c r="D5274">
        <v>5273</v>
      </c>
      <c r="E5274" s="2">
        <v>16</v>
      </c>
      <c r="F5274" s="1">
        <v>17</v>
      </c>
      <c r="G5274" s="1">
        <v>1</v>
      </c>
      <c r="H5274" s="1">
        <v>6</v>
      </c>
      <c r="I5274" s="1" t="str">
        <f t="shared" si="102"/>
        <v>2S2TU6</v>
      </c>
      <c r="J5274" s="27">
        <v>45146</v>
      </c>
      <c r="K5274" s="29" t="s">
        <v>269</v>
      </c>
      <c r="L5274" s="29">
        <v>12352.75</v>
      </c>
      <c r="M5274" s="30">
        <v>0.19643110358296281</v>
      </c>
      <c r="N5274" s="30">
        <v>0.18274369498632381</v>
      </c>
      <c r="O5274" s="30">
        <v>0.31466370677472288</v>
      </c>
    </row>
    <row r="5275" spans="1:15" x14ac:dyDescent="0.45">
      <c r="A5275" s="4" t="s">
        <v>16</v>
      </c>
      <c r="B5275">
        <v>2020</v>
      </c>
      <c r="C5275" t="s">
        <v>1</v>
      </c>
      <c r="D5275">
        <v>5274</v>
      </c>
      <c r="E5275" s="2">
        <v>17</v>
      </c>
      <c r="F5275" s="1">
        <v>18</v>
      </c>
      <c r="G5275" s="1">
        <v>1</v>
      </c>
      <c r="H5275" s="1">
        <v>6</v>
      </c>
      <c r="I5275" s="1" t="str">
        <f t="shared" si="102"/>
        <v>2S2TU6</v>
      </c>
      <c r="J5275" s="27">
        <v>45146</v>
      </c>
      <c r="K5275" s="29" t="s">
        <v>270</v>
      </c>
      <c r="L5275" s="29">
        <v>12759.5</v>
      </c>
      <c r="M5275" s="30">
        <v>0.14191957209996031</v>
      </c>
      <c r="N5275" s="30">
        <v>0.1258405248409068</v>
      </c>
      <c r="O5275" s="30">
        <v>0.15289145859633971</v>
      </c>
    </row>
    <row r="5276" spans="1:15" x14ac:dyDescent="0.45">
      <c r="A5276" s="4" t="s">
        <v>16</v>
      </c>
      <c r="B5276">
        <v>2020</v>
      </c>
      <c r="C5276" t="s">
        <v>1</v>
      </c>
      <c r="D5276">
        <v>5275</v>
      </c>
      <c r="E5276" s="2">
        <v>18</v>
      </c>
      <c r="F5276" s="1">
        <v>19</v>
      </c>
      <c r="G5276" s="1">
        <v>1</v>
      </c>
      <c r="H5276" s="1">
        <v>7</v>
      </c>
      <c r="I5276" s="1" t="str">
        <f t="shared" si="102"/>
        <v>2S2TU7</v>
      </c>
      <c r="J5276" s="27">
        <v>45146</v>
      </c>
      <c r="K5276" s="29" t="s">
        <v>271</v>
      </c>
      <c r="L5276" s="29">
        <v>12813.5</v>
      </c>
      <c r="M5276" s="30">
        <v>8.7803293038389685E-2</v>
      </c>
      <c r="N5276" s="30">
        <v>7.8506872623544957E-2</v>
      </c>
      <c r="O5276" s="30">
        <v>2.5737684140487362E-2</v>
      </c>
    </row>
    <row r="5277" spans="1:15" x14ac:dyDescent="0.45">
      <c r="A5277" s="4" t="s">
        <v>16</v>
      </c>
      <c r="B5277">
        <v>2020</v>
      </c>
      <c r="C5277" t="s">
        <v>1</v>
      </c>
      <c r="D5277">
        <v>5276</v>
      </c>
      <c r="E5277" s="2">
        <v>19</v>
      </c>
      <c r="F5277" s="1">
        <v>20</v>
      </c>
      <c r="G5277" s="1">
        <v>1</v>
      </c>
      <c r="H5277" s="1">
        <v>7</v>
      </c>
      <c r="I5277" s="1" t="str">
        <f t="shared" si="102"/>
        <v>2S2TU7</v>
      </c>
      <c r="J5277" s="27">
        <v>45146</v>
      </c>
      <c r="K5277" s="29" t="s">
        <v>272</v>
      </c>
      <c r="L5277" s="29">
        <v>12838.75</v>
      </c>
      <c r="M5277" s="30">
        <v>5.1234011227715183E-2</v>
      </c>
      <c r="N5277" s="30">
        <v>4.383326488681407E-2</v>
      </c>
      <c r="O5277" s="30">
        <v>0</v>
      </c>
    </row>
    <row r="5278" spans="1:15" x14ac:dyDescent="0.45">
      <c r="A5278" s="4" t="s">
        <v>16</v>
      </c>
      <c r="B5278">
        <v>2020</v>
      </c>
      <c r="C5278" t="s">
        <v>1</v>
      </c>
      <c r="D5278">
        <v>5277</v>
      </c>
      <c r="E5278" s="2">
        <v>20</v>
      </c>
      <c r="F5278" s="1">
        <v>21</v>
      </c>
      <c r="G5278" s="1">
        <v>1</v>
      </c>
      <c r="H5278" s="1">
        <v>7</v>
      </c>
      <c r="I5278" s="1" t="str">
        <f t="shared" si="102"/>
        <v>2S2TU7</v>
      </c>
      <c r="J5278" s="27">
        <v>45146</v>
      </c>
      <c r="K5278" s="29" t="s">
        <v>273</v>
      </c>
      <c r="L5278" s="29">
        <v>12700</v>
      </c>
      <c r="M5278" s="30">
        <v>3.3556605376555797E-2</v>
      </c>
      <c r="N5278" s="30">
        <v>3.4079342917945357E-2</v>
      </c>
      <c r="O5278" s="30">
        <v>0</v>
      </c>
    </row>
    <row r="5279" spans="1:15" x14ac:dyDescent="0.45">
      <c r="A5279" s="4" t="s">
        <v>16</v>
      </c>
      <c r="B5279">
        <v>2020</v>
      </c>
      <c r="C5279" t="s">
        <v>1</v>
      </c>
      <c r="D5279">
        <v>5278</v>
      </c>
      <c r="E5279" s="2">
        <v>21</v>
      </c>
      <c r="F5279" s="1">
        <v>22</v>
      </c>
      <c r="G5279" s="1">
        <v>1</v>
      </c>
      <c r="H5279" s="1">
        <v>8</v>
      </c>
      <c r="I5279" s="1" t="str">
        <f t="shared" si="102"/>
        <v>2S2TU8</v>
      </c>
      <c r="J5279" s="27">
        <v>45146</v>
      </c>
      <c r="K5279" s="29" t="s">
        <v>274</v>
      </c>
      <c r="L5279" s="29">
        <v>12607.25</v>
      </c>
      <c r="M5279" s="30">
        <v>2.6576073009031059E-2</v>
      </c>
      <c r="N5279" s="30">
        <v>3.8093020928726948E-2</v>
      </c>
      <c r="O5279" s="30">
        <v>0</v>
      </c>
    </row>
    <row r="5280" spans="1:15" x14ac:dyDescent="0.45">
      <c r="A5280" s="4" t="s">
        <v>16</v>
      </c>
      <c r="B5280">
        <v>2020</v>
      </c>
      <c r="C5280" t="s">
        <v>1</v>
      </c>
      <c r="D5280">
        <v>5279</v>
      </c>
      <c r="E5280" s="2">
        <v>22</v>
      </c>
      <c r="F5280" s="1">
        <v>23</v>
      </c>
      <c r="G5280" s="1">
        <v>1</v>
      </c>
      <c r="H5280" s="1">
        <v>8</v>
      </c>
      <c r="I5280" s="1" t="str">
        <f t="shared" si="102"/>
        <v>2S2TU8</v>
      </c>
      <c r="J5280" s="27">
        <v>45146</v>
      </c>
      <c r="K5280" s="29" t="s">
        <v>275</v>
      </c>
      <c r="L5280" s="29">
        <v>12131.75</v>
      </c>
      <c r="M5280" s="30">
        <v>2.472529978839582E-2</v>
      </c>
      <c r="N5280" s="30">
        <v>5.0348030179977722E-2</v>
      </c>
      <c r="O5280" s="30">
        <v>0</v>
      </c>
    </row>
    <row r="5281" spans="1:15" x14ac:dyDescent="0.45">
      <c r="A5281" s="4" t="s">
        <v>16</v>
      </c>
      <c r="B5281">
        <v>2020</v>
      </c>
      <c r="C5281" t="s">
        <v>1</v>
      </c>
      <c r="D5281">
        <v>5280</v>
      </c>
      <c r="E5281" s="2">
        <v>23</v>
      </c>
      <c r="F5281" s="1">
        <v>24</v>
      </c>
      <c r="G5281" s="1">
        <v>1</v>
      </c>
      <c r="H5281" s="1">
        <v>8</v>
      </c>
      <c r="I5281" s="1" t="str">
        <f t="shared" si="102"/>
        <v>2S2TU8</v>
      </c>
      <c r="J5281" s="27">
        <v>45146</v>
      </c>
      <c r="K5281" s="29" t="s">
        <v>276</v>
      </c>
      <c r="L5281" s="29">
        <v>11516.25</v>
      </c>
      <c r="M5281" s="30">
        <v>3.064981193017181E-2</v>
      </c>
      <c r="N5281" s="30">
        <v>9.428183980067234E-2</v>
      </c>
      <c r="O5281" s="30">
        <v>0</v>
      </c>
    </row>
    <row r="5282" spans="1:15" x14ac:dyDescent="0.45">
      <c r="A5282" s="4" t="s">
        <v>16</v>
      </c>
      <c r="B5282">
        <v>2020</v>
      </c>
      <c r="C5282" t="s">
        <v>2</v>
      </c>
      <c r="D5282">
        <v>5281</v>
      </c>
      <c r="E5282" s="2">
        <v>0</v>
      </c>
      <c r="F5282" s="1">
        <v>1</v>
      </c>
      <c r="G5282" s="1">
        <v>1</v>
      </c>
      <c r="H5282" s="1">
        <v>1</v>
      </c>
      <c r="I5282" s="1" t="str">
        <f t="shared" si="102"/>
        <v>2S3WE1</v>
      </c>
      <c r="J5282" s="27">
        <v>45147</v>
      </c>
      <c r="K5282" s="29" t="s">
        <v>253</v>
      </c>
      <c r="L5282" s="29">
        <v>10968</v>
      </c>
      <c r="M5282" s="30">
        <v>4.9642900046162189E-2</v>
      </c>
      <c r="N5282" s="30">
        <v>0.14485472484746151</v>
      </c>
      <c r="O5282" s="30">
        <v>0</v>
      </c>
    </row>
    <row r="5283" spans="1:15" x14ac:dyDescent="0.45">
      <c r="A5283" s="4" t="s">
        <v>16</v>
      </c>
      <c r="B5283">
        <v>2020</v>
      </c>
      <c r="C5283" t="s">
        <v>2</v>
      </c>
      <c r="D5283">
        <v>5282</v>
      </c>
      <c r="E5283" s="2">
        <v>1</v>
      </c>
      <c r="F5283" s="1">
        <v>2</v>
      </c>
      <c r="G5283" s="1">
        <v>1</v>
      </c>
      <c r="H5283" s="1">
        <v>1</v>
      </c>
      <c r="I5283" s="1" t="str">
        <f t="shared" si="102"/>
        <v>2S3WE1</v>
      </c>
      <c r="J5283" s="27">
        <v>45147</v>
      </c>
      <c r="K5283" s="29" t="s">
        <v>254</v>
      </c>
      <c r="L5283" s="29">
        <v>10565.5</v>
      </c>
      <c r="M5283" s="30">
        <v>7.9036661276789932E-2</v>
      </c>
      <c r="N5283" s="30">
        <v>0.2229116966210789</v>
      </c>
      <c r="O5283" s="30">
        <v>0</v>
      </c>
    </row>
    <row r="5284" spans="1:15" x14ac:dyDescent="0.45">
      <c r="A5284" s="4" t="s">
        <v>16</v>
      </c>
      <c r="B5284">
        <v>2020</v>
      </c>
      <c r="C5284" t="s">
        <v>2</v>
      </c>
      <c r="D5284">
        <v>5283</v>
      </c>
      <c r="E5284" s="2">
        <v>2</v>
      </c>
      <c r="F5284" s="1">
        <v>3</v>
      </c>
      <c r="G5284" s="1">
        <v>1</v>
      </c>
      <c r="H5284" s="1">
        <v>1</v>
      </c>
      <c r="I5284" s="1" t="str">
        <f t="shared" si="102"/>
        <v>2S3WE1</v>
      </c>
      <c r="J5284" s="27">
        <v>45147</v>
      </c>
      <c r="K5284" s="29" t="s">
        <v>255</v>
      </c>
      <c r="L5284" s="29">
        <v>10342.25</v>
      </c>
      <c r="M5284" s="30">
        <v>0.11030522665250141</v>
      </c>
      <c r="N5284" s="30">
        <v>0.34085741691641408</v>
      </c>
      <c r="O5284" s="30">
        <v>0</v>
      </c>
    </row>
    <row r="5285" spans="1:15" x14ac:dyDescent="0.45">
      <c r="A5285" s="4" t="s">
        <v>16</v>
      </c>
      <c r="B5285">
        <v>2020</v>
      </c>
      <c r="C5285" t="s">
        <v>2</v>
      </c>
      <c r="D5285">
        <v>5284</v>
      </c>
      <c r="E5285" s="2">
        <v>3</v>
      </c>
      <c r="F5285" s="1">
        <v>4</v>
      </c>
      <c r="G5285" s="1">
        <v>1</v>
      </c>
      <c r="H5285" s="1">
        <v>2</v>
      </c>
      <c r="I5285" s="1" t="str">
        <f t="shared" si="102"/>
        <v>2S3WE2</v>
      </c>
      <c r="J5285" s="27">
        <v>45147</v>
      </c>
      <c r="K5285" s="29" t="s">
        <v>256</v>
      </c>
      <c r="L5285" s="29">
        <v>10193.5</v>
      </c>
      <c r="M5285" s="30">
        <v>0.1540078261815313</v>
      </c>
      <c r="N5285" s="30">
        <v>0.46691449045319711</v>
      </c>
      <c r="O5285" s="30">
        <v>0</v>
      </c>
    </row>
    <row r="5286" spans="1:15" x14ac:dyDescent="0.45">
      <c r="A5286" s="4" t="s">
        <v>16</v>
      </c>
      <c r="B5286">
        <v>2020</v>
      </c>
      <c r="C5286" t="s">
        <v>2</v>
      </c>
      <c r="D5286">
        <v>5285</v>
      </c>
      <c r="E5286" s="2">
        <v>4</v>
      </c>
      <c r="F5286" s="1">
        <v>5</v>
      </c>
      <c r="G5286" s="1">
        <v>1</v>
      </c>
      <c r="H5286" s="1">
        <v>2</v>
      </c>
      <c r="I5286" s="1" t="str">
        <f t="shared" si="102"/>
        <v>2S3WE2</v>
      </c>
      <c r="J5286" s="27">
        <v>45147</v>
      </c>
      <c r="K5286" s="29" t="s">
        <v>257</v>
      </c>
      <c r="L5286" s="29">
        <v>10162.25</v>
      </c>
      <c r="M5286" s="30">
        <v>0.21279357658834999</v>
      </c>
      <c r="N5286" s="30">
        <v>0.55709083180869357</v>
      </c>
      <c r="O5286" s="30">
        <v>0</v>
      </c>
    </row>
    <row r="5287" spans="1:15" x14ac:dyDescent="0.45">
      <c r="A5287" s="4" t="s">
        <v>16</v>
      </c>
      <c r="B5287">
        <v>2020</v>
      </c>
      <c r="C5287" t="s">
        <v>2</v>
      </c>
      <c r="D5287">
        <v>5286</v>
      </c>
      <c r="E5287" s="2">
        <v>5</v>
      </c>
      <c r="F5287" s="1">
        <v>6</v>
      </c>
      <c r="G5287" s="1">
        <v>1</v>
      </c>
      <c r="H5287" s="1">
        <v>2</v>
      </c>
      <c r="I5287" s="1" t="str">
        <f t="shared" si="102"/>
        <v>2S3WE2</v>
      </c>
      <c r="J5287" s="27">
        <v>45147</v>
      </c>
      <c r="K5287" s="29" t="s">
        <v>258</v>
      </c>
      <c r="L5287" s="29">
        <v>10362.5</v>
      </c>
      <c r="M5287" s="30">
        <v>0.27213300963383219</v>
      </c>
      <c r="N5287" s="30">
        <v>0.69567413619549501</v>
      </c>
      <c r="O5287" s="30">
        <v>1.546244787108352E-2</v>
      </c>
    </row>
    <row r="5288" spans="1:15" x14ac:dyDescent="0.45">
      <c r="A5288" s="4" t="s">
        <v>16</v>
      </c>
      <c r="B5288">
        <v>2020</v>
      </c>
      <c r="C5288" t="s">
        <v>2</v>
      </c>
      <c r="D5288">
        <v>5287</v>
      </c>
      <c r="E5288" s="2">
        <v>6</v>
      </c>
      <c r="F5288" s="1">
        <v>7</v>
      </c>
      <c r="G5288" s="1">
        <v>1</v>
      </c>
      <c r="H5288" s="1">
        <v>3</v>
      </c>
      <c r="I5288" s="1" t="str">
        <f t="shared" si="102"/>
        <v>2S3WE3</v>
      </c>
      <c r="J5288" s="27">
        <v>45147</v>
      </c>
      <c r="K5288" s="29" t="s">
        <v>259</v>
      </c>
      <c r="L5288" s="29">
        <v>10797.75</v>
      </c>
      <c r="M5288" s="30">
        <v>0.29663163340972859</v>
      </c>
      <c r="N5288" s="30">
        <v>0.76662200123885815</v>
      </c>
      <c r="O5288" s="30">
        <v>3.1831046985742267E-2</v>
      </c>
    </row>
    <row r="5289" spans="1:15" x14ac:dyDescent="0.45">
      <c r="A5289" s="4" t="s">
        <v>16</v>
      </c>
      <c r="B5289">
        <v>2020</v>
      </c>
      <c r="C5289" t="s">
        <v>2</v>
      </c>
      <c r="D5289">
        <v>5288</v>
      </c>
      <c r="E5289" s="2">
        <v>7</v>
      </c>
      <c r="F5289" s="1">
        <v>8</v>
      </c>
      <c r="G5289" s="1">
        <v>1</v>
      </c>
      <c r="H5289" s="1">
        <v>3</v>
      </c>
      <c r="I5289" s="1" t="str">
        <f t="shared" si="102"/>
        <v>2S3WE3</v>
      </c>
      <c r="J5289" s="27">
        <v>45147</v>
      </c>
      <c r="K5289" s="29" t="s">
        <v>260</v>
      </c>
      <c r="L5289" s="29">
        <v>11317.25</v>
      </c>
      <c r="M5289" s="30">
        <v>0.34493200001985957</v>
      </c>
      <c r="N5289" s="30">
        <v>0.80644744353605935</v>
      </c>
      <c r="O5289" s="30">
        <v>5.0310281229273779E-2</v>
      </c>
    </row>
    <row r="5290" spans="1:15" x14ac:dyDescent="0.45">
      <c r="A5290" s="4" t="s">
        <v>16</v>
      </c>
      <c r="B5290">
        <v>2020</v>
      </c>
      <c r="C5290" t="s">
        <v>2</v>
      </c>
      <c r="D5290">
        <v>5289</v>
      </c>
      <c r="E5290" s="2">
        <v>8</v>
      </c>
      <c r="F5290" s="1">
        <v>9</v>
      </c>
      <c r="G5290" s="1">
        <v>1</v>
      </c>
      <c r="H5290" s="1">
        <v>3</v>
      </c>
      <c r="I5290" s="1" t="str">
        <f t="shared" si="102"/>
        <v>2S3WE3</v>
      </c>
      <c r="J5290" s="27">
        <v>45147</v>
      </c>
      <c r="K5290" s="29" t="s">
        <v>261</v>
      </c>
      <c r="L5290" s="29">
        <v>11913.25</v>
      </c>
      <c r="M5290" s="30">
        <v>0.37164658730732769</v>
      </c>
      <c r="N5290" s="30">
        <v>0.82990179755216675</v>
      </c>
      <c r="O5290" s="30">
        <v>7.7598041746552562E-2</v>
      </c>
    </row>
    <row r="5291" spans="1:15" x14ac:dyDescent="0.45">
      <c r="A5291" s="4" t="s">
        <v>16</v>
      </c>
      <c r="B5291">
        <v>2020</v>
      </c>
      <c r="C5291" t="s">
        <v>2</v>
      </c>
      <c r="D5291">
        <v>5290</v>
      </c>
      <c r="E5291" s="2">
        <v>9</v>
      </c>
      <c r="F5291" s="1">
        <v>10</v>
      </c>
      <c r="G5291" s="1">
        <v>1</v>
      </c>
      <c r="H5291" s="1">
        <v>4</v>
      </c>
      <c r="I5291" s="1" t="str">
        <f t="shared" si="102"/>
        <v>2S3WE4</v>
      </c>
      <c r="J5291" s="27">
        <v>45147</v>
      </c>
      <c r="K5291" s="29" t="s">
        <v>262</v>
      </c>
      <c r="L5291" s="29">
        <v>12216.5</v>
      </c>
      <c r="M5291" s="30">
        <v>0.40813682737122198</v>
      </c>
      <c r="N5291" s="30">
        <v>0.85902583235190733</v>
      </c>
      <c r="O5291" s="30">
        <v>9.737904976117108E-2</v>
      </c>
    </row>
    <row r="5292" spans="1:15" x14ac:dyDescent="0.45">
      <c r="A5292" s="4" t="s">
        <v>16</v>
      </c>
      <c r="B5292">
        <v>2020</v>
      </c>
      <c r="C5292" t="s">
        <v>2</v>
      </c>
      <c r="D5292">
        <v>5291</v>
      </c>
      <c r="E5292" s="2">
        <v>10</v>
      </c>
      <c r="F5292" s="1">
        <v>11</v>
      </c>
      <c r="G5292" s="1">
        <v>1</v>
      </c>
      <c r="H5292" s="1">
        <v>4</v>
      </c>
      <c r="I5292" s="1" t="str">
        <f t="shared" si="102"/>
        <v>2S3WE4</v>
      </c>
      <c r="J5292" s="27">
        <v>45147</v>
      </c>
      <c r="K5292" s="29" t="s">
        <v>263</v>
      </c>
      <c r="L5292" s="29">
        <v>12355.75</v>
      </c>
      <c r="M5292" s="30">
        <v>0.31619294039404261</v>
      </c>
      <c r="N5292" s="30">
        <v>0.82893646152246103</v>
      </c>
      <c r="O5292" s="30">
        <v>0.13121377488185601</v>
      </c>
    </row>
    <row r="5293" spans="1:15" x14ac:dyDescent="0.45">
      <c r="A5293" s="4" t="s">
        <v>16</v>
      </c>
      <c r="B5293">
        <v>2020</v>
      </c>
      <c r="C5293" t="s">
        <v>2</v>
      </c>
      <c r="D5293">
        <v>5292</v>
      </c>
      <c r="E5293" s="2">
        <v>11</v>
      </c>
      <c r="F5293" s="1">
        <v>12</v>
      </c>
      <c r="G5293" s="1">
        <v>1</v>
      </c>
      <c r="H5293" s="1">
        <v>4</v>
      </c>
      <c r="I5293" s="1" t="str">
        <f t="shared" si="102"/>
        <v>2S3WE4</v>
      </c>
      <c r="J5293" s="27">
        <v>45147</v>
      </c>
      <c r="K5293" s="29" t="s">
        <v>264</v>
      </c>
      <c r="L5293" s="29">
        <v>12443.75</v>
      </c>
      <c r="M5293" s="30">
        <v>0.36501097059048437</v>
      </c>
      <c r="N5293" s="30">
        <v>0.87125859268782868</v>
      </c>
      <c r="O5293" s="30">
        <v>0.1201022391836461</v>
      </c>
    </row>
    <row r="5294" spans="1:15" x14ac:dyDescent="0.45">
      <c r="A5294" s="4" t="s">
        <v>16</v>
      </c>
      <c r="B5294">
        <v>2020</v>
      </c>
      <c r="C5294" t="s">
        <v>2</v>
      </c>
      <c r="D5294">
        <v>5293</v>
      </c>
      <c r="E5294" s="2">
        <v>12</v>
      </c>
      <c r="F5294" s="1">
        <v>13</v>
      </c>
      <c r="G5294" s="1">
        <v>1</v>
      </c>
      <c r="H5294" s="1">
        <v>5</v>
      </c>
      <c r="I5294" s="1" t="str">
        <f t="shared" si="102"/>
        <v>2S3WE5</v>
      </c>
      <c r="J5294" s="27">
        <v>45147</v>
      </c>
      <c r="K5294" s="29" t="s">
        <v>265</v>
      </c>
      <c r="L5294" s="29">
        <v>12392.5</v>
      </c>
      <c r="M5294" s="30">
        <v>0.39202580965276917</v>
      </c>
      <c r="N5294" s="30">
        <v>0.88944422887327856</v>
      </c>
      <c r="O5294" s="30">
        <v>0.12531131275455379</v>
      </c>
    </row>
    <row r="5295" spans="1:15" x14ac:dyDescent="0.45">
      <c r="A5295" s="4" t="s">
        <v>16</v>
      </c>
      <c r="B5295">
        <v>2020</v>
      </c>
      <c r="C5295" t="s">
        <v>2</v>
      </c>
      <c r="D5295">
        <v>5294</v>
      </c>
      <c r="E5295" s="2">
        <v>13</v>
      </c>
      <c r="F5295" s="1">
        <v>14</v>
      </c>
      <c r="G5295" s="1">
        <v>1</v>
      </c>
      <c r="H5295" s="1">
        <v>5</v>
      </c>
      <c r="I5295" s="1" t="str">
        <f t="shared" si="102"/>
        <v>2S3WE5</v>
      </c>
      <c r="J5295" s="27">
        <v>45147</v>
      </c>
      <c r="K5295" s="29" t="s">
        <v>266</v>
      </c>
      <c r="L5295" s="29">
        <v>12454.25</v>
      </c>
      <c r="M5295" s="30">
        <v>0.43364963791826933</v>
      </c>
      <c r="N5295" s="30">
        <v>0.88965604430849266</v>
      </c>
      <c r="O5295" s="30">
        <v>0.20248826897358829</v>
      </c>
    </row>
    <row r="5296" spans="1:15" x14ac:dyDescent="0.45">
      <c r="A5296" s="4" t="s">
        <v>16</v>
      </c>
      <c r="B5296">
        <v>2020</v>
      </c>
      <c r="C5296" t="s">
        <v>2</v>
      </c>
      <c r="D5296">
        <v>5295</v>
      </c>
      <c r="E5296" s="2">
        <v>14</v>
      </c>
      <c r="F5296" s="1">
        <v>15</v>
      </c>
      <c r="G5296" s="1">
        <v>1</v>
      </c>
      <c r="H5296" s="1">
        <v>5</v>
      </c>
      <c r="I5296" s="1" t="str">
        <f t="shared" si="102"/>
        <v>2S3WE5</v>
      </c>
      <c r="J5296" s="27">
        <v>45147</v>
      </c>
      <c r="K5296" s="29" t="s">
        <v>267</v>
      </c>
      <c r="L5296" s="29">
        <v>12388.75</v>
      </c>
      <c r="M5296" s="30">
        <v>0.39942486784918002</v>
      </c>
      <c r="N5296" s="30">
        <v>0.84103204236411133</v>
      </c>
      <c r="O5296" s="30">
        <v>0.21628207903732119</v>
      </c>
    </row>
    <row r="5297" spans="1:15" x14ac:dyDescent="0.45">
      <c r="A5297" s="4" t="s">
        <v>16</v>
      </c>
      <c r="B5297">
        <v>2020</v>
      </c>
      <c r="C5297" t="s">
        <v>2</v>
      </c>
      <c r="D5297">
        <v>5296</v>
      </c>
      <c r="E5297" s="2">
        <v>15</v>
      </c>
      <c r="F5297" s="1">
        <v>16</v>
      </c>
      <c r="G5297" s="1">
        <v>1</v>
      </c>
      <c r="H5297" s="1">
        <v>6</v>
      </c>
      <c r="I5297" s="1" t="str">
        <f t="shared" si="102"/>
        <v>2S3WE6</v>
      </c>
      <c r="J5297" s="27">
        <v>45147</v>
      </c>
      <c r="K5297" s="29" t="s">
        <v>268</v>
      </c>
      <c r="L5297" s="29">
        <v>12321</v>
      </c>
      <c r="M5297" s="30">
        <v>0.38887474545050338</v>
      </c>
      <c r="N5297" s="30">
        <v>0.86029362021032385</v>
      </c>
      <c r="O5297" s="30">
        <v>0.1753924227885606</v>
      </c>
    </row>
    <row r="5298" spans="1:15" x14ac:dyDescent="0.45">
      <c r="A5298" s="4" t="s">
        <v>16</v>
      </c>
      <c r="B5298">
        <v>2020</v>
      </c>
      <c r="C5298" t="s">
        <v>2</v>
      </c>
      <c r="D5298">
        <v>5297</v>
      </c>
      <c r="E5298" s="2">
        <v>16</v>
      </c>
      <c r="F5298" s="1">
        <v>17</v>
      </c>
      <c r="G5298" s="1">
        <v>1</v>
      </c>
      <c r="H5298" s="1">
        <v>6</v>
      </c>
      <c r="I5298" s="1" t="str">
        <f t="shared" si="102"/>
        <v>2S3WE6</v>
      </c>
      <c r="J5298" s="27">
        <v>45147</v>
      </c>
      <c r="K5298" s="29" t="s">
        <v>269</v>
      </c>
      <c r="L5298" s="29">
        <v>12351</v>
      </c>
      <c r="M5298" s="30">
        <v>0.38089727722060601</v>
      </c>
      <c r="N5298" s="30">
        <v>0.85412080413820846</v>
      </c>
      <c r="O5298" s="30">
        <v>0.10692883445471769</v>
      </c>
    </row>
    <row r="5299" spans="1:15" x14ac:dyDescent="0.45">
      <c r="A5299" s="4" t="s">
        <v>16</v>
      </c>
      <c r="B5299">
        <v>2020</v>
      </c>
      <c r="C5299" t="s">
        <v>2</v>
      </c>
      <c r="D5299">
        <v>5298</v>
      </c>
      <c r="E5299" s="2">
        <v>17</v>
      </c>
      <c r="F5299" s="1">
        <v>18</v>
      </c>
      <c r="G5299" s="1">
        <v>1</v>
      </c>
      <c r="H5299" s="1">
        <v>6</v>
      </c>
      <c r="I5299" s="1" t="str">
        <f t="shared" si="102"/>
        <v>2S3WE6</v>
      </c>
      <c r="J5299" s="27">
        <v>45147</v>
      </c>
      <c r="K5299" s="29" t="s">
        <v>270</v>
      </c>
      <c r="L5299" s="29">
        <v>12419.75</v>
      </c>
      <c r="M5299" s="30">
        <v>0.40292738056011568</v>
      </c>
      <c r="N5299" s="30">
        <v>0.90868624642227636</v>
      </c>
      <c r="O5299" s="30">
        <v>3.6375728836547459E-2</v>
      </c>
    </row>
    <row r="5300" spans="1:15" x14ac:dyDescent="0.45">
      <c r="A5300" s="4" t="s">
        <v>16</v>
      </c>
      <c r="B5300">
        <v>2020</v>
      </c>
      <c r="C5300" t="s">
        <v>2</v>
      </c>
      <c r="D5300">
        <v>5299</v>
      </c>
      <c r="E5300" s="2">
        <v>18</v>
      </c>
      <c r="F5300" s="1">
        <v>19</v>
      </c>
      <c r="G5300" s="1">
        <v>1</v>
      </c>
      <c r="H5300" s="1">
        <v>7</v>
      </c>
      <c r="I5300" s="1" t="str">
        <f t="shared" si="102"/>
        <v>2S3WE7</v>
      </c>
      <c r="J5300" s="27">
        <v>45147</v>
      </c>
      <c r="K5300" s="29" t="s">
        <v>271</v>
      </c>
      <c r="L5300" s="29">
        <v>12195.25</v>
      </c>
      <c r="M5300" s="30">
        <v>0.42613184487935107</v>
      </c>
      <c r="N5300" s="30">
        <v>0.93387158996091446</v>
      </c>
      <c r="O5300" s="30">
        <v>1.2467062533998711E-2</v>
      </c>
    </row>
    <row r="5301" spans="1:15" x14ac:dyDescent="0.45">
      <c r="A5301" s="4" t="s">
        <v>16</v>
      </c>
      <c r="B5301">
        <v>2020</v>
      </c>
      <c r="C5301" t="s">
        <v>2</v>
      </c>
      <c r="D5301">
        <v>5300</v>
      </c>
      <c r="E5301" s="2">
        <v>19</v>
      </c>
      <c r="F5301" s="1">
        <v>20</v>
      </c>
      <c r="G5301" s="1">
        <v>1</v>
      </c>
      <c r="H5301" s="1">
        <v>7</v>
      </c>
      <c r="I5301" s="1" t="str">
        <f t="shared" si="102"/>
        <v>2S3WE7</v>
      </c>
      <c r="J5301" s="27">
        <v>45147</v>
      </c>
      <c r="K5301" s="29" t="s">
        <v>272</v>
      </c>
      <c r="L5301" s="29">
        <v>12129</v>
      </c>
      <c r="M5301" s="30">
        <v>0.41480553574588819</v>
      </c>
      <c r="N5301" s="30">
        <v>0.92695618678952485</v>
      </c>
      <c r="O5301" s="30">
        <v>0</v>
      </c>
    </row>
    <row r="5302" spans="1:15" x14ac:dyDescent="0.45">
      <c r="A5302" s="4" t="s">
        <v>16</v>
      </c>
      <c r="B5302">
        <v>2020</v>
      </c>
      <c r="C5302" t="s">
        <v>2</v>
      </c>
      <c r="D5302">
        <v>5301</v>
      </c>
      <c r="E5302" s="2">
        <v>20</v>
      </c>
      <c r="F5302" s="1">
        <v>21</v>
      </c>
      <c r="G5302" s="1">
        <v>1</v>
      </c>
      <c r="H5302" s="1">
        <v>7</v>
      </c>
      <c r="I5302" s="1" t="str">
        <f t="shared" si="102"/>
        <v>2S3WE7</v>
      </c>
      <c r="J5302" s="27">
        <v>45147</v>
      </c>
      <c r="K5302" s="29" t="s">
        <v>273</v>
      </c>
      <c r="L5302" s="29">
        <v>12233.25</v>
      </c>
      <c r="M5302" s="30">
        <v>0.37907221700088461</v>
      </c>
      <c r="N5302" s="30">
        <v>0.92239026681072378</v>
      </c>
      <c r="O5302" s="30">
        <v>0</v>
      </c>
    </row>
    <row r="5303" spans="1:15" x14ac:dyDescent="0.45">
      <c r="A5303" s="4" t="s">
        <v>16</v>
      </c>
      <c r="B5303">
        <v>2020</v>
      </c>
      <c r="C5303" t="s">
        <v>2</v>
      </c>
      <c r="D5303">
        <v>5302</v>
      </c>
      <c r="E5303" s="2">
        <v>21</v>
      </c>
      <c r="F5303" s="1">
        <v>22</v>
      </c>
      <c r="G5303" s="1">
        <v>1</v>
      </c>
      <c r="H5303" s="1">
        <v>8</v>
      </c>
      <c r="I5303" s="1" t="str">
        <f t="shared" si="102"/>
        <v>2S3WE8</v>
      </c>
      <c r="J5303" s="27">
        <v>45147</v>
      </c>
      <c r="K5303" s="29" t="s">
        <v>274</v>
      </c>
      <c r="L5303" s="29">
        <v>12369.5</v>
      </c>
      <c r="M5303" s="30">
        <v>0.36272477226885641</v>
      </c>
      <c r="N5303" s="30">
        <v>0.91228494623708367</v>
      </c>
      <c r="O5303" s="30">
        <v>0</v>
      </c>
    </row>
    <row r="5304" spans="1:15" x14ac:dyDescent="0.45">
      <c r="A5304" s="4" t="s">
        <v>16</v>
      </c>
      <c r="B5304">
        <v>2020</v>
      </c>
      <c r="C5304" t="s">
        <v>2</v>
      </c>
      <c r="D5304">
        <v>5303</v>
      </c>
      <c r="E5304" s="2">
        <v>22</v>
      </c>
      <c r="F5304" s="1">
        <v>23</v>
      </c>
      <c r="G5304" s="1">
        <v>1</v>
      </c>
      <c r="H5304" s="1">
        <v>8</v>
      </c>
      <c r="I5304" s="1" t="str">
        <f t="shared" si="102"/>
        <v>2S3WE8</v>
      </c>
      <c r="J5304" s="27">
        <v>45147</v>
      </c>
      <c r="K5304" s="29" t="s">
        <v>275</v>
      </c>
      <c r="L5304" s="29">
        <v>11972.25</v>
      </c>
      <c r="M5304" s="30">
        <v>0.50518983554967123</v>
      </c>
      <c r="N5304" s="30">
        <v>0.92682238536208783</v>
      </c>
      <c r="O5304" s="30">
        <v>0</v>
      </c>
    </row>
    <row r="5305" spans="1:15" x14ac:dyDescent="0.45">
      <c r="A5305" s="4" t="s">
        <v>16</v>
      </c>
      <c r="B5305">
        <v>2020</v>
      </c>
      <c r="C5305" t="s">
        <v>2</v>
      </c>
      <c r="D5305">
        <v>5304</v>
      </c>
      <c r="E5305" s="2">
        <v>23</v>
      </c>
      <c r="F5305" s="1">
        <v>24</v>
      </c>
      <c r="G5305" s="1">
        <v>1</v>
      </c>
      <c r="H5305" s="1">
        <v>8</v>
      </c>
      <c r="I5305" s="1" t="str">
        <f t="shared" si="102"/>
        <v>2S3WE8</v>
      </c>
      <c r="J5305" s="27">
        <v>45147</v>
      </c>
      <c r="K5305" s="29" t="s">
        <v>276</v>
      </c>
      <c r="L5305" s="29">
        <v>11383.25</v>
      </c>
      <c r="M5305" s="30">
        <v>0.46502685536611083</v>
      </c>
      <c r="N5305" s="30">
        <v>0.93600367025672104</v>
      </c>
      <c r="O5305" s="30">
        <v>0</v>
      </c>
    </row>
    <row r="5306" spans="1:15" x14ac:dyDescent="0.45">
      <c r="A5306" s="4" t="s">
        <v>16</v>
      </c>
      <c r="B5306">
        <v>2020</v>
      </c>
      <c r="C5306" t="s">
        <v>3</v>
      </c>
      <c r="D5306">
        <v>5305</v>
      </c>
      <c r="E5306" s="2">
        <v>0</v>
      </c>
      <c r="F5306" s="1">
        <v>1</v>
      </c>
      <c r="G5306" s="1">
        <v>1</v>
      </c>
      <c r="H5306" s="1">
        <v>1</v>
      </c>
      <c r="I5306" s="1" t="str">
        <f t="shared" si="102"/>
        <v>2S4TH1</v>
      </c>
      <c r="J5306" s="27">
        <v>45148</v>
      </c>
      <c r="K5306" s="29" t="s">
        <v>253</v>
      </c>
      <c r="L5306" s="29">
        <v>10782.5</v>
      </c>
      <c r="M5306" s="30">
        <v>0.49682232885817029</v>
      </c>
      <c r="N5306" s="30">
        <v>0.94008458359587144</v>
      </c>
      <c r="O5306" s="30">
        <v>0</v>
      </c>
    </row>
    <row r="5307" spans="1:15" x14ac:dyDescent="0.45">
      <c r="A5307" s="4" t="s">
        <v>16</v>
      </c>
      <c r="B5307">
        <v>2020</v>
      </c>
      <c r="C5307" t="s">
        <v>3</v>
      </c>
      <c r="D5307">
        <v>5306</v>
      </c>
      <c r="E5307" s="2">
        <v>1</v>
      </c>
      <c r="F5307" s="1">
        <v>2</v>
      </c>
      <c r="G5307" s="1">
        <v>1</v>
      </c>
      <c r="H5307" s="1">
        <v>1</v>
      </c>
      <c r="I5307" s="1" t="str">
        <f t="shared" si="102"/>
        <v>2S4TH1</v>
      </c>
      <c r="J5307" s="27">
        <v>45148</v>
      </c>
      <c r="K5307" s="29" t="s">
        <v>254</v>
      </c>
      <c r="L5307" s="29">
        <v>10345.25</v>
      </c>
      <c r="M5307" s="30">
        <v>0.55657191454002874</v>
      </c>
      <c r="N5307" s="30">
        <v>0.94122947169028959</v>
      </c>
      <c r="O5307" s="30">
        <v>0</v>
      </c>
    </row>
    <row r="5308" spans="1:15" x14ac:dyDescent="0.45">
      <c r="A5308" s="4" t="s">
        <v>16</v>
      </c>
      <c r="B5308">
        <v>2020</v>
      </c>
      <c r="C5308" t="s">
        <v>3</v>
      </c>
      <c r="D5308">
        <v>5307</v>
      </c>
      <c r="E5308" s="2">
        <v>2</v>
      </c>
      <c r="F5308" s="1">
        <v>3</v>
      </c>
      <c r="G5308" s="1">
        <v>1</v>
      </c>
      <c r="H5308" s="1">
        <v>1</v>
      </c>
      <c r="I5308" s="1" t="str">
        <f t="shared" si="102"/>
        <v>2S4TH1</v>
      </c>
      <c r="J5308" s="27">
        <v>45148</v>
      </c>
      <c r="K5308" s="29" t="s">
        <v>255</v>
      </c>
      <c r="L5308" s="29">
        <v>10072.75</v>
      </c>
      <c r="M5308" s="30">
        <v>0.64335387175611181</v>
      </c>
      <c r="N5308" s="30">
        <v>0.94331601250932451</v>
      </c>
      <c r="O5308" s="30">
        <v>0</v>
      </c>
    </row>
    <row r="5309" spans="1:15" x14ac:dyDescent="0.45">
      <c r="A5309" s="4" t="s">
        <v>16</v>
      </c>
      <c r="B5309">
        <v>2020</v>
      </c>
      <c r="C5309" t="s">
        <v>3</v>
      </c>
      <c r="D5309">
        <v>5308</v>
      </c>
      <c r="E5309" s="2">
        <v>3</v>
      </c>
      <c r="F5309" s="1">
        <v>4</v>
      </c>
      <c r="G5309" s="1">
        <v>1</v>
      </c>
      <c r="H5309" s="1">
        <v>2</v>
      </c>
      <c r="I5309" s="1" t="str">
        <f t="shared" si="102"/>
        <v>2S4TH2</v>
      </c>
      <c r="J5309" s="27">
        <v>45148</v>
      </c>
      <c r="K5309" s="29" t="s">
        <v>256</v>
      </c>
      <c r="L5309" s="29">
        <v>9935.75</v>
      </c>
      <c r="M5309" s="30">
        <v>0.7384876841021546</v>
      </c>
      <c r="N5309" s="30">
        <v>0.94522089421076938</v>
      </c>
      <c r="O5309" s="30">
        <v>0</v>
      </c>
    </row>
    <row r="5310" spans="1:15" x14ac:dyDescent="0.45">
      <c r="A5310" s="4" t="s">
        <v>16</v>
      </c>
      <c r="B5310">
        <v>2020</v>
      </c>
      <c r="C5310" t="s">
        <v>3</v>
      </c>
      <c r="D5310">
        <v>5309</v>
      </c>
      <c r="E5310" s="2">
        <v>4</v>
      </c>
      <c r="F5310" s="1">
        <v>5</v>
      </c>
      <c r="G5310" s="1">
        <v>1</v>
      </c>
      <c r="H5310" s="1">
        <v>2</v>
      </c>
      <c r="I5310" s="1" t="str">
        <f t="shared" si="102"/>
        <v>2S4TH2</v>
      </c>
      <c r="J5310" s="27">
        <v>45148</v>
      </c>
      <c r="K5310" s="29" t="s">
        <v>257</v>
      </c>
      <c r="L5310" s="29">
        <v>9915.25</v>
      </c>
      <c r="M5310" s="30">
        <v>0.79440871868102281</v>
      </c>
      <c r="N5310" s="30">
        <v>0.94863358119726349</v>
      </c>
      <c r="O5310" s="30">
        <v>0</v>
      </c>
    </row>
    <row r="5311" spans="1:15" x14ac:dyDescent="0.45">
      <c r="A5311" s="4" t="s">
        <v>16</v>
      </c>
      <c r="B5311">
        <v>2020</v>
      </c>
      <c r="C5311" t="s">
        <v>3</v>
      </c>
      <c r="D5311">
        <v>5310</v>
      </c>
      <c r="E5311" s="2">
        <v>5</v>
      </c>
      <c r="F5311" s="1">
        <v>6</v>
      </c>
      <c r="G5311" s="1">
        <v>1</v>
      </c>
      <c r="H5311" s="1">
        <v>2</v>
      </c>
      <c r="I5311" s="1" t="str">
        <f t="shared" si="102"/>
        <v>2S4TH2</v>
      </c>
      <c r="J5311" s="27">
        <v>45148</v>
      </c>
      <c r="K5311" s="29" t="s">
        <v>258</v>
      </c>
      <c r="L5311" s="29">
        <v>10177.75</v>
      </c>
      <c r="M5311" s="30">
        <v>0.8150951890450373</v>
      </c>
      <c r="N5311" s="30">
        <v>0.94997106156873179</v>
      </c>
      <c r="O5311" s="30">
        <v>1.4604534485310241E-2</v>
      </c>
    </row>
    <row r="5312" spans="1:15" x14ac:dyDescent="0.45">
      <c r="A5312" s="4" t="s">
        <v>16</v>
      </c>
      <c r="B5312">
        <v>2020</v>
      </c>
      <c r="C5312" t="s">
        <v>3</v>
      </c>
      <c r="D5312">
        <v>5311</v>
      </c>
      <c r="E5312" s="2">
        <v>6</v>
      </c>
      <c r="F5312" s="1">
        <v>7</v>
      </c>
      <c r="G5312" s="1">
        <v>1</v>
      </c>
      <c r="H5312" s="1">
        <v>3</v>
      </c>
      <c r="I5312" s="1" t="str">
        <f t="shared" si="102"/>
        <v>2S4TH3</v>
      </c>
      <c r="J5312" s="27">
        <v>45148</v>
      </c>
      <c r="K5312" s="29" t="s">
        <v>259</v>
      </c>
      <c r="L5312" s="29">
        <v>10782</v>
      </c>
      <c r="M5312" s="30">
        <v>0.85307628459142237</v>
      </c>
      <c r="N5312" s="30">
        <v>0.94989002066012251</v>
      </c>
      <c r="O5312" s="30">
        <v>9.2657719569384928E-2</v>
      </c>
    </row>
    <row r="5313" spans="1:15" x14ac:dyDescent="0.45">
      <c r="A5313" s="4" t="s">
        <v>16</v>
      </c>
      <c r="B5313">
        <v>2020</v>
      </c>
      <c r="C5313" t="s">
        <v>3</v>
      </c>
      <c r="D5313">
        <v>5312</v>
      </c>
      <c r="E5313" s="2">
        <v>7</v>
      </c>
      <c r="F5313" s="1">
        <v>8</v>
      </c>
      <c r="G5313" s="1">
        <v>1</v>
      </c>
      <c r="H5313" s="1">
        <v>3</v>
      </c>
      <c r="I5313" s="1" t="str">
        <f t="shared" si="102"/>
        <v>2S4TH3</v>
      </c>
      <c r="J5313" s="27">
        <v>45148</v>
      </c>
      <c r="K5313" s="29" t="s">
        <v>260</v>
      </c>
      <c r="L5313" s="29">
        <v>11406</v>
      </c>
      <c r="M5313" s="30">
        <v>0.87467948562660391</v>
      </c>
      <c r="N5313" s="30">
        <v>0.94992400387275389</v>
      </c>
      <c r="O5313" s="30">
        <v>0.17586768317893869</v>
      </c>
    </row>
    <row r="5314" spans="1:15" x14ac:dyDescent="0.45">
      <c r="A5314" s="4" t="s">
        <v>16</v>
      </c>
      <c r="B5314">
        <v>2020</v>
      </c>
      <c r="C5314" t="s">
        <v>3</v>
      </c>
      <c r="D5314">
        <v>5313</v>
      </c>
      <c r="E5314" s="2">
        <v>8</v>
      </c>
      <c r="F5314" s="1">
        <v>9</v>
      </c>
      <c r="G5314" s="1">
        <v>1</v>
      </c>
      <c r="H5314" s="1">
        <v>3</v>
      </c>
      <c r="I5314" s="1" t="str">
        <f t="shared" si="102"/>
        <v>2S4TH3</v>
      </c>
      <c r="J5314" s="27">
        <v>45148</v>
      </c>
      <c r="K5314" s="29" t="s">
        <v>261</v>
      </c>
      <c r="L5314" s="29">
        <v>11994</v>
      </c>
      <c r="M5314" s="30">
        <v>0.91335752682780591</v>
      </c>
      <c r="N5314" s="30">
        <v>0.9499982077468837</v>
      </c>
      <c r="O5314" s="30">
        <v>0.19236593358210721</v>
      </c>
    </row>
    <row r="5315" spans="1:15" x14ac:dyDescent="0.45">
      <c r="A5315" s="4" t="s">
        <v>16</v>
      </c>
      <c r="B5315">
        <v>2020</v>
      </c>
      <c r="C5315" t="s">
        <v>3</v>
      </c>
      <c r="D5315">
        <v>5314</v>
      </c>
      <c r="E5315" s="2">
        <v>9</v>
      </c>
      <c r="F5315" s="1">
        <v>10</v>
      </c>
      <c r="G5315" s="1">
        <v>1</v>
      </c>
      <c r="H5315" s="1">
        <v>4</v>
      </c>
      <c r="I5315" s="1" t="str">
        <f t="shared" ref="I5315:I5378" si="103">A5315&amp;C5315&amp;H5315</f>
        <v>2S4TH4</v>
      </c>
      <c r="J5315" s="27">
        <v>45148</v>
      </c>
      <c r="K5315" s="29" t="s">
        <v>262</v>
      </c>
      <c r="L5315" s="29">
        <v>12307.75</v>
      </c>
      <c r="M5315" s="30">
        <v>0.93218036071101129</v>
      </c>
      <c r="N5315" s="30">
        <v>0.94999869093716893</v>
      </c>
      <c r="O5315" s="30">
        <v>0.29579617459546659</v>
      </c>
    </row>
    <row r="5316" spans="1:15" x14ac:dyDescent="0.45">
      <c r="A5316" s="4" t="s">
        <v>16</v>
      </c>
      <c r="B5316">
        <v>2020</v>
      </c>
      <c r="C5316" t="s">
        <v>3</v>
      </c>
      <c r="D5316">
        <v>5315</v>
      </c>
      <c r="E5316" s="2">
        <v>10</v>
      </c>
      <c r="F5316" s="1">
        <v>11</v>
      </c>
      <c r="G5316" s="1">
        <v>1</v>
      </c>
      <c r="H5316" s="1">
        <v>4</v>
      </c>
      <c r="I5316" s="1" t="str">
        <f t="shared" si="103"/>
        <v>2S4TH4</v>
      </c>
      <c r="J5316" s="27">
        <v>45148</v>
      </c>
      <c r="K5316" s="29" t="s">
        <v>263</v>
      </c>
      <c r="L5316" s="29">
        <v>12387</v>
      </c>
      <c r="M5316" s="30">
        <v>0.88764503284475282</v>
      </c>
      <c r="N5316" s="30">
        <v>0.94996699158165843</v>
      </c>
      <c r="O5316" s="30">
        <v>0.49480061631444638</v>
      </c>
    </row>
    <row r="5317" spans="1:15" x14ac:dyDescent="0.45">
      <c r="A5317" s="4" t="s">
        <v>16</v>
      </c>
      <c r="B5317">
        <v>2020</v>
      </c>
      <c r="C5317" t="s">
        <v>3</v>
      </c>
      <c r="D5317">
        <v>5316</v>
      </c>
      <c r="E5317" s="2">
        <v>11</v>
      </c>
      <c r="F5317" s="1">
        <v>12</v>
      </c>
      <c r="G5317" s="1">
        <v>1</v>
      </c>
      <c r="H5317" s="1">
        <v>4</v>
      </c>
      <c r="I5317" s="1" t="str">
        <f t="shared" si="103"/>
        <v>2S4TH4</v>
      </c>
      <c r="J5317" s="27">
        <v>45148</v>
      </c>
      <c r="K5317" s="29" t="s">
        <v>264</v>
      </c>
      <c r="L5317" s="29">
        <v>12401.25</v>
      </c>
      <c r="M5317" s="30">
        <v>0.91989316525149478</v>
      </c>
      <c r="N5317" s="30">
        <v>0.9487914573867281</v>
      </c>
      <c r="O5317" s="30">
        <v>0.62772984831323686</v>
      </c>
    </row>
    <row r="5318" spans="1:15" x14ac:dyDescent="0.45">
      <c r="A5318" s="4" t="s">
        <v>16</v>
      </c>
      <c r="B5318">
        <v>2020</v>
      </c>
      <c r="C5318" t="s">
        <v>3</v>
      </c>
      <c r="D5318">
        <v>5317</v>
      </c>
      <c r="E5318" s="2">
        <v>12</v>
      </c>
      <c r="F5318" s="1">
        <v>13</v>
      </c>
      <c r="G5318" s="1">
        <v>1</v>
      </c>
      <c r="H5318" s="1">
        <v>5</v>
      </c>
      <c r="I5318" s="1" t="str">
        <f t="shared" si="103"/>
        <v>2S4TH5</v>
      </c>
      <c r="J5318" s="27">
        <v>45148</v>
      </c>
      <c r="K5318" s="29" t="s">
        <v>265</v>
      </c>
      <c r="L5318" s="29">
        <v>12373</v>
      </c>
      <c r="M5318" s="30">
        <v>0.93024506504858229</v>
      </c>
      <c r="N5318" s="30">
        <v>0.94752071046963637</v>
      </c>
      <c r="O5318" s="30">
        <v>0.5645188165697963</v>
      </c>
    </row>
    <row r="5319" spans="1:15" x14ac:dyDescent="0.45">
      <c r="A5319" s="4" t="s">
        <v>16</v>
      </c>
      <c r="B5319">
        <v>2020</v>
      </c>
      <c r="C5319" t="s">
        <v>3</v>
      </c>
      <c r="D5319">
        <v>5318</v>
      </c>
      <c r="E5319" s="2">
        <v>13</v>
      </c>
      <c r="F5319" s="1">
        <v>14</v>
      </c>
      <c r="G5319" s="1">
        <v>1</v>
      </c>
      <c r="H5319" s="1">
        <v>5</v>
      </c>
      <c r="I5319" s="1" t="str">
        <f t="shared" si="103"/>
        <v>2S4TH5</v>
      </c>
      <c r="J5319" s="27">
        <v>45148</v>
      </c>
      <c r="K5319" s="29" t="s">
        <v>266</v>
      </c>
      <c r="L5319" s="29">
        <v>12290.25</v>
      </c>
      <c r="M5319" s="30">
        <v>0.93356406926143387</v>
      </c>
      <c r="N5319" s="30">
        <v>0.94555529617082401</v>
      </c>
      <c r="O5319" s="30">
        <v>0.48267051398457039</v>
      </c>
    </row>
    <row r="5320" spans="1:15" x14ac:dyDescent="0.45">
      <c r="A5320" s="4" t="s">
        <v>16</v>
      </c>
      <c r="B5320">
        <v>2020</v>
      </c>
      <c r="C5320" t="s">
        <v>3</v>
      </c>
      <c r="D5320">
        <v>5319</v>
      </c>
      <c r="E5320" s="2">
        <v>14</v>
      </c>
      <c r="F5320" s="1">
        <v>15</v>
      </c>
      <c r="G5320" s="1">
        <v>1</v>
      </c>
      <c r="H5320" s="1">
        <v>5</v>
      </c>
      <c r="I5320" s="1" t="str">
        <f t="shared" si="103"/>
        <v>2S4TH5</v>
      </c>
      <c r="J5320" s="27">
        <v>45148</v>
      </c>
      <c r="K5320" s="29" t="s">
        <v>267</v>
      </c>
      <c r="L5320" s="29">
        <v>12228.5</v>
      </c>
      <c r="M5320" s="30">
        <v>0.93441879598531929</v>
      </c>
      <c r="N5320" s="30">
        <v>0.94673646294785607</v>
      </c>
      <c r="O5320" s="30">
        <v>0.49712199415012293</v>
      </c>
    </row>
    <row r="5321" spans="1:15" x14ac:dyDescent="0.45">
      <c r="A5321" s="4" t="s">
        <v>16</v>
      </c>
      <c r="B5321">
        <v>2020</v>
      </c>
      <c r="C5321" t="s">
        <v>3</v>
      </c>
      <c r="D5321">
        <v>5320</v>
      </c>
      <c r="E5321" s="2">
        <v>15</v>
      </c>
      <c r="F5321" s="1">
        <v>16</v>
      </c>
      <c r="G5321" s="1">
        <v>1</v>
      </c>
      <c r="H5321" s="1">
        <v>6</v>
      </c>
      <c r="I5321" s="1" t="str">
        <f t="shared" si="103"/>
        <v>2S4TH6</v>
      </c>
      <c r="J5321" s="27">
        <v>45148</v>
      </c>
      <c r="K5321" s="29" t="s">
        <v>268</v>
      </c>
      <c r="L5321" s="29">
        <v>12173.5</v>
      </c>
      <c r="M5321" s="30">
        <v>0.93224720836605479</v>
      </c>
      <c r="N5321" s="30">
        <v>0.94719604344619457</v>
      </c>
      <c r="O5321" s="30">
        <v>0.43696013076509571</v>
      </c>
    </row>
    <row r="5322" spans="1:15" x14ac:dyDescent="0.45">
      <c r="A5322" s="4" t="s">
        <v>16</v>
      </c>
      <c r="B5322">
        <v>2020</v>
      </c>
      <c r="C5322" t="s">
        <v>3</v>
      </c>
      <c r="D5322">
        <v>5321</v>
      </c>
      <c r="E5322" s="2">
        <v>16</v>
      </c>
      <c r="F5322" s="1">
        <v>17</v>
      </c>
      <c r="G5322" s="1">
        <v>1</v>
      </c>
      <c r="H5322" s="1">
        <v>6</v>
      </c>
      <c r="I5322" s="1" t="str">
        <f t="shared" si="103"/>
        <v>2S4TH6</v>
      </c>
      <c r="J5322" s="27">
        <v>45148</v>
      </c>
      <c r="K5322" s="29" t="s">
        <v>269</v>
      </c>
      <c r="L5322" s="29">
        <v>12215.5</v>
      </c>
      <c r="M5322" s="30">
        <v>0.92865080527329091</v>
      </c>
      <c r="N5322" s="30">
        <v>0.94873576805040694</v>
      </c>
      <c r="O5322" s="30">
        <v>0.29908090140134991</v>
      </c>
    </row>
    <row r="5323" spans="1:15" x14ac:dyDescent="0.45">
      <c r="A5323" s="4" t="s">
        <v>16</v>
      </c>
      <c r="B5323">
        <v>2020</v>
      </c>
      <c r="C5323" t="s">
        <v>3</v>
      </c>
      <c r="D5323">
        <v>5322</v>
      </c>
      <c r="E5323" s="2">
        <v>17</v>
      </c>
      <c r="F5323" s="1">
        <v>18</v>
      </c>
      <c r="G5323" s="1">
        <v>1</v>
      </c>
      <c r="H5323" s="1">
        <v>6</v>
      </c>
      <c r="I5323" s="1" t="str">
        <f t="shared" si="103"/>
        <v>2S4TH6</v>
      </c>
      <c r="J5323" s="27">
        <v>45148</v>
      </c>
      <c r="K5323" s="29" t="s">
        <v>270</v>
      </c>
      <c r="L5323" s="29">
        <v>12494.25</v>
      </c>
      <c r="M5323" s="30">
        <v>0.91867262587710552</v>
      </c>
      <c r="N5323" s="30">
        <v>0.94947822297885276</v>
      </c>
      <c r="O5323" s="30">
        <v>0.14439953466222699</v>
      </c>
    </row>
    <row r="5324" spans="1:15" x14ac:dyDescent="0.45">
      <c r="A5324" s="4" t="s">
        <v>16</v>
      </c>
      <c r="B5324">
        <v>2020</v>
      </c>
      <c r="C5324" t="s">
        <v>3</v>
      </c>
      <c r="D5324">
        <v>5323</v>
      </c>
      <c r="E5324" s="2">
        <v>18</v>
      </c>
      <c r="F5324" s="1">
        <v>19</v>
      </c>
      <c r="G5324" s="1">
        <v>1</v>
      </c>
      <c r="H5324" s="1">
        <v>7</v>
      </c>
      <c r="I5324" s="1" t="str">
        <f t="shared" si="103"/>
        <v>2S4TH7</v>
      </c>
      <c r="J5324" s="27">
        <v>45148</v>
      </c>
      <c r="K5324" s="29" t="s">
        <v>271</v>
      </c>
      <c r="L5324" s="29">
        <v>12467</v>
      </c>
      <c r="M5324" s="30">
        <v>0.91700244507708195</v>
      </c>
      <c r="N5324" s="30">
        <v>0.9497472634697337</v>
      </c>
      <c r="O5324" s="30">
        <v>2.6397981853144872E-2</v>
      </c>
    </row>
    <row r="5325" spans="1:15" x14ac:dyDescent="0.45">
      <c r="A5325" s="4" t="s">
        <v>16</v>
      </c>
      <c r="B5325">
        <v>2020</v>
      </c>
      <c r="C5325" t="s">
        <v>3</v>
      </c>
      <c r="D5325">
        <v>5324</v>
      </c>
      <c r="E5325" s="2">
        <v>19</v>
      </c>
      <c r="F5325" s="1">
        <v>20</v>
      </c>
      <c r="G5325" s="1">
        <v>1</v>
      </c>
      <c r="H5325" s="1">
        <v>7</v>
      </c>
      <c r="I5325" s="1" t="str">
        <f t="shared" si="103"/>
        <v>2S4TH7</v>
      </c>
      <c r="J5325" s="27">
        <v>45148</v>
      </c>
      <c r="K5325" s="29" t="s">
        <v>272</v>
      </c>
      <c r="L5325" s="29">
        <v>12468.5</v>
      </c>
      <c r="M5325" s="30">
        <v>0.91081129205325806</v>
      </c>
      <c r="N5325" s="30">
        <v>0.94992719209897092</v>
      </c>
      <c r="O5325" s="30">
        <v>0</v>
      </c>
    </row>
    <row r="5326" spans="1:15" x14ac:dyDescent="0.45">
      <c r="A5326" s="4" t="s">
        <v>16</v>
      </c>
      <c r="B5326">
        <v>2020</v>
      </c>
      <c r="C5326" t="s">
        <v>3</v>
      </c>
      <c r="D5326">
        <v>5325</v>
      </c>
      <c r="E5326" s="2">
        <v>20</v>
      </c>
      <c r="F5326" s="1">
        <v>21</v>
      </c>
      <c r="G5326" s="1">
        <v>1</v>
      </c>
      <c r="H5326" s="1">
        <v>7</v>
      </c>
      <c r="I5326" s="1" t="str">
        <f t="shared" si="103"/>
        <v>2S4TH7</v>
      </c>
      <c r="J5326" s="27">
        <v>45148</v>
      </c>
      <c r="K5326" s="29" t="s">
        <v>273</v>
      </c>
      <c r="L5326" s="29">
        <v>12537.75</v>
      </c>
      <c r="M5326" s="30">
        <v>0.89949994898012497</v>
      </c>
      <c r="N5326" s="30">
        <v>0.94999762168173518</v>
      </c>
      <c r="O5326" s="30">
        <v>0</v>
      </c>
    </row>
    <row r="5327" spans="1:15" x14ac:dyDescent="0.45">
      <c r="A5327" s="4" t="s">
        <v>16</v>
      </c>
      <c r="B5327">
        <v>2020</v>
      </c>
      <c r="C5327" t="s">
        <v>3</v>
      </c>
      <c r="D5327">
        <v>5326</v>
      </c>
      <c r="E5327" s="2">
        <v>21</v>
      </c>
      <c r="F5327" s="1">
        <v>22</v>
      </c>
      <c r="G5327" s="1">
        <v>1</v>
      </c>
      <c r="H5327" s="1">
        <v>8</v>
      </c>
      <c r="I5327" s="1" t="str">
        <f t="shared" si="103"/>
        <v>2S4TH8</v>
      </c>
      <c r="J5327" s="27">
        <v>45148</v>
      </c>
      <c r="K5327" s="29" t="s">
        <v>274</v>
      </c>
      <c r="L5327" s="29">
        <v>12567.75</v>
      </c>
      <c r="M5327" s="30">
        <v>0.88491977850755388</v>
      </c>
      <c r="N5327" s="30">
        <v>0.95</v>
      </c>
      <c r="O5327" s="30">
        <v>0</v>
      </c>
    </row>
    <row r="5328" spans="1:15" x14ac:dyDescent="0.45">
      <c r="A5328" s="4" t="s">
        <v>16</v>
      </c>
      <c r="B5328">
        <v>2020</v>
      </c>
      <c r="C5328" t="s">
        <v>3</v>
      </c>
      <c r="D5328">
        <v>5327</v>
      </c>
      <c r="E5328" s="2">
        <v>22</v>
      </c>
      <c r="F5328" s="1">
        <v>23</v>
      </c>
      <c r="G5328" s="1">
        <v>1</v>
      </c>
      <c r="H5328" s="1">
        <v>8</v>
      </c>
      <c r="I5328" s="1" t="str">
        <f t="shared" si="103"/>
        <v>2S4TH8</v>
      </c>
      <c r="J5328" s="27">
        <v>45148</v>
      </c>
      <c r="K5328" s="29" t="s">
        <v>275</v>
      </c>
      <c r="L5328" s="29">
        <v>12139.25</v>
      </c>
      <c r="M5328" s="30">
        <v>0.89636954794468959</v>
      </c>
      <c r="N5328" s="30">
        <v>0.94997622891022337</v>
      </c>
      <c r="O5328" s="30">
        <v>0</v>
      </c>
    </row>
    <row r="5329" spans="1:15" x14ac:dyDescent="0.45">
      <c r="A5329" s="4" t="s">
        <v>16</v>
      </c>
      <c r="B5329">
        <v>2020</v>
      </c>
      <c r="C5329" t="s">
        <v>3</v>
      </c>
      <c r="D5329">
        <v>5328</v>
      </c>
      <c r="E5329" s="2">
        <v>23</v>
      </c>
      <c r="F5329" s="1">
        <v>24</v>
      </c>
      <c r="G5329" s="1">
        <v>1</v>
      </c>
      <c r="H5329" s="1">
        <v>8</v>
      </c>
      <c r="I5329" s="1" t="str">
        <f t="shared" si="103"/>
        <v>2S4TH8</v>
      </c>
      <c r="J5329" s="27">
        <v>45148</v>
      </c>
      <c r="K5329" s="29" t="s">
        <v>276</v>
      </c>
      <c r="L5329" s="29">
        <v>11597.75</v>
      </c>
      <c r="M5329" s="30">
        <v>0.8762275922508731</v>
      </c>
      <c r="N5329" s="30">
        <v>0.949999918995585</v>
      </c>
      <c r="O5329" s="30">
        <v>0</v>
      </c>
    </row>
    <row r="5330" spans="1:15" x14ac:dyDescent="0.45">
      <c r="A5330" s="4" t="s">
        <v>16</v>
      </c>
      <c r="B5330">
        <v>2020</v>
      </c>
      <c r="C5330" t="s">
        <v>4</v>
      </c>
      <c r="D5330">
        <v>5329</v>
      </c>
      <c r="E5330" s="2">
        <v>0</v>
      </c>
      <c r="F5330" s="1">
        <v>1</v>
      </c>
      <c r="G5330" s="1">
        <v>1</v>
      </c>
      <c r="H5330" s="1">
        <v>1</v>
      </c>
      <c r="I5330" s="1" t="str">
        <f t="shared" si="103"/>
        <v>2S5FR1</v>
      </c>
      <c r="J5330" s="27">
        <v>45149</v>
      </c>
      <c r="K5330" s="29" t="s">
        <v>253</v>
      </c>
      <c r="L5330" s="29">
        <v>10866</v>
      </c>
      <c r="M5330" s="30">
        <v>0.84397205658937446</v>
      </c>
      <c r="N5330" s="30">
        <v>0.94999972116488651</v>
      </c>
      <c r="O5330" s="30">
        <v>0</v>
      </c>
    </row>
    <row r="5331" spans="1:15" x14ac:dyDescent="0.45">
      <c r="A5331" s="4" t="s">
        <v>16</v>
      </c>
      <c r="B5331">
        <v>2020</v>
      </c>
      <c r="C5331" t="s">
        <v>4</v>
      </c>
      <c r="D5331">
        <v>5330</v>
      </c>
      <c r="E5331" s="2">
        <v>1</v>
      </c>
      <c r="F5331" s="1">
        <v>2</v>
      </c>
      <c r="G5331" s="1">
        <v>1</v>
      </c>
      <c r="H5331" s="1">
        <v>1</v>
      </c>
      <c r="I5331" s="1" t="str">
        <f t="shared" si="103"/>
        <v>2S5FR1</v>
      </c>
      <c r="J5331" s="27">
        <v>45149</v>
      </c>
      <c r="K5331" s="29" t="s">
        <v>254</v>
      </c>
      <c r="L5331" s="29">
        <v>10513.5</v>
      </c>
      <c r="M5331" s="30">
        <v>0.81623955184758867</v>
      </c>
      <c r="N5331" s="30">
        <v>0.94999985941589493</v>
      </c>
      <c r="O5331" s="30">
        <v>0</v>
      </c>
    </row>
    <row r="5332" spans="1:15" x14ac:dyDescent="0.45">
      <c r="A5332" s="4" t="s">
        <v>16</v>
      </c>
      <c r="B5332">
        <v>2020</v>
      </c>
      <c r="C5332" t="s">
        <v>4</v>
      </c>
      <c r="D5332">
        <v>5331</v>
      </c>
      <c r="E5332" s="2">
        <v>2</v>
      </c>
      <c r="F5332" s="1">
        <v>3</v>
      </c>
      <c r="G5332" s="1">
        <v>1</v>
      </c>
      <c r="H5332" s="1">
        <v>1</v>
      </c>
      <c r="I5332" s="1" t="str">
        <f t="shared" si="103"/>
        <v>2S5FR1</v>
      </c>
      <c r="J5332" s="27">
        <v>45149</v>
      </c>
      <c r="K5332" s="29" t="s">
        <v>255</v>
      </c>
      <c r="L5332" s="29">
        <v>10284.25</v>
      </c>
      <c r="M5332" s="30">
        <v>0.79496299134041581</v>
      </c>
      <c r="N5332" s="30">
        <v>0.94999429245964917</v>
      </c>
      <c r="O5332" s="30">
        <v>0</v>
      </c>
    </row>
    <row r="5333" spans="1:15" x14ac:dyDescent="0.45">
      <c r="A5333" s="4" t="s">
        <v>16</v>
      </c>
      <c r="B5333">
        <v>2020</v>
      </c>
      <c r="C5333" t="s">
        <v>4</v>
      </c>
      <c r="D5333">
        <v>5332</v>
      </c>
      <c r="E5333" s="2">
        <v>3</v>
      </c>
      <c r="F5333" s="1">
        <v>4</v>
      </c>
      <c r="G5333" s="1">
        <v>1</v>
      </c>
      <c r="H5333" s="1">
        <v>2</v>
      </c>
      <c r="I5333" s="1" t="str">
        <f t="shared" si="103"/>
        <v>2S5FR2</v>
      </c>
      <c r="J5333" s="27">
        <v>45149</v>
      </c>
      <c r="K5333" s="29" t="s">
        <v>256</v>
      </c>
      <c r="L5333" s="29">
        <v>10144</v>
      </c>
      <c r="M5333" s="30">
        <v>0.77155371235684922</v>
      </c>
      <c r="N5333" s="30">
        <v>0.94995471895526928</v>
      </c>
      <c r="O5333" s="30">
        <v>0</v>
      </c>
    </row>
    <row r="5334" spans="1:15" x14ac:dyDescent="0.45">
      <c r="A5334" s="4" t="s">
        <v>16</v>
      </c>
      <c r="B5334">
        <v>2020</v>
      </c>
      <c r="C5334" t="s">
        <v>4</v>
      </c>
      <c r="D5334">
        <v>5333</v>
      </c>
      <c r="E5334" s="2">
        <v>4</v>
      </c>
      <c r="F5334" s="1">
        <v>5</v>
      </c>
      <c r="G5334" s="1">
        <v>1</v>
      </c>
      <c r="H5334" s="1">
        <v>2</v>
      </c>
      <c r="I5334" s="1" t="str">
        <f t="shared" si="103"/>
        <v>2S5FR2</v>
      </c>
      <c r="J5334" s="27">
        <v>45149</v>
      </c>
      <c r="K5334" s="29" t="s">
        <v>257</v>
      </c>
      <c r="L5334" s="29">
        <v>10136</v>
      </c>
      <c r="M5334" s="30">
        <v>0.74769812114345258</v>
      </c>
      <c r="N5334" s="30">
        <v>0.94992730657735525</v>
      </c>
      <c r="O5334" s="30">
        <v>0</v>
      </c>
    </row>
    <row r="5335" spans="1:15" x14ac:dyDescent="0.45">
      <c r="A5335" s="4" t="s">
        <v>16</v>
      </c>
      <c r="B5335">
        <v>2020</v>
      </c>
      <c r="C5335" t="s">
        <v>4</v>
      </c>
      <c r="D5335">
        <v>5334</v>
      </c>
      <c r="E5335" s="2">
        <v>5</v>
      </c>
      <c r="F5335" s="1">
        <v>6</v>
      </c>
      <c r="G5335" s="1">
        <v>1</v>
      </c>
      <c r="H5335" s="1">
        <v>2</v>
      </c>
      <c r="I5335" s="1" t="str">
        <f t="shared" si="103"/>
        <v>2S5FR2</v>
      </c>
      <c r="J5335" s="27">
        <v>45149</v>
      </c>
      <c r="K5335" s="29" t="s">
        <v>258</v>
      </c>
      <c r="L5335" s="29">
        <v>10348.25</v>
      </c>
      <c r="M5335" s="30">
        <v>0.72369709422653705</v>
      </c>
      <c r="N5335" s="30">
        <v>0.94979265495136045</v>
      </c>
      <c r="O5335" s="30">
        <v>8.9581202477320224E-3</v>
      </c>
    </row>
    <row r="5336" spans="1:15" x14ac:dyDescent="0.45">
      <c r="A5336" s="4" t="s">
        <v>16</v>
      </c>
      <c r="B5336">
        <v>2020</v>
      </c>
      <c r="C5336" t="s">
        <v>4</v>
      </c>
      <c r="D5336">
        <v>5335</v>
      </c>
      <c r="E5336" s="2">
        <v>6</v>
      </c>
      <c r="F5336" s="1">
        <v>7</v>
      </c>
      <c r="G5336" s="1">
        <v>1</v>
      </c>
      <c r="H5336" s="1">
        <v>3</v>
      </c>
      <c r="I5336" s="1" t="str">
        <f t="shared" si="103"/>
        <v>2S5FR3</v>
      </c>
      <c r="J5336" s="27">
        <v>45149</v>
      </c>
      <c r="K5336" s="29" t="s">
        <v>259</v>
      </c>
      <c r="L5336" s="29">
        <v>10786.75</v>
      </c>
      <c r="M5336" s="30">
        <v>0.68410086190657071</v>
      </c>
      <c r="N5336" s="30">
        <v>0.94969918342594561</v>
      </c>
      <c r="O5336" s="30">
        <v>0.10028255757704919</v>
      </c>
    </row>
    <row r="5337" spans="1:15" x14ac:dyDescent="0.45">
      <c r="A5337" s="4" t="s">
        <v>16</v>
      </c>
      <c r="B5337">
        <v>2020</v>
      </c>
      <c r="C5337" t="s">
        <v>4</v>
      </c>
      <c r="D5337">
        <v>5336</v>
      </c>
      <c r="E5337" s="2">
        <v>7</v>
      </c>
      <c r="F5337" s="1">
        <v>8</v>
      </c>
      <c r="G5337" s="1">
        <v>1</v>
      </c>
      <c r="H5337" s="1">
        <v>3</v>
      </c>
      <c r="I5337" s="1" t="str">
        <f t="shared" si="103"/>
        <v>2S5FR3</v>
      </c>
      <c r="J5337" s="27">
        <v>45149</v>
      </c>
      <c r="K5337" s="29" t="s">
        <v>260</v>
      </c>
      <c r="L5337" s="29">
        <v>11289.75</v>
      </c>
      <c r="M5337" s="30">
        <v>0.67621591417058979</v>
      </c>
      <c r="N5337" s="30">
        <v>0.94983830845890393</v>
      </c>
      <c r="O5337" s="30">
        <v>0.28401200935792009</v>
      </c>
    </row>
    <row r="5338" spans="1:15" x14ac:dyDescent="0.45">
      <c r="A5338" s="4" t="s">
        <v>16</v>
      </c>
      <c r="B5338">
        <v>2020</v>
      </c>
      <c r="C5338" t="s">
        <v>4</v>
      </c>
      <c r="D5338">
        <v>5337</v>
      </c>
      <c r="E5338" s="2">
        <v>8</v>
      </c>
      <c r="F5338" s="1">
        <v>9</v>
      </c>
      <c r="G5338" s="1">
        <v>1</v>
      </c>
      <c r="H5338" s="1">
        <v>3</v>
      </c>
      <c r="I5338" s="1" t="str">
        <f t="shared" si="103"/>
        <v>2S5FR3</v>
      </c>
      <c r="J5338" s="27">
        <v>45149</v>
      </c>
      <c r="K5338" s="29" t="s">
        <v>261</v>
      </c>
      <c r="L5338" s="29">
        <v>11775.75</v>
      </c>
      <c r="M5338" s="30">
        <v>0.76037743815907555</v>
      </c>
      <c r="N5338" s="30">
        <v>0.94969924324226707</v>
      </c>
      <c r="O5338" s="30">
        <v>0.42957899365954028</v>
      </c>
    </row>
    <row r="5339" spans="1:15" x14ac:dyDescent="0.45">
      <c r="A5339" s="4" t="s">
        <v>16</v>
      </c>
      <c r="B5339">
        <v>2020</v>
      </c>
      <c r="C5339" t="s">
        <v>4</v>
      </c>
      <c r="D5339">
        <v>5338</v>
      </c>
      <c r="E5339" s="2">
        <v>9</v>
      </c>
      <c r="F5339" s="1">
        <v>10</v>
      </c>
      <c r="G5339" s="1">
        <v>1</v>
      </c>
      <c r="H5339" s="1">
        <v>4</v>
      </c>
      <c r="I5339" s="1" t="str">
        <f t="shared" si="103"/>
        <v>2S5FR4</v>
      </c>
      <c r="J5339" s="27">
        <v>45149</v>
      </c>
      <c r="K5339" s="29" t="s">
        <v>262</v>
      </c>
      <c r="L5339" s="29">
        <v>12159.75</v>
      </c>
      <c r="M5339" s="30">
        <v>0.75979054828698667</v>
      </c>
      <c r="N5339" s="30">
        <v>0.94950349368552978</v>
      </c>
      <c r="O5339" s="30">
        <v>0.50207545066275194</v>
      </c>
    </row>
    <row r="5340" spans="1:15" x14ac:dyDescent="0.45">
      <c r="A5340" s="4" t="s">
        <v>16</v>
      </c>
      <c r="B5340">
        <v>2020</v>
      </c>
      <c r="C5340" t="s">
        <v>4</v>
      </c>
      <c r="D5340">
        <v>5339</v>
      </c>
      <c r="E5340" s="2">
        <v>10</v>
      </c>
      <c r="F5340" s="1">
        <v>11</v>
      </c>
      <c r="G5340" s="1">
        <v>1</v>
      </c>
      <c r="H5340" s="1">
        <v>4</v>
      </c>
      <c r="I5340" s="1" t="str">
        <f t="shared" si="103"/>
        <v>2S5FR4</v>
      </c>
      <c r="J5340" s="27">
        <v>45149</v>
      </c>
      <c r="K5340" s="29" t="s">
        <v>263</v>
      </c>
      <c r="L5340" s="29">
        <v>12376.75</v>
      </c>
      <c r="M5340" s="30">
        <v>0.59657541225297572</v>
      </c>
      <c r="N5340" s="30">
        <v>0.94404543727507173</v>
      </c>
      <c r="O5340" s="30">
        <v>0.48383901809320168</v>
      </c>
    </row>
    <row r="5341" spans="1:15" x14ac:dyDescent="0.45">
      <c r="A5341" s="4" t="s">
        <v>16</v>
      </c>
      <c r="B5341">
        <v>2020</v>
      </c>
      <c r="C5341" t="s">
        <v>4</v>
      </c>
      <c r="D5341">
        <v>5340</v>
      </c>
      <c r="E5341" s="2">
        <v>11</v>
      </c>
      <c r="F5341" s="1">
        <v>12</v>
      </c>
      <c r="G5341" s="1">
        <v>1</v>
      </c>
      <c r="H5341" s="1">
        <v>4</v>
      </c>
      <c r="I5341" s="1" t="str">
        <f t="shared" si="103"/>
        <v>2S5FR4</v>
      </c>
      <c r="J5341" s="27">
        <v>45149</v>
      </c>
      <c r="K5341" s="29" t="s">
        <v>264</v>
      </c>
      <c r="L5341" s="29">
        <v>12520</v>
      </c>
      <c r="M5341" s="30">
        <v>0.60795922038607897</v>
      </c>
      <c r="N5341" s="30">
        <v>0.94720133754459312</v>
      </c>
      <c r="O5341" s="30">
        <v>0.42911763496431382</v>
      </c>
    </row>
    <row r="5342" spans="1:15" x14ac:dyDescent="0.45">
      <c r="A5342" s="4" t="s">
        <v>16</v>
      </c>
      <c r="B5342">
        <v>2020</v>
      </c>
      <c r="C5342" t="s">
        <v>4</v>
      </c>
      <c r="D5342">
        <v>5341</v>
      </c>
      <c r="E5342" s="2">
        <v>12</v>
      </c>
      <c r="F5342" s="1">
        <v>13</v>
      </c>
      <c r="G5342" s="1">
        <v>1</v>
      </c>
      <c r="H5342" s="1">
        <v>5</v>
      </c>
      <c r="I5342" s="1" t="str">
        <f t="shared" si="103"/>
        <v>2S5FR5</v>
      </c>
      <c r="J5342" s="27">
        <v>45149</v>
      </c>
      <c r="K5342" s="29" t="s">
        <v>265</v>
      </c>
      <c r="L5342" s="29">
        <v>12621</v>
      </c>
      <c r="M5342" s="30">
        <v>0.59129464536026854</v>
      </c>
      <c r="N5342" s="30">
        <v>0.94742535774287107</v>
      </c>
      <c r="O5342" s="30">
        <v>0.43661669369375372</v>
      </c>
    </row>
    <row r="5343" spans="1:15" x14ac:dyDescent="0.45">
      <c r="A5343" s="4" t="s">
        <v>16</v>
      </c>
      <c r="B5343">
        <v>2020</v>
      </c>
      <c r="C5343" t="s">
        <v>4</v>
      </c>
      <c r="D5343">
        <v>5342</v>
      </c>
      <c r="E5343" s="2">
        <v>13</v>
      </c>
      <c r="F5343" s="1">
        <v>14</v>
      </c>
      <c r="G5343" s="1">
        <v>1</v>
      </c>
      <c r="H5343" s="1">
        <v>5</v>
      </c>
      <c r="I5343" s="1" t="str">
        <f t="shared" si="103"/>
        <v>2S5FR5</v>
      </c>
      <c r="J5343" s="27">
        <v>45149</v>
      </c>
      <c r="K5343" s="29" t="s">
        <v>266</v>
      </c>
      <c r="L5343" s="29">
        <v>12689.75</v>
      </c>
      <c r="M5343" s="30">
        <v>0.55424083657727352</v>
      </c>
      <c r="N5343" s="30">
        <v>0.94812115142667519</v>
      </c>
      <c r="O5343" s="30">
        <v>0.3943337376052235</v>
      </c>
    </row>
    <row r="5344" spans="1:15" x14ac:dyDescent="0.45">
      <c r="A5344" s="4" t="s">
        <v>16</v>
      </c>
      <c r="B5344">
        <v>2020</v>
      </c>
      <c r="C5344" t="s">
        <v>4</v>
      </c>
      <c r="D5344">
        <v>5343</v>
      </c>
      <c r="E5344" s="2">
        <v>14</v>
      </c>
      <c r="F5344" s="1">
        <v>15</v>
      </c>
      <c r="G5344" s="1">
        <v>1</v>
      </c>
      <c r="H5344" s="1">
        <v>5</v>
      </c>
      <c r="I5344" s="1" t="str">
        <f t="shared" si="103"/>
        <v>2S5FR5</v>
      </c>
      <c r="J5344" s="27">
        <v>45149</v>
      </c>
      <c r="K5344" s="29" t="s">
        <v>267</v>
      </c>
      <c r="L5344" s="29">
        <v>12557</v>
      </c>
      <c r="M5344" s="30">
        <v>0.5630152478555347</v>
      </c>
      <c r="N5344" s="30">
        <v>0.94849788828005033</v>
      </c>
      <c r="O5344" s="30">
        <v>0.25835531029374459</v>
      </c>
    </row>
    <row r="5345" spans="1:15" x14ac:dyDescent="0.45">
      <c r="A5345" s="4" t="s">
        <v>16</v>
      </c>
      <c r="B5345">
        <v>2020</v>
      </c>
      <c r="C5345" t="s">
        <v>4</v>
      </c>
      <c r="D5345">
        <v>5344</v>
      </c>
      <c r="E5345" s="2">
        <v>15</v>
      </c>
      <c r="F5345" s="1">
        <v>16</v>
      </c>
      <c r="G5345" s="1">
        <v>1</v>
      </c>
      <c r="H5345" s="1">
        <v>6</v>
      </c>
      <c r="I5345" s="1" t="str">
        <f t="shared" si="103"/>
        <v>2S5FR6</v>
      </c>
      <c r="J5345" s="27">
        <v>45149</v>
      </c>
      <c r="K5345" s="29" t="s">
        <v>268</v>
      </c>
      <c r="L5345" s="29">
        <v>12505.5</v>
      </c>
      <c r="M5345" s="30">
        <v>0.50226312222383196</v>
      </c>
      <c r="N5345" s="30">
        <v>0.94696820699912043</v>
      </c>
      <c r="O5345" s="30">
        <v>0.19038361716845781</v>
      </c>
    </row>
    <row r="5346" spans="1:15" x14ac:dyDescent="0.45">
      <c r="A5346" s="4" t="s">
        <v>16</v>
      </c>
      <c r="B5346">
        <v>2020</v>
      </c>
      <c r="C5346" t="s">
        <v>4</v>
      </c>
      <c r="D5346">
        <v>5345</v>
      </c>
      <c r="E5346" s="2">
        <v>16</v>
      </c>
      <c r="F5346" s="1">
        <v>17</v>
      </c>
      <c r="G5346" s="1">
        <v>1</v>
      </c>
      <c r="H5346" s="1">
        <v>6</v>
      </c>
      <c r="I5346" s="1" t="str">
        <f t="shared" si="103"/>
        <v>2S5FR6</v>
      </c>
      <c r="J5346" s="27">
        <v>45149</v>
      </c>
      <c r="K5346" s="29" t="s">
        <v>269</v>
      </c>
      <c r="L5346" s="29">
        <v>12599.5</v>
      </c>
      <c r="M5346" s="30">
        <v>0.42165595376622961</v>
      </c>
      <c r="N5346" s="30">
        <v>0.94599136311161769</v>
      </c>
      <c r="O5346" s="30">
        <v>0.17947046682412371</v>
      </c>
    </row>
    <row r="5347" spans="1:15" x14ac:dyDescent="0.45">
      <c r="A5347" s="4" t="s">
        <v>16</v>
      </c>
      <c r="B5347">
        <v>2020</v>
      </c>
      <c r="C5347" t="s">
        <v>4</v>
      </c>
      <c r="D5347">
        <v>5346</v>
      </c>
      <c r="E5347" s="2">
        <v>17</v>
      </c>
      <c r="F5347" s="1">
        <v>18</v>
      </c>
      <c r="G5347" s="1">
        <v>1</v>
      </c>
      <c r="H5347" s="1">
        <v>6</v>
      </c>
      <c r="I5347" s="1" t="str">
        <f t="shared" si="103"/>
        <v>2S5FR6</v>
      </c>
      <c r="J5347" s="27">
        <v>45149</v>
      </c>
      <c r="K5347" s="29" t="s">
        <v>270</v>
      </c>
      <c r="L5347" s="29">
        <v>12915.5</v>
      </c>
      <c r="M5347" s="30">
        <v>0.40883009009160742</v>
      </c>
      <c r="N5347" s="30">
        <v>0.94605605400855741</v>
      </c>
      <c r="O5347" s="30">
        <v>0.1085820197088212</v>
      </c>
    </row>
    <row r="5348" spans="1:15" x14ac:dyDescent="0.45">
      <c r="A5348" s="4" t="s">
        <v>16</v>
      </c>
      <c r="B5348">
        <v>2020</v>
      </c>
      <c r="C5348" t="s">
        <v>4</v>
      </c>
      <c r="D5348">
        <v>5347</v>
      </c>
      <c r="E5348" s="2">
        <v>18</v>
      </c>
      <c r="F5348" s="1">
        <v>19</v>
      </c>
      <c r="G5348" s="1">
        <v>1</v>
      </c>
      <c r="H5348" s="1">
        <v>7</v>
      </c>
      <c r="I5348" s="1" t="str">
        <f t="shared" si="103"/>
        <v>2S5FR7</v>
      </c>
      <c r="J5348" s="27">
        <v>45149</v>
      </c>
      <c r="K5348" s="29" t="s">
        <v>271</v>
      </c>
      <c r="L5348" s="29">
        <v>12854.75</v>
      </c>
      <c r="M5348" s="30">
        <v>0.40932531860860188</v>
      </c>
      <c r="N5348" s="30">
        <v>0.94643497332065352</v>
      </c>
      <c r="O5348" s="30">
        <v>3.235346335239956E-2</v>
      </c>
    </row>
    <row r="5349" spans="1:15" x14ac:dyDescent="0.45">
      <c r="A5349" s="4" t="s">
        <v>16</v>
      </c>
      <c r="B5349">
        <v>2020</v>
      </c>
      <c r="C5349" t="s">
        <v>4</v>
      </c>
      <c r="D5349">
        <v>5348</v>
      </c>
      <c r="E5349" s="2">
        <v>19</v>
      </c>
      <c r="F5349" s="1">
        <v>20</v>
      </c>
      <c r="G5349" s="1">
        <v>1</v>
      </c>
      <c r="H5349" s="1">
        <v>7</v>
      </c>
      <c r="I5349" s="1" t="str">
        <f t="shared" si="103"/>
        <v>2S5FR7</v>
      </c>
      <c r="J5349" s="27">
        <v>45149</v>
      </c>
      <c r="K5349" s="29" t="s">
        <v>272</v>
      </c>
      <c r="L5349" s="29">
        <v>12906.75</v>
      </c>
      <c r="M5349" s="30">
        <v>0.40711645818843217</v>
      </c>
      <c r="N5349" s="30">
        <v>0.94485814566158444</v>
      </c>
      <c r="O5349" s="30">
        <v>0</v>
      </c>
    </row>
    <row r="5350" spans="1:15" x14ac:dyDescent="0.45">
      <c r="A5350" s="4" t="s">
        <v>16</v>
      </c>
      <c r="B5350">
        <v>2020</v>
      </c>
      <c r="C5350" t="s">
        <v>4</v>
      </c>
      <c r="D5350">
        <v>5349</v>
      </c>
      <c r="E5350" s="2">
        <v>20</v>
      </c>
      <c r="F5350" s="1">
        <v>21</v>
      </c>
      <c r="G5350" s="1">
        <v>1</v>
      </c>
      <c r="H5350" s="1">
        <v>7</v>
      </c>
      <c r="I5350" s="1" t="str">
        <f t="shared" si="103"/>
        <v>2S5FR7</v>
      </c>
      <c r="J5350" s="27">
        <v>45149</v>
      </c>
      <c r="K5350" s="29" t="s">
        <v>273</v>
      </c>
      <c r="L5350" s="29">
        <v>12878.75</v>
      </c>
      <c r="M5350" s="30">
        <v>0.40446236852282219</v>
      </c>
      <c r="N5350" s="30">
        <v>0.93593053542455551</v>
      </c>
      <c r="O5350" s="30">
        <v>0</v>
      </c>
    </row>
    <row r="5351" spans="1:15" x14ac:dyDescent="0.45">
      <c r="A5351" s="4" t="s">
        <v>16</v>
      </c>
      <c r="B5351">
        <v>2020</v>
      </c>
      <c r="C5351" t="s">
        <v>4</v>
      </c>
      <c r="D5351">
        <v>5350</v>
      </c>
      <c r="E5351" s="2">
        <v>21</v>
      </c>
      <c r="F5351" s="1">
        <v>22</v>
      </c>
      <c r="G5351" s="1">
        <v>1</v>
      </c>
      <c r="H5351" s="1">
        <v>8</v>
      </c>
      <c r="I5351" s="1" t="str">
        <f t="shared" si="103"/>
        <v>2S5FR8</v>
      </c>
      <c r="J5351" s="27">
        <v>45149</v>
      </c>
      <c r="K5351" s="29" t="s">
        <v>274</v>
      </c>
      <c r="L5351" s="29">
        <v>12721.5</v>
      </c>
      <c r="M5351" s="30">
        <v>0.42962400287827468</v>
      </c>
      <c r="N5351" s="30">
        <v>0.91787153155620471</v>
      </c>
      <c r="O5351" s="30">
        <v>0</v>
      </c>
    </row>
    <row r="5352" spans="1:15" x14ac:dyDescent="0.45">
      <c r="A5352" s="4" t="s">
        <v>16</v>
      </c>
      <c r="B5352">
        <v>2020</v>
      </c>
      <c r="C5352" t="s">
        <v>4</v>
      </c>
      <c r="D5352">
        <v>5351</v>
      </c>
      <c r="E5352" s="2">
        <v>22</v>
      </c>
      <c r="F5352" s="1">
        <v>23</v>
      </c>
      <c r="G5352" s="1">
        <v>1</v>
      </c>
      <c r="H5352" s="1">
        <v>8</v>
      </c>
      <c r="I5352" s="1" t="str">
        <f t="shared" si="103"/>
        <v>2S5FR8</v>
      </c>
      <c r="J5352" s="27">
        <v>45149</v>
      </c>
      <c r="K5352" s="29" t="s">
        <v>275</v>
      </c>
      <c r="L5352" s="29">
        <v>12192.25</v>
      </c>
      <c r="M5352" s="30">
        <v>0.58563583541109732</v>
      </c>
      <c r="N5352" s="30">
        <v>0.94461223560257812</v>
      </c>
      <c r="O5352" s="30">
        <v>0</v>
      </c>
    </row>
    <row r="5353" spans="1:15" x14ac:dyDescent="0.45">
      <c r="A5353" s="4" t="s">
        <v>16</v>
      </c>
      <c r="B5353">
        <v>2020</v>
      </c>
      <c r="C5353" t="s">
        <v>4</v>
      </c>
      <c r="D5353">
        <v>5352</v>
      </c>
      <c r="E5353" s="2">
        <v>23</v>
      </c>
      <c r="F5353" s="1">
        <v>24</v>
      </c>
      <c r="G5353" s="1">
        <v>1</v>
      </c>
      <c r="H5353" s="1">
        <v>8</v>
      </c>
      <c r="I5353" s="1" t="str">
        <f t="shared" si="103"/>
        <v>2S5FR8</v>
      </c>
      <c r="J5353" s="27">
        <v>45149</v>
      </c>
      <c r="K5353" s="29" t="s">
        <v>276</v>
      </c>
      <c r="L5353" s="29">
        <v>11713</v>
      </c>
      <c r="M5353" s="30">
        <v>0.54116422622555738</v>
      </c>
      <c r="N5353" s="30">
        <v>0.88517589734780011</v>
      </c>
      <c r="O5353" s="30">
        <v>0</v>
      </c>
    </row>
    <row r="5354" spans="1:15" x14ac:dyDescent="0.45">
      <c r="A5354" s="4" t="s">
        <v>16</v>
      </c>
      <c r="B5354">
        <v>2020</v>
      </c>
      <c r="C5354" t="s">
        <v>5</v>
      </c>
      <c r="D5354">
        <v>5353</v>
      </c>
      <c r="E5354" s="2">
        <v>0</v>
      </c>
      <c r="F5354" s="1">
        <v>1</v>
      </c>
      <c r="G5354" s="1">
        <v>1</v>
      </c>
      <c r="H5354" s="1">
        <v>1</v>
      </c>
      <c r="I5354" s="1" t="str">
        <f t="shared" si="103"/>
        <v>2S6SA1</v>
      </c>
      <c r="J5354" s="27">
        <v>45150</v>
      </c>
      <c r="K5354" s="29" t="s">
        <v>253</v>
      </c>
      <c r="L5354" s="29">
        <v>11161.25</v>
      </c>
      <c r="M5354" s="30">
        <v>0.537466361321153</v>
      </c>
      <c r="N5354" s="30">
        <v>0.84767280113079124</v>
      </c>
      <c r="O5354" s="30">
        <v>0</v>
      </c>
    </row>
    <row r="5355" spans="1:15" x14ac:dyDescent="0.45">
      <c r="A5355" s="4" t="s">
        <v>16</v>
      </c>
      <c r="B5355">
        <v>2020</v>
      </c>
      <c r="C5355" t="s">
        <v>5</v>
      </c>
      <c r="D5355">
        <v>5354</v>
      </c>
      <c r="E5355" s="2">
        <v>1</v>
      </c>
      <c r="F5355" s="1">
        <v>2</v>
      </c>
      <c r="G5355" s="1">
        <v>1</v>
      </c>
      <c r="H5355" s="1">
        <v>1</v>
      </c>
      <c r="I5355" s="1" t="str">
        <f t="shared" si="103"/>
        <v>2S6SA1</v>
      </c>
      <c r="J5355" s="27">
        <v>45150</v>
      </c>
      <c r="K5355" s="29" t="s">
        <v>254</v>
      </c>
      <c r="L5355" s="29">
        <v>10738</v>
      </c>
      <c r="M5355" s="30">
        <v>0.51751073668799619</v>
      </c>
      <c r="N5355" s="30">
        <v>0.78597565867437114</v>
      </c>
      <c r="O5355" s="30">
        <v>0</v>
      </c>
    </row>
    <row r="5356" spans="1:15" x14ac:dyDescent="0.45">
      <c r="A5356" s="4" t="s">
        <v>16</v>
      </c>
      <c r="B5356">
        <v>2020</v>
      </c>
      <c r="C5356" t="s">
        <v>5</v>
      </c>
      <c r="D5356">
        <v>5355</v>
      </c>
      <c r="E5356" s="2">
        <v>2</v>
      </c>
      <c r="F5356" s="1">
        <v>3</v>
      </c>
      <c r="G5356" s="1">
        <v>1</v>
      </c>
      <c r="H5356" s="1">
        <v>1</v>
      </c>
      <c r="I5356" s="1" t="str">
        <f t="shared" si="103"/>
        <v>2S6SA1</v>
      </c>
      <c r="J5356" s="27">
        <v>45150</v>
      </c>
      <c r="K5356" s="29" t="s">
        <v>255</v>
      </c>
      <c r="L5356" s="29">
        <v>10399.5</v>
      </c>
      <c r="M5356" s="30">
        <v>0.50978845211729351</v>
      </c>
      <c r="N5356" s="30">
        <v>0.60550205716378436</v>
      </c>
      <c r="O5356" s="30">
        <v>0</v>
      </c>
    </row>
    <row r="5357" spans="1:15" x14ac:dyDescent="0.45">
      <c r="A5357" s="4" t="s">
        <v>16</v>
      </c>
      <c r="B5357">
        <v>2020</v>
      </c>
      <c r="C5357" t="s">
        <v>5</v>
      </c>
      <c r="D5357">
        <v>5356</v>
      </c>
      <c r="E5357" s="2">
        <v>3</v>
      </c>
      <c r="F5357" s="1">
        <v>4</v>
      </c>
      <c r="G5357" s="1">
        <v>1</v>
      </c>
      <c r="H5357" s="1">
        <v>2</v>
      </c>
      <c r="I5357" s="1" t="str">
        <f t="shared" si="103"/>
        <v>2S6SA2</v>
      </c>
      <c r="J5357" s="27">
        <v>45150</v>
      </c>
      <c r="K5357" s="29" t="s">
        <v>256</v>
      </c>
      <c r="L5357" s="29">
        <v>10247.5</v>
      </c>
      <c r="M5357" s="30">
        <v>0.42163597494641869</v>
      </c>
      <c r="N5357" s="30">
        <v>0.48796157945370172</v>
      </c>
      <c r="O5357" s="30">
        <v>0</v>
      </c>
    </row>
    <row r="5358" spans="1:15" x14ac:dyDescent="0.45">
      <c r="A5358" s="4" t="s">
        <v>16</v>
      </c>
      <c r="B5358">
        <v>2020</v>
      </c>
      <c r="C5358" t="s">
        <v>5</v>
      </c>
      <c r="D5358">
        <v>5357</v>
      </c>
      <c r="E5358" s="2">
        <v>4</v>
      </c>
      <c r="F5358" s="1">
        <v>5</v>
      </c>
      <c r="G5358" s="1">
        <v>1</v>
      </c>
      <c r="H5358" s="1">
        <v>2</v>
      </c>
      <c r="I5358" s="1" t="str">
        <f t="shared" si="103"/>
        <v>2S6SA2</v>
      </c>
      <c r="J5358" s="27">
        <v>45150</v>
      </c>
      <c r="K5358" s="29" t="s">
        <v>257</v>
      </c>
      <c r="L5358" s="29">
        <v>10131.25</v>
      </c>
      <c r="M5358" s="30">
        <v>0.36649071502626202</v>
      </c>
      <c r="N5358" s="30">
        <v>0.39770990939047401</v>
      </c>
      <c r="O5358" s="30">
        <v>0</v>
      </c>
    </row>
    <row r="5359" spans="1:15" x14ac:dyDescent="0.45">
      <c r="A5359" s="4" t="s">
        <v>16</v>
      </c>
      <c r="B5359">
        <v>2020</v>
      </c>
      <c r="C5359" t="s">
        <v>5</v>
      </c>
      <c r="D5359">
        <v>5358</v>
      </c>
      <c r="E5359" s="2">
        <v>5</v>
      </c>
      <c r="F5359" s="1">
        <v>6</v>
      </c>
      <c r="G5359" s="1">
        <v>1</v>
      </c>
      <c r="H5359" s="1">
        <v>2</v>
      </c>
      <c r="I5359" s="1" t="str">
        <f t="shared" si="103"/>
        <v>2S6SA2</v>
      </c>
      <c r="J5359" s="27">
        <v>45150</v>
      </c>
      <c r="K5359" s="29" t="s">
        <v>258</v>
      </c>
      <c r="L5359" s="29">
        <v>10188.25</v>
      </c>
      <c r="M5359" s="30">
        <v>0.34867565704320702</v>
      </c>
      <c r="N5359" s="30">
        <v>0.35205436366072629</v>
      </c>
      <c r="O5359" s="30">
        <v>1.342439753617721E-2</v>
      </c>
    </row>
    <row r="5360" spans="1:15" x14ac:dyDescent="0.45">
      <c r="A5360" s="4" t="s">
        <v>16</v>
      </c>
      <c r="B5360">
        <v>2020</v>
      </c>
      <c r="C5360" t="s">
        <v>5</v>
      </c>
      <c r="D5360">
        <v>5359</v>
      </c>
      <c r="E5360" s="2">
        <v>6</v>
      </c>
      <c r="F5360" s="1">
        <v>7</v>
      </c>
      <c r="G5360" s="1">
        <v>1</v>
      </c>
      <c r="H5360" s="1">
        <v>3</v>
      </c>
      <c r="I5360" s="1" t="str">
        <f t="shared" si="103"/>
        <v>2S6SA3</v>
      </c>
      <c r="J5360" s="27">
        <v>45150</v>
      </c>
      <c r="K5360" s="29" t="s">
        <v>259</v>
      </c>
      <c r="L5360" s="29">
        <v>10284.25</v>
      </c>
      <c r="M5360" s="30">
        <v>0.28932481956667749</v>
      </c>
      <c r="N5360" s="30">
        <v>0.32616569839582849</v>
      </c>
      <c r="O5360" s="30">
        <v>8.2911796801293722E-2</v>
      </c>
    </row>
    <row r="5361" spans="1:15" x14ac:dyDescent="0.45">
      <c r="A5361" s="4" t="s">
        <v>16</v>
      </c>
      <c r="B5361">
        <v>2020</v>
      </c>
      <c r="C5361" t="s">
        <v>5</v>
      </c>
      <c r="D5361">
        <v>5360</v>
      </c>
      <c r="E5361" s="2">
        <v>7</v>
      </c>
      <c r="F5361" s="1">
        <v>8</v>
      </c>
      <c r="G5361" s="1">
        <v>1</v>
      </c>
      <c r="H5361" s="1">
        <v>3</v>
      </c>
      <c r="I5361" s="1" t="str">
        <f t="shared" si="103"/>
        <v>2S6SA3</v>
      </c>
      <c r="J5361" s="27">
        <v>45150</v>
      </c>
      <c r="K5361" s="29" t="s">
        <v>260</v>
      </c>
      <c r="L5361" s="29">
        <v>10670.75</v>
      </c>
      <c r="M5361" s="30">
        <v>0.24639668492966979</v>
      </c>
      <c r="N5361" s="30">
        <v>0.307389773615585</v>
      </c>
      <c r="O5361" s="30">
        <v>0.19507349293762091</v>
      </c>
    </row>
    <row r="5362" spans="1:15" x14ac:dyDescent="0.45">
      <c r="A5362" s="4" t="s">
        <v>16</v>
      </c>
      <c r="B5362">
        <v>2020</v>
      </c>
      <c r="C5362" t="s">
        <v>5</v>
      </c>
      <c r="D5362">
        <v>5361</v>
      </c>
      <c r="E5362" s="2">
        <v>8</v>
      </c>
      <c r="F5362" s="1">
        <v>9</v>
      </c>
      <c r="G5362" s="1">
        <v>1</v>
      </c>
      <c r="H5362" s="1">
        <v>3</v>
      </c>
      <c r="I5362" s="1" t="str">
        <f t="shared" si="103"/>
        <v>2S6SA3</v>
      </c>
      <c r="J5362" s="27">
        <v>45150</v>
      </c>
      <c r="K5362" s="29" t="s">
        <v>261</v>
      </c>
      <c r="L5362" s="29">
        <v>11278.5</v>
      </c>
      <c r="M5362" s="30">
        <v>0.27817002337199109</v>
      </c>
      <c r="N5362" s="30">
        <v>0.31887719448286073</v>
      </c>
      <c r="O5362" s="30">
        <v>0.33852260343073182</v>
      </c>
    </row>
    <row r="5363" spans="1:15" x14ac:dyDescent="0.45">
      <c r="A5363" s="4" t="s">
        <v>16</v>
      </c>
      <c r="B5363">
        <v>2020</v>
      </c>
      <c r="C5363" t="s">
        <v>5</v>
      </c>
      <c r="D5363">
        <v>5362</v>
      </c>
      <c r="E5363" s="2">
        <v>9</v>
      </c>
      <c r="F5363" s="1">
        <v>10</v>
      </c>
      <c r="G5363" s="1">
        <v>1</v>
      </c>
      <c r="H5363" s="1">
        <v>4</v>
      </c>
      <c r="I5363" s="1" t="str">
        <f t="shared" si="103"/>
        <v>2S6SA4</v>
      </c>
      <c r="J5363" s="27">
        <v>45150</v>
      </c>
      <c r="K5363" s="29" t="s">
        <v>262</v>
      </c>
      <c r="L5363" s="29">
        <v>11770</v>
      </c>
      <c r="M5363" s="30">
        <v>0.29276215185193549</v>
      </c>
      <c r="N5363" s="30">
        <v>0.3593850107114322</v>
      </c>
      <c r="O5363" s="30">
        <v>0.44745979786971962</v>
      </c>
    </row>
    <row r="5364" spans="1:15" x14ac:dyDescent="0.45">
      <c r="A5364" s="4" t="s">
        <v>16</v>
      </c>
      <c r="B5364">
        <v>2020</v>
      </c>
      <c r="C5364" t="s">
        <v>5</v>
      </c>
      <c r="D5364">
        <v>5363</v>
      </c>
      <c r="E5364" s="2">
        <v>10</v>
      </c>
      <c r="F5364" s="1">
        <v>11</v>
      </c>
      <c r="G5364" s="1">
        <v>1</v>
      </c>
      <c r="H5364" s="1">
        <v>4</v>
      </c>
      <c r="I5364" s="1" t="str">
        <f t="shared" si="103"/>
        <v>2S6SA4</v>
      </c>
      <c r="J5364" s="27">
        <v>45150</v>
      </c>
      <c r="K5364" s="29" t="s">
        <v>263</v>
      </c>
      <c r="L5364" s="29">
        <v>11983.75</v>
      </c>
      <c r="M5364" s="30">
        <v>0.16330935260782239</v>
      </c>
      <c r="N5364" s="30">
        <v>0.33774796324087059</v>
      </c>
      <c r="O5364" s="30">
        <v>0.52544059900408946</v>
      </c>
    </row>
    <row r="5365" spans="1:15" x14ac:dyDescent="0.45">
      <c r="A5365" s="4" t="s">
        <v>16</v>
      </c>
      <c r="B5365">
        <v>2020</v>
      </c>
      <c r="C5365" t="s">
        <v>5</v>
      </c>
      <c r="D5365">
        <v>5364</v>
      </c>
      <c r="E5365" s="2">
        <v>11</v>
      </c>
      <c r="F5365" s="1">
        <v>12</v>
      </c>
      <c r="G5365" s="1">
        <v>1</v>
      </c>
      <c r="H5365" s="1">
        <v>4</v>
      </c>
      <c r="I5365" s="1" t="str">
        <f t="shared" si="103"/>
        <v>2S6SA4</v>
      </c>
      <c r="J5365" s="27">
        <v>45150</v>
      </c>
      <c r="K5365" s="29" t="s">
        <v>264</v>
      </c>
      <c r="L5365" s="29">
        <v>11766.75</v>
      </c>
      <c r="M5365" s="30">
        <v>0.1705722015238641</v>
      </c>
      <c r="N5365" s="30">
        <v>0.37034721453958042</v>
      </c>
      <c r="O5365" s="30">
        <v>0.57876621076547408</v>
      </c>
    </row>
    <row r="5366" spans="1:15" x14ac:dyDescent="0.45">
      <c r="A5366" s="4" t="s">
        <v>16</v>
      </c>
      <c r="B5366">
        <v>2020</v>
      </c>
      <c r="C5366" t="s">
        <v>5</v>
      </c>
      <c r="D5366">
        <v>5365</v>
      </c>
      <c r="E5366" s="2">
        <v>12</v>
      </c>
      <c r="F5366" s="1">
        <v>13</v>
      </c>
      <c r="G5366" s="1">
        <v>1</v>
      </c>
      <c r="H5366" s="1">
        <v>5</v>
      </c>
      <c r="I5366" s="1" t="str">
        <f t="shared" si="103"/>
        <v>2S6SA5</v>
      </c>
      <c r="J5366" s="27">
        <v>45150</v>
      </c>
      <c r="K5366" s="29" t="s">
        <v>265</v>
      </c>
      <c r="L5366" s="29">
        <v>11509.75</v>
      </c>
      <c r="M5366" s="30">
        <v>0.16233595651228769</v>
      </c>
      <c r="N5366" s="30">
        <v>0.34380547033255537</v>
      </c>
      <c r="O5366" s="30">
        <v>0.57525749031534434</v>
      </c>
    </row>
    <row r="5367" spans="1:15" x14ac:dyDescent="0.45">
      <c r="A5367" s="4" t="s">
        <v>16</v>
      </c>
      <c r="B5367">
        <v>2020</v>
      </c>
      <c r="C5367" t="s">
        <v>5</v>
      </c>
      <c r="D5367">
        <v>5366</v>
      </c>
      <c r="E5367" s="2">
        <v>13</v>
      </c>
      <c r="F5367" s="1">
        <v>14</v>
      </c>
      <c r="G5367" s="1">
        <v>1</v>
      </c>
      <c r="H5367" s="1">
        <v>5</v>
      </c>
      <c r="I5367" s="1" t="str">
        <f t="shared" si="103"/>
        <v>2S6SA5</v>
      </c>
      <c r="J5367" s="27">
        <v>45150</v>
      </c>
      <c r="K5367" s="29" t="s">
        <v>266</v>
      </c>
      <c r="L5367" s="29">
        <v>11343.5</v>
      </c>
      <c r="M5367" s="30">
        <v>0.1510329677191167</v>
      </c>
      <c r="N5367" s="30">
        <v>0.29290456343235499</v>
      </c>
      <c r="O5367" s="30">
        <v>0.48479870021930421</v>
      </c>
    </row>
    <row r="5368" spans="1:15" x14ac:dyDescent="0.45">
      <c r="A5368" s="4" t="s">
        <v>16</v>
      </c>
      <c r="B5368">
        <v>2020</v>
      </c>
      <c r="C5368" t="s">
        <v>5</v>
      </c>
      <c r="D5368">
        <v>5367</v>
      </c>
      <c r="E5368" s="2">
        <v>14</v>
      </c>
      <c r="F5368" s="1">
        <v>15</v>
      </c>
      <c r="G5368" s="1">
        <v>1</v>
      </c>
      <c r="H5368" s="1">
        <v>5</v>
      </c>
      <c r="I5368" s="1" t="str">
        <f t="shared" si="103"/>
        <v>2S6SA5</v>
      </c>
      <c r="J5368" s="27">
        <v>45150</v>
      </c>
      <c r="K5368" s="29" t="s">
        <v>267</v>
      </c>
      <c r="L5368" s="29">
        <v>11284.5</v>
      </c>
      <c r="M5368" s="30">
        <v>0.14520887033213811</v>
      </c>
      <c r="N5368" s="30">
        <v>0.24210850309997031</v>
      </c>
      <c r="O5368" s="30">
        <v>0.36330516837992932</v>
      </c>
    </row>
    <row r="5369" spans="1:15" x14ac:dyDescent="0.45">
      <c r="A5369" s="4" t="s">
        <v>16</v>
      </c>
      <c r="B5369">
        <v>2020</v>
      </c>
      <c r="C5369" t="s">
        <v>5</v>
      </c>
      <c r="D5369">
        <v>5368</v>
      </c>
      <c r="E5369" s="2">
        <v>15</v>
      </c>
      <c r="F5369" s="1">
        <v>16</v>
      </c>
      <c r="G5369" s="1">
        <v>1</v>
      </c>
      <c r="H5369" s="1">
        <v>6</v>
      </c>
      <c r="I5369" s="1" t="str">
        <f t="shared" si="103"/>
        <v>2S6SA6</v>
      </c>
      <c r="J5369" s="27">
        <v>45150</v>
      </c>
      <c r="K5369" s="29" t="s">
        <v>268</v>
      </c>
      <c r="L5369" s="29">
        <v>11198.75</v>
      </c>
      <c r="M5369" s="30">
        <v>8.8908608907220119E-2</v>
      </c>
      <c r="N5369" s="30">
        <v>0.21438545702632611</v>
      </c>
      <c r="O5369" s="30">
        <v>0.27815108845372949</v>
      </c>
    </row>
    <row r="5370" spans="1:15" x14ac:dyDescent="0.45">
      <c r="A5370" s="4" t="s">
        <v>16</v>
      </c>
      <c r="B5370">
        <v>2020</v>
      </c>
      <c r="C5370" t="s">
        <v>5</v>
      </c>
      <c r="D5370">
        <v>5369</v>
      </c>
      <c r="E5370" s="2">
        <v>16</v>
      </c>
      <c r="F5370" s="1">
        <v>17</v>
      </c>
      <c r="G5370" s="1">
        <v>1</v>
      </c>
      <c r="H5370" s="1">
        <v>6</v>
      </c>
      <c r="I5370" s="1" t="str">
        <f t="shared" si="103"/>
        <v>2S6SA6</v>
      </c>
      <c r="J5370" s="27">
        <v>45150</v>
      </c>
      <c r="K5370" s="29" t="s">
        <v>269</v>
      </c>
      <c r="L5370" s="29">
        <v>11115.75</v>
      </c>
      <c r="M5370" s="30">
        <v>6.4434864189177155E-2</v>
      </c>
      <c r="N5370" s="30">
        <v>0.17218333038451131</v>
      </c>
      <c r="O5370" s="30">
        <v>0.20014167466804611</v>
      </c>
    </row>
    <row r="5371" spans="1:15" x14ac:dyDescent="0.45">
      <c r="A5371" s="4" t="s">
        <v>16</v>
      </c>
      <c r="B5371">
        <v>2020</v>
      </c>
      <c r="C5371" t="s">
        <v>5</v>
      </c>
      <c r="D5371">
        <v>5370</v>
      </c>
      <c r="E5371" s="2">
        <v>17</v>
      </c>
      <c r="F5371" s="1">
        <v>18</v>
      </c>
      <c r="G5371" s="1">
        <v>1</v>
      </c>
      <c r="H5371" s="1">
        <v>6</v>
      </c>
      <c r="I5371" s="1" t="str">
        <f t="shared" si="103"/>
        <v>2S6SA6</v>
      </c>
      <c r="J5371" s="27">
        <v>45150</v>
      </c>
      <c r="K5371" s="29" t="s">
        <v>270</v>
      </c>
      <c r="L5371" s="29">
        <v>11410.5</v>
      </c>
      <c r="M5371" s="30">
        <v>5.7818202031967837E-2</v>
      </c>
      <c r="N5371" s="30">
        <v>0.15077760069627039</v>
      </c>
      <c r="O5371" s="30">
        <v>0.1074814708102296</v>
      </c>
    </row>
    <row r="5372" spans="1:15" x14ac:dyDescent="0.45">
      <c r="A5372" s="4" t="s">
        <v>16</v>
      </c>
      <c r="B5372">
        <v>2020</v>
      </c>
      <c r="C5372" t="s">
        <v>5</v>
      </c>
      <c r="D5372">
        <v>5371</v>
      </c>
      <c r="E5372" s="2">
        <v>18</v>
      </c>
      <c r="F5372" s="1">
        <v>19</v>
      </c>
      <c r="G5372" s="1">
        <v>1</v>
      </c>
      <c r="H5372" s="1">
        <v>7</v>
      </c>
      <c r="I5372" s="1" t="str">
        <f t="shared" si="103"/>
        <v>2S6SA7</v>
      </c>
      <c r="J5372" s="27">
        <v>45150</v>
      </c>
      <c r="K5372" s="29" t="s">
        <v>271</v>
      </c>
      <c r="L5372" s="29">
        <v>11578.75</v>
      </c>
      <c r="M5372" s="30">
        <v>5.3832805255063947E-2</v>
      </c>
      <c r="N5372" s="30">
        <v>0.1202775144602973</v>
      </c>
      <c r="O5372" s="30">
        <v>3.1598622096763077E-2</v>
      </c>
    </row>
    <row r="5373" spans="1:15" x14ac:dyDescent="0.45">
      <c r="A5373" s="4" t="s">
        <v>16</v>
      </c>
      <c r="B5373">
        <v>2020</v>
      </c>
      <c r="C5373" t="s">
        <v>5</v>
      </c>
      <c r="D5373">
        <v>5372</v>
      </c>
      <c r="E5373" s="2">
        <v>19</v>
      </c>
      <c r="F5373" s="1">
        <v>20</v>
      </c>
      <c r="G5373" s="1">
        <v>1</v>
      </c>
      <c r="H5373" s="1">
        <v>7</v>
      </c>
      <c r="I5373" s="1" t="str">
        <f t="shared" si="103"/>
        <v>2S6SA7</v>
      </c>
      <c r="J5373" s="27">
        <v>45150</v>
      </c>
      <c r="K5373" s="29" t="s">
        <v>272</v>
      </c>
      <c r="L5373" s="29">
        <v>11612.75</v>
      </c>
      <c r="M5373" s="30">
        <v>5.4218996999155847E-2</v>
      </c>
      <c r="N5373" s="30">
        <v>8.521248224227862E-2</v>
      </c>
      <c r="O5373" s="30">
        <v>0</v>
      </c>
    </row>
    <row r="5374" spans="1:15" x14ac:dyDescent="0.45">
      <c r="A5374" s="4" t="s">
        <v>16</v>
      </c>
      <c r="B5374">
        <v>2020</v>
      </c>
      <c r="C5374" t="s">
        <v>5</v>
      </c>
      <c r="D5374">
        <v>5373</v>
      </c>
      <c r="E5374" s="2">
        <v>20</v>
      </c>
      <c r="F5374" s="1">
        <v>21</v>
      </c>
      <c r="G5374" s="1">
        <v>1</v>
      </c>
      <c r="H5374" s="1">
        <v>7</v>
      </c>
      <c r="I5374" s="1" t="str">
        <f t="shared" si="103"/>
        <v>2S6SA7</v>
      </c>
      <c r="J5374" s="27">
        <v>45150</v>
      </c>
      <c r="K5374" s="29" t="s">
        <v>273</v>
      </c>
      <c r="L5374" s="29">
        <v>11858.5</v>
      </c>
      <c r="M5374" s="30">
        <v>4.7183609895137077E-2</v>
      </c>
      <c r="N5374" s="30">
        <v>6.108618468426795E-2</v>
      </c>
      <c r="O5374" s="30">
        <v>0</v>
      </c>
    </row>
    <row r="5375" spans="1:15" x14ac:dyDescent="0.45">
      <c r="A5375" s="4" t="s">
        <v>16</v>
      </c>
      <c r="B5375">
        <v>2020</v>
      </c>
      <c r="C5375" t="s">
        <v>5</v>
      </c>
      <c r="D5375">
        <v>5374</v>
      </c>
      <c r="E5375" s="2">
        <v>21</v>
      </c>
      <c r="F5375" s="1">
        <v>22</v>
      </c>
      <c r="G5375" s="1">
        <v>1</v>
      </c>
      <c r="H5375" s="1">
        <v>8</v>
      </c>
      <c r="I5375" s="1" t="str">
        <f t="shared" si="103"/>
        <v>2S6SA8</v>
      </c>
      <c r="J5375" s="27">
        <v>45150</v>
      </c>
      <c r="K5375" s="29" t="s">
        <v>274</v>
      </c>
      <c r="L5375" s="29">
        <v>12039.75</v>
      </c>
      <c r="M5375" s="30">
        <v>4.4139411320302621E-2</v>
      </c>
      <c r="N5375" s="30">
        <v>5.8901021617753471E-2</v>
      </c>
      <c r="O5375" s="30">
        <v>0</v>
      </c>
    </row>
    <row r="5376" spans="1:15" x14ac:dyDescent="0.45">
      <c r="A5376" s="4" t="s">
        <v>16</v>
      </c>
      <c r="B5376">
        <v>2020</v>
      </c>
      <c r="C5376" t="s">
        <v>5</v>
      </c>
      <c r="D5376">
        <v>5375</v>
      </c>
      <c r="E5376" s="2">
        <v>22</v>
      </c>
      <c r="F5376" s="1">
        <v>23</v>
      </c>
      <c r="G5376" s="1">
        <v>1</v>
      </c>
      <c r="H5376" s="1">
        <v>8</v>
      </c>
      <c r="I5376" s="1" t="str">
        <f t="shared" si="103"/>
        <v>2S6SA8</v>
      </c>
      <c r="J5376" s="27">
        <v>45150</v>
      </c>
      <c r="K5376" s="29" t="s">
        <v>275</v>
      </c>
      <c r="L5376" s="29">
        <v>11716.25</v>
      </c>
      <c r="M5376" s="30">
        <v>6.1251006077968628E-2</v>
      </c>
      <c r="N5376" s="30">
        <v>9.3886558335887271E-2</v>
      </c>
      <c r="O5376" s="30">
        <v>0</v>
      </c>
    </row>
    <row r="5377" spans="1:15" x14ac:dyDescent="0.45">
      <c r="A5377" s="4" t="s">
        <v>16</v>
      </c>
      <c r="B5377">
        <v>2020</v>
      </c>
      <c r="C5377" t="s">
        <v>5</v>
      </c>
      <c r="D5377">
        <v>5376</v>
      </c>
      <c r="E5377" s="2">
        <v>23</v>
      </c>
      <c r="F5377" s="1">
        <v>24</v>
      </c>
      <c r="G5377" s="1">
        <v>1</v>
      </c>
      <c r="H5377" s="1">
        <v>8</v>
      </c>
      <c r="I5377" s="1" t="str">
        <f t="shared" si="103"/>
        <v>2S6SA8</v>
      </c>
      <c r="J5377" s="27">
        <v>45150</v>
      </c>
      <c r="K5377" s="29" t="s">
        <v>276</v>
      </c>
      <c r="L5377" s="29">
        <v>11262.25</v>
      </c>
      <c r="M5377" s="30">
        <v>6.9751640859731318E-2</v>
      </c>
      <c r="N5377" s="30">
        <v>0.14542206568218241</v>
      </c>
      <c r="O5377" s="30">
        <v>0</v>
      </c>
    </row>
    <row r="5378" spans="1:15" x14ac:dyDescent="0.45">
      <c r="A5378" s="4" t="s">
        <v>16</v>
      </c>
      <c r="B5378">
        <v>2020</v>
      </c>
      <c r="C5378" t="s">
        <v>6</v>
      </c>
      <c r="D5378">
        <v>5377</v>
      </c>
      <c r="E5378" s="2">
        <v>0</v>
      </c>
      <c r="F5378" s="1">
        <v>1</v>
      </c>
      <c r="G5378" s="1">
        <v>1</v>
      </c>
      <c r="H5378" s="1">
        <v>1</v>
      </c>
      <c r="I5378" s="1" t="str">
        <f t="shared" si="103"/>
        <v>2S7SU1</v>
      </c>
      <c r="J5378" s="27">
        <v>45151</v>
      </c>
      <c r="K5378" s="29" t="s">
        <v>253</v>
      </c>
      <c r="L5378" s="29">
        <v>10773</v>
      </c>
      <c r="M5378" s="30">
        <v>0.1230445545266782</v>
      </c>
      <c r="N5378" s="30">
        <v>0.19754623609058319</v>
      </c>
      <c r="O5378" s="30">
        <v>0</v>
      </c>
    </row>
    <row r="5379" spans="1:15" x14ac:dyDescent="0.45">
      <c r="A5379" s="4" t="s">
        <v>16</v>
      </c>
      <c r="B5379">
        <v>2020</v>
      </c>
      <c r="C5379" t="s">
        <v>6</v>
      </c>
      <c r="D5379">
        <v>5378</v>
      </c>
      <c r="E5379" s="2">
        <v>1</v>
      </c>
      <c r="F5379" s="1">
        <v>2</v>
      </c>
      <c r="G5379" s="1">
        <v>1</v>
      </c>
      <c r="H5379" s="1">
        <v>1</v>
      </c>
      <c r="I5379" s="1" t="str">
        <f t="shared" ref="I5379:I5442" si="104">A5379&amp;C5379&amp;H5379</f>
        <v>2S7SU1</v>
      </c>
      <c r="J5379" s="27">
        <v>45151</v>
      </c>
      <c r="K5379" s="29" t="s">
        <v>254</v>
      </c>
      <c r="L5379" s="29">
        <v>10353.75</v>
      </c>
      <c r="M5379" s="30">
        <v>0.13793766797610649</v>
      </c>
      <c r="N5379" s="30">
        <v>0.17643251657373679</v>
      </c>
      <c r="O5379" s="30">
        <v>0</v>
      </c>
    </row>
    <row r="5380" spans="1:15" x14ac:dyDescent="0.45">
      <c r="A5380" s="4" t="s">
        <v>16</v>
      </c>
      <c r="B5380">
        <v>2020</v>
      </c>
      <c r="C5380" t="s">
        <v>6</v>
      </c>
      <c r="D5380">
        <v>5379</v>
      </c>
      <c r="E5380" s="2">
        <v>2</v>
      </c>
      <c r="F5380" s="1">
        <v>3</v>
      </c>
      <c r="G5380" s="1">
        <v>1</v>
      </c>
      <c r="H5380" s="1">
        <v>1</v>
      </c>
      <c r="I5380" s="1" t="str">
        <f t="shared" si="104"/>
        <v>2S7SU1</v>
      </c>
      <c r="J5380" s="27">
        <v>45151</v>
      </c>
      <c r="K5380" s="29" t="s">
        <v>255</v>
      </c>
      <c r="L5380" s="29">
        <v>10080.5</v>
      </c>
      <c r="M5380" s="30">
        <v>0.1312819008931618</v>
      </c>
      <c r="N5380" s="30">
        <v>0.1523308137747422</v>
      </c>
      <c r="O5380" s="30">
        <v>0</v>
      </c>
    </row>
    <row r="5381" spans="1:15" x14ac:dyDescent="0.45">
      <c r="A5381" s="4" t="s">
        <v>16</v>
      </c>
      <c r="B5381">
        <v>2020</v>
      </c>
      <c r="C5381" t="s">
        <v>6</v>
      </c>
      <c r="D5381">
        <v>5380</v>
      </c>
      <c r="E5381" s="2">
        <v>3</v>
      </c>
      <c r="F5381" s="1">
        <v>4</v>
      </c>
      <c r="G5381" s="1">
        <v>1</v>
      </c>
      <c r="H5381" s="1">
        <v>2</v>
      </c>
      <c r="I5381" s="1" t="str">
        <f t="shared" si="104"/>
        <v>2S7SU2</v>
      </c>
      <c r="J5381" s="27">
        <v>45151</v>
      </c>
      <c r="K5381" s="29" t="s">
        <v>256</v>
      </c>
      <c r="L5381" s="29">
        <v>9846.5</v>
      </c>
      <c r="M5381" s="30">
        <v>0.1453573447152359</v>
      </c>
      <c r="N5381" s="30">
        <v>0.14521628040831239</v>
      </c>
      <c r="O5381" s="30">
        <v>0</v>
      </c>
    </row>
    <row r="5382" spans="1:15" x14ac:dyDescent="0.45">
      <c r="A5382" s="4" t="s">
        <v>16</v>
      </c>
      <c r="B5382">
        <v>2020</v>
      </c>
      <c r="C5382" t="s">
        <v>6</v>
      </c>
      <c r="D5382">
        <v>5381</v>
      </c>
      <c r="E5382" s="2">
        <v>4</v>
      </c>
      <c r="F5382" s="1">
        <v>5</v>
      </c>
      <c r="G5382" s="1">
        <v>1</v>
      </c>
      <c r="H5382" s="1">
        <v>2</v>
      </c>
      <c r="I5382" s="1" t="str">
        <f t="shared" si="104"/>
        <v>2S7SU2</v>
      </c>
      <c r="J5382" s="27">
        <v>45151</v>
      </c>
      <c r="K5382" s="29" t="s">
        <v>257</v>
      </c>
      <c r="L5382" s="29">
        <v>9760.25</v>
      </c>
      <c r="M5382" s="30">
        <v>0.12933539185071849</v>
      </c>
      <c r="N5382" s="30">
        <v>0.1620192338083363</v>
      </c>
      <c r="O5382" s="30">
        <v>0</v>
      </c>
    </row>
    <row r="5383" spans="1:15" x14ac:dyDescent="0.45">
      <c r="A5383" s="4" t="s">
        <v>16</v>
      </c>
      <c r="B5383">
        <v>2020</v>
      </c>
      <c r="C5383" t="s">
        <v>6</v>
      </c>
      <c r="D5383">
        <v>5382</v>
      </c>
      <c r="E5383" s="2">
        <v>5</v>
      </c>
      <c r="F5383" s="1">
        <v>6</v>
      </c>
      <c r="G5383" s="1">
        <v>1</v>
      </c>
      <c r="H5383" s="1">
        <v>2</v>
      </c>
      <c r="I5383" s="1" t="str">
        <f t="shared" si="104"/>
        <v>2S7SU2</v>
      </c>
      <c r="J5383" s="27">
        <v>45151</v>
      </c>
      <c r="K5383" s="29" t="s">
        <v>258</v>
      </c>
      <c r="L5383" s="29">
        <v>9736</v>
      </c>
      <c r="M5383" s="30">
        <v>0.13043346286372939</v>
      </c>
      <c r="N5383" s="30">
        <v>0.1711147121494333</v>
      </c>
      <c r="O5383" s="30">
        <v>1.0641312659434859E-2</v>
      </c>
    </row>
    <row r="5384" spans="1:15" x14ac:dyDescent="0.45">
      <c r="A5384" s="4" t="s">
        <v>16</v>
      </c>
      <c r="B5384">
        <v>2020</v>
      </c>
      <c r="C5384" t="s">
        <v>6</v>
      </c>
      <c r="D5384">
        <v>5383</v>
      </c>
      <c r="E5384" s="2">
        <v>6</v>
      </c>
      <c r="F5384" s="1">
        <v>7</v>
      </c>
      <c r="G5384" s="1">
        <v>1</v>
      </c>
      <c r="H5384" s="1">
        <v>3</v>
      </c>
      <c r="I5384" s="1" t="str">
        <f t="shared" si="104"/>
        <v>2S7SU3</v>
      </c>
      <c r="J5384" s="27">
        <v>45151</v>
      </c>
      <c r="K5384" s="29" t="s">
        <v>259</v>
      </c>
      <c r="L5384" s="29">
        <v>9598.5</v>
      </c>
      <c r="M5384" s="30">
        <v>0.12317769510098581</v>
      </c>
      <c r="N5384" s="30">
        <v>0.15547273050841759</v>
      </c>
      <c r="O5384" s="30">
        <v>7.2155520515282512E-2</v>
      </c>
    </row>
    <row r="5385" spans="1:15" x14ac:dyDescent="0.45">
      <c r="A5385" s="4" t="s">
        <v>16</v>
      </c>
      <c r="B5385">
        <v>2020</v>
      </c>
      <c r="C5385" t="s">
        <v>6</v>
      </c>
      <c r="D5385">
        <v>5384</v>
      </c>
      <c r="E5385" s="2">
        <v>7</v>
      </c>
      <c r="F5385" s="1">
        <v>8</v>
      </c>
      <c r="G5385" s="1">
        <v>1</v>
      </c>
      <c r="H5385" s="1">
        <v>3</v>
      </c>
      <c r="I5385" s="1" t="str">
        <f t="shared" si="104"/>
        <v>2S7SU3</v>
      </c>
      <c r="J5385" s="27">
        <v>45151</v>
      </c>
      <c r="K5385" s="29" t="s">
        <v>260</v>
      </c>
      <c r="L5385" s="29">
        <v>9469.5</v>
      </c>
      <c r="M5385" s="30">
        <v>0.1082686892165651</v>
      </c>
      <c r="N5385" s="30">
        <v>0.1347321298713931</v>
      </c>
      <c r="O5385" s="30">
        <v>0.19283268436972281</v>
      </c>
    </row>
    <row r="5386" spans="1:15" x14ac:dyDescent="0.45">
      <c r="A5386" s="4" t="s">
        <v>16</v>
      </c>
      <c r="B5386">
        <v>2020</v>
      </c>
      <c r="C5386" t="s">
        <v>6</v>
      </c>
      <c r="D5386">
        <v>5385</v>
      </c>
      <c r="E5386" s="2">
        <v>8</v>
      </c>
      <c r="F5386" s="1">
        <v>9</v>
      </c>
      <c r="G5386" s="1">
        <v>1</v>
      </c>
      <c r="H5386" s="1">
        <v>3</v>
      </c>
      <c r="I5386" s="1" t="str">
        <f t="shared" si="104"/>
        <v>2S7SU3</v>
      </c>
      <c r="J5386" s="27">
        <v>45151</v>
      </c>
      <c r="K5386" s="29" t="s">
        <v>261</v>
      </c>
      <c r="L5386" s="29">
        <v>9706.75</v>
      </c>
      <c r="M5386" s="30">
        <v>0.1044203631050282</v>
      </c>
      <c r="N5386" s="30">
        <v>0.16348930087637201</v>
      </c>
      <c r="O5386" s="30">
        <v>0.3574603166888547</v>
      </c>
    </row>
    <row r="5387" spans="1:15" x14ac:dyDescent="0.45">
      <c r="A5387" s="4" t="s">
        <v>16</v>
      </c>
      <c r="B5387">
        <v>2020</v>
      </c>
      <c r="C5387" t="s">
        <v>6</v>
      </c>
      <c r="D5387">
        <v>5386</v>
      </c>
      <c r="E5387" s="2">
        <v>9</v>
      </c>
      <c r="F5387" s="1">
        <v>10</v>
      </c>
      <c r="G5387" s="1">
        <v>1</v>
      </c>
      <c r="H5387" s="1">
        <v>4</v>
      </c>
      <c r="I5387" s="1" t="str">
        <f t="shared" si="104"/>
        <v>2S7SU4</v>
      </c>
      <c r="J5387" s="27">
        <v>45151</v>
      </c>
      <c r="K5387" s="29" t="s">
        <v>262</v>
      </c>
      <c r="L5387" s="29">
        <v>10162.25</v>
      </c>
      <c r="M5387" s="30">
        <v>0.1170341828783299</v>
      </c>
      <c r="N5387" s="30">
        <v>0.2060234973604155</v>
      </c>
      <c r="O5387" s="30">
        <v>0.47169973572793272</v>
      </c>
    </row>
    <row r="5388" spans="1:15" x14ac:dyDescent="0.45">
      <c r="A5388" s="4" t="s">
        <v>16</v>
      </c>
      <c r="B5388">
        <v>2020</v>
      </c>
      <c r="C5388" t="s">
        <v>6</v>
      </c>
      <c r="D5388">
        <v>5387</v>
      </c>
      <c r="E5388" s="2">
        <v>10</v>
      </c>
      <c r="F5388" s="1">
        <v>11</v>
      </c>
      <c r="G5388" s="1">
        <v>1</v>
      </c>
      <c r="H5388" s="1">
        <v>4</v>
      </c>
      <c r="I5388" s="1" t="str">
        <f t="shared" si="104"/>
        <v>2S7SU4</v>
      </c>
      <c r="J5388" s="27">
        <v>45151</v>
      </c>
      <c r="K5388" s="29" t="s">
        <v>263</v>
      </c>
      <c r="L5388" s="29">
        <v>10447</v>
      </c>
      <c r="M5388" s="30">
        <v>0.17838839769099801</v>
      </c>
      <c r="N5388" s="30">
        <v>0.3377426695946581</v>
      </c>
      <c r="O5388" s="30">
        <v>0.52174325745360306</v>
      </c>
    </row>
    <row r="5389" spans="1:15" x14ac:dyDescent="0.45">
      <c r="A5389" s="4" t="s">
        <v>16</v>
      </c>
      <c r="B5389">
        <v>2020</v>
      </c>
      <c r="C5389" t="s">
        <v>6</v>
      </c>
      <c r="D5389">
        <v>5388</v>
      </c>
      <c r="E5389" s="2">
        <v>11</v>
      </c>
      <c r="F5389" s="1">
        <v>12</v>
      </c>
      <c r="G5389" s="1">
        <v>1</v>
      </c>
      <c r="H5389" s="1">
        <v>4</v>
      </c>
      <c r="I5389" s="1" t="str">
        <f t="shared" si="104"/>
        <v>2S7SU4</v>
      </c>
      <c r="J5389" s="27">
        <v>45151</v>
      </c>
      <c r="K5389" s="29" t="s">
        <v>264</v>
      </c>
      <c r="L5389" s="29">
        <v>10603.25</v>
      </c>
      <c r="M5389" s="30">
        <v>0.21194160211643889</v>
      </c>
      <c r="N5389" s="30">
        <v>0.37567791062672712</v>
      </c>
      <c r="O5389" s="30">
        <v>0.58859737009918434</v>
      </c>
    </row>
    <row r="5390" spans="1:15" x14ac:dyDescent="0.45">
      <c r="A5390" s="4" t="s">
        <v>16</v>
      </c>
      <c r="B5390">
        <v>2020</v>
      </c>
      <c r="C5390" t="s">
        <v>6</v>
      </c>
      <c r="D5390">
        <v>5389</v>
      </c>
      <c r="E5390" s="2">
        <v>12</v>
      </c>
      <c r="F5390" s="1">
        <v>13</v>
      </c>
      <c r="G5390" s="1">
        <v>1</v>
      </c>
      <c r="H5390" s="1">
        <v>5</v>
      </c>
      <c r="I5390" s="1" t="str">
        <f t="shared" si="104"/>
        <v>2S7SU5</v>
      </c>
      <c r="J5390" s="27">
        <v>45151</v>
      </c>
      <c r="K5390" s="29" t="s">
        <v>265</v>
      </c>
      <c r="L5390" s="29">
        <v>10708.75</v>
      </c>
      <c r="M5390" s="30">
        <v>0.2219448835115081</v>
      </c>
      <c r="N5390" s="30">
        <v>0.32916120918912473</v>
      </c>
      <c r="O5390" s="30">
        <v>0.54674643281937441</v>
      </c>
    </row>
    <row r="5391" spans="1:15" x14ac:dyDescent="0.45">
      <c r="A5391" s="4" t="s">
        <v>16</v>
      </c>
      <c r="B5391">
        <v>2020</v>
      </c>
      <c r="C5391" t="s">
        <v>6</v>
      </c>
      <c r="D5391">
        <v>5390</v>
      </c>
      <c r="E5391" s="2">
        <v>13</v>
      </c>
      <c r="F5391" s="1">
        <v>14</v>
      </c>
      <c r="G5391" s="1">
        <v>1</v>
      </c>
      <c r="H5391" s="1">
        <v>5</v>
      </c>
      <c r="I5391" s="1" t="str">
        <f t="shared" si="104"/>
        <v>2S7SU5</v>
      </c>
      <c r="J5391" s="27">
        <v>45151</v>
      </c>
      <c r="K5391" s="29" t="s">
        <v>266</v>
      </c>
      <c r="L5391" s="29">
        <v>10680.25</v>
      </c>
      <c r="M5391" s="30">
        <v>0.20509297205167759</v>
      </c>
      <c r="N5391" s="30">
        <v>0.296544912523517</v>
      </c>
      <c r="O5391" s="30">
        <v>0.44973251767521838</v>
      </c>
    </row>
    <row r="5392" spans="1:15" x14ac:dyDescent="0.45">
      <c r="A5392" s="4" t="s">
        <v>16</v>
      </c>
      <c r="B5392">
        <v>2020</v>
      </c>
      <c r="C5392" t="s">
        <v>6</v>
      </c>
      <c r="D5392">
        <v>5391</v>
      </c>
      <c r="E5392" s="2">
        <v>14</v>
      </c>
      <c r="F5392" s="1">
        <v>15</v>
      </c>
      <c r="G5392" s="1">
        <v>1</v>
      </c>
      <c r="H5392" s="1">
        <v>5</v>
      </c>
      <c r="I5392" s="1" t="str">
        <f t="shared" si="104"/>
        <v>2S7SU5</v>
      </c>
      <c r="J5392" s="27">
        <v>45151</v>
      </c>
      <c r="K5392" s="29" t="s">
        <v>267</v>
      </c>
      <c r="L5392" s="29">
        <v>10696.75</v>
      </c>
      <c r="M5392" s="30">
        <v>0.19301556467941089</v>
      </c>
      <c r="N5392" s="30">
        <v>0.26159174165895632</v>
      </c>
      <c r="O5392" s="30">
        <v>0.38547565813672552</v>
      </c>
    </row>
    <row r="5393" spans="1:15" x14ac:dyDescent="0.45">
      <c r="A5393" s="4" t="s">
        <v>16</v>
      </c>
      <c r="B5393">
        <v>2020</v>
      </c>
      <c r="C5393" t="s">
        <v>6</v>
      </c>
      <c r="D5393">
        <v>5392</v>
      </c>
      <c r="E5393" s="2">
        <v>15</v>
      </c>
      <c r="F5393" s="1">
        <v>16</v>
      </c>
      <c r="G5393" s="1">
        <v>1</v>
      </c>
      <c r="H5393" s="1">
        <v>6</v>
      </c>
      <c r="I5393" s="1" t="str">
        <f t="shared" si="104"/>
        <v>2S7SU6</v>
      </c>
      <c r="J5393" s="27">
        <v>45151</v>
      </c>
      <c r="K5393" s="29" t="s">
        <v>268</v>
      </c>
      <c r="L5393" s="29">
        <v>10685.25</v>
      </c>
      <c r="M5393" s="30">
        <v>0.18877274506468039</v>
      </c>
      <c r="N5393" s="30">
        <v>0.23662193515130209</v>
      </c>
      <c r="O5393" s="30">
        <v>0.34801150165900768</v>
      </c>
    </row>
    <row r="5394" spans="1:15" x14ac:dyDescent="0.45">
      <c r="A5394" s="4" t="s">
        <v>16</v>
      </c>
      <c r="B5394">
        <v>2020</v>
      </c>
      <c r="C5394" t="s">
        <v>6</v>
      </c>
      <c r="D5394">
        <v>5393</v>
      </c>
      <c r="E5394" s="2">
        <v>16</v>
      </c>
      <c r="F5394" s="1">
        <v>17</v>
      </c>
      <c r="G5394" s="1">
        <v>1</v>
      </c>
      <c r="H5394" s="1">
        <v>6</v>
      </c>
      <c r="I5394" s="1" t="str">
        <f t="shared" si="104"/>
        <v>2S7SU6</v>
      </c>
      <c r="J5394" s="27">
        <v>45151</v>
      </c>
      <c r="K5394" s="29" t="s">
        <v>269</v>
      </c>
      <c r="L5394" s="29">
        <v>10819.25</v>
      </c>
      <c r="M5394" s="30">
        <v>0.1707602223838352</v>
      </c>
      <c r="N5394" s="30">
        <v>0.17484673933802669</v>
      </c>
      <c r="O5394" s="30">
        <v>0.26602752605914448</v>
      </c>
    </row>
    <row r="5395" spans="1:15" x14ac:dyDescent="0.45">
      <c r="A5395" s="4" t="s">
        <v>16</v>
      </c>
      <c r="B5395">
        <v>2020</v>
      </c>
      <c r="C5395" t="s">
        <v>6</v>
      </c>
      <c r="D5395">
        <v>5394</v>
      </c>
      <c r="E5395" s="2">
        <v>17</v>
      </c>
      <c r="F5395" s="1">
        <v>18</v>
      </c>
      <c r="G5395" s="1">
        <v>1</v>
      </c>
      <c r="H5395" s="1">
        <v>6</v>
      </c>
      <c r="I5395" s="1" t="str">
        <f t="shared" si="104"/>
        <v>2S7SU6</v>
      </c>
      <c r="J5395" s="27">
        <v>45151</v>
      </c>
      <c r="K5395" s="29" t="s">
        <v>270</v>
      </c>
      <c r="L5395" s="29">
        <v>11289</v>
      </c>
      <c r="M5395" s="30">
        <v>0.14744474062916479</v>
      </c>
      <c r="N5395" s="30">
        <v>0.1209585329531776</v>
      </c>
      <c r="O5395" s="30">
        <v>0.1239238936309446</v>
      </c>
    </row>
    <row r="5396" spans="1:15" x14ac:dyDescent="0.45">
      <c r="A5396" s="4" t="s">
        <v>16</v>
      </c>
      <c r="B5396">
        <v>2020</v>
      </c>
      <c r="C5396" t="s">
        <v>6</v>
      </c>
      <c r="D5396">
        <v>5395</v>
      </c>
      <c r="E5396" s="2">
        <v>18</v>
      </c>
      <c r="F5396" s="1">
        <v>19</v>
      </c>
      <c r="G5396" s="1">
        <v>1</v>
      </c>
      <c r="H5396" s="1">
        <v>7</v>
      </c>
      <c r="I5396" s="1" t="str">
        <f t="shared" si="104"/>
        <v>2S7SU7</v>
      </c>
      <c r="J5396" s="27">
        <v>45151</v>
      </c>
      <c r="K5396" s="29" t="s">
        <v>271</v>
      </c>
      <c r="L5396" s="29">
        <v>11365</v>
      </c>
      <c r="M5396" s="30">
        <v>0.1025977683554056</v>
      </c>
      <c r="N5396" s="30">
        <v>8.6134948862049282E-2</v>
      </c>
      <c r="O5396" s="30">
        <v>2.868931605433447E-2</v>
      </c>
    </row>
    <row r="5397" spans="1:15" x14ac:dyDescent="0.45">
      <c r="A5397" s="4" t="s">
        <v>16</v>
      </c>
      <c r="B5397">
        <v>2020</v>
      </c>
      <c r="C5397" t="s">
        <v>6</v>
      </c>
      <c r="D5397">
        <v>5396</v>
      </c>
      <c r="E5397" s="2">
        <v>19</v>
      </c>
      <c r="F5397" s="1">
        <v>20</v>
      </c>
      <c r="G5397" s="1">
        <v>1</v>
      </c>
      <c r="H5397" s="1">
        <v>7</v>
      </c>
      <c r="I5397" s="1" t="str">
        <f t="shared" si="104"/>
        <v>2S7SU7</v>
      </c>
      <c r="J5397" s="27">
        <v>45151</v>
      </c>
      <c r="K5397" s="29" t="s">
        <v>272</v>
      </c>
      <c r="L5397" s="29">
        <v>11472.75</v>
      </c>
      <c r="M5397" s="30">
        <v>8.763118145845937E-2</v>
      </c>
      <c r="N5397" s="30">
        <v>7.7365242498582343E-2</v>
      </c>
      <c r="O5397" s="30">
        <v>0</v>
      </c>
    </row>
    <row r="5398" spans="1:15" x14ac:dyDescent="0.45">
      <c r="A5398" s="4" t="s">
        <v>16</v>
      </c>
      <c r="B5398">
        <v>2020</v>
      </c>
      <c r="C5398" t="s">
        <v>6</v>
      </c>
      <c r="D5398">
        <v>5397</v>
      </c>
      <c r="E5398" s="2">
        <v>20</v>
      </c>
      <c r="F5398" s="1">
        <v>21</v>
      </c>
      <c r="G5398" s="1">
        <v>1</v>
      </c>
      <c r="H5398" s="1">
        <v>7</v>
      </c>
      <c r="I5398" s="1" t="str">
        <f t="shared" si="104"/>
        <v>2S7SU7</v>
      </c>
      <c r="J5398" s="27">
        <v>45151</v>
      </c>
      <c r="K5398" s="29" t="s">
        <v>273</v>
      </c>
      <c r="L5398" s="29">
        <v>11665.5</v>
      </c>
      <c r="M5398" s="30">
        <v>9.5349208394391427E-2</v>
      </c>
      <c r="N5398" s="30">
        <v>7.1253910416685093E-2</v>
      </c>
      <c r="O5398" s="30">
        <v>0</v>
      </c>
    </row>
    <row r="5399" spans="1:15" x14ac:dyDescent="0.45">
      <c r="A5399" s="4" t="s">
        <v>16</v>
      </c>
      <c r="B5399">
        <v>2020</v>
      </c>
      <c r="C5399" t="s">
        <v>6</v>
      </c>
      <c r="D5399">
        <v>5398</v>
      </c>
      <c r="E5399" s="2">
        <v>21</v>
      </c>
      <c r="F5399" s="1">
        <v>22</v>
      </c>
      <c r="G5399" s="1">
        <v>1</v>
      </c>
      <c r="H5399" s="1">
        <v>8</v>
      </c>
      <c r="I5399" s="1" t="str">
        <f t="shared" si="104"/>
        <v>2S7SU8</v>
      </c>
      <c r="J5399" s="27">
        <v>45151</v>
      </c>
      <c r="K5399" s="29" t="s">
        <v>274</v>
      </c>
      <c r="L5399" s="29">
        <v>11844</v>
      </c>
      <c r="M5399" s="30">
        <v>0.109214548283708</v>
      </c>
      <c r="N5399" s="30">
        <v>7.501358158735795E-2</v>
      </c>
      <c r="O5399" s="30">
        <v>0</v>
      </c>
    </row>
    <row r="5400" spans="1:15" x14ac:dyDescent="0.45">
      <c r="A5400" s="4" t="s">
        <v>16</v>
      </c>
      <c r="B5400">
        <v>2020</v>
      </c>
      <c r="C5400" t="s">
        <v>6</v>
      </c>
      <c r="D5400">
        <v>5399</v>
      </c>
      <c r="E5400" s="2">
        <v>22</v>
      </c>
      <c r="F5400" s="1">
        <v>23</v>
      </c>
      <c r="G5400" s="1">
        <v>1</v>
      </c>
      <c r="H5400" s="1">
        <v>8</v>
      </c>
      <c r="I5400" s="1" t="str">
        <f t="shared" si="104"/>
        <v>2S7SU8</v>
      </c>
      <c r="J5400" s="27">
        <v>45151</v>
      </c>
      <c r="K5400" s="29" t="s">
        <v>275</v>
      </c>
      <c r="L5400" s="29">
        <v>11622.5</v>
      </c>
      <c r="M5400" s="30">
        <v>0.18739015588737859</v>
      </c>
      <c r="N5400" s="30">
        <v>0.26925248277652769</v>
      </c>
      <c r="O5400" s="30">
        <v>0</v>
      </c>
    </row>
    <row r="5401" spans="1:15" x14ac:dyDescent="0.45">
      <c r="A5401" s="4" t="s">
        <v>16</v>
      </c>
      <c r="B5401">
        <v>2020</v>
      </c>
      <c r="C5401" t="s">
        <v>6</v>
      </c>
      <c r="D5401">
        <v>5400</v>
      </c>
      <c r="E5401" s="2">
        <v>23</v>
      </c>
      <c r="F5401" s="1">
        <v>24</v>
      </c>
      <c r="G5401" s="1">
        <v>1</v>
      </c>
      <c r="H5401" s="1">
        <v>8</v>
      </c>
      <c r="I5401" s="1" t="str">
        <f t="shared" si="104"/>
        <v>2S7SU8</v>
      </c>
      <c r="J5401" s="27">
        <v>45151</v>
      </c>
      <c r="K5401" s="29" t="s">
        <v>276</v>
      </c>
      <c r="L5401" s="29">
        <v>11070.5</v>
      </c>
      <c r="M5401" s="30">
        <v>0.14899616464317841</v>
      </c>
      <c r="N5401" s="30">
        <v>0.345393699190509</v>
      </c>
      <c r="O5401" s="30">
        <v>0</v>
      </c>
    </row>
    <row r="5402" spans="1:15" x14ac:dyDescent="0.45">
      <c r="A5402" s="4" t="s">
        <v>16</v>
      </c>
      <c r="B5402">
        <v>2020</v>
      </c>
      <c r="C5402" t="s">
        <v>0</v>
      </c>
      <c r="D5402">
        <v>5401</v>
      </c>
      <c r="E5402" s="2">
        <v>0</v>
      </c>
      <c r="F5402" s="1">
        <v>1</v>
      </c>
      <c r="G5402" s="1">
        <v>1</v>
      </c>
      <c r="H5402" s="1">
        <v>1</v>
      </c>
      <c r="I5402" s="1" t="str">
        <f t="shared" si="104"/>
        <v>2S1MO1</v>
      </c>
      <c r="J5402" s="27">
        <v>45152</v>
      </c>
      <c r="K5402" s="29" t="s">
        <v>253</v>
      </c>
      <c r="L5402" s="29">
        <v>10592.75</v>
      </c>
      <c r="M5402" s="30">
        <v>0.1454174287143582</v>
      </c>
      <c r="N5402" s="30">
        <v>0.34634110297248899</v>
      </c>
      <c r="O5402" s="30">
        <v>0</v>
      </c>
    </row>
    <row r="5403" spans="1:15" x14ac:dyDescent="0.45">
      <c r="A5403" s="4" t="s">
        <v>16</v>
      </c>
      <c r="B5403">
        <v>2020</v>
      </c>
      <c r="C5403" t="s">
        <v>0</v>
      </c>
      <c r="D5403">
        <v>5402</v>
      </c>
      <c r="E5403" s="2">
        <v>1</v>
      </c>
      <c r="F5403" s="1">
        <v>2</v>
      </c>
      <c r="G5403" s="1">
        <v>1</v>
      </c>
      <c r="H5403" s="1">
        <v>1</v>
      </c>
      <c r="I5403" s="1" t="str">
        <f t="shared" si="104"/>
        <v>2S1MO1</v>
      </c>
      <c r="J5403" s="27">
        <v>45152</v>
      </c>
      <c r="K5403" s="29" t="s">
        <v>254</v>
      </c>
      <c r="L5403" s="29">
        <v>10202.5</v>
      </c>
      <c r="M5403" s="30">
        <v>0.1615637314690635</v>
      </c>
      <c r="N5403" s="30">
        <v>0.32348061413594148</v>
      </c>
      <c r="O5403" s="30">
        <v>0</v>
      </c>
    </row>
    <row r="5404" spans="1:15" x14ac:dyDescent="0.45">
      <c r="A5404" s="4" t="s">
        <v>16</v>
      </c>
      <c r="B5404">
        <v>2020</v>
      </c>
      <c r="C5404" t="s">
        <v>0</v>
      </c>
      <c r="D5404">
        <v>5403</v>
      </c>
      <c r="E5404" s="2">
        <v>2</v>
      </c>
      <c r="F5404" s="1">
        <v>3</v>
      </c>
      <c r="G5404" s="1">
        <v>1</v>
      </c>
      <c r="H5404" s="1">
        <v>1</v>
      </c>
      <c r="I5404" s="1" t="str">
        <f t="shared" si="104"/>
        <v>2S1MO1</v>
      </c>
      <c r="J5404" s="27">
        <v>45152</v>
      </c>
      <c r="K5404" s="29" t="s">
        <v>255</v>
      </c>
      <c r="L5404" s="29">
        <v>9964.25</v>
      </c>
      <c r="M5404" s="30">
        <v>0.1659449473508571</v>
      </c>
      <c r="N5404" s="30">
        <v>0.30594972127881442</v>
      </c>
      <c r="O5404" s="30">
        <v>0</v>
      </c>
    </row>
    <row r="5405" spans="1:15" x14ac:dyDescent="0.45">
      <c r="A5405" s="4" t="s">
        <v>16</v>
      </c>
      <c r="B5405">
        <v>2020</v>
      </c>
      <c r="C5405" t="s">
        <v>0</v>
      </c>
      <c r="D5405">
        <v>5404</v>
      </c>
      <c r="E5405" s="2">
        <v>3</v>
      </c>
      <c r="F5405" s="1">
        <v>4</v>
      </c>
      <c r="G5405" s="1">
        <v>1</v>
      </c>
      <c r="H5405" s="1">
        <v>2</v>
      </c>
      <c r="I5405" s="1" t="str">
        <f t="shared" si="104"/>
        <v>2S1MO2</v>
      </c>
      <c r="J5405" s="27">
        <v>45152</v>
      </c>
      <c r="K5405" s="29" t="s">
        <v>256</v>
      </c>
      <c r="L5405" s="29">
        <v>9848.25</v>
      </c>
      <c r="M5405" s="30">
        <v>0.15592901846395751</v>
      </c>
      <c r="N5405" s="30">
        <v>0.25096584733674859</v>
      </c>
      <c r="O5405" s="30">
        <v>0</v>
      </c>
    </row>
    <row r="5406" spans="1:15" x14ac:dyDescent="0.45">
      <c r="A5406" s="4" t="s">
        <v>16</v>
      </c>
      <c r="B5406">
        <v>2020</v>
      </c>
      <c r="C5406" t="s">
        <v>0</v>
      </c>
      <c r="D5406">
        <v>5405</v>
      </c>
      <c r="E5406" s="2">
        <v>4</v>
      </c>
      <c r="F5406" s="1">
        <v>5</v>
      </c>
      <c r="G5406" s="1">
        <v>1</v>
      </c>
      <c r="H5406" s="1">
        <v>2</v>
      </c>
      <c r="I5406" s="1" t="str">
        <f t="shared" si="104"/>
        <v>2S1MO2</v>
      </c>
      <c r="J5406" s="27">
        <v>45152</v>
      </c>
      <c r="K5406" s="29" t="s">
        <v>257</v>
      </c>
      <c r="L5406" s="29">
        <v>9881</v>
      </c>
      <c r="M5406" s="30">
        <v>0.1327230689613714</v>
      </c>
      <c r="N5406" s="30">
        <v>0.2044371549155288</v>
      </c>
      <c r="O5406" s="30">
        <v>0</v>
      </c>
    </row>
    <row r="5407" spans="1:15" x14ac:dyDescent="0.45">
      <c r="A5407" s="4" t="s">
        <v>16</v>
      </c>
      <c r="B5407">
        <v>2020</v>
      </c>
      <c r="C5407" t="s">
        <v>0</v>
      </c>
      <c r="D5407">
        <v>5406</v>
      </c>
      <c r="E5407" s="2">
        <v>5</v>
      </c>
      <c r="F5407" s="1">
        <v>6</v>
      </c>
      <c r="G5407" s="1">
        <v>1</v>
      </c>
      <c r="H5407" s="1">
        <v>2</v>
      </c>
      <c r="I5407" s="1" t="str">
        <f t="shared" si="104"/>
        <v>2S1MO2</v>
      </c>
      <c r="J5407" s="27">
        <v>45152</v>
      </c>
      <c r="K5407" s="29" t="s">
        <v>258</v>
      </c>
      <c r="L5407" s="29">
        <v>10173.25</v>
      </c>
      <c r="M5407" s="30">
        <v>0.1396574257548534</v>
      </c>
      <c r="N5407" s="30">
        <v>0.18798331663661641</v>
      </c>
      <c r="O5407" s="30">
        <v>1.160175298080479E-2</v>
      </c>
    </row>
    <row r="5408" spans="1:15" x14ac:dyDescent="0.45">
      <c r="A5408" s="4" t="s">
        <v>16</v>
      </c>
      <c r="B5408">
        <v>2020</v>
      </c>
      <c r="C5408" t="s">
        <v>0</v>
      </c>
      <c r="D5408">
        <v>5407</v>
      </c>
      <c r="E5408" s="2">
        <v>6</v>
      </c>
      <c r="F5408" s="1">
        <v>7</v>
      </c>
      <c r="G5408" s="1">
        <v>1</v>
      </c>
      <c r="H5408" s="1">
        <v>3</v>
      </c>
      <c r="I5408" s="1" t="str">
        <f t="shared" si="104"/>
        <v>2S1MO3</v>
      </c>
      <c r="J5408" s="27">
        <v>45152</v>
      </c>
      <c r="K5408" s="29" t="s">
        <v>259</v>
      </c>
      <c r="L5408" s="29">
        <v>10716</v>
      </c>
      <c r="M5408" s="30">
        <v>0.13959132928406989</v>
      </c>
      <c r="N5408" s="30">
        <v>0.17572834053957961</v>
      </c>
      <c r="O5408" s="30">
        <v>9.5742838967489335E-2</v>
      </c>
    </row>
    <row r="5409" spans="1:15" x14ac:dyDescent="0.45">
      <c r="A5409" s="4" t="s">
        <v>16</v>
      </c>
      <c r="B5409">
        <v>2020</v>
      </c>
      <c r="C5409" t="s">
        <v>0</v>
      </c>
      <c r="D5409">
        <v>5408</v>
      </c>
      <c r="E5409" s="2">
        <v>7</v>
      </c>
      <c r="F5409" s="1">
        <v>8</v>
      </c>
      <c r="G5409" s="1">
        <v>1</v>
      </c>
      <c r="H5409" s="1">
        <v>3</v>
      </c>
      <c r="I5409" s="1" t="str">
        <f t="shared" si="104"/>
        <v>2S1MO3</v>
      </c>
      <c r="J5409" s="27">
        <v>45152</v>
      </c>
      <c r="K5409" s="29" t="s">
        <v>260</v>
      </c>
      <c r="L5409" s="29">
        <v>11346.25</v>
      </c>
      <c r="M5409" s="30">
        <v>0.10498622607949799</v>
      </c>
      <c r="N5409" s="30">
        <v>0.19098520084651921</v>
      </c>
      <c r="O5409" s="30">
        <v>0.28193775101998159</v>
      </c>
    </row>
    <row r="5410" spans="1:15" x14ac:dyDescent="0.45">
      <c r="A5410" s="4" t="s">
        <v>16</v>
      </c>
      <c r="B5410">
        <v>2020</v>
      </c>
      <c r="C5410" t="s">
        <v>0</v>
      </c>
      <c r="D5410">
        <v>5409</v>
      </c>
      <c r="E5410" s="2">
        <v>8</v>
      </c>
      <c r="F5410" s="1">
        <v>9</v>
      </c>
      <c r="G5410" s="1">
        <v>1</v>
      </c>
      <c r="H5410" s="1">
        <v>3</v>
      </c>
      <c r="I5410" s="1" t="str">
        <f t="shared" si="104"/>
        <v>2S1MO3</v>
      </c>
      <c r="J5410" s="27">
        <v>45152</v>
      </c>
      <c r="K5410" s="29" t="s">
        <v>261</v>
      </c>
      <c r="L5410" s="29">
        <v>12136.5</v>
      </c>
      <c r="M5410" s="30">
        <v>0.1054808204477418</v>
      </c>
      <c r="N5410" s="30">
        <v>0.23973532251638491</v>
      </c>
      <c r="O5410" s="30">
        <v>0.46758186443000971</v>
      </c>
    </row>
    <row r="5411" spans="1:15" x14ac:dyDescent="0.45">
      <c r="A5411" s="4" t="s">
        <v>16</v>
      </c>
      <c r="B5411">
        <v>2020</v>
      </c>
      <c r="C5411" t="s">
        <v>0</v>
      </c>
      <c r="D5411">
        <v>5410</v>
      </c>
      <c r="E5411" s="2">
        <v>9</v>
      </c>
      <c r="F5411" s="1">
        <v>10</v>
      </c>
      <c r="G5411" s="1">
        <v>1</v>
      </c>
      <c r="H5411" s="1">
        <v>4</v>
      </c>
      <c r="I5411" s="1" t="str">
        <f t="shared" si="104"/>
        <v>2S1MO4</v>
      </c>
      <c r="J5411" s="27">
        <v>45152</v>
      </c>
      <c r="K5411" s="29" t="s">
        <v>262</v>
      </c>
      <c r="L5411" s="29">
        <v>12435.75</v>
      </c>
      <c r="M5411" s="30">
        <v>0.12298138154901909</v>
      </c>
      <c r="N5411" s="30">
        <v>0.33380139303882161</v>
      </c>
      <c r="O5411" s="30">
        <v>0.59146515478604789</v>
      </c>
    </row>
    <row r="5412" spans="1:15" x14ac:dyDescent="0.45">
      <c r="A5412" s="4" t="s">
        <v>16</v>
      </c>
      <c r="B5412">
        <v>2020</v>
      </c>
      <c r="C5412" t="s">
        <v>0</v>
      </c>
      <c r="D5412">
        <v>5411</v>
      </c>
      <c r="E5412" s="2">
        <v>10</v>
      </c>
      <c r="F5412" s="1">
        <v>11</v>
      </c>
      <c r="G5412" s="1">
        <v>1</v>
      </c>
      <c r="H5412" s="1">
        <v>4</v>
      </c>
      <c r="I5412" s="1" t="str">
        <f t="shared" si="104"/>
        <v>2S1MO4</v>
      </c>
      <c r="J5412" s="27">
        <v>45152</v>
      </c>
      <c r="K5412" s="29" t="s">
        <v>263</v>
      </c>
      <c r="L5412" s="29">
        <v>12423.25</v>
      </c>
      <c r="M5412" s="30">
        <v>0.1118549053502647</v>
      </c>
      <c r="N5412" s="30">
        <v>0.39895029597422882</v>
      </c>
      <c r="O5412" s="30">
        <v>0.61307034084993073</v>
      </c>
    </row>
    <row r="5413" spans="1:15" x14ac:dyDescent="0.45">
      <c r="A5413" s="4" t="s">
        <v>16</v>
      </c>
      <c r="B5413">
        <v>2020</v>
      </c>
      <c r="C5413" t="s">
        <v>0</v>
      </c>
      <c r="D5413">
        <v>5412</v>
      </c>
      <c r="E5413" s="2">
        <v>11</v>
      </c>
      <c r="F5413" s="1">
        <v>12</v>
      </c>
      <c r="G5413" s="1">
        <v>1</v>
      </c>
      <c r="H5413" s="1">
        <v>4</v>
      </c>
      <c r="I5413" s="1" t="str">
        <f t="shared" si="104"/>
        <v>2S1MO4</v>
      </c>
      <c r="J5413" s="27">
        <v>45152</v>
      </c>
      <c r="K5413" s="29" t="s">
        <v>264</v>
      </c>
      <c r="L5413" s="29">
        <v>12569.75</v>
      </c>
      <c r="M5413" s="30">
        <v>0.15382716982129471</v>
      </c>
      <c r="N5413" s="30">
        <v>0.48833731201727032</v>
      </c>
      <c r="O5413" s="30">
        <v>0.57075000631701134</v>
      </c>
    </row>
    <row r="5414" spans="1:15" x14ac:dyDescent="0.45">
      <c r="A5414" s="4" t="s">
        <v>16</v>
      </c>
      <c r="B5414">
        <v>2020</v>
      </c>
      <c r="C5414" t="s">
        <v>0</v>
      </c>
      <c r="D5414">
        <v>5413</v>
      </c>
      <c r="E5414" s="2">
        <v>12</v>
      </c>
      <c r="F5414" s="1">
        <v>13</v>
      </c>
      <c r="G5414" s="1">
        <v>1</v>
      </c>
      <c r="H5414" s="1">
        <v>5</v>
      </c>
      <c r="I5414" s="1" t="str">
        <f t="shared" si="104"/>
        <v>2S1MO5</v>
      </c>
      <c r="J5414" s="27">
        <v>45152</v>
      </c>
      <c r="K5414" s="29" t="s">
        <v>265</v>
      </c>
      <c r="L5414" s="29">
        <v>12575</v>
      </c>
      <c r="M5414" s="30">
        <v>0.1885081996997435</v>
      </c>
      <c r="N5414" s="30">
        <v>0.54096932317497437</v>
      </c>
      <c r="O5414" s="30">
        <v>0.54610383399816409</v>
      </c>
    </row>
    <row r="5415" spans="1:15" x14ac:dyDescent="0.45">
      <c r="A5415" s="4" t="s">
        <v>16</v>
      </c>
      <c r="B5415">
        <v>2020</v>
      </c>
      <c r="C5415" t="s">
        <v>0</v>
      </c>
      <c r="D5415">
        <v>5414</v>
      </c>
      <c r="E5415" s="2">
        <v>13</v>
      </c>
      <c r="F5415" s="1">
        <v>14</v>
      </c>
      <c r="G5415" s="1">
        <v>1</v>
      </c>
      <c r="H5415" s="1">
        <v>5</v>
      </c>
      <c r="I5415" s="1" t="str">
        <f t="shared" si="104"/>
        <v>2S1MO5</v>
      </c>
      <c r="J5415" s="27">
        <v>45152</v>
      </c>
      <c r="K5415" s="29" t="s">
        <v>266</v>
      </c>
      <c r="L5415" s="29">
        <v>12747.5</v>
      </c>
      <c r="M5415" s="30">
        <v>0.20950167008813819</v>
      </c>
      <c r="N5415" s="30">
        <v>0.69523522148873118</v>
      </c>
      <c r="O5415" s="30">
        <v>0.51953752751690885</v>
      </c>
    </row>
    <row r="5416" spans="1:15" x14ac:dyDescent="0.45">
      <c r="A5416" s="4" t="s">
        <v>16</v>
      </c>
      <c r="B5416">
        <v>2020</v>
      </c>
      <c r="C5416" t="s">
        <v>0</v>
      </c>
      <c r="D5416">
        <v>5415</v>
      </c>
      <c r="E5416" s="2">
        <v>14</v>
      </c>
      <c r="F5416" s="1">
        <v>15</v>
      </c>
      <c r="G5416" s="1">
        <v>1</v>
      </c>
      <c r="H5416" s="1">
        <v>5</v>
      </c>
      <c r="I5416" s="1" t="str">
        <f t="shared" si="104"/>
        <v>2S1MO5</v>
      </c>
      <c r="J5416" s="27">
        <v>45152</v>
      </c>
      <c r="K5416" s="29" t="s">
        <v>267</v>
      </c>
      <c r="L5416" s="29">
        <v>12641.75</v>
      </c>
      <c r="M5416" s="30">
        <v>0.25025346878132182</v>
      </c>
      <c r="N5416" s="30">
        <v>0.78405488902670872</v>
      </c>
      <c r="O5416" s="30">
        <v>0.4452829612200383</v>
      </c>
    </row>
    <row r="5417" spans="1:15" x14ac:dyDescent="0.45">
      <c r="A5417" s="4" t="s">
        <v>16</v>
      </c>
      <c r="B5417">
        <v>2020</v>
      </c>
      <c r="C5417" t="s">
        <v>0</v>
      </c>
      <c r="D5417">
        <v>5416</v>
      </c>
      <c r="E5417" s="2">
        <v>15</v>
      </c>
      <c r="F5417" s="1">
        <v>16</v>
      </c>
      <c r="G5417" s="1">
        <v>1</v>
      </c>
      <c r="H5417" s="1">
        <v>6</v>
      </c>
      <c r="I5417" s="1" t="str">
        <f t="shared" si="104"/>
        <v>2S1MO6</v>
      </c>
      <c r="J5417" s="27">
        <v>45152</v>
      </c>
      <c r="K5417" s="29" t="s">
        <v>268</v>
      </c>
      <c r="L5417" s="29">
        <v>12713.25</v>
      </c>
      <c r="M5417" s="30">
        <v>0.25185204841239778</v>
      </c>
      <c r="N5417" s="30">
        <v>0.78719458541629828</v>
      </c>
      <c r="O5417" s="30">
        <v>0.30750044473716709</v>
      </c>
    </row>
    <row r="5418" spans="1:15" x14ac:dyDescent="0.45">
      <c r="A5418" s="4" t="s">
        <v>16</v>
      </c>
      <c r="B5418">
        <v>2020</v>
      </c>
      <c r="C5418" t="s">
        <v>0</v>
      </c>
      <c r="D5418">
        <v>5417</v>
      </c>
      <c r="E5418" s="2">
        <v>16</v>
      </c>
      <c r="F5418" s="1">
        <v>17</v>
      </c>
      <c r="G5418" s="1">
        <v>1</v>
      </c>
      <c r="H5418" s="1">
        <v>6</v>
      </c>
      <c r="I5418" s="1" t="str">
        <f t="shared" si="104"/>
        <v>2S1MO6</v>
      </c>
      <c r="J5418" s="27">
        <v>45152</v>
      </c>
      <c r="K5418" s="29" t="s">
        <v>269</v>
      </c>
      <c r="L5418" s="29">
        <v>12706</v>
      </c>
      <c r="M5418" s="30">
        <v>0.18214579591278451</v>
      </c>
      <c r="N5418" s="30">
        <v>0.80777256024742017</v>
      </c>
      <c r="O5418" s="30">
        <v>0.14711591771090821</v>
      </c>
    </row>
    <row r="5419" spans="1:15" x14ac:dyDescent="0.45">
      <c r="A5419" s="4" t="s">
        <v>16</v>
      </c>
      <c r="B5419">
        <v>2020</v>
      </c>
      <c r="C5419" t="s">
        <v>0</v>
      </c>
      <c r="D5419">
        <v>5418</v>
      </c>
      <c r="E5419" s="2">
        <v>17</v>
      </c>
      <c r="F5419" s="1">
        <v>18</v>
      </c>
      <c r="G5419" s="1">
        <v>1</v>
      </c>
      <c r="H5419" s="1">
        <v>6</v>
      </c>
      <c r="I5419" s="1" t="str">
        <f t="shared" si="104"/>
        <v>2S1MO6</v>
      </c>
      <c r="J5419" s="27">
        <v>45152</v>
      </c>
      <c r="K5419" s="29" t="s">
        <v>270</v>
      </c>
      <c r="L5419" s="29">
        <v>12958.5</v>
      </c>
      <c r="M5419" s="30">
        <v>0.1387289998208682</v>
      </c>
      <c r="N5419" s="30">
        <v>0.80336577602153858</v>
      </c>
      <c r="O5419" s="30">
        <v>4.4791719328987289E-2</v>
      </c>
    </row>
    <row r="5420" spans="1:15" x14ac:dyDescent="0.45">
      <c r="A5420" s="4" t="s">
        <v>16</v>
      </c>
      <c r="B5420">
        <v>2020</v>
      </c>
      <c r="C5420" t="s">
        <v>0</v>
      </c>
      <c r="D5420">
        <v>5419</v>
      </c>
      <c r="E5420" s="2">
        <v>18</v>
      </c>
      <c r="F5420" s="1">
        <v>19</v>
      </c>
      <c r="G5420" s="1">
        <v>1</v>
      </c>
      <c r="H5420" s="1">
        <v>7</v>
      </c>
      <c r="I5420" s="1" t="str">
        <f t="shared" si="104"/>
        <v>2S1MO7</v>
      </c>
      <c r="J5420" s="27">
        <v>45152</v>
      </c>
      <c r="K5420" s="29" t="s">
        <v>271</v>
      </c>
      <c r="L5420" s="29">
        <v>12969.75</v>
      </c>
      <c r="M5420" s="30">
        <v>0.13836365464289699</v>
      </c>
      <c r="N5420" s="30">
        <v>0.83934321396475964</v>
      </c>
      <c r="O5420" s="30">
        <v>7.3444309634148486E-3</v>
      </c>
    </row>
    <row r="5421" spans="1:15" x14ac:dyDescent="0.45">
      <c r="A5421" s="4" t="s">
        <v>16</v>
      </c>
      <c r="B5421">
        <v>2020</v>
      </c>
      <c r="C5421" t="s">
        <v>0</v>
      </c>
      <c r="D5421">
        <v>5420</v>
      </c>
      <c r="E5421" s="2">
        <v>19</v>
      </c>
      <c r="F5421" s="1">
        <v>20</v>
      </c>
      <c r="G5421" s="1">
        <v>1</v>
      </c>
      <c r="H5421" s="1">
        <v>7</v>
      </c>
      <c r="I5421" s="1" t="str">
        <f t="shared" si="104"/>
        <v>2S1MO7</v>
      </c>
      <c r="J5421" s="27">
        <v>45152</v>
      </c>
      <c r="K5421" s="29" t="s">
        <v>272</v>
      </c>
      <c r="L5421" s="29">
        <v>12982.25</v>
      </c>
      <c r="M5421" s="30">
        <v>0.1591593419909241</v>
      </c>
      <c r="N5421" s="30">
        <v>0.83320447090418026</v>
      </c>
      <c r="O5421" s="30">
        <v>0</v>
      </c>
    </row>
    <row r="5422" spans="1:15" x14ac:dyDescent="0.45">
      <c r="A5422" s="4" t="s">
        <v>16</v>
      </c>
      <c r="B5422">
        <v>2020</v>
      </c>
      <c r="C5422" t="s">
        <v>0</v>
      </c>
      <c r="D5422">
        <v>5421</v>
      </c>
      <c r="E5422" s="2">
        <v>20</v>
      </c>
      <c r="F5422" s="1">
        <v>21</v>
      </c>
      <c r="G5422" s="1">
        <v>1</v>
      </c>
      <c r="H5422" s="1">
        <v>7</v>
      </c>
      <c r="I5422" s="1" t="str">
        <f t="shared" si="104"/>
        <v>2S1MO7</v>
      </c>
      <c r="J5422" s="27">
        <v>45152</v>
      </c>
      <c r="K5422" s="29" t="s">
        <v>273</v>
      </c>
      <c r="L5422" s="29">
        <v>13195</v>
      </c>
      <c r="M5422" s="30">
        <v>0.21292798580623579</v>
      </c>
      <c r="N5422" s="30">
        <v>0.88369121081442392</v>
      </c>
      <c r="O5422" s="30">
        <v>0</v>
      </c>
    </row>
    <row r="5423" spans="1:15" x14ac:dyDescent="0.45">
      <c r="A5423" s="4" t="s">
        <v>16</v>
      </c>
      <c r="B5423">
        <v>2020</v>
      </c>
      <c r="C5423" t="s">
        <v>0</v>
      </c>
      <c r="D5423">
        <v>5422</v>
      </c>
      <c r="E5423" s="2">
        <v>21</v>
      </c>
      <c r="F5423" s="1">
        <v>22</v>
      </c>
      <c r="G5423" s="1">
        <v>1</v>
      </c>
      <c r="H5423" s="1">
        <v>8</v>
      </c>
      <c r="I5423" s="1" t="str">
        <f t="shared" si="104"/>
        <v>2S1MO8</v>
      </c>
      <c r="J5423" s="27">
        <v>45152</v>
      </c>
      <c r="K5423" s="29" t="s">
        <v>274</v>
      </c>
      <c r="L5423" s="29">
        <v>13172.75</v>
      </c>
      <c r="M5423" s="30">
        <v>0.30666232438329999</v>
      </c>
      <c r="N5423" s="30">
        <v>0.92013177665250279</v>
      </c>
      <c r="O5423" s="30">
        <v>0</v>
      </c>
    </row>
    <row r="5424" spans="1:15" x14ac:dyDescent="0.45">
      <c r="A5424" s="4" t="s">
        <v>16</v>
      </c>
      <c r="B5424">
        <v>2020</v>
      </c>
      <c r="C5424" t="s">
        <v>0</v>
      </c>
      <c r="D5424">
        <v>5423</v>
      </c>
      <c r="E5424" s="2">
        <v>22</v>
      </c>
      <c r="F5424" s="1">
        <v>23</v>
      </c>
      <c r="G5424" s="1">
        <v>1</v>
      </c>
      <c r="H5424" s="1">
        <v>8</v>
      </c>
      <c r="I5424" s="1" t="str">
        <f t="shared" si="104"/>
        <v>2S1MO8</v>
      </c>
      <c r="J5424" s="27">
        <v>45152</v>
      </c>
      <c r="K5424" s="29" t="s">
        <v>275</v>
      </c>
      <c r="L5424" s="29">
        <v>12640.75</v>
      </c>
      <c r="M5424" s="30">
        <v>0.45530850395507722</v>
      </c>
      <c r="N5424" s="30">
        <v>0.93091171535661554</v>
      </c>
      <c r="O5424" s="30">
        <v>0</v>
      </c>
    </row>
    <row r="5425" spans="1:15" x14ac:dyDescent="0.45">
      <c r="A5425" s="4" t="s">
        <v>16</v>
      </c>
      <c r="B5425">
        <v>2020</v>
      </c>
      <c r="C5425" t="s">
        <v>0</v>
      </c>
      <c r="D5425">
        <v>5424</v>
      </c>
      <c r="E5425" s="2">
        <v>23</v>
      </c>
      <c r="F5425" s="1">
        <v>24</v>
      </c>
      <c r="G5425" s="1">
        <v>1</v>
      </c>
      <c r="H5425" s="1">
        <v>8</v>
      </c>
      <c r="I5425" s="1" t="str">
        <f t="shared" si="104"/>
        <v>2S1MO8</v>
      </c>
      <c r="J5425" s="27">
        <v>45152</v>
      </c>
      <c r="K5425" s="29" t="s">
        <v>276</v>
      </c>
      <c r="L5425" s="29">
        <v>11995.75</v>
      </c>
      <c r="M5425" s="30">
        <v>0.49968116031073317</v>
      </c>
      <c r="N5425" s="30">
        <v>0.94007050678090676</v>
      </c>
      <c r="O5425" s="30">
        <v>0</v>
      </c>
    </row>
    <row r="5426" spans="1:15" x14ac:dyDescent="0.45">
      <c r="A5426" s="4" t="s">
        <v>16</v>
      </c>
      <c r="B5426">
        <v>2020</v>
      </c>
      <c r="C5426" t="s">
        <v>1</v>
      </c>
      <c r="D5426">
        <v>5425</v>
      </c>
      <c r="E5426" s="2">
        <v>0</v>
      </c>
      <c r="F5426" s="1">
        <v>1</v>
      </c>
      <c r="G5426" s="1">
        <v>1</v>
      </c>
      <c r="H5426" s="1">
        <v>1</v>
      </c>
      <c r="I5426" s="1" t="str">
        <f t="shared" si="104"/>
        <v>2S2TU1</v>
      </c>
      <c r="J5426" s="27">
        <v>45153</v>
      </c>
      <c r="K5426" s="29" t="s">
        <v>253</v>
      </c>
      <c r="L5426" s="29">
        <v>11327.25</v>
      </c>
      <c r="M5426" s="30">
        <v>0.53427546145989124</v>
      </c>
      <c r="N5426" s="30">
        <v>0.93807511736305327</v>
      </c>
      <c r="O5426" s="30">
        <v>0</v>
      </c>
    </row>
    <row r="5427" spans="1:15" x14ac:dyDescent="0.45">
      <c r="A5427" s="4" t="s">
        <v>16</v>
      </c>
      <c r="B5427">
        <v>2020</v>
      </c>
      <c r="C5427" t="s">
        <v>1</v>
      </c>
      <c r="D5427">
        <v>5426</v>
      </c>
      <c r="E5427" s="2">
        <v>1</v>
      </c>
      <c r="F5427" s="1">
        <v>2</v>
      </c>
      <c r="G5427" s="1">
        <v>1</v>
      </c>
      <c r="H5427" s="1">
        <v>1</v>
      </c>
      <c r="I5427" s="1" t="str">
        <f t="shared" si="104"/>
        <v>2S2TU1</v>
      </c>
      <c r="J5427" s="27">
        <v>45153</v>
      </c>
      <c r="K5427" s="29" t="s">
        <v>254</v>
      </c>
      <c r="L5427" s="29">
        <v>10889.5</v>
      </c>
      <c r="M5427" s="30">
        <v>0.55731317103357947</v>
      </c>
      <c r="N5427" s="30">
        <v>0.91295483132092903</v>
      </c>
      <c r="O5427" s="30">
        <v>0</v>
      </c>
    </row>
    <row r="5428" spans="1:15" x14ac:dyDescent="0.45">
      <c r="A5428" s="4" t="s">
        <v>16</v>
      </c>
      <c r="B5428">
        <v>2020</v>
      </c>
      <c r="C5428" t="s">
        <v>1</v>
      </c>
      <c r="D5428">
        <v>5427</v>
      </c>
      <c r="E5428" s="2">
        <v>2</v>
      </c>
      <c r="F5428" s="1">
        <v>3</v>
      </c>
      <c r="G5428" s="1">
        <v>1</v>
      </c>
      <c r="H5428" s="1">
        <v>1</v>
      </c>
      <c r="I5428" s="1" t="str">
        <f t="shared" si="104"/>
        <v>2S2TU1</v>
      </c>
      <c r="J5428" s="27">
        <v>45153</v>
      </c>
      <c r="K5428" s="29" t="s">
        <v>255</v>
      </c>
      <c r="L5428" s="29">
        <v>10610.25</v>
      </c>
      <c r="M5428" s="30">
        <v>0.56412108055045873</v>
      </c>
      <c r="N5428" s="30">
        <v>0.84477841958041433</v>
      </c>
      <c r="O5428" s="30">
        <v>0</v>
      </c>
    </row>
    <row r="5429" spans="1:15" x14ac:dyDescent="0.45">
      <c r="A5429" s="4" t="s">
        <v>16</v>
      </c>
      <c r="B5429">
        <v>2020</v>
      </c>
      <c r="C5429" t="s">
        <v>1</v>
      </c>
      <c r="D5429">
        <v>5428</v>
      </c>
      <c r="E5429" s="2">
        <v>3</v>
      </c>
      <c r="F5429" s="1">
        <v>4</v>
      </c>
      <c r="G5429" s="1">
        <v>1</v>
      </c>
      <c r="H5429" s="1">
        <v>2</v>
      </c>
      <c r="I5429" s="1" t="str">
        <f t="shared" si="104"/>
        <v>2S2TU2</v>
      </c>
      <c r="J5429" s="27">
        <v>45153</v>
      </c>
      <c r="K5429" s="29" t="s">
        <v>256</v>
      </c>
      <c r="L5429" s="29">
        <v>10399</v>
      </c>
      <c r="M5429" s="30">
        <v>0.55945330753768541</v>
      </c>
      <c r="N5429" s="30">
        <v>0.7608633832417756</v>
      </c>
      <c r="O5429" s="30">
        <v>0</v>
      </c>
    </row>
    <row r="5430" spans="1:15" x14ac:dyDescent="0.45">
      <c r="A5430" s="4" t="s">
        <v>16</v>
      </c>
      <c r="B5430">
        <v>2020</v>
      </c>
      <c r="C5430" t="s">
        <v>1</v>
      </c>
      <c r="D5430">
        <v>5429</v>
      </c>
      <c r="E5430" s="2">
        <v>4</v>
      </c>
      <c r="F5430" s="1">
        <v>5</v>
      </c>
      <c r="G5430" s="1">
        <v>1</v>
      </c>
      <c r="H5430" s="1">
        <v>2</v>
      </c>
      <c r="I5430" s="1" t="str">
        <f t="shared" si="104"/>
        <v>2S2TU2</v>
      </c>
      <c r="J5430" s="27">
        <v>45153</v>
      </c>
      <c r="K5430" s="29" t="s">
        <v>257</v>
      </c>
      <c r="L5430" s="29">
        <v>10409.25</v>
      </c>
      <c r="M5430" s="30">
        <v>0.5459532433497245</v>
      </c>
      <c r="N5430" s="30">
        <v>0.7259160478458806</v>
      </c>
      <c r="O5430" s="30">
        <v>0</v>
      </c>
    </row>
    <row r="5431" spans="1:15" x14ac:dyDescent="0.45">
      <c r="A5431" s="4" t="s">
        <v>16</v>
      </c>
      <c r="B5431">
        <v>2020</v>
      </c>
      <c r="C5431" t="s">
        <v>1</v>
      </c>
      <c r="D5431">
        <v>5430</v>
      </c>
      <c r="E5431" s="2">
        <v>5</v>
      </c>
      <c r="F5431" s="1">
        <v>6</v>
      </c>
      <c r="G5431" s="1">
        <v>1</v>
      </c>
      <c r="H5431" s="1">
        <v>2</v>
      </c>
      <c r="I5431" s="1" t="str">
        <f t="shared" si="104"/>
        <v>2S2TU2</v>
      </c>
      <c r="J5431" s="27">
        <v>45153</v>
      </c>
      <c r="K5431" s="29" t="s">
        <v>258</v>
      </c>
      <c r="L5431" s="29">
        <v>10679.75</v>
      </c>
      <c r="M5431" s="30">
        <v>0.52334845937553931</v>
      </c>
      <c r="N5431" s="30">
        <v>0.75504804960278604</v>
      </c>
      <c r="O5431" s="30">
        <v>3.210609060634452E-3</v>
      </c>
    </row>
    <row r="5432" spans="1:15" x14ac:dyDescent="0.45">
      <c r="A5432" s="4" t="s">
        <v>16</v>
      </c>
      <c r="B5432">
        <v>2020</v>
      </c>
      <c r="C5432" t="s">
        <v>1</v>
      </c>
      <c r="D5432">
        <v>5431</v>
      </c>
      <c r="E5432" s="2">
        <v>6</v>
      </c>
      <c r="F5432" s="1">
        <v>7</v>
      </c>
      <c r="G5432" s="1">
        <v>1</v>
      </c>
      <c r="H5432" s="1">
        <v>3</v>
      </c>
      <c r="I5432" s="1" t="str">
        <f t="shared" si="104"/>
        <v>2S2TU3</v>
      </c>
      <c r="J5432" s="27">
        <v>45153</v>
      </c>
      <c r="K5432" s="29" t="s">
        <v>259</v>
      </c>
      <c r="L5432" s="29">
        <v>11295.25</v>
      </c>
      <c r="M5432" s="30">
        <v>0.51820339518868097</v>
      </c>
      <c r="N5432" s="30">
        <v>0.81506401481829038</v>
      </c>
      <c r="O5432" s="30">
        <v>3.5004742004323568E-2</v>
      </c>
    </row>
    <row r="5433" spans="1:15" x14ac:dyDescent="0.45">
      <c r="A5433" s="4" t="s">
        <v>16</v>
      </c>
      <c r="B5433">
        <v>2020</v>
      </c>
      <c r="C5433" t="s">
        <v>1</v>
      </c>
      <c r="D5433">
        <v>5432</v>
      </c>
      <c r="E5433" s="2">
        <v>7</v>
      </c>
      <c r="F5433" s="1">
        <v>8</v>
      </c>
      <c r="G5433" s="1">
        <v>1</v>
      </c>
      <c r="H5433" s="1">
        <v>3</v>
      </c>
      <c r="I5433" s="1" t="str">
        <f t="shared" si="104"/>
        <v>2S2TU3</v>
      </c>
      <c r="J5433" s="27">
        <v>45153</v>
      </c>
      <c r="K5433" s="29" t="s">
        <v>260</v>
      </c>
      <c r="L5433" s="29">
        <v>11964.25</v>
      </c>
      <c r="M5433" s="30">
        <v>0.5175277252246574</v>
      </c>
      <c r="N5433" s="30">
        <v>0.84530138214151984</v>
      </c>
      <c r="O5433" s="30">
        <v>7.5111253806424819E-2</v>
      </c>
    </row>
    <row r="5434" spans="1:15" x14ac:dyDescent="0.45">
      <c r="A5434" s="4" t="s">
        <v>16</v>
      </c>
      <c r="B5434">
        <v>2020</v>
      </c>
      <c r="C5434" t="s">
        <v>1</v>
      </c>
      <c r="D5434">
        <v>5433</v>
      </c>
      <c r="E5434" s="2">
        <v>8</v>
      </c>
      <c r="F5434" s="1">
        <v>9</v>
      </c>
      <c r="G5434" s="1">
        <v>1</v>
      </c>
      <c r="H5434" s="1">
        <v>3</v>
      </c>
      <c r="I5434" s="1" t="str">
        <f t="shared" si="104"/>
        <v>2S2TU3</v>
      </c>
      <c r="J5434" s="27">
        <v>45153</v>
      </c>
      <c r="K5434" s="29" t="s">
        <v>261</v>
      </c>
      <c r="L5434" s="29">
        <v>12460.25</v>
      </c>
      <c r="M5434" s="30">
        <v>0.49719945168412061</v>
      </c>
      <c r="N5434" s="30">
        <v>0.83802287388502306</v>
      </c>
      <c r="O5434" s="30">
        <v>9.8416426042224434E-2</v>
      </c>
    </row>
    <row r="5435" spans="1:15" x14ac:dyDescent="0.45">
      <c r="A5435" s="4" t="s">
        <v>16</v>
      </c>
      <c r="B5435">
        <v>2020</v>
      </c>
      <c r="C5435" t="s">
        <v>1</v>
      </c>
      <c r="D5435">
        <v>5434</v>
      </c>
      <c r="E5435" s="2">
        <v>9</v>
      </c>
      <c r="F5435" s="1">
        <v>10</v>
      </c>
      <c r="G5435" s="1">
        <v>1</v>
      </c>
      <c r="H5435" s="1">
        <v>4</v>
      </c>
      <c r="I5435" s="1" t="str">
        <f t="shared" si="104"/>
        <v>2S2TU4</v>
      </c>
      <c r="J5435" s="27">
        <v>45153</v>
      </c>
      <c r="K5435" s="29" t="s">
        <v>262</v>
      </c>
      <c r="L5435" s="29">
        <v>12890</v>
      </c>
      <c r="M5435" s="30">
        <v>0.44788815842003271</v>
      </c>
      <c r="N5435" s="30">
        <v>0.80901467518288961</v>
      </c>
      <c r="O5435" s="30">
        <v>0.15693911181681069</v>
      </c>
    </row>
    <row r="5436" spans="1:15" x14ac:dyDescent="0.45">
      <c r="A5436" s="4" t="s">
        <v>16</v>
      </c>
      <c r="B5436">
        <v>2020</v>
      </c>
      <c r="C5436" t="s">
        <v>1</v>
      </c>
      <c r="D5436">
        <v>5435</v>
      </c>
      <c r="E5436" s="2">
        <v>10</v>
      </c>
      <c r="F5436" s="1">
        <v>11</v>
      </c>
      <c r="G5436" s="1">
        <v>1</v>
      </c>
      <c r="H5436" s="1">
        <v>4</v>
      </c>
      <c r="I5436" s="1" t="str">
        <f t="shared" si="104"/>
        <v>2S2TU4</v>
      </c>
      <c r="J5436" s="27">
        <v>45153</v>
      </c>
      <c r="K5436" s="29" t="s">
        <v>263</v>
      </c>
      <c r="L5436" s="29">
        <v>12984.5</v>
      </c>
      <c r="M5436" s="30">
        <v>0.41348731822979601</v>
      </c>
      <c r="N5436" s="30">
        <v>0.79270991300078819</v>
      </c>
      <c r="O5436" s="30">
        <v>0.2432409409278265</v>
      </c>
    </row>
    <row r="5437" spans="1:15" x14ac:dyDescent="0.45">
      <c r="A5437" s="4" t="s">
        <v>16</v>
      </c>
      <c r="B5437">
        <v>2020</v>
      </c>
      <c r="C5437" t="s">
        <v>1</v>
      </c>
      <c r="D5437">
        <v>5436</v>
      </c>
      <c r="E5437" s="2">
        <v>11</v>
      </c>
      <c r="F5437" s="1">
        <v>12</v>
      </c>
      <c r="G5437" s="1">
        <v>1</v>
      </c>
      <c r="H5437" s="1">
        <v>4</v>
      </c>
      <c r="I5437" s="1" t="str">
        <f t="shared" si="104"/>
        <v>2S2TU4</v>
      </c>
      <c r="J5437" s="27">
        <v>45153</v>
      </c>
      <c r="K5437" s="29" t="s">
        <v>264</v>
      </c>
      <c r="L5437" s="29">
        <v>13052.25</v>
      </c>
      <c r="M5437" s="30">
        <v>0.44533058675752768</v>
      </c>
      <c r="N5437" s="30">
        <v>0.80251410672715373</v>
      </c>
      <c r="O5437" s="30">
        <v>0.31889591860614741</v>
      </c>
    </row>
    <row r="5438" spans="1:15" x14ac:dyDescent="0.45">
      <c r="A5438" s="4" t="s">
        <v>16</v>
      </c>
      <c r="B5438">
        <v>2020</v>
      </c>
      <c r="C5438" t="s">
        <v>1</v>
      </c>
      <c r="D5438">
        <v>5437</v>
      </c>
      <c r="E5438" s="2">
        <v>12</v>
      </c>
      <c r="F5438" s="1">
        <v>13</v>
      </c>
      <c r="G5438" s="1">
        <v>1</v>
      </c>
      <c r="H5438" s="1">
        <v>5</v>
      </c>
      <c r="I5438" s="1" t="str">
        <f t="shared" si="104"/>
        <v>2S2TU5</v>
      </c>
      <c r="J5438" s="27">
        <v>45153</v>
      </c>
      <c r="K5438" s="29" t="s">
        <v>265</v>
      </c>
      <c r="L5438" s="29">
        <v>12977.25</v>
      </c>
      <c r="M5438" s="30">
        <v>0.49441117273300839</v>
      </c>
      <c r="N5438" s="30">
        <v>0.81782429659642741</v>
      </c>
      <c r="O5438" s="30">
        <v>0.39164202218105099</v>
      </c>
    </row>
    <row r="5439" spans="1:15" x14ac:dyDescent="0.45">
      <c r="A5439" s="4" t="s">
        <v>16</v>
      </c>
      <c r="B5439">
        <v>2020</v>
      </c>
      <c r="C5439" t="s">
        <v>1</v>
      </c>
      <c r="D5439">
        <v>5438</v>
      </c>
      <c r="E5439" s="2">
        <v>13</v>
      </c>
      <c r="F5439" s="1">
        <v>14</v>
      </c>
      <c r="G5439" s="1">
        <v>1</v>
      </c>
      <c r="H5439" s="1">
        <v>5</v>
      </c>
      <c r="I5439" s="1" t="str">
        <f t="shared" si="104"/>
        <v>2S2TU5</v>
      </c>
      <c r="J5439" s="27">
        <v>45153</v>
      </c>
      <c r="K5439" s="29" t="s">
        <v>266</v>
      </c>
      <c r="L5439" s="29">
        <v>12972</v>
      </c>
      <c r="M5439" s="30">
        <v>0.5341183721499877</v>
      </c>
      <c r="N5439" s="30">
        <v>0.83308526203073896</v>
      </c>
      <c r="O5439" s="30">
        <v>0.433712510865568</v>
      </c>
    </row>
    <row r="5440" spans="1:15" x14ac:dyDescent="0.45">
      <c r="A5440" s="4" t="s">
        <v>16</v>
      </c>
      <c r="B5440">
        <v>2020</v>
      </c>
      <c r="C5440" t="s">
        <v>1</v>
      </c>
      <c r="D5440">
        <v>5439</v>
      </c>
      <c r="E5440" s="2">
        <v>14</v>
      </c>
      <c r="F5440" s="1">
        <v>15</v>
      </c>
      <c r="G5440" s="1">
        <v>1</v>
      </c>
      <c r="H5440" s="1">
        <v>5</v>
      </c>
      <c r="I5440" s="1" t="str">
        <f t="shared" si="104"/>
        <v>2S2TU5</v>
      </c>
      <c r="J5440" s="27">
        <v>45153</v>
      </c>
      <c r="K5440" s="29" t="s">
        <v>267</v>
      </c>
      <c r="L5440" s="29">
        <v>12810.75</v>
      </c>
      <c r="M5440" s="30">
        <v>0.58777639891792266</v>
      </c>
      <c r="N5440" s="30">
        <v>0.80095003665169962</v>
      </c>
      <c r="O5440" s="30">
        <v>0.37603570491278931</v>
      </c>
    </row>
    <row r="5441" spans="1:15" x14ac:dyDescent="0.45">
      <c r="A5441" s="4" t="s">
        <v>16</v>
      </c>
      <c r="B5441">
        <v>2020</v>
      </c>
      <c r="C5441" t="s">
        <v>1</v>
      </c>
      <c r="D5441">
        <v>5440</v>
      </c>
      <c r="E5441" s="2">
        <v>15</v>
      </c>
      <c r="F5441" s="1">
        <v>16</v>
      </c>
      <c r="G5441" s="1">
        <v>1</v>
      </c>
      <c r="H5441" s="1">
        <v>6</v>
      </c>
      <c r="I5441" s="1" t="str">
        <f t="shared" si="104"/>
        <v>2S2TU6</v>
      </c>
      <c r="J5441" s="27">
        <v>45153</v>
      </c>
      <c r="K5441" s="29" t="s">
        <v>268</v>
      </c>
      <c r="L5441" s="29">
        <v>12700</v>
      </c>
      <c r="M5441" s="30">
        <v>0.61581484930246444</v>
      </c>
      <c r="N5441" s="30">
        <v>0.7438814501606168</v>
      </c>
      <c r="O5441" s="30">
        <v>0.25744799525535511</v>
      </c>
    </row>
    <row r="5442" spans="1:15" x14ac:dyDescent="0.45">
      <c r="A5442" s="4" t="s">
        <v>16</v>
      </c>
      <c r="B5442">
        <v>2020</v>
      </c>
      <c r="C5442" t="s">
        <v>1</v>
      </c>
      <c r="D5442">
        <v>5441</v>
      </c>
      <c r="E5442" s="2">
        <v>16</v>
      </c>
      <c r="F5442" s="1">
        <v>17</v>
      </c>
      <c r="G5442" s="1">
        <v>1</v>
      </c>
      <c r="H5442" s="1">
        <v>6</v>
      </c>
      <c r="I5442" s="1" t="str">
        <f t="shared" si="104"/>
        <v>2S2TU6</v>
      </c>
      <c r="J5442" s="27">
        <v>45153</v>
      </c>
      <c r="K5442" s="29" t="s">
        <v>269</v>
      </c>
      <c r="L5442" s="29">
        <v>12722</v>
      </c>
      <c r="M5442" s="30">
        <v>0.54869793407758205</v>
      </c>
      <c r="N5442" s="30">
        <v>0.72061552503340376</v>
      </c>
      <c r="O5442" s="30">
        <v>0.18125465849219041</v>
      </c>
    </row>
    <row r="5443" spans="1:15" x14ac:dyDescent="0.45">
      <c r="A5443" s="4" t="s">
        <v>16</v>
      </c>
      <c r="B5443">
        <v>2020</v>
      </c>
      <c r="C5443" t="s">
        <v>1</v>
      </c>
      <c r="D5443">
        <v>5442</v>
      </c>
      <c r="E5443" s="2">
        <v>17</v>
      </c>
      <c r="F5443" s="1">
        <v>18</v>
      </c>
      <c r="G5443" s="1">
        <v>1</v>
      </c>
      <c r="H5443" s="1">
        <v>6</v>
      </c>
      <c r="I5443" s="1" t="str">
        <f t="shared" ref="I5443:I5506" si="105">A5443&amp;C5443&amp;H5443</f>
        <v>2S2TU6</v>
      </c>
      <c r="J5443" s="27">
        <v>45153</v>
      </c>
      <c r="K5443" s="29" t="s">
        <v>270</v>
      </c>
      <c r="L5443" s="29">
        <v>12960</v>
      </c>
      <c r="M5443" s="30">
        <v>0.42676983527568652</v>
      </c>
      <c r="N5443" s="30">
        <v>0.71469551923655272</v>
      </c>
      <c r="O5443" s="30">
        <v>0.10865376866502489</v>
      </c>
    </row>
    <row r="5444" spans="1:15" x14ac:dyDescent="0.45">
      <c r="A5444" s="4" t="s">
        <v>16</v>
      </c>
      <c r="B5444">
        <v>2020</v>
      </c>
      <c r="C5444" t="s">
        <v>1</v>
      </c>
      <c r="D5444">
        <v>5443</v>
      </c>
      <c r="E5444" s="2">
        <v>18</v>
      </c>
      <c r="F5444" s="1">
        <v>19</v>
      </c>
      <c r="G5444" s="1">
        <v>1</v>
      </c>
      <c r="H5444" s="1">
        <v>7</v>
      </c>
      <c r="I5444" s="1" t="str">
        <f t="shared" si="105"/>
        <v>2S2TU7</v>
      </c>
      <c r="J5444" s="27">
        <v>45153</v>
      </c>
      <c r="K5444" s="29" t="s">
        <v>271</v>
      </c>
      <c r="L5444" s="29">
        <v>12695.5</v>
      </c>
      <c r="M5444" s="30">
        <v>0.39014803715000218</v>
      </c>
      <c r="N5444" s="30">
        <v>0.75259946220609331</v>
      </c>
      <c r="O5444" s="30">
        <v>2.4295887665180961E-2</v>
      </c>
    </row>
    <row r="5445" spans="1:15" x14ac:dyDescent="0.45">
      <c r="A5445" s="4" t="s">
        <v>16</v>
      </c>
      <c r="B5445">
        <v>2020</v>
      </c>
      <c r="C5445" t="s">
        <v>1</v>
      </c>
      <c r="D5445">
        <v>5444</v>
      </c>
      <c r="E5445" s="2">
        <v>19</v>
      </c>
      <c r="F5445" s="1">
        <v>20</v>
      </c>
      <c r="G5445" s="1">
        <v>1</v>
      </c>
      <c r="H5445" s="1">
        <v>7</v>
      </c>
      <c r="I5445" s="1" t="str">
        <f t="shared" si="105"/>
        <v>2S2TU7</v>
      </c>
      <c r="J5445" s="27">
        <v>45153</v>
      </c>
      <c r="K5445" s="29" t="s">
        <v>272</v>
      </c>
      <c r="L5445" s="29">
        <v>12674</v>
      </c>
      <c r="M5445" s="30">
        <v>0.33465312927559943</v>
      </c>
      <c r="N5445" s="30">
        <v>0.76990010452055113</v>
      </c>
      <c r="O5445" s="30">
        <v>0</v>
      </c>
    </row>
    <row r="5446" spans="1:15" x14ac:dyDescent="0.45">
      <c r="A5446" s="4" t="s">
        <v>16</v>
      </c>
      <c r="B5446">
        <v>2020</v>
      </c>
      <c r="C5446" t="s">
        <v>1</v>
      </c>
      <c r="D5446">
        <v>5445</v>
      </c>
      <c r="E5446" s="2">
        <v>20</v>
      </c>
      <c r="F5446" s="1">
        <v>21</v>
      </c>
      <c r="G5446" s="1">
        <v>1</v>
      </c>
      <c r="H5446" s="1">
        <v>7</v>
      </c>
      <c r="I5446" s="1" t="str">
        <f t="shared" si="105"/>
        <v>2S2TU7</v>
      </c>
      <c r="J5446" s="27">
        <v>45153</v>
      </c>
      <c r="K5446" s="29" t="s">
        <v>273</v>
      </c>
      <c r="L5446" s="29">
        <v>12834.25</v>
      </c>
      <c r="M5446" s="30">
        <v>0.31182454907083568</v>
      </c>
      <c r="N5446" s="30">
        <v>0.7708824158298303</v>
      </c>
      <c r="O5446" s="30">
        <v>0</v>
      </c>
    </row>
    <row r="5447" spans="1:15" x14ac:dyDescent="0.45">
      <c r="A5447" s="4" t="s">
        <v>16</v>
      </c>
      <c r="B5447">
        <v>2020</v>
      </c>
      <c r="C5447" t="s">
        <v>1</v>
      </c>
      <c r="D5447">
        <v>5446</v>
      </c>
      <c r="E5447" s="2">
        <v>21</v>
      </c>
      <c r="F5447" s="1">
        <v>22</v>
      </c>
      <c r="G5447" s="1">
        <v>1</v>
      </c>
      <c r="H5447" s="1">
        <v>8</v>
      </c>
      <c r="I5447" s="1" t="str">
        <f t="shared" si="105"/>
        <v>2S2TU8</v>
      </c>
      <c r="J5447" s="27">
        <v>45153</v>
      </c>
      <c r="K5447" s="29" t="s">
        <v>274</v>
      </c>
      <c r="L5447" s="29">
        <v>12954.75</v>
      </c>
      <c r="M5447" s="30">
        <v>0.2873325285233676</v>
      </c>
      <c r="N5447" s="30">
        <v>0.66327399109910135</v>
      </c>
      <c r="O5447" s="30">
        <v>0</v>
      </c>
    </row>
    <row r="5448" spans="1:15" x14ac:dyDescent="0.45">
      <c r="A5448" s="4" t="s">
        <v>16</v>
      </c>
      <c r="B5448">
        <v>2020</v>
      </c>
      <c r="C5448" t="s">
        <v>1</v>
      </c>
      <c r="D5448">
        <v>5447</v>
      </c>
      <c r="E5448" s="2">
        <v>22</v>
      </c>
      <c r="F5448" s="1">
        <v>23</v>
      </c>
      <c r="G5448" s="1">
        <v>1</v>
      </c>
      <c r="H5448" s="1">
        <v>8</v>
      </c>
      <c r="I5448" s="1" t="str">
        <f t="shared" si="105"/>
        <v>2S2TU8</v>
      </c>
      <c r="J5448" s="27">
        <v>45153</v>
      </c>
      <c r="K5448" s="29" t="s">
        <v>275</v>
      </c>
      <c r="L5448" s="29">
        <v>12437.5</v>
      </c>
      <c r="M5448" s="30">
        <v>0.30655006077496061</v>
      </c>
      <c r="N5448" s="30">
        <v>0.50006511145464838</v>
      </c>
      <c r="O5448" s="30">
        <v>0</v>
      </c>
    </row>
    <row r="5449" spans="1:15" x14ac:dyDescent="0.45">
      <c r="A5449" s="4" t="s">
        <v>16</v>
      </c>
      <c r="B5449">
        <v>2020</v>
      </c>
      <c r="C5449" t="s">
        <v>1</v>
      </c>
      <c r="D5449">
        <v>5448</v>
      </c>
      <c r="E5449" s="2">
        <v>23</v>
      </c>
      <c r="F5449" s="1">
        <v>24</v>
      </c>
      <c r="G5449" s="1">
        <v>1</v>
      </c>
      <c r="H5449" s="1">
        <v>8</v>
      </c>
      <c r="I5449" s="1" t="str">
        <f t="shared" si="105"/>
        <v>2S2TU8</v>
      </c>
      <c r="J5449" s="27">
        <v>45153</v>
      </c>
      <c r="K5449" s="29" t="s">
        <v>276</v>
      </c>
      <c r="L5449" s="29">
        <v>11811.5</v>
      </c>
      <c r="M5449" s="30">
        <v>0.26078125094176602</v>
      </c>
      <c r="N5449" s="30">
        <v>0.33881679819298188</v>
      </c>
      <c r="O5449" s="30">
        <v>0</v>
      </c>
    </row>
    <row r="5450" spans="1:15" x14ac:dyDescent="0.45">
      <c r="A5450" s="4" t="s">
        <v>16</v>
      </c>
      <c r="B5450">
        <v>2020</v>
      </c>
      <c r="C5450" t="s">
        <v>2</v>
      </c>
      <c r="D5450">
        <v>5449</v>
      </c>
      <c r="E5450" s="2">
        <v>0</v>
      </c>
      <c r="F5450" s="1">
        <v>1</v>
      </c>
      <c r="G5450" s="1">
        <v>1</v>
      </c>
      <c r="H5450" s="1">
        <v>1</v>
      </c>
      <c r="I5450" s="1" t="str">
        <f t="shared" si="105"/>
        <v>2S3WE1</v>
      </c>
      <c r="J5450" s="27">
        <v>45154</v>
      </c>
      <c r="K5450" s="29" t="s">
        <v>253</v>
      </c>
      <c r="L5450" s="29">
        <v>11192</v>
      </c>
      <c r="M5450" s="30">
        <v>0.17281223381906291</v>
      </c>
      <c r="N5450" s="30">
        <v>0.2096656521355201</v>
      </c>
      <c r="O5450" s="30">
        <v>0</v>
      </c>
    </row>
    <row r="5451" spans="1:15" x14ac:dyDescent="0.45">
      <c r="A5451" s="4" t="s">
        <v>16</v>
      </c>
      <c r="B5451">
        <v>2020</v>
      </c>
      <c r="C5451" t="s">
        <v>2</v>
      </c>
      <c r="D5451">
        <v>5450</v>
      </c>
      <c r="E5451" s="2">
        <v>1</v>
      </c>
      <c r="F5451" s="1">
        <v>2</v>
      </c>
      <c r="G5451" s="1">
        <v>1</v>
      </c>
      <c r="H5451" s="1">
        <v>1</v>
      </c>
      <c r="I5451" s="1" t="str">
        <f t="shared" si="105"/>
        <v>2S3WE1</v>
      </c>
      <c r="J5451" s="27">
        <v>45154</v>
      </c>
      <c r="K5451" s="29" t="s">
        <v>254</v>
      </c>
      <c r="L5451" s="29">
        <v>10757</v>
      </c>
      <c r="M5451" s="30">
        <v>0.12801781714422281</v>
      </c>
      <c r="N5451" s="30">
        <v>0.14096784306785259</v>
      </c>
      <c r="O5451" s="30">
        <v>0</v>
      </c>
    </row>
    <row r="5452" spans="1:15" x14ac:dyDescent="0.45">
      <c r="A5452" s="4" t="s">
        <v>16</v>
      </c>
      <c r="B5452">
        <v>2020</v>
      </c>
      <c r="C5452" t="s">
        <v>2</v>
      </c>
      <c r="D5452">
        <v>5451</v>
      </c>
      <c r="E5452" s="2">
        <v>2</v>
      </c>
      <c r="F5452" s="1">
        <v>3</v>
      </c>
      <c r="G5452" s="1">
        <v>1</v>
      </c>
      <c r="H5452" s="1">
        <v>1</v>
      </c>
      <c r="I5452" s="1" t="str">
        <f t="shared" si="105"/>
        <v>2S3WE1</v>
      </c>
      <c r="J5452" s="27">
        <v>45154</v>
      </c>
      <c r="K5452" s="29" t="s">
        <v>255</v>
      </c>
      <c r="L5452" s="29">
        <v>10463.25</v>
      </c>
      <c r="M5452" s="30">
        <v>0.13006600178160821</v>
      </c>
      <c r="N5452" s="30">
        <v>8.7059976576596379E-2</v>
      </c>
      <c r="O5452" s="30">
        <v>0</v>
      </c>
    </row>
    <row r="5453" spans="1:15" x14ac:dyDescent="0.45">
      <c r="A5453" s="4" t="s">
        <v>16</v>
      </c>
      <c r="B5453">
        <v>2020</v>
      </c>
      <c r="C5453" t="s">
        <v>2</v>
      </c>
      <c r="D5453">
        <v>5452</v>
      </c>
      <c r="E5453" s="2">
        <v>3</v>
      </c>
      <c r="F5453" s="1">
        <v>4</v>
      </c>
      <c r="G5453" s="1">
        <v>1</v>
      </c>
      <c r="H5453" s="1">
        <v>2</v>
      </c>
      <c r="I5453" s="1" t="str">
        <f t="shared" si="105"/>
        <v>2S3WE2</v>
      </c>
      <c r="J5453" s="27">
        <v>45154</v>
      </c>
      <c r="K5453" s="29" t="s">
        <v>256</v>
      </c>
      <c r="L5453" s="29">
        <v>10310.75</v>
      </c>
      <c r="M5453" s="30">
        <v>0.12271095408303299</v>
      </c>
      <c r="N5453" s="30">
        <v>6.3341865274005857E-2</v>
      </c>
      <c r="O5453" s="30">
        <v>0</v>
      </c>
    </row>
    <row r="5454" spans="1:15" x14ac:dyDescent="0.45">
      <c r="A5454" s="4" t="s">
        <v>16</v>
      </c>
      <c r="B5454">
        <v>2020</v>
      </c>
      <c r="C5454" t="s">
        <v>2</v>
      </c>
      <c r="D5454">
        <v>5453</v>
      </c>
      <c r="E5454" s="2">
        <v>4</v>
      </c>
      <c r="F5454" s="1">
        <v>5</v>
      </c>
      <c r="G5454" s="1">
        <v>1</v>
      </c>
      <c r="H5454" s="1">
        <v>2</v>
      </c>
      <c r="I5454" s="1" t="str">
        <f t="shared" si="105"/>
        <v>2S3WE2</v>
      </c>
      <c r="J5454" s="27">
        <v>45154</v>
      </c>
      <c r="K5454" s="29" t="s">
        <v>257</v>
      </c>
      <c r="L5454" s="29">
        <v>10270.5</v>
      </c>
      <c r="M5454" s="30">
        <v>0.1073954852759766</v>
      </c>
      <c r="N5454" s="30">
        <v>7.4811509659732517E-2</v>
      </c>
      <c r="O5454" s="30">
        <v>0</v>
      </c>
    </row>
    <row r="5455" spans="1:15" x14ac:dyDescent="0.45">
      <c r="A5455" s="4" t="s">
        <v>16</v>
      </c>
      <c r="B5455">
        <v>2020</v>
      </c>
      <c r="C5455" t="s">
        <v>2</v>
      </c>
      <c r="D5455">
        <v>5454</v>
      </c>
      <c r="E5455" s="2">
        <v>5</v>
      </c>
      <c r="F5455" s="1">
        <v>6</v>
      </c>
      <c r="G5455" s="1">
        <v>1</v>
      </c>
      <c r="H5455" s="1">
        <v>2</v>
      </c>
      <c r="I5455" s="1" t="str">
        <f t="shared" si="105"/>
        <v>2S3WE2</v>
      </c>
      <c r="J5455" s="27">
        <v>45154</v>
      </c>
      <c r="K5455" s="29" t="s">
        <v>258</v>
      </c>
      <c r="L5455" s="29">
        <v>10521.5</v>
      </c>
      <c r="M5455" s="30">
        <v>9.6548994161803639E-2</v>
      </c>
      <c r="N5455" s="30">
        <v>8.5910938520983166E-2</v>
      </c>
      <c r="O5455" s="30">
        <v>1.1600070522935411E-2</v>
      </c>
    </row>
    <row r="5456" spans="1:15" x14ac:dyDescent="0.45">
      <c r="A5456" s="4" t="s">
        <v>16</v>
      </c>
      <c r="B5456">
        <v>2020</v>
      </c>
      <c r="C5456" t="s">
        <v>2</v>
      </c>
      <c r="D5456">
        <v>5455</v>
      </c>
      <c r="E5456" s="2">
        <v>6</v>
      </c>
      <c r="F5456" s="1">
        <v>7</v>
      </c>
      <c r="G5456" s="1">
        <v>1</v>
      </c>
      <c r="H5456" s="1">
        <v>3</v>
      </c>
      <c r="I5456" s="1" t="str">
        <f t="shared" si="105"/>
        <v>2S3WE3</v>
      </c>
      <c r="J5456" s="27">
        <v>45154</v>
      </c>
      <c r="K5456" s="29" t="s">
        <v>259</v>
      </c>
      <c r="L5456" s="29">
        <v>11051.75</v>
      </c>
      <c r="M5456" s="30">
        <v>6.7745457564260605E-2</v>
      </c>
      <c r="N5456" s="30">
        <v>0.106834459845752</v>
      </c>
      <c r="O5456" s="30">
        <v>8.3031445173533447E-2</v>
      </c>
    </row>
    <row r="5457" spans="1:15" x14ac:dyDescent="0.45">
      <c r="A5457" s="4" t="s">
        <v>16</v>
      </c>
      <c r="B5457">
        <v>2020</v>
      </c>
      <c r="C5457" t="s">
        <v>2</v>
      </c>
      <c r="D5457">
        <v>5456</v>
      </c>
      <c r="E5457" s="2">
        <v>7</v>
      </c>
      <c r="F5457" s="1">
        <v>8</v>
      </c>
      <c r="G5457" s="1">
        <v>1</v>
      </c>
      <c r="H5457" s="1">
        <v>3</v>
      </c>
      <c r="I5457" s="1" t="str">
        <f t="shared" si="105"/>
        <v>2S3WE3</v>
      </c>
      <c r="J5457" s="27">
        <v>45154</v>
      </c>
      <c r="K5457" s="29" t="s">
        <v>260</v>
      </c>
      <c r="L5457" s="29">
        <v>11634.75</v>
      </c>
      <c r="M5457" s="30">
        <v>3.9651450875211477E-2</v>
      </c>
      <c r="N5457" s="30">
        <v>0.15198753752117819</v>
      </c>
      <c r="O5457" s="30">
        <v>0.22762305864877869</v>
      </c>
    </row>
    <row r="5458" spans="1:15" x14ac:dyDescent="0.45">
      <c r="A5458" s="4" t="s">
        <v>16</v>
      </c>
      <c r="B5458">
        <v>2020</v>
      </c>
      <c r="C5458" t="s">
        <v>2</v>
      </c>
      <c r="D5458">
        <v>5457</v>
      </c>
      <c r="E5458" s="2">
        <v>8</v>
      </c>
      <c r="F5458" s="1">
        <v>9</v>
      </c>
      <c r="G5458" s="1">
        <v>1</v>
      </c>
      <c r="H5458" s="1">
        <v>3</v>
      </c>
      <c r="I5458" s="1" t="str">
        <f t="shared" si="105"/>
        <v>2S3WE3</v>
      </c>
      <c r="J5458" s="27">
        <v>45154</v>
      </c>
      <c r="K5458" s="29" t="s">
        <v>261</v>
      </c>
      <c r="L5458" s="29">
        <v>12197.5</v>
      </c>
      <c r="M5458" s="30">
        <v>6.6101277265727537E-2</v>
      </c>
      <c r="N5458" s="30">
        <v>0.25949102303123889</v>
      </c>
      <c r="O5458" s="30">
        <v>0.34824558093733071</v>
      </c>
    </row>
    <row r="5459" spans="1:15" x14ac:dyDescent="0.45">
      <c r="A5459" s="4" t="s">
        <v>16</v>
      </c>
      <c r="B5459">
        <v>2020</v>
      </c>
      <c r="C5459" t="s">
        <v>2</v>
      </c>
      <c r="D5459">
        <v>5458</v>
      </c>
      <c r="E5459" s="2">
        <v>9</v>
      </c>
      <c r="F5459" s="1">
        <v>10</v>
      </c>
      <c r="G5459" s="1">
        <v>1</v>
      </c>
      <c r="H5459" s="1">
        <v>4</v>
      </c>
      <c r="I5459" s="1" t="str">
        <f t="shared" si="105"/>
        <v>2S3WE4</v>
      </c>
      <c r="J5459" s="27">
        <v>45154</v>
      </c>
      <c r="K5459" s="29" t="s">
        <v>262</v>
      </c>
      <c r="L5459" s="29">
        <v>12429.5</v>
      </c>
      <c r="M5459" s="30">
        <v>0.13025901336136239</v>
      </c>
      <c r="N5459" s="30">
        <v>0.40065621194293871</v>
      </c>
      <c r="O5459" s="30">
        <v>0.41923674600223287</v>
      </c>
    </row>
    <row r="5460" spans="1:15" x14ac:dyDescent="0.45">
      <c r="A5460" s="4" t="s">
        <v>16</v>
      </c>
      <c r="B5460">
        <v>2020</v>
      </c>
      <c r="C5460" t="s">
        <v>2</v>
      </c>
      <c r="D5460">
        <v>5459</v>
      </c>
      <c r="E5460" s="2">
        <v>10</v>
      </c>
      <c r="F5460" s="1">
        <v>11</v>
      </c>
      <c r="G5460" s="1">
        <v>1</v>
      </c>
      <c r="H5460" s="1">
        <v>4</v>
      </c>
      <c r="I5460" s="1" t="str">
        <f t="shared" si="105"/>
        <v>2S3WE4</v>
      </c>
      <c r="J5460" s="27">
        <v>45154</v>
      </c>
      <c r="K5460" s="29" t="s">
        <v>263</v>
      </c>
      <c r="L5460" s="29">
        <v>12532.75</v>
      </c>
      <c r="M5460" s="30">
        <v>0.17097716903121191</v>
      </c>
      <c r="N5460" s="30">
        <v>0.51981993264257809</v>
      </c>
      <c r="O5460" s="30">
        <v>0.45741867058863822</v>
      </c>
    </row>
    <row r="5461" spans="1:15" x14ac:dyDescent="0.45">
      <c r="A5461" s="4" t="s">
        <v>16</v>
      </c>
      <c r="B5461">
        <v>2020</v>
      </c>
      <c r="C5461" t="s">
        <v>2</v>
      </c>
      <c r="D5461">
        <v>5460</v>
      </c>
      <c r="E5461" s="2">
        <v>11</v>
      </c>
      <c r="F5461" s="1">
        <v>12</v>
      </c>
      <c r="G5461" s="1">
        <v>1</v>
      </c>
      <c r="H5461" s="1">
        <v>4</v>
      </c>
      <c r="I5461" s="1" t="str">
        <f t="shared" si="105"/>
        <v>2S3WE4</v>
      </c>
      <c r="J5461" s="27">
        <v>45154</v>
      </c>
      <c r="K5461" s="29" t="s">
        <v>264</v>
      </c>
      <c r="L5461" s="29">
        <v>12610.25</v>
      </c>
      <c r="M5461" s="30">
        <v>0.21441759386223341</v>
      </c>
      <c r="N5461" s="30">
        <v>0.62079995380450836</v>
      </c>
      <c r="O5461" s="30">
        <v>0.4706890089945337</v>
      </c>
    </row>
    <row r="5462" spans="1:15" x14ac:dyDescent="0.45">
      <c r="A5462" s="4" t="s">
        <v>16</v>
      </c>
      <c r="B5462">
        <v>2020</v>
      </c>
      <c r="C5462" t="s">
        <v>2</v>
      </c>
      <c r="D5462">
        <v>5461</v>
      </c>
      <c r="E5462" s="2">
        <v>12</v>
      </c>
      <c r="F5462" s="1">
        <v>13</v>
      </c>
      <c r="G5462" s="1">
        <v>1</v>
      </c>
      <c r="H5462" s="1">
        <v>5</v>
      </c>
      <c r="I5462" s="1" t="str">
        <f t="shared" si="105"/>
        <v>2S3WE5</v>
      </c>
      <c r="J5462" s="27">
        <v>45154</v>
      </c>
      <c r="K5462" s="29" t="s">
        <v>265</v>
      </c>
      <c r="L5462" s="29">
        <v>12651</v>
      </c>
      <c r="M5462" s="30">
        <v>0.2495423196960104</v>
      </c>
      <c r="N5462" s="30">
        <v>0.69245617199759879</v>
      </c>
      <c r="O5462" s="30">
        <v>0.44476147794016202</v>
      </c>
    </row>
    <row r="5463" spans="1:15" x14ac:dyDescent="0.45">
      <c r="A5463" s="4" t="s">
        <v>16</v>
      </c>
      <c r="B5463">
        <v>2020</v>
      </c>
      <c r="C5463" t="s">
        <v>2</v>
      </c>
      <c r="D5463">
        <v>5462</v>
      </c>
      <c r="E5463" s="2">
        <v>13</v>
      </c>
      <c r="F5463" s="1">
        <v>14</v>
      </c>
      <c r="G5463" s="1">
        <v>1</v>
      </c>
      <c r="H5463" s="1">
        <v>5</v>
      </c>
      <c r="I5463" s="1" t="str">
        <f t="shared" si="105"/>
        <v>2S3WE5</v>
      </c>
      <c r="J5463" s="27">
        <v>45154</v>
      </c>
      <c r="K5463" s="29" t="s">
        <v>266</v>
      </c>
      <c r="L5463" s="29">
        <v>12680.25</v>
      </c>
      <c r="M5463" s="30">
        <v>0.2610089015446187</v>
      </c>
      <c r="N5463" s="30">
        <v>0.78447186041820427</v>
      </c>
      <c r="O5463" s="30">
        <v>0.40537441132328239</v>
      </c>
    </row>
    <row r="5464" spans="1:15" x14ac:dyDescent="0.45">
      <c r="A5464" s="4" t="s">
        <v>16</v>
      </c>
      <c r="B5464">
        <v>2020</v>
      </c>
      <c r="C5464" t="s">
        <v>2</v>
      </c>
      <c r="D5464">
        <v>5463</v>
      </c>
      <c r="E5464" s="2">
        <v>14</v>
      </c>
      <c r="F5464" s="1">
        <v>15</v>
      </c>
      <c r="G5464" s="1">
        <v>1</v>
      </c>
      <c r="H5464" s="1">
        <v>5</v>
      </c>
      <c r="I5464" s="1" t="str">
        <f t="shared" si="105"/>
        <v>2S3WE5</v>
      </c>
      <c r="J5464" s="27">
        <v>45154</v>
      </c>
      <c r="K5464" s="29" t="s">
        <v>267</v>
      </c>
      <c r="L5464" s="29">
        <v>12617.75</v>
      </c>
      <c r="M5464" s="30">
        <v>0.30693998033593889</v>
      </c>
      <c r="N5464" s="30">
        <v>0.84481669729306541</v>
      </c>
      <c r="O5464" s="30">
        <v>0.3188925771377521</v>
      </c>
    </row>
    <row r="5465" spans="1:15" x14ac:dyDescent="0.45">
      <c r="A5465" s="4" t="s">
        <v>16</v>
      </c>
      <c r="B5465">
        <v>2020</v>
      </c>
      <c r="C5465" t="s">
        <v>2</v>
      </c>
      <c r="D5465">
        <v>5464</v>
      </c>
      <c r="E5465" s="2">
        <v>15</v>
      </c>
      <c r="F5465" s="1">
        <v>16</v>
      </c>
      <c r="G5465" s="1">
        <v>1</v>
      </c>
      <c r="H5465" s="1">
        <v>6</v>
      </c>
      <c r="I5465" s="1" t="str">
        <f t="shared" si="105"/>
        <v>2S3WE6</v>
      </c>
      <c r="J5465" s="27">
        <v>45154</v>
      </c>
      <c r="K5465" s="29" t="s">
        <v>268</v>
      </c>
      <c r="L5465" s="29">
        <v>12550.75</v>
      </c>
      <c r="M5465" s="30">
        <v>0.27933515036721718</v>
      </c>
      <c r="N5465" s="30">
        <v>0.88374254973812039</v>
      </c>
      <c r="O5465" s="30">
        <v>0.20940814574461139</v>
      </c>
    </row>
    <row r="5466" spans="1:15" x14ac:dyDescent="0.45">
      <c r="A5466" s="4" t="s">
        <v>16</v>
      </c>
      <c r="B5466">
        <v>2020</v>
      </c>
      <c r="C5466" t="s">
        <v>2</v>
      </c>
      <c r="D5466">
        <v>5465</v>
      </c>
      <c r="E5466" s="2">
        <v>16</v>
      </c>
      <c r="F5466" s="1">
        <v>17</v>
      </c>
      <c r="G5466" s="1">
        <v>1</v>
      </c>
      <c r="H5466" s="1">
        <v>6</v>
      </c>
      <c r="I5466" s="1" t="str">
        <f t="shared" si="105"/>
        <v>2S3WE6</v>
      </c>
      <c r="J5466" s="27">
        <v>45154</v>
      </c>
      <c r="K5466" s="29" t="s">
        <v>269</v>
      </c>
      <c r="L5466" s="29">
        <v>12596.25</v>
      </c>
      <c r="M5466" s="30">
        <v>0.22678006285195029</v>
      </c>
      <c r="N5466" s="30">
        <v>0.9018697428934116</v>
      </c>
      <c r="O5466" s="30">
        <v>0.15412643756651459</v>
      </c>
    </row>
    <row r="5467" spans="1:15" x14ac:dyDescent="0.45">
      <c r="A5467" s="4" t="s">
        <v>16</v>
      </c>
      <c r="B5467">
        <v>2020</v>
      </c>
      <c r="C5467" t="s">
        <v>2</v>
      </c>
      <c r="D5467">
        <v>5466</v>
      </c>
      <c r="E5467" s="2">
        <v>17</v>
      </c>
      <c r="F5467" s="1">
        <v>18</v>
      </c>
      <c r="G5467" s="1">
        <v>1</v>
      </c>
      <c r="H5467" s="1">
        <v>6</v>
      </c>
      <c r="I5467" s="1" t="str">
        <f t="shared" si="105"/>
        <v>2S3WE6</v>
      </c>
      <c r="J5467" s="27">
        <v>45154</v>
      </c>
      <c r="K5467" s="29" t="s">
        <v>270</v>
      </c>
      <c r="L5467" s="29">
        <v>12848</v>
      </c>
      <c r="M5467" s="30">
        <v>0.21108808360728609</v>
      </c>
      <c r="N5467" s="30">
        <v>0.88825265279610788</v>
      </c>
      <c r="O5467" s="30">
        <v>8.3924019082812926E-2</v>
      </c>
    </row>
    <row r="5468" spans="1:15" x14ac:dyDescent="0.45">
      <c r="A5468" s="4" t="s">
        <v>16</v>
      </c>
      <c r="B5468">
        <v>2020</v>
      </c>
      <c r="C5468" t="s">
        <v>2</v>
      </c>
      <c r="D5468">
        <v>5467</v>
      </c>
      <c r="E5468" s="2">
        <v>18</v>
      </c>
      <c r="F5468" s="1">
        <v>19</v>
      </c>
      <c r="G5468" s="1">
        <v>1</v>
      </c>
      <c r="H5468" s="1">
        <v>7</v>
      </c>
      <c r="I5468" s="1" t="str">
        <f t="shared" si="105"/>
        <v>2S3WE7</v>
      </c>
      <c r="J5468" s="27">
        <v>45154</v>
      </c>
      <c r="K5468" s="29" t="s">
        <v>271</v>
      </c>
      <c r="L5468" s="29">
        <v>12758.75</v>
      </c>
      <c r="M5468" s="30">
        <v>0.2167908560946161</v>
      </c>
      <c r="N5468" s="30">
        <v>0.89347142849625782</v>
      </c>
      <c r="O5468" s="30">
        <v>2.037999435702079E-2</v>
      </c>
    </row>
    <row r="5469" spans="1:15" x14ac:dyDescent="0.45">
      <c r="A5469" s="4" t="s">
        <v>16</v>
      </c>
      <c r="B5469">
        <v>2020</v>
      </c>
      <c r="C5469" t="s">
        <v>2</v>
      </c>
      <c r="D5469">
        <v>5468</v>
      </c>
      <c r="E5469" s="2">
        <v>19</v>
      </c>
      <c r="F5469" s="1">
        <v>20</v>
      </c>
      <c r="G5469" s="1">
        <v>1</v>
      </c>
      <c r="H5469" s="1">
        <v>7</v>
      </c>
      <c r="I5469" s="1" t="str">
        <f t="shared" si="105"/>
        <v>2S3WE7</v>
      </c>
      <c r="J5469" s="27">
        <v>45154</v>
      </c>
      <c r="K5469" s="29" t="s">
        <v>272</v>
      </c>
      <c r="L5469" s="29">
        <v>12813.75</v>
      </c>
      <c r="M5469" s="30">
        <v>0.2432325284892741</v>
      </c>
      <c r="N5469" s="30">
        <v>0.8965863266059414</v>
      </c>
      <c r="O5469" s="30">
        <v>0</v>
      </c>
    </row>
    <row r="5470" spans="1:15" x14ac:dyDescent="0.45">
      <c r="A5470" s="4" t="s">
        <v>16</v>
      </c>
      <c r="B5470">
        <v>2020</v>
      </c>
      <c r="C5470" t="s">
        <v>2</v>
      </c>
      <c r="D5470">
        <v>5469</v>
      </c>
      <c r="E5470" s="2">
        <v>20</v>
      </c>
      <c r="F5470" s="1">
        <v>21</v>
      </c>
      <c r="G5470" s="1">
        <v>1</v>
      </c>
      <c r="H5470" s="1">
        <v>7</v>
      </c>
      <c r="I5470" s="1" t="str">
        <f t="shared" si="105"/>
        <v>2S3WE7</v>
      </c>
      <c r="J5470" s="27">
        <v>45154</v>
      </c>
      <c r="K5470" s="29" t="s">
        <v>273</v>
      </c>
      <c r="L5470" s="29">
        <v>12945.25</v>
      </c>
      <c r="M5470" s="30">
        <v>0.32313889707301457</v>
      </c>
      <c r="N5470" s="30">
        <v>0.91697892608293896</v>
      </c>
      <c r="O5470" s="30">
        <v>0</v>
      </c>
    </row>
    <row r="5471" spans="1:15" x14ac:dyDescent="0.45">
      <c r="A5471" s="4" t="s">
        <v>16</v>
      </c>
      <c r="B5471">
        <v>2020</v>
      </c>
      <c r="C5471" t="s">
        <v>2</v>
      </c>
      <c r="D5471">
        <v>5470</v>
      </c>
      <c r="E5471" s="2">
        <v>21</v>
      </c>
      <c r="F5471" s="1">
        <v>22</v>
      </c>
      <c r="G5471" s="1">
        <v>1</v>
      </c>
      <c r="H5471" s="1">
        <v>8</v>
      </c>
      <c r="I5471" s="1" t="str">
        <f t="shared" si="105"/>
        <v>2S3WE8</v>
      </c>
      <c r="J5471" s="27">
        <v>45154</v>
      </c>
      <c r="K5471" s="29" t="s">
        <v>274</v>
      </c>
      <c r="L5471" s="29">
        <v>13056.25</v>
      </c>
      <c r="M5471" s="30">
        <v>0.42915212182218021</v>
      </c>
      <c r="N5471" s="30">
        <v>0.93731313702426655</v>
      </c>
      <c r="O5471" s="30">
        <v>0</v>
      </c>
    </row>
    <row r="5472" spans="1:15" x14ac:dyDescent="0.45">
      <c r="A5472" s="4" t="s">
        <v>16</v>
      </c>
      <c r="B5472">
        <v>2020</v>
      </c>
      <c r="C5472" t="s">
        <v>2</v>
      </c>
      <c r="D5472">
        <v>5471</v>
      </c>
      <c r="E5472" s="2">
        <v>22</v>
      </c>
      <c r="F5472" s="1">
        <v>23</v>
      </c>
      <c r="G5472" s="1">
        <v>1</v>
      </c>
      <c r="H5472" s="1">
        <v>8</v>
      </c>
      <c r="I5472" s="1" t="str">
        <f t="shared" si="105"/>
        <v>2S3WE8</v>
      </c>
      <c r="J5472" s="27">
        <v>45154</v>
      </c>
      <c r="K5472" s="29" t="s">
        <v>275</v>
      </c>
      <c r="L5472" s="29">
        <v>12538.25</v>
      </c>
      <c r="M5472" s="30">
        <v>0.62477666922488517</v>
      </c>
      <c r="N5472" s="30">
        <v>0.94701123208560356</v>
      </c>
      <c r="O5472" s="30">
        <v>0</v>
      </c>
    </row>
    <row r="5473" spans="1:15" x14ac:dyDescent="0.45">
      <c r="A5473" s="4" t="s">
        <v>16</v>
      </c>
      <c r="B5473">
        <v>2020</v>
      </c>
      <c r="C5473" t="s">
        <v>2</v>
      </c>
      <c r="D5473">
        <v>5472</v>
      </c>
      <c r="E5473" s="2">
        <v>23</v>
      </c>
      <c r="F5473" s="1">
        <v>24</v>
      </c>
      <c r="G5473" s="1">
        <v>1</v>
      </c>
      <c r="H5473" s="1">
        <v>8</v>
      </c>
      <c r="I5473" s="1" t="str">
        <f t="shared" si="105"/>
        <v>2S3WE8</v>
      </c>
      <c r="J5473" s="27">
        <v>45154</v>
      </c>
      <c r="K5473" s="29" t="s">
        <v>276</v>
      </c>
      <c r="L5473" s="29">
        <v>11977.5</v>
      </c>
      <c r="M5473" s="30">
        <v>0.68480851408151833</v>
      </c>
      <c r="N5473" s="30">
        <v>0.94898288513214368</v>
      </c>
      <c r="O5473" s="30">
        <v>0</v>
      </c>
    </row>
    <row r="5474" spans="1:15" x14ac:dyDescent="0.45">
      <c r="A5474" s="4" t="s">
        <v>16</v>
      </c>
      <c r="B5474">
        <v>2020</v>
      </c>
      <c r="C5474" t="s">
        <v>3</v>
      </c>
      <c r="D5474">
        <v>5473</v>
      </c>
      <c r="E5474" s="2">
        <v>0</v>
      </c>
      <c r="F5474" s="1">
        <v>1</v>
      </c>
      <c r="G5474" s="1">
        <v>1</v>
      </c>
      <c r="H5474" s="1">
        <v>1</v>
      </c>
      <c r="I5474" s="1" t="str">
        <f t="shared" si="105"/>
        <v>2S4TH1</v>
      </c>
      <c r="J5474" s="27">
        <v>45155</v>
      </c>
      <c r="K5474" s="29" t="s">
        <v>253</v>
      </c>
      <c r="L5474" s="29">
        <v>11311.75</v>
      </c>
      <c r="M5474" s="30">
        <v>0.70257733022171165</v>
      </c>
      <c r="N5474" s="30">
        <v>0.9491784617206096</v>
      </c>
      <c r="O5474" s="30">
        <v>0</v>
      </c>
    </row>
    <row r="5475" spans="1:15" x14ac:dyDescent="0.45">
      <c r="A5475" s="4" t="s">
        <v>16</v>
      </c>
      <c r="B5475">
        <v>2020</v>
      </c>
      <c r="C5475" t="s">
        <v>3</v>
      </c>
      <c r="D5475">
        <v>5474</v>
      </c>
      <c r="E5475" s="2">
        <v>1</v>
      </c>
      <c r="F5475" s="1">
        <v>2</v>
      </c>
      <c r="G5475" s="1">
        <v>1</v>
      </c>
      <c r="H5475" s="1">
        <v>1</v>
      </c>
      <c r="I5475" s="1" t="str">
        <f t="shared" si="105"/>
        <v>2S4TH1</v>
      </c>
      <c r="J5475" s="27">
        <v>45155</v>
      </c>
      <c r="K5475" s="29" t="s">
        <v>254</v>
      </c>
      <c r="L5475" s="29">
        <v>10812</v>
      </c>
      <c r="M5475" s="30">
        <v>0.68679270604784259</v>
      </c>
      <c r="N5475" s="30">
        <v>0.94897623343321169</v>
      </c>
      <c r="O5475" s="30">
        <v>0</v>
      </c>
    </row>
    <row r="5476" spans="1:15" x14ac:dyDescent="0.45">
      <c r="A5476" s="4" t="s">
        <v>16</v>
      </c>
      <c r="B5476">
        <v>2020</v>
      </c>
      <c r="C5476" t="s">
        <v>3</v>
      </c>
      <c r="D5476">
        <v>5475</v>
      </c>
      <c r="E5476" s="2">
        <v>2</v>
      </c>
      <c r="F5476" s="1">
        <v>3</v>
      </c>
      <c r="G5476" s="1">
        <v>1</v>
      </c>
      <c r="H5476" s="1">
        <v>1</v>
      </c>
      <c r="I5476" s="1" t="str">
        <f t="shared" si="105"/>
        <v>2S4TH1</v>
      </c>
      <c r="J5476" s="27">
        <v>45155</v>
      </c>
      <c r="K5476" s="29" t="s">
        <v>255</v>
      </c>
      <c r="L5476" s="29">
        <v>10527</v>
      </c>
      <c r="M5476" s="30">
        <v>0.69625933797473727</v>
      </c>
      <c r="N5476" s="30">
        <v>0.94938810511455318</v>
      </c>
      <c r="O5476" s="30">
        <v>0</v>
      </c>
    </row>
    <row r="5477" spans="1:15" x14ac:dyDescent="0.45">
      <c r="A5477" s="4" t="s">
        <v>16</v>
      </c>
      <c r="B5477">
        <v>2020</v>
      </c>
      <c r="C5477" t="s">
        <v>3</v>
      </c>
      <c r="D5477">
        <v>5476</v>
      </c>
      <c r="E5477" s="2">
        <v>3</v>
      </c>
      <c r="F5477" s="1">
        <v>4</v>
      </c>
      <c r="G5477" s="1">
        <v>1</v>
      </c>
      <c r="H5477" s="1">
        <v>2</v>
      </c>
      <c r="I5477" s="1" t="str">
        <f t="shared" si="105"/>
        <v>2S4TH2</v>
      </c>
      <c r="J5477" s="27">
        <v>45155</v>
      </c>
      <c r="K5477" s="29" t="s">
        <v>256</v>
      </c>
      <c r="L5477" s="29">
        <v>10349.75</v>
      </c>
      <c r="M5477" s="30">
        <v>0.70183488743012057</v>
      </c>
      <c r="N5477" s="30">
        <v>0.9490983216317479</v>
      </c>
      <c r="O5477" s="30">
        <v>0</v>
      </c>
    </row>
    <row r="5478" spans="1:15" x14ac:dyDescent="0.45">
      <c r="A5478" s="4" t="s">
        <v>16</v>
      </c>
      <c r="B5478">
        <v>2020</v>
      </c>
      <c r="C5478" t="s">
        <v>3</v>
      </c>
      <c r="D5478">
        <v>5477</v>
      </c>
      <c r="E5478" s="2">
        <v>4</v>
      </c>
      <c r="F5478" s="1">
        <v>5</v>
      </c>
      <c r="G5478" s="1">
        <v>1</v>
      </c>
      <c r="H5478" s="1">
        <v>2</v>
      </c>
      <c r="I5478" s="1" t="str">
        <f t="shared" si="105"/>
        <v>2S4TH2</v>
      </c>
      <c r="J5478" s="27">
        <v>45155</v>
      </c>
      <c r="K5478" s="29" t="s">
        <v>257</v>
      </c>
      <c r="L5478" s="29">
        <v>10326.75</v>
      </c>
      <c r="M5478" s="30">
        <v>0.710008823790094</v>
      </c>
      <c r="N5478" s="30">
        <v>0.94940606747136402</v>
      </c>
      <c r="O5478" s="30">
        <v>0</v>
      </c>
    </row>
    <row r="5479" spans="1:15" x14ac:dyDescent="0.45">
      <c r="A5479" s="4" t="s">
        <v>16</v>
      </c>
      <c r="B5479">
        <v>2020</v>
      </c>
      <c r="C5479" t="s">
        <v>3</v>
      </c>
      <c r="D5479">
        <v>5478</v>
      </c>
      <c r="E5479" s="2">
        <v>5</v>
      </c>
      <c r="F5479" s="1">
        <v>6</v>
      </c>
      <c r="G5479" s="1">
        <v>1</v>
      </c>
      <c r="H5479" s="1">
        <v>2</v>
      </c>
      <c r="I5479" s="1" t="str">
        <f t="shared" si="105"/>
        <v>2S4TH2</v>
      </c>
      <c r="J5479" s="27">
        <v>45155</v>
      </c>
      <c r="K5479" s="29" t="s">
        <v>258</v>
      </c>
      <c r="L5479" s="29">
        <v>10591.5</v>
      </c>
      <c r="M5479" s="30">
        <v>0.70521086603433114</v>
      </c>
      <c r="N5479" s="30">
        <v>0.94985707513214124</v>
      </c>
      <c r="O5479" s="30">
        <v>0</v>
      </c>
    </row>
    <row r="5480" spans="1:15" x14ac:dyDescent="0.45">
      <c r="A5480" s="4" t="s">
        <v>16</v>
      </c>
      <c r="B5480">
        <v>2020</v>
      </c>
      <c r="C5480" t="s">
        <v>3</v>
      </c>
      <c r="D5480">
        <v>5479</v>
      </c>
      <c r="E5480" s="2">
        <v>6</v>
      </c>
      <c r="F5480" s="1">
        <v>7</v>
      </c>
      <c r="G5480" s="1">
        <v>1</v>
      </c>
      <c r="H5480" s="1">
        <v>3</v>
      </c>
      <c r="I5480" s="1" t="str">
        <f t="shared" si="105"/>
        <v>2S4TH3</v>
      </c>
      <c r="J5480" s="27">
        <v>45155</v>
      </c>
      <c r="K5480" s="29" t="s">
        <v>259</v>
      </c>
      <c r="L5480" s="29">
        <v>11229.25</v>
      </c>
      <c r="M5480" s="30">
        <v>0.69193242966889179</v>
      </c>
      <c r="N5480" s="30">
        <v>0.94574016679621786</v>
      </c>
      <c r="O5480" s="30">
        <v>1.0663984136932149E-2</v>
      </c>
    </row>
    <row r="5481" spans="1:15" x14ac:dyDescent="0.45">
      <c r="A5481" s="4" t="s">
        <v>16</v>
      </c>
      <c r="B5481">
        <v>2020</v>
      </c>
      <c r="C5481" t="s">
        <v>3</v>
      </c>
      <c r="D5481">
        <v>5480</v>
      </c>
      <c r="E5481" s="2">
        <v>7</v>
      </c>
      <c r="F5481" s="1">
        <v>8</v>
      </c>
      <c r="G5481" s="1">
        <v>1</v>
      </c>
      <c r="H5481" s="1">
        <v>3</v>
      </c>
      <c r="I5481" s="1" t="str">
        <f t="shared" si="105"/>
        <v>2S4TH3</v>
      </c>
      <c r="J5481" s="27">
        <v>45155</v>
      </c>
      <c r="K5481" s="29" t="s">
        <v>260</v>
      </c>
      <c r="L5481" s="29">
        <v>11874.75</v>
      </c>
      <c r="M5481" s="30">
        <v>0.67036388704867378</v>
      </c>
      <c r="N5481" s="30">
        <v>0.90173189977308765</v>
      </c>
      <c r="O5481" s="30">
        <v>3.4596757806791542E-2</v>
      </c>
    </row>
    <row r="5482" spans="1:15" x14ac:dyDescent="0.45">
      <c r="A5482" s="4" t="s">
        <v>16</v>
      </c>
      <c r="B5482">
        <v>2020</v>
      </c>
      <c r="C5482" t="s">
        <v>3</v>
      </c>
      <c r="D5482">
        <v>5481</v>
      </c>
      <c r="E5482" s="2">
        <v>8</v>
      </c>
      <c r="F5482" s="1">
        <v>9</v>
      </c>
      <c r="G5482" s="1">
        <v>1</v>
      </c>
      <c r="H5482" s="1">
        <v>3</v>
      </c>
      <c r="I5482" s="1" t="str">
        <f t="shared" si="105"/>
        <v>2S4TH3</v>
      </c>
      <c r="J5482" s="27">
        <v>45155</v>
      </c>
      <c r="K5482" s="29" t="s">
        <v>261</v>
      </c>
      <c r="L5482" s="29">
        <v>12452.5</v>
      </c>
      <c r="M5482" s="30">
        <v>0.6403004109002034</v>
      </c>
      <c r="N5482" s="30">
        <v>0.83120956361001663</v>
      </c>
      <c r="O5482" s="30">
        <v>7.4206465617059292E-2</v>
      </c>
    </row>
    <row r="5483" spans="1:15" x14ac:dyDescent="0.45">
      <c r="A5483" s="4" t="s">
        <v>16</v>
      </c>
      <c r="B5483">
        <v>2020</v>
      </c>
      <c r="C5483" t="s">
        <v>3</v>
      </c>
      <c r="D5483">
        <v>5482</v>
      </c>
      <c r="E5483" s="2">
        <v>9</v>
      </c>
      <c r="F5483" s="1">
        <v>10</v>
      </c>
      <c r="G5483" s="1">
        <v>1</v>
      </c>
      <c r="H5483" s="1">
        <v>4</v>
      </c>
      <c r="I5483" s="1" t="str">
        <f t="shared" si="105"/>
        <v>2S4TH4</v>
      </c>
      <c r="J5483" s="27">
        <v>45155</v>
      </c>
      <c r="K5483" s="29" t="s">
        <v>262</v>
      </c>
      <c r="L5483" s="29">
        <v>12712.25</v>
      </c>
      <c r="M5483" s="30">
        <v>0.62733361749844252</v>
      </c>
      <c r="N5483" s="30">
        <v>0.78362733938225548</v>
      </c>
      <c r="O5483" s="30">
        <v>0.12723897868885559</v>
      </c>
    </row>
    <row r="5484" spans="1:15" x14ac:dyDescent="0.45">
      <c r="A5484" s="4" t="s">
        <v>16</v>
      </c>
      <c r="B5484">
        <v>2020</v>
      </c>
      <c r="C5484" t="s">
        <v>3</v>
      </c>
      <c r="D5484">
        <v>5483</v>
      </c>
      <c r="E5484" s="2">
        <v>10</v>
      </c>
      <c r="F5484" s="1">
        <v>11</v>
      </c>
      <c r="G5484" s="1">
        <v>1</v>
      </c>
      <c r="H5484" s="1">
        <v>4</v>
      </c>
      <c r="I5484" s="1" t="str">
        <f t="shared" si="105"/>
        <v>2S4TH4</v>
      </c>
      <c r="J5484" s="27">
        <v>45155</v>
      </c>
      <c r="K5484" s="29" t="s">
        <v>263</v>
      </c>
      <c r="L5484" s="29">
        <v>12861.5</v>
      </c>
      <c r="M5484" s="30">
        <v>0.49764612422208482</v>
      </c>
      <c r="N5484" s="30">
        <v>0.7716795073865923</v>
      </c>
      <c r="O5484" s="30">
        <v>0.1920600003048735</v>
      </c>
    </row>
    <row r="5485" spans="1:15" x14ac:dyDescent="0.45">
      <c r="A5485" s="4" t="s">
        <v>16</v>
      </c>
      <c r="B5485">
        <v>2020</v>
      </c>
      <c r="C5485" t="s">
        <v>3</v>
      </c>
      <c r="D5485">
        <v>5484</v>
      </c>
      <c r="E5485" s="2">
        <v>11</v>
      </c>
      <c r="F5485" s="1">
        <v>12</v>
      </c>
      <c r="G5485" s="1">
        <v>1</v>
      </c>
      <c r="H5485" s="1">
        <v>4</v>
      </c>
      <c r="I5485" s="1" t="str">
        <f t="shared" si="105"/>
        <v>2S4TH4</v>
      </c>
      <c r="J5485" s="27">
        <v>45155</v>
      </c>
      <c r="K5485" s="29" t="s">
        <v>264</v>
      </c>
      <c r="L5485" s="29">
        <v>12962.25</v>
      </c>
      <c r="M5485" s="30">
        <v>0.54866045684768761</v>
      </c>
      <c r="N5485" s="30">
        <v>0.75092032761543037</v>
      </c>
      <c r="O5485" s="30">
        <v>0.33809603570316338</v>
      </c>
    </row>
    <row r="5486" spans="1:15" x14ac:dyDescent="0.45">
      <c r="A5486" s="4" t="s">
        <v>16</v>
      </c>
      <c r="B5486">
        <v>2020</v>
      </c>
      <c r="C5486" t="s">
        <v>3</v>
      </c>
      <c r="D5486">
        <v>5485</v>
      </c>
      <c r="E5486" s="2">
        <v>12</v>
      </c>
      <c r="F5486" s="1">
        <v>13</v>
      </c>
      <c r="G5486" s="1">
        <v>1</v>
      </c>
      <c r="H5486" s="1">
        <v>5</v>
      </c>
      <c r="I5486" s="1" t="str">
        <f t="shared" si="105"/>
        <v>2S4TH5</v>
      </c>
      <c r="J5486" s="27">
        <v>45155</v>
      </c>
      <c r="K5486" s="29" t="s">
        <v>265</v>
      </c>
      <c r="L5486" s="29">
        <v>12865.75</v>
      </c>
      <c r="M5486" s="30">
        <v>0.51934048600873417</v>
      </c>
      <c r="N5486" s="30">
        <v>0.69402568917803065</v>
      </c>
      <c r="O5486" s="30">
        <v>0.47731001897379538</v>
      </c>
    </row>
    <row r="5487" spans="1:15" x14ac:dyDescent="0.45">
      <c r="A5487" s="4" t="s">
        <v>16</v>
      </c>
      <c r="B5487">
        <v>2020</v>
      </c>
      <c r="C5487" t="s">
        <v>3</v>
      </c>
      <c r="D5487">
        <v>5486</v>
      </c>
      <c r="E5487" s="2">
        <v>13</v>
      </c>
      <c r="F5487" s="1">
        <v>14</v>
      </c>
      <c r="G5487" s="1">
        <v>1</v>
      </c>
      <c r="H5487" s="1">
        <v>5</v>
      </c>
      <c r="I5487" s="1" t="str">
        <f t="shared" si="105"/>
        <v>2S4TH5</v>
      </c>
      <c r="J5487" s="27">
        <v>45155</v>
      </c>
      <c r="K5487" s="29" t="s">
        <v>266</v>
      </c>
      <c r="L5487" s="29">
        <v>12934.5</v>
      </c>
      <c r="M5487" s="30">
        <v>0.4082449282824045</v>
      </c>
      <c r="N5487" s="30">
        <v>0.62998101527811867</v>
      </c>
      <c r="O5487" s="30">
        <v>0.48297295392727257</v>
      </c>
    </row>
    <row r="5488" spans="1:15" x14ac:dyDescent="0.45">
      <c r="A5488" s="4" t="s">
        <v>16</v>
      </c>
      <c r="B5488">
        <v>2020</v>
      </c>
      <c r="C5488" t="s">
        <v>3</v>
      </c>
      <c r="D5488">
        <v>5487</v>
      </c>
      <c r="E5488" s="2">
        <v>14</v>
      </c>
      <c r="F5488" s="1">
        <v>15</v>
      </c>
      <c r="G5488" s="1">
        <v>1</v>
      </c>
      <c r="H5488" s="1">
        <v>5</v>
      </c>
      <c r="I5488" s="1" t="str">
        <f t="shared" si="105"/>
        <v>2S4TH5</v>
      </c>
      <c r="J5488" s="27">
        <v>45155</v>
      </c>
      <c r="K5488" s="29" t="s">
        <v>267</v>
      </c>
      <c r="L5488" s="29">
        <v>12919.75</v>
      </c>
      <c r="M5488" s="30">
        <v>0.35836445816602291</v>
      </c>
      <c r="N5488" s="30">
        <v>0.59140682236083986</v>
      </c>
      <c r="O5488" s="30">
        <v>0.3441869316835553</v>
      </c>
    </row>
    <row r="5489" spans="1:15" x14ac:dyDescent="0.45">
      <c r="A5489" s="4" t="s">
        <v>16</v>
      </c>
      <c r="B5489">
        <v>2020</v>
      </c>
      <c r="C5489" t="s">
        <v>3</v>
      </c>
      <c r="D5489">
        <v>5488</v>
      </c>
      <c r="E5489" s="2">
        <v>15</v>
      </c>
      <c r="F5489" s="1">
        <v>16</v>
      </c>
      <c r="G5489" s="1">
        <v>1</v>
      </c>
      <c r="H5489" s="1">
        <v>6</v>
      </c>
      <c r="I5489" s="1" t="str">
        <f t="shared" si="105"/>
        <v>2S4TH6</v>
      </c>
      <c r="J5489" s="27">
        <v>45155</v>
      </c>
      <c r="K5489" s="29" t="s">
        <v>268</v>
      </c>
      <c r="L5489" s="29">
        <v>12974.75</v>
      </c>
      <c r="M5489" s="30">
        <v>0.33739268304361342</v>
      </c>
      <c r="N5489" s="30">
        <v>0.59833880379857751</v>
      </c>
      <c r="O5489" s="30">
        <v>0.17451203824003789</v>
      </c>
    </row>
    <row r="5490" spans="1:15" x14ac:dyDescent="0.45">
      <c r="A5490" s="4" t="s">
        <v>16</v>
      </c>
      <c r="B5490">
        <v>2020</v>
      </c>
      <c r="C5490" t="s">
        <v>3</v>
      </c>
      <c r="D5490">
        <v>5489</v>
      </c>
      <c r="E5490" s="2">
        <v>16</v>
      </c>
      <c r="F5490" s="1">
        <v>17</v>
      </c>
      <c r="G5490" s="1">
        <v>1</v>
      </c>
      <c r="H5490" s="1">
        <v>6</v>
      </c>
      <c r="I5490" s="1" t="str">
        <f t="shared" si="105"/>
        <v>2S4TH6</v>
      </c>
      <c r="J5490" s="27">
        <v>45155</v>
      </c>
      <c r="K5490" s="29" t="s">
        <v>269</v>
      </c>
      <c r="L5490" s="29">
        <v>13129</v>
      </c>
      <c r="M5490" s="30">
        <v>0.29805942229165672</v>
      </c>
      <c r="N5490" s="30">
        <v>0.59708769069607726</v>
      </c>
      <c r="O5490" s="30">
        <v>0.1068585957778827</v>
      </c>
    </row>
    <row r="5491" spans="1:15" x14ac:dyDescent="0.45">
      <c r="A5491" s="4" t="s">
        <v>16</v>
      </c>
      <c r="B5491">
        <v>2020</v>
      </c>
      <c r="C5491" t="s">
        <v>3</v>
      </c>
      <c r="D5491">
        <v>5490</v>
      </c>
      <c r="E5491" s="2">
        <v>17</v>
      </c>
      <c r="F5491" s="1">
        <v>18</v>
      </c>
      <c r="G5491" s="1">
        <v>1</v>
      </c>
      <c r="H5491" s="1">
        <v>6</v>
      </c>
      <c r="I5491" s="1" t="str">
        <f t="shared" si="105"/>
        <v>2S4TH6</v>
      </c>
      <c r="J5491" s="27">
        <v>45155</v>
      </c>
      <c r="K5491" s="29" t="s">
        <v>270</v>
      </c>
      <c r="L5491" s="29">
        <v>13589.25</v>
      </c>
      <c r="M5491" s="30">
        <v>0.26470238471540358</v>
      </c>
      <c r="N5491" s="30">
        <v>0.5904726264848088</v>
      </c>
      <c r="O5491" s="30">
        <v>5.3651660438613157E-2</v>
      </c>
    </row>
    <row r="5492" spans="1:15" x14ac:dyDescent="0.45">
      <c r="A5492" s="4" t="s">
        <v>16</v>
      </c>
      <c r="B5492">
        <v>2020</v>
      </c>
      <c r="C5492" t="s">
        <v>3</v>
      </c>
      <c r="D5492">
        <v>5491</v>
      </c>
      <c r="E5492" s="2">
        <v>18</v>
      </c>
      <c r="F5492" s="1">
        <v>19</v>
      </c>
      <c r="G5492" s="1">
        <v>1</v>
      </c>
      <c r="H5492" s="1">
        <v>7</v>
      </c>
      <c r="I5492" s="1" t="str">
        <f t="shared" si="105"/>
        <v>2S4TH7</v>
      </c>
      <c r="J5492" s="27">
        <v>45155</v>
      </c>
      <c r="K5492" s="29" t="s">
        <v>271</v>
      </c>
      <c r="L5492" s="29">
        <v>13535.5</v>
      </c>
      <c r="M5492" s="30">
        <v>0.23893166413336561</v>
      </c>
      <c r="N5492" s="30">
        <v>0.59784671451540317</v>
      </c>
      <c r="O5492" s="30">
        <v>9.2743890571379949E-3</v>
      </c>
    </row>
    <row r="5493" spans="1:15" x14ac:dyDescent="0.45">
      <c r="A5493" s="4" t="s">
        <v>16</v>
      </c>
      <c r="B5493">
        <v>2020</v>
      </c>
      <c r="C5493" t="s">
        <v>3</v>
      </c>
      <c r="D5493">
        <v>5492</v>
      </c>
      <c r="E5493" s="2">
        <v>19</v>
      </c>
      <c r="F5493" s="1">
        <v>20</v>
      </c>
      <c r="G5493" s="1">
        <v>1</v>
      </c>
      <c r="H5493" s="1">
        <v>7</v>
      </c>
      <c r="I5493" s="1" t="str">
        <f t="shared" si="105"/>
        <v>2S4TH7</v>
      </c>
      <c r="J5493" s="27">
        <v>45155</v>
      </c>
      <c r="K5493" s="29" t="s">
        <v>272</v>
      </c>
      <c r="L5493" s="29">
        <v>13366.25</v>
      </c>
      <c r="M5493" s="30">
        <v>0.24110762878469871</v>
      </c>
      <c r="N5493" s="30">
        <v>0.61207880542671933</v>
      </c>
      <c r="O5493" s="30">
        <v>0</v>
      </c>
    </row>
    <row r="5494" spans="1:15" x14ac:dyDescent="0.45">
      <c r="A5494" s="4" t="s">
        <v>16</v>
      </c>
      <c r="B5494">
        <v>2020</v>
      </c>
      <c r="C5494" t="s">
        <v>3</v>
      </c>
      <c r="D5494">
        <v>5493</v>
      </c>
      <c r="E5494" s="2">
        <v>20</v>
      </c>
      <c r="F5494" s="1">
        <v>21</v>
      </c>
      <c r="G5494" s="1">
        <v>1</v>
      </c>
      <c r="H5494" s="1">
        <v>7</v>
      </c>
      <c r="I5494" s="1" t="str">
        <f t="shared" si="105"/>
        <v>2S4TH7</v>
      </c>
      <c r="J5494" s="27">
        <v>45155</v>
      </c>
      <c r="K5494" s="29" t="s">
        <v>273</v>
      </c>
      <c r="L5494" s="29">
        <v>13271.75</v>
      </c>
      <c r="M5494" s="30">
        <v>0.239917927801128</v>
      </c>
      <c r="N5494" s="30">
        <v>0.61067459475343244</v>
      </c>
      <c r="O5494" s="30">
        <v>0</v>
      </c>
    </row>
    <row r="5495" spans="1:15" x14ac:dyDescent="0.45">
      <c r="A5495" s="4" t="s">
        <v>16</v>
      </c>
      <c r="B5495">
        <v>2020</v>
      </c>
      <c r="C5495" t="s">
        <v>3</v>
      </c>
      <c r="D5495">
        <v>5494</v>
      </c>
      <c r="E5495" s="2">
        <v>21</v>
      </c>
      <c r="F5495" s="1">
        <v>22</v>
      </c>
      <c r="G5495" s="1">
        <v>1</v>
      </c>
      <c r="H5495" s="1">
        <v>8</v>
      </c>
      <c r="I5495" s="1" t="str">
        <f t="shared" si="105"/>
        <v>2S4TH8</v>
      </c>
      <c r="J5495" s="27">
        <v>45155</v>
      </c>
      <c r="K5495" s="29" t="s">
        <v>274</v>
      </c>
      <c r="L5495" s="29">
        <v>13016.25</v>
      </c>
      <c r="M5495" s="30">
        <v>0.23957105088490641</v>
      </c>
      <c r="N5495" s="30">
        <v>0.59790839928947703</v>
      </c>
      <c r="O5495" s="30">
        <v>0</v>
      </c>
    </row>
    <row r="5496" spans="1:15" x14ac:dyDescent="0.45">
      <c r="A5496" s="4" t="s">
        <v>16</v>
      </c>
      <c r="B5496">
        <v>2020</v>
      </c>
      <c r="C5496" t="s">
        <v>3</v>
      </c>
      <c r="D5496">
        <v>5495</v>
      </c>
      <c r="E5496" s="2">
        <v>22</v>
      </c>
      <c r="F5496" s="1">
        <v>23</v>
      </c>
      <c r="G5496" s="1">
        <v>1</v>
      </c>
      <c r="H5496" s="1">
        <v>8</v>
      </c>
      <c r="I5496" s="1" t="str">
        <f t="shared" si="105"/>
        <v>2S4TH8</v>
      </c>
      <c r="J5496" s="27">
        <v>45155</v>
      </c>
      <c r="K5496" s="29" t="s">
        <v>275</v>
      </c>
      <c r="L5496" s="29">
        <v>12378.75</v>
      </c>
      <c r="M5496" s="30">
        <v>0.20882473155280021</v>
      </c>
      <c r="N5496" s="30">
        <v>0.55760855447096924</v>
      </c>
      <c r="O5496" s="30">
        <v>0</v>
      </c>
    </row>
    <row r="5497" spans="1:15" x14ac:dyDescent="0.45">
      <c r="A5497" s="4" t="s">
        <v>16</v>
      </c>
      <c r="B5497">
        <v>2020</v>
      </c>
      <c r="C5497" t="s">
        <v>3</v>
      </c>
      <c r="D5497">
        <v>5496</v>
      </c>
      <c r="E5497" s="2">
        <v>23</v>
      </c>
      <c r="F5497" s="1">
        <v>24</v>
      </c>
      <c r="G5497" s="1">
        <v>1</v>
      </c>
      <c r="H5497" s="1">
        <v>8</v>
      </c>
      <c r="I5497" s="1" t="str">
        <f t="shared" si="105"/>
        <v>2S4TH8</v>
      </c>
      <c r="J5497" s="27">
        <v>45155</v>
      </c>
      <c r="K5497" s="29" t="s">
        <v>276</v>
      </c>
      <c r="L5497" s="29">
        <v>11787.75</v>
      </c>
      <c r="M5497" s="30">
        <v>0.17994462084904539</v>
      </c>
      <c r="N5497" s="30">
        <v>0.4967280406160664</v>
      </c>
      <c r="O5497" s="30">
        <v>0</v>
      </c>
    </row>
    <row r="5498" spans="1:15" x14ac:dyDescent="0.45">
      <c r="A5498" s="4" t="s">
        <v>16</v>
      </c>
      <c r="B5498">
        <v>2020</v>
      </c>
      <c r="C5498" t="s">
        <v>4</v>
      </c>
      <c r="D5498">
        <v>5497</v>
      </c>
      <c r="E5498" s="2">
        <v>0</v>
      </c>
      <c r="F5498" s="1">
        <v>1</v>
      </c>
      <c r="G5498" s="1">
        <v>1</v>
      </c>
      <c r="H5498" s="1">
        <v>1</v>
      </c>
      <c r="I5498" s="1" t="str">
        <f t="shared" si="105"/>
        <v>2S5FR1</v>
      </c>
      <c r="J5498" s="27">
        <v>45156</v>
      </c>
      <c r="K5498" s="29" t="s">
        <v>253</v>
      </c>
      <c r="L5498" s="29">
        <v>11163</v>
      </c>
      <c r="M5498" s="30">
        <v>0.19281787547509091</v>
      </c>
      <c r="N5498" s="30">
        <v>0.43795797961018712</v>
      </c>
      <c r="O5498" s="30">
        <v>0</v>
      </c>
    </row>
    <row r="5499" spans="1:15" x14ac:dyDescent="0.45">
      <c r="A5499" s="4" t="s">
        <v>16</v>
      </c>
      <c r="B5499">
        <v>2020</v>
      </c>
      <c r="C5499" t="s">
        <v>4</v>
      </c>
      <c r="D5499">
        <v>5498</v>
      </c>
      <c r="E5499" s="2">
        <v>1</v>
      </c>
      <c r="F5499" s="1">
        <v>2</v>
      </c>
      <c r="G5499" s="1">
        <v>1</v>
      </c>
      <c r="H5499" s="1">
        <v>1</v>
      </c>
      <c r="I5499" s="1" t="str">
        <f t="shared" si="105"/>
        <v>2S5FR1</v>
      </c>
      <c r="J5499" s="27">
        <v>45156</v>
      </c>
      <c r="K5499" s="29" t="s">
        <v>254</v>
      </c>
      <c r="L5499" s="29">
        <v>10729.25</v>
      </c>
      <c r="M5499" s="30">
        <v>0.20637299960511621</v>
      </c>
      <c r="N5499" s="30">
        <v>0.43052917517555728</v>
      </c>
      <c r="O5499" s="30">
        <v>0</v>
      </c>
    </row>
    <row r="5500" spans="1:15" x14ac:dyDescent="0.45">
      <c r="A5500" s="4" t="s">
        <v>16</v>
      </c>
      <c r="B5500">
        <v>2020</v>
      </c>
      <c r="C5500" t="s">
        <v>4</v>
      </c>
      <c r="D5500">
        <v>5499</v>
      </c>
      <c r="E5500" s="2">
        <v>2</v>
      </c>
      <c r="F5500" s="1">
        <v>3</v>
      </c>
      <c r="G5500" s="1">
        <v>1</v>
      </c>
      <c r="H5500" s="1">
        <v>1</v>
      </c>
      <c r="I5500" s="1" t="str">
        <f t="shared" si="105"/>
        <v>2S5FR1</v>
      </c>
      <c r="J5500" s="27">
        <v>45156</v>
      </c>
      <c r="K5500" s="29" t="s">
        <v>255</v>
      </c>
      <c r="L5500" s="29">
        <v>10450.25</v>
      </c>
      <c r="M5500" s="30">
        <v>0.2132387285796509</v>
      </c>
      <c r="N5500" s="30">
        <v>0.44279151586878679</v>
      </c>
      <c r="O5500" s="30">
        <v>0</v>
      </c>
    </row>
    <row r="5501" spans="1:15" x14ac:dyDescent="0.45">
      <c r="A5501" s="4" t="s">
        <v>16</v>
      </c>
      <c r="B5501">
        <v>2020</v>
      </c>
      <c r="C5501" t="s">
        <v>4</v>
      </c>
      <c r="D5501">
        <v>5500</v>
      </c>
      <c r="E5501" s="2">
        <v>3</v>
      </c>
      <c r="F5501" s="1">
        <v>4</v>
      </c>
      <c r="G5501" s="1">
        <v>1</v>
      </c>
      <c r="H5501" s="1">
        <v>2</v>
      </c>
      <c r="I5501" s="1" t="str">
        <f t="shared" si="105"/>
        <v>2S5FR2</v>
      </c>
      <c r="J5501" s="27">
        <v>45156</v>
      </c>
      <c r="K5501" s="29" t="s">
        <v>256</v>
      </c>
      <c r="L5501" s="29">
        <v>10343.75</v>
      </c>
      <c r="M5501" s="30">
        <v>0.22798929151714389</v>
      </c>
      <c r="N5501" s="30">
        <v>0.37107669102259649</v>
      </c>
      <c r="O5501" s="30">
        <v>0</v>
      </c>
    </row>
    <row r="5502" spans="1:15" x14ac:dyDescent="0.45">
      <c r="A5502" s="4" t="s">
        <v>16</v>
      </c>
      <c r="B5502">
        <v>2020</v>
      </c>
      <c r="C5502" t="s">
        <v>4</v>
      </c>
      <c r="D5502">
        <v>5501</v>
      </c>
      <c r="E5502" s="2">
        <v>4</v>
      </c>
      <c r="F5502" s="1">
        <v>5</v>
      </c>
      <c r="G5502" s="1">
        <v>1</v>
      </c>
      <c r="H5502" s="1">
        <v>2</v>
      </c>
      <c r="I5502" s="1" t="str">
        <f t="shared" si="105"/>
        <v>2S5FR2</v>
      </c>
      <c r="J5502" s="27">
        <v>45156</v>
      </c>
      <c r="K5502" s="29" t="s">
        <v>257</v>
      </c>
      <c r="L5502" s="29">
        <v>10304.5</v>
      </c>
      <c r="M5502" s="30">
        <v>0.26024090075553852</v>
      </c>
      <c r="N5502" s="30">
        <v>0.36092102054966729</v>
      </c>
      <c r="O5502" s="30">
        <v>0</v>
      </c>
    </row>
    <row r="5503" spans="1:15" x14ac:dyDescent="0.45">
      <c r="A5503" s="4" t="s">
        <v>16</v>
      </c>
      <c r="B5503">
        <v>2020</v>
      </c>
      <c r="C5503" t="s">
        <v>4</v>
      </c>
      <c r="D5503">
        <v>5502</v>
      </c>
      <c r="E5503" s="2">
        <v>5</v>
      </c>
      <c r="F5503" s="1">
        <v>6</v>
      </c>
      <c r="G5503" s="1">
        <v>1</v>
      </c>
      <c r="H5503" s="1">
        <v>2</v>
      </c>
      <c r="I5503" s="1" t="str">
        <f t="shared" si="105"/>
        <v>2S5FR2</v>
      </c>
      <c r="J5503" s="27">
        <v>45156</v>
      </c>
      <c r="K5503" s="29" t="s">
        <v>258</v>
      </c>
      <c r="L5503" s="29">
        <v>10551.5</v>
      </c>
      <c r="M5503" s="30">
        <v>0.24657212659504521</v>
      </c>
      <c r="N5503" s="30">
        <v>0.29584497329156711</v>
      </c>
      <c r="O5503" s="30">
        <v>0</v>
      </c>
    </row>
    <row r="5504" spans="1:15" x14ac:dyDescent="0.45">
      <c r="A5504" s="4" t="s">
        <v>16</v>
      </c>
      <c r="B5504">
        <v>2020</v>
      </c>
      <c r="C5504" t="s">
        <v>4</v>
      </c>
      <c r="D5504">
        <v>5503</v>
      </c>
      <c r="E5504" s="2">
        <v>6</v>
      </c>
      <c r="F5504" s="1">
        <v>7</v>
      </c>
      <c r="G5504" s="1">
        <v>1</v>
      </c>
      <c r="H5504" s="1">
        <v>3</v>
      </c>
      <c r="I5504" s="1" t="str">
        <f t="shared" si="105"/>
        <v>2S5FR3</v>
      </c>
      <c r="J5504" s="27">
        <v>45156</v>
      </c>
      <c r="K5504" s="29" t="s">
        <v>259</v>
      </c>
      <c r="L5504" s="29">
        <v>11187.75</v>
      </c>
      <c r="M5504" s="30">
        <v>0.24479112817390641</v>
      </c>
      <c r="N5504" s="30">
        <v>0.26646416485075758</v>
      </c>
      <c r="O5504" s="30">
        <v>1.3382332696470741E-2</v>
      </c>
    </row>
    <row r="5505" spans="1:15" x14ac:dyDescent="0.45">
      <c r="A5505" s="4" t="s">
        <v>16</v>
      </c>
      <c r="B5505">
        <v>2020</v>
      </c>
      <c r="C5505" t="s">
        <v>4</v>
      </c>
      <c r="D5505">
        <v>5504</v>
      </c>
      <c r="E5505" s="2">
        <v>7</v>
      </c>
      <c r="F5505" s="1">
        <v>8</v>
      </c>
      <c r="G5505" s="1">
        <v>1</v>
      </c>
      <c r="H5505" s="1">
        <v>3</v>
      </c>
      <c r="I5505" s="1" t="str">
        <f t="shared" si="105"/>
        <v>2S5FR3</v>
      </c>
      <c r="J5505" s="27">
        <v>45156</v>
      </c>
      <c r="K5505" s="29" t="s">
        <v>260</v>
      </c>
      <c r="L5505" s="29">
        <v>12019.5</v>
      </c>
      <c r="M5505" s="30">
        <v>0.24879812391755871</v>
      </c>
      <c r="N5505" s="30">
        <v>0.2289261163464269</v>
      </c>
      <c r="O5505" s="30">
        <v>4.519988407151606E-2</v>
      </c>
    </row>
    <row r="5506" spans="1:15" x14ac:dyDescent="0.45">
      <c r="A5506" s="4" t="s">
        <v>16</v>
      </c>
      <c r="B5506">
        <v>2020</v>
      </c>
      <c r="C5506" t="s">
        <v>4</v>
      </c>
      <c r="D5506">
        <v>5505</v>
      </c>
      <c r="E5506" s="2">
        <v>8</v>
      </c>
      <c r="F5506" s="1">
        <v>9</v>
      </c>
      <c r="G5506" s="1">
        <v>1</v>
      </c>
      <c r="H5506" s="1">
        <v>3</v>
      </c>
      <c r="I5506" s="1" t="str">
        <f t="shared" si="105"/>
        <v>2S5FR3</v>
      </c>
      <c r="J5506" s="27">
        <v>45156</v>
      </c>
      <c r="K5506" s="29" t="s">
        <v>261</v>
      </c>
      <c r="L5506" s="29">
        <v>12659</v>
      </c>
      <c r="M5506" s="30">
        <v>0.2287208511986018</v>
      </c>
      <c r="N5506" s="30">
        <v>0.18432979275448899</v>
      </c>
      <c r="O5506" s="30">
        <v>6.7262694812534468E-2</v>
      </c>
    </row>
    <row r="5507" spans="1:15" x14ac:dyDescent="0.45">
      <c r="A5507" s="4" t="s">
        <v>16</v>
      </c>
      <c r="B5507">
        <v>2020</v>
      </c>
      <c r="C5507" t="s">
        <v>4</v>
      </c>
      <c r="D5507">
        <v>5506</v>
      </c>
      <c r="E5507" s="2">
        <v>9</v>
      </c>
      <c r="F5507" s="1">
        <v>10</v>
      </c>
      <c r="G5507" s="1">
        <v>1</v>
      </c>
      <c r="H5507" s="1">
        <v>4</v>
      </c>
      <c r="I5507" s="1" t="str">
        <f t="shared" ref="I5507:I5570" si="106">A5507&amp;C5507&amp;H5507</f>
        <v>2S5FR4</v>
      </c>
      <c r="J5507" s="27">
        <v>45156</v>
      </c>
      <c r="K5507" s="29" t="s">
        <v>262</v>
      </c>
      <c r="L5507" s="29">
        <v>12956.25</v>
      </c>
      <c r="M5507" s="30">
        <v>0.20476346424407929</v>
      </c>
      <c r="N5507" s="30">
        <v>0.13179649439536889</v>
      </c>
      <c r="O5507" s="30">
        <v>8.198847258439651E-2</v>
      </c>
    </row>
    <row r="5508" spans="1:15" x14ac:dyDescent="0.45">
      <c r="A5508" s="4" t="s">
        <v>16</v>
      </c>
      <c r="B5508">
        <v>2020</v>
      </c>
      <c r="C5508" t="s">
        <v>4</v>
      </c>
      <c r="D5508">
        <v>5507</v>
      </c>
      <c r="E5508" s="2">
        <v>10</v>
      </c>
      <c r="F5508" s="1">
        <v>11</v>
      </c>
      <c r="G5508" s="1">
        <v>1</v>
      </c>
      <c r="H5508" s="1">
        <v>4</v>
      </c>
      <c r="I5508" s="1" t="str">
        <f t="shared" si="106"/>
        <v>2S5FR4</v>
      </c>
      <c r="J5508" s="27">
        <v>45156</v>
      </c>
      <c r="K5508" s="29" t="s">
        <v>263</v>
      </c>
      <c r="L5508" s="29">
        <v>12962.5</v>
      </c>
      <c r="M5508" s="30">
        <v>0.1381060577962108</v>
      </c>
      <c r="N5508" s="30">
        <v>0.16303523177135409</v>
      </c>
      <c r="O5508" s="30">
        <v>0.1187094121010929</v>
      </c>
    </row>
    <row r="5509" spans="1:15" x14ac:dyDescent="0.45">
      <c r="A5509" s="4" t="s">
        <v>16</v>
      </c>
      <c r="B5509">
        <v>2020</v>
      </c>
      <c r="C5509" t="s">
        <v>4</v>
      </c>
      <c r="D5509">
        <v>5508</v>
      </c>
      <c r="E5509" s="2">
        <v>11</v>
      </c>
      <c r="F5509" s="1">
        <v>12</v>
      </c>
      <c r="G5509" s="1">
        <v>1</v>
      </c>
      <c r="H5509" s="1">
        <v>4</v>
      </c>
      <c r="I5509" s="1" t="str">
        <f t="shared" si="106"/>
        <v>2S5FR4</v>
      </c>
      <c r="J5509" s="27">
        <v>45156</v>
      </c>
      <c r="K5509" s="29" t="s">
        <v>264</v>
      </c>
      <c r="L5509" s="29">
        <v>12980.5</v>
      </c>
      <c r="M5509" s="30">
        <v>0.1173963696998008</v>
      </c>
      <c r="N5509" s="30">
        <v>0.22357130077906751</v>
      </c>
      <c r="O5509" s="30">
        <v>0.18299794669233191</v>
      </c>
    </row>
    <row r="5510" spans="1:15" x14ac:dyDescent="0.45">
      <c r="A5510" s="4" t="s">
        <v>16</v>
      </c>
      <c r="B5510">
        <v>2020</v>
      </c>
      <c r="C5510" t="s">
        <v>4</v>
      </c>
      <c r="D5510">
        <v>5509</v>
      </c>
      <c r="E5510" s="2">
        <v>12</v>
      </c>
      <c r="F5510" s="1">
        <v>13</v>
      </c>
      <c r="G5510" s="1">
        <v>1</v>
      </c>
      <c r="H5510" s="1">
        <v>5</v>
      </c>
      <c r="I5510" s="1" t="str">
        <f t="shared" si="106"/>
        <v>2S5FR5</v>
      </c>
      <c r="J5510" s="27">
        <v>45156</v>
      </c>
      <c r="K5510" s="29" t="s">
        <v>265</v>
      </c>
      <c r="L5510" s="29">
        <v>12851.25</v>
      </c>
      <c r="M5510" s="30">
        <v>0.1301373607332959</v>
      </c>
      <c r="N5510" s="30">
        <v>0.31272013307049318</v>
      </c>
      <c r="O5510" s="30">
        <v>0.22079591064812229</v>
      </c>
    </row>
    <row r="5511" spans="1:15" x14ac:dyDescent="0.45">
      <c r="A5511" s="4" t="s">
        <v>16</v>
      </c>
      <c r="B5511">
        <v>2020</v>
      </c>
      <c r="C5511" t="s">
        <v>4</v>
      </c>
      <c r="D5511">
        <v>5510</v>
      </c>
      <c r="E5511" s="2">
        <v>13</v>
      </c>
      <c r="F5511" s="1">
        <v>14</v>
      </c>
      <c r="G5511" s="1">
        <v>1</v>
      </c>
      <c r="H5511" s="1">
        <v>5</v>
      </c>
      <c r="I5511" s="1" t="str">
        <f t="shared" si="106"/>
        <v>2S5FR5</v>
      </c>
      <c r="J5511" s="27">
        <v>45156</v>
      </c>
      <c r="K5511" s="29" t="s">
        <v>266</v>
      </c>
      <c r="L5511" s="29">
        <v>12932.25</v>
      </c>
      <c r="M5511" s="30">
        <v>0.1544625601066946</v>
      </c>
      <c r="N5511" s="30">
        <v>0.38909971264494891</v>
      </c>
      <c r="O5511" s="30">
        <v>0.2120294978355857</v>
      </c>
    </row>
    <row r="5512" spans="1:15" x14ac:dyDescent="0.45">
      <c r="A5512" s="4" t="s">
        <v>16</v>
      </c>
      <c r="B5512">
        <v>2020</v>
      </c>
      <c r="C5512" t="s">
        <v>4</v>
      </c>
      <c r="D5512">
        <v>5511</v>
      </c>
      <c r="E5512" s="2">
        <v>14</v>
      </c>
      <c r="F5512" s="1">
        <v>15</v>
      </c>
      <c r="G5512" s="1">
        <v>1</v>
      </c>
      <c r="H5512" s="1">
        <v>5</v>
      </c>
      <c r="I5512" s="1" t="str">
        <f t="shared" si="106"/>
        <v>2S5FR5</v>
      </c>
      <c r="J5512" s="27">
        <v>45156</v>
      </c>
      <c r="K5512" s="29" t="s">
        <v>267</v>
      </c>
      <c r="L5512" s="29">
        <v>12835.75</v>
      </c>
      <c r="M5512" s="30">
        <v>0.18465921551573869</v>
      </c>
      <c r="N5512" s="30">
        <v>0.5058495273047886</v>
      </c>
      <c r="O5512" s="30">
        <v>0.21524803838545381</v>
      </c>
    </row>
    <row r="5513" spans="1:15" x14ac:dyDescent="0.45">
      <c r="A5513" s="4" t="s">
        <v>16</v>
      </c>
      <c r="B5513">
        <v>2020</v>
      </c>
      <c r="C5513" t="s">
        <v>4</v>
      </c>
      <c r="D5513">
        <v>5512</v>
      </c>
      <c r="E5513" s="2">
        <v>15</v>
      </c>
      <c r="F5513" s="1">
        <v>16</v>
      </c>
      <c r="G5513" s="1">
        <v>1</v>
      </c>
      <c r="H5513" s="1">
        <v>6</v>
      </c>
      <c r="I5513" s="1" t="str">
        <f t="shared" si="106"/>
        <v>2S5FR6</v>
      </c>
      <c r="J5513" s="27">
        <v>45156</v>
      </c>
      <c r="K5513" s="29" t="s">
        <v>268</v>
      </c>
      <c r="L5513" s="29">
        <v>12696</v>
      </c>
      <c r="M5513" s="30">
        <v>0.18249281380952961</v>
      </c>
      <c r="N5513" s="30">
        <v>0.640922760906384</v>
      </c>
      <c r="O5513" s="30">
        <v>0.25038174137915098</v>
      </c>
    </row>
    <row r="5514" spans="1:15" x14ac:dyDescent="0.45">
      <c r="A5514" s="4" t="s">
        <v>16</v>
      </c>
      <c r="B5514">
        <v>2020</v>
      </c>
      <c r="C5514" t="s">
        <v>4</v>
      </c>
      <c r="D5514">
        <v>5513</v>
      </c>
      <c r="E5514" s="2">
        <v>16</v>
      </c>
      <c r="F5514" s="1">
        <v>17</v>
      </c>
      <c r="G5514" s="1">
        <v>1</v>
      </c>
      <c r="H5514" s="1">
        <v>6</v>
      </c>
      <c r="I5514" s="1" t="str">
        <f t="shared" si="106"/>
        <v>2S5FR6</v>
      </c>
      <c r="J5514" s="27">
        <v>45156</v>
      </c>
      <c r="K5514" s="29" t="s">
        <v>269</v>
      </c>
      <c r="L5514" s="29">
        <v>12746.5</v>
      </c>
      <c r="M5514" s="30">
        <v>0.2041720881116518</v>
      </c>
      <c r="N5514" s="30">
        <v>0.77023477808430196</v>
      </c>
      <c r="O5514" s="30">
        <v>0.20990793968245919</v>
      </c>
    </row>
    <row r="5515" spans="1:15" x14ac:dyDescent="0.45">
      <c r="A5515" s="4" t="s">
        <v>16</v>
      </c>
      <c r="B5515">
        <v>2020</v>
      </c>
      <c r="C5515" t="s">
        <v>4</v>
      </c>
      <c r="D5515">
        <v>5514</v>
      </c>
      <c r="E5515" s="2">
        <v>17</v>
      </c>
      <c r="F5515" s="1">
        <v>18</v>
      </c>
      <c r="G5515" s="1">
        <v>1</v>
      </c>
      <c r="H5515" s="1">
        <v>6</v>
      </c>
      <c r="I5515" s="1" t="str">
        <f t="shared" si="106"/>
        <v>2S5FR6</v>
      </c>
      <c r="J5515" s="27">
        <v>45156</v>
      </c>
      <c r="K5515" s="29" t="s">
        <v>270</v>
      </c>
      <c r="L5515" s="29">
        <v>13043.25</v>
      </c>
      <c r="M5515" s="30">
        <v>0.26016819040133232</v>
      </c>
      <c r="N5515" s="30">
        <v>0.83324635263379743</v>
      </c>
      <c r="O5515" s="30">
        <v>9.7335002674460436E-2</v>
      </c>
    </row>
    <row r="5516" spans="1:15" x14ac:dyDescent="0.45">
      <c r="A5516" s="4" t="s">
        <v>16</v>
      </c>
      <c r="B5516">
        <v>2020</v>
      </c>
      <c r="C5516" t="s">
        <v>4</v>
      </c>
      <c r="D5516">
        <v>5515</v>
      </c>
      <c r="E5516" s="2">
        <v>18</v>
      </c>
      <c r="F5516" s="1">
        <v>19</v>
      </c>
      <c r="G5516" s="1">
        <v>1</v>
      </c>
      <c r="H5516" s="1">
        <v>7</v>
      </c>
      <c r="I5516" s="1" t="str">
        <f t="shared" si="106"/>
        <v>2S5FR7</v>
      </c>
      <c r="J5516" s="27">
        <v>45156</v>
      </c>
      <c r="K5516" s="29" t="s">
        <v>271</v>
      </c>
      <c r="L5516" s="29">
        <v>12948</v>
      </c>
      <c r="M5516" s="30">
        <v>0.29494385026373698</v>
      </c>
      <c r="N5516" s="30">
        <v>0.84409688993316356</v>
      </c>
      <c r="O5516" s="30">
        <v>2.0810066867718989E-2</v>
      </c>
    </row>
    <row r="5517" spans="1:15" x14ac:dyDescent="0.45">
      <c r="A5517" s="4" t="s">
        <v>16</v>
      </c>
      <c r="B5517">
        <v>2020</v>
      </c>
      <c r="C5517" t="s">
        <v>4</v>
      </c>
      <c r="D5517">
        <v>5516</v>
      </c>
      <c r="E5517" s="2">
        <v>19</v>
      </c>
      <c r="F5517" s="1">
        <v>20</v>
      </c>
      <c r="G5517" s="1">
        <v>1</v>
      </c>
      <c r="H5517" s="1">
        <v>7</v>
      </c>
      <c r="I5517" s="1" t="str">
        <f t="shared" si="106"/>
        <v>2S5FR7</v>
      </c>
      <c r="J5517" s="27">
        <v>45156</v>
      </c>
      <c r="K5517" s="29" t="s">
        <v>272</v>
      </c>
      <c r="L5517" s="29">
        <v>12995.5</v>
      </c>
      <c r="M5517" s="30">
        <v>0.30191400272321911</v>
      </c>
      <c r="N5517" s="30">
        <v>0.83533061603097725</v>
      </c>
      <c r="O5517" s="30">
        <v>0</v>
      </c>
    </row>
    <row r="5518" spans="1:15" x14ac:dyDescent="0.45">
      <c r="A5518" s="4" t="s">
        <v>16</v>
      </c>
      <c r="B5518">
        <v>2020</v>
      </c>
      <c r="C5518" t="s">
        <v>4</v>
      </c>
      <c r="D5518">
        <v>5517</v>
      </c>
      <c r="E5518" s="2">
        <v>20</v>
      </c>
      <c r="F5518" s="1">
        <v>21</v>
      </c>
      <c r="G5518" s="1">
        <v>1</v>
      </c>
      <c r="H5518" s="1">
        <v>7</v>
      </c>
      <c r="I5518" s="1" t="str">
        <f t="shared" si="106"/>
        <v>2S5FR7</v>
      </c>
      <c r="J5518" s="27">
        <v>45156</v>
      </c>
      <c r="K5518" s="29" t="s">
        <v>273</v>
      </c>
      <c r="L5518" s="29">
        <v>13215.25</v>
      </c>
      <c r="M5518" s="30">
        <v>0.29168761541633897</v>
      </c>
      <c r="N5518" s="30">
        <v>0.7914761291922372</v>
      </c>
      <c r="O5518" s="30">
        <v>0</v>
      </c>
    </row>
    <row r="5519" spans="1:15" x14ac:dyDescent="0.45">
      <c r="A5519" s="4" t="s">
        <v>16</v>
      </c>
      <c r="B5519">
        <v>2020</v>
      </c>
      <c r="C5519" t="s">
        <v>4</v>
      </c>
      <c r="D5519">
        <v>5518</v>
      </c>
      <c r="E5519" s="2">
        <v>21</v>
      </c>
      <c r="F5519" s="1">
        <v>22</v>
      </c>
      <c r="G5519" s="1">
        <v>1</v>
      </c>
      <c r="H5519" s="1">
        <v>8</v>
      </c>
      <c r="I5519" s="1" t="str">
        <f t="shared" si="106"/>
        <v>2S5FR8</v>
      </c>
      <c r="J5519" s="27">
        <v>45156</v>
      </c>
      <c r="K5519" s="29" t="s">
        <v>274</v>
      </c>
      <c r="L5519" s="29">
        <v>13220.25</v>
      </c>
      <c r="M5519" s="30">
        <v>0.32921500447022428</v>
      </c>
      <c r="N5519" s="30">
        <v>0.75922101353990679</v>
      </c>
      <c r="O5519" s="30">
        <v>0</v>
      </c>
    </row>
    <row r="5520" spans="1:15" x14ac:dyDescent="0.45">
      <c r="A5520" s="4" t="s">
        <v>16</v>
      </c>
      <c r="B5520">
        <v>2020</v>
      </c>
      <c r="C5520" t="s">
        <v>4</v>
      </c>
      <c r="D5520">
        <v>5519</v>
      </c>
      <c r="E5520" s="2">
        <v>22</v>
      </c>
      <c r="F5520" s="1">
        <v>23</v>
      </c>
      <c r="G5520" s="1">
        <v>1</v>
      </c>
      <c r="H5520" s="1">
        <v>8</v>
      </c>
      <c r="I5520" s="1" t="str">
        <f t="shared" si="106"/>
        <v>2S5FR8</v>
      </c>
      <c r="J5520" s="27">
        <v>45156</v>
      </c>
      <c r="K5520" s="29" t="s">
        <v>275</v>
      </c>
      <c r="L5520" s="29">
        <v>12800.75</v>
      </c>
      <c r="M5520" s="30">
        <v>0.43116029738872053</v>
      </c>
      <c r="N5520" s="30">
        <v>0.82921180134498385</v>
      </c>
      <c r="O5520" s="30">
        <v>0</v>
      </c>
    </row>
    <row r="5521" spans="1:15" x14ac:dyDescent="0.45">
      <c r="A5521" s="4" t="s">
        <v>16</v>
      </c>
      <c r="B5521">
        <v>2020</v>
      </c>
      <c r="C5521" t="s">
        <v>4</v>
      </c>
      <c r="D5521">
        <v>5520</v>
      </c>
      <c r="E5521" s="2">
        <v>23</v>
      </c>
      <c r="F5521" s="1">
        <v>24</v>
      </c>
      <c r="G5521" s="1">
        <v>1</v>
      </c>
      <c r="H5521" s="1">
        <v>8</v>
      </c>
      <c r="I5521" s="1" t="str">
        <f t="shared" si="106"/>
        <v>2S5FR8</v>
      </c>
      <c r="J5521" s="27">
        <v>45156</v>
      </c>
      <c r="K5521" s="29" t="s">
        <v>276</v>
      </c>
      <c r="L5521" s="29">
        <v>12292.5</v>
      </c>
      <c r="M5521" s="30">
        <v>0.47189566930982157</v>
      </c>
      <c r="N5521" s="30">
        <v>0.85032315228779853</v>
      </c>
      <c r="O5521" s="30">
        <v>0</v>
      </c>
    </row>
    <row r="5522" spans="1:15" x14ac:dyDescent="0.45">
      <c r="A5522" s="4" t="s">
        <v>16</v>
      </c>
      <c r="B5522">
        <v>2020</v>
      </c>
      <c r="C5522" t="s">
        <v>5</v>
      </c>
      <c r="D5522">
        <v>5521</v>
      </c>
      <c r="E5522" s="2">
        <v>0</v>
      </c>
      <c r="F5522" s="1">
        <v>1</v>
      </c>
      <c r="G5522" s="1">
        <v>1</v>
      </c>
      <c r="H5522" s="1">
        <v>1</v>
      </c>
      <c r="I5522" s="1" t="str">
        <f t="shared" si="106"/>
        <v>2S6SA1</v>
      </c>
      <c r="J5522" s="27">
        <v>45157</v>
      </c>
      <c r="K5522" s="29" t="s">
        <v>253</v>
      </c>
      <c r="L5522" s="29">
        <v>11688.75</v>
      </c>
      <c r="M5522" s="30">
        <v>0.51003781543034243</v>
      </c>
      <c r="N5522" s="30">
        <v>0.8757471080232675</v>
      </c>
      <c r="O5522" s="30">
        <v>0</v>
      </c>
    </row>
    <row r="5523" spans="1:15" x14ac:dyDescent="0.45">
      <c r="A5523" s="4" t="s">
        <v>16</v>
      </c>
      <c r="B5523">
        <v>2020</v>
      </c>
      <c r="C5523" t="s">
        <v>5</v>
      </c>
      <c r="D5523">
        <v>5522</v>
      </c>
      <c r="E5523" s="2">
        <v>1</v>
      </c>
      <c r="F5523" s="1">
        <v>2</v>
      </c>
      <c r="G5523" s="1">
        <v>1</v>
      </c>
      <c r="H5523" s="1">
        <v>1</v>
      </c>
      <c r="I5523" s="1" t="str">
        <f t="shared" si="106"/>
        <v>2S6SA1</v>
      </c>
      <c r="J5523" s="27">
        <v>45157</v>
      </c>
      <c r="K5523" s="29" t="s">
        <v>254</v>
      </c>
      <c r="L5523" s="29">
        <v>11213.5</v>
      </c>
      <c r="M5523" s="30">
        <v>0.48257506667651517</v>
      </c>
      <c r="N5523" s="30">
        <v>0.86465165888088003</v>
      </c>
      <c r="O5523" s="30">
        <v>0</v>
      </c>
    </row>
    <row r="5524" spans="1:15" x14ac:dyDescent="0.45">
      <c r="A5524" s="4" t="s">
        <v>16</v>
      </c>
      <c r="B5524">
        <v>2020</v>
      </c>
      <c r="C5524" t="s">
        <v>5</v>
      </c>
      <c r="D5524">
        <v>5523</v>
      </c>
      <c r="E5524" s="2">
        <v>2</v>
      </c>
      <c r="F5524" s="1">
        <v>3</v>
      </c>
      <c r="G5524" s="1">
        <v>1</v>
      </c>
      <c r="H5524" s="1">
        <v>1</v>
      </c>
      <c r="I5524" s="1" t="str">
        <f t="shared" si="106"/>
        <v>2S6SA1</v>
      </c>
      <c r="J5524" s="27">
        <v>45157</v>
      </c>
      <c r="K5524" s="29" t="s">
        <v>255</v>
      </c>
      <c r="L5524" s="29">
        <v>10845.75</v>
      </c>
      <c r="M5524" s="30">
        <v>0.43829850599519221</v>
      </c>
      <c r="N5524" s="30">
        <v>0.86088543163928155</v>
      </c>
      <c r="O5524" s="30">
        <v>0</v>
      </c>
    </row>
    <row r="5525" spans="1:15" x14ac:dyDescent="0.45">
      <c r="A5525" s="4" t="s">
        <v>16</v>
      </c>
      <c r="B5525">
        <v>2020</v>
      </c>
      <c r="C5525" t="s">
        <v>5</v>
      </c>
      <c r="D5525">
        <v>5524</v>
      </c>
      <c r="E5525" s="2">
        <v>3</v>
      </c>
      <c r="F5525" s="1">
        <v>4</v>
      </c>
      <c r="G5525" s="1">
        <v>1</v>
      </c>
      <c r="H5525" s="1">
        <v>2</v>
      </c>
      <c r="I5525" s="1" t="str">
        <f t="shared" si="106"/>
        <v>2S6SA2</v>
      </c>
      <c r="J5525" s="27">
        <v>45157</v>
      </c>
      <c r="K5525" s="29" t="s">
        <v>256</v>
      </c>
      <c r="L5525" s="29">
        <v>10607</v>
      </c>
      <c r="M5525" s="30">
        <v>0.42933556804420431</v>
      </c>
      <c r="N5525" s="30">
        <v>0.80722940965669365</v>
      </c>
      <c r="O5525" s="30">
        <v>0</v>
      </c>
    </row>
    <row r="5526" spans="1:15" x14ac:dyDescent="0.45">
      <c r="A5526" s="4" t="s">
        <v>16</v>
      </c>
      <c r="B5526">
        <v>2020</v>
      </c>
      <c r="C5526" t="s">
        <v>5</v>
      </c>
      <c r="D5526">
        <v>5525</v>
      </c>
      <c r="E5526" s="2">
        <v>4</v>
      </c>
      <c r="F5526" s="1">
        <v>5</v>
      </c>
      <c r="G5526" s="1">
        <v>1</v>
      </c>
      <c r="H5526" s="1">
        <v>2</v>
      </c>
      <c r="I5526" s="1" t="str">
        <f t="shared" si="106"/>
        <v>2S6SA2</v>
      </c>
      <c r="J5526" s="27">
        <v>45157</v>
      </c>
      <c r="K5526" s="29" t="s">
        <v>257</v>
      </c>
      <c r="L5526" s="29">
        <v>10493.25</v>
      </c>
      <c r="M5526" s="30">
        <v>0.44787058297750793</v>
      </c>
      <c r="N5526" s="30">
        <v>0.85113214999262832</v>
      </c>
      <c r="O5526" s="30">
        <v>0</v>
      </c>
    </row>
    <row r="5527" spans="1:15" x14ac:dyDescent="0.45">
      <c r="A5527" s="4" t="s">
        <v>16</v>
      </c>
      <c r="B5527">
        <v>2020</v>
      </c>
      <c r="C5527" t="s">
        <v>5</v>
      </c>
      <c r="D5527">
        <v>5526</v>
      </c>
      <c r="E5527" s="2">
        <v>5</v>
      </c>
      <c r="F5527" s="1">
        <v>6</v>
      </c>
      <c r="G5527" s="1">
        <v>1</v>
      </c>
      <c r="H5527" s="1">
        <v>2</v>
      </c>
      <c r="I5527" s="1" t="str">
        <f t="shared" si="106"/>
        <v>2S6SA2</v>
      </c>
      <c r="J5527" s="27">
        <v>45157</v>
      </c>
      <c r="K5527" s="29" t="s">
        <v>258</v>
      </c>
      <c r="L5527" s="29">
        <v>10565.5</v>
      </c>
      <c r="M5527" s="30">
        <v>0.48305453777793611</v>
      </c>
      <c r="N5527" s="30">
        <v>0.88843494770172404</v>
      </c>
      <c r="O5527" s="30">
        <v>5.3148913184944526E-3</v>
      </c>
    </row>
    <row r="5528" spans="1:15" x14ac:dyDescent="0.45">
      <c r="A5528" s="4" t="s">
        <v>16</v>
      </c>
      <c r="B5528">
        <v>2020</v>
      </c>
      <c r="C5528" t="s">
        <v>5</v>
      </c>
      <c r="D5528">
        <v>5527</v>
      </c>
      <c r="E5528" s="2">
        <v>6</v>
      </c>
      <c r="F5528" s="1">
        <v>7</v>
      </c>
      <c r="G5528" s="1">
        <v>1</v>
      </c>
      <c r="H5528" s="1">
        <v>3</v>
      </c>
      <c r="I5528" s="1" t="str">
        <f t="shared" si="106"/>
        <v>2S6SA3</v>
      </c>
      <c r="J5528" s="27">
        <v>45157</v>
      </c>
      <c r="K5528" s="29" t="s">
        <v>259</v>
      </c>
      <c r="L5528" s="29">
        <v>10701.5</v>
      </c>
      <c r="M5528" s="30">
        <v>0.49732787666270428</v>
      </c>
      <c r="N5528" s="30">
        <v>0.89621977300326394</v>
      </c>
      <c r="O5528" s="30">
        <v>8.2222222813967225E-2</v>
      </c>
    </row>
    <row r="5529" spans="1:15" x14ac:dyDescent="0.45">
      <c r="A5529" s="4" t="s">
        <v>16</v>
      </c>
      <c r="B5529">
        <v>2020</v>
      </c>
      <c r="C5529" t="s">
        <v>5</v>
      </c>
      <c r="D5529">
        <v>5528</v>
      </c>
      <c r="E5529" s="2">
        <v>7</v>
      </c>
      <c r="F5529" s="1">
        <v>8</v>
      </c>
      <c r="G5529" s="1">
        <v>1</v>
      </c>
      <c r="H5529" s="1">
        <v>3</v>
      </c>
      <c r="I5529" s="1" t="str">
        <f t="shared" si="106"/>
        <v>2S6SA3</v>
      </c>
      <c r="J5529" s="27">
        <v>45157</v>
      </c>
      <c r="K5529" s="29" t="s">
        <v>260</v>
      </c>
      <c r="L5529" s="29">
        <v>10949.25</v>
      </c>
      <c r="M5529" s="30">
        <v>0.54482595117355104</v>
      </c>
      <c r="N5529" s="30">
        <v>0.88325498868189301</v>
      </c>
      <c r="O5529" s="30">
        <v>0.20481761438746451</v>
      </c>
    </row>
    <row r="5530" spans="1:15" x14ac:dyDescent="0.45">
      <c r="A5530" s="4" t="s">
        <v>16</v>
      </c>
      <c r="B5530">
        <v>2020</v>
      </c>
      <c r="C5530" t="s">
        <v>5</v>
      </c>
      <c r="D5530">
        <v>5529</v>
      </c>
      <c r="E5530" s="2">
        <v>8</v>
      </c>
      <c r="F5530" s="1">
        <v>9</v>
      </c>
      <c r="G5530" s="1">
        <v>1</v>
      </c>
      <c r="H5530" s="1">
        <v>3</v>
      </c>
      <c r="I5530" s="1" t="str">
        <f t="shared" si="106"/>
        <v>2S6SA3</v>
      </c>
      <c r="J5530" s="27">
        <v>45157</v>
      </c>
      <c r="K5530" s="29" t="s">
        <v>261</v>
      </c>
      <c r="L5530" s="29">
        <v>11309</v>
      </c>
      <c r="M5530" s="30">
        <v>0.67205777093401731</v>
      </c>
      <c r="N5530" s="30">
        <v>0.87293241118020104</v>
      </c>
      <c r="O5530" s="30">
        <v>0.31225562817600772</v>
      </c>
    </row>
    <row r="5531" spans="1:15" x14ac:dyDescent="0.45">
      <c r="A5531" s="4" t="s">
        <v>16</v>
      </c>
      <c r="B5531">
        <v>2020</v>
      </c>
      <c r="C5531" t="s">
        <v>5</v>
      </c>
      <c r="D5531">
        <v>5530</v>
      </c>
      <c r="E5531" s="2">
        <v>9</v>
      </c>
      <c r="F5531" s="1">
        <v>10</v>
      </c>
      <c r="G5531" s="1">
        <v>1</v>
      </c>
      <c r="H5531" s="1">
        <v>4</v>
      </c>
      <c r="I5531" s="1" t="str">
        <f t="shared" si="106"/>
        <v>2S6SA4</v>
      </c>
      <c r="J5531" s="27">
        <v>45157</v>
      </c>
      <c r="K5531" s="29" t="s">
        <v>262</v>
      </c>
      <c r="L5531" s="29">
        <v>11689.75</v>
      </c>
      <c r="M5531" s="30">
        <v>0.65196644397906689</v>
      </c>
      <c r="N5531" s="30">
        <v>0.86565007364375646</v>
      </c>
      <c r="O5531" s="30">
        <v>0.41699105330981973</v>
      </c>
    </row>
    <row r="5532" spans="1:15" x14ac:dyDescent="0.45">
      <c r="A5532" s="4" t="s">
        <v>16</v>
      </c>
      <c r="B5532">
        <v>2020</v>
      </c>
      <c r="C5532" t="s">
        <v>5</v>
      </c>
      <c r="D5532">
        <v>5531</v>
      </c>
      <c r="E5532" s="2">
        <v>10</v>
      </c>
      <c r="F5532" s="1">
        <v>11</v>
      </c>
      <c r="G5532" s="1">
        <v>1</v>
      </c>
      <c r="H5532" s="1">
        <v>4</v>
      </c>
      <c r="I5532" s="1" t="str">
        <f t="shared" si="106"/>
        <v>2S6SA4</v>
      </c>
      <c r="J5532" s="27">
        <v>45157</v>
      </c>
      <c r="K5532" s="29" t="s">
        <v>263</v>
      </c>
      <c r="L5532" s="29">
        <v>11961</v>
      </c>
      <c r="M5532" s="30">
        <v>0.53067109945083868</v>
      </c>
      <c r="N5532" s="30">
        <v>0.76565556999273365</v>
      </c>
      <c r="O5532" s="30">
        <v>0.50389268052269898</v>
      </c>
    </row>
    <row r="5533" spans="1:15" x14ac:dyDescent="0.45">
      <c r="A5533" s="4" t="s">
        <v>16</v>
      </c>
      <c r="B5533">
        <v>2020</v>
      </c>
      <c r="C5533" t="s">
        <v>5</v>
      </c>
      <c r="D5533">
        <v>5532</v>
      </c>
      <c r="E5533" s="2">
        <v>11</v>
      </c>
      <c r="F5533" s="1">
        <v>12</v>
      </c>
      <c r="G5533" s="1">
        <v>1</v>
      </c>
      <c r="H5533" s="1">
        <v>4</v>
      </c>
      <c r="I5533" s="1" t="str">
        <f t="shared" si="106"/>
        <v>2S6SA4</v>
      </c>
      <c r="J5533" s="27">
        <v>45157</v>
      </c>
      <c r="K5533" s="29" t="s">
        <v>264</v>
      </c>
      <c r="L5533" s="29">
        <v>12015.5</v>
      </c>
      <c r="M5533" s="30">
        <v>0.59093668947456934</v>
      </c>
      <c r="N5533" s="30">
        <v>0.76319608995683774</v>
      </c>
      <c r="O5533" s="30">
        <v>0.54960132256187344</v>
      </c>
    </row>
    <row r="5534" spans="1:15" x14ac:dyDescent="0.45">
      <c r="A5534" s="4" t="s">
        <v>16</v>
      </c>
      <c r="B5534">
        <v>2020</v>
      </c>
      <c r="C5534" t="s">
        <v>5</v>
      </c>
      <c r="D5534">
        <v>5533</v>
      </c>
      <c r="E5534" s="2">
        <v>12</v>
      </c>
      <c r="F5534" s="1">
        <v>13</v>
      </c>
      <c r="G5534" s="1">
        <v>1</v>
      </c>
      <c r="H5534" s="1">
        <v>5</v>
      </c>
      <c r="I5534" s="1" t="str">
        <f t="shared" si="106"/>
        <v>2S6SA5</v>
      </c>
      <c r="J5534" s="27">
        <v>45157</v>
      </c>
      <c r="K5534" s="29" t="s">
        <v>265</v>
      </c>
      <c r="L5534" s="29">
        <v>11933.75</v>
      </c>
      <c r="M5534" s="30">
        <v>0.59459889721364567</v>
      </c>
      <c r="N5534" s="30">
        <v>0.7455441366913651</v>
      </c>
      <c r="O5534" s="30">
        <v>0.56337052562893608</v>
      </c>
    </row>
    <row r="5535" spans="1:15" x14ac:dyDescent="0.45">
      <c r="A5535" s="4" t="s">
        <v>16</v>
      </c>
      <c r="B5535">
        <v>2020</v>
      </c>
      <c r="C5535" t="s">
        <v>5</v>
      </c>
      <c r="D5535">
        <v>5534</v>
      </c>
      <c r="E5535" s="2">
        <v>13</v>
      </c>
      <c r="F5535" s="1">
        <v>14</v>
      </c>
      <c r="G5535" s="1">
        <v>1</v>
      </c>
      <c r="H5535" s="1">
        <v>5</v>
      </c>
      <c r="I5535" s="1" t="str">
        <f t="shared" si="106"/>
        <v>2S6SA5</v>
      </c>
      <c r="J5535" s="27">
        <v>45157</v>
      </c>
      <c r="K5535" s="29" t="s">
        <v>266</v>
      </c>
      <c r="L5535" s="29">
        <v>12015.75</v>
      </c>
      <c r="M5535" s="30">
        <v>0.59383809455306713</v>
      </c>
      <c r="N5535" s="30">
        <v>0.74227123532477701</v>
      </c>
      <c r="O5535" s="30">
        <v>0.55054559441079121</v>
      </c>
    </row>
    <row r="5536" spans="1:15" x14ac:dyDescent="0.45">
      <c r="A5536" s="4" t="s">
        <v>16</v>
      </c>
      <c r="B5536">
        <v>2020</v>
      </c>
      <c r="C5536" t="s">
        <v>5</v>
      </c>
      <c r="D5536">
        <v>5535</v>
      </c>
      <c r="E5536" s="2">
        <v>14</v>
      </c>
      <c r="F5536" s="1">
        <v>15</v>
      </c>
      <c r="G5536" s="1">
        <v>1</v>
      </c>
      <c r="H5536" s="1">
        <v>5</v>
      </c>
      <c r="I5536" s="1" t="str">
        <f t="shared" si="106"/>
        <v>2S6SA5</v>
      </c>
      <c r="J5536" s="27">
        <v>45157</v>
      </c>
      <c r="K5536" s="29" t="s">
        <v>267</v>
      </c>
      <c r="L5536" s="29">
        <v>12039.5</v>
      </c>
      <c r="M5536" s="30">
        <v>0.51458575988257893</v>
      </c>
      <c r="N5536" s="30">
        <v>0.69656540948877943</v>
      </c>
      <c r="O5536" s="30">
        <v>0.44602887217447762</v>
      </c>
    </row>
    <row r="5537" spans="1:15" x14ac:dyDescent="0.45">
      <c r="A5537" s="4" t="s">
        <v>16</v>
      </c>
      <c r="B5537">
        <v>2020</v>
      </c>
      <c r="C5537" t="s">
        <v>5</v>
      </c>
      <c r="D5537">
        <v>5536</v>
      </c>
      <c r="E5537" s="2">
        <v>15</v>
      </c>
      <c r="F5537" s="1">
        <v>16</v>
      </c>
      <c r="G5537" s="1">
        <v>1</v>
      </c>
      <c r="H5537" s="1">
        <v>6</v>
      </c>
      <c r="I5537" s="1" t="str">
        <f t="shared" si="106"/>
        <v>2S6SA6</v>
      </c>
      <c r="J5537" s="27">
        <v>45157</v>
      </c>
      <c r="K5537" s="29" t="s">
        <v>268</v>
      </c>
      <c r="L5537" s="29">
        <v>11917.5</v>
      </c>
      <c r="M5537" s="30">
        <v>0.42882045948354131</v>
      </c>
      <c r="N5537" s="30">
        <v>0.63419466017725523</v>
      </c>
      <c r="O5537" s="30">
        <v>0.31308343865605559</v>
      </c>
    </row>
    <row r="5538" spans="1:15" x14ac:dyDescent="0.45">
      <c r="A5538" s="4" t="s">
        <v>16</v>
      </c>
      <c r="B5538">
        <v>2020</v>
      </c>
      <c r="C5538" t="s">
        <v>5</v>
      </c>
      <c r="D5538">
        <v>5537</v>
      </c>
      <c r="E5538" s="2">
        <v>16</v>
      </c>
      <c r="F5538" s="1">
        <v>17</v>
      </c>
      <c r="G5538" s="1">
        <v>1</v>
      </c>
      <c r="H5538" s="1">
        <v>6</v>
      </c>
      <c r="I5538" s="1" t="str">
        <f t="shared" si="106"/>
        <v>2S6SA6</v>
      </c>
      <c r="J5538" s="27">
        <v>45157</v>
      </c>
      <c r="K5538" s="29" t="s">
        <v>269</v>
      </c>
      <c r="L5538" s="29">
        <v>11625</v>
      </c>
      <c r="M5538" s="30">
        <v>0.36963758220873888</v>
      </c>
      <c r="N5538" s="30">
        <v>0.62567925579606753</v>
      </c>
      <c r="O5538" s="30">
        <v>0.2277260598019096</v>
      </c>
    </row>
    <row r="5539" spans="1:15" x14ac:dyDescent="0.45">
      <c r="A5539" s="4" t="s">
        <v>16</v>
      </c>
      <c r="B5539">
        <v>2020</v>
      </c>
      <c r="C5539" t="s">
        <v>5</v>
      </c>
      <c r="D5539">
        <v>5538</v>
      </c>
      <c r="E5539" s="2">
        <v>17</v>
      </c>
      <c r="F5539" s="1">
        <v>18</v>
      </c>
      <c r="G5539" s="1">
        <v>1</v>
      </c>
      <c r="H5539" s="1">
        <v>6</v>
      </c>
      <c r="I5539" s="1" t="str">
        <f t="shared" si="106"/>
        <v>2S6SA6</v>
      </c>
      <c r="J5539" s="27">
        <v>45157</v>
      </c>
      <c r="K5539" s="29" t="s">
        <v>270</v>
      </c>
      <c r="L5539" s="29">
        <v>11647</v>
      </c>
      <c r="M5539" s="30">
        <v>0.28491944523763513</v>
      </c>
      <c r="N5539" s="30">
        <v>0.63078997376156254</v>
      </c>
      <c r="O5539" s="30">
        <v>0.1131564598214566</v>
      </c>
    </row>
    <row r="5540" spans="1:15" x14ac:dyDescent="0.45">
      <c r="A5540" s="4" t="s">
        <v>16</v>
      </c>
      <c r="B5540">
        <v>2020</v>
      </c>
      <c r="C5540" t="s">
        <v>5</v>
      </c>
      <c r="D5540">
        <v>5539</v>
      </c>
      <c r="E5540" s="2">
        <v>18</v>
      </c>
      <c r="F5540" s="1">
        <v>19</v>
      </c>
      <c r="G5540" s="1">
        <v>1</v>
      </c>
      <c r="H5540" s="1">
        <v>7</v>
      </c>
      <c r="I5540" s="1" t="str">
        <f t="shared" si="106"/>
        <v>2S6SA7</v>
      </c>
      <c r="J5540" s="27">
        <v>45157</v>
      </c>
      <c r="K5540" s="29" t="s">
        <v>271</v>
      </c>
      <c r="L5540" s="29">
        <v>11661.75</v>
      </c>
      <c r="M5540" s="30">
        <v>0.25099542671841518</v>
      </c>
      <c r="N5540" s="30">
        <v>0.64597196414180091</v>
      </c>
      <c r="O5540" s="30">
        <v>1.591264458390915E-2</v>
      </c>
    </row>
    <row r="5541" spans="1:15" x14ac:dyDescent="0.45">
      <c r="A5541" s="4" t="s">
        <v>16</v>
      </c>
      <c r="B5541">
        <v>2020</v>
      </c>
      <c r="C5541" t="s">
        <v>5</v>
      </c>
      <c r="D5541">
        <v>5540</v>
      </c>
      <c r="E5541" s="2">
        <v>19</v>
      </c>
      <c r="F5541" s="1">
        <v>20</v>
      </c>
      <c r="G5541" s="1">
        <v>1</v>
      </c>
      <c r="H5541" s="1">
        <v>7</v>
      </c>
      <c r="I5541" s="1" t="str">
        <f t="shared" si="106"/>
        <v>2S6SA7</v>
      </c>
      <c r="J5541" s="27">
        <v>45157</v>
      </c>
      <c r="K5541" s="29" t="s">
        <v>272</v>
      </c>
      <c r="L5541" s="29">
        <v>11811.25</v>
      </c>
      <c r="M5541" s="30">
        <v>0.26255927516820488</v>
      </c>
      <c r="N5541" s="30">
        <v>0.53177872109154967</v>
      </c>
      <c r="O5541" s="30">
        <v>0</v>
      </c>
    </row>
    <row r="5542" spans="1:15" x14ac:dyDescent="0.45">
      <c r="A5542" s="4" t="s">
        <v>16</v>
      </c>
      <c r="B5542">
        <v>2020</v>
      </c>
      <c r="C5542" t="s">
        <v>5</v>
      </c>
      <c r="D5542">
        <v>5541</v>
      </c>
      <c r="E5542" s="2">
        <v>20</v>
      </c>
      <c r="F5542" s="1">
        <v>21</v>
      </c>
      <c r="G5542" s="1">
        <v>1</v>
      </c>
      <c r="H5542" s="1">
        <v>7</v>
      </c>
      <c r="I5542" s="1" t="str">
        <f t="shared" si="106"/>
        <v>2S6SA7</v>
      </c>
      <c r="J5542" s="27">
        <v>45157</v>
      </c>
      <c r="K5542" s="29" t="s">
        <v>273</v>
      </c>
      <c r="L5542" s="29">
        <v>12071</v>
      </c>
      <c r="M5542" s="30">
        <v>0.2606416092189125</v>
      </c>
      <c r="N5542" s="30">
        <v>0.43536213661102729</v>
      </c>
      <c r="O5542" s="30">
        <v>0</v>
      </c>
    </row>
    <row r="5543" spans="1:15" x14ac:dyDescent="0.45">
      <c r="A5543" s="4" t="s">
        <v>16</v>
      </c>
      <c r="B5543">
        <v>2020</v>
      </c>
      <c r="C5543" t="s">
        <v>5</v>
      </c>
      <c r="D5543">
        <v>5542</v>
      </c>
      <c r="E5543" s="2">
        <v>21</v>
      </c>
      <c r="F5543" s="1">
        <v>22</v>
      </c>
      <c r="G5543" s="1">
        <v>1</v>
      </c>
      <c r="H5543" s="1">
        <v>8</v>
      </c>
      <c r="I5543" s="1" t="str">
        <f t="shared" si="106"/>
        <v>2S6SA8</v>
      </c>
      <c r="J5543" s="27">
        <v>45157</v>
      </c>
      <c r="K5543" s="29" t="s">
        <v>274</v>
      </c>
      <c r="L5543" s="29">
        <v>12214.25</v>
      </c>
      <c r="M5543" s="30">
        <v>0.26442117303531931</v>
      </c>
      <c r="N5543" s="30">
        <v>0.4420430198281543</v>
      </c>
      <c r="O5543" s="30">
        <v>0</v>
      </c>
    </row>
    <row r="5544" spans="1:15" x14ac:dyDescent="0.45">
      <c r="A5544" s="4" t="s">
        <v>16</v>
      </c>
      <c r="B5544">
        <v>2020</v>
      </c>
      <c r="C5544" t="s">
        <v>5</v>
      </c>
      <c r="D5544">
        <v>5543</v>
      </c>
      <c r="E5544" s="2">
        <v>22</v>
      </c>
      <c r="F5544" s="1">
        <v>23</v>
      </c>
      <c r="G5544" s="1">
        <v>1</v>
      </c>
      <c r="H5544" s="1">
        <v>8</v>
      </c>
      <c r="I5544" s="1" t="str">
        <f t="shared" si="106"/>
        <v>2S6SA8</v>
      </c>
      <c r="J5544" s="27">
        <v>45157</v>
      </c>
      <c r="K5544" s="29" t="s">
        <v>275</v>
      </c>
      <c r="L5544" s="29">
        <v>11805</v>
      </c>
      <c r="M5544" s="30">
        <v>0.42523501791059182</v>
      </c>
      <c r="N5544" s="30">
        <v>0.54930720880247297</v>
      </c>
      <c r="O5544" s="30">
        <v>0</v>
      </c>
    </row>
    <row r="5545" spans="1:15" x14ac:dyDescent="0.45">
      <c r="A5545" s="4" t="s">
        <v>16</v>
      </c>
      <c r="B5545">
        <v>2020</v>
      </c>
      <c r="C5545" t="s">
        <v>5</v>
      </c>
      <c r="D5545">
        <v>5544</v>
      </c>
      <c r="E5545" s="2">
        <v>23</v>
      </c>
      <c r="F5545" s="1">
        <v>24</v>
      </c>
      <c r="G5545" s="1">
        <v>1</v>
      </c>
      <c r="H5545" s="1">
        <v>8</v>
      </c>
      <c r="I5545" s="1" t="str">
        <f t="shared" si="106"/>
        <v>2S6SA8</v>
      </c>
      <c r="J5545" s="27">
        <v>45157</v>
      </c>
      <c r="K5545" s="29" t="s">
        <v>276</v>
      </c>
      <c r="L5545" s="29">
        <v>11304</v>
      </c>
      <c r="M5545" s="30">
        <v>0.39620542310308943</v>
      </c>
      <c r="N5545" s="30">
        <v>0.51987296565152619</v>
      </c>
      <c r="O5545" s="30">
        <v>0</v>
      </c>
    </row>
    <row r="5546" spans="1:15" x14ac:dyDescent="0.45">
      <c r="A5546" s="4" t="s">
        <v>16</v>
      </c>
      <c r="B5546">
        <v>2020</v>
      </c>
      <c r="C5546" t="s">
        <v>6</v>
      </c>
      <c r="D5546">
        <v>5545</v>
      </c>
      <c r="E5546" s="2">
        <v>0</v>
      </c>
      <c r="F5546" s="1">
        <v>1</v>
      </c>
      <c r="G5546" s="1">
        <v>1</v>
      </c>
      <c r="H5546" s="1">
        <v>1</v>
      </c>
      <c r="I5546" s="1" t="str">
        <f t="shared" si="106"/>
        <v>2S7SU1</v>
      </c>
      <c r="J5546" s="27">
        <v>45158</v>
      </c>
      <c r="K5546" s="29" t="s">
        <v>253</v>
      </c>
      <c r="L5546" s="29">
        <v>10734.25</v>
      </c>
      <c r="M5546" s="30">
        <v>0.33785251489974161</v>
      </c>
      <c r="N5546" s="30">
        <v>0.58321025113356129</v>
      </c>
      <c r="O5546" s="30">
        <v>0</v>
      </c>
    </row>
    <row r="5547" spans="1:15" x14ac:dyDescent="0.45">
      <c r="A5547" s="4" t="s">
        <v>16</v>
      </c>
      <c r="B5547">
        <v>2020</v>
      </c>
      <c r="C5547" t="s">
        <v>6</v>
      </c>
      <c r="D5547">
        <v>5546</v>
      </c>
      <c r="E5547" s="2">
        <v>1</v>
      </c>
      <c r="F5547" s="1">
        <v>2</v>
      </c>
      <c r="G5547" s="1">
        <v>1</v>
      </c>
      <c r="H5547" s="1">
        <v>1</v>
      </c>
      <c r="I5547" s="1" t="str">
        <f t="shared" si="106"/>
        <v>2S7SU1</v>
      </c>
      <c r="J5547" s="27">
        <v>45158</v>
      </c>
      <c r="K5547" s="29" t="s">
        <v>254</v>
      </c>
      <c r="L5547" s="29">
        <v>10295.5</v>
      </c>
      <c r="M5547" s="30">
        <v>0.29524081261764468</v>
      </c>
      <c r="N5547" s="30">
        <v>0.56331554929937266</v>
      </c>
      <c r="O5547" s="30">
        <v>0</v>
      </c>
    </row>
    <row r="5548" spans="1:15" x14ac:dyDescent="0.45">
      <c r="A5548" s="4" t="s">
        <v>16</v>
      </c>
      <c r="B5548">
        <v>2020</v>
      </c>
      <c r="C5548" t="s">
        <v>6</v>
      </c>
      <c r="D5548">
        <v>5547</v>
      </c>
      <c r="E5548" s="2">
        <v>2</v>
      </c>
      <c r="F5548" s="1">
        <v>3</v>
      </c>
      <c r="G5548" s="1">
        <v>1</v>
      </c>
      <c r="H5548" s="1">
        <v>1</v>
      </c>
      <c r="I5548" s="1" t="str">
        <f t="shared" si="106"/>
        <v>2S7SU1</v>
      </c>
      <c r="J5548" s="27">
        <v>45158</v>
      </c>
      <c r="K5548" s="29" t="s">
        <v>255</v>
      </c>
      <c r="L5548" s="29">
        <v>10023</v>
      </c>
      <c r="M5548" s="30">
        <v>0.24917129613937031</v>
      </c>
      <c r="N5548" s="30">
        <v>0.48229529398864041</v>
      </c>
      <c r="O5548" s="30">
        <v>0</v>
      </c>
    </row>
    <row r="5549" spans="1:15" x14ac:dyDescent="0.45">
      <c r="A5549" s="4" t="s">
        <v>16</v>
      </c>
      <c r="B5549">
        <v>2020</v>
      </c>
      <c r="C5549" t="s">
        <v>6</v>
      </c>
      <c r="D5549">
        <v>5548</v>
      </c>
      <c r="E5549" s="2">
        <v>3</v>
      </c>
      <c r="F5549" s="1">
        <v>4</v>
      </c>
      <c r="G5549" s="1">
        <v>1</v>
      </c>
      <c r="H5549" s="1">
        <v>2</v>
      </c>
      <c r="I5549" s="1" t="str">
        <f t="shared" si="106"/>
        <v>2S7SU2</v>
      </c>
      <c r="J5549" s="27">
        <v>45158</v>
      </c>
      <c r="K5549" s="29" t="s">
        <v>256</v>
      </c>
      <c r="L5549" s="29">
        <v>9840.75</v>
      </c>
      <c r="M5549" s="30">
        <v>0.2044942130359845</v>
      </c>
      <c r="N5549" s="30">
        <v>0.36244954883700731</v>
      </c>
      <c r="O5549" s="30">
        <v>0</v>
      </c>
    </row>
    <row r="5550" spans="1:15" x14ac:dyDescent="0.45">
      <c r="A5550" s="4" t="s">
        <v>16</v>
      </c>
      <c r="B5550">
        <v>2020</v>
      </c>
      <c r="C5550" t="s">
        <v>6</v>
      </c>
      <c r="D5550">
        <v>5549</v>
      </c>
      <c r="E5550" s="2">
        <v>4</v>
      </c>
      <c r="F5550" s="1">
        <v>5</v>
      </c>
      <c r="G5550" s="1">
        <v>1</v>
      </c>
      <c r="H5550" s="1">
        <v>2</v>
      </c>
      <c r="I5550" s="1" t="str">
        <f t="shared" si="106"/>
        <v>2S7SU2</v>
      </c>
      <c r="J5550" s="27">
        <v>45158</v>
      </c>
      <c r="K5550" s="29" t="s">
        <v>257</v>
      </c>
      <c r="L5550" s="29">
        <v>9746.5</v>
      </c>
      <c r="M5550" s="30">
        <v>0.18344805513089571</v>
      </c>
      <c r="N5550" s="30">
        <v>0.29491053717632248</v>
      </c>
      <c r="O5550" s="30">
        <v>0</v>
      </c>
    </row>
    <row r="5551" spans="1:15" x14ac:dyDescent="0.45">
      <c r="A5551" s="4" t="s">
        <v>16</v>
      </c>
      <c r="B5551">
        <v>2020</v>
      </c>
      <c r="C5551" t="s">
        <v>6</v>
      </c>
      <c r="D5551">
        <v>5550</v>
      </c>
      <c r="E5551" s="2">
        <v>5</v>
      </c>
      <c r="F5551" s="1">
        <v>6</v>
      </c>
      <c r="G5551" s="1">
        <v>1</v>
      </c>
      <c r="H5551" s="1">
        <v>2</v>
      </c>
      <c r="I5551" s="1" t="str">
        <f t="shared" si="106"/>
        <v>2S7SU2</v>
      </c>
      <c r="J5551" s="27">
        <v>45158</v>
      </c>
      <c r="K5551" s="29" t="s">
        <v>258</v>
      </c>
      <c r="L5551" s="29">
        <v>9780</v>
      </c>
      <c r="M5551" s="30">
        <v>0.19413250740522289</v>
      </c>
      <c r="N5551" s="30">
        <v>0.25900142633737061</v>
      </c>
      <c r="O5551" s="30">
        <v>2.1785955016734269E-3</v>
      </c>
    </row>
    <row r="5552" spans="1:15" x14ac:dyDescent="0.45">
      <c r="A5552" s="4" t="s">
        <v>16</v>
      </c>
      <c r="B5552">
        <v>2020</v>
      </c>
      <c r="C5552" t="s">
        <v>6</v>
      </c>
      <c r="D5552">
        <v>5551</v>
      </c>
      <c r="E5552" s="2">
        <v>6</v>
      </c>
      <c r="F5552" s="1">
        <v>7</v>
      </c>
      <c r="G5552" s="1">
        <v>1</v>
      </c>
      <c r="H5552" s="1">
        <v>3</v>
      </c>
      <c r="I5552" s="1" t="str">
        <f t="shared" si="106"/>
        <v>2S7SU3</v>
      </c>
      <c r="J5552" s="27">
        <v>45158</v>
      </c>
      <c r="K5552" s="29" t="s">
        <v>259</v>
      </c>
      <c r="L5552" s="29">
        <v>9691.75</v>
      </c>
      <c r="M5552" s="30">
        <v>0.1962439635034664</v>
      </c>
      <c r="N5552" s="30">
        <v>0.2425243916299864</v>
      </c>
      <c r="O5552" s="30">
        <v>8.1603790496616577E-2</v>
      </c>
    </row>
    <row r="5553" spans="1:15" x14ac:dyDescent="0.45">
      <c r="A5553" s="4" t="s">
        <v>16</v>
      </c>
      <c r="B5553">
        <v>2020</v>
      </c>
      <c r="C5553" t="s">
        <v>6</v>
      </c>
      <c r="D5553">
        <v>5552</v>
      </c>
      <c r="E5553" s="2">
        <v>7</v>
      </c>
      <c r="F5553" s="1">
        <v>8</v>
      </c>
      <c r="G5553" s="1">
        <v>1</v>
      </c>
      <c r="H5553" s="1">
        <v>3</v>
      </c>
      <c r="I5553" s="1" t="str">
        <f t="shared" si="106"/>
        <v>2S7SU3</v>
      </c>
      <c r="J5553" s="27">
        <v>45158</v>
      </c>
      <c r="K5553" s="29" t="s">
        <v>260</v>
      </c>
      <c r="L5553" s="29">
        <v>9519.25</v>
      </c>
      <c r="M5553" s="30">
        <v>0.15361294165079559</v>
      </c>
      <c r="N5553" s="30">
        <v>0.27215592703640912</v>
      </c>
      <c r="O5553" s="30">
        <v>0.22075059522617299</v>
      </c>
    </row>
    <row r="5554" spans="1:15" x14ac:dyDescent="0.45">
      <c r="A5554" s="4" t="s">
        <v>16</v>
      </c>
      <c r="B5554">
        <v>2020</v>
      </c>
      <c r="C5554" t="s">
        <v>6</v>
      </c>
      <c r="D5554">
        <v>5553</v>
      </c>
      <c r="E5554" s="2">
        <v>8</v>
      </c>
      <c r="F5554" s="1">
        <v>9</v>
      </c>
      <c r="G5554" s="1">
        <v>1</v>
      </c>
      <c r="H5554" s="1">
        <v>3</v>
      </c>
      <c r="I5554" s="1" t="str">
        <f t="shared" si="106"/>
        <v>2S7SU3</v>
      </c>
      <c r="J5554" s="27">
        <v>45158</v>
      </c>
      <c r="K5554" s="29" t="s">
        <v>261</v>
      </c>
      <c r="L5554" s="29">
        <v>9788.5</v>
      </c>
      <c r="M5554" s="30">
        <v>0.16705941003732969</v>
      </c>
      <c r="N5554" s="30">
        <v>0.2991011014115677</v>
      </c>
      <c r="O5554" s="30">
        <v>0.38587472796961919</v>
      </c>
    </row>
    <row r="5555" spans="1:15" x14ac:dyDescent="0.45">
      <c r="A5555" s="4" t="s">
        <v>16</v>
      </c>
      <c r="B5555">
        <v>2020</v>
      </c>
      <c r="C5555" t="s">
        <v>6</v>
      </c>
      <c r="D5555">
        <v>5554</v>
      </c>
      <c r="E5555" s="2">
        <v>9</v>
      </c>
      <c r="F5555" s="1">
        <v>10</v>
      </c>
      <c r="G5555" s="1">
        <v>1</v>
      </c>
      <c r="H5555" s="1">
        <v>4</v>
      </c>
      <c r="I5555" s="1" t="str">
        <f t="shared" si="106"/>
        <v>2S7SU4</v>
      </c>
      <c r="J5555" s="27">
        <v>45158</v>
      </c>
      <c r="K5555" s="29" t="s">
        <v>262</v>
      </c>
      <c r="L5555" s="29">
        <v>10197</v>
      </c>
      <c r="M5555" s="30">
        <v>0.19025518343112</v>
      </c>
      <c r="N5555" s="30">
        <v>0.32393104781514209</v>
      </c>
      <c r="O5555" s="30">
        <v>0.48904035926082851</v>
      </c>
    </row>
    <row r="5556" spans="1:15" x14ac:dyDescent="0.45">
      <c r="A5556" s="4" t="s">
        <v>16</v>
      </c>
      <c r="B5556">
        <v>2020</v>
      </c>
      <c r="C5556" t="s">
        <v>6</v>
      </c>
      <c r="D5556">
        <v>5555</v>
      </c>
      <c r="E5556" s="2">
        <v>10</v>
      </c>
      <c r="F5556" s="1">
        <v>11</v>
      </c>
      <c r="G5556" s="1">
        <v>1</v>
      </c>
      <c r="H5556" s="1">
        <v>4</v>
      </c>
      <c r="I5556" s="1" t="str">
        <f t="shared" si="106"/>
        <v>2S7SU4</v>
      </c>
      <c r="J5556" s="27">
        <v>45158</v>
      </c>
      <c r="K5556" s="29" t="s">
        <v>263</v>
      </c>
      <c r="L5556" s="29">
        <v>10446.25</v>
      </c>
      <c r="M5556" s="30">
        <v>0.18736922495608019</v>
      </c>
      <c r="N5556" s="30">
        <v>0.35203746155555682</v>
      </c>
      <c r="O5556" s="30">
        <v>0.56119886485487647</v>
      </c>
    </row>
    <row r="5557" spans="1:15" x14ac:dyDescent="0.45">
      <c r="A5557" s="4" t="s">
        <v>16</v>
      </c>
      <c r="B5557">
        <v>2020</v>
      </c>
      <c r="C5557" t="s">
        <v>6</v>
      </c>
      <c r="D5557">
        <v>5556</v>
      </c>
      <c r="E5557" s="2">
        <v>11</v>
      </c>
      <c r="F5557" s="1">
        <v>12</v>
      </c>
      <c r="G5557" s="1">
        <v>1</v>
      </c>
      <c r="H5557" s="1">
        <v>4</v>
      </c>
      <c r="I5557" s="1" t="str">
        <f t="shared" si="106"/>
        <v>2S7SU4</v>
      </c>
      <c r="J5557" s="27">
        <v>45158</v>
      </c>
      <c r="K5557" s="29" t="s">
        <v>264</v>
      </c>
      <c r="L5557" s="29">
        <v>10680.25</v>
      </c>
      <c r="M5557" s="30">
        <v>0.2044878131138643</v>
      </c>
      <c r="N5557" s="30">
        <v>0.35342375740203169</v>
      </c>
      <c r="O5557" s="30">
        <v>0.58635519476636599</v>
      </c>
    </row>
    <row r="5558" spans="1:15" x14ac:dyDescent="0.45">
      <c r="A5558" s="4" t="s">
        <v>16</v>
      </c>
      <c r="B5558">
        <v>2020</v>
      </c>
      <c r="C5558" t="s">
        <v>6</v>
      </c>
      <c r="D5558">
        <v>5557</v>
      </c>
      <c r="E5558" s="2">
        <v>12</v>
      </c>
      <c r="F5558" s="1">
        <v>13</v>
      </c>
      <c r="G5558" s="1">
        <v>1</v>
      </c>
      <c r="H5558" s="1">
        <v>5</v>
      </c>
      <c r="I5558" s="1" t="str">
        <f t="shared" si="106"/>
        <v>2S7SU5</v>
      </c>
      <c r="J5558" s="27">
        <v>45158</v>
      </c>
      <c r="K5558" s="29" t="s">
        <v>265</v>
      </c>
      <c r="L5558" s="29">
        <v>10947.25</v>
      </c>
      <c r="M5558" s="30">
        <v>0.16900169415211591</v>
      </c>
      <c r="N5558" s="30">
        <v>0.3347192617181991</v>
      </c>
      <c r="O5558" s="30">
        <v>0.57498826129960334</v>
      </c>
    </row>
    <row r="5559" spans="1:15" x14ac:dyDescent="0.45">
      <c r="A5559" s="4" t="s">
        <v>16</v>
      </c>
      <c r="B5559">
        <v>2020</v>
      </c>
      <c r="C5559" t="s">
        <v>6</v>
      </c>
      <c r="D5559">
        <v>5558</v>
      </c>
      <c r="E5559" s="2">
        <v>13</v>
      </c>
      <c r="F5559" s="1">
        <v>14</v>
      </c>
      <c r="G5559" s="1">
        <v>1</v>
      </c>
      <c r="H5559" s="1">
        <v>5</v>
      </c>
      <c r="I5559" s="1" t="str">
        <f t="shared" si="106"/>
        <v>2S7SU5</v>
      </c>
      <c r="J5559" s="27">
        <v>45158</v>
      </c>
      <c r="K5559" s="29" t="s">
        <v>266</v>
      </c>
      <c r="L5559" s="29">
        <v>10902.75</v>
      </c>
      <c r="M5559" s="30">
        <v>0.1619388956329908</v>
      </c>
      <c r="N5559" s="30">
        <v>0.32323848025388802</v>
      </c>
      <c r="O5559" s="30">
        <v>0.48757551310782238</v>
      </c>
    </row>
    <row r="5560" spans="1:15" x14ac:dyDescent="0.45">
      <c r="A5560" s="4" t="s">
        <v>16</v>
      </c>
      <c r="B5560">
        <v>2020</v>
      </c>
      <c r="C5560" t="s">
        <v>6</v>
      </c>
      <c r="D5560">
        <v>5559</v>
      </c>
      <c r="E5560" s="2">
        <v>14</v>
      </c>
      <c r="F5560" s="1">
        <v>15</v>
      </c>
      <c r="G5560" s="1">
        <v>1</v>
      </c>
      <c r="H5560" s="1">
        <v>5</v>
      </c>
      <c r="I5560" s="1" t="str">
        <f t="shared" si="106"/>
        <v>2S7SU5</v>
      </c>
      <c r="J5560" s="27">
        <v>45158</v>
      </c>
      <c r="K5560" s="29" t="s">
        <v>267</v>
      </c>
      <c r="L5560" s="29">
        <v>10802.5</v>
      </c>
      <c r="M5560" s="30">
        <v>0.16665032592908369</v>
      </c>
      <c r="N5560" s="30">
        <v>0.30643358619963201</v>
      </c>
      <c r="O5560" s="30">
        <v>0.37287170490572152</v>
      </c>
    </row>
    <row r="5561" spans="1:15" x14ac:dyDescent="0.45">
      <c r="A5561" s="4" t="s">
        <v>16</v>
      </c>
      <c r="B5561">
        <v>2020</v>
      </c>
      <c r="C5561" t="s">
        <v>6</v>
      </c>
      <c r="D5561">
        <v>5560</v>
      </c>
      <c r="E5561" s="2">
        <v>15</v>
      </c>
      <c r="F5561" s="1">
        <v>16</v>
      </c>
      <c r="G5561" s="1">
        <v>1</v>
      </c>
      <c r="H5561" s="1">
        <v>6</v>
      </c>
      <c r="I5561" s="1" t="str">
        <f t="shared" si="106"/>
        <v>2S7SU6</v>
      </c>
      <c r="J5561" s="27">
        <v>45158</v>
      </c>
      <c r="K5561" s="29" t="s">
        <v>268</v>
      </c>
      <c r="L5561" s="29">
        <v>10733</v>
      </c>
      <c r="M5561" s="30">
        <v>0.15772224784484451</v>
      </c>
      <c r="N5561" s="30">
        <v>0.25004520977389388</v>
      </c>
      <c r="O5561" s="30">
        <v>0.32151130823972501</v>
      </c>
    </row>
    <row r="5562" spans="1:15" x14ac:dyDescent="0.45">
      <c r="A5562" s="4" t="s">
        <v>16</v>
      </c>
      <c r="B5562">
        <v>2020</v>
      </c>
      <c r="C5562" t="s">
        <v>6</v>
      </c>
      <c r="D5562">
        <v>5561</v>
      </c>
      <c r="E5562" s="2">
        <v>16</v>
      </c>
      <c r="F5562" s="1">
        <v>17</v>
      </c>
      <c r="G5562" s="1">
        <v>1</v>
      </c>
      <c r="H5562" s="1">
        <v>6</v>
      </c>
      <c r="I5562" s="1" t="str">
        <f t="shared" si="106"/>
        <v>2S7SU6</v>
      </c>
      <c r="J5562" s="27">
        <v>45158</v>
      </c>
      <c r="K5562" s="29" t="s">
        <v>269</v>
      </c>
      <c r="L5562" s="29">
        <v>10833.75</v>
      </c>
      <c r="M5562" s="30">
        <v>0.13831966161213949</v>
      </c>
      <c r="N5562" s="30">
        <v>0.197411880417598</v>
      </c>
      <c r="O5562" s="30">
        <v>0.22937704181453339</v>
      </c>
    </row>
    <row r="5563" spans="1:15" x14ac:dyDescent="0.45">
      <c r="A5563" s="4" t="s">
        <v>16</v>
      </c>
      <c r="B5563">
        <v>2020</v>
      </c>
      <c r="C5563" t="s">
        <v>6</v>
      </c>
      <c r="D5563">
        <v>5562</v>
      </c>
      <c r="E5563" s="2">
        <v>17</v>
      </c>
      <c r="F5563" s="1">
        <v>18</v>
      </c>
      <c r="G5563" s="1">
        <v>1</v>
      </c>
      <c r="H5563" s="1">
        <v>6</v>
      </c>
      <c r="I5563" s="1" t="str">
        <f t="shared" si="106"/>
        <v>2S7SU6</v>
      </c>
      <c r="J5563" s="27">
        <v>45158</v>
      </c>
      <c r="K5563" s="29" t="s">
        <v>270</v>
      </c>
      <c r="L5563" s="29">
        <v>11262.75</v>
      </c>
      <c r="M5563" s="30">
        <v>0.1027159105264434</v>
      </c>
      <c r="N5563" s="30">
        <v>0.16654476785572961</v>
      </c>
      <c r="O5563" s="30">
        <v>0.10458240018566139</v>
      </c>
    </row>
    <row r="5564" spans="1:15" x14ac:dyDescent="0.45">
      <c r="A5564" s="4" t="s">
        <v>16</v>
      </c>
      <c r="B5564">
        <v>2020</v>
      </c>
      <c r="C5564" t="s">
        <v>6</v>
      </c>
      <c r="D5564">
        <v>5563</v>
      </c>
      <c r="E5564" s="2">
        <v>18</v>
      </c>
      <c r="F5564" s="1">
        <v>19</v>
      </c>
      <c r="G5564" s="1">
        <v>1</v>
      </c>
      <c r="H5564" s="1">
        <v>7</v>
      </c>
      <c r="I5564" s="1" t="str">
        <f t="shared" si="106"/>
        <v>2S7SU7</v>
      </c>
      <c r="J5564" s="27">
        <v>45158</v>
      </c>
      <c r="K5564" s="29" t="s">
        <v>271</v>
      </c>
      <c r="L5564" s="29">
        <v>11481.25</v>
      </c>
      <c r="M5564" s="30">
        <v>7.5988304431775996E-2</v>
      </c>
      <c r="N5564" s="30">
        <v>0.15404652073868549</v>
      </c>
      <c r="O5564" s="30">
        <v>1.6141964371739911E-2</v>
      </c>
    </row>
    <row r="5565" spans="1:15" x14ac:dyDescent="0.45">
      <c r="A5565" s="4" t="s">
        <v>16</v>
      </c>
      <c r="B5565">
        <v>2020</v>
      </c>
      <c r="C5565" t="s">
        <v>6</v>
      </c>
      <c r="D5565">
        <v>5564</v>
      </c>
      <c r="E5565" s="2">
        <v>19</v>
      </c>
      <c r="F5565" s="1">
        <v>20</v>
      </c>
      <c r="G5565" s="1">
        <v>1</v>
      </c>
      <c r="H5565" s="1">
        <v>7</v>
      </c>
      <c r="I5565" s="1" t="str">
        <f t="shared" si="106"/>
        <v>2S7SU7</v>
      </c>
      <c r="J5565" s="27">
        <v>45158</v>
      </c>
      <c r="K5565" s="29" t="s">
        <v>272</v>
      </c>
      <c r="L5565" s="29">
        <v>11746</v>
      </c>
      <c r="M5565" s="30">
        <v>6.5043351772806665E-2</v>
      </c>
      <c r="N5565" s="30">
        <v>0.12814766560777041</v>
      </c>
      <c r="O5565" s="30">
        <v>0</v>
      </c>
    </row>
    <row r="5566" spans="1:15" x14ac:dyDescent="0.45">
      <c r="A5566" s="4" t="s">
        <v>16</v>
      </c>
      <c r="B5566">
        <v>2020</v>
      </c>
      <c r="C5566" t="s">
        <v>6</v>
      </c>
      <c r="D5566">
        <v>5565</v>
      </c>
      <c r="E5566" s="2">
        <v>20</v>
      </c>
      <c r="F5566" s="1">
        <v>21</v>
      </c>
      <c r="G5566" s="1">
        <v>1</v>
      </c>
      <c r="H5566" s="1">
        <v>7</v>
      </c>
      <c r="I5566" s="1" t="str">
        <f t="shared" si="106"/>
        <v>2S7SU7</v>
      </c>
      <c r="J5566" s="27">
        <v>45158</v>
      </c>
      <c r="K5566" s="29" t="s">
        <v>273</v>
      </c>
      <c r="L5566" s="29">
        <v>12213</v>
      </c>
      <c r="M5566" s="30">
        <v>5.5025934943108208E-2</v>
      </c>
      <c r="N5566" s="30">
        <v>0.111347406505969</v>
      </c>
      <c r="O5566" s="30">
        <v>0</v>
      </c>
    </row>
    <row r="5567" spans="1:15" x14ac:dyDescent="0.45">
      <c r="A5567" s="4" t="s">
        <v>16</v>
      </c>
      <c r="B5567">
        <v>2020</v>
      </c>
      <c r="C5567" t="s">
        <v>6</v>
      </c>
      <c r="D5567">
        <v>5566</v>
      </c>
      <c r="E5567" s="2">
        <v>21</v>
      </c>
      <c r="F5567" s="1">
        <v>22</v>
      </c>
      <c r="G5567" s="1">
        <v>1</v>
      </c>
      <c r="H5567" s="1">
        <v>8</v>
      </c>
      <c r="I5567" s="1" t="str">
        <f t="shared" si="106"/>
        <v>2S7SU8</v>
      </c>
      <c r="J5567" s="27">
        <v>45158</v>
      </c>
      <c r="K5567" s="29" t="s">
        <v>274</v>
      </c>
      <c r="L5567" s="29">
        <v>12405.75</v>
      </c>
      <c r="M5567" s="30">
        <v>5.1362073658714667E-2</v>
      </c>
      <c r="N5567" s="30">
        <v>0.1061640077265686</v>
      </c>
      <c r="O5567" s="30">
        <v>0</v>
      </c>
    </row>
    <row r="5568" spans="1:15" x14ac:dyDescent="0.45">
      <c r="A5568" s="4" t="s">
        <v>16</v>
      </c>
      <c r="B5568">
        <v>2020</v>
      </c>
      <c r="C5568" t="s">
        <v>6</v>
      </c>
      <c r="D5568">
        <v>5567</v>
      </c>
      <c r="E5568" s="2">
        <v>22</v>
      </c>
      <c r="F5568" s="1">
        <v>23</v>
      </c>
      <c r="G5568" s="1">
        <v>1</v>
      </c>
      <c r="H5568" s="1">
        <v>8</v>
      </c>
      <c r="I5568" s="1" t="str">
        <f t="shared" si="106"/>
        <v>2S7SU8</v>
      </c>
      <c r="J5568" s="27">
        <v>45158</v>
      </c>
      <c r="K5568" s="29" t="s">
        <v>275</v>
      </c>
      <c r="L5568" s="29">
        <v>12006</v>
      </c>
      <c r="M5568" s="30">
        <v>9.7332951091782624E-2</v>
      </c>
      <c r="N5568" s="30">
        <v>0.1509130500883229</v>
      </c>
      <c r="O5568" s="30">
        <v>0</v>
      </c>
    </row>
    <row r="5569" spans="1:15" x14ac:dyDescent="0.45">
      <c r="A5569" s="4" t="s">
        <v>16</v>
      </c>
      <c r="B5569">
        <v>2020</v>
      </c>
      <c r="C5569" t="s">
        <v>6</v>
      </c>
      <c r="D5569">
        <v>5568</v>
      </c>
      <c r="E5569" s="2">
        <v>23</v>
      </c>
      <c r="F5569" s="1">
        <v>24</v>
      </c>
      <c r="G5569" s="1">
        <v>1</v>
      </c>
      <c r="H5569" s="1">
        <v>8</v>
      </c>
      <c r="I5569" s="1" t="str">
        <f t="shared" si="106"/>
        <v>2S7SU8</v>
      </c>
      <c r="J5569" s="27">
        <v>45158</v>
      </c>
      <c r="K5569" s="29" t="s">
        <v>276</v>
      </c>
      <c r="L5569" s="29">
        <v>11418.25</v>
      </c>
      <c r="M5569" s="30">
        <v>9.2972137751911016E-2</v>
      </c>
      <c r="N5569" s="30">
        <v>0.1567113650285698</v>
      </c>
      <c r="O5569" s="30">
        <v>0</v>
      </c>
    </row>
    <row r="5570" spans="1:15" x14ac:dyDescent="0.45">
      <c r="A5570" s="4" t="s">
        <v>16</v>
      </c>
      <c r="B5570">
        <v>2020</v>
      </c>
      <c r="C5570" t="s">
        <v>0</v>
      </c>
      <c r="D5570">
        <v>5569</v>
      </c>
      <c r="E5570" s="2">
        <v>0</v>
      </c>
      <c r="F5570" s="1">
        <v>1</v>
      </c>
      <c r="G5570" s="1">
        <v>1</v>
      </c>
      <c r="H5570" s="1">
        <v>1</v>
      </c>
      <c r="I5570" s="1" t="str">
        <f t="shared" si="106"/>
        <v>2S1MO1</v>
      </c>
      <c r="J5570" s="27">
        <v>45159</v>
      </c>
      <c r="K5570" s="29" t="s">
        <v>253</v>
      </c>
      <c r="L5570" s="29">
        <v>10921.25</v>
      </c>
      <c r="M5570" s="30">
        <v>8.0601959036720683E-2</v>
      </c>
      <c r="N5570" s="30">
        <v>0.15115149993551041</v>
      </c>
      <c r="O5570" s="30">
        <v>0</v>
      </c>
    </row>
    <row r="5571" spans="1:15" x14ac:dyDescent="0.45">
      <c r="A5571" s="4" t="s">
        <v>16</v>
      </c>
      <c r="B5571">
        <v>2020</v>
      </c>
      <c r="C5571" t="s">
        <v>0</v>
      </c>
      <c r="D5571">
        <v>5570</v>
      </c>
      <c r="E5571" s="2">
        <v>1</v>
      </c>
      <c r="F5571" s="1">
        <v>2</v>
      </c>
      <c r="G5571" s="1">
        <v>1</v>
      </c>
      <c r="H5571" s="1">
        <v>1</v>
      </c>
      <c r="I5571" s="1" t="str">
        <f t="shared" ref="I5571:I5634" si="107">A5571&amp;C5571&amp;H5571</f>
        <v>2S1MO1</v>
      </c>
      <c r="J5571" s="27">
        <v>45159</v>
      </c>
      <c r="K5571" s="29" t="s">
        <v>254</v>
      </c>
      <c r="L5571" s="29">
        <v>10577</v>
      </c>
      <c r="M5571" s="30">
        <v>7.403134115397042E-2</v>
      </c>
      <c r="N5571" s="30">
        <v>0.1384667949749763</v>
      </c>
      <c r="O5571" s="30">
        <v>0</v>
      </c>
    </row>
    <row r="5572" spans="1:15" x14ac:dyDescent="0.45">
      <c r="A5572" s="4" t="s">
        <v>16</v>
      </c>
      <c r="B5572">
        <v>2020</v>
      </c>
      <c r="C5572" t="s">
        <v>0</v>
      </c>
      <c r="D5572">
        <v>5571</v>
      </c>
      <c r="E5572" s="2">
        <v>2</v>
      </c>
      <c r="F5572" s="1">
        <v>3</v>
      </c>
      <c r="G5572" s="1">
        <v>1</v>
      </c>
      <c r="H5572" s="1">
        <v>1</v>
      </c>
      <c r="I5572" s="1" t="str">
        <f t="shared" si="107"/>
        <v>2S1MO1</v>
      </c>
      <c r="J5572" s="27">
        <v>45159</v>
      </c>
      <c r="K5572" s="29" t="s">
        <v>255</v>
      </c>
      <c r="L5572" s="29">
        <v>10342.25</v>
      </c>
      <c r="M5572" s="30">
        <v>7.5001324870510505E-2</v>
      </c>
      <c r="N5572" s="30">
        <v>0.1240578134042726</v>
      </c>
      <c r="O5572" s="30">
        <v>0</v>
      </c>
    </row>
    <row r="5573" spans="1:15" x14ac:dyDescent="0.45">
      <c r="A5573" s="4" t="s">
        <v>16</v>
      </c>
      <c r="B5573">
        <v>2020</v>
      </c>
      <c r="C5573" t="s">
        <v>0</v>
      </c>
      <c r="D5573">
        <v>5572</v>
      </c>
      <c r="E5573" s="2">
        <v>3</v>
      </c>
      <c r="F5573" s="1">
        <v>4</v>
      </c>
      <c r="G5573" s="1">
        <v>1</v>
      </c>
      <c r="H5573" s="1">
        <v>2</v>
      </c>
      <c r="I5573" s="1" t="str">
        <f t="shared" si="107"/>
        <v>2S1MO2</v>
      </c>
      <c r="J5573" s="27">
        <v>45159</v>
      </c>
      <c r="K5573" s="29" t="s">
        <v>256</v>
      </c>
      <c r="L5573" s="29">
        <v>10258.5</v>
      </c>
      <c r="M5573" s="30">
        <v>7.8178394870664414E-2</v>
      </c>
      <c r="N5573" s="30">
        <v>0.1035935243347193</v>
      </c>
      <c r="O5573" s="30">
        <v>0</v>
      </c>
    </row>
    <row r="5574" spans="1:15" x14ac:dyDescent="0.45">
      <c r="A5574" s="4" t="s">
        <v>16</v>
      </c>
      <c r="B5574">
        <v>2020</v>
      </c>
      <c r="C5574" t="s">
        <v>0</v>
      </c>
      <c r="D5574">
        <v>5573</v>
      </c>
      <c r="E5574" s="2">
        <v>4</v>
      </c>
      <c r="F5574" s="1">
        <v>5</v>
      </c>
      <c r="G5574" s="1">
        <v>1</v>
      </c>
      <c r="H5574" s="1">
        <v>2</v>
      </c>
      <c r="I5574" s="1" t="str">
        <f t="shared" si="107"/>
        <v>2S1MO2</v>
      </c>
      <c r="J5574" s="27">
        <v>45159</v>
      </c>
      <c r="K5574" s="29" t="s">
        <v>257</v>
      </c>
      <c r="L5574" s="29">
        <v>10224.5</v>
      </c>
      <c r="M5574" s="30">
        <v>6.7749207415264967E-2</v>
      </c>
      <c r="N5574" s="30">
        <v>8.3289795400411731E-2</v>
      </c>
      <c r="O5574" s="30">
        <v>0</v>
      </c>
    </row>
    <row r="5575" spans="1:15" x14ac:dyDescent="0.45">
      <c r="A5575" s="4" t="s">
        <v>16</v>
      </c>
      <c r="B5575">
        <v>2020</v>
      </c>
      <c r="C5575" t="s">
        <v>0</v>
      </c>
      <c r="D5575">
        <v>5574</v>
      </c>
      <c r="E5575" s="2">
        <v>5</v>
      </c>
      <c r="F5575" s="1">
        <v>6</v>
      </c>
      <c r="G5575" s="1">
        <v>1</v>
      </c>
      <c r="H5575" s="1">
        <v>2</v>
      </c>
      <c r="I5575" s="1" t="str">
        <f t="shared" si="107"/>
        <v>2S1MO2</v>
      </c>
      <c r="J5575" s="27">
        <v>45159</v>
      </c>
      <c r="K5575" s="29" t="s">
        <v>258</v>
      </c>
      <c r="L5575" s="29">
        <v>10572</v>
      </c>
      <c r="M5575" s="30">
        <v>6.1768551729920067E-2</v>
      </c>
      <c r="N5575" s="30">
        <v>6.8870789065090851E-2</v>
      </c>
      <c r="O5575" s="30">
        <v>1.17135379455993E-3</v>
      </c>
    </row>
    <row r="5576" spans="1:15" x14ac:dyDescent="0.45">
      <c r="A5576" s="4" t="s">
        <v>16</v>
      </c>
      <c r="B5576">
        <v>2020</v>
      </c>
      <c r="C5576" t="s">
        <v>0</v>
      </c>
      <c r="D5576">
        <v>5575</v>
      </c>
      <c r="E5576" s="2">
        <v>6</v>
      </c>
      <c r="F5576" s="1">
        <v>7</v>
      </c>
      <c r="G5576" s="1">
        <v>1</v>
      </c>
      <c r="H5576" s="1">
        <v>3</v>
      </c>
      <c r="I5576" s="1" t="str">
        <f t="shared" si="107"/>
        <v>2S1MO3</v>
      </c>
      <c r="J5576" s="27">
        <v>45159</v>
      </c>
      <c r="K5576" s="29" t="s">
        <v>259</v>
      </c>
      <c r="L5576" s="29">
        <v>11304.75</v>
      </c>
      <c r="M5576" s="30">
        <v>6.4823527291821947E-2</v>
      </c>
      <c r="N5576" s="30">
        <v>5.1703092574975087E-2</v>
      </c>
      <c r="O5576" s="30">
        <v>8.4609645543264236E-2</v>
      </c>
    </row>
    <row r="5577" spans="1:15" x14ac:dyDescent="0.45">
      <c r="A5577" s="4" t="s">
        <v>16</v>
      </c>
      <c r="B5577">
        <v>2020</v>
      </c>
      <c r="C5577" t="s">
        <v>0</v>
      </c>
      <c r="D5577">
        <v>5576</v>
      </c>
      <c r="E5577" s="2">
        <v>7</v>
      </c>
      <c r="F5577" s="1">
        <v>8</v>
      </c>
      <c r="G5577" s="1">
        <v>1</v>
      </c>
      <c r="H5577" s="1">
        <v>3</v>
      </c>
      <c r="I5577" s="1" t="str">
        <f t="shared" si="107"/>
        <v>2S1MO3</v>
      </c>
      <c r="J5577" s="27">
        <v>45159</v>
      </c>
      <c r="K5577" s="29" t="s">
        <v>260</v>
      </c>
      <c r="L5577" s="29">
        <v>12067.75</v>
      </c>
      <c r="M5577" s="30">
        <v>4.7722727401435558E-2</v>
      </c>
      <c r="N5577" s="30">
        <v>3.7497071491908777E-2</v>
      </c>
      <c r="O5577" s="30">
        <v>0.23978121348273171</v>
      </c>
    </row>
    <row r="5578" spans="1:15" x14ac:dyDescent="0.45">
      <c r="A5578" s="4" t="s">
        <v>16</v>
      </c>
      <c r="B5578">
        <v>2020</v>
      </c>
      <c r="C5578" t="s">
        <v>0</v>
      </c>
      <c r="D5578">
        <v>5577</v>
      </c>
      <c r="E5578" s="2">
        <v>8</v>
      </c>
      <c r="F5578" s="1">
        <v>9</v>
      </c>
      <c r="G5578" s="1">
        <v>1</v>
      </c>
      <c r="H5578" s="1">
        <v>3</v>
      </c>
      <c r="I5578" s="1" t="str">
        <f t="shared" si="107"/>
        <v>2S1MO3</v>
      </c>
      <c r="J5578" s="27">
        <v>45159</v>
      </c>
      <c r="K5578" s="29" t="s">
        <v>261</v>
      </c>
      <c r="L5578" s="29">
        <v>12744.25</v>
      </c>
      <c r="M5578" s="30">
        <v>4.1862719268728588E-2</v>
      </c>
      <c r="N5578" s="30">
        <v>4.9613612175281582E-2</v>
      </c>
      <c r="O5578" s="30">
        <v>0.40394822217942011</v>
      </c>
    </row>
    <row r="5579" spans="1:15" x14ac:dyDescent="0.45">
      <c r="A5579" s="4" t="s">
        <v>16</v>
      </c>
      <c r="B5579">
        <v>2020</v>
      </c>
      <c r="C5579" t="s">
        <v>0</v>
      </c>
      <c r="D5579">
        <v>5578</v>
      </c>
      <c r="E5579" s="2">
        <v>9</v>
      </c>
      <c r="F5579" s="1">
        <v>10</v>
      </c>
      <c r="G5579" s="1">
        <v>1</v>
      </c>
      <c r="H5579" s="1">
        <v>4</v>
      </c>
      <c r="I5579" s="1" t="str">
        <f t="shared" si="107"/>
        <v>2S1MO4</v>
      </c>
      <c r="J5579" s="27">
        <v>45159</v>
      </c>
      <c r="K5579" s="29" t="s">
        <v>262</v>
      </c>
      <c r="L5579" s="29">
        <v>13008.75</v>
      </c>
      <c r="M5579" s="30">
        <v>4.8490800974905338E-2</v>
      </c>
      <c r="N5579" s="30">
        <v>0.10069029068251199</v>
      </c>
      <c r="O5579" s="30">
        <v>0.51338832759478437</v>
      </c>
    </row>
    <row r="5580" spans="1:15" x14ac:dyDescent="0.45">
      <c r="A5580" s="4" t="s">
        <v>16</v>
      </c>
      <c r="B5580">
        <v>2020</v>
      </c>
      <c r="C5580" t="s">
        <v>0</v>
      </c>
      <c r="D5580">
        <v>5579</v>
      </c>
      <c r="E5580" s="2">
        <v>10</v>
      </c>
      <c r="F5580" s="1">
        <v>11</v>
      </c>
      <c r="G5580" s="1">
        <v>1</v>
      </c>
      <c r="H5580" s="1">
        <v>4</v>
      </c>
      <c r="I5580" s="1" t="str">
        <f t="shared" si="107"/>
        <v>2S1MO4</v>
      </c>
      <c r="J5580" s="27">
        <v>45159</v>
      </c>
      <c r="K5580" s="29" t="s">
        <v>263</v>
      </c>
      <c r="L5580" s="29">
        <v>13039.25</v>
      </c>
      <c r="M5580" s="30">
        <v>6.9517738613197239E-2</v>
      </c>
      <c r="N5580" s="30">
        <v>0.14735348467124551</v>
      </c>
      <c r="O5580" s="30">
        <v>0.56381030300324264</v>
      </c>
    </row>
    <row r="5581" spans="1:15" x14ac:dyDescent="0.45">
      <c r="A5581" s="4" t="s">
        <v>16</v>
      </c>
      <c r="B5581">
        <v>2020</v>
      </c>
      <c r="C5581" t="s">
        <v>0</v>
      </c>
      <c r="D5581">
        <v>5580</v>
      </c>
      <c r="E5581" s="2">
        <v>11</v>
      </c>
      <c r="F5581" s="1">
        <v>12</v>
      </c>
      <c r="G5581" s="1">
        <v>1</v>
      </c>
      <c r="H5581" s="1">
        <v>4</v>
      </c>
      <c r="I5581" s="1" t="str">
        <f t="shared" si="107"/>
        <v>2S1MO4</v>
      </c>
      <c r="J5581" s="27">
        <v>45159</v>
      </c>
      <c r="K5581" s="29" t="s">
        <v>264</v>
      </c>
      <c r="L5581" s="29">
        <v>13145.5</v>
      </c>
      <c r="M5581" s="30">
        <v>6.0876594844105202E-2</v>
      </c>
      <c r="N5581" s="30">
        <v>0.17858502149995351</v>
      </c>
      <c r="O5581" s="30">
        <v>0.60604882486787448</v>
      </c>
    </row>
    <row r="5582" spans="1:15" x14ac:dyDescent="0.45">
      <c r="A5582" s="4" t="s">
        <v>16</v>
      </c>
      <c r="B5582">
        <v>2020</v>
      </c>
      <c r="C5582" t="s">
        <v>0</v>
      </c>
      <c r="D5582">
        <v>5581</v>
      </c>
      <c r="E5582" s="2">
        <v>12</v>
      </c>
      <c r="F5582" s="1">
        <v>13</v>
      </c>
      <c r="G5582" s="1">
        <v>1</v>
      </c>
      <c r="H5582" s="1">
        <v>5</v>
      </c>
      <c r="I5582" s="1" t="str">
        <f t="shared" si="107"/>
        <v>2S1MO5</v>
      </c>
      <c r="J5582" s="27">
        <v>45159</v>
      </c>
      <c r="K5582" s="29" t="s">
        <v>265</v>
      </c>
      <c r="L5582" s="29">
        <v>13153.75</v>
      </c>
      <c r="M5582" s="30">
        <v>4.7647778675408793E-2</v>
      </c>
      <c r="N5582" s="30">
        <v>0.21284900203895951</v>
      </c>
      <c r="O5582" s="30">
        <v>0.62068901245476027</v>
      </c>
    </row>
    <row r="5583" spans="1:15" x14ac:dyDescent="0.45">
      <c r="A5583" s="4" t="s">
        <v>16</v>
      </c>
      <c r="B5583">
        <v>2020</v>
      </c>
      <c r="C5583" t="s">
        <v>0</v>
      </c>
      <c r="D5583">
        <v>5582</v>
      </c>
      <c r="E5583" s="2">
        <v>13</v>
      </c>
      <c r="F5583" s="1">
        <v>14</v>
      </c>
      <c r="G5583" s="1">
        <v>1</v>
      </c>
      <c r="H5583" s="1">
        <v>5</v>
      </c>
      <c r="I5583" s="1" t="str">
        <f t="shared" si="107"/>
        <v>2S1MO5</v>
      </c>
      <c r="J5583" s="27">
        <v>45159</v>
      </c>
      <c r="K5583" s="29" t="s">
        <v>266</v>
      </c>
      <c r="L5583" s="29">
        <v>13205.25</v>
      </c>
      <c r="M5583" s="30">
        <v>3.6440229946207887E-2</v>
      </c>
      <c r="N5583" s="30">
        <v>0.2207471348616267</v>
      </c>
      <c r="O5583" s="30">
        <v>0.5669079405457832</v>
      </c>
    </row>
    <row r="5584" spans="1:15" x14ac:dyDescent="0.45">
      <c r="A5584" s="4" t="s">
        <v>16</v>
      </c>
      <c r="B5584">
        <v>2020</v>
      </c>
      <c r="C5584" t="s">
        <v>0</v>
      </c>
      <c r="D5584">
        <v>5583</v>
      </c>
      <c r="E5584" s="2">
        <v>14</v>
      </c>
      <c r="F5584" s="1">
        <v>15</v>
      </c>
      <c r="G5584" s="1">
        <v>1</v>
      </c>
      <c r="H5584" s="1">
        <v>5</v>
      </c>
      <c r="I5584" s="1" t="str">
        <f t="shared" si="107"/>
        <v>2S1MO5</v>
      </c>
      <c r="J5584" s="27">
        <v>45159</v>
      </c>
      <c r="K5584" s="29" t="s">
        <v>267</v>
      </c>
      <c r="L5584" s="29">
        <v>13156.75</v>
      </c>
      <c r="M5584" s="30">
        <v>2.4564330271733971E-2</v>
      </c>
      <c r="N5584" s="30">
        <v>0.22825439779507661</v>
      </c>
      <c r="O5584" s="30">
        <v>0.3992915513686871</v>
      </c>
    </row>
    <row r="5585" spans="1:15" x14ac:dyDescent="0.45">
      <c r="A5585" s="4" t="s">
        <v>16</v>
      </c>
      <c r="B5585">
        <v>2020</v>
      </c>
      <c r="C5585" t="s">
        <v>0</v>
      </c>
      <c r="D5585">
        <v>5584</v>
      </c>
      <c r="E5585" s="2">
        <v>15</v>
      </c>
      <c r="F5585" s="1">
        <v>16</v>
      </c>
      <c r="G5585" s="1">
        <v>1</v>
      </c>
      <c r="H5585" s="1">
        <v>6</v>
      </c>
      <c r="I5585" s="1" t="str">
        <f t="shared" si="107"/>
        <v>2S1MO6</v>
      </c>
      <c r="J5585" s="27">
        <v>45159</v>
      </c>
      <c r="K5585" s="29" t="s">
        <v>268</v>
      </c>
      <c r="L5585" s="29">
        <v>13160.5</v>
      </c>
      <c r="M5585" s="30">
        <v>1.416678383716456E-2</v>
      </c>
      <c r="N5585" s="30">
        <v>0.22741651668065199</v>
      </c>
      <c r="O5585" s="30">
        <v>0.26129699726707689</v>
      </c>
    </row>
    <row r="5586" spans="1:15" x14ac:dyDescent="0.45">
      <c r="A5586" s="4" t="s">
        <v>16</v>
      </c>
      <c r="B5586">
        <v>2020</v>
      </c>
      <c r="C5586" t="s">
        <v>0</v>
      </c>
      <c r="D5586">
        <v>5585</v>
      </c>
      <c r="E5586" s="2">
        <v>16</v>
      </c>
      <c r="F5586" s="1">
        <v>17</v>
      </c>
      <c r="G5586" s="1">
        <v>1</v>
      </c>
      <c r="H5586" s="1">
        <v>6</v>
      </c>
      <c r="I5586" s="1" t="str">
        <f t="shared" si="107"/>
        <v>2S1MO6</v>
      </c>
      <c r="J5586" s="27">
        <v>45159</v>
      </c>
      <c r="K5586" s="29" t="s">
        <v>269</v>
      </c>
      <c r="L5586" s="29">
        <v>13080.75</v>
      </c>
      <c r="M5586" s="30">
        <v>5.4977102752568237E-3</v>
      </c>
      <c r="N5586" s="30">
        <v>0.21912611923036879</v>
      </c>
      <c r="O5586" s="30">
        <v>0.18412179414924229</v>
      </c>
    </row>
    <row r="5587" spans="1:15" x14ac:dyDescent="0.45">
      <c r="A5587" s="4" t="s">
        <v>16</v>
      </c>
      <c r="B5587">
        <v>2020</v>
      </c>
      <c r="C5587" t="s">
        <v>0</v>
      </c>
      <c r="D5587">
        <v>5586</v>
      </c>
      <c r="E5587" s="2">
        <v>17</v>
      </c>
      <c r="F5587" s="1">
        <v>18</v>
      </c>
      <c r="G5587" s="1">
        <v>1</v>
      </c>
      <c r="H5587" s="1">
        <v>6</v>
      </c>
      <c r="I5587" s="1" t="str">
        <f t="shared" si="107"/>
        <v>2S1MO6</v>
      </c>
      <c r="J5587" s="27">
        <v>45159</v>
      </c>
      <c r="K5587" s="29" t="s">
        <v>270</v>
      </c>
      <c r="L5587" s="29">
        <v>13351.75</v>
      </c>
      <c r="M5587" s="30">
        <v>1.117606556610358E-3</v>
      </c>
      <c r="N5587" s="30">
        <v>0.18857599695819979</v>
      </c>
      <c r="O5587" s="30">
        <v>9.4065709099769759E-2</v>
      </c>
    </row>
    <row r="5588" spans="1:15" x14ac:dyDescent="0.45">
      <c r="A5588" s="4" t="s">
        <v>16</v>
      </c>
      <c r="B5588">
        <v>2020</v>
      </c>
      <c r="C5588" t="s">
        <v>0</v>
      </c>
      <c r="D5588">
        <v>5587</v>
      </c>
      <c r="E5588" s="2">
        <v>18</v>
      </c>
      <c r="F5588" s="1">
        <v>19</v>
      </c>
      <c r="G5588" s="1">
        <v>1</v>
      </c>
      <c r="H5588" s="1">
        <v>7</v>
      </c>
      <c r="I5588" s="1" t="str">
        <f t="shared" si="107"/>
        <v>2S1MO7</v>
      </c>
      <c r="J5588" s="27">
        <v>45159</v>
      </c>
      <c r="K5588" s="29" t="s">
        <v>271</v>
      </c>
      <c r="L5588" s="29">
        <v>13261.25</v>
      </c>
      <c r="M5588" s="30">
        <v>6.4998773453762634E-4</v>
      </c>
      <c r="N5588" s="30">
        <v>0.14898109096412521</v>
      </c>
      <c r="O5588" s="30">
        <v>1.274368534307186E-2</v>
      </c>
    </row>
    <row r="5589" spans="1:15" x14ac:dyDescent="0.45">
      <c r="A5589" s="4" t="s">
        <v>16</v>
      </c>
      <c r="B5589">
        <v>2020</v>
      </c>
      <c r="C5589" t="s">
        <v>0</v>
      </c>
      <c r="D5589">
        <v>5588</v>
      </c>
      <c r="E5589" s="2">
        <v>19</v>
      </c>
      <c r="F5589" s="1">
        <v>20</v>
      </c>
      <c r="G5589" s="1">
        <v>1</v>
      </c>
      <c r="H5589" s="1">
        <v>7</v>
      </c>
      <c r="I5589" s="1" t="str">
        <f t="shared" si="107"/>
        <v>2S1MO7</v>
      </c>
      <c r="J5589" s="27">
        <v>45159</v>
      </c>
      <c r="K5589" s="29" t="s">
        <v>272</v>
      </c>
      <c r="L5589" s="29">
        <v>13307.25</v>
      </c>
      <c r="M5589" s="30">
        <v>3.449632713192527E-3</v>
      </c>
      <c r="N5589" s="30">
        <v>0.12740387030401831</v>
      </c>
      <c r="O5589" s="30">
        <v>0</v>
      </c>
    </row>
    <row r="5590" spans="1:15" x14ac:dyDescent="0.45">
      <c r="A5590" s="4" t="s">
        <v>16</v>
      </c>
      <c r="B5590">
        <v>2020</v>
      </c>
      <c r="C5590" t="s">
        <v>0</v>
      </c>
      <c r="D5590">
        <v>5589</v>
      </c>
      <c r="E5590" s="2">
        <v>20</v>
      </c>
      <c r="F5590" s="1">
        <v>21</v>
      </c>
      <c r="G5590" s="1">
        <v>1</v>
      </c>
      <c r="H5590" s="1">
        <v>7</v>
      </c>
      <c r="I5590" s="1" t="str">
        <f t="shared" si="107"/>
        <v>2S1MO7</v>
      </c>
      <c r="J5590" s="27">
        <v>45159</v>
      </c>
      <c r="K5590" s="29" t="s">
        <v>273</v>
      </c>
      <c r="L5590" s="29">
        <v>13507.25</v>
      </c>
      <c r="M5590" s="30">
        <v>1.3697461406604409E-2</v>
      </c>
      <c r="N5590" s="30">
        <v>0.13048744169459589</v>
      </c>
      <c r="O5590" s="30">
        <v>0</v>
      </c>
    </row>
    <row r="5591" spans="1:15" x14ac:dyDescent="0.45">
      <c r="A5591" s="4" t="s">
        <v>16</v>
      </c>
      <c r="B5591">
        <v>2020</v>
      </c>
      <c r="C5591" t="s">
        <v>0</v>
      </c>
      <c r="D5591">
        <v>5590</v>
      </c>
      <c r="E5591" s="2">
        <v>21</v>
      </c>
      <c r="F5591" s="1">
        <v>22</v>
      </c>
      <c r="G5591" s="1">
        <v>1</v>
      </c>
      <c r="H5591" s="1">
        <v>8</v>
      </c>
      <c r="I5591" s="1" t="str">
        <f t="shared" si="107"/>
        <v>2S1MO8</v>
      </c>
      <c r="J5591" s="27">
        <v>45159</v>
      </c>
      <c r="K5591" s="29" t="s">
        <v>274</v>
      </c>
      <c r="L5591" s="29">
        <v>13554.25</v>
      </c>
      <c r="M5591" s="30">
        <v>2.9527978639244751E-2</v>
      </c>
      <c r="N5591" s="30">
        <v>0.16869301915570969</v>
      </c>
      <c r="O5591" s="30">
        <v>0</v>
      </c>
    </row>
    <row r="5592" spans="1:15" x14ac:dyDescent="0.45">
      <c r="A5592" s="4" t="s">
        <v>16</v>
      </c>
      <c r="B5592">
        <v>2020</v>
      </c>
      <c r="C5592" t="s">
        <v>0</v>
      </c>
      <c r="D5592">
        <v>5591</v>
      </c>
      <c r="E5592" s="2">
        <v>22</v>
      </c>
      <c r="F5592" s="1">
        <v>23</v>
      </c>
      <c r="G5592" s="1">
        <v>1</v>
      </c>
      <c r="H5592" s="1">
        <v>8</v>
      </c>
      <c r="I5592" s="1" t="str">
        <f t="shared" si="107"/>
        <v>2S1MO8</v>
      </c>
      <c r="J5592" s="27">
        <v>45159</v>
      </c>
      <c r="K5592" s="29" t="s">
        <v>275</v>
      </c>
      <c r="L5592" s="29">
        <v>12899.75</v>
      </c>
      <c r="M5592" s="30">
        <v>4.2490443080367667E-2</v>
      </c>
      <c r="N5592" s="30">
        <v>0.32333142751570892</v>
      </c>
      <c r="O5592" s="30">
        <v>0</v>
      </c>
    </row>
    <row r="5593" spans="1:15" x14ac:dyDescent="0.45">
      <c r="A5593" s="4" t="s">
        <v>16</v>
      </c>
      <c r="B5593">
        <v>2020</v>
      </c>
      <c r="C5593" t="s">
        <v>0</v>
      </c>
      <c r="D5593">
        <v>5592</v>
      </c>
      <c r="E5593" s="2">
        <v>23</v>
      </c>
      <c r="F5593" s="1">
        <v>24</v>
      </c>
      <c r="G5593" s="1">
        <v>1</v>
      </c>
      <c r="H5593" s="1">
        <v>8</v>
      </c>
      <c r="I5593" s="1" t="str">
        <f t="shared" si="107"/>
        <v>2S1MO8</v>
      </c>
      <c r="J5593" s="27">
        <v>45159</v>
      </c>
      <c r="K5593" s="29" t="s">
        <v>276</v>
      </c>
      <c r="L5593" s="29">
        <v>12184.5</v>
      </c>
      <c r="M5593" s="30">
        <v>7.0738238729613809E-2</v>
      </c>
      <c r="N5593" s="30">
        <v>0.36650681177946548</v>
      </c>
      <c r="O5593" s="30">
        <v>0</v>
      </c>
    </row>
    <row r="5594" spans="1:15" x14ac:dyDescent="0.45">
      <c r="A5594" s="4" t="s">
        <v>16</v>
      </c>
      <c r="B5594">
        <v>2020</v>
      </c>
      <c r="C5594" t="s">
        <v>1</v>
      </c>
      <c r="D5594">
        <v>5593</v>
      </c>
      <c r="E5594" s="2">
        <v>0</v>
      </c>
      <c r="F5594" s="1">
        <v>1</v>
      </c>
      <c r="G5594" s="1">
        <v>1</v>
      </c>
      <c r="H5594" s="1">
        <v>1</v>
      </c>
      <c r="I5594" s="1" t="str">
        <f t="shared" si="107"/>
        <v>2S2TU1</v>
      </c>
      <c r="J5594" s="27">
        <v>45160</v>
      </c>
      <c r="K5594" s="29" t="s">
        <v>253</v>
      </c>
      <c r="L5594" s="29">
        <v>11467.25</v>
      </c>
      <c r="M5594" s="30">
        <v>0.10004215596993821</v>
      </c>
      <c r="N5594" s="30">
        <v>0.38595552814978029</v>
      </c>
      <c r="O5594" s="30">
        <v>0</v>
      </c>
    </row>
    <row r="5595" spans="1:15" x14ac:dyDescent="0.45">
      <c r="A5595" s="4" t="s">
        <v>16</v>
      </c>
      <c r="B5595">
        <v>2020</v>
      </c>
      <c r="C5595" t="s">
        <v>1</v>
      </c>
      <c r="D5595">
        <v>5594</v>
      </c>
      <c r="E5595" s="2">
        <v>1</v>
      </c>
      <c r="F5595" s="1">
        <v>2</v>
      </c>
      <c r="G5595" s="1">
        <v>1</v>
      </c>
      <c r="H5595" s="1">
        <v>1</v>
      </c>
      <c r="I5595" s="1" t="str">
        <f t="shared" si="107"/>
        <v>2S2TU1</v>
      </c>
      <c r="J5595" s="27">
        <v>45160</v>
      </c>
      <c r="K5595" s="29" t="s">
        <v>254</v>
      </c>
      <c r="L5595" s="29">
        <v>11003.25</v>
      </c>
      <c r="M5595" s="30">
        <v>0.11667845173243831</v>
      </c>
      <c r="N5595" s="30">
        <v>0.37605779958176122</v>
      </c>
      <c r="O5595" s="30">
        <v>0</v>
      </c>
    </row>
    <row r="5596" spans="1:15" x14ac:dyDescent="0.45">
      <c r="A5596" s="4" t="s">
        <v>16</v>
      </c>
      <c r="B5596">
        <v>2020</v>
      </c>
      <c r="C5596" t="s">
        <v>1</v>
      </c>
      <c r="D5596">
        <v>5595</v>
      </c>
      <c r="E5596" s="2">
        <v>2</v>
      </c>
      <c r="F5596" s="1">
        <v>3</v>
      </c>
      <c r="G5596" s="1">
        <v>1</v>
      </c>
      <c r="H5596" s="1">
        <v>1</v>
      </c>
      <c r="I5596" s="1" t="str">
        <f t="shared" si="107"/>
        <v>2S2TU1</v>
      </c>
      <c r="J5596" s="27">
        <v>45160</v>
      </c>
      <c r="K5596" s="29" t="s">
        <v>255</v>
      </c>
      <c r="L5596" s="29">
        <v>10754.75</v>
      </c>
      <c r="M5596" s="30">
        <v>0.1275594983875967</v>
      </c>
      <c r="N5596" s="30">
        <v>0.40074677748224907</v>
      </c>
      <c r="O5596" s="30">
        <v>0</v>
      </c>
    </row>
    <row r="5597" spans="1:15" x14ac:dyDescent="0.45">
      <c r="A5597" s="4" t="s">
        <v>16</v>
      </c>
      <c r="B5597">
        <v>2020</v>
      </c>
      <c r="C5597" t="s">
        <v>1</v>
      </c>
      <c r="D5597">
        <v>5596</v>
      </c>
      <c r="E5597" s="2">
        <v>3</v>
      </c>
      <c r="F5597" s="1">
        <v>4</v>
      </c>
      <c r="G5597" s="1">
        <v>1</v>
      </c>
      <c r="H5597" s="1">
        <v>2</v>
      </c>
      <c r="I5597" s="1" t="str">
        <f t="shared" si="107"/>
        <v>2S2TU2</v>
      </c>
      <c r="J5597" s="27">
        <v>45160</v>
      </c>
      <c r="K5597" s="29" t="s">
        <v>256</v>
      </c>
      <c r="L5597" s="29">
        <v>10590.25</v>
      </c>
      <c r="M5597" s="30">
        <v>0.1359525764143254</v>
      </c>
      <c r="N5597" s="30">
        <v>0.4483141583542628</v>
      </c>
      <c r="O5597" s="30">
        <v>0</v>
      </c>
    </row>
    <row r="5598" spans="1:15" x14ac:dyDescent="0.45">
      <c r="A5598" s="4" t="s">
        <v>16</v>
      </c>
      <c r="B5598">
        <v>2020</v>
      </c>
      <c r="C5598" t="s">
        <v>1</v>
      </c>
      <c r="D5598">
        <v>5597</v>
      </c>
      <c r="E5598" s="2">
        <v>4</v>
      </c>
      <c r="F5598" s="1">
        <v>5</v>
      </c>
      <c r="G5598" s="1">
        <v>1</v>
      </c>
      <c r="H5598" s="1">
        <v>2</v>
      </c>
      <c r="I5598" s="1" t="str">
        <f t="shared" si="107"/>
        <v>2S2TU2</v>
      </c>
      <c r="J5598" s="27">
        <v>45160</v>
      </c>
      <c r="K5598" s="29" t="s">
        <v>257</v>
      </c>
      <c r="L5598" s="29">
        <v>10544.5</v>
      </c>
      <c r="M5598" s="30">
        <v>0.15038352095659441</v>
      </c>
      <c r="N5598" s="30">
        <v>0.44538414332846832</v>
      </c>
      <c r="O5598" s="30">
        <v>0</v>
      </c>
    </row>
    <row r="5599" spans="1:15" x14ac:dyDescent="0.45">
      <c r="A5599" s="4" t="s">
        <v>16</v>
      </c>
      <c r="B5599">
        <v>2020</v>
      </c>
      <c r="C5599" t="s">
        <v>1</v>
      </c>
      <c r="D5599">
        <v>5598</v>
      </c>
      <c r="E5599" s="2">
        <v>5</v>
      </c>
      <c r="F5599" s="1">
        <v>6</v>
      </c>
      <c r="G5599" s="1">
        <v>1</v>
      </c>
      <c r="H5599" s="1">
        <v>2</v>
      </c>
      <c r="I5599" s="1" t="str">
        <f t="shared" si="107"/>
        <v>2S2TU2</v>
      </c>
      <c r="J5599" s="27">
        <v>45160</v>
      </c>
      <c r="K5599" s="29" t="s">
        <v>258</v>
      </c>
      <c r="L5599" s="29">
        <v>10812.75</v>
      </c>
      <c r="M5599" s="30">
        <v>0.1545571203609882</v>
      </c>
      <c r="N5599" s="30">
        <v>0.42751890118849051</v>
      </c>
      <c r="O5599" s="30">
        <v>4.4943442112962007E-4</v>
      </c>
    </row>
    <row r="5600" spans="1:15" x14ac:dyDescent="0.45">
      <c r="A5600" s="4" t="s">
        <v>16</v>
      </c>
      <c r="B5600">
        <v>2020</v>
      </c>
      <c r="C5600" t="s">
        <v>1</v>
      </c>
      <c r="D5600">
        <v>5599</v>
      </c>
      <c r="E5600" s="2">
        <v>6</v>
      </c>
      <c r="F5600" s="1">
        <v>7</v>
      </c>
      <c r="G5600" s="1">
        <v>1</v>
      </c>
      <c r="H5600" s="1">
        <v>3</v>
      </c>
      <c r="I5600" s="1" t="str">
        <f t="shared" si="107"/>
        <v>2S2TU3</v>
      </c>
      <c r="J5600" s="27">
        <v>45160</v>
      </c>
      <c r="K5600" s="29" t="s">
        <v>259</v>
      </c>
      <c r="L5600" s="29">
        <v>11582.75</v>
      </c>
      <c r="M5600" s="30">
        <v>0.1340808052815384</v>
      </c>
      <c r="N5600" s="30">
        <v>0.38730858530743179</v>
      </c>
      <c r="O5600" s="30">
        <v>8.149778743123981E-2</v>
      </c>
    </row>
    <row r="5601" spans="1:15" x14ac:dyDescent="0.45">
      <c r="A5601" s="4" t="s">
        <v>16</v>
      </c>
      <c r="B5601">
        <v>2020</v>
      </c>
      <c r="C5601" t="s">
        <v>1</v>
      </c>
      <c r="D5601">
        <v>5600</v>
      </c>
      <c r="E5601" s="2">
        <v>7</v>
      </c>
      <c r="F5601" s="1">
        <v>8</v>
      </c>
      <c r="G5601" s="1">
        <v>1</v>
      </c>
      <c r="H5601" s="1">
        <v>3</v>
      </c>
      <c r="I5601" s="1" t="str">
        <f t="shared" si="107"/>
        <v>2S2TU3</v>
      </c>
      <c r="J5601" s="27">
        <v>45160</v>
      </c>
      <c r="K5601" s="29" t="s">
        <v>260</v>
      </c>
      <c r="L5601" s="29">
        <v>12363.25</v>
      </c>
      <c r="M5601" s="30">
        <v>0.10038133408457391</v>
      </c>
      <c r="N5601" s="30">
        <v>0.34099297676986262</v>
      </c>
      <c r="O5601" s="30">
        <v>0.2366636576803855</v>
      </c>
    </row>
    <row r="5602" spans="1:15" x14ac:dyDescent="0.45">
      <c r="A5602" s="4" t="s">
        <v>16</v>
      </c>
      <c r="B5602">
        <v>2020</v>
      </c>
      <c r="C5602" t="s">
        <v>1</v>
      </c>
      <c r="D5602">
        <v>5601</v>
      </c>
      <c r="E5602" s="2">
        <v>8</v>
      </c>
      <c r="F5602" s="1">
        <v>9</v>
      </c>
      <c r="G5602" s="1">
        <v>1</v>
      </c>
      <c r="H5602" s="1">
        <v>3</v>
      </c>
      <c r="I5602" s="1" t="str">
        <f t="shared" si="107"/>
        <v>2S2TU3</v>
      </c>
      <c r="J5602" s="27">
        <v>45160</v>
      </c>
      <c r="K5602" s="29" t="s">
        <v>261</v>
      </c>
      <c r="L5602" s="29">
        <v>12907</v>
      </c>
      <c r="M5602" s="30">
        <v>6.3708807866810185E-2</v>
      </c>
      <c r="N5602" s="30">
        <v>0.32792379286451118</v>
      </c>
      <c r="O5602" s="30">
        <v>0.40399944216374328</v>
      </c>
    </row>
    <row r="5603" spans="1:15" x14ac:dyDescent="0.45">
      <c r="A5603" s="4" t="s">
        <v>16</v>
      </c>
      <c r="B5603">
        <v>2020</v>
      </c>
      <c r="C5603" t="s">
        <v>1</v>
      </c>
      <c r="D5603">
        <v>5602</v>
      </c>
      <c r="E5603" s="2">
        <v>9</v>
      </c>
      <c r="F5603" s="1">
        <v>10</v>
      </c>
      <c r="G5603" s="1">
        <v>1</v>
      </c>
      <c r="H5603" s="1">
        <v>4</v>
      </c>
      <c r="I5603" s="1" t="str">
        <f t="shared" si="107"/>
        <v>2S2TU4</v>
      </c>
      <c r="J5603" s="27">
        <v>45160</v>
      </c>
      <c r="K5603" s="29" t="s">
        <v>262</v>
      </c>
      <c r="L5603" s="29">
        <v>13149.5</v>
      </c>
      <c r="M5603" s="30">
        <v>6.2031346040117487E-2</v>
      </c>
      <c r="N5603" s="30">
        <v>0.36814216441265118</v>
      </c>
      <c r="O5603" s="30">
        <v>0.56797812861992225</v>
      </c>
    </row>
    <row r="5604" spans="1:15" x14ac:dyDescent="0.45">
      <c r="A5604" s="4" t="s">
        <v>16</v>
      </c>
      <c r="B5604">
        <v>2020</v>
      </c>
      <c r="C5604" t="s">
        <v>1</v>
      </c>
      <c r="D5604">
        <v>5603</v>
      </c>
      <c r="E5604" s="2">
        <v>10</v>
      </c>
      <c r="F5604" s="1">
        <v>11</v>
      </c>
      <c r="G5604" s="1">
        <v>1</v>
      </c>
      <c r="H5604" s="1">
        <v>4</v>
      </c>
      <c r="I5604" s="1" t="str">
        <f t="shared" si="107"/>
        <v>2S2TU4</v>
      </c>
      <c r="J5604" s="27">
        <v>45160</v>
      </c>
      <c r="K5604" s="29" t="s">
        <v>263</v>
      </c>
      <c r="L5604" s="29">
        <v>13280</v>
      </c>
      <c r="M5604" s="30">
        <v>6.3638460905119584E-2</v>
      </c>
      <c r="N5604" s="30">
        <v>0.39951982621210552</v>
      </c>
      <c r="O5604" s="30">
        <v>0.68862731622733842</v>
      </c>
    </row>
    <row r="5605" spans="1:15" x14ac:dyDescent="0.45">
      <c r="A5605" s="4" t="s">
        <v>16</v>
      </c>
      <c r="B5605">
        <v>2020</v>
      </c>
      <c r="C5605" t="s">
        <v>1</v>
      </c>
      <c r="D5605">
        <v>5604</v>
      </c>
      <c r="E5605" s="2">
        <v>11</v>
      </c>
      <c r="F5605" s="1">
        <v>12</v>
      </c>
      <c r="G5605" s="1">
        <v>1</v>
      </c>
      <c r="H5605" s="1">
        <v>4</v>
      </c>
      <c r="I5605" s="1" t="str">
        <f t="shared" si="107"/>
        <v>2S2TU4</v>
      </c>
      <c r="J5605" s="27">
        <v>45160</v>
      </c>
      <c r="K5605" s="29" t="s">
        <v>264</v>
      </c>
      <c r="L5605" s="29">
        <v>13264.25</v>
      </c>
      <c r="M5605" s="30">
        <v>0.10374605867257219</v>
      </c>
      <c r="N5605" s="30">
        <v>0.45769793346213827</v>
      </c>
      <c r="O5605" s="30">
        <v>0.74189708132748822</v>
      </c>
    </row>
    <row r="5606" spans="1:15" x14ac:dyDescent="0.45">
      <c r="A5606" s="4" t="s">
        <v>16</v>
      </c>
      <c r="B5606">
        <v>2020</v>
      </c>
      <c r="C5606" t="s">
        <v>1</v>
      </c>
      <c r="D5606">
        <v>5605</v>
      </c>
      <c r="E5606" s="2">
        <v>12</v>
      </c>
      <c r="F5606" s="1">
        <v>13</v>
      </c>
      <c r="G5606" s="1">
        <v>1</v>
      </c>
      <c r="H5606" s="1">
        <v>5</v>
      </c>
      <c r="I5606" s="1" t="str">
        <f t="shared" si="107"/>
        <v>2S2TU5</v>
      </c>
      <c r="J5606" s="27">
        <v>45160</v>
      </c>
      <c r="K5606" s="29" t="s">
        <v>265</v>
      </c>
      <c r="L5606" s="29">
        <v>13167.75</v>
      </c>
      <c r="M5606" s="30">
        <v>0.14798132567542491</v>
      </c>
      <c r="N5606" s="30">
        <v>0.47331265960368901</v>
      </c>
      <c r="O5606" s="30">
        <v>0.74894434357895767</v>
      </c>
    </row>
    <row r="5607" spans="1:15" x14ac:dyDescent="0.45">
      <c r="A5607" s="4" t="s">
        <v>16</v>
      </c>
      <c r="B5607">
        <v>2020</v>
      </c>
      <c r="C5607" t="s">
        <v>1</v>
      </c>
      <c r="D5607">
        <v>5606</v>
      </c>
      <c r="E5607" s="2">
        <v>13</v>
      </c>
      <c r="F5607" s="1">
        <v>14</v>
      </c>
      <c r="G5607" s="1">
        <v>1</v>
      </c>
      <c r="H5607" s="1">
        <v>5</v>
      </c>
      <c r="I5607" s="1" t="str">
        <f t="shared" si="107"/>
        <v>2S2TU5</v>
      </c>
      <c r="J5607" s="27">
        <v>45160</v>
      </c>
      <c r="K5607" s="29" t="s">
        <v>266</v>
      </c>
      <c r="L5607" s="29">
        <v>13250.75</v>
      </c>
      <c r="M5607" s="30">
        <v>0.1552217436377886</v>
      </c>
      <c r="N5607" s="30">
        <v>0.4935263433848196</v>
      </c>
      <c r="O5607" s="30">
        <v>0.66476946175812213</v>
      </c>
    </row>
    <row r="5608" spans="1:15" x14ac:dyDescent="0.45">
      <c r="A5608" s="4" t="s">
        <v>16</v>
      </c>
      <c r="B5608">
        <v>2020</v>
      </c>
      <c r="C5608" t="s">
        <v>1</v>
      </c>
      <c r="D5608">
        <v>5607</v>
      </c>
      <c r="E5608" s="2">
        <v>14</v>
      </c>
      <c r="F5608" s="1">
        <v>15</v>
      </c>
      <c r="G5608" s="1">
        <v>1</v>
      </c>
      <c r="H5608" s="1">
        <v>5</v>
      </c>
      <c r="I5608" s="1" t="str">
        <f t="shared" si="107"/>
        <v>2S2TU5</v>
      </c>
      <c r="J5608" s="27">
        <v>45160</v>
      </c>
      <c r="K5608" s="29" t="s">
        <v>267</v>
      </c>
      <c r="L5608" s="29">
        <v>13243</v>
      </c>
      <c r="M5608" s="30">
        <v>0.13199372328950709</v>
      </c>
      <c r="N5608" s="30">
        <v>0.52077158549195535</v>
      </c>
      <c r="O5608" s="30">
        <v>0.55151272580255206</v>
      </c>
    </row>
    <row r="5609" spans="1:15" x14ac:dyDescent="0.45">
      <c r="A5609" s="4" t="s">
        <v>16</v>
      </c>
      <c r="B5609">
        <v>2020</v>
      </c>
      <c r="C5609" t="s">
        <v>1</v>
      </c>
      <c r="D5609">
        <v>5608</v>
      </c>
      <c r="E5609" s="2">
        <v>15</v>
      </c>
      <c r="F5609" s="1">
        <v>16</v>
      </c>
      <c r="G5609" s="1">
        <v>1</v>
      </c>
      <c r="H5609" s="1">
        <v>6</v>
      </c>
      <c r="I5609" s="1" t="str">
        <f t="shared" si="107"/>
        <v>2S2TU6</v>
      </c>
      <c r="J5609" s="27">
        <v>45160</v>
      </c>
      <c r="K5609" s="29" t="s">
        <v>268</v>
      </c>
      <c r="L5609" s="29">
        <v>13157.75</v>
      </c>
      <c r="M5609" s="30">
        <v>0.112139050504983</v>
      </c>
      <c r="N5609" s="30">
        <v>0.52156902521848536</v>
      </c>
      <c r="O5609" s="30">
        <v>0.44966822242315452</v>
      </c>
    </row>
    <row r="5610" spans="1:15" x14ac:dyDescent="0.45">
      <c r="A5610" s="4" t="s">
        <v>16</v>
      </c>
      <c r="B5610">
        <v>2020</v>
      </c>
      <c r="C5610" t="s">
        <v>1</v>
      </c>
      <c r="D5610">
        <v>5609</v>
      </c>
      <c r="E5610" s="2">
        <v>16</v>
      </c>
      <c r="F5610" s="1">
        <v>17</v>
      </c>
      <c r="G5610" s="1">
        <v>1</v>
      </c>
      <c r="H5610" s="1">
        <v>6</v>
      </c>
      <c r="I5610" s="1" t="str">
        <f t="shared" si="107"/>
        <v>2S2TU6</v>
      </c>
      <c r="J5610" s="27">
        <v>45160</v>
      </c>
      <c r="K5610" s="29" t="s">
        <v>269</v>
      </c>
      <c r="L5610" s="29">
        <v>13149.75</v>
      </c>
      <c r="M5610" s="30">
        <v>8.6492296305702973E-2</v>
      </c>
      <c r="N5610" s="30">
        <v>0.52493691115202812</v>
      </c>
      <c r="O5610" s="30">
        <v>0.29604198347990718</v>
      </c>
    </row>
    <row r="5611" spans="1:15" x14ac:dyDescent="0.45">
      <c r="A5611" s="4" t="s">
        <v>16</v>
      </c>
      <c r="B5611">
        <v>2020</v>
      </c>
      <c r="C5611" t="s">
        <v>1</v>
      </c>
      <c r="D5611">
        <v>5610</v>
      </c>
      <c r="E5611" s="2">
        <v>17</v>
      </c>
      <c r="F5611" s="1">
        <v>18</v>
      </c>
      <c r="G5611" s="1">
        <v>1</v>
      </c>
      <c r="H5611" s="1">
        <v>6</v>
      </c>
      <c r="I5611" s="1" t="str">
        <f t="shared" si="107"/>
        <v>2S2TU6</v>
      </c>
      <c r="J5611" s="27">
        <v>45160</v>
      </c>
      <c r="K5611" s="29" t="s">
        <v>270</v>
      </c>
      <c r="L5611" s="29">
        <v>13274.5</v>
      </c>
      <c r="M5611" s="30">
        <v>5.9871600477044727E-2</v>
      </c>
      <c r="N5611" s="30">
        <v>0.54615722360424668</v>
      </c>
      <c r="O5611" s="30">
        <v>0.1186072236842627</v>
      </c>
    </row>
    <row r="5612" spans="1:15" x14ac:dyDescent="0.45">
      <c r="A5612" s="4" t="s">
        <v>16</v>
      </c>
      <c r="B5612">
        <v>2020</v>
      </c>
      <c r="C5612" t="s">
        <v>1</v>
      </c>
      <c r="D5612">
        <v>5611</v>
      </c>
      <c r="E5612" s="2">
        <v>18</v>
      </c>
      <c r="F5612" s="1">
        <v>19</v>
      </c>
      <c r="G5612" s="1">
        <v>1</v>
      </c>
      <c r="H5612" s="1">
        <v>7</v>
      </c>
      <c r="I5612" s="1" t="str">
        <f t="shared" si="107"/>
        <v>2S2TU7</v>
      </c>
      <c r="J5612" s="27">
        <v>45160</v>
      </c>
      <c r="K5612" s="29" t="s">
        <v>271</v>
      </c>
      <c r="L5612" s="29">
        <v>13169.25</v>
      </c>
      <c r="M5612" s="30">
        <v>5.6024275535586858E-2</v>
      </c>
      <c r="N5612" s="30">
        <v>0.59694437666786926</v>
      </c>
      <c r="O5612" s="30">
        <v>5.3413495850558566E-3</v>
      </c>
    </row>
    <row r="5613" spans="1:15" x14ac:dyDescent="0.45">
      <c r="A5613" s="4" t="s">
        <v>16</v>
      </c>
      <c r="B5613">
        <v>2020</v>
      </c>
      <c r="C5613" t="s">
        <v>1</v>
      </c>
      <c r="D5613">
        <v>5612</v>
      </c>
      <c r="E5613" s="2">
        <v>19</v>
      </c>
      <c r="F5613" s="1">
        <v>20</v>
      </c>
      <c r="G5613" s="1">
        <v>1</v>
      </c>
      <c r="H5613" s="1">
        <v>7</v>
      </c>
      <c r="I5613" s="1" t="str">
        <f t="shared" si="107"/>
        <v>2S2TU7</v>
      </c>
      <c r="J5613" s="27">
        <v>45160</v>
      </c>
      <c r="K5613" s="29" t="s">
        <v>272</v>
      </c>
      <c r="L5613" s="29">
        <v>13269</v>
      </c>
      <c r="M5613" s="30">
        <v>4.9594891883651827E-2</v>
      </c>
      <c r="N5613" s="30">
        <v>0.61798173705876203</v>
      </c>
      <c r="O5613" s="30">
        <v>0</v>
      </c>
    </row>
    <row r="5614" spans="1:15" x14ac:dyDescent="0.45">
      <c r="A5614" s="4" t="s">
        <v>16</v>
      </c>
      <c r="B5614">
        <v>2020</v>
      </c>
      <c r="C5614" t="s">
        <v>1</v>
      </c>
      <c r="D5614">
        <v>5613</v>
      </c>
      <c r="E5614" s="2">
        <v>20</v>
      </c>
      <c r="F5614" s="1">
        <v>21</v>
      </c>
      <c r="G5614" s="1">
        <v>1</v>
      </c>
      <c r="H5614" s="1">
        <v>7</v>
      </c>
      <c r="I5614" s="1" t="str">
        <f t="shared" si="107"/>
        <v>2S2TU7</v>
      </c>
      <c r="J5614" s="27">
        <v>45160</v>
      </c>
      <c r="K5614" s="29" t="s">
        <v>273</v>
      </c>
      <c r="L5614" s="29">
        <v>13520.75</v>
      </c>
      <c r="M5614" s="30">
        <v>4.0146747439246393E-2</v>
      </c>
      <c r="N5614" s="30">
        <v>0.62196443397058199</v>
      </c>
      <c r="O5614" s="30">
        <v>0</v>
      </c>
    </row>
    <row r="5615" spans="1:15" x14ac:dyDescent="0.45">
      <c r="A5615" s="4" t="s">
        <v>16</v>
      </c>
      <c r="B5615">
        <v>2020</v>
      </c>
      <c r="C5615" t="s">
        <v>1</v>
      </c>
      <c r="D5615">
        <v>5614</v>
      </c>
      <c r="E5615" s="2">
        <v>21</v>
      </c>
      <c r="F5615" s="1">
        <v>22</v>
      </c>
      <c r="G5615" s="1">
        <v>1</v>
      </c>
      <c r="H5615" s="1">
        <v>8</v>
      </c>
      <c r="I5615" s="1" t="str">
        <f t="shared" si="107"/>
        <v>2S2TU8</v>
      </c>
      <c r="J5615" s="27">
        <v>45160</v>
      </c>
      <c r="K5615" s="29" t="s">
        <v>274</v>
      </c>
      <c r="L5615" s="29">
        <v>13531.5</v>
      </c>
      <c r="M5615" s="30">
        <v>4.0030129230542957E-2</v>
      </c>
      <c r="N5615" s="30">
        <v>0.60101800823941931</v>
      </c>
      <c r="O5615" s="30">
        <v>0</v>
      </c>
    </row>
    <row r="5616" spans="1:15" x14ac:dyDescent="0.45">
      <c r="A5616" s="4" t="s">
        <v>16</v>
      </c>
      <c r="B5616">
        <v>2020</v>
      </c>
      <c r="C5616" t="s">
        <v>1</v>
      </c>
      <c r="D5616">
        <v>5615</v>
      </c>
      <c r="E5616" s="2">
        <v>22</v>
      </c>
      <c r="F5616" s="1">
        <v>23</v>
      </c>
      <c r="G5616" s="1">
        <v>1</v>
      </c>
      <c r="H5616" s="1">
        <v>8</v>
      </c>
      <c r="I5616" s="1" t="str">
        <f t="shared" si="107"/>
        <v>2S2TU8</v>
      </c>
      <c r="J5616" s="27">
        <v>45160</v>
      </c>
      <c r="K5616" s="29" t="s">
        <v>275</v>
      </c>
      <c r="L5616" s="29">
        <v>12839.5</v>
      </c>
      <c r="M5616" s="30">
        <v>8.1494982215307599E-2</v>
      </c>
      <c r="N5616" s="30">
        <v>0.69669080961591467</v>
      </c>
      <c r="O5616" s="30">
        <v>0</v>
      </c>
    </row>
    <row r="5617" spans="1:15" x14ac:dyDescent="0.45">
      <c r="A5617" s="4" t="s">
        <v>16</v>
      </c>
      <c r="B5617">
        <v>2020</v>
      </c>
      <c r="C5617" t="s">
        <v>1</v>
      </c>
      <c r="D5617">
        <v>5616</v>
      </c>
      <c r="E5617" s="2">
        <v>23</v>
      </c>
      <c r="F5617" s="1">
        <v>24</v>
      </c>
      <c r="G5617" s="1">
        <v>1</v>
      </c>
      <c r="H5617" s="1">
        <v>8</v>
      </c>
      <c r="I5617" s="1" t="str">
        <f t="shared" si="107"/>
        <v>2S2TU8</v>
      </c>
      <c r="J5617" s="27">
        <v>45160</v>
      </c>
      <c r="K5617" s="29" t="s">
        <v>276</v>
      </c>
      <c r="L5617" s="29">
        <v>12142.75</v>
      </c>
      <c r="M5617" s="30">
        <v>9.6325364712550945E-2</v>
      </c>
      <c r="N5617" s="30">
        <v>0.66034256677459247</v>
      </c>
      <c r="O5617" s="30">
        <v>0</v>
      </c>
    </row>
    <row r="5618" spans="1:15" x14ac:dyDescent="0.45">
      <c r="A5618" s="4" t="s">
        <v>16</v>
      </c>
      <c r="B5618">
        <v>2020</v>
      </c>
      <c r="C5618" t="s">
        <v>2</v>
      </c>
      <c r="D5618">
        <v>5617</v>
      </c>
      <c r="E5618" s="2">
        <v>0</v>
      </c>
      <c r="F5618" s="1">
        <v>1</v>
      </c>
      <c r="G5618" s="1">
        <v>1</v>
      </c>
      <c r="H5618" s="1">
        <v>1</v>
      </c>
      <c r="I5618" s="1" t="str">
        <f t="shared" si="107"/>
        <v>2S3WE1</v>
      </c>
      <c r="J5618" s="27">
        <v>45161</v>
      </c>
      <c r="K5618" s="29" t="s">
        <v>253</v>
      </c>
      <c r="L5618" s="29">
        <v>11436.25</v>
      </c>
      <c r="M5618" s="30">
        <v>9.0587311598915671E-2</v>
      </c>
      <c r="N5618" s="30">
        <v>0.5348429819517504</v>
      </c>
      <c r="O5618" s="30">
        <v>0</v>
      </c>
    </row>
    <row r="5619" spans="1:15" x14ac:dyDescent="0.45">
      <c r="A5619" s="4" t="s">
        <v>16</v>
      </c>
      <c r="B5619">
        <v>2020</v>
      </c>
      <c r="C5619" t="s">
        <v>2</v>
      </c>
      <c r="D5619">
        <v>5618</v>
      </c>
      <c r="E5619" s="2">
        <v>1</v>
      </c>
      <c r="F5619" s="1">
        <v>2</v>
      </c>
      <c r="G5619" s="1">
        <v>1</v>
      </c>
      <c r="H5619" s="1">
        <v>1</v>
      </c>
      <c r="I5619" s="1" t="str">
        <f t="shared" si="107"/>
        <v>2S3WE1</v>
      </c>
      <c r="J5619" s="27">
        <v>45161</v>
      </c>
      <c r="K5619" s="29" t="s">
        <v>254</v>
      </c>
      <c r="L5619" s="29">
        <v>10954.25</v>
      </c>
      <c r="M5619" s="30">
        <v>0.1003707046084738</v>
      </c>
      <c r="N5619" s="30">
        <v>0.42708181280569968</v>
      </c>
      <c r="O5619" s="30">
        <v>0</v>
      </c>
    </row>
    <row r="5620" spans="1:15" x14ac:dyDescent="0.45">
      <c r="A5620" s="4" t="s">
        <v>16</v>
      </c>
      <c r="B5620">
        <v>2020</v>
      </c>
      <c r="C5620" t="s">
        <v>2</v>
      </c>
      <c r="D5620">
        <v>5619</v>
      </c>
      <c r="E5620" s="2">
        <v>2</v>
      </c>
      <c r="F5620" s="1">
        <v>3</v>
      </c>
      <c r="G5620" s="1">
        <v>1</v>
      </c>
      <c r="H5620" s="1">
        <v>1</v>
      </c>
      <c r="I5620" s="1" t="str">
        <f t="shared" si="107"/>
        <v>2S3WE1</v>
      </c>
      <c r="J5620" s="27">
        <v>45161</v>
      </c>
      <c r="K5620" s="29" t="s">
        <v>255</v>
      </c>
      <c r="L5620" s="29">
        <v>10646.75</v>
      </c>
      <c r="M5620" s="30">
        <v>0.10300019096716551</v>
      </c>
      <c r="N5620" s="30">
        <v>0.33530789414631862</v>
      </c>
      <c r="O5620" s="30">
        <v>0</v>
      </c>
    </row>
    <row r="5621" spans="1:15" x14ac:dyDescent="0.45">
      <c r="A5621" s="4" t="s">
        <v>16</v>
      </c>
      <c r="B5621">
        <v>2020</v>
      </c>
      <c r="C5621" t="s">
        <v>2</v>
      </c>
      <c r="D5621">
        <v>5620</v>
      </c>
      <c r="E5621" s="2">
        <v>3</v>
      </c>
      <c r="F5621" s="1">
        <v>4</v>
      </c>
      <c r="G5621" s="1">
        <v>1</v>
      </c>
      <c r="H5621" s="1">
        <v>2</v>
      </c>
      <c r="I5621" s="1" t="str">
        <f t="shared" si="107"/>
        <v>2S3WE2</v>
      </c>
      <c r="J5621" s="27">
        <v>45161</v>
      </c>
      <c r="K5621" s="29" t="s">
        <v>256</v>
      </c>
      <c r="L5621" s="29">
        <v>10554.75</v>
      </c>
      <c r="M5621" s="30">
        <v>0.1087105503728604</v>
      </c>
      <c r="N5621" s="30">
        <v>0.28496424934398062</v>
      </c>
      <c r="O5621" s="30">
        <v>0</v>
      </c>
    </row>
    <row r="5622" spans="1:15" x14ac:dyDescent="0.45">
      <c r="A5622" s="4" t="s">
        <v>16</v>
      </c>
      <c r="B5622">
        <v>2020</v>
      </c>
      <c r="C5622" t="s">
        <v>2</v>
      </c>
      <c r="D5622">
        <v>5621</v>
      </c>
      <c r="E5622" s="2">
        <v>4</v>
      </c>
      <c r="F5622" s="1">
        <v>5</v>
      </c>
      <c r="G5622" s="1">
        <v>1</v>
      </c>
      <c r="H5622" s="1">
        <v>2</v>
      </c>
      <c r="I5622" s="1" t="str">
        <f t="shared" si="107"/>
        <v>2S3WE2</v>
      </c>
      <c r="J5622" s="27">
        <v>45161</v>
      </c>
      <c r="K5622" s="29" t="s">
        <v>257</v>
      </c>
      <c r="L5622" s="29">
        <v>10501.75</v>
      </c>
      <c r="M5622" s="30">
        <v>0.1027344874989127</v>
      </c>
      <c r="N5622" s="30">
        <v>0.22873111058605089</v>
      </c>
      <c r="O5622" s="30">
        <v>0</v>
      </c>
    </row>
    <row r="5623" spans="1:15" x14ac:dyDescent="0.45">
      <c r="A5623" s="4" t="s">
        <v>16</v>
      </c>
      <c r="B5623">
        <v>2020</v>
      </c>
      <c r="C5623" t="s">
        <v>2</v>
      </c>
      <c r="D5623">
        <v>5622</v>
      </c>
      <c r="E5623" s="2">
        <v>5</v>
      </c>
      <c r="F5623" s="1">
        <v>6</v>
      </c>
      <c r="G5623" s="1">
        <v>1</v>
      </c>
      <c r="H5623" s="1">
        <v>2</v>
      </c>
      <c r="I5623" s="1" t="str">
        <f t="shared" si="107"/>
        <v>2S3WE2</v>
      </c>
      <c r="J5623" s="27">
        <v>45161</v>
      </c>
      <c r="K5623" s="29" t="s">
        <v>258</v>
      </c>
      <c r="L5623" s="29">
        <v>10681.5</v>
      </c>
      <c r="M5623" s="30">
        <v>9.569874983608101E-2</v>
      </c>
      <c r="N5623" s="30">
        <v>0.16951095734938279</v>
      </c>
      <c r="O5623" s="30">
        <v>0</v>
      </c>
    </row>
    <row r="5624" spans="1:15" x14ac:dyDescent="0.45">
      <c r="A5624" s="4" t="s">
        <v>16</v>
      </c>
      <c r="B5624">
        <v>2020</v>
      </c>
      <c r="C5624" t="s">
        <v>2</v>
      </c>
      <c r="D5624">
        <v>5623</v>
      </c>
      <c r="E5624" s="2">
        <v>6</v>
      </c>
      <c r="F5624" s="1">
        <v>7</v>
      </c>
      <c r="G5624" s="1">
        <v>1</v>
      </c>
      <c r="H5624" s="1">
        <v>3</v>
      </c>
      <c r="I5624" s="1" t="str">
        <f t="shared" si="107"/>
        <v>2S3WE3</v>
      </c>
      <c r="J5624" s="27">
        <v>45161</v>
      </c>
      <c r="K5624" s="29" t="s">
        <v>259</v>
      </c>
      <c r="L5624" s="29">
        <v>11410.25</v>
      </c>
      <c r="M5624" s="30">
        <v>7.9470259654431483E-2</v>
      </c>
      <c r="N5624" s="30">
        <v>0.11659472090425881</v>
      </c>
      <c r="O5624" s="30">
        <v>8.0634230483695002E-2</v>
      </c>
    </row>
    <row r="5625" spans="1:15" x14ac:dyDescent="0.45">
      <c r="A5625" s="4" t="s">
        <v>16</v>
      </c>
      <c r="B5625">
        <v>2020</v>
      </c>
      <c r="C5625" t="s">
        <v>2</v>
      </c>
      <c r="D5625">
        <v>5624</v>
      </c>
      <c r="E5625" s="2">
        <v>7</v>
      </c>
      <c r="F5625" s="1">
        <v>8</v>
      </c>
      <c r="G5625" s="1">
        <v>1</v>
      </c>
      <c r="H5625" s="1">
        <v>3</v>
      </c>
      <c r="I5625" s="1" t="str">
        <f t="shared" si="107"/>
        <v>2S3WE3</v>
      </c>
      <c r="J5625" s="27">
        <v>45161</v>
      </c>
      <c r="K5625" s="29" t="s">
        <v>260</v>
      </c>
      <c r="L5625" s="29">
        <v>12275.25</v>
      </c>
      <c r="M5625" s="30">
        <v>4.4790900566257487E-2</v>
      </c>
      <c r="N5625" s="30">
        <v>7.461409750977982E-2</v>
      </c>
      <c r="O5625" s="30">
        <v>0.2492253570648581</v>
      </c>
    </row>
    <row r="5626" spans="1:15" x14ac:dyDescent="0.45">
      <c r="A5626" s="4" t="s">
        <v>16</v>
      </c>
      <c r="B5626">
        <v>2020</v>
      </c>
      <c r="C5626" t="s">
        <v>2</v>
      </c>
      <c r="D5626">
        <v>5625</v>
      </c>
      <c r="E5626" s="2">
        <v>8</v>
      </c>
      <c r="F5626" s="1">
        <v>9</v>
      </c>
      <c r="G5626" s="1">
        <v>1</v>
      </c>
      <c r="H5626" s="1">
        <v>3</v>
      </c>
      <c r="I5626" s="1" t="str">
        <f t="shared" si="107"/>
        <v>2S3WE3</v>
      </c>
      <c r="J5626" s="27">
        <v>45161</v>
      </c>
      <c r="K5626" s="29" t="s">
        <v>261</v>
      </c>
      <c r="L5626" s="29">
        <v>12865</v>
      </c>
      <c r="M5626" s="30">
        <v>1.7180255979186421E-2</v>
      </c>
      <c r="N5626" s="30">
        <v>3.7098019317973012E-2</v>
      </c>
      <c r="O5626" s="30">
        <v>0.42792237926693061</v>
      </c>
    </row>
    <row r="5627" spans="1:15" x14ac:dyDescent="0.45">
      <c r="A5627" s="4" t="s">
        <v>16</v>
      </c>
      <c r="B5627">
        <v>2020</v>
      </c>
      <c r="C5627" t="s">
        <v>2</v>
      </c>
      <c r="D5627">
        <v>5626</v>
      </c>
      <c r="E5627" s="2">
        <v>9</v>
      </c>
      <c r="F5627" s="1">
        <v>10</v>
      </c>
      <c r="G5627" s="1">
        <v>1</v>
      </c>
      <c r="H5627" s="1">
        <v>4</v>
      </c>
      <c r="I5627" s="1" t="str">
        <f t="shared" si="107"/>
        <v>2S3WE4</v>
      </c>
      <c r="J5627" s="27">
        <v>45161</v>
      </c>
      <c r="K5627" s="29" t="s">
        <v>262</v>
      </c>
      <c r="L5627" s="29">
        <v>13034.75</v>
      </c>
      <c r="M5627" s="30">
        <v>7.2797629411751642E-3</v>
      </c>
      <c r="N5627" s="30">
        <v>2.0172086563775778E-2</v>
      </c>
      <c r="O5627" s="30">
        <v>0.56931112276919282</v>
      </c>
    </row>
    <row r="5628" spans="1:15" x14ac:dyDescent="0.45">
      <c r="A5628" s="4" t="s">
        <v>16</v>
      </c>
      <c r="B5628">
        <v>2020</v>
      </c>
      <c r="C5628" t="s">
        <v>2</v>
      </c>
      <c r="D5628">
        <v>5627</v>
      </c>
      <c r="E5628" s="2">
        <v>10</v>
      </c>
      <c r="F5628" s="1">
        <v>11</v>
      </c>
      <c r="G5628" s="1">
        <v>1</v>
      </c>
      <c r="H5628" s="1">
        <v>4</v>
      </c>
      <c r="I5628" s="1" t="str">
        <f t="shared" si="107"/>
        <v>2S3WE4</v>
      </c>
      <c r="J5628" s="27">
        <v>45161</v>
      </c>
      <c r="K5628" s="29" t="s">
        <v>263</v>
      </c>
      <c r="L5628" s="29">
        <v>13061.25</v>
      </c>
      <c r="M5628" s="30">
        <v>2.944775618553816E-3</v>
      </c>
      <c r="N5628" s="30">
        <v>1.337022050946057E-2</v>
      </c>
      <c r="O5628" s="30">
        <v>0.65637116139813023</v>
      </c>
    </row>
    <row r="5629" spans="1:15" x14ac:dyDescent="0.45">
      <c r="A5629" s="4" t="s">
        <v>16</v>
      </c>
      <c r="B5629">
        <v>2020</v>
      </c>
      <c r="C5629" t="s">
        <v>2</v>
      </c>
      <c r="D5629">
        <v>5628</v>
      </c>
      <c r="E5629" s="2">
        <v>11</v>
      </c>
      <c r="F5629" s="1">
        <v>12</v>
      </c>
      <c r="G5629" s="1">
        <v>1</v>
      </c>
      <c r="H5629" s="1">
        <v>4</v>
      </c>
      <c r="I5629" s="1" t="str">
        <f t="shared" si="107"/>
        <v>2S3WE4</v>
      </c>
      <c r="J5629" s="27">
        <v>45161</v>
      </c>
      <c r="K5629" s="29" t="s">
        <v>264</v>
      </c>
      <c r="L5629" s="29">
        <v>13193</v>
      </c>
      <c r="M5629" s="30">
        <v>2.6156532376671168E-3</v>
      </c>
      <c r="N5629" s="30">
        <v>2.2717375122955519E-2</v>
      </c>
      <c r="O5629" s="30">
        <v>0.69441522483474982</v>
      </c>
    </row>
    <row r="5630" spans="1:15" x14ac:dyDescent="0.45">
      <c r="A5630" s="4" t="s">
        <v>16</v>
      </c>
      <c r="B5630">
        <v>2020</v>
      </c>
      <c r="C5630" t="s">
        <v>2</v>
      </c>
      <c r="D5630">
        <v>5629</v>
      </c>
      <c r="E5630" s="2">
        <v>12</v>
      </c>
      <c r="F5630" s="1">
        <v>13</v>
      </c>
      <c r="G5630" s="1">
        <v>1</v>
      </c>
      <c r="H5630" s="1">
        <v>5</v>
      </c>
      <c r="I5630" s="1" t="str">
        <f t="shared" si="107"/>
        <v>2S3WE5</v>
      </c>
      <c r="J5630" s="27">
        <v>45161</v>
      </c>
      <c r="K5630" s="29" t="s">
        <v>265</v>
      </c>
      <c r="L5630" s="29">
        <v>13168.75</v>
      </c>
      <c r="M5630" s="30">
        <v>1.0787026759002359E-3</v>
      </c>
      <c r="N5630" s="30">
        <v>2.3217987451055369E-2</v>
      </c>
      <c r="O5630" s="30">
        <v>0.68915560024820899</v>
      </c>
    </row>
    <row r="5631" spans="1:15" x14ac:dyDescent="0.45">
      <c r="A5631" s="4" t="s">
        <v>16</v>
      </c>
      <c r="B5631">
        <v>2020</v>
      </c>
      <c r="C5631" t="s">
        <v>2</v>
      </c>
      <c r="D5631">
        <v>5630</v>
      </c>
      <c r="E5631" s="2">
        <v>13</v>
      </c>
      <c r="F5631" s="1">
        <v>14</v>
      </c>
      <c r="G5631" s="1">
        <v>1</v>
      </c>
      <c r="H5631" s="1">
        <v>5</v>
      </c>
      <c r="I5631" s="1" t="str">
        <f t="shared" si="107"/>
        <v>2S3WE5</v>
      </c>
      <c r="J5631" s="27">
        <v>45161</v>
      </c>
      <c r="K5631" s="29" t="s">
        <v>266</v>
      </c>
      <c r="L5631" s="29">
        <v>13350</v>
      </c>
      <c r="M5631" s="30">
        <v>2.16128654551387E-4</v>
      </c>
      <c r="N5631" s="30">
        <v>1.296075304947193E-2</v>
      </c>
      <c r="O5631" s="30">
        <v>0.64021727123969718</v>
      </c>
    </row>
    <row r="5632" spans="1:15" x14ac:dyDescent="0.45">
      <c r="A5632" s="4" t="s">
        <v>16</v>
      </c>
      <c r="B5632">
        <v>2020</v>
      </c>
      <c r="C5632" t="s">
        <v>2</v>
      </c>
      <c r="D5632">
        <v>5631</v>
      </c>
      <c r="E5632" s="2">
        <v>14</v>
      </c>
      <c r="F5632" s="1">
        <v>15</v>
      </c>
      <c r="G5632" s="1">
        <v>1</v>
      </c>
      <c r="H5632" s="1">
        <v>5</v>
      </c>
      <c r="I5632" s="1" t="str">
        <f t="shared" si="107"/>
        <v>2S3WE5</v>
      </c>
      <c r="J5632" s="27">
        <v>45161</v>
      </c>
      <c r="K5632" s="29" t="s">
        <v>267</v>
      </c>
      <c r="L5632" s="29">
        <v>13170.25</v>
      </c>
      <c r="M5632" s="30">
        <v>1.6989102199093241E-4</v>
      </c>
      <c r="N5632" s="30">
        <v>4.7445414087984566E-3</v>
      </c>
      <c r="O5632" s="30">
        <v>0.55283680348196407</v>
      </c>
    </row>
    <row r="5633" spans="1:15" x14ac:dyDescent="0.45">
      <c r="A5633" s="4" t="s">
        <v>16</v>
      </c>
      <c r="B5633">
        <v>2020</v>
      </c>
      <c r="C5633" t="s">
        <v>2</v>
      </c>
      <c r="D5633">
        <v>5632</v>
      </c>
      <c r="E5633" s="2">
        <v>15</v>
      </c>
      <c r="F5633" s="1">
        <v>16</v>
      </c>
      <c r="G5633" s="1">
        <v>1</v>
      </c>
      <c r="H5633" s="1">
        <v>6</v>
      </c>
      <c r="I5633" s="1" t="str">
        <f t="shared" si="107"/>
        <v>2S3WE6</v>
      </c>
      <c r="J5633" s="27">
        <v>45161</v>
      </c>
      <c r="K5633" s="29" t="s">
        <v>268</v>
      </c>
      <c r="L5633" s="29">
        <v>13212</v>
      </c>
      <c r="M5633" s="30">
        <v>6.0090816937437568E-4</v>
      </c>
      <c r="N5633" s="30">
        <v>1.5614866726998381E-3</v>
      </c>
      <c r="O5633" s="30">
        <v>0.40995333073716739</v>
      </c>
    </row>
    <row r="5634" spans="1:15" x14ac:dyDescent="0.45">
      <c r="A5634" s="4" t="s">
        <v>16</v>
      </c>
      <c r="B5634">
        <v>2020</v>
      </c>
      <c r="C5634" t="s">
        <v>2</v>
      </c>
      <c r="D5634">
        <v>5633</v>
      </c>
      <c r="E5634" s="2">
        <v>16</v>
      </c>
      <c r="F5634" s="1">
        <v>17</v>
      </c>
      <c r="G5634" s="1">
        <v>1</v>
      </c>
      <c r="H5634" s="1">
        <v>6</v>
      </c>
      <c r="I5634" s="1" t="str">
        <f t="shared" si="107"/>
        <v>2S3WE6</v>
      </c>
      <c r="J5634" s="27">
        <v>45161</v>
      </c>
      <c r="K5634" s="29" t="s">
        <v>269</v>
      </c>
      <c r="L5634" s="29">
        <v>13128.25</v>
      </c>
      <c r="M5634" s="30">
        <v>3.056603202878629E-3</v>
      </c>
      <c r="N5634" s="30">
        <v>1.755736225527023E-3</v>
      </c>
      <c r="O5634" s="30">
        <v>0.25678212378964649</v>
      </c>
    </row>
    <row r="5635" spans="1:15" x14ac:dyDescent="0.45">
      <c r="A5635" s="4" t="s">
        <v>16</v>
      </c>
      <c r="B5635">
        <v>2020</v>
      </c>
      <c r="C5635" t="s">
        <v>2</v>
      </c>
      <c r="D5635">
        <v>5634</v>
      </c>
      <c r="E5635" s="2">
        <v>17</v>
      </c>
      <c r="F5635" s="1">
        <v>18</v>
      </c>
      <c r="G5635" s="1">
        <v>1</v>
      </c>
      <c r="H5635" s="1">
        <v>6</v>
      </c>
      <c r="I5635" s="1" t="str">
        <f t="shared" ref="I5635:I5698" si="108">A5635&amp;C5635&amp;H5635</f>
        <v>2S3WE6</v>
      </c>
      <c r="J5635" s="27">
        <v>45161</v>
      </c>
      <c r="K5635" s="29" t="s">
        <v>270</v>
      </c>
      <c r="L5635" s="29">
        <v>13318.75</v>
      </c>
      <c r="M5635" s="30">
        <v>1.3396015895085321E-2</v>
      </c>
      <c r="N5635" s="30">
        <v>8.2187235092706472E-3</v>
      </c>
      <c r="O5635" s="30">
        <v>0.1072854763557359</v>
      </c>
    </row>
    <row r="5636" spans="1:15" x14ac:dyDescent="0.45">
      <c r="A5636" s="4" t="s">
        <v>16</v>
      </c>
      <c r="B5636">
        <v>2020</v>
      </c>
      <c r="C5636" t="s">
        <v>2</v>
      </c>
      <c r="D5636">
        <v>5635</v>
      </c>
      <c r="E5636" s="2">
        <v>18</v>
      </c>
      <c r="F5636" s="1">
        <v>19</v>
      </c>
      <c r="G5636" s="1">
        <v>1</v>
      </c>
      <c r="H5636" s="1">
        <v>7</v>
      </c>
      <c r="I5636" s="1" t="str">
        <f t="shared" si="108"/>
        <v>2S3WE7</v>
      </c>
      <c r="J5636" s="27">
        <v>45161</v>
      </c>
      <c r="K5636" s="29" t="s">
        <v>271</v>
      </c>
      <c r="L5636" s="29">
        <v>13256.5</v>
      </c>
      <c r="M5636" s="30">
        <v>4.5992876296982968E-2</v>
      </c>
      <c r="N5636" s="30">
        <v>2.5461281258365869E-2</v>
      </c>
      <c r="O5636" s="30">
        <v>6.2182665067941362E-3</v>
      </c>
    </row>
    <row r="5637" spans="1:15" x14ac:dyDescent="0.45">
      <c r="A5637" s="4" t="s">
        <v>16</v>
      </c>
      <c r="B5637">
        <v>2020</v>
      </c>
      <c r="C5637" t="s">
        <v>2</v>
      </c>
      <c r="D5637">
        <v>5636</v>
      </c>
      <c r="E5637" s="2">
        <v>19</v>
      </c>
      <c r="F5637" s="1">
        <v>20</v>
      </c>
      <c r="G5637" s="1">
        <v>1</v>
      </c>
      <c r="H5637" s="1">
        <v>7</v>
      </c>
      <c r="I5637" s="1" t="str">
        <f t="shared" si="108"/>
        <v>2S3WE7</v>
      </c>
      <c r="J5637" s="27">
        <v>45161</v>
      </c>
      <c r="K5637" s="29" t="s">
        <v>272</v>
      </c>
      <c r="L5637" s="29">
        <v>13334.5</v>
      </c>
      <c r="M5637" s="30">
        <v>0.1004961520145011</v>
      </c>
      <c r="N5637" s="30">
        <v>5.338484383109568E-2</v>
      </c>
      <c r="O5637" s="30">
        <v>0</v>
      </c>
    </row>
    <row r="5638" spans="1:15" x14ac:dyDescent="0.45">
      <c r="A5638" s="4" t="s">
        <v>16</v>
      </c>
      <c r="B5638">
        <v>2020</v>
      </c>
      <c r="C5638" t="s">
        <v>2</v>
      </c>
      <c r="D5638">
        <v>5637</v>
      </c>
      <c r="E5638" s="2">
        <v>20</v>
      </c>
      <c r="F5638" s="1">
        <v>21</v>
      </c>
      <c r="G5638" s="1">
        <v>1</v>
      </c>
      <c r="H5638" s="1">
        <v>7</v>
      </c>
      <c r="I5638" s="1" t="str">
        <f t="shared" si="108"/>
        <v>2S3WE7</v>
      </c>
      <c r="J5638" s="27">
        <v>45161</v>
      </c>
      <c r="K5638" s="29" t="s">
        <v>273</v>
      </c>
      <c r="L5638" s="29">
        <v>13590</v>
      </c>
      <c r="M5638" s="30">
        <v>0.1517359316132231</v>
      </c>
      <c r="N5638" s="30">
        <v>0.11462674936365511</v>
      </c>
      <c r="O5638" s="30">
        <v>0</v>
      </c>
    </row>
    <row r="5639" spans="1:15" x14ac:dyDescent="0.45">
      <c r="A5639" s="4" t="s">
        <v>16</v>
      </c>
      <c r="B5639">
        <v>2020</v>
      </c>
      <c r="C5639" t="s">
        <v>2</v>
      </c>
      <c r="D5639">
        <v>5638</v>
      </c>
      <c r="E5639" s="2">
        <v>21</v>
      </c>
      <c r="F5639" s="1">
        <v>22</v>
      </c>
      <c r="G5639" s="1">
        <v>1</v>
      </c>
      <c r="H5639" s="1">
        <v>8</v>
      </c>
      <c r="I5639" s="1" t="str">
        <f t="shared" si="108"/>
        <v>2S3WE8</v>
      </c>
      <c r="J5639" s="27">
        <v>45161</v>
      </c>
      <c r="K5639" s="29" t="s">
        <v>274</v>
      </c>
      <c r="L5639" s="29">
        <v>13569</v>
      </c>
      <c r="M5639" s="30">
        <v>0.18319214390046679</v>
      </c>
      <c r="N5639" s="30">
        <v>0.20048338870909591</v>
      </c>
      <c r="O5639" s="30">
        <v>0</v>
      </c>
    </row>
    <row r="5640" spans="1:15" x14ac:dyDescent="0.45">
      <c r="A5640" s="4" t="s">
        <v>16</v>
      </c>
      <c r="B5640">
        <v>2020</v>
      </c>
      <c r="C5640" t="s">
        <v>2</v>
      </c>
      <c r="D5640">
        <v>5639</v>
      </c>
      <c r="E5640" s="2">
        <v>22</v>
      </c>
      <c r="F5640" s="1">
        <v>23</v>
      </c>
      <c r="G5640" s="1">
        <v>1</v>
      </c>
      <c r="H5640" s="1">
        <v>8</v>
      </c>
      <c r="I5640" s="1" t="str">
        <f t="shared" si="108"/>
        <v>2S3WE8</v>
      </c>
      <c r="J5640" s="27">
        <v>45161</v>
      </c>
      <c r="K5640" s="29" t="s">
        <v>275</v>
      </c>
      <c r="L5640" s="29">
        <v>12874.5</v>
      </c>
      <c r="M5640" s="30">
        <v>0.2081365547020067</v>
      </c>
      <c r="N5640" s="30">
        <v>0.25231268143276148</v>
      </c>
      <c r="O5640" s="30">
        <v>0</v>
      </c>
    </row>
    <row r="5641" spans="1:15" x14ac:dyDescent="0.45">
      <c r="A5641" s="4" t="s">
        <v>16</v>
      </c>
      <c r="B5641">
        <v>2020</v>
      </c>
      <c r="C5641" t="s">
        <v>2</v>
      </c>
      <c r="D5641">
        <v>5640</v>
      </c>
      <c r="E5641" s="2">
        <v>23</v>
      </c>
      <c r="F5641" s="1">
        <v>24</v>
      </c>
      <c r="G5641" s="1">
        <v>1</v>
      </c>
      <c r="H5641" s="1">
        <v>8</v>
      </c>
      <c r="I5641" s="1" t="str">
        <f t="shared" si="108"/>
        <v>2S3WE8</v>
      </c>
      <c r="J5641" s="27">
        <v>45161</v>
      </c>
      <c r="K5641" s="29" t="s">
        <v>276</v>
      </c>
      <c r="L5641" s="29">
        <v>12154</v>
      </c>
      <c r="M5641" s="30">
        <v>0.21844838129012331</v>
      </c>
      <c r="N5641" s="30">
        <v>0.35581645823754943</v>
      </c>
      <c r="O5641" s="30">
        <v>0</v>
      </c>
    </row>
    <row r="5642" spans="1:15" x14ac:dyDescent="0.45">
      <c r="A5642" s="4" t="s">
        <v>16</v>
      </c>
      <c r="B5642">
        <v>2020</v>
      </c>
      <c r="C5642" t="s">
        <v>3</v>
      </c>
      <c r="D5642">
        <v>5641</v>
      </c>
      <c r="E5642" s="2">
        <v>0</v>
      </c>
      <c r="F5642" s="1">
        <v>1</v>
      </c>
      <c r="G5642" s="1">
        <v>1</v>
      </c>
      <c r="H5642" s="1">
        <v>1</v>
      </c>
      <c r="I5642" s="1" t="str">
        <f t="shared" si="108"/>
        <v>2S4TH1</v>
      </c>
      <c r="J5642" s="27">
        <v>45162</v>
      </c>
      <c r="K5642" s="29" t="s">
        <v>253</v>
      </c>
      <c r="L5642" s="29">
        <v>11498</v>
      </c>
      <c r="M5642" s="30">
        <v>0.23231009212564169</v>
      </c>
      <c r="N5642" s="30">
        <v>0.44237434177814622</v>
      </c>
      <c r="O5642" s="30">
        <v>0</v>
      </c>
    </row>
    <row r="5643" spans="1:15" x14ac:dyDescent="0.45">
      <c r="A5643" s="4" t="s">
        <v>16</v>
      </c>
      <c r="B5643">
        <v>2020</v>
      </c>
      <c r="C5643" t="s">
        <v>3</v>
      </c>
      <c r="D5643">
        <v>5642</v>
      </c>
      <c r="E5643" s="2">
        <v>1</v>
      </c>
      <c r="F5643" s="1">
        <v>2</v>
      </c>
      <c r="G5643" s="1">
        <v>1</v>
      </c>
      <c r="H5643" s="1">
        <v>1</v>
      </c>
      <c r="I5643" s="1" t="str">
        <f t="shared" si="108"/>
        <v>2S4TH1</v>
      </c>
      <c r="J5643" s="27">
        <v>45162</v>
      </c>
      <c r="K5643" s="29" t="s">
        <v>254</v>
      </c>
      <c r="L5643" s="29">
        <v>11049.5</v>
      </c>
      <c r="M5643" s="30">
        <v>0.2283070468684566</v>
      </c>
      <c r="N5643" s="30">
        <v>0.45463083927057318</v>
      </c>
      <c r="O5643" s="30">
        <v>0</v>
      </c>
    </row>
    <row r="5644" spans="1:15" x14ac:dyDescent="0.45">
      <c r="A5644" s="4" t="s">
        <v>16</v>
      </c>
      <c r="B5644">
        <v>2020</v>
      </c>
      <c r="C5644" t="s">
        <v>3</v>
      </c>
      <c r="D5644">
        <v>5643</v>
      </c>
      <c r="E5644" s="2">
        <v>2</v>
      </c>
      <c r="F5644" s="1">
        <v>3</v>
      </c>
      <c r="G5644" s="1">
        <v>1</v>
      </c>
      <c r="H5644" s="1">
        <v>1</v>
      </c>
      <c r="I5644" s="1" t="str">
        <f t="shared" si="108"/>
        <v>2S4TH1</v>
      </c>
      <c r="J5644" s="27">
        <v>45162</v>
      </c>
      <c r="K5644" s="29" t="s">
        <v>255</v>
      </c>
      <c r="L5644" s="29">
        <v>10773.25</v>
      </c>
      <c r="M5644" s="30">
        <v>0.21286564939587699</v>
      </c>
      <c r="N5644" s="30">
        <v>0.42329956669433561</v>
      </c>
      <c r="O5644" s="30">
        <v>0</v>
      </c>
    </row>
    <row r="5645" spans="1:15" x14ac:dyDescent="0.45">
      <c r="A5645" s="4" t="s">
        <v>16</v>
      </c>
      <c r="B5645">
        <v>2020</v>
      </c>
      <c r="C5645" t="s">
        <v>3</v>
      </c>
      <c r="D5645">
        <v>5644</v>
      </c>
      <c r="E5645" s="2">
        <v>3</v>
      </c>
      <c r="F5645" s="1">
        <v>4</v>
      </c>
      <c r="G5645" s="1">
        <v>1</v>
      </c>
      <c r="H5645" s="1">
        <v>2</v>
      </c>
      <c r="I5645" s="1" t="str">
        <f t="shared" si="108"/>
        <v>2S4TH2</v>
      </c>
      <c r="J5645" s="27">
        <v>45162</v>
      </c>
      <c r="K5645" s="29" t="s">
        <v>256</v>
      </c>
      <c r="L5645" s="29">
        <v>10674.25</v>
      </c>
      <c r="M5645" s="30">
        <v>0.2005605500065428</v>
      </c>
      <c r="N5645" s="30">
        <v>0.37407687069142498</v>
      </c>
      <c r="O5645" s="30">
        <v>0</v>
      </c>
    </row>
    <row r="5646" spans="1:15" x14ac:dyDescent="0.45">
      <c r="A5646" s="4" t="s">
        <v>16</v>
      </c>
      <c r="B5646">
        <v>2020</v>
      </c>
      <c r="C5646" t="s">
        <v>3</v>
      </c>
      <c r="D5646">
        <v>5645</v>
      </c>
      <c r="E5646" s="2">
        <v>4</v>
      </c>
      <c r="F5646" s="1">
        <v>5</v>
      </c>
      <c r="G5646" s="1">
        <v>1</v>
      </c>
      <c r="H5646" s="1">
        <v>2</v>
      </c>
      <c r="I5646" s="1" t="str">
        <f t="shared" si="108"/>
        <v>2S4TH2</v>
      </c>
      <c r="J5646" s="27">
        <v>45162</v>
      </c>
      <c r="K5646" s="29" t="s">
        <v>257</v>
      </c>
      <c r="L5646" s="29">
        <v>10599.75</v>
      </c>
      <c r="M5646" s="30">
        <v>0.1847163039581011</v>
      </c>
      <c r="N5646" s="30">
        <v>0.33168112493695601</v>
      </c>
      <c r="O5646" s="30">
        <v>0</v>
      </c>
    </row>
    <row r="5647" spans="1:15" x14ac:dyDescent="0.45">
      <c r="A5647" s="4" t="s">
        <v>16</v>
      </c>
      <c r="B5647">
        <v>2020</v>
      </c>
      <c r="C5647" t="s">
        <v>3</v>
      </c>
      <c r="D5647">
        <v>5646</v>
      </c>
      <c r="E5647" s="2">
        <v>5</v>
      </c>
      <c r="F5647" s="1">
        <v>6</v>
      </c>
      <c r="G5647" s="1">
        <v>1</v>
      </c>
      <c r="H5647" s="1">
        <v>2</v>
      </c>
      <c r="I5647" s="1" t="str">
        <f t="shared" si="108"/>
        <v>2S4TH2</v>
      </c>
      <c r="J5647" s="27">
        <v>45162</v>
      </c>
      <c r="K5647" s="29" t="s">
        <v>258</v>
      </c>
      <c r="L5647" s="29">
        <v>10909</v>
      </c>
      <c r="M5647" s="30">
        <v>0.15746368721232759</v>
      </c>
      <c r="N5647" s="30">
        <v>0.29373924045408928</v>
      </c>
      <c r="O5647" s="30">
        <v>4.3543234987280122E-4</v>
      </c>
    </row>
    <row r="5648" spans="1:15" x14ac:dyDescent="0.45">
      <c r="A5648" s="4" t="s">
        <v>16</v>
      </c>
      <c r="B5648">
        <v>2020</v>
      </c>
      <c r="C5648" t="s">
        <v>3</v>
      </c>
      <c r="D5648">
        <v>5647</v>
      </c>
      <c r="E5648" s="2">
        <v>6</v>
      </c>
      <c r="F5648" s="1">
        <v>7</v>
      </c>
      <c r="G5648" s="1">
        <v>1</v>
      </c>
      <c r="H5648" s="1">
        <v>3</v>
      </c>
      <c r="I5648" s="1" t="str">
        <f t="shared" si="108"/>
        <v>2S4TH3</v>
      </c>
      <c r="J5648" s="27">
        <v>45162</v>
      </c>
      <c r="K5648" s="29" t="s">
        <v>259</v>
      </c>
      <c r="L5648" s="29">
        <v>11662</v>
      </c>
      <c r="M5648" s="30">
        <v>0.13101839159247919</v>
      </c>
      <c r="N5648" s="30">
        <v>0.26513526454877978</v>
      </c>
      <c r="O5648" s="30">
        <v>8.0102970608567151E-2</v>
      </c>
    </row>
    <row r="5649" spans="1:15" x14ac:dyDescent="0.45">
      <c r="A5649" s="4" t="s">
        <v>16</v>
      </c>
      <c r="B5649">
        <v>2020</v>
      </c>
      <c r="C5649" t="s">
        <v>3</v>
      </c>
      <c r="D5649">
        <v>5648</v>
      </c>
      <c r="E5649" s="2">
        <v>7</v>
      </c>
      <c r="F5649" s="1">
        <v>8</v>
      </c>
      <c r="G5649" s="1">
        <v>1</v>
      </c>
      <c r="H5649" s="1">
        <v>3</v>
      </c>
      <c r="I5649" s="1" t="str">
        <f t="shared" si="108"/>
        <v>2S4TH3</v>
      </c>
      <c r="J5649" s="27">
        <v>45162</v>
      </c>
      <c r="K5649" s="29" t="s">
        <v>260</v>
      </c>
      <c r="L5649" s="29">
        <v>12491</v>
      </c>
      <c r="M5649" s="30">
        <v>9.4491826476532592E-2</v>
      </c>
      <c r="N5649" s="30">
        <v>0.239517415539304</v>
      </c>
      <c r="O5649" s="30">
        <v>0.26663955050177329</v>
      </c>
    </row>
    <row r="5650" spans="1:15" x14ac:dyDescent="0.45">
      <c r="A5650" s="4" t="s">
        <v>16</v>
      </c>
      <c r="B5650">
        <v>2020</v>
      </c>
      <c r="C5650" t="s">
        <v>3</v>
      </c>
      <c r="D5650">
        <v>5649</v>
      </c>
      <c r="E5650" s="2">
        <v>8</v>
      </c>
      <c r="F5650" s="1">
        <v>9</v>
      </c>
      <c r="G5650" s="1">
        <v>1</v>
      </c>
      <c r="H5650" s="1">
        <v>3</v>
      </c>
      <c r="I5650" s="1" t="str">
        <f t="shared" si="108"/>
        <v>2S4TH3</v>
      </c>
      <c r="J5650" s="27">
        <v>45162</v>
      </c>
      <c r="K5650" s="29" t="s">
        <v>261</v>
      </c>
      <c r="L5650" s="29">
        <v>12977.75</v>
      </c>
      <c r="M5650" s="30">
        <v>5.3274153271295643E-2</v>
      </c>
      <c r="N5650" s="30">
        <v>0.20302629234289221</v>
      </c>
      <c r="O5650" s="30">
        <v>0.45266093245345179</v>
      </c>
    </row>
    <row r="5651" spans="1:15" x14ac:dyDescent="0.45">
      <c r="A5651" s="4" t="s">
        <v>16</v>
      </c>
      <c r="B5651">
        <v>2020</v>
      </c>
      <c r="C5651" t="s">
        <v>3</v>
      </c>
      <c r="D5651">
        <v>5650</v>
      </c>
      <c r="E5651" s="2">
        <v>9</v>
      </c>
      <c r="F5651" s="1">
        <v>10</v>
      </c>
      <c r="G5651" s="1">
        <v>1</v>
      </c>
      <c r="H5651" s="1">
        <v>4</v>
      </c>
      <c r="I5651" s="1" t="str">
        <f t="shared" si="108"/>
        <v>2S4TH4</v>
      </c>
      <c r="J5651" s="27">
        <v>45162</v>
      </c>
      <c r="K5651" s="29" t="s">
        <v>262</v>
      </c>
      <c r="L5651" s="29">
        <v>13241</v>
      </c>
      <c r="M5651" s="30">
        <v>4.2487694309869747E-2</v>
      </c>
      <c r="N5651" s="30">
        <v>0.13382220708039291</v>
      </c>
      <c r="O5651" s="30">
        <v>0.59340618188077776</v>
      </c>
    </row>
    <row r="5652" spans="1:15" x14ac:dyDescent="0.45">
      <c r="A5652" s="4" t="s">
        <v>16</v>
      </c>
      <c r="B5652">
        <v>2020</v>
      </c>
      <c r="C5652" t="s">
        <v>3</v>
      </c>
      <c r="D5652">
        <v>5651</v>
      </c>
      <c r="E5652" s="2">
        <v>10</v>
      </c>
      <c r="F5652" s="1">
        <v>11</v>
      </c>
      <c r="G5652" s="1">
        <v>1</v>
      </c>
      <c r="H5652" s="1">
        <v>4</v>
      </c>
      <c r="I5652" s="1" t="str">
        <f t="shared" si="108"/>
        <v>2S4TH4</v>
      </c>
      <c r="J5652" s="27">
        <v>45162</v>
      </c>
      <c r="K5652" s="29" t="s">
        <v>263</v>
      </c>
      <c r="L5652" s="29">
        <v>13608.25</v>
      </c>
      <c r="M5652" s="30">
        <v>3.1061110972095369E-2</v>
      </c>
      <c r="N5652" s="30">
        <v>0.10174093879530439</v>
      </c>
      <c r="O5652" s="30">
        <v>0.68424472998362373</v>
      </c>
    </row>
    <row r="5653" spans="1:15" x14ac:dyDescent="0.45">
      <c r="A5653" s="4" t="s">
        <v>16</v>
      </c>
      <c r="B5653">
        <v>2020</v>
      </c>
      <c r="C5653" t="s">
        <v>3</v>
      </c>
      <c r="D5653">
        <v>5652</v>
      </c>
      <c r="E5653" s="2">
        <v>11</v>
      </c>
      <c r="F5653" s="1">
        <v>12</v>
      </c>
      <c r="G5653" s="1">
        <v>1</v>
      </c>
      <c r="H5653" s="1">
        <v>4</v>
      </c>
      <c r="I5653" s="1" t="str">
        <f t="shared" si="108"/>
        <v>2S4TH4</v>
      </c>
      <c r="J5653" s="27">
        <v>45162</v>
      </c>
      <c r="K5653" s="29" t="s">
        <v>264</v>
      </c>
      <c r="L5653" s="29">
        <v>14062.75</v>
      </c>
      <c r="M5653" s="30">
        <v>2.9787780343316469E-2</v>
      </c>
      <c r="N5653" s="30">
        <v>9.2560917214957503E-2</v>
      </c>
      <c r="O5653" s="30">
        <v>0.72559687982527299</v>
      </c>
    </row>
    <row r="5654" spans="1:15" x14ac:dyDescent="0.45">
      <c r="A5654" s="4" t="s">
        <v>16</v>
      </c>
      <c r="B5654">
        <v>2020</v>
      </c>
      <c r="C5654" t="s">
        <v>3</v>
      </c>
      <c r="D5654">
        <v>5653</v>
      </c>
      <c r="E5654" s="2">
        <v>12</v>
      </c>
      <c r="F5654" s="1">
        <v>13</v>
      </c>
      <c r="G5654" s="1">
        <v>1</v>
      </c>
      <c r="H5654" s="1">
        <v>5</v>
      </c>
      <c r="I5654" s="1" t="str">
        <f t="shared" si="108"/>
        <v>2S4TH5</v>
      </c>
      <c r="J5654" s="27">
        <v>45162</v>
      </c>
      <c r="K5654" s="29" t="s">
        <v>265</v>
      </c>
      <c r="L5654" s="29">
        <v>14310</v>
      </c>
      <c r="M5654" s="30">
        <v>3.1234866289353218E-2</v>
      </c>
      <c r="N5654" s="30">
        <v>8.6477656019684934E-2</v>
      </c>
      <c r="O5654" s="30">
        <v>0.72612636669299513</v>
      </c>
    </row>
    <row r="5655" spans="1:15" x14ac:dyDescent="0.45">
      <c r="A5655" s="4" t="s">
        <v>16</v>
      </c>
      <c r="B5655">
        <v>2020</v>
      </c>
      <c r="C5655" t="s">
        <v>3</v>
      </c>
      <c r="D5655">
        <v>5654</v>
      </c>
      <c r="E5655" s="2">
        <v>13</v>
      </c>
      <c r="F5655" s="1">
        <v>14</v>
      </c>
      <c r="G5655" s="1">
        <v>1</v>
      </c>
      <c r="H5655" s="1">
        <v>5</v>
      </c>
      <c r="I5655" s="1" t="str">
        <f t="shared" si="108"/>
        <v>2S4TH5</v>
      </c>
      <c r="J5655" s="27">
        <v>45162</v>
      </c>
      <c r="K5655" s="29" t="s">
        <v>266</v>
      </c>
      <c r="L5655" s="29">
        <v>14303.75</v>
      </c>
      <c r="M5655" s="30">
        <v>3.7966053962434833E-2</v>
      </c>
      <c r="N5655" s="30">
        <v>0.10348959773193429</v>
      </c>
      <c r="O5655" s="30">
        <v>0.68839401840633163</v>
      </c>
    </row>
    <row r="5656" spans="1:15" x14ac:dyDescent="0.45">
      <c r="A5656" s="4" t="s">
        <v>16</v>
      </c>
      <c r="B5656">
        <v>2020</v>
      </c>
      <c r="C5656" t="s">
        <v>3</v>
      </c>
      <c r="D5656">
        <v>5655</v>
      </c>
      <c r="E5656" s="2">
        <v>14</v>
      </c>
      <c r="F5656" s="1">
        <v>15</v>
      </c>
      <c r="G5656" s="1">
        <v>1</v>
      </c>
      <c r="H5656" s="1">
        <v>5</v>
      </c>
      <c r="I5656" s="1" t="str">
        <f t="shared" si="108"/>
        <v>2S4TH5</v>
      </c>
      <c r="J5656" s="27">
        <v>45162</v>
      </c>
      <c r="K5656" s="29" t="s">
        <v>267</v>
      </c>
      <c r="L5656" s="29">
        <v>13963.75</v>
      </c>
      <c r="M5656" s="30">
        <v>4.5127892277679188E-2</v>
      </c>
      <c r="N5656" s="30">
        <v>0.14722908656209771</v>
      </c>
      <c r="O5656" s="30">
        <v>0.60357014201879833</v>
      </c>
    </row>
    <row r="5657" spans="1:15" x14ac:dyDescent="0.45">
      <c r="A5657" s="4" t="s">
        <v>16</v>
      </c>
      <c r="B5657">
        <v>2020</v>
      </c>
      <c r="C5657" t="s">
        <v>3</v>
      </c>
      <c r="D5657">
        <v>5656</v>
      </c>
      <c r="E5657" s="2">
        <v>15</v>
      </c>
      <c r="F5657" s="1">
        <v>16</v>
      </c>
      <c r="G5657" s="1">
        <v>1</v>
      </c>
      <c r="H5657" s="1">
        <v>6</v>
      </c>
      <c r="I5657" s="1" t="str">
        <f t="shared" si="108"/>
        <v>2S4TH6</v>
      </c>
      <c r="J5657" s="27">
        <v>45162</v>
      </c>
      <c r="K5657" s="29" t="s">
        <v>268</v>
      </c>
      <c r="L5657" s="29">
        <v>14034.75</v>
      </c>
      <c r="M5657" s="30">
        <v>4.6637996793461423E-2</v>
      </c>
      <c r="N5657" s="30">
        <v>0.18656061785095829</v>
      </c>
      <c r="O5657" s="30">
        <v>0.47248288122950149</v>
      </c>
    </row>
    <row r="5658" spans="1:15" x14ac:dyDescent="0.45">
      <c r="A5658" s="4" t="s">
        <v>16</v>
      </c>
      <c r="B5658">
        <v>2020</v>
      </c>
      <c r="C5658" t="s">
        <v>3</v>
      </c>
      <c r="D5658">
        <v>5657</v>
      </c>
      <c r="E5658" s="2">
        <v>16</v>
      </c>
      <c r="F5658" s="1">
        <v>17</v>
      </c>
      <c r="G5658" s="1">
        <v>1</v>
      </c>
      <c r="H5658" s="1">
        <v>6</v>
      </c>
      <c r="I5658" s="1" t="str">
        <f t="shared" si="108"/>
        <v>2S4TH6</v>
      </c>
      <c r="J5658" s="27">
        <v>45162</v>
      </c>
      <c r="K5658" s="29" t="s">
        <v>269</v>
      </c>
      <c r="L5658" s="29">
        <v>14302</v>
      </c>
      <c r="M5658" s="30">
        <v>4.5481135017793578E-2</v>
      </c>
      <c r="N5658" s="30">
        <v>0.18533184529080701</v>
      </c>
      <c r="O5658" s="30">
        <v>0.29854991226120159</v>
      </c>
    </row>
    <row r="5659" spans="1:15" x14ac:dyDescent="0.45">
      <c r="A5659" s="4" t="s">
        <v>16</v>
      </c>
      <c r="B5659">
        <v>2020</v>
      </c>
      <c r="C5659" t="s">
        <v>3</v>
      </c>
      <c r="D5659">
        <v>5658</v>
      </c>
      <c r="E5659" s="2">
        <v>17</v>
      </c>
      <c r="F5659" s="1">
        <v>18</v>
      </c>
      <c r="G5659" s="1">
        <v>1</v>
      </c>
      <c r="H5659" s="1">
        <v>6</v>
      </c>
      <c r="I5659" s="1" t="str">
        <f t="shared" si="108"/>
        <v>2S4TH6</v>
      </c>
      <c r="J5659" s="27">
        <v>45162</v>
      </c>
      <c r="K5659" s="29" t="s">
        <v>270</v>
      </c>
      <c r="L5659" s="29">
        <v>14417.5</v>
      </c>
      <c r="M5659" s="30">
        <v>6.1893122335252307E-2</v>
      </c>
      <c r="N5659" s="30">
        <v>0.15130580462893001</v>
      </c>
      <c r="O5659" s="30">
        <v>0.10990150447429869</v>
      </c>
    </row>
    <row r="5660" spans="1:15" x14ac:dyDescent="0.45">
      <c r="A5660" s="4" t="s">
        <v>16</v>
      </c>
      <c r="B5660">
        <v>2020</v>
      </c>
      <c r="C5660" t="s">
        <v>3</v>
      </c>
      <c r="D5660">
        <v>5659</v>
      </c>
      <c r="E5660" s="2">
        <v>18</v>
      </c>
      <c r="F5660" s="1">
        <v>19</v>
      </c>
      <c r="G5660" s="1">
        <v>1</v>
      </c>
      <c r="H5660" s="1">
        <v>7</v>
      </c>
      <c r="I5660" s="1" t="str">
        <f t="shared" si="108"/>
        <v>2S4TH7</v>
      </c>
      <c r="J5660" s="27">
        <v>45162</v>
      </c>
      <c r="K5660" s="29" t="s">
        <v>271</v>
      </c>
      <c r="L5660" s="29">
        <v>13972.5</v>
      </c>
      <c r="M5660" s="30">
        <v>0.1101256676589677</v>
      </c>
      <c r="N5660" s="30">
        <v>0.15983632686829399</v>
      </c>
      <c r="O5660" s="30">
        <v>2.2923686939637388E-3</v>
      </c>
    </row>
    <row r="5661" spans="1:15" x14ac:dyDescent="0.45">
      <c r="A5661" s="4" t="s">
        <v>16</v>
      </c>
      <c r="B5661">
        <v>2020</v>
      </c>
      <c r="C5661" t="s">
        <v>3</v>
      </c>
      <c r="D5661">
        <v>5660</v>
      </c>
      <c r="E5661" s="2">
        <v>19</v>
      </c>
      <c r="F5661" s="1">
        <v>20</v>
      </c>
      <c r="G5661" s="1">
        <v>1</v>
      </c>
      <c r="H5661" s="1">
        <v>7</v>
      </c>
      <c r="I5661" s="1" t="str">
        <f t="shared" si="108"/>
        <v>2S4TH7</v>
      </c>
      <c r="J5661" s="27">
        <v>45162</v>
      </c>
      <c r="K5661" s="29" t="s">
        <v>272</v>
      </c>
      <c r="L5661" s="29">
        <v>13945.25</v>
      </c>
      <c r="M5661" s="30">
        <v>0.16344156362548279</v>
      </c>
      <c r="N5661" s="30">
        <v>0.1882976801925817</v>
      </c>
      <c r="O5661" s="30">
        <v>0</v>
      </c>
    </row>
    <row r="5662" spans="1:15" x14ac:dyDescent="0.45">
      <c r="A5662" s="4" t="s">
        <v>16</v>
      </c>
      <c r="B5662">
        <v>2020</v>
      </c>
      <c r="C5662" t="s">
        <v>3</v>
      </c>
      <c r="D5662">
        <v>5661</v>
      </c>
      <c r="E5662" s="2">
        <v>20</v>
      </c>
      <c r="F5662" s="1">
        <v>21</v>
      </c>
      <c r="G5662" s="1">
        <v>1</v>
      </c>
      <c r="H5662" s="1">
        <v>7</v>
      </c>
      <c r="I5662" s="1" t="str">
        <f t="shared" si="108"/>
        <v>2S4TH7</v>
      </c>
      <c r="J5662" s="27">
        <v>45162</v>
      </c>
      <c r="K5662" s="29" t="s">
        <v>273</v>
      </c>
      <c r="L5662" s="29">
        <v>14037</v>
      </c>
      <c r="M5662" s="30">
        <v>0.19810802675813929</v>
      </c>
      <c r="N5662" s="30">
        <v>0.2281621352692213</v>
      </c>
      <c r="O5662" s="30">
        <v>0</v>
      </c>
    </row>
    <row r="5663" spans="1:15" x14ac:dyDescent="0.45">
      <c r="A5663" s="4" t="s">
        <v>16</v>
      </c>
      <c r="B5663">
        <v>2020</v>
      </c>
      <c r="C5663" t="s">
        <v>3</v>
      </c>
      <c r="D5663">
        <v>5662</v>
      </c>
      <c r="E5663" s="2">
        <v>21</v>
      </c>
      <c r="F5663" s="1">
        <v>22</v>
      </c>
      <c r="G5663" s="1">
        <v>1</v>
      </c>
      <c r="H5663" s="1">
        <v>8</v>
      </c>
      <c r="I5663" s="1" t="str">
        <f t="shared" si="108"/>
        <v>2S4TH8</v>
      </c>
      <c r="J5663" s="27">
        <v>45162</v>
      </c>
      <c r="K5663" s="29" t="s">
        <v>274</v>
      </c>
      <c r="L5663" s="29">
        <v>13770.25</v>
      </c>
      <c r="M5663" s="30">
        <v>0.21675083838028461</v>
      </c>
      <c r="N5663" s="30">
        <v>0.29959086068826779</v>
      </c>
      <c r="O5663" s="30">
        <v>0</v>
      </c>
    </row>
    <row r="5664" spans="1:15" x14ac:dyDescent="0.45">
      <c r="A5664" s="4" t="s">
        <v>16</v>
      </c>
      <c r="B5664">
        <v>2020</v>
      </c>
      <c r="C5664" t="s">
        <v>3</v>
      </c>
      <c r="D5664">
        <v>5663</v>
      </c>
      <c r="E5664" s="2">
        <v>22</v>
      </c>
      <c r="F5664" s="1">
        <v>23</v>
      </c>
      <c r="G5664" s="1">
        <v>1</v>
      </c>
      <c r="H5664" s="1">
        <v>8</v>
      </c>
      <c r="I5664" s="1" t="str">
        <f t="shared" si="108"/>
        <v>2S4TH8</v>
      </c>
      <c r="J5664" s="27">
        <v>45162</v>
      </c>
      <c r="K5664" s="29" t="s">
        <v>275</v>
      </c>
      <c r="L5664" s="29">
        <v>13040.5</v>
      </c>
      <c r="M5664" s="30">
        <v>0.19853317788113459</v>
      </c>
      <c r="N5664" s="30">
        <v>0.40336293030236398</v>
      </c>
      <c r="O5664" s="30">
        <v>0</v>
      </c>
    </row>
    <row r="5665" spans="1:15" x14ac:dyDescent="0.45">
      <c r="A5665" s="4" t="s">
        <v>16</v>
      </c>
      <c r="B5665">
        <v>2020</v>
      </c>
      <c r="C5665" t="s">
        <v>3</v>
      </c>
      <c r="D5665">
        <v>5664</v>
      </c>
      <c r="E5665" s="2">
        <v>23</v>
      </c>
      <c r="F5665" s="1">
        <v>24</v>
      </c>
      <c r="G5665" s="1">
        <v>1</v>
      </c>
      <c r="H5665" s="1">
        <v>8</v>
      </c>
      <c r="I5665" s="1" t="str">
        <f t="shared" si="108"/>
        <v>2S4TH8</v>
      </c>
      <c r="J5665" s="27">
        <v>45162</v>
      </c>
      <c r="K5665" s="29" t="s">
        <v>276</v>
      </c>
      <c r="L5665" s="29">
        <v>12401.75</v>
      </c>
      <c r="M5665" s="30">
        <v>0.1666701617222853</v>
      </c>
      <c r="N5665" s="30">
        <v>0.33580363150104808</v>
      </c>
      <c r="O5665" s="30">
        <v>0</v>
      </c>
    </row>
    <row r="5666" spans="1:15" x14ac:dyDescent="0.45">
      <c r="A5666" s="4" t="s">
        <v>16</v>
      </c>
      <c r="B5666">
        <v>2020</v>
      </c>
      <c r="C5666" t="s">
        <v>4</v>
      </c>
      <c r="D5666">
        <v>5665</v>
      </c>
      <c r="E5666" s="2">
        <v>0</v>
      </c>
      <c r="F5666" s="1">
        <v>1</v>
      </c>
      <c r="G5666" s="1">
        <v>1</v>
      </c>
      <c r="H5666" s="1">
        <v>1</v>
      </c>
      <c r="I5666" s="1" t="str">
        <f t="shared" si="108"/>
        <v>2S5FR1</v>
      </c>
      <c r="J5666" s="27">
        <v>45163</v>
      </c>
      <c r="K5666" s="29" t="s">
        <v>253</v>
      </c>
      <c r="L5666" s="29">
        <v>11792.75</v>
      </c>
      <c r="M5666" s="30">
        <v>0.14746766718976179</v>
      </c>
      <c r="N5666" s="30">
        <v>0.28076833015298958</v>
      </c>
      <c r="O5666" s="30">
        <v>0</v>
      </c>
    </row>
    <row r="5667" spans="1:15" x14ac:dyDescent="0.45">
      <c r="A5667" s="4" t="s">
        <v>16</v>
      </c>
      <c r="B5667">
        <v>2020</v>
      </c>
      <c r="C5667" t="s">
        <v>4</v>
      </c>
      <c r="D5667">
        <v>5666</v>
      </c>
      <c r="E5667" s="2">
        <v>1</v>
      </c>
      <c r="F5667" s="1">
        <v>2</v>
      </c>
      <c r="G5667" s="1">
        <v>1</v>
      </c>
      <c r="H5667" s="1">
        <v>1</v>
      </c>
      <c r="I5667" s="1" t="str">
        <f t="shared" si="108"/>
        <v>2S5FR1</v>
      </c>
      <c r="J5667" s="27">
        <v>45163</v>
      </c>
      <c r="K5667" s="29" t="s">
        <v>254</v>
      </c>
      <c r="L5667" s="29">
        <v>11392.75</v>
      </c>
      <c r="M5667" s="30">
        <v>0.11612114804096139</v>
      </c>
      <c r="N5667" s="30">
        <v>0.2189181153023573</v>
      </c>
      <c r="O5667" s="30">
        <v>0</v>
      </c>
    </row>
    <row r="5668" spans="1:15" x14ac:dyDescent="0.45">
      <c r="A5668" s="4" t="s">
        <v>16</v>
      </c>
      <c r="B5668">
        <v>2020</v>
      </c>
      <c r="C5668" t="s">
        <v>4</v>
      </c>
      <c r="D5668">
        <v>5667</v>
      </c>
      <c r="E5668" s="2">
        <v>2</v>
      </c>
      <c r="F5668" s="1">
        <v>3</v>
      </c>
      <c r="G5668" s="1">
        <v>1</v>
      </c>
      <c r="H5668" s="1">
        <v>1</v>
      </c>
      <c r="I5668" s="1" t="str">
        <f t="shared" si="108"/>
        <v>2S5FR1</v>
      </c>
      <c r="J5668" s="27">
        <v>45163</v>
      </c>
      <c r="K5668" s="29" t="s">
        <v>255</v>
      </c>
      <c r="L5668" s="29">
        <v>11061.25</v>
      </c>
      <c r="M5668" s="30">
        <v>9.6365909146630055E-2</v>
      </c>
      <c r="N5668" s="30">
        <v>0.1417973155336022</v>
      </c>
      <c r="O5668" s="30">
        <v>0</v>
      </c>
    </row>
    <row r="5669" spans="1:15" x14ac:dyDescent="0.45">
      <c r="A5669" s="4" t="s">
        <v>16</v>
      </c>
      <c r="B5669">
        <v>2020</v>
      </c>
      <c r="C5669" t="s">
        <v>4</v>
      </c>
      <c r="D5669">
        <v>5668</v>
      </c>
      <c r="E5669" s="2">
        <v>3</v>
      </c>
      <c r="F5669" s="1">
        <v>4</v>
      </c>
      <c r="G5669" s="1">
        <v>1</v>
      </c>
      <c r="H5669" s="1">
        <v>2</v>
      </c>
      <c r="I5669" s="1" t="str">
        <f t="shared" si="108"/>
        <v>2S5FR2</v>
      </c>
      <c r="J5669" s="27">
        <v>45163</v>
      </c>
      <c r="K5669" s="29" t="s">
        <v>256</v>
      </c>
      <c r="L5669" s="29">
        <v>10876</v>
      </c>
      <c r="M5669" s="30">
        <v>9.4657207911513747E-2</v>
      </c>
      <c r="N5669" s="30">
        <v>8.0838046566807376E-2</v>
      </c>
      <c r="O5669" s="30">
        <v>0</v>
      </c>
    </row>
    <row r="5670" spans="1:15" x14ac:dyDescent="0.45">
      <c r="A5670" s="4" t="s">
        <v>16</v>
      </c>
      <c r="B5670">
        <v>2020</v>
      </c>
      <c r="C5670" t="s">
        <v>4</v>
      </c>
      <c r="D5670">
        <v>5669</v>
      </c>
      <c r="E5670" s="2">
        <v>4</v>
      </c>
      <c r="F5670" s="1">
        <v>5</v>
      </c>
      <c r="G5670" s="1">
        <v>1</v>
      </c>
      <c r="H5670" s="1">
        <v>2</v>
      </c>
      <c r="I5670" s="1" t="str">
        <f t="shared" si="108"/>
        <v>2S5FR2</v>
      </c>
      <c r="J5670" s="27">
        <v>45163</v>
      </c>
      <c r="K5670" s="29" t="s">
        <v>257</v>
      </c>
      <c r="L5670" s="29">
        <v>10829.75</v>
      </c>
      <c r="M5670" s="30">
        <v>8.9439561734110093E-2</v>
      </c>
      <c r="N5670" s="30">
        <v>5.5737663899274051E-2</v>
      </c>
      <c r="O5670" s="30">
        <v>0</v>
      </c>
    </row>
    <row r="5671" spans="1:15" x14ac:dyDescent="0.45">
      <c r="A5671" s="4" t="s">
        <v>16</v>
      </c>
      <c r="B5671">
        <v>2020</v>
      </c>
      <c r="C5671" t="s">
        <v>4</v>
      </c>
      <c r="D5671">
        <v>5670</v>
      </c>
      <c r="E5671" s="2">
        <v>5</v>
      </c>
      <c r="F5671" s="1">
        <v>6</v>
      </c>
      <c r="G5671" s="1">
        <v>1</v>
      </c>
      <c r="H5671" s="1">
        <v>2</v>
      </c>
      <c r="I5671" s="1" t="str">
        <f t="shared" si="108"/>
        <v>2S5FR2</v>
      </c>
      <c r="J5671" s="27">
        <v>45163</v>
      </c>
      <c r="K5671" s="29" t="s">
        <v>258</v>
      </c>
      <c r="L5671" s="29">
        <v>11075.5</v>
      </c>
      <c r="M5671" s="30">
        <v>6.9754339783495684E-2</v>
      </c>
      <c r="N5671" s="30">
        <v>3.7922063112414743E-2</v>
      </c>
      <c r="O5671" s="30">
        <v>1.052246120578332E-3</v>
      </c>
    </row>
    <row r="5672" spans="1:15" x14ac:dyDescent="0.45">
      <c r="A5672" s="4" t="s">
        <v>16</v>
      </c>
      <c r="B5672">
        <v>2020</v>
      </c>
      <c r="C5672" t="s">
        <v>4</v>
      </c>
      <c r="D5672">
        <v>5671</v>
      </c>
      <c r="E5672" s="2">
        <v>6</v>
      </c>
      <c r="F5672" s="1">
        <v>7</v>
      </c>
      <c r="G5672" s="1">
        <v>1</v>
      </c>
      <c r="H5672" s="1">
        <v>3</v>
      </c>
      <c r="I5672" s="1" t="str">
        <f t="shared" si="108"/>
        <v>2S5FR3</v>
      </c>
      <c r="J5672" s="27">
        <v>45163</v>
      </c>
      <c r="K5672" s="29" t="s">
        <v>259</v>
      </c>
      <c r="L5672" s="29">
        <v>11854.75</v>
      </c>
      <c r="M5672" s="30">
        <v>6.1205651629213223E-2</v>
      </c>
      <c r="N5672" s="30">
        <v>1.133409207365375E-2</v>
      </c>
      <c r="O5672" s="30">
        <v>7.7817811458629343E-2</v>
      </c>
    </row>
    <row r="5673" spans="1:15" x14ac:dyDescent="0.45">
      <c r="A5673" s="4" t="s">
        <v>16</v>
      </c>
      <c r="B5673">
        <v>2020</v>
      </c>
      <c r="C5673" t="s">
        <v>4</v>
      </c>
      <c r="D5673">
        <v>5672</v>
      </c>
      <c r="E5673" s="2">
        <v>7</v>
      </c>
      <c r="F5673" s="1">
        <v>8</v>
      </c>
      <c r="G5673" s="1">
        <v>1</v>
      </c>
      <c r="H5673" s="1">
        <v>3</v>
      </c>
      <c r="I5673" s="1" t="str">
        <f t="shared" si="108"/>
        <v>2S5FR3</v>
      </c>
      <c r="J5673" s="27">
        <v>45163</v>
      </c>
      <c r="K5673" s="29" t="s">
        <v>260</v>
      </c>
      <c r="L5673" s="29">
        <v>12832</v>
      </c>
      <c r="M5673" s="30">
        <v>3.8792339537937613E-2</v>
      </c>
      <c r="N5673" s="30">
        <v>7.4039764361480114E-3</v>
      </c>
      <c r="O5673" s="30">
        <v>0.25906104584134532</v>
      </c>
    </row>
    <row r="5674" spans="1:15" x14ac:dyDescent="0.45">
      <c r="A5674" s="4" t="s">
        <v>16</v>
      </c>
      <c r="B5674">
        <v>2020</v>
      </c>
      <c r="C5674" t="s">
        <v>4</v>
      </c>
      <c r="D5674">
        <v>5673</v>
      </c>
      <c r="E5674" s="2">
        <v>8</v>
      </c>
      <c r="F5674" s="1">
        <v>9</v>
      </c>
      <c r="G5674" s="1">
        <v>1</v>
      </c>
      <c r="H5674" s="1">
        <v>3</v>
      </c>
      <c r="I5674" s="1" t="str">
        <f t="shared" si="108"/>
        <v>2S5FR3</v>
      </c>
      <c r="J5674" s="27">
        <v>45163</v>
      </c>
      <c r="K5674" s="29" t="s">
        <v>261</v>
      </c>
      <c r="L5674" s="29">
        <v>13767.75</v>
      </c>
      <c r="M5674" s="30">
        <v>1.009474070011237E-2</v>
      </c>
      <c r="N5674" s="30">
        <v>7.5098751428529101E-3</v>
      </c>
      <c r="O5674" s="30">
        <v>0.43594650394483048</v>
      </c>
    </row>
    <row r="5675" spans="1:15" x14ac:dyDescent="0.45">
      <c r="A5675" s="4" t="s">
        <v>16</v>
      </c>
      <c r="B5675">
        <v>2020</v>
      </c>
      <c r="C5675" t="s">
        <v>4</v>
      </c>
      <c r="D5675">
        <v>5674</v>
      </c>
      <c r="E5675" s="2">
        <v>9</v>
      </c>
      <c r="F5675" s="1">
        <v>10</v>
      </c>
      <c r="G5675" s="1">
        <v>1</v>
      </c>
      <c r="H5675" s="1">
        <v>4</v>
      </c>
      <c r="I5675" s="1" t="str">
        <f t="shared" si="108"/>
        <v>2S5FR4</v>
      </c>
      <c r="J5675" s="27">
        <v>45163</v>
      </c>
      <c r="K5675" s="29" t="s">
        <v>262</v>
      </c>
      <c r="L5675" s="29">
        <v>14231.75</v>
      </c>
      <c r="M5675" s="30">
        <v>4.9206745108202931E-3</v>
      </c>
      <c r="N5675" s="30">
        <v>5.7683802733300652E-3</v>
      </c>
      <c r="O5675" s="30">
        <v>0.57228495318904826</v>
      </c>
    </row>
    <row r="5676" spans="1:15" x14ac:dyDescent="0.45">
      <c r="A5676" s="4" t="s">
        <v>16</v>
      </c>
      <c r="B5676">
        <v>2020</v>
      </c>
      <c r="C5676" t="s">
        <v>4</v>
      </c>
      <c r="D5676">
        <v>5675</v>
      </c>
      <c r="E5676" s="2">
        <v>10</v>
      </c>
      <c r="F5676" s="1">
        <v>11</v>
      </c>
      <c r="G5676" s="1">
        <v>1</v>
      </c>
      <c r="H5676" s="1">
        <v>4</v>
      </c>
      <c r="I5676" s="1" t="str">
        <f t="shared" si="108"/>
        <v>2S5FR4</v>
      </c>
      <c r="J5676" s="27">
        <v>45163</v>
      </c>
      <c r="K5676" s="29" t="s">
        <v>263</v>
      </c>
      <c r="L5676" s="29">
        <v>14321.5</v>
      </c>
      <c r="M5676" s="30">
        <v>2.3859918613488539E-3</v>
      </c>
      <c r="N5676" s="30">
        <v>6.1869482043933142E-3</v>
      </c>
      <c r="O5676" s="30">
        <v>0.66493480963081042</v>
      </c>
    </row>
    <row r="5677" spans="1:15" x14ac:dyDescent="0.45">
      <c r="A5677" s="4" t="s">
        <v>16</v>
      </c>
      <c r="B5677">
        <v>2020</v>
      </c>
      <c r="C5677" t="s">
        <v>4</v>
      </c>
      <c r="D5677">
        <v>5676</v>
      </c>
      <c r="E5677" s="2">
        <v>11</v>
      </c>
      <c r="F5677" s="1">
        <v>12</v>
      </c>
      <c r="G5677" s="1">
        <v>1</v>
      </c>
      <c r="H5677" s="1">
        <v>4</v>
      </c>
      <c r="I5677" s="1" t="str">
        <f t="shared" si="108"/>
        <v>2S5FR4</v>
      </c>
      <c r="J5677" s="27">
        <v>45163</v>
      </c>
      <c r="K5677" s="29" t="s">
        <v>264</v>
      </c>
      <c r="L5677" s="29">
        <v>14332.75</v>
      </c>
      <c r="M5677" s="30">
        <v>5.1008248809250216E-3</v>
      </c>
      <c r="N5677" s="30">
        <v>6.6197682226623346E-3</v>
      </c>
      <c r="O5677" s="30">
        <v>0.70801585690407376</v>
      </c>
    </row>
    <row r="5678" spans="1:15" x14ac:dyDescent="0.45">
      <c r="A5678" s="4" t="s">
        <v>16</v>
      </c>
      <c r="B5678">
        <v>2020</v>
      </c>
      <c r="C5678" t="s">
        <v>4</v>
      </c>
      <c r="D5678">
        <v>5677</v>
      </c>
      <c r="E5678" s="2">
        <v>12</v>
      </c>
      <c r="F5678" s="1">
        <v>13</v>
      </c>
      <c r="G5678" s="1">
        <v>1</v>
      </c>
      <c r="H5678" s="1">
        <v>5</v>
      </c>
      <c r="I5678" s="1" t="str">
        <f t="shared" si="108"/>
        <v>2S5FR5</v>
      </c>
      <c r="J5678" s="27">
        <v>45163</v>
      </c>
      <c r="K5678" s="29" t="s">
        <v>265</v>
      </c>
      <c r="L5678" s="29">
        <v>14103.75</v>
      </c>
      <c r="M5678" s="30">
        <v>6.6691929587979031E-3</v>
      </c>
      <c r="N5678" s="30">
        <v>4.9696489593958771E-3</v>
      </c>
      <c r="O5678" s="30">
        <v>0.7087440603424825</v>
      </c>
    </row>
    <row r="5679" spans="1:15" x14ac:dyDescent="0.45">
      <c r="A5679" s="4" t="s">
        <v>16</v>
      </c>
      <c r="B5679">
        <v>2020</v>
      </c>
      <c r="C5679" t="s">
        <v>4</v>
      </c>
      <c r="D5679">
        <v>5678</v>
      </c>
      <c r="E5679" s="2">
        <v>13</v>
      </c>
      <c r="F5679" s="1">
        <v>14</v>
      </c>
      <c r="G5679" s="1">
        <v>1</v>
      </c>
      <c r="H5679" s="1">
        <v>5</v>
      </c>
      <c r="I5679" s="1" t="str">
        <f t="shared" si="108"/>
        <v>2S5FR5</v>
      </c>
      <c r="J5679" s="27">
        <v>45163</v>
      </c>
      <c r="K5679" s="29" t="s">
        <v>266</v>
      </c>
      <c r="L5679" s="29">
        <v>13975</v>
      </c>
      <c r="M5679" s="30">
        <v>2.1255091869773349E-3</v>
      </c>
      <c r="N5679" s="30">
        <v>2.8311732065114279E-3</v>
      </c>
      <c r="O5679" s="30">
        <v>0.66872971722285013</v>
      </c>
    </row>
    <row r="5680" spans="1:15" x14ac:dyDescent="0.45">
      <c r="A5680" s="4" t="s">
        <v>16</v>
      </c>
      <c r="B5680">
        <v>2020</v>
      </c>
      <c r="C5680" t="s">
        <v>4</v>
      </c>
      <c r="D5680">
        <v>5679</v>
      </c>
      <c r="E5680" s="2">
        <v>14</v>
      </c>
      <c r="F5680" s="1">
        <v>15</v>
      </c>
      <c r="G5680" s="1">
        <v>1</v>
      </c>
      <c r="H5680" s="1">
        <v>5</v>
      </c>
      <c r="I5680" s="1" t="str">
        <f t="shared" si="108"/>
        <v>2S5FR5</v>
      </c>
      <c r="J5680" s="27">
        <v>45163</v>
      </c>
      <c r="K5680" s="29" t="s">
        <v>267</v>
      </c>
      <c r="L5680" s="29">
        <v>13711.5</v>
      </c>
      <c r="M5680" s="30">
        <v>6.0454042691140974E-4</v>
      </c>
      <c r="N5680" s="30">
        <v>1.4800304338997441E-3</v>
      </c>
      <c r="O5680" s="30">
        <v>0.58416957602881348</v>
      </c>
    </row>
    <row r="5681" spans="1:15" x14ac:dyDescent="0.45">
      <c r="A5681" s="4" t="s">
        <v>16</v>
      </c>
      <c r="B5681">
        <v>2020</v>
      </c>
      <c r="C5681" t="s">
        <v>4</v>
      </c>
      <c r="D5681">
        <v>5680</v>
      </c>
      <c r="E5681" s="2">
        <v>15</v>
      </c>
      <c r="F5681" s="1">
        <v>16</v>
      </c>
      <c r="G5681" s="1">
        <v>1</v>
      </c>
      <c r="H5681" s="1">
        <v>6</v>
      </c>
      <c r="I5681" s="1" t="str">
        <f t="shared" si="108"/>
        <v>2S5FR6</v>
      </c>
      <c r="J5681" s="27">
        <v>45163</v>
      </c>
      <c r="K5681" s="29" t="s">
        <v>268</v>
      </c>
      <c r="L5681" s="29">
        <v>13520.25</v>
      </c>
      <c r="M5681" s="30">
        <v>1.6955939076005271E-3</v>
      </c>
      <c r="N5681" s="30">
        <v>4.3017807515905717E-3</v>
      </c>
      <c r="O5681" s="30">
        <v>0.45466968934976421</v>
      </c>
    </row>
    <row r="5682" spans="1:15" x14ac:dyDescent="0.45">
      <c r="A5682" s="4" t="s">
        <v>16</v>
      </c>
      <c r="B5682">
        <v>2020</v>
      </c>
      <c r="C5682" t="s">
        <v>4</v>
      </c>
      <c r="D5682">
        <v>5681</v>
      </c>
      <c r="E5682" s="2">
        <v>16</v>
      </c>
      <c r="F5682" s="1">
        <v>17</v>
      </c>
      <c r="G5682" s="1">
        <v>1</v>
      </c>
      <c r="H5682" s="1">
        <v>6</v>
      </c>
      <c r="I5682" s="1" t="str">
        <f t="shared" si="108"/>
        <v>2S5FR6</v>
      </c>
      <c r="J5682" s="27">
        <v>45163</v>
      </c>
      <c r="K5682" s="29" t="s">
        <v>269</v>
      </c>
      <c r="L5682" s="29">
        <v>13468.75</v>
      </c>
      <c r="M5682" s="30">
        <v>7.0605873536663914E-3</v>
      </c>
      <c r="N5682" s="30">
        <v>1.6316190336376789E-2</v>
      </c>
      <c r="O5682" s="30">
        <v>0.28160677251667782</v>
      </c>
    </row>
    <row r="5683" spans="1:15" x14ac:dyDescent="0.45">
      <c r="A5683" s="4" t="s">
        <v>16</v>
      </c>
      <c r="B5683">
        <v>2020</v>
      </c>
      <c r="C5683" t="s">
        <v>4</v>
      </c>
      <c r="D5683">
        <v>5682</v>
      </c>
      <c r="E5683" s="2">
        <v>17</v>
      </c>
      <c r="F5683" s="1">
        <v>18</v>
      </c>
      <c r="G5683" s="1">
        <v>1</v>
      </c>
      <c r="H5683" s="1">
        <v>6</v>
      </c>
      <c r="I5683" s="1" t="str">
        <f t="shared" si="108"/>
        <v>2S5FR6</v>
      </c>
      <c r="J5683" s="27">
        <v>45163</v>
      </c>
      <c r="K5683" s="29" t="s">
        <v>270</v>
      </c>
      <c r="L5683" s="29">
        <v>13792.75</v>
      </c>
      <c r="M5683" s="30">
        <v>3.777610292643685E-2</v>
      </c>
      <c r="N5683" s="30">
        <v>1.9295498236693659E-2</v>
      </c>
      <c r="O5683" s="30">
        <v>0.10293300502915161</v>
      </c>
    </row>
    <row r="5684" spans="1:15" x14ac:dyDescent="0.45">
      <c r="A5684" s="4" t="s">
        <v>16</v>
      </c>
      <c r="B5684">
        <v>2020</v>
      </c>
      <c r="C5684" t="s">
        <v>4</v>
      </c>
      <c r="D5684">
        <v>5683</v>
      </c>
      <c r="E5684" s="2">
        <v>18</v>
      </c>
      <c r="F5684" s="1">
        <v>19</v>
      </c>
      <c r="G5684" s="1">
        <v>1</v>
      </c>
      <c r="H5684" s="1">
        <v>7</v>
      </c>
      <c r="I5684" s="1" t="str">
        <f t="shared" si="108"/>
        <v>2S5FR7</v>
      </c>
      <c r="J5684" s="27">
        <v>45163</v>
      </c>
      <c r="K5684" s="29" t="s">
        <v>271</v>
      </c>
      <c r="L5684" s="29">
        <v>13601.5</v>
      </c>
      <c r="M5684" s="30">
        <v>8.2627372099777968E-2</v>
      </c>
      <c r="N5684" s="30">
        <v>2.624890593387004E-2</v>
      </c>
      <c r="O5684" s="30">
        <v>2.1657401379226661E-3</v>
      </c>
    </row>
    <row r="5685" spans="1:15" x14ac:dyDescent="0.45">
      <c r="A5685" s="4" t="s">
        <v>16</v>
      </c>
      <c r="B5685">
        <v>2020</v>
      </c>
      <c r="C5685" t="s">
        <v>4</v>
      </c>
      <c r="D5685">
        <v>5684</v>
      </c>
      <c r="E5685" s="2">
        <v>19</v>
      </c>
      <c r="F5685" s="1">
        <v>20</v>
      </c>
      <c r="G5685" s="1">
        <v>1</v>
      </c>
      <c r="H5685" s="1">
        <v>7</v>
      </c>
      <c r="I5685" s="1" t="str">
        <f t="shared" si="108"/>
        <v>2S5FR7</v>
      </c>
      <c r="J5685" s="27">
        <v>45163</v>
      </c>
      <c r="K5685" s="29" t="s">
        <v>272</v>
      </c>
      <c r="L5685" s="29">
        <v>13437.25</v>
      </c>
      <c r="M5685" s="30">
        <v>0.13240775000297531</v>
      </c>
      <c r="N5685" s="30">
        <v>4.5076954062350801E-2</v>
      </c>
      <c r="O5685" s="30">
        <v>0</v>
      </c>
    </row>
    <row r="5686" spans="1:15" x14ac:dyDescent="0.45">
      <c r="A5686" s="4" t="s">
        <v>16</v>
      </c>
      <c r="B5686">
        <v>2020</v>
      </c>
      <c r="C5686" t="s">
        <v>4</v>
      </c>
      <c r="D5686">
        <v>5685</v>
      </c>
      <c r="E5686" s="2">
        <v>20</v>
      </c>
      <c r="F5686" s="1">
        <v>21</v>
      </c>
      <c r="G5686" s="1">
        <v>1</v>
      </c>
      <c r="H5686" s="1">
        <v>7</v>
      </c>
      <c r="I5686" s="1" t="str">
        <f t="shared" si="108"/>
        <v>2S5FR7</v>
      </c>
      <c r="J5686" s="27">
        <v>45163</v>
      </c>
      <c r="K5686" s="29" t="s">
        <v>273</v>
      </c>
      <c r="L5686" s="29">
        <v>13474</v>
      </c>
      <c r="M5686" s="30">
        <v>0.1537597912436047</v>
      </c>
      <c r="N5686" s="30">
        <v>6.9992855171110868E-2</v>
      </c>
      <c r="O5686" s="30">
        <v>0</v>
      </c>
    </row>
    <row r="5687" spans="1:15" x14ac:dyDescent="0.45">
      <c r="A5687" s="4" t="s">
        <v>16</v>
      </c>
      <c r="B5687">
        <v>2020</v>
      </c>
      <c r="C5687" t="s">
        <v>4</v>
      </c>
      <c r="D5687">
        <v>5686</v>
      </c>
      <c r="E5687" s="2">
        <v>21</v>
      </c>
      <c r="F5687" s="1">
        <v>22</v>
      </c>
      <c r="G5687" s="1">
        <v>1</v>
      </c>
      <c r="H5687" s="1">
        <v>8</v>
      </c>
      <c r="I5687" s="1" t="str">
        <f t="shared" si="108"/>
        <v>2S5FR8</v>
      </c>
      <c r="J5687" s="27">
        <v>45163</v>
      </c>
      <c r="K5687" s="29" t="s">
        <v>274</v>
      </c>
      <c r="L5687" s="29">
        <v>13275.25</v>
      </c>
      <c r="M5687" s="30">
        <v>0.1471403216548211</v>
      </c>
      <c r="N5687" s="30">
        <v>0.1023895453923036</v>
      </c>
      <c r="O5687" s="30">
        <v>0</v>
      </c>
    </row>
    <row r="5688" spans="1:15" x14ac:dyDescent="0.45">
      <c r="A5688" s="4" t="s">
        <v>16</v>
      </c>
      <c r="B5688">
        <v>2020</v>
      </c>
      <c r="C5688" t="s">
        <v>4</v>
      </c>
      <c r="D5688">
        <v>5687</v>
      </c>
      <c r="E5688" s="2">
        <v>22</v>
      </c>
      <c r="F5688" s="1">
        <v>23</v>
      </c>
      <c r="G5688" s="1">
        <v>1</v>
      </c>
      <c r="H5688" s="1">
        <v>8</v>
      </c>
      <c r="I5688" s="1" t="str">
        <f t="shared" si="108"/>
        <v>2S5FR8</v>
      </c>
      <c r="J5688" s="27">
        <v>45163</v>
      </c>
      <c r="K5688" s="29" t="s">
        <v>275</v>
      </c>
      <c r="L5688" s="29">
        <v>12656</v>
      </c>
      <c r="M5688" s="30">
        <v>0.141770310964242</v>
      </c>
      <c r="N5688" s="30">
        <v>0.14049830156303469</v>
      </c>
      <c r="O5688" s="30">
        <v>0</v>
      </c>
    </row>
    <row r="5689" spans="1:15" x14ac:dyDescent="0.45">
      <c r="A5689" s="4" t="s">
        <v>16</v>
      </c>
      <c r="B5689">
        <v>2020</v>
      </c>
      <c r="C5689" t="s">
        <v>4</v>
      </c>
      <c r="D5689">
        <v>5688</v>
      </c>
      <c r="E5689" s="2">
        <v>23</v>
      </c>
      <c r="F5689" s="1">
        <v>24</v>
      </c>
      <c r="G5689" s="1">
        <v>1</v>
      </c>
      <c r="H5689" s="1">
        <v>8</v>
      </c>
      <c r="I5689" s="1" t="str">
        <f t="shared" si="108"/>
        <v>2S5FR8</v>
      </c>
      <c r="J5689" s="27">
        <v>45163</v>
      </c>
      <c r="K5689" s="29" t="s">
        <v>276</v>
      </c>
      <c r="L5689" s="29">
        <v>12097</v>
      </c>
      <c r="M5689" s="30">
        <v>0.1021108327271238</v>
      </c>
      <c r="N5689" s="30">
        <v>0.20406698820546751</v>
      </c>
      <c r="O5689" s="30">
        <v>0</v>
      </c>
    </row>
    <row r="5690" spans="1:15" x14ac:dyDescent="0.45">
      <c r="A5690" s="4" t="s">
        <v>16</v>
      </c>
      <c r="B5690">
        <v>2020</v>
      </c>
      <c r="C5690" t="s">
        <v>5</v>
      </c>
      <c r="D5690">
        <v>5689</v>
      </c>
      <c r="E5690" s="2">
        <v>0</v>
      </c>
      <c r="F5690" s="1">
        <v>1</v>
      </c>
      <c r="G5690" s="1">
        <v>1</v>
      </c>
      <c r="H5690" s="1">
        <v>1</v>
      </c>
      <c r="I5690" s="1" t="str">
        <f t="shared" si="108"/>
        <v>2S6SA1</v>
      </c>
      <c r="J5690" s="27">
        <v>45164</v>
      </c>
      <c r="K5690" s="29" t="s">
        <v>253</v>
      </c>
      <c r="L5690" s="29">
        <v>11425.25</v>
      </c>
      <c r="M5690" s="30">
        <v>6.3703927351424688E-2</v>
      </c>
      <c r="N5690" s="30">
        <v>0.2040745238614442</v>
      </c>
      <c r="O5690" s="30">
        <v>0</v>
      </c>
    </row>
    <row r="5691" spans="1:15" x14ac:dyDescent="0.45">
      <c r="A5691" s="4" t="s">
        <v>16</v>
      </c>
      <c r="B5691">
        <v>2020</v>
      </c>
      <c r="C5691" t="s">
        <v>5</v>
      </c>
      <c r="D5691">
        <v>5690</v>
      </c>
      <c r="E5691" s="2">
        <v>1</v>
      </c>
      <c r="F5691" s="1">
        <v>2</v>
      </c>
      <c r="G5691" s="1">
        <v>1</v>
      </c>
      <c r="H5691" s="1">
        <v>1</v>
      </c>
      <c r="I5691" s="1" t="str">
        <f t="shared" si="108"/>
        <v>2S6SA1</v>
      </c>
      <c r="J5691" s="27">
        <v>45164</v>
      </c>
      <c r="K5691" s="29" t="s">
        <v>254</v>
      </c>
      <c r="L5691" s="29">
        <v>10974.25</v>
      </c>
      <c r="M5691" s="30">
        <v>7.5657705061741451E-2</v>
      </c>
      <c r="N5691" s="30">
        <v>0.1053712225912046</v>
      </c>
      <c r="O5691" s="30">
        <v>0</v>
      </c>
    </row>
    <row r="5692" spans="1:15" x14ac:dyDescent="0.45">
      <c r="A5692" s="4" t="s">
        <v>16</v>
      </c>
      <c r="B5692">
        <v>2020</v>
      </c>
      <c r="C5692" t="s">
        <v>5</v>
      </c>
      <c r="D5692">
        <v>5691</v>
      </c>
      <c r="E5692" s="2">
        <v>2</v>
      </c>
      <c r="F5692" s="1">
        <v>3</v>
      </c>
      <c r="G5692" s="1">
        <v>1</v>
      </c>
      <c r="H5692" s="1">
        <v>1</v>
      </c>
      <c r="I5692" s="1" t="str">
        <f t="shared" si="108"/>
        <v>2S6SA1</v>
      </c>
      <c r="J5692" s="27">
        <v>45164</v>
      </c>
      <c r="K5692" s="29" t="s">
        <v>255</v>
      </c>
      <c r="L5692" s="29">
        <v>10612.5</v>
      </c>
      <c r="M5692" s="30">
        <v>6.7945818281368739E-2</v>
      </c>
      <c r="N5692" s="30">
        <v>9.4842223768979814E-2</v>
      </c>
      <c r="O5692" s="30">
        <v>0</v>
      </c>
    </row>
    <row r="5693" spans="1:15" x14ac:dyDescent="0.45">
      <c r="A5693" s="4" t="s">
        <v>16</v>
      </c>
      <c r="B5693">
        <v>2020</v>
      </c>
      <c r="C5693" t="s">
        <v>5</v>
      </c>
      <c r="D5693">
        <v>5692</v>
      </c>
      <c r="E5693" s="2">
        <v>3</v>
      </c>
      <c r="F5693" s="1">
        <v>4</v>
      </c>
      <c r="G5693" s="1">
        <v>1</v>
      </c>
      <c r="H5693" s="1">
        <v>2</v>
      </c>
      <c r="I5693" s="1" t="str">
        <f t="shared" si="108"/>
        <v>2S6SA2</v>
      </c>
      <c r="J5693" s="27">
        <v>45164</v>
      </c>
      <c r="K5693" s="29" t="s">
        <v>256</v>
      </c>
      <c r="L5693" s="29">
        <v>10425</v>
      </c>
      <c r="M5693" s="30">
        <v>5.2807533675554602E-2</v>
      </c>
      <c r="N5693" s="30">
        <v>9.8980744192767631E-2</v>
      </c>
      <c r="O5693" s="30">
        <v>0</v>
      </c>
    </row>
    <row r="5694" spans="1:15" x14ac:dyDescent="0.45">
      <c r="A5694" s="4" t="s">
        <v>16</v>
      </c>
      <c r="B5694">
        <v>2020</v>
      </c>
      <c r="C5694" t="s">
        <v>5</v>
      </c>
      <c r="D5694">
        <v>5693</v>
      </c>
      <c r="E5694" s="2">
        <v>4</v>
      </c>
      <c r="F5694" s="1">
        <v>5</v>
      </c>
      <c r="G5694" s="1">
        <v>1</v>
      </c>
      <c r="H5694" s="1">
        <v>2</v>
      </c>
      <c r="I5694" s="1" t="str">
        <f t="shared" si="108"/>
        <v>2S6SA2</v>
      </c>
      <c r="J5694" s="27">
        <v>45164</v>
      </c>
      <c r="K5694" s="29" t="s">
        <v>257</v>
      </c>
      <c r="L5694" s="29">
        <v>10318</v>
      </c>
      <c r="M5694" s="30">
        <v>5.1055676522741678E-2</v>
      </c>
      <c r="N5694" s="30">
        <v>5.9909817430343473E-2</v>
      </c>
      <c r="O5694" s="30">
        <v>0</v>
      </c>
    </row>
    <row r="5695" spans="1:15" x14ac:dyDescent="0.45">
      <c r="A5695" s="4" t="s">
        <v>16</v>
      </c>
      <c r="B5695">
        <v>2020</v>
      </c>
      <c r="C5695" t="s">
        <v>5</v>
      </c>
      <c r="D5695">
        <v>5694</v>
      </c>
      <c r="E5695" s="2">
        <v>5</v>
      </c>
      <c r="F5695" s="1">
        <v>6</v>
      </c>
      <c r="G5695" s="1">
        <v>1</v>
      </c>
      <c r="H5695" s="1">
        <v>2</v>
      </c>
      <c r="I5695" s="1" t="str">
        <f t="shared" si="108"/>
        <v>2S6SA2</v>
      </c>
      <c r="J5695" s="27">
        <v>45164</v>
      </c>
      <c r="K5695" s="29" t="s">
        <v>258</v>
      </c>
      <c r="L5695" s="29">
        <v>10305.5</v>
      </c>
      <c r="M5695" s="30">
        <v>4.8452035021836801E-2</v>
      </c>
      <c r="N5695" s="30">
        <v>4.5929766019708981E-2</v>
      </c>
      <c r="O5695" s="30">
        <v>1.0681543709862319E-3</v>
      </c>
    </row>
    <row r="5696" spans="1:15" x14ac:dyDescent="0.45">
      <c r="A5696" s="4" t="s">
        <v>16</v>
      </c>
      <c r="B5696">
        <v>2020</v>
      </c>
      <c r="C5696" t="s">
        <v>5</v>
      </c>
      <c r="D5696">
        <v>5695</v>
      </c>
      <c r="E5696" s="2">
        <v>6</v>
      </c>
      <c r="F5696" s="1">
        <v>7</v>
      </c>
      <c r="G5696" s="1">
        <v>1</v>
      </c>
      <c r="H5696" s="1">
        <v>3</v>
      </c>
      <c r="I5696" s="1" t="str">
        <f t="shared" si="108"/>
        <v>2S6SA3</v>
      </c>
      <c r="J5696" s="27">
        <v>45164</v>
      </c>
      <c r="K5696" s="29" t="s">
        <v>259</v>
      </c>
      <c r="L5696" s="29">
        <v>10549</v>
      </c>
      <c r="M5696" s="30">
        <v>4.3038045564944449E-2</v>
      </c>
      <c r="N5696" s="30">
        <v>4.2264451399730493E-2</v>
      </c>
      <c r="O5696" s="30">
        <v>7.5626579262429564E-2</v>
      </c>
    </row>
    <row r="5697" spans="1:15" x14ac:dyDescent="0.45">
      <c r="A5697" s="4" t="s">
        <v>16</v>
      </c>
      <c r="B5697">
        <v>2020</v>
      </c>
      <c r="C5697" t="s">
        <v>5</v>
      </c>
      <c r="D5697">
        <v>5696</v>
      </c>
      <c r="E5697" s="2">
        <v>7</v>
      </c>
      <c r="F5697" s="1">
        <v>8</v>
      </c>
      <c r="G5697" s="1">
        <v>1</v>
      </c>
      <c r="H5697" s="1">
        <v>3</v>
      </c>
      <c r="I5697" s="1" t="str">
        <f t="shared" si="108"/>
        <v>2S6SA3</v>
      </c>
      <c r="J5697" s="27">
        <v>45164</v>
      </c>
      <c r="K5697" s="29" t="s">
        <v>260</v>
      </c>
      <c r="L5697" s="29">
        <v>10569.25</v>
      </c>
      <c r="M5697" s="30">
        <v>3.4057121423752418E-2</v>
      </c>
      <c r="N5697" s="30">
        <v>3.181619759836167E-2</v>
      </c>
      <c r="O5697" s="30">
        <v>0.25226605319148548</v>
      </c>
    </row>
    <row r="5698" spans="1:15" x14ac:dyDescent="0.45">
      <c r="A5698" s="4" t="s">
        <v>16</v>
      </c>
      <c r="B5698">
        <v>2020</v>
      </c>
      <c r="C5698" t="s">
        <v>5</v>
      </c>
      <c r="D5698">
        <v>5697</v>
      </c>
      <c r="E5698" s="2">
        <v>8</v>
      </c>
      <c r="F5698" s="1">
        <v>9</v>
      </c>
      <c r="G5698" s="1">
        <v>1</v>
      </c>
      <c r="H5698" s="1">
        <v>3</v>
      </c>
      <c r="I5698" s="1" t="str">
        <f t="shared" si="108"/>
        <v>2S6SA3</v>
      </c>
      <c r="J5698" s="27">
        <v>45164</v>
      </c>
      <c r="K5698" s="29" t="s">
        <v>261</v>
      </c>
      <c r="L5698" s="29">
        <v>10778.75</v>
      </c>
      <c r="M5698" s="30">
        <v>2.248621645293046E-2</v>
      </c>
      <c r="N5698" s="30">
        <v>1.9239803751320471E-2</v>
      </c>
      <c r="O5698" s="30">
        <v>0.42906628601921759</v>
      </c>
    </row>
    <row r="5699" spans="1:15" x14ac:dyDescent="0.45">
      <c r="A5699" s="4" t="s">
        <v>16</v>
      </c>
      <c r="B5699">
        <v>2020</v>
      </c>
      <c r="C5699" t="s">
        <v>5</v>
      </c>
      <c r="D5699">
        <v>5698</v>
      </c>
      <c r="E5699" s="2">
        <v>9</v>
      </c>
      <c r="F5699" s="1">
        <v>10</v>
      </c>
      <c r="G5699" s="1">
        <v>1</v>
      </c>
      <c r="H5699" s="1">
        <v>4</v>
      </c>
      <c r="I5699" s="1" t="str">
        <f t="shared" ref="I5699:I5762" si="109">A5699&amp;C5699&amp;H5699</f>
        <v>2S6SA4</v>
      </c>
      <c r="J5699" s="27">
        <v>45164</v>
      </c>
      <c r="K5699" s="29" t="s">
        <v>262</v>
      </c>
      <c r="L5699" s="29">
        <v>11038.25</v>
      </c>
      <c r="M5699" s="30">
        <v>2.0098040147323099E-2</v>
      </c>
      <c r="N5699" s="30">
        <v>2.375323352980253E-2</v>
      </c>
      <c r="O5699" s="30">
        <v>0.56622283963401765</v>
      </c>
    </row>
    <row r="5700" spans="1:15" x14ac:dyDescent="0.45">
      <c r="A5700" s="4" t="s">
        <v>16</v>
      </c>
      <c r="B5700">
        <v>2020</v>
      </c>
      <c r="C5700" t="s">
        <v>5</v>
      </c>
      <c r="D5700">
        <v>5699</v>
      </c>
      <c r="E5700" s="2">
        <v>10</v>
      </c>
      <c r="F5700" s="1">
        <v>11</v>
      </c>
      <c r="G5700" s="1">
        <v>1</v>
      </c>
      <c r="H5700" s="1">
        <v>4</v>
      </c>
      <c r="I5700" s="1" t="str">
        <f t="shared" si="109"/>
        <v>2S6SA4</v>
      </c>
      <c r="J5700" s="27">
        <v>45164</v>
      </c>
      <c r="K5700" s="29" t="s">
        <v>263</v>
      </c>
      <c r="L5700" s="29">
        <v>11319.75</v>
      </c>
      <c r="M5700" s="30">
        <v>2.4961051050357359E-2</v>
      </c>
      <c r="N5700" s="30">
        <v>2.5418682181162638E-2</v>
      </c>
      <c r="O5700" s="30">
        <v>0.65094664811086789</v>
      </c>
    </row>
    <row r="5701" spans="1:15" x14ac:dyDescent="0.45">
      <c r="A5701" s="4" t="s">
        <v>16</v>
      </c>
      <c r="B5701">
        <v>2020</v>
      </c>
      <c r="C5701" t="s">
        <v>5</v>
      </c>
      <c r="D5701">
        <v>5700</v>
      </c>
      <c r="E5701" s="2">
        <v>11</v>
      </c>
      <c r="F5701" s="1">
        <v>12</v>
      </c>
      <c r="G5701" s="1">
        <v>1</v>
      </c>
      <c r="H5701" s="1">
        <v>4</v>
      </c>
      <c r="I5701" s="1" t="str">
        <f t="shared" si="109"/>
        <v>2S6SA4</v>
      </c>
      <c r="J5701" s="27">
        <v>45164</v>
      </c>
      <c r="K5701" s="29" t="s">
        <v>264</v>
      </c>
      <c r="L5701" s="29">
        <v>11423.5</v>
      </c>
      <c r="M5701" s="30">
        <v>2.7172639521257511E-2</v>
      </c>
      <c r="N5701" s="30">
        <v>1.458974971845671E-2</v>
      </c>
      <c r="O5701" s="30">
        <v>0.69039151235068186</v>
      </c>
    </row>
    <row r="5702" spans="1:15" x14ac:dyDescent="0.45">
      <c r="A5702" s="4" t="s">
        <v>16</v>
      </c>
      <c r="B5702">
        <v>2020</v>
      </c>
      <c r="C5702" t="s">
        <v>5</v>
      </c>
      <c r="D5702">
        <v>5701</v>
      </c>
      <c r="E5702" s="2">
        <v>12</v>
      </c>
      <c r="F5702" s="1">
        <v>13</v>
      </c>
      <c r="G5702" s="1">
        <v>1</v>
      </c>
      <c r="H5702" s="1">
        <v>5</v>
      </c>
      <c r="I5702" s="1" t="str">
        <f t="shared" si="109"/>
        <v>2S6SA5</v>
      </c>
      <c r="J5702" s="27">
        <v>45164</v>
      </c>
      <c r="K5702" s="29" t="s">
        <v>265</v>
      </c>
      <c r="L5702" s="29">
        <v>11439.75</v>
      </c>
      <c r="M5702" s="30">
        <v>1.7688548067763789E-2</v>
      </c>
      <c r="N5702" s="30">
        <v>2.7311007599853179E-2</v>
      </c>
      <c r="O5702" s="30">
        <v>0.68541339708830618</v>
      </c>
    </row>
    <row r="5703" spans="1:15" x14ac:dyDescent="0.45">
      <c r="A5703" s="4" t="s">
        <v>16</v>
      </c>
      <c r="B5703">
        <v>2020</v>
      </c>
      <c r="C5703" t="s">
        <v>5</v>
      </c>
      <c r="D5703">
        <v>5702</v>
      </c>
      <c r="E5703" s="2">
        <v>13</v>
      </c>
      <c r="F5703" s="1">
        <v>14</v>
      </c>
      <c r="G5703" s="1">
        <v>1</v>
      </c>
      <c r="H5703" s="1">
        <v>5</v>
      </c>
      <c r="I5703" s="1" t="str">
        <f t="shared" si="109"/>
        <v>2S6SA5</v>
      </c>
      <c r="J5703" s="27">
        <v>45164</v>
      </c>
      <c r="K5703" s="29" t="s">
        <v>266</v>
      </c>
      <c r="L5703" s="29">
        <v>11480</v>
      </c>
      <c r="M5703" s="30">
        <v>1.6628073132059499E-2</v>
      </c>
      <c r="N5703" s="30">
        <v>3.9504620279224918E-2</v>
      </c>
      <c r="O5703" s="30">
        <v>0.64555374785574637</v>
      </c>
    </row>
    <row r="5704" spans="1:15" x14ac:dyDescent="0.45">
      <c r="A5704" s="4" t="s">
        <v>16</v>
      </c>
      <c r="B5704">
        <v>2020</v>
      </c>
      <c r="C5704" t="s">
        <v>5</v>
      </c>
      <c r="D5704">
        <v>5703</v>
      </c>
      <c r="E5704" s="2">
        <v>14</v>
      </c>
      <c r="F5704" s="1">
        <v>15</v>
      </c>
      <c r="G5704" s="1">
        <v>1</v>
      </c>
      <c r="H5704" s="1">
        <v>5</v>
      </c>
      <c r="I5704" s="1" t="str">
        <f t="shared" si="109"/>
        <v>2S6SA5</v>
      </c>
      <c r="J5704" s="27">
        <v>45164</v>
      </c>
      <c r="K5704" s="29" t="s">
        <v>267</v>
      </c>
      <c r="L5704" s="29">
        <v>11338.75</v>
      </c>
      <c r="M5704" s="30">
        <v>1.9170582521243221E-2</v>
      </c>
      <c r="N5704" s="30">
        <v>2.2106703381600229E-2</v>
      </c>
      <c r="O5704" s="30">
        <v>0.5557588837789349</v>
      </c>
    </row>
    <row r="5705" spans="1:15" x14ac:dyDescent="0.45">
      <c r="A5705" s="4" t="s">
        <v>16</v>
      </c>
      <c r="B5705">
        <v>2020</v>
      </c>
      <c r="C5705" t="s">
        <v>5</v>
      </c>
      <c r="D5705">
        <v>5704</v>
      </c>
      <c r="E5705" s="2">
        <v>15</v>
      </c>
      <c r="F5705" s="1">
        <v>16</v>
      </c>
      <c r="G5705" s="1">
        <v>1</v>
      </c>
      <c r="H5705" s="1">
        <v>6</v>
      </c>
      <c r="I5705" s="1" t="str">
        <f t="shared" si="109"/>
        <v>2S6SA6</v>
      </c>
      <c r="J5705" s="27">
        <v>45164</v>
      </c>
      <c r="K5705" s="29" t="s">
        <v>268</v>
      </c>
      <c r="L5705" s="29">
        <v>11299.75</v>
      </c>
      <c r="M5705" s="30">
        <v>3.0631069155698722E-2</v>
      </c>
      <c r="N5705" s="30">
        <v>2.616315924747219E-2</v>
      </c>
      <c r="O5705" s="30">
        <v>0.42119975338710502</v>
      </c>
    </row>
    <row r="5706" spans="1:15" x14ac:dyDescent="0.45">
      <c r="A5706" s="4" t="s">
        <v>16</v>
      </c>
      <c r="B5706">
        <v>2020</v>
      </c>
      <c r="C5706" t="s">
        <v>5</v>
      </c>
      <c r="D5706">
        <v>5705</v>
      </c>
      <c r="E5706" s="2">
        <v>16</v>
      </c>
      <c r="F5706" s="1">
        <v>17</v>
      </c>
      <c r="G5706" s="1">
        <v>1</v>
      </c>
      <c r="H5706" s="1">
        <v>6</v>
      </c>
      <c r="I5706" s="1" t="str">
        <f t="shared" si="109"/>
        <v>2S6SA6</v>
      </c>
      <c r="J5706" s="27">
        <v>45164</v>
      </c>
      <c r="K5706" s="29" t="s">
        <v>269</v>
      </c>
      <c r="L5706" s="29">
        <v>11373.5</v>
      </c>
      <c r="M5706" s="30">
        <v>4.7105328569618611E-2</v>
      </c>
      <c r="N5706" s="30">
        <v>3.2572735240692811E-2</v>
      </c>
      <c r="O5706" s="30">
        <v>0.26073690406665401</v>
      </c>
    </row>
    <row r="5707" spans="1:15" x14ac:dyDescent="0.45">
      <c r="A5707" s="4" t="s">
        <v>16</v>
      </c>
      <c r="B5707">
        <v>2020</v>
      </c>
      <c r="C5707" t="s">
        <v>5</v>
      </c>
      <c r="D5707">
        <v>5706</v>
      </c>
      <c r="E5707" s="2">
        <v>17</v>
      </c>
      <c r="F5707" s="1">
        <v>18</v>
      </c>
      <c r="G5707" s="1">
        <v>1</v>
      </c>
      <c r="H5707" s="1">
        <v>6</v>
      </c>
      <c r="I5707" s="1" t="str">
        <f t="shared" si="109"/>
        <v>2S6SA6</v>
      </c>
      <c r="J5707" s="27">
        <v>45164</v>
      </c>
      <c r="K5707" s="29" t="s">
        <v>270</v>
      </c>
      <c r="L5707" s="29">
        <v>11778</v>
      </c>
      <c r="M5707" s="30">
        <v>8.8457936369146589E-2</v>
      </c>
      <c r="N5707" s="30">
        <v>6.3819417596343797E-2</v>
      </c>
      <c r="O5707" s="30">
        <v>9.5666561690766302E-2</v>
      </c>
    </row>
    <row r="5708" spans="1:15" x14ac:dyDescent="0.45">
      <c r="A5708" s="4" t="s">
        <v>16</v>
      </c>
      <c r="B5708">
        <v>2020</v>
      </c>
      <c r="C5708" t="s">
        <v>5</v>
      </c>
      <c r="D5708">
        <v>5707</v>
      </c>
      <c r="E5708" s="2">
        <v>18</v>
      </c>
      <c r="F5708" s="1">
        <v>19</v>
      </c>
      <c r="G5708" s="1">
        <v>1</v>
      </c>
      <c r="H5708" s="1">
        <v>7</v>
      </c>
      <c r="I5708" s="1" t="str">
        <f t="shared" si="109"/>
        <v>2S6SA7</v>
      </c>
      <c r="J5708" s="27">
        <v>45164</v>
      </c>
      <c r="K5708" s="29" t="s">
        <v>271</v>
      </c>
      <c r="L5708" s="29">
        <v>11918.25</v>
      </c>
      <c r="M5708" s="30">
        <v>0.14132999458786299</v>
      </c>
      <c r="N5708" s="30">
        <v>0.1008263385010887</v>
      </c>
      <c r="O5708" s="30">
        <v>1.7708768923616609E-3</v>
      </c>
    </row>
    <row r="5709" spans="1:15" x14ac:dyDescent="0.45">
      <c r="A5709" s="4" t="s">
        <v>16</v>
      </c>
      <c r="B5709">
        <v>2020</v>
      </c>
      <c r="C5709" t="s">
        <v>5</v>
      </c>
      <c r="D5709">
        <v>5708</v>
      </c>
      <c r="E5709" s="2">
        <v>19</v>
      </c>
      <c r="F5709" s="1">
        <v>20</v>
      </c>
      <c r="G5709" s="1">
        <v>1</v>
      </c>
      <c r="H5709" s="1">
        <v>7</v>
      </c>
      <c r="I5709" s="1" t="str">
        <f t="shared" si="109"/>
        <v>2S6SA7</v>
      </c>
      <c r="J5709" s="27">
        <v>45164</v>
      </c>
      <c r="K5709" s="29" t="s">
        <v>272</v>
      </c>
      <c r="L5709" s="29">
        <v>11914</v>
      </c>
      <c r="M5709" s="30">
        <v>0.1741675575843091</v>
      </c>
      <c r="N5709" s="30">
        <v>0.14047921305607311</v>
      </c>
      <c r="O5709" s="30">
        <v>0</v>
      </c>
    </row>
    <row r="5710" spans="1:15" x14ac:dyDescent="0.45">
      <c r="A5710" s="4" t="s">
        <v>16</v>
      </c>
      <c r="B5710">
        <v>2020</v>
      </c>
      <c r="C5710" t="s">
        <v>5</v>
      </c>
      <c r="D5710">
        <v>5709</v>
      </c>
      <c r="E5710" s="2">
        <v>20</v>
      </c>
      <c r="F5710" s="1">
        <v>21</v>
      </c>
      <c r="G5710" s="1">
        <v>1</v>
      </c>
      <c r="H5710" s="1">
        <v>7</v>
      </c>
      <c r="I5710" s="1" t="str">
        <f t="shared" si="109"/>
        <v>2S6SA7</v>
      </c>
      <c r="J5710" s="27">
        <v>45164</v>
      </c>
      <c r="K5710" s="29" t="s">
        <v>273</v>
      </c>
      <c r="L5710" s="29">
        <v>12246.5</v>
      </c>
      <c r="M5710" s="30">
        <v>0.17792476958833739</v>
      </c>
      <c r="N5710" s="30">
        <v>0.20112949774623759</v>
      </c>
      <c r="O5710" s="30">
        <v>0</v>
      </c>
    </row>
    <row r="5711" spans="1:15" x14ac:dyDescent="0.45">
      <c r="A5711" s="4" t="s">
        <v>16</v>
      </c>
      <c r="B5711">
        <v>2020</v>
      </c>
      <c r="C5711" t="s">
        <v>5</v>
      </c>
      <c r="D5711">
        <v>5710</v>
      </c>
      <c r="E5711" s="2">
        <v>21</v>
      </c>
      <c r="F5711" s="1">
        <v>22</v>
      </c>
      <c r="G5711" s="1">
        <v>1</v>
      </c>
      <c r="H5711" s="1">
        <v>8</v>
      </c>
      <c r="I5711" s="1" t="str">
        <f t="shared" si="109"/>
        <v>2S6SA8</v>
      </c>
      <c r="J5711" s="27">
        <v>45164</v>
      </c>
      <c r="K5711" s="29" t="s">
        <v>274</v>
      </c>
      <c r="L5711" s="29">
        <v>12207</v>
      </c>
      <c r="M5711" s="30">
        <v>0.1705239169419209</v>
      </c>
      <c r="N5711" s="30">
        <v>0.2393193920687734</v>
      </c>
      <c r="O5711" s="30">
        <v>0</v>
      </c>
    </row>
    <row r="5712" spans="1:15" x14ac:dyDescent="0.45">
      <c r="A5712" s="4" t="s">
        <v>16</v>
      </c>
      <c r="B5712">
        <v>2020</v>
      </c>
      <c r="C5712" t="s">
        <v>5</v>
      </c>
      <c r="D5712">
        <v>5711</v>
      </c>
      <c r="E5712" s="2">
        <v>22</v>
      </c>
      <c r="F5712" s="1">
        <v>23</v>
      </c>
      <c r="G5712" s="1">
        <v>1</v>
      </c>
      <c r="H5712" s="1">
        <v>8</v>
      </c>
      <c r="I5712" s="1" t="str">
        <f t="shared" si="109"/>
        <v>2S6SA8</v>
      </c>
      <c r="J5712" s="27">
        <v>45164</v>
      </c>
      <c r="K5712" s="29" t="s">
        <v>275</v>
      </c>
      <c r="L5712" s="29">
        <v>11760.75</v>
      </c>
      <c r="M5712" s="30">
        <v>0.2366525729797406</v>
      </c>
      <c r="N5712" s="30">
        <v>0.31528002456162252</v>
      </c>
      <c r="O5712" s="30">
        <v>0</v>
      </c>
    </row>
    <row r="5713" spans="1:15" x14ac:dyDescent="0.45">
      <c r="A5713" s="4" t="s">
        <v>16</v>
      </c>
      <c r="B5713">
        <v>2020</v>
      </c>
      <c r="C5713" t="s">
        <v>5</v>
      </c>
      <c r="D5713">
        <v>5712</v>
      </c>
      <c r="E5713" s="2">
        <v>23</v>
      </c>
      <c r="F5713" s="1">
        <v>24</v>
      </c>
      <c r="G5713" s="1">
        <v>1</v>
      </c>
      <c r="H5713" s="1">
        <v>8</v>
      </c>
      <c r="I5713" s="1" t="str">
        <f t="shared" si="109"/>
        <v>2S6SA8</v>
      </c>
      <c r="J5713" s="27">
        <v>45164</v>
      </c>
      <c r="K5713" s="29" t="s">
        <v>276</v>
      </c>
      <c r="L5713" s="29">
        <v>11289.5</v>
      </c>
      <c r="M5713" s="30">
        <v>0.17500734332204901</v>
      </c>
      <c r="N5713" s="30">
        <v>0.34315663273017011</v>
      </c>
      <c r="O5713" s="30">
        <v>0</v>
      </c>
    </row>
    <row r="5714" spans="1:15" x14ac:dyDescent="0.45">
      <c r="A5714" s="4" t="s">
        <v>16</v>
      </c>
      <c r="B5714">
        <v>2020</v>
      </c>
      <c r="C5714" t="s">
        <v>6</v>
      </c>
      <c r="D5714">
        <v>5713</v>
      </c>
      <c r="E5714" s="2">
        <v>0</v>
      </c>
      <c r="F5714" s="1">
        <v>1</v>
      </c>
      <c r="G5714" s="1">
        <v>1</v>
      </c>
      <c r="H5714" s="1">
        <v>1</v>
      </c>
      <c r="I5714" s="1" t="str">
        <f t="shared" si="109"/>
        <v>2S7SU1</v>
      </c>
      <c r="J5714" s="27">
        <v>45165</v>
      </c>
      <c r="K5714" s="29" t="s">
        <v>253</v>
      </c>
      <c r="L5714" s="29">
        <v>10751.25</v>
      </c>
      <c r="M5714" s="30">
        <v>0.12173730534125581</v>
      </c>
      <c r="N5714" s="30">
        <v>0.42271954438480669</v>
      </c>
      <c r="O5714" s="30">
        <v>0</v>
      </c>
    </row>
    <row r="5715" spans="1:15" x14ac:dyDescent="0.45">
      <c r="A5715" s="4" t="s">
        <v>16</v>
      </c>
      <c r="B5715">
        <v>2020</v>
      </c>
      <c r="C5715" t="s">
        <v>6</v>
      </c>
      <c r="D5715">
        <v>5714</v>
      </c>
      <c r="E5715" s="2">
        <v>1</v>
      </c>
      <c r="F5715" s="1">
        <v>2</v>
      </c>
      <c r="G5715" s="1">
        <v>1</v>
      </c>
      <c r="H5715" s="1">
        <v>1</v>
      </c>
      <c r="I5715" s="1" t="str">
        <f t="shared" si="109"/>
        <v>2S7SU1</v>
      </c>
      <c r="J5715" s="27">
        <v>45165</v>
      </c>
      <c r="K5715" s="29" t="s">
        <v>254</v>
      </c>
      <c r="L5715" s="29">
        <v>10383</v>
      </c>
      <c r="M5715" s="30">
        <v>6.0522742180589943E-2</v>
      </c>
      <c r="N5715" s="30">
        <v>0.41353146614264119</v>
      </c>
      <c r="O5715" s="30">
        <v>0</v>
      </c>
    </row>
    <row r="5716" spans="1:15" x14ac:dyDescent="0.45">
      <c r="A5716" s="4" t="s">
        <v>16</v>
      </c>
      <c r="B5716">
        <v>2020</v>
      </c>
      <c r="C5716" t="s">
        <v>6</v>
      </c>
      <c r="D5716">
        <v>5715</v>
      </c>
      <c r="E5716" s="2">
        <v>2</v>
      </c>
      <c r="F5716" s="1">
        <v>3</v>
      </c>
      <c r="G5716" s="1">
        <v>1</v>
      </c>
      <c r="H5716" s="1">
        <v>1</v>
      </c>
      <c r="I5716" s="1" t="str">
        <f t="shared" si="109"/>
        <v>2S7SU1</v>
      </c>
      <c r="J5716" s="27">
        <v>45165</v>
      </c>
      <c r="K5716" s="29" t="s">
        <v>255</v>
      </c>
      <c r="L5716" s="29">
        <v>10077.5</v>
      </c>
      <c r="M5716" s="30">
        <v>4.6812440655869973E-2</v>
      </c>
      <c r="N5716" s="30">
        <v>0.24752205261459939</v>
      </c>
      <c r="O5716" s="30">
        <v>0</v>
      </c>
    </row>
    <row r="5717" spans="1:15" x14ac:dyDescent="0.45">
      <c r="A5717" s="4" t="s">
        <v>16</v>
      </c>
      <c r="B5717">
        <v>2020</v>
      </c>
      <c r="C5717" t="s">
        <v>6</v>
      </c>
      <c r="D5717">
        <v>5716</v>
      </c>
      <c r="E5717" s="2">
        <v>3</v>
      </c>
      <c r="F5717" s="1">
        <v>4</v>
      </c>
      <c r="G5717" s="1">
        <v>1</v>
      </c>
      <c r="H5717" s="1">
        <v>2</v>
      </c>
      <c r="I5717" s="1" t="str">
        <f t="shared" si="109"/>
        <v>2S7SU2</v>
      </c>
      <c r="J5717" s="27">
        <v>45165</v>
      </c>
      <c r="K5717" s="29" t="s">
        <v>256</v>
      </c>
      <c r="L5717" s="29">
        <v>9915.5</v>
      </c>
      <c r="M5717" s="30">
        <v>8.0880573714786852E-2</v>
      </c>
      <c r="N5717" s="30">
        <v>0.12257710433898809</v>
      </c>
      <c r="O5717" s="30">
        <v>0</v>
      </c>
    </row>
    <row r="5718" spans="1:15" x14ac:dyDescent="0.45">
      <c r="A5718" s="4" t="s">
        <v>16</v>
      </c>
      <c r="B5718">
        <v>2020</v>
      </c>
      <c r="C5718" t="s">
        <v>6</v>
      </c>
      <c r="D5718">
        <v>5717</v>
      </c>
      <c r="E5718" s="2">
        <v>4</v>
      </c>
      <c r="F5718" s="1">
        <v>5</v>
      </c>
      <c r="G5718" s="1">
        <v>1</v>
      </c>
      <c r="H5718" s="1">
        <v>2</v>
      </c>
      <c r="I5718" s="1" t="str">
        <f t="shared" si="109"/>
        <v>2S7SU2</v>
      </c>
      <c r="J5718" s="27">
        <v>45165</v>
      </c>
      <c r="K5718" s="29" t="s">
        <v>257</v>
      </c>
      <c r="L5718" s="29">
        <v>9873.25</v>
      </c>
      <c r="M5718" s="30">
        <v>0.1200100948268466</v>
      </c>
      <c r="N5718" s="30">
        <v>7.6536506316156633E-2</v>
      </c>
      <c r="O5718" s="30">
        <v>0</v>
      </c>
    </row>
    <row r="5719" spans="1:15" x14ac:dyDescent="0.45">
      <c r="A5719" s="4" t="s">
        <v>16</v>
      </c>
      <c r="B5719">
        <v>2020</v>
      </c>
      <c r="C5719" t="s">
        <v>6</v>
      </c>
      <c r="D5719">
        <v>5718</v>
      </c>
      <c r="E5719" s="2">
        <v>5</v>
      </c>
      <c r="F5719" s="1">
        <v>6</v>
      </c>
      <c r="G5719" s="1">
        <v>1</v>
      </c>
      <c r="H5719" s="1">
        <v>2</v>
      </c>
      <c r="I5719" s="1" t="str">
        <f t="shared" si="109"/>
        <v>2S7SU2</v>
      </c>
      <c r="J5719" s="27">
        <v>45165</v>
      </c>
      <c r="K5719" s="29" t="s">
        <v>258</v>
      </c>
      <c r="L5719" s="29">
        <v>9839</v>
      </c>
      <c r="M5719" s="30">
        <v>0.1052522081689287</v>
      </c>
      <c r="N5719" s="30">
        <v>6.0477925596583403E-2</v>
      </c>
      <c r="O5719" s="30">
        <v>9.9104573556403727E-4</v>
      </c>
    </row>
    <row r="5720" spans="1:15" x14ac:dyDescent="0.45">
      <c r="A5720" s="4" t="s">
        <v>16</v>
      </c>
      <c r="B5720">
        <v>2020</v>
      </c>
      <c r="C5720" t="s">
        <v>6</v>
      </c>
      <c r="D5720">
        <v>5719</v>
      </c>
      <c r="E5720" s="2">
        <v>6</v>
      </c>
      <c r="F5720" s="1">
        <v>7</v>
      </c>
      <c r="G5720" s="1">
        <v>1</v>
      </c>
      <c r="H5720" s="1">
        <v>3</v>
      </c>
      <c r="I5720" s="1" t="str">
        <f t="shared" si="109"/>
        <v>2S7SU3</v>
      </c>
      <c r="J5720" s="27">
        <v>45165</v>
      </c>
      <c r="K5720" s="29" t="s">
        <v>259</v>
      </c>
      <c r="L5720" s="29">
        <v>9960</v>
      </c>
      <c r="M5720" s="30">
        <v>8.3309451186552363E-2</v>
      </c>
      <c r="N5720" s="30">
        <v>6.0253733792131628E-2</v>
      </c>
      <c r="O5720" s="30">
        <v>7.1871854499521132E-2</v>
      </c>
    </row>
    <row r="5721" spans="1:15" x14ac:dyDescent="0.45">
      <c r="A5721" s="4" t="s">
        <v>16</v>
      </c>
      <c r="B5721">
        <v>2020</v>
      </c>
      <c r="C5721" t="s">
        <v>6</v>
      </c>
      <c r="D5721">
        <v>5720</v>
      </c>
      <c r="E5721" s="2">
        <v>7</v>
      </c>
      <c r="F5721" s="1">
        <v>8</v>
      </c>
      <c r="G5721" s="1">
        <v>1</v>
      </c>
      <c r="H5721" s="1">
        <v>3</v>
      </c>
      <c r="I5721" s="1" t="str">
        <f t="shared" si="109"/>
        <v>2S7SU3</v>
      </c>
      <c r="J5721" s="27">
        <v>45165</v>
      </c>
      <c r="K5721" s="29" t="s">
        <v>260</v>
      </c>
      <c r="L5721" s="29">
        <v>9931.25</v>
      </c>
      <c r="M5721" s="30">
        <v>5.4024670663917043E-2</v>
      </c>
      <c r="N5721" s="30">
        <v>5.2690027544238523E-2</v>
      </c>
      <c r="O5721" s="30">
        <v>0.2446318663646154</v>
      </c>
    </row>
    <row r="5722" spans="1:15" x14ac:dyDescent="0.45">
      <c r="A5722" s="4" t="s">
        <v>16</v>
      </c>
      <c r="B5722">
        <v>2020</v>
      </c>
      <c r="C5722" t="s">
        <v>6</v>
      </c>
      <c r="D5722">
        <v>5721</v>
      </c>
      <c r="E5722" s="2">
        <v>8</v>
      </c>
      <c r="F5722" s="1">
        <v>9</v>
      </c>
      <c r="G5722" s="1">
        <v>1</v>
      </c>
      <c r="H5722" s="1">
        <v>3</v>
      </c>
      <c r="I5722" s="1" t="str">
        <f t="shared" si="109"/>
        <v>2S7SU3</v>
      </c>
      <c r="J5722" s="27">
        <v>45165</v>
      </c>
      <c r="K5722" s="29" t="s">
        <v>261</v>
      </c>
      <c r="L5722" s="29">
        <v>10091.5</v>
      </c>
      <c r="M5722" s="30">
        <v>2.4619848562065661E-2</v>
      </c>
      <c r="N5722" s="30">
        <v>3.5846368038323147E-2</v>
      </c>
      <c r="O5722" s="30">
        <v>0.4196195233836193</v>
      </c>
    </row>
    <row r="5723" spans="1:15" x14ac:dyDescent="0.45">
      <c r="A5723" s="4" t="s">
        <v>16</v>
      </c>
      <c r="B5723">
        <v>2020</v>
      </c>
      <c r="C5723" t="s">
        <v>6</v>
      </c>
      <c r="D5723">
        <v>5722</v>
      </c>
      <c r="E5723" s="2">
        <v>9</v>
      </c>
      <c r="F5723" s="1">
        <v>10</v>
      </c>
      <c r="G5723" s="1">
        <v>1</v>
      </c>
      <c r="H5723" s="1">
        <v>4</v>
      </c>
      <c r="I5723" s="1" t="str">
        <f t="shared" si="109"/>
        <v>2S7SU4</v>
      </c>
      <c r="J5723" s="27">
        <v>45165</v>
      </c>
      <c r="K5723" s="29" t="s">
        <v>262</v>
      </c>
      <c r="L5723" s="29">
        <v>10369</v>
      </c>
      <c r="M5723" s="30">
        <v>1.64294528524183E-2</v>
      </c>
      <c r="N5723" s="30">
        <v>1.5659704719622799E-2</v>
      </c>
      <c r="O5723" s="30">
        <v>0.55326213403204716</v>
      </c>
    </row>
    <row r="5724" spans="1:15" x14ac:dyDescent="0.45">
      <c r="A5724" s="4" t="s">
        <v>16</v>
      </c>
      <c r="B5724">
        <v>2020</v>
      </c>
      <c r="C5724" t="s">
        <v>6</v>
      </c>
      <c r="D5724">
        <v>5723</v>
      </c>
      <c r="E5724" s="2">
        <v>10</v>
      </c>
      <c r="F5724" s="1">
        <v>11</v>
      </c>
      <c r="G5724" s="1">
        <v>1</v>
      </c>
      <c r="H5724" s="1">
        <v>4</v>
      </c>
      <c r="I5724" s="1" t="str">
        <f t="shared" si="109"/>
        <v>2S7SU4</v>
      </c>
      <c r="J5724" s="27">
        <v>45165</v>
      </c>
      <c r="K5724" s="29" t="s">
        <v>263</v>
      </c>
      <c r="L5724" s="29">
        <v>10653.75</v>
      </c>
      <c r="M5724" s="30">
        <v>8.1972359418724435E-3</v>
      </c>
      <c r="N5724" s="30">
        <v>1.187986177890844E-2</v>
      </c>
      <c r="O5724" s="30">
        <v>0.63782737957263547</v>
      </c>
    </row>
    <row r="5725" spans="1:15" x14ac:dyDescent="0.45">
      <c r="A5725" s="4" t="s">
        <v>16</v>
      </c>
      <c r="B5725">
        <v>2020</v>
      </c>
      <c r="C5725" t="s">
        <v>6</v>
      </c>
      <c r="D5725">
        <v>5724</v>
      </c>
      <c r="E5725" s="2">
        <v>11</v>
      </c>
      <c r="F5725" s="1">
        <v>12</v>
      </c>
      <c r="G5725" s="1">
        <v>1</v>
      </c>
      <c r="H5725" s="1">
        <v>4</v>
      </c>
      <c r="I5725" s="1" t="str">
        <f t="shared" si="109"/>
        <v>2S7SU4</v>
      </c>
      <c r="J5725" s="27">
        <v>45165</v>
      </c>
      <c r="K5725" s="29" t="s">
        <v>264</v>
      </c>
      <c r="L5725" s="29">
        <v>10937.75</v>
      </c>
      <c r="M5725" s="30">
        <v>8.2557027481509372E-3</v>
      </c>
      <c r="N5725" s="30">
        <v>1.123552347885823E-2</v>
      </c>
      <c r="O5725" s="30">
        <v>0.67644820504087766</v>
      </c>
    </row>
    <row r="5726" spans="1:15" x14ac:dyDescent="0.45">
      <c r="A5726" s="4" t="s">
        <v>16</v>
      </c>
      <c r="B5726">
        <v>2020</v>
      </c>
      <c r="C5726" t="s">
        <v>6</v>
      </c>
      <c r="D5726">
        <v>5725</v>
      </c>
      <c r="E5726" s="2">
        <v>12</v>
      </c>
      <c r="F5726" s="1">
        <v>13</v>
      </c>
      <c r="G5726" s="1">
        <v>1</v>
      </c>
      <c r="H5726" s="1">
        <v>5</v>
      </c>
      <c r="I5726" s="1" t="str">
        <f t="shared" si="109"/>
        <v>2S7SU5</v>
      </c>
      <c r="J5726" s="27">
        <v>45165</v>
      </c>
      <c r="K5726" s="29" t="s">
        <v>265</v>
      </c>
      <c r="L5726" s="29">
        <v>11147.25</v>
      </c>
      <c r="M5726" s="30">
        <v>7.2981647954482812E-3</v>
      </c>
      <c r="N5726" s="30">
        <v>1.022238516683683E-2</v>
      </c>
      <c r="O5726" s="30">
        <v>0.67724847995357074</v>
      </c>
    </row>
    <row r="5727" spans="1:15" x14ac:dyDescent="0.45">
      <c r="A5727" s="4" t="s">
        <v>16</v>
      </c>
      <c r="B5727">
        <v>2020</v>
      </c>
      <c r="C5727" t="s">
        <v>6</v>
      </c>
      <c r="D5727">
        <v>5726</v>
      </c>
      <c r="E5727" s="2">
        <v>13</v>
      </c>
      <c r="F5727" s="1">
        <v>14</v>
      </c>
      <c r="G5727" s="1">
        <v>1</v>
      </c>
      <c r="H5727" s="1">
        <v>5</v>
      </c>
      <c r="I5727" s="1" t="str">
        <f t="shared" si="109"/>
        <v>2S7SU5</v>
      </c>
      <c r="J5727" s="27">
        <v>45165</v>
      </c>
      <c r="K5727" s="29" t="s">
        <v>266</v>
      </c>
      <c r="L5727" s="29">
        <v>11196</v>
      </c>
      <c r="M5727" s="30">
        <v>7.4254936155487249E-3</v>
      </c>
      <c r="N5727" s="30">
        <v>1.576188355799734E-2</v>
      </c>
      <c r="O5727" s="30">
        <v>0.63548480201706858</v>
      </c>
    </row>
    <row r="5728" spans="1:15" x14ac:dyDescent="0.45">
      <c r="A5728" s="4" t="s">
        <v>16</v>
      </c>
      <c r="B5728">
        <v>2020</v>
      </c>
      <c r="C5728" t="s">
        <v>6</v>
      </c>
      <c r="D5728">
        <v>5727</v>
      </c>
      <c r="E5728" s="2">
        <v>14</v>
      </c>
      <c r="F5728" s="1">
        <v>15</v>
      </c>
      <c r="G5728" s="1">
        <v>1</v>
      </c>
      <c r="H5728" s="1">
        <v>5</v>
      </c>
      <c r="I5728" s="1" t="str">
        <f t="shared" si="109"/>
        <v>2S7SU5</v>
      </c>
      <c r="J5728" s="27">
        <v>45165</v>
      </c>
      <c r="K5728" s="29" t="s">
        <v>267</v>
      </c>
      <c r="L5728" s="29">
        <v>11079.5</v>
      </c>
      <c r="M5728" s="30">
        <v>1.082452727387432E-2</v>
      </c>
      <c r="N5728" s="30">
        <v>2.227478402745257E-2</v>
      </c>
      <c r="O5728" s="30">
        <v>0.52825573139348225</v>
      </c>
    </row>
    <row r="5729" spans="1:15" x14ac:dyDescent="0.45">
      <c r="A5729" s="4" t="s">
        <v>16</v>
      </c>
      <c r="B5729">
        <v>2020</v>
      </c>
      <c r="C5729" t="s">
        <v>6</v>
      </c>
      <c r="D5729">
        <v>5728</v>
      </c>
      <c r="E5729" s="2">
        <v>15</v>
      </c>
      <c r="F5729" s="1">
        <v>16</v>
      </c>
      <c r="G5729" s="1">
        <v>1</v>
      </c>
      <c r="H5729" s="1">
        <v>6</v>
      </c>
      <c r="I5729" s="1" t="str">
        <f t="shared" si="109"/>
        <v>2S7SU6</v>
      </c>
      <c r="J5729" s="27">
        <v>45165</v>
      </c>
      <c r="K5729" s="29" t="s">
        <v>268</v>
      </c>
      <c r="L5729" s="29">
        <v>10919</v>
      </c>
      <c r="M5729" s="30">
        <v>1.7883160725122881E-2</v>
      </c>
      <c r="N5729" s="30">
        <v>2.5874200502683121E-2</v>
      </c>
      <c r="O5729" s="30">
        <v>0.3898390095513824</v>
      </c>
    </row>
    <row r="5730" spans="1:15" x14ac:dyDescent="0.45">
      <c r="A5730" s="4" t="s">
        <v>16</v>
      </c>
      <c r="B5730">
        <v>2020</v>
      </c>
      <c r="C5730" t="s">
        <v>6</v>
      </c>
      <c r="D5730">
        <v>5729</v>
      </c>
      <c r="E5730" s="2">
        <v>16</v>
      </c>
      <c r="F5730" s="1">
        <v>17</v>
      </c>
      <c r="G5730" s="1">
        <v>1</v>
      </c>
      <c r="H5730" s="1">
        <v>6</v>
      </c>
      <c r="I5730" s="1" t="str">
        <f t="shared" si="109"/>
        <v>2S7SU6</v>
      </c>
      <c r="J5730" s="27">
        <v>45165</v>
      </c>
      <c r="K5730" s="29" t="s">
        <v>269</v>
      </c>
      <c r="L5730" s="29">
        <v>10933</v>
      </c>
      <c r="M5730" s="30">
        <v>2.6179139610760429E-2</v>
      </c>
      <c r="N5730" s="30">
        <v>3.302252426314687E-2</v>
      </c>
      <c r="O5730" s="30">
        <v>0.2179038893409051</v>
      </c>
    </row>
    <row r="5731" spans="1:15" x14ac:dyDescent="0.45">
      <c r="A5731" s="4" t="s">
        <v>16</v>
      </c>
      <c r="B5731">
        <v>2020</v>
      </c>
      <c r="C5731" t="s">
        <v>6</v>
      </c>
      <c r="D5731">
        <v>5730</v>
      </c>
      <c r="E5731" s="2">
        <v>17</v>
      </c>
      <c r="F5731" s="1">
        <v>18</v>
      </c>
      <c r="G5731" s="1">
        <v>1</v>
      </c>
      <c r="H5731" s="1">
        <v>6</v>
      </c>
      <c r="I5731" s="1" t="str">
        <f t="shared" si="109"/>
        <v>2S7SU6</v>
      </c>
      <c r="J5731" s="27">
        <v>45165</v>
      </c>
      <c r="K5731" s="29" t="s">
        <v>270</v>
      </c>
      <c r="L5731" s="29">
        <v>11404</v>
      </c>
      <c r="M5731" s="30">
        <v>4.68290595596512E-2</v>
      </c>
      <c r="N5731" s="30">
        <v>5.5878366771601747E-2</v>
      </c>
      <c r="O5731" s="30">
        <v>7.1866628937427832E-2</v>
      </c>
    </row>
    <row r="5732" spans="1:15" x14ac:dyDescent="0.45">
      <c r="A5732" s="4" t="s">
        <v>16</v>
      </c>
      <c r="B5732">
        <v>2020</v>
      </c>
      <c r="C5732" t="s">
        <v>6</v>
      </c>
      <c r="D5732">
        <v>5731</v>
      </c>
      <c r="E5732" s="2">
        <v>18</v>
      </c>
      <c r="F5732" s="1">
        <v>19</v>
      </c>
      <c r="G5732" s="1">
        <v>1</v>
      </c>
      <c r="H5732" s="1">
        <v>7</v>
      </c>
      <c r="I5732" s="1" t="str">
        <f t="shared" si="109"/>
        <v>2S7SU7</v>
      </c>
      <c r="J5732" s="27">
        <v>45165</v>
      </c>
      <c r="K5732" s="29" t="s">
        <v>271</v>
      </c>
      <c r="L5732" s="29">
        <v>11682.75</v>
      </c>
      <c r="M5732" s="30">
        <v>6.0048950074358218E-2</v>
      </c>
      <c r="N5732" s="30">
        <v>8.8921271920156308E-2</v>
      </c>
      <c r="O5732" s="30">
        <v>4.0584498900895034E-3</v>
      </c>
    </row>
    <row r="5733" spans="1:15" x14ac:dyDescent="0.45">
      <c r="A5733" s="4" t="s">
        <v>16</v>
      </c>
      <c r="B5733">
        <v>2020</v>
      </c>
      <c r="C5733" t="s">
        <v>6</v>
      </c>
      <c r="D5733">
        <v>5732</v>
      </c>
      <c r="E5733" s="2">
        <v>19</v>
      </c>
      <c r="F5733" s="1">
        <v>20</v>
      </c>
      <c r="G5733" s="1">
        <v>1</v>
      </c>
      <c r="H5733" s="1">
        <v>7</v>
      </c>
      <c r="I5733" s="1" t="str">
        <f t="shared" si="109"/>
        <v>2S7SU7</v>
      </c>
      <c r="J5733" s="27">
        <v>45165</v>
      </c>
      <c r="K5733" s="29" t="s">
        <v>272</v>
      </c>
      <c r="L5733" s="29">
        <v>11811.25</v>
      </c>
      <c r="M5733" s="30">
        <v>5.7976903908935083E-2</v>
      </c>
      <c r="N5733" s="30">
        <v>0.13909385491386211</v>
      </c>
      <c r="O5733" s="30">
        <v>0</v>
      </c>
    </row>
    <row r="5734" spans="1:15" x14ac:dyDescent="0.45">
      <c r="A5734" s="4" t="s">
        <v>16</v>
      </c>
      <c r="B5734">
        <v>2020</v>
      </c>
      <c r="C5734" t="s">
        <v>6</v>
      </c>
      <c r="D5734">
        <v>5733</v>
      </c>
      <c r="E5734" s="2">
        <v>20</v>
      </c>
      <c r="F5734" s="1">
        <v>21</v>
      </c>
      <c r="G5734" s="1">
        <v>1</v>
      </c>
      <c r="H5734" s="1">
        <v>7</v>
      </c>
      <c r="I5734" s="1" t="str">
        <f t="shared" si="109"/>
        <v>2S7SU7</v>
      </c>
      <c r="J5734" s="27">
        <v>45165</v>
      </c>
      <c r="K5734" s="29" t="s">
        <v>273</v>
      </c>
      <c r="L5734" s="29">
        <v>12230.75</v>
      </c>
      <c r="M5734" s="30">
        <v>6.9973725597553257E-2</v>
      </c>
      <c r="N5734" s="30">
        <v>0.12984350809498221</v>
      </c>
      <c r="O5734" s="30">
        <v>0</v>
      </c>
    </row>
    <row r="5735" spans="1:15" x14ac:dyDescent="0.45">
      <c r="A5735" s="4" t="s">
        <v>16</v>
      </c>
      <c r="B5735">
        <v>2020</v>
      </c>
      <c r="C5735" t="s">
        <v>6</v>
      </c>
      <c r="D5735">
        <v>5734</v>
      </c>
      <c r="E5735" s="2">
        <v>21</v>
      </c>
      <c r="F5735" s="1">
        <v>22</v>
      </c>
      <c r="G5735" s="1">
        <v>1</v>
      </c>
      <c r="H5735" s="1">
        <v>8</v>
      </c>
      <c r="I5735" s="1" t="str">
        <f t="shared" si="109"/>
        <v>2S7SU8</v>
      </c>
      <c r="J5735" s="27">
        <v>45165</v>
      </c>
      <c r="K5735" s="29" t="s">
        <v>274</v>
      </c>
      <c r="L5735" s="29">
        <v>12243.75</v>
      </c>
      <c r="M5735" s="30">
        <v>7.8694236983482185E-2</v>
      </c>
      <c r="N5735" s="30">
        <v>0.12938734042437541</v>
      </c>
      <c r="O5735" s="30">
        <v>0</v>
      </c>
    </row>
    <row r="5736" spans="1:15" x14ac:dyDescent="0.45">
      <c r="A5736" s="4" t="s">
        <v>16</v>
      </c>
      <c r="B5736">
        <v>2020</v>
      </c>
      <c r="C5736" t="s">
        <v>6</v>
      </c>
      <c r="D5736">
        <v>5735</v>
      </c>
      <c r="E5736" s="2">
        <v>22</v>
      </c>
      <c r="F5736" s="1">
        <v>23</v>
      </c>
      <c r="G5736" s="1">
        <v>1</v>
      </c>
      <c r="H5736" s="1">
        <v>8</v>
      </c>
      <c r="I5736" s="1" t="str">
        <f t="shared" si="109"/>
        <v>2S7SU8</v>
      </c>
      <c r="J5736" s="27">
        <v>45165</v>
      </c>
      <c r="K5736" s="29" t="s">
        <v>275</v>
      </c>
      <c r="L5736" s="29">
        <v>11761.5</v>
      </c>
      <c r="M5736" s="30">
        <v>0.1028387591292628</v>
      </c>
      <c r="N5736" s="30">
        <v>0.28580905609138391</v>
      </c>
      <c r="O5736" s="30">
        <v>0</v>
      </c>
    </row>
    <row r="5737" spans="1:15" x14ac:dyDescent="0.45">
      <c r="A5737" s="4" t="s">
        <v>16</v>
      </c>
      <c r="B5737">
        <v>2020</v>
      </c>
      <c r="C5737" t="s">
        <v>6</v>
      </c>
      <c r="D5737">
        <v>5736</v>
      </c>
      <c r="E5737" s="2">
        <v>23</v>
      </c>
      <c r="F5737" s="1">
        <v>24</v>
      </c>
      <c r="G5737" s="1">
        <v>1</v>
      </c>
      <c r="H5737" s="1">
        <v>8</v>
      </c>
      <c r="I5737" s="1" t="str">
        <f t="shared" si="109"/>
        <v>2S7SU8</v>
      </c>
      <c r="J5737" s="27">
        <v>45165</v>
      </c>
      <c r="K5737" s="29" t="s">
        <v>276</v>
      </c>
      <c r="L5737" s="29">
        <v>11174.75</v>
      </c>
      <c r="M5737" s="30">
        <v>7.6600690048087505E-2</v>
      </c>
      <c r="N5737" s="30">
        <v>0.2722523282422239</v>
      </c>
      <c r="O5737" s="30">
        <v>0</v>
      </c>
    </row>
    <row r="5738" spans="1:15" x14ac:dyDescent="0.45">
      <c r="A5738" s="4" t="s">
        <v>16</v>
      </c>
      <c r="B5738">
        <v>2020</v>
      </c>
      <c r="C5738" t="s">
        <v>0</v>
      </c>
      <c r="D5738">
        <v>5737</v>
      </c>
      <c r="E5738" s="2">
        <v>0</v>
      </c>
      <c r="F5738" s="1">
        <v>1</v>
      </c>
      <c r="G5738" s="1">
        <v>1</v>
      </c>
      <c r="H5738" s="1">
        <v>1</v>
      </c>
      <c r="I5738" s="1" t="str">
        <f t="shared" si="109"/>
        <v>2S1MO1</v>
      </c>
      <c r="J5738" s="27">
        <v>45166</v>
      </c>
      <c r="K5738" s="29" t="s">
        <v>253</v>
      </c>
      <c r="L5738" s="29">
        <v>10720.5</v>
      </c>
      <c r="M5738" s="30">
        <v>9.8038323048806691E-2</v>
      </c>
      <c r="N5738" s="30">
        <v>0.2575887476957992</v>
      </c>
      <c r="O5738" s="30">
        <v>0</v>
      </c>
    </row>
    <row r="5739" spans="1:15" x14ac:dyDescent="0.45">
      <c r="A5739" s="4" t="s">
        <v>16</v>
      </c>
      <c r="B5739">
        <v>2020</v>
      </c>
      <c r="C5739" t="s">
        <v>0</v>
      </c>
      <c r="D5739">
        <v>5738</v>
      </c>
      <c r="E5739" s="2">
        <v>1</v>
      </c>
      <c r="F5739" s="1">
        <v>2</v>
      </c>
      <c r="G5739" s="1">
        <v>1</v>
      </c>
      <c r="H5739" s="1">
        <v>1</v>
      </c>
      <c r="I5739" s="1" t="str">
        <f t="shared" si="109"/>
        <v>2S1MO1</v>
      </c>
      <c r="J5739" s="27">
        <v>45166</v>
      </c>
      <c r="K5739" s="29" t="s">
        <v>254</v>
      </c>
      <c r="L5739" s="29">
        <v>10365.75</v>
      </c>
      <c r="M5739" s="30">
        <v>0.12983783460833109</v>
      </c>
      <c r="N5739" s="30">
        <v>0.2470050264957239</v>
      </c>
      <c r="O5739" s="30">
        <v>0</v>
      </c>
    </row>
    <row r="5740" spans="1:15" x14ac:dyDescent="0.45">
      <c r="A5740" s="4" t="s">
        <v>16</v>
      </c>
      <c r="B5740">
        <v>2020</v>
      </c>
      <c r="C5740" t="s">
        <v>0</v>
      </c>
      <c r="D5740">
        <v>5739</v>
      </c>
      <c r="E5740" s="2">
        <v>2</v>
      </c>
      <c r="F5740" s="1">
        <v>3</v>
      </c>
      <c r="G5740" s="1">
        <v>1</v>
      </c>
      <c r="H5740" s="1">
        <v>1</v>
      </c>
      <c r="I5740" s="1" t="str">
        <f t="shared" si="109"/>
        <v>2S1MO1</v>
      </c>
      <c r="J5740" s="27">
        <v>45166</v>
      </c>
      <c r="K5740" s="29" t="s">
        <v>255</v>
      </c>
      <c r="L5740" s="29">
        <v>10179</v>
      </c>
      <c r="M5740" s="30">
        <v>0.13310548010360099</v>
      </c>
      <c r="N5740" s="30">
        <v>0.23628339917383631</v>
      </c>
      <c r="O5740" s="30">
        <v>0</v>
      </c>
    </row>
    <row r="5741" spans="1:15" x14ac:dyDescent="0.45">
      <c r="A5741" s="4" t="s">
        <v>16</v>
      </c>
      <c r="B5741">
        <v>2020</v>
      </c>
      <c r="C5741" t="s">
        <v>0</v>
      </c>
      <c r="D5741">
        <v>5740</v>
      </c>
      <c r="E5741" s="2">
        <v>3</v>
      </c>
      <c r="F5741" s="1">
        <v>4</v>
      </c>
      <c r="G5741" s="1">
        <v>1</v>
      </c>
      <c r="H5741" s="1">
        <v>2</v>
      </c>
      <c r="I5741" s="1" t="str">
        <f t="shared" si="109"/>
        <v>2S1MO2</v>
      </c>
      <c r="J5741" s="27">
        <v>45166</v>
      </c>
      <c r="K5741" s="29" t="s">
        <v>256</v>
      </c>
      <c r="L5741" s="29">
        <v>10084</v>
      </c>
      <c r="M5741" s="30">
        <v>0.1348224047793164</v>
      </c>
      <c r="N5741" s="30">
        <v>0.22307622634440299</v>
      </c>
      <c r="O5741" s="30">
        <v>0</v>
      </c>
    </row>
    <row r="5742" spans="1:15" x14ac:dyDescent="0.45">
      <c r="A5742" s="4" t="s">
        <v>16</v>
      </c>
      <c r="B5742">
        <v>2020</v>
      </c>
      <c r="C5742" t="s">
        <v>0</v>
      </c>
      <c r="D5742">
        <v>5741</v>
      </c>
      <c r="E5742" s="2">
        <v>4</v>
      </c>
      <c r="F5742" s="1">
        <v>5</v>
      </c>
      <c r="G5742" s="1">
        <v>1</v>
      </c>
      <c r="H5742" s="1">
        <v>2</v>
      </c>
      <c r="I5742" s="1" t="str">
        <f t="shared" si="109"/>
        <v>2S1MO2</v>
      </c>
      <c r="J5742" s="27">
        <v>45166</v>
      </c>
      <c r="K5742" s="29" t="s">
        <v>257</v>
      </c>
      <c r="L5742" s="29">
        <v>10106.75</v>
      </c>
      <c r="M5742" s="30">
        <v>0.13375237417172209</v>
      </c>
      <c r="N5742" s="30">
        <v>0.21300344711200109</v>
      </c>
      <c r="O5742" s="30">
        <v>0</v>
      </c>
    </row>
    <row r="5743" spans="1:15" x14ac:dyDescent="0.45">
      <c r="A5743" s="4" t="s">
        <v>16</v>
      </c>
      <c r="B5743">
        <v>2020</v>
      </c>
      <c r="C5743" t="s">
        <v>0</v>
      </c>
      <c r="D5743">
        <v>5742</v>
      </c>
      <c r="E5743" s="2">
        <v>5</v>
      </c>
      <c r="F5743" s="1">
        <v>6</v>
      </c>
      <c r="G5743" s="1">
        <v>1</v>
      </c>
      <c r="H5743" s="1">
        <v>2</v>
      </c>
      <c r="I5743" s="1" t="str">
        <f t="shared" si="109"/>
        <v>2S1MO2</v>
      </c>
      <c r="J5743" s="27">
        <v>45166</v>
      </c>
      <c r="K5743" s="29" t="s">
        <v>258</v>
      </c>
      <c r="L5743" s="29">
        <v>10471.25</v>
      </c>
      <c r="M5743" s="30">
        <v>0.1328968322733442</v>
      </c>
      <c r="N5743" s="30">
        <v>0.1663096063544641</v>
      </c>
      <c r="O5743" s="30">
        <v>0</v>
      </c>
    </row>
    <row r="5744" spans="1:15" x14ac:dyDescent="0.45">
      <c r="A5744" s="4" t="s">
        <v>16</v>
      </c>
      <c r="B5744">
        <v>2020</v>
      </c>
      <c r="C5744" t="s">
        <v>0</v>
      </c>
      <c r="D5744">
        <v>5743</v>
      </c>
      <c r="E5744" s="2">
        <v>6</v>
      </c>
      <c r="F5744" s="1">
        <v>7</v>
      </c>
      <c r="G5744" s="1">
        <v>1</v>
      </c>
      <c r="H5744" s="1">
        <v>3</v>
      </c>
      <c r="I5744" s="1" t="str">
        <f t="shared" si="109"/>
        <v>2S1MO3</v>
      </c>
      <c r="J5744" s="27">
        <v>45166</v>
      </c>
      <c r="K5744" s="29" t="s">
        <v>259</v>
      </c>
      <c r="L5744" s="29">
        <v>11413</v>
      </c>
      <c r="M5744" s="30">
        <v>0.1255224329221673</v>
      </c>
      <c r="N5744" s="30">
        <v>0.1007280618918056</v>
      </c>
      <c r="O5744" s="30">
        <v>6.9179050552753502E-2</v>
      </c>
    </row>
    <row r="5745" spans="1:15" x14ac:dyDescent="0.45">
      <c r="A5745" s="4" t="s">
        <v>16</v>
      </c>
      <c r="B5745">
        <v>2020</v>
      </c>
      <c r="C5745" t="s">
        <v>0</v>
      </c>
      <c r="D5745">
        <v>5744</v>
      </c>
      <c r="E5745" s="2">
        <v>7</v>
      </c>
      <c r="F5745" s="1">
        <v>8</v>
      </c>
      <c r="G5745" s="1">
        <v>1</v>
      </c>
      <c r="H5745" s="1">
        <v>3</v>
      </c>
      <c r="I5745" s="1" t="str">
        <f t="shared" si="109"/>
        <v>2S1MO3</v>
      </c>
      <c r="J5745" s="27">
        <v>45166</v>
      </c>
      <c r="K5745" s="29" t="s">
        <v>260</v>
      </c>
      <c r="L5745" s="29">
        <v>12310.25</v>
      </c>
      <c r="M5745" s="30">
        <v>7.937634215103051E-2</v>
      </c>
      <c r="N5745" s="30">
        <v>3.5067588882283278E-2</v>
      </c>
      <c r="O5745" s="30">
        <v>0.24358167768792949</v>
      </c>
    </row>
    <row r="5746" spans="1:15" x14ac:dyDescent="0.45">
      <c r="A5746" s="4" t="s">
        <v>16</v>
      </c>
      <c r="B5746">
        <v>2020</v>
      </c>
      <c r="C5746" t="s">
        <v>0</v>
      </c>
      <c r="D5746">
        <v>5745</v>
      </c>
      <c r="E5746" s="2">
        <v>8</v>
      </c>
      <c r="F5746" s="1">
        <v>9</v>
      </c>
      <c r="G5746" s="1">
        <v>1</v>
      </c>
      <c r="H5746" s="1">
        <v>3</v>
      </c>
      <c r="I5746" s="1" t="str">
        <f t="shared" si="109"/>
        <v>2S1MO3</v>
      </c>
      <c r="J5746" s="27">
        <v>45166</v>
      </c>
      <c r="K5746" s="29" t="s">
        <v>261</v>
      </c>
      <c r="L5746" s="29">
        <v>12882.25</v>
      </c>
      <c r="M5746" s="30">
        <v>4.5626420090405531E-2</v>
      </c>
      <c r="N5746" s="30">
        <v>1.6522896273043298E-2</v>
      </c>
      <c r="O5746" s="30">
        <v>0.40487915957094311</v>
      </c>
    </row>
    <row r="5747" spans="1:15" x14ac:dyDescent="0.45">
      <c r="A5747" s="4" t="s">
        <v>16</v>
      </c>
      <c r="B5747">
        <v>2020</v>
      </c>
      <c r="C5747" t="s">
        <v>0</v>
      </c>
      <c r="D5747">
        <v>5746</v>
      </c>
      <c r="E5747" s="2">
        <v>9</v>
      </c>
      <c r="F5747" s="1">
        <v>10</v>
      </c>
      <c r="G5747" s="1">
        <v>1</v>
      </c>
      <c r="H5747" s="1">
        <v>4</v>
      </c>
      <c r="I5747" s="1" t="str">
        <f t="shared" si="109"/>
        <v>2S1MO4</v>
      </c>
      <c r="J5747" s="27">
        <v>45166</v>
      </c>
      <c r="K5747" s="29" t="s">
        <v>262</v>
      </c>
      <c r="L5747" s="29">
        <v>13066</v>
      </c>
      <c r="M5747" s="30">
        <v>3.6430565618779359E-2</v>
      </c>
      <c r="N5747" s="30">
        <v>4.3402323972710141E-2</v>
      </c>
      <c r="O5747" s="30">
        <v>0.52829139579832984</v>
      </c>
    </row>
    <row r="5748" spans="1:15" x14ac:dyDescent="0.45">
      <c r="A5748" s="4" t="s">
        <v>16</v>
      </c>
      <c r="B5748">
        <v>2020</v>
      </c>
      <c r="C5748" t="s">
        <v>0</v>
      </c>
      <c r="D5748">
        <v>5747</v>
      </c>
      <c r="E5748" s="2">
        <v>10</v>
      </c>
      <c r="F5748" s="1">
        <v>11</v>
      </c>
      <c r="G5748" s="1">
        <v>1</v>
      </c>
      <c r="H5748" s="1">
        <v>4</v>
      </c>
      <c r="I5748" s="1" t="str">
        <f t="shared" si="109"/>
        <v>2S1MO4</v>
      </c>
      <c r="J5748" s="27">
        <v>45166</v>
      </c>
      <c r="K5748" s="29" t="s">
        <v>263</v>
      </c>
      <c r="L5748" s="29">
        <v>13127.25</v>
      </c>
      <c r="M5748" s="30">
        <v>3.4209371486407188E-2</v>
      </c>
      <c r="N5748" s="30">
        <v>6.369619469022697E-2</v>
      </c>
      <c r="O5748" s="30">
        <v>0.60863566653096912</v>
      </c>
    </row>
    <row r="5749" spans="1:15" x14ac:dyDescent="0.45">
      <c r="A5749" s="4" t="s">
        <v>16</v>
      </c>
      <c r="B5749">
        <v>2020</v>
      </c>
      <c r="C5749" t="s">
        <v>0</v>
      </c>
      <c r="D5749">
        <v>5748</v>
      </c>
      <c r="E5749" s="2">
        <v>11</v>
      </c>
      <c r="F5749" s="1">
        <v>12</v>
      </c>
      <c r="G5749" s="1">
        <v>1</v>
      </c>
      <c r="H5749" s="1">
        <v>4</v>
      </c>
      <c r="I5749" s="1" t="str">
        <f t="shared" si="109"/>
        <v>2S1MO4</v>
      </c>
      <c r="J5749" s="27">
        <v>45166</v>
      </c>
      <c r="K5749" s="29" t="s">
        <v>264</v>
      </c>
      <c r="L5749" s="29">
        <v>13223.75</v>
      </c>
      <c r="M5749" s="30">
        <v>5.2707471888788493E-2</v>
      </c>
      <c r="N5749" s="30">
        <v>7.2672730375189121E-2</v>
      </c>
      <c r="O5749" s="30">
        <v>0.61889290289144983</v>
      </c>
    </row>
    <row r="5750" spans="1:15" x14ac:dyDescent="0.45">
      <c r="A5750" s="4" t="s">
        <v>16</v>
      </c>
      <c r="B5750">
        <v>2020</v>
      </c>
      <c r="C5750" t="s">
        <v>0</v>
      </c>
      <c r="D5750">
        <v>5749</v>
      </c>
      <c r="E5750" s="2">
        <v>12</v>
      </c>
      <c r="F5750" s="1">
        <v>13</v>
      </c>
      <c r="G5750" s="1">
        <v>1</v>
      </c>
      <c r="H5750" s="1">
        <v>5</v>
      </c>
      <c r="I5750" s="1" t="str">
        <f t="shared" si="109"/>
        <v>2S1MO5</v>
      </c>
      <c r="J5750" s="27">
        <v>45166</v>
      </c>
      <c r="K5750" s="29" t="s">
        <v>265</v>
      </c>
      <c r="L5750" s="29">
        <v>13095.25</v>
      </c>
      <c r="M5750" s="30">
        <v>7.4399680887156108E-2</v>
      </c>
      <c r="N5750" s="30">
        <v>5.7040726904518183E-2</v>
      </c>
      <c r="O5750" s="30">
        <v>0.53532790981688316</v>
      </c>
    </row>
    <row r="5751" spans="1:15" x14ac:dyDescent="0.45">
      <c r="A5751" s="4" t="s">
        <v>16</v>
      </c>
      <c r="B5751">
        <v>2020</v>
      </c>
      <c r="C5751" t="s">
        <v>0</v>
      </c>
      <c r="D5751">
        <v>5750</v>
      </c>
      <c r="E5751" s="2">
        <v>13</v>
      </c>
      <c r="F5751" s="1">
        <v>14</v>
      </c>
      <c r="G5751" s="1">
        <v>1</v>
      </c>
      <c r="H5751" s="1">
        <v>5</v>
      </c>
      <c r="I5751" s="1" t="str">
        <f t="shared" si="109"/>
        <v>2S1MO5</v>
      </c>
      <c r="J5751" s="27">
        <v>45166</v>
      </c>
      <c r="K5751" s="29" t="s">
        <v>266</v>
      </c>
      <c r="L5751" s="29">
        <v>13102</v>
      </c>
      <c r="M5751" s="30">
        <v>8.9619170613171456E-2</v>
      </c>
      <c r="N5751" s="30">
        <v>7.0175061195019511E-2</v>
      </c>
      <c r="O5751" s="30">
        <v>0.40465270699257272</v>
      </c>
    </row>
    <row r="5752" spans="1:15" x14ac:dyDescent="0.45">
      <c r="A5752" s="4" t="s">
        <v>16</v>
      </c>
      <c r="B5752">
        <v>2020</v>
      </c>
      <c r="C5752" t="s">
        <v>0</v>
      </c>
      <c r="D5752">
        <v>5751</v>
      </c>
      <c r="E5752" s="2">
        <v>14</v>
      </c>
      <c r="F5752" s="1">
        <v>15</v>
      </c>
      <c r="G5752" s="1">
        <v>1</v>
      </c>
      <c r="H5752" s="1">
        <v>5</v>
      </c>
      <c r="I5752" s="1" t="str">
        <f t="shared" si="109"/>
        <v>2S1MO5</v>
      </c>
      <c r="J5752" s="27">
        <v>45166</v>
      </c>
      <c r="K5752" s="29" t="s">
        <v>267</v>
      </c>
      <c r="L5752" s="29">
        <v>13037</v>
      </c>
      <c r="M5752" s="30">
        <v>9.1616942177250457E-2</v>
      </c>
      <c r="N5752" s="30">
        <v>9.7018266915485055E-2</v>
      </c>
      <c r="O5752" s="30">
        <v>0.29236289061868193</v>
      </c>
    </row>
    <row r="5753" spans="1:15" x14ac:dyDescent="0.45">
      <c r="A5753" s="4" t="s">
        <v>16</v>
      </c>
      <c r="B5753">
        <v>2020</v>
      </c>
      <c r="C5753" t="s">
        <v>0</v>
      </c>
      <c r="D5753">
        <v>5752</v>
      </c>
      <c r="E5753" s="2">
        <v>15</v>
      </c>
      <c r="F5753" s="1">
        <v>16</v>
      </c>
      <c r="G5753" s="1">
        <v>1</v>
      </c>
      <c r="H5753" s="1">
        <v>6</v>
      </c>
      <c r="I5753" s="1" t="str">
        <f t="shared" si="109"/>
        <v>2S1MO6</v>
      </c>
      <c r="J5753" s="27">
        <v>45166</v>
      </c>
      <c r="K5753" s="29" t="s">
        <v>268</v>
      </c>
      <c r="L5753" s="29">
        <v>12989</v>
      </c>
      <c r="M5753" s="30">
        <v>8.3597640141929858E-2</v>
      </c>
      <c r="N5753" s="30">
        <v>0.12640909452877311</v>
      </c>
      <c r="O5753" s="30">
        <v>0.23120844659354831</v>
      </c>
    </row>
    <row r="5754" spans="1:15" x14ac:dyDescent="0.45">
      <c r="A5754" s="4" t="s">
        <v>16</v>
      </c>
      <c r="B5754">
        <v>2020</v>
      </c>
      <c r="C5754" t="s">
        <v>0</v>
      </c>
      <c r="D5754">
        <v>5753</v>
      </c>
      <c r="E5754" s="2">
        <v>16</v>
      </c>
      <c r="F5754" s="1">
        <v>17</v>
      </c>
      <c r="G5754" s="1">
        <v>1</v>
      </c>
      <c r="H5754" s="1">
        <v>6</v>
      </c>
      <c r="I5754" s="1" t="str">
        <f t="shared" si="109"/>
        <v>2S1MO6</v>
      </c>
      <c r="J5754" s="27">
        <v>45166</v>
      </c>
      <c r="K5754" s="29" t="s">
        <v>269</v>
      </c>
      <c r="L5754" s="29">
        <v>13128</v>
      </c>
      <c r="M5754" s="30">
        <v>6.6256178262785695E-2</v>
      </c>
      <c r="N5754" s="30">
        <v>0.2149005910891067</v>
      </c>
      <c r="O5754" s="30">
        <v>0.16406703398442249</v>
      </c>
    </row>
    <row r="5755" spans="1:15" x14ac:dyDescent="0.45">
      <c r="A5755" s="4" t="s">
        <v>16</v>
      </c>
      <c r="B5755">
        <v>2020</v>
      </c>
      <c r="C5755" t="s">
        <v>0</v>
      </c>
      <c r="D5755">
        <v>5754</v>
      </c>
      <c r="E5755" s="2">
        <v>17</v>
      </c>
      <c r="F5755" s="1">
        <v>18</v>
      </c>
      <c r="G5755" s="1">
        <v>1</v>
      </c>
      <c r="H5755" s="1">
        <v>6</v>
      </c>
      <c r="I5755" s="1" t="str">
        <f t="shared" si="109"/>
        <v>2S1MO6</v>
      </c>
      <c r="J5755" s="27">
        <v>45166</v>
      </c>
      <c r="K5755" s="29" t="s">
        <v>270</v>
      </c>
      <c r="L5755" s="29">
        <v>13468.25</v>
      </c>
      <c r="M5755" s="30">
        <v>5.7158262840738397E-2</v>
      </c>
      <c r="N5755" s="30">
        <v>0.31864163523737538</v>
      </c>
      <c r="O5755" s="30">
        <v>6.6877126009425886E-2</v>
      </c>
    </row>
    <row r="5756" spans="1:15" x14ac:dyDescent="0.45">
      <c r="A5756" s="4" t="s">
        <v>16</v>
      </c>
      <c r="B5756">
        <v>2020</v>
      </c>
      <c r="C5756" t="s">
        <v>0</v>
      </c>
      <c r="D5756">
        <v>5755</v>
      </c>
      <c r="E5756" s="2">
        <v>18</v>
      </c>
      <c r="F5756" s="1">
        <v>19</v>
      </c>
      <c r="G5756" s="1">
        <v>1</v>
      </c>
      <c r="H5756" s="1">
        <v>7</v>
      </c>
      <c r="I5756" s="1" t="str">
        <f t="shared" si="109"/>
        <v>2S1MO7</v>
      </c>
      <c r="J5756" s="27">
        <v>45166</v>
      </c>
      <c r="K5756" s="29" t="s">
        <v>271</v>
      </c>
      <c r="L5756" s="29">
        <v>13324.75</v>
      </c>
      <c r="M5756" s="30">
        <v>6.3277339188104409E-2</v>
      </c>
      <c r="N5756" s="30">
        <v>0.36099707095244321</v>
      </c>
      <c r="O5756" s="30">
        <v>3.012907850669697E-3</v>
      </c>
    </row>
    <row r="5757" spans="1:15" x14ac:dyDescent="0.45">
      <c r="A5757" s="4" t="s">
        <v>16</v>
      </c>
      <c r="B5757">
        <v>2020</v>
      </c>
      <c r="C5757" t="s">
        <v>0</v>
      </c>
      <c r="D5757">
        <v>5756</v>
      </c>
      <c r="E5757" s="2">
        <v>19</v>
      </c>
      <c r="F5757" s="1">
        <v>20</v>
      </c>
      <c r="G5757" s="1">
        <v>1</v>
      </c>
      <c r="H5757" s="1">
        <v>7</v>
      </c>
      <c r="I5757" s="1" t="str">
        <f t="shared" si="109"/>
        <v>2S1MO7</v>
      </c>
      <c r="J5757" s="27">
        <v>45166</v>
      </c>
      <c r="K5757" s="29" t="s">
        <v>272</v>
      </c>
      <c r="L5757" s="29">
        <v>13180.5</v>
      </c>
      <c r="M5757" s="30">
        <v>5.8208776599644393E-2</v>
      </c>
      <c r="N5757" s="30">
        <v>0.37499655732555592</v>
      </c>
      <c r="O5757" s="30">
        <v>0</v>
      </c>
    </row>
    <row r="5758" spans="1:15" x14ac:dyDescent="0.45">
      <c r="A5758" s="4" t="s">
        <v>16</v>
      </c>
      <c r="B5758">
        <v>2020</v>
      </c>
      <c r="C5758" t="s">
        <v>0</v>
      </c>
      <c r="D5758">
        <v>5757</v>
      </c>
      <c r="E5758" s="2">
        <v>20</v>
      </c>
      <c r="F5758" s="1">
        <v>21</v>
      </c>
      <c r="G5758" s="1">
        <v>1</v>
      </c>
      <c r="H5758" s="1">
        <v>7</v>
      </c>
      <c r="I5758" s="1" t="str">
        <f t="shared" si="109"/>
        <v>2S1MO7</v>
      </c>
      <c r="J5758" s="27">
        <v>45166</v>
      </c>
      <c r="K5758" s="29" t="s">
        <v>273</v>
      </c>
      <c r="L5758" s="29">
        <v>13413.5</v>
      </c>
      <c r="M5758" s="30">
        <v>5.655300713617014E-2</v>
      </c>
      <c r="N5758" s="30">
        <v>0.39227075928838251</v>
      </c>
      <c r="O5758" s="30">
        <v>0</v>
      </c>
    </row>
    <row r="5759" spans="1:15" x14ac:dyDescent="0.45">
      <c r="A5759" s="4" t="s">
        <v>16</v>
      </c>
      <c r="B5759">
        <v>2020</v>
      </c>
      <c r="C5759" t="s">
        <v>0</v>
      </c>
      <c r="D5759">
        <v>5758</v>
      </c>
      <c r="E5759" s="2">
        <v>21</v>
      </c>
      <c r="F5759" s="1">
        <v>22</v>
      </c>
      <c r="G5759" s="1">
        <v>1</v>
      </c>
      <c r="H5759" s="1">
        <v>8</v>
      </c>
      <c r="I5759" s="1" t="str">
        <f t="shared" si="109"/>
        <v>2S1MO8</v>
      </c>
      <c r="J5759" s="27">
        <v>45166</v>
      </c>
      <c r="K5759" s="29" t="s">
        <v>274</v>
      </c>
      <c r="L5759" s="29">
        <v>13299.5</v>
      </c>
      <c r="M5759" s="30">
        <v>7.6235844046867673E-2</v>
      </c>
      <c r="N5759" s="30">
        <v>0.45141407809118711</v>
      </c>
      <c r="O5759" s="30">
        <v>0</v>
      </c>
    </row>
    <row r="5760" spans="1:15" x14ac:dyDescent="0.45">
      <c r="A5760" s="4" t="s">
        <v>16</v>
      </c>
      <c r="B5760">
        <v>2020</v>
      </c>
      <c r="C5760" t="s">
        <v>0</v>
      </c>
      <c r="D5760">
        <v>5759</v>
      </c>
      <c r="E5760" s="2">
        <v>22</v>
      </c>
      <c r="F5760" s="1">
        <v>23</v>
      </c>
      <c r="G5760" s="1">
        <v>1</v>
      </c>
      <c r="H5760" s="1">
        <v>8</v>
      </c>
      <c r="I5760" s="1" t="str">
        <f t="shared" si="109"/>
        <v>2S1MO8</v>
      </c>
      <c r="J5760" s="27">
        <v>45166</v>
      </c>
      <c r="K5760" s="29" t="s">
        <v>275</v>
      </c>
      <c r="L5760" s="29">
        <v>12621.25</v>
      </c>
      <c r="M5760" s="30">
        <v>7.5129854386822417E-2</v>
      </c>
      <c r="N5760" s="30">
        <v>0.50237805089137233</v>
      </c>
      <c r="O5760" s="30">
        <v>0</v>
      </c>
    </row>
    <row r="5761" spans="1:15" x14ac:dyDescent="0.45">
      <c r="A5761" s="4" t="s">
        <v>16</v>
      </c>
      <c r="B5761">
        <v>2020</v>
      </c>
      <c r="C5761" t="s">
        <v>0</v>
      </c>
      <c r="D5761">
        <v>5760</v>
      </c>
      <c r="E5761" s="2">
        <v>23</v>
      </c>
      <c r="F5761" s="1">
        <v>24</v>
      </c>
      <c r="G5761" s="1">
        <v>1</v>
      </c>
      <c r="H5761" s="1">
        <v>8</v>
      </c>
      <c r="I5761" s="1" t="str">
        <f t="shared" si="109"/>
        <v>2S1MO8</v>
      </c>
      <c r="J5761" s="27">
        <v>45166</v>
      </c>
      <c r="K5761" s="29" t="s">
        <v>276</v>
      </c>
      <c r="L5761" s="29">
        <v>11928.75</v>
      </c>
      <c r="M5761" s="30">
        <v>7.7590641541538774E-2</v>
      </c>
      <c r="N5761" s="30">
        <v>0.56493711606071995</v>
      </c>
      <c r="O5761" s="30">
        <v>0</v>
      </c>
    </row>
    <row r="5762" spans="1:15" x14ac:dyDescent="0.45">
      <c r="A5762" s="4" t="s">
        <v>16</v>
      </c>
      <c r="B5762">
        <v>2020</v>
      </c>
      <c r="C5762" t="s">
        <v>1</v>
      </c>
      <c r="D5762">
        <v>5761</v>
      </c>
      <c r="E5762" s="2">
        <v>0</v>
      </c>
      <c r="F5762" s="1">
        <v>1</v>
      </c>
      <c r="G5762" s="1">
        <v>1</v>
      </c>
      <c r="H5762" s="1">
        <v>1</v>
      </c>
      <c r="I5762" s="1" t="str">
        <f t="shared" si="109"/>
        <v>2S2TU1</v>
      </c>
      <c r="J5762" s="27">
        <v>45167</v>
      </c>
      <c r="K5762" s="29" t="s">
        <v>253</v>
      </c>
      <c r="L5762" s="29">
        <v>11263.5</v>
      </c>
      <c r="M5762" s="30">
        <v>0.1126368028883602</v>
      </c>
      <c r="N5762" s="30">
        <v>0.47082458114863118</v>
      </c>
      <c r="O5762" s="30">
        <v>0</v>
      </c>
    </row>
    <row r="5763" spans="1:15" x14ac:dyDescent="0.45">
      <c r="A5763" s="4" t="s">
        <v>16</v>
      </c>
      <c r="B5763">
        <v>2020</v>
      </c>
      <c r="C5763" t="s">
        <v>1</v>
      </c>
      <c r="D5763">
        <v>5762</v>
      </c>
      <c r="E5763" s="2">
        <v>1</v>
      </c>
      <c r="F5763" s="1">
        <v>2</v>
      </c>
      <c r="G5763" s="1">
        <v>1</v>
      </c>
      <c r="H5763" s="1">
        <v>1</v>
      </c>
      <c r="I5763" s="1" t="str">
        <f t="shared" ref="I5763:I5826" si="110">A5763&amp;C5763&amp;H5763</f>
        <v>2S2TU1</v>
      </c>
      <c r="J5763" s="27">
        <v>45167</v>
      </c>
      <c r="K5763" s="29" t="s">
        <v>254</v>
      </c>
      <c r="L5763" s="29">
        <v>10829.25</v>
      </c>
      <c r="M5763" s="30">
        <v>0.14053235671053391</v>
      </c>
      <c r="N5763" s="30">
        <v>0.38635723744889</v>
      </c>
      <c r="O5763" s="30">
        <v>0</v>
      </c>
    </row>
    <row r="5764" spans="1:15" x14ac:dyDescent="0.45">
      <c r="A5764" s="4" t="s">
        <v>16</v>
      </c>
      <c r="B5764">
        <v>2020</v>
      </c>
      <c r="C5764" t="s">
        <v>1</v>
      </c>
      <c r="D5764">
        <v>5763</v>
      </c>
      <c r="E5764" s="2">
        <v>2</v>
      </c>
      <c r="F5764" s="1">
        <v>3</v>
      </c>
      <c r="G5764" s="1">
        <v>1</v>
      </c>
      <c r="H5764" s="1">
        <v>1</v>
      </c>
      <c r="I5764" s="1" t="str">
        <f t="shared" si="110"/>
        <v>2S2TU1</v>
      </c>
      <c r="J5764" s="27">
        <v>45167</v>
      </c>
      <c r="K5764" s="29" t="s">
        <v>255</v>
      </c>
      <c r="L5764" s="29">
        <v>10570.25</v>
      </c>
      <c r="M5764" s="30">
        <v>0.1435262323378029</v>
      </c>
      <c r="N5764" s="30">
        <v>0.29683925386551568</v>
      </c>
      <c r="O5764" s="30">
        <v>0</v>
      </c>
    </row>
    <row r="5765" spans="1:15" x14ac:dyDescent="0.45">
      <c r="A5765" s="4" t="s">
        <v>16</v>
      </c>
      <c r="B5765">
        <v>2020</v>
      </c>
      <c r="C5765" t="s">
        <v>1</v>
      </c>
      <c r="D5765">
        <v>5764</v>
      </c>
      <c r="E5765" s="2">
        <v>3</v>
      </c>
      <c r="F5765" s="1">
        <v>4</v>
      </c>
      <c r="G5765" s="1">
        <v>1</v>
      </c>
      <c r="H5765" s="1">
        <v>2</v>
      </c>
      <c r="I5765" s="1" t="str">
        <f t="shared" si="110"/>
        <v>2S2TU2</v>
      </c>
      <c r="J5765" s="27">
        <v>45167</v>
      </c>
      <c r="K5765" s="29" t="s">
        <v>256</v>
      </c>
      <c r="L5765" s="29">
        <v>10377.5</v>
      </c>
      <c r="M5765" s="30">
        <v>0.15940081259869721</v>
      </c>
      <c r="N5765" s="30">
        <v>0.2190325749430273</v>
      </c>
      <c r="O5765" s="30">
        <v>0</v>
      </c>
    </row>
    <row r="5766" spans="1:15" x14ac:dyDescent="0.45">
      <c r="A5766" s="4" t="s">
        <v>16</v>
      </c>
      <c r="B5766">
        <v>2020</v>
      </c>
      <c r="C5766" t="s">
        <v>1</v>
      </c>
      <c r="D5766">
        <v>5765</v>
      </c>
      <c r="E5766" s="2">
        <v>4</v>
      </c>
      <c r="F5766" s="1">
        <v>5</v>
      </c>
      <c r="G5766" s="1">
        <v>1</v>
      </c>
      <c r="H5766" s="1">
        <v>2</v>
      </c>
      <c r="I5766" s="1" t="str">
        <f t="shared" si="110"/>
        <v>2S2TU2</v>
      </c>
      <c r="J5766" s="27">
        <v>45167</v>
      </c>
      <c r="K5766" s="29" t="s">
        <v>257</v>
      </c>
      <c r="L5766" s="29">
        <v>10384.75</v>
      </c>
      <c r="M5766" s="30">
        <v>0.18918119394054611</v>
      </c>
      <c r="N5766" s="30">
        <v>0.17126838710029299</v>
      </c>
      <c r="O5766" s="30">
        <v>0</v>
      </c>
    </row>
    <row r="5767" spans="1:15" x14ac:dyDescent="0.45">
      <c r="A5767" s="4" t="s">
        <v>16</v>
      </c>
      <c r="B5767">
        <v>2020</v>
      </c>
      <c r="C5767" t="s">
        <v>1</v>
      </c>
      <c r="D5767">
        <v>5766</v>
      </c>
      <c r="E5767" s="2">
        <v>5</v>
      </c>
      <c r="F5767" s="1">
        <v>6</v>
      </c>
      <c r="G5767" s="1">
        <v>1</v>
      </c>
      <c r="H5767" s="1">
        <v>2</v>
      </c>
      <c r="I5767" s="1" t="str">
        <f t="shared" si="110"/>
        <v>2S2TU2</v>
      </c>
      <c r="J5767" s="27">
        <v>45167</v>
      </c>
      <c r="K5767" s="29" t="s">
        <v>258</v>
      </c>
      <c r="L5767" s="29">
        <v>10682</v>
      </c>
      <c r="M5767" s="30">
        <v>0.2071792638383958</v>
      </c>
      <c r="N5767" s="30">
        <v>0.16119905707407431</v>
      </c>
      <c r="O5767" s="30">
        <v>0</v>
      </c>
    </row>
    <row r="5768" spans="1:15" x14ac:dyDescent="0.45">
      <c r="A5768" s="4" t="s">
        <v>16</v>
      </c>
      <c r="B5768">
        <v>2020</v>
      </c>
      <c r="C5768" t="s">
        <v>1</v>
      </c>
      <c r="D5768">
        <v>5767</v>
      </c>
      <c r="E5768" s="2">
        <v>6</v>
      </c>
      <c r="F5768" s="1">
        <v>7</v>
      </c>
      <c r="G5768" s="1">
        <v>1</v>
      </c>
      <c r="H5768" s="1">
        <v>3</v>
      </c>
      <c r="I5768" s="1" t="str">
        <f t="shared" si="110"/>
        <v>2S2TU3</v>
      </c>
      <c r="J5768" s="27">
        <v>45167</v>
      </c>
      <c r="K5768" s="29" t="s">
        <v>259</v>
      </c>
      <c r="L5768" s="29">
        <v>11600.5</v>
      </c>
      <c r="M5768" s="30">
        <v>0.21821782513344889</v>
      </c>
      <c r="N5768" s="30">
        <v>0.1613827311567223</v>
      </c>
      <c r="O5768" s="30">
        <v>6.6768750343542113E-2</v>
      </c>
    </row>
    <row r="5769" spans="1:15" x14ac:dyDescent="0.45">
      <c r="A5769" s="4" t="s">
        <v>16</v>
      </c>
      <c r="B5769">
        <v>2020</v>
      </c>
      <c r="C5769" t="s">
        <v>1</v>
      </c>
      <c r="D5769">
        <v>5768</v>
      </c>
      <c r="E5769" s="2">
        <v>7</v>
      </c>
      <c r="F5769" s="1">
        <v>8</v>
      </c>
      <c r="G5769" s="1">
        <v>1</v>
      </c>
      <c r="H5769" s="1">
        <v>3</v>
      </c>
      <c r="I5769" s="1" t="str">
        <f t="shared" si="110"/>
        <v>2S2TU3</v>
      </c>
      <c r="J5769" s="27">
        <v>45167</v>
      </c>
      <c r="K5769" s="29" t="s">
        <v>260</v>
      </c>
      <c r="L5769" s="29">
        <v>12570</v>
      </c>
      <c r="M5769" s="30">
        <v>0.25217143573638112</v>
      </c>
      <c r="N5769" s="30">
        <v>0.13774955083147389</v>
      </c>
      <c r="O5769" s="30">
        <v>0.22852796278894841</v>
      </c>
    </row>
    <row r="5770" spans="1:15" x14ac:dyDescent="0.45">
      <c r="A5770" s="4" t="s">
        <v>16</v>
      </c>
      <c r="B5770">
        <v>2020</v>
      </c>
      <c r="C5770" t="s">
        <v>1</v>
      </c>
      <c r="D5770">
        <v>5769</v>
      </c>
      <c r="E5770" s="2">
        <v>8</v>
      </c>
      <c r="F5770" s="1">
        <v>9</v>
      </c>
      <c r="G5770" s="1">
        <v>1</v>
      </c>
      <c r="H5770" s="1">
        <v>3</v>
      </c>
      <c r="I5770" s="1" t="str">
        <f t="shared" si="110"/>
        <v>2S2TU3</v>
      </c>
      <c r="J5770" s="27">
        <v>45167</v>
      </c>
      <c r="K5770" s="29" t="s">
        <v>261</v>
      </c>
      <c r="L5770" s="29">
        <v>13145.25</v>
      </c>
      <c r="M5770" s="30">
        <v>0.30893685057324971</v>
      </c>
      <c r="N5770" s="30">
        <v>0.12524110589629811</v>
      </c>
      <c r="O5770" s="30">
        <v>0.39842806238474482</v>
      </c>
    </row>
    <row r="5771" spans="1:15" x14ac:dyDescent="0.45">
      <c r="A5771" s="4" t="s">
        <v>16</v>
      </c>
      <c r="B5771">
        <v>2020</v>
      </c>
      <c r="C5771" t="s">
        <v>1</v>
      </c>
      <c r="D5771">
        <v>5770</v>
      </c>
      <c r="E5771" s="2">
        <v>9</v>
      </c>
      <c r="F5771" s="1">
        <v>10</v>
      </c>
      <c r="G5771" s="1">
        <v>1</v>
      </c>
      <c r="H5771" s="1">
        <v>4</v>
      </c>
      <c r="I5771" s="1" t="str">
        <f t="shared" si="110"/>
        <v>2S2TU4</v>
      </c>
      <c r="J5771" s="27">
        <v>45167</v>
      </c>
      <c r="K5771" s="29" t="s">
        <v>262</v>
      </c>
      <c r="L5771" s="29">
        <v>13256.75</v>
      </c>
      <c r="M5771" s="30">
        <v>0.27858616093590721</v>
      </c>
      <c r="N5771" s="30">
        <v>9.239178049633931E-2</v>
      </c>
      <c r="O5771" s="30">
        <v>0.4932020541676973</v>
      </c>
    </row>
    <row r="5772" spans="1:15" x14ac:dyDescent="0.45">
      <c r="A5772" s="4" t="s">
        <v>16</v>
      </c>
      <c r="B5772">
        <v>2020</v>
      </c>
      <c r="C5772" t="s">
        <v>1</v>
      </c>
      <c r="D5772">
        <v>5771</v>
      </c>
      <c r="E5772" s="2">
        <v>10</v>
      </c>
      <c r="F5772" s="1">
        <v>11</v>
      </c>
      <c r="G5772" s="1">
        <v>1</v>
      </c>
      <c r="H5772" s="1">
        <v>4</v>
      </c>
      <c r="I5772" s="1" t="str">
        <f t="shared" si="110"/>
        <v>2S2TU4</v>
      </c>
      <c r="J5772" s="27">
        <v>45167</v>
      </c>
      <c r="K5772" s="29" t="s">
        <v>263</v>
      </c>
      <c r="L5772" s="29">
        <v>13164.25</v>
      </c>
      <c r="M5772" s="30">
        <v>0.17260335665420681</v>
      </c>
      <c r="N5772" s="30">
        <v>8.8935438436789416E-2</v>
      </c>
      <c r="O5772" s="30">
        <v>0.5482563217657187</v>
      </c>
    </row>
    <row r="5773" spans="1:15" x14ac:dyDescent="0.45">
      <c r="A5773" s="4" t="s">
        <v>16</v>
      </c>
      <c r="B5773">
        <v>2020</v>
      </c>
      <c r="C5773" t="s">
        <v>1</v>
      </c>
      <c r="D5773">
        <v>5772</v>
      </c>
      <c r="E5773" s="2">
        <v>11</v>
      </c>
      <c r="F5773" s="1">
        <v>12</v>
      </c>
      <c r="G5773" s="1">
        <v>1</v>
      </c>
      <c r="H5773" s="1">
        <v>4</v>
      </c>
      <c r="I5773" s="1" t="str">
        <f t="shared" si="110"/>
        <v>2S2TU4</v>
      </c>
      <c r="J5773" s="27">
        <v>45167</v>
      </c>
      <c r="K5773" s="29" t="s">
        <v>264</v>
      </c>
      <c r="L5773" s="29">
        <v>13221.5</v>
      </c>
      <c r="M5773" s="30">
        <v>0.153822578224003</v>
      </c>
      <c r="N5773" s="30">
        <v>5.6023281569965673E-2</v>
      </c>
      <c r="O5773" s="30">
        <v>0.52043850229805544</v>
      </c>
    </row>
    <row r="5774" spans="1:15" x14ac:dyDescent="0.45">
      <c r="A5774" s="4" t="s">
        <v>16</v>
      </c>
      <c r="B5774">
        <v>2020</v>
      </c>
      <c r="C5774" t="s">
        <v>1</v>
      </c>
      <c r="D5774">
        <v>5773</v>
      </c>
      <c r="E5774" s="2">
        <v>12</v>
      </c>
      <c r="F5774" s="1">
        <v>13</v>
      </c>
      <c r="G5774" s="1">
        <v>1</v>
      </c>
      <c r="H5774" s="1">
        <v>5</v>
      </c>
      <c r="I5774" s="1" t="str">
        <f t="shared" si="110"/>
        <v>2S2TU5</v>
      </c>
      <c r="J5774" s="27">
        <v>45167</v>
      </c>
      <c r="K5774" s="29" t="s">
        <v>265</v>
      </c>
      <c r="L5774" s="29">
        <v>13193</v>
      </c>
      <c r="M5774" s="30">
        <v>0.1222677562956823</v>
      </c>
      <c r="N5774" s="30">
        <v>6.8083216721758016E-2</v>
      </c>
      <c r="O5774" s="30">
        <v>0.47119507300531432</v>
      </c>
    </row>
    <row r="5775" spans="1:15" x14ac:dyDescent="0.45">
      <c r="A5775" s="4" t="s">
        <v>16</v>
      </c>
      <c r="B5775">
        <v>2020</v>
      </c>
      <c r="C5775" t="s">
        <v>1</v>
      </c>
      <c r="D5775">
        <v>5774</v>
      </c>
      <c r="E5775" s="2">
        <v>13</v>
      </c>
      <c r="F5775" s="1">
        <v>14</v>
      </c>
      <c r="G5775" s="1">
        <v>1</v>
      </c>
      <c r="H5775" s="1">
        <v>5</v>
      </c>
      <c r="I5775" s="1" t="str">
        <f t="shared" si="110"/>
        <v>2S2TU5</v>
      </c>
      <c r="J5775" s="27">
        <v>45167</v>
      </c>
      <c r="K5775" s="29" t="s">
        <v>266</v>
      </c>
      <c r="L5775" s="29">
        <v>13302</v>
      </c>
      <c r="M5775" s="30">
        <v>8.7994048264046665E-2</v>
      </c>
      <c r="N5775" s="30">
        <v>8.2772638609794044E-2</v>
      </c>
      <c r="O5775" s="30">
        <v>0.47374253598474902</v>
      </c>
    </row>
    <row r="5776" spans="1:15" x14ac:dyDescent="0.45">
      <c r="A5776" s="4" t="s">
        <v>16</v>
      </c>
      <c r="B5776">
        <v>2020</v>
      </c>
      <c r="C5776" t="s">
        <v>1</v>
      </c>
      <c r="D5776">
        <v>5775</v>
      </c>
      <c r="E5776" s="2">
        <v>14</v>
      </c>
      <c r="F5776" s="1">
        <v>15</v>
      </c>
      <c r="G5776" s="1">
        <v>1</v>
      </c>
      <c r="H5776" s="1">
        <v>5</v>
      </c>
      <c r="I5776" s="1" t="str">
        <f t="shared" si="110"/>
        <v>2S2TU5</v>
      </c>
      <c r="J5776" s="27">
        <v>45167</v>
      </c>
      <c r="K5776" s="29" t="s">
        <v>267</v>
      </c>
      <c r="L5776" s="29">
        <v>13270</v>
      </c>
      <c r="M5776" s="30">
        <v>6.8337305006901744E-2</v>
      </c>
      <c r="N5776" s="30">
        <v>8.2046518755688316E-2</v>
      </c>
      <c r="O5776" s="30">
        <v>0.42003757163126643</v>
      </c>
    </row>
    <row r="5777" spans="1:15" x14ac:dyDescent="0.45">
      <c r="A5777" s="4" t="s">
        <v>16</v>
      </c>
      <c r="B5777">
        <v>2020</v>
      </c>
      <c r="C5777" t="s">
        <v>1</v>
      </c>
      <c r="D5777">
        <v>5776</v>
      </c>
      <c r="E5777" s="2">
        <v>15</v>
      </c>
      <c r="F5777" s="1">
        <v>16</v>
      </c>
      <c r="G5777" s="1">
        <v>1</v>
      </c>
      <c r="H5777" s="1">
        <v>6</v>
      </c>
      <c r="I5777" s="1" t="str">
        <f t="shared" si="110"/>
        <v>2S2TU6</v>
      </c>
      <c r="J5777" s="27">
        <v>45167</v>
      </c>
      <c r="K5777" s="29" t="s">
        <v>268</v>
      </c>
      <c r="L5777" s="29">
        <v>13241.75</v>
      </c>
      <c r="M5777" s="30">
        <v>6.2207788021805051E-2</v>
      </c>
      <c r="N5777" s="30">
        <v>8.2595712950696551E-2</v>
      </c>
      <c r="O5777" s="30">
        <v>0.32523213907847182</v>
      </c>
    </row>
    <row r="5778" spans="1:15" x14ac:dyDescent="0.45">
      <c r="A5778" s="4" t="s">
        <v>16</v>
      </c>
      <c r="B5778">
        <v>2020</v>
      </c>
      <c r="C5778" t="s">
        <v>1</v>
      </c>
      <c r="D5778">
        <v>5777</v>
      </c>
      <c r="E5778" s="2">
        <v>16</v>
      </c>
      <c r="F5778" s="1">
        <v>17</v>
      </c>
      <c r="G5778" s="1">
        <v>1</v>
      </c>
      <c r="H5778" s="1">
        <v>6</v>
      </c>
      <c r="I5778" s="1" t="str">
        <f t="shared" si="110"/>
        <v>2S2TU6</v>
      </c>
      <c r="J5778" s="27">
        <v>45167</v>
      </c>
      <c r="K5778" s="29" t="s">
        <v>269</v>
      </c>
      <c r="L5778" s="29">
        <v>13264</v>
      </c>
      <c r="M5778" s="30">
        <v>6.074386428406469E-2</v>
      </c>
      <c r="N5778" s="30">
        <v>0.1070897303132138</v>
      </c>
      <c r="O5778" s="30">
        <v>0.21224239649524221</v>
      </c>
    </row>
    <row r="5779" spans="1:15" x14ac:dyDescent="0.45">
      <c r="A5779" s="4" t="s">
        <v>16</v>
      </c>
      <c r="B5779">
        <v>2020</v>
      </c>
      <c r="C5779" t="s">
        <v>1</v>
      </c>
      <c r="D5779">
        <v>5778</v>
      </c>
      <c r="E5779" s="2">
        <v>17</v>
      </c>
      <c r="F5779" s="1">
        <v>18</v>
      </c>
      <c r="G5779" s="1">
        <v>1</v>
      </c>
      <c r="H5779" s="1">
        <v>6</v>
      </c>
      <c r="I5779" s="1" t="str">
        <f t="shared" si="110"/>
        <v>2S2TU6</v>
      </c>
      <c r="J5779" s="27">
        <v>45167</v>
      </c>
      <c r="K5779" s="29" t="s">
        <v>270</v>
      </c>
      <c r="L5779" s="29">
        <v>13748.75</v>
      </c>
      <c r="M5779" s="30">
        <v>5.7940956203571661E-2</v>
      </c>
      <c r="N5779" s="30">
        <v>0.1125326308068675</v>
      </c>
      <c r="O5779" s="30">
        <v>8.509035817031671E-2</v>
      </c>
    </row>
    <row r="5780" spans="1:15" x14ac:dyDescent="0.45">
      <c r="A5780" s="4" t="s">
        <v>16</v>
      </c>
      <c r="B5780">
        <v>2020</v>
      </c>
      <c r="C5780" t="s">
        <v>1</v>
      </c>
      <c r="D5780">
        <v>5779</v>
      </c>
      <c r="E5780" s="2">
        <v>18</v>
      </c>
      <c r="F5780" s="1">
        <v>19</v>
      </c>
      <c r="G5780" s="1">
        <v>1</v>
      </c>
      <c r="H5780" s="1">
        <v>7</v>
      </c>
      <c r="I5780" s="1" t="str">
        <f t="shared" si="110"/>
        <v>2S2TU7</v>
      </c>
      <c r="J5780" s="27">
        <v>45167</v>
      </c>
      <c r="K5780" s="29" t="s">
        <v>271</v>
      </c>
      <c r="L5780" s="29">
        <v>13668.25</v>
      </c>
      <c r="M5780" s="30">
        <v>4.656598615155081E-2</v>
      </c>
      <c r="N5780" s="30">
        <v>0.1114555239683976</v>
      </c>
      <c r="O5780" s="30">
        <v>8.1980778666655115E-6</v>
      </c>
    </row>
    <row r="5781" spans="1:15" x14ac:dyDescent="0.45">
      <c r="A5781" s="4" t="s">
        <v>16</v>
      </c>
      <c r="B5781">
        <v>2020</v>
      </c>
      <c r="C5781" t="s">
        <v>1</v>
      </c>
      <c r="D5781">
        <v>5780</v>
      </c>
      <c r="E5781" s="2">
        <v>19</v>
      </c>
      <c r="F5781" s="1">
        <v>20</v>
      </c>
      <c r="G5781" s="1">
        <v>1</v>
      </c>
      <c r="H5781" s="1">
        <v>7</v>
      </c>
      <c r="I5781" s="1" t="str">
        <f t="shared" si="110"/>
        <v>2S2TU7</v>
      </c>
      <c r="J5781" s="27">
        <v>45167</v>
      </c>
      <c r="K5781" s="29" t="s">
        <v>272</v>
      </c>
      <c r="L5781" s="29">
        <v>13602.25</v>
      </c>
      <c r="M5781" s="30">
        <v>3.2372610978009392E-2</v>
      </c>
      <c r="N5781" s="30">
        <v>0.17199683683461289</v>
      </c>
      <c r="O5781" s="30">
        <v>0</v>
      </c>
    </row>
    <row r="5782" spans="1:15" x14ac:dyDescent="0.45">
      <c r="A5782" s="4" t="s">
        <v>16</v>
      </c>
      <c r="B5782">
        <v>2020</v>
      </c>
      <c r="C5782" t="s">
        <v>1</v>
      </c>
      <c r="D5782">
        <v>5781</v>
      </c>
      <c r="E5782" s="2">
        <v>20</v>
      </c>
      <c r="F5782" s="1">
        <v>21</v>
      </c>
      <c r="G5782" s="1">
        <v>1</v>
      </c>
      <c r="H5782" s="1">
        <v>7</v>
      </c>
      <c r="I5782" s="1" t="str">
        <f t="shared" si="110"/>
        <v>2S2TU7</v>
      </c>
      <c r="J5782" s="27">
        <v>45167</v>
      </c>
      <c r="K5782" s="29" t="s">
        <v>273</v>
      </c>
      <c r="L5782" s="29">
        <v>13730</v>
      </c>
      <c r="M5782" s="30">
        <v>1.8250154000763019E-2</v>
      </c>
      <c r="N5782" s="30">
        <v>0.26959693882165781</v>
      </c>
      <c r="O5782" s="30">
        <v>0</v>
      </c>
    </row>
    <row r="5783" spans="1:15" x14ac:dyDescent="0.45">
      <c r="A5783" s="4" t="s">
        <v>16</v>
      </c>
      <c r="B5783">
        <v>2020</v>
      </c>
      <c r="C5783" t="s">
        <v>1</v>
      </c>
      <c r="D5783">
        <v>5782</v>
      </c>
      <c r="E5783" s="2">
        <v>21</v>
      </c>
      <c r="F5783" s="1">
        <v>22</v>
      </c>
      <c r="G5783" s="1">
        <v>1</v>
      </c>
      <c r="H5783" s="1">
        <v>8</v>
      </c>
      <c r="I5783" s="1" t="str">
        <f t="shared" si="110"/>
        <v>2S2TU8</v>
      </c>
      <c r="J5783" s="27">
        <v>45167</v>
      </c>
      <c r="K5783" s="29" t="s">
        <v>274</v>
      </c>
      <c r="L5783" s="29">
        <v>13466</v>
      </c>
      <c r="M5783" s="30">
        <v>1.148540950188664E-2</v>
      </c>
      <c r="N5783" s="30">
        <v>0.35495630716500398</v>
      </c>
      <c r="O5783" s="30">
        <v>0</v>
      </c>
    </row>
    <row r="5784" spans="1:15" x14ac:dyDescent="0.45">
      <c r="A5784" s="4" t="s">
        <v>16</v>
      </c>
      <c r="B5784">
        <v>2020</v>
      </c>
      <c r="C5784" t="s">
        <v>1</v>
      </c>
      <c r="D5784">
        <v>5783</v>
      </c>
      <c r="E5784" s="2">
        <v>22</v>
      </c>
      <c r="F5784" s="1">
        <v>23</v>
      </c>
      <c r="G5784" s="1">
        <v>1</v>
      </c>
      <c r="H5784" s="1">
        <v>8</v>
      </c>
      <c r="I5784" s="1" t="str">
        <f t="shared" si="110"/>
        <v>2S2TU8</v>
      </c>
      <c r="J5784" s="27">
        <v>45167</v>
      </c>
      <c r="K5784" s="29" t="s">
        <v>275</v>
      </c>
      <c r="L5784" s="29">
        <v>12629.5</v>
      </c>
      <c r="M5784" s="30">
        <v>2.2988070074332841E-2</v>
      </c>
      <c r="N5784" s="30">
        <v>0.43126789340259752</v>
      </c>
      <c r="O5784" s="30">
        <v>0</v>
      </c>
    </row>
    <row r="5785" spans="1:15" x14ac:dyDescent="0.45">
      <c r="A5785" s="4" t="s">
        <v>16</v>
      </c>
      <c r="B5785">
        <v>2020</v>
      </c>
      <c r="C5785" t="s">
        <v>1</v>
      </c>
      <c r="D5785">
        <v>5784</v>
      </c>
      <c r="E5785" s="2">
        <v>23</v>
      </c>
      <c r="F5785" s="1">
        <v>24</v>
      </c>
      <c r="G5785" s="1">
        <v>1</v>
      </c>
      <c r="H5785" s="1">
        <v>8</v>
      </c>
      <c r="I5785" s="1" t="str">
        <f t="shared" si="110"/>
        <v>2S2TU8</v>
      </c>
      <c r="J5785" s="27">
        <v>45167</v>
      </c>
      <c r="K5785" s="29" t="s">
        <v>276</v>
      </c>
      <c r="L5785" s="29">
        <v>11957</v>
      </c>
      <c r="M5785" s="30">
        <v>2.670190841359741E-2</v>
      </c>
      <c r="N5785" s="30">
        <v>0.45780293270082628</v>
      </c>
      <c r="O5785" s="30">
        <v>0</v>
      </c>
    </row>
    <row r="5786" spans="1:15" x14ac:dyDescent="0.45">
      <c r="A5786" s="4" t="s">
        <v>16</v>
      </c>
      <c r="B5786">
        <v>2020</v>
      </c>
      <c r="C5786" t="s">
        <v>2</v>
      </c>
      <c r="D5786">
        <v>5785</v>
      </c>
      <c r="E5786" s="2">
        <v>0</v>
      </c>
      <c r="F5786" s="1">
        <v>1</v>
      </c>
      <c r="G5786" s="1">
        <v>1</v>
      </c>
      <c r="H5786" s="1">
        <v>1</v>
      </c>
      <c r="I5786" s="1" t="str">
        <f t="shared" si="110"/>
        <v>2S3WE1</v>
      </c>
      <c r="J5786" s="27">
        <v>45168</v>
      </c>
      <c r="K5786" s="29" t="s">
        <v>253</v>
      </c>
      <c r="L5786" s="29">
        <v>11312.75</v>
      </c>
      <c r="M5786" s="30">
        <v>3.8349314961345103E-2</v>
      </c>
      <c r="N5786" s="30">
        <v>0.46069465300206602</v>
      </c>
      <c r="O5786" s="30">
        <v>0</v>
      </c>
    </row>
    <row r="5787" spans="1:15" x14ac:dyDescent="0.45">
      <c r="A5787" s="4" t="s">
        <v>16</v>
      </c>
      <c r="B5787">
        <v>2020</v>
      </c>
      <c r="C5787" t="s">
        <v>2</v>
      </c>
      <c r="D5787">
        <v>5786</v>
      </c>
      <c r="E5787" s="2">
        <v>1</v>
      </c>
      <c r="F5787" s="1">
        <v>2</v>
      </c>
      <c r="G5787" s="1">
        <v>1</v>
      </c>
      <c r="H5787" s="1">
        <v>1</v>
      </c>
      <c r="I5787" s="1" t="str">
        <f t="shared" si="110"/>
        <v>2S3WE1</v>
      </c>
      <c r="J5787" s="27">
        <v>45168</v>
      </c>
      <c r="K5787" s="29" t="s">
        <v>254</v>
      </c>
      <c r="L5787" s="29">
        <v>10863</v>
      </c>
      <c r="M5787" s="30">
        <v>5.2977659373982043E-2</v>
      </c>
      <c r="N5787" s="30">
        <v>0.40749284768248301</v>
      </c>
      <c r="O5787" s="30">
        <v>0</v>
      </c>
    </row>
    <row r="5788" spans="1:15" x14ac:dyDescent="0.45">
      <c r="A5788" s="4" t="s">
        <v>16</v>
      </c>
      <c r="B5788">
        <v>2020</v>
      </c>
      <c r="C5788" t="s">
        <v>2</v>
      </c>
      <c r="D5788">
        <v>5787</v>
      </c>
      <c r="E5788" s="2">
        <v>2</v>
      </c>
      <c r="F5788" s="1">
        <v>3</v>
      </c>
      <c r="G5788" s="1">
        <v>1</v>
      </c>
      <c r="H5788" s="1">
        <v>1</v>
      </c>
      <c r="I5788" s="1" t="str">
        <f t="shared" si="110"/>
        <v>2S3WE1</v>
      </c>
      <c r="J5788" s="27">
        <v>45168</v>
      </c>
      <c r="K5788" s="29" t="s">
        <v>255</v>
      </c>
      <c r="L5788" s="29">
        <v>10562.5</v>
      </c>
      <c r="M5788" s="30">
        <v>7.63795221577383E-2</v>
      </c>
      <c r="N5788" s="30">
        <v>0.34023526162413881</v>
      </c>
      <c r="O5788" s="30">
        <v>0</v>
      </c>
    </row>
    <row r="5789" spans="1:15" x14ac:dyDescent="0.45">
      <c r="A5789" s="4" t="s">
        <v>16</v>
      </c>
      <c r="B5789">
        <v>2020</v>
      </c>
      <c r="C5789" t="s">
        <v>2</v>
      </c>
      <c r="D5789">
        <v>5788</v>
      </c>
      <c r="E5789" s="2">
        <v>3</v>
      </c>
      <c r="F5789" s="1">
        <v>4</v>
      </c>
      <c r="G5789" s="1">
        <v>1</v>
      </c>
      <c r="H5789" s="1">
        <v>2</v>
      </c>
      <c r="I5789" s="1" t="str">
        <f t="shared" si="110"/>
        <v>2S3WE2</v>
      </c>
      <c r="J5789" s="27">
        <v>45168</v>
      </c>
      <c r="K5789" s="29" t="s">
        <v>256</v>
      </c>
      <c r="L5789" s="29">
        <v>10411.75</v>
      </c>
      <c r="M5789" s="30">
        <v>0.1045568160281697</v>
      </c>
      <c r="N5789" s="30">
        <v>0.28878636892205289</v>
      </c>
      <c r="O5789" s="30">
        <v>0</v>
      </c>
    </row>
    <row r="5790" spans="1:15" x14ac:dyDescent="0.45">
      <c r="A5790" s="4" t="s">
        <v>16</v>
      </c>
      <c r="B5790">
        <v>2020</v>
      </c>
      <c r="C5790" t="s">
        <v>2</v>
      </c>
      <c r="D5790">
        <v>5789</v>
      </c>
      <c r="E5790" s="2">
        <v>4</v>
      </c>
      <c r="F5790" s="1">
        <v>5</v>
      </c>
      <c r="G5790" s="1">
        <v>1</v>
      </c>
      <c r="H5790" s="1">
        <v>2</v>
      </c>
      <c r="I5790" s="1" t="str">
        <f t="shared" si="110"/>
        <v>2S3WE2</v>
      </c>
      <c r="J5790" s="27">
        <v>45168</v>
      </c>
      <c r="K5790" s="29" t="s">
        <v>257</v>
      </c>
      <c r="L5790" s="29">
        <v>10379.5</v>
      </c>
      <c r="M5790" s="30">
        <v>0.12162224619823001</v>
      </c>
      <c r="N5790" s="30">
        <v>0.25770494589915682</v>
      </c>
      <c r="O5790" s="30">
        <v>0</v>
      </c>
    </row>
    <row r="5791" spans="1:15" x14ac:dyDescent="0.45">
      <c r="A5791" s="4" t="s">
        <v>16</v>
      </c>
      <c r="B5791">
        <v>2020</v>
      </c>
      <c r="C5791" t="s">
        <v>2</v>
      </c>
      <c r="D5791">
        <v>5790</v>
      </c>
      <c r="E5791" s="2">
        <v>5</v>
      </c>
      <c r="F5791" s="1">
        <v>6</v>
      </c>
      <c r="G5791" s="1">
        <v>1</v>
      </c>
      <c r="H5791" s="1">
        <v>2</v>
      </c>
      <c r="I5791" s="1" t="str">
        <f t="shared" si="110"/>
        <v>2S3WE2</v>
      </c>
      <c r="J5791" s="27">
        <v>45168</v>
      </c>
      <c r="K5791" s="29" t="s">
        <v>258</v>
      </c>
      <c r="L5791" s="29">
        <v>10710</v>
      </c>
      <c r="M5791" s="30">
        <v>0.1363809793623679</v>
      </c>
      <c r="N5791" s="30">
        <v>0.2311121762067917</v>
      </c>
      <c r="O5791" s="30">
        <v>0</v>
      </c>
    </row>
    <row r="5792" spans="1:15" x14ac:dyDescent="0.45">
      <c r="A5792" s="4" t="s">
        <v>16</v>
      </c>
      <c r="B5792">
        <v>2020</v>
      </c>
      <c r="C5792" t="s">
        <v>2</v>
      </c>
      <c r="D5792">
        <v>5791</v>
      </c>
      <c r="E5792" s="2">
        <v>6</v>
      </c>
      <c r="F5792" s="1">
        <v>7</v>
      </c>
      <c r="G5792" s="1">
        <v>1</v>
      </c>
      <c r="H5792" s="1">
        <v>3</v>
      </c>
      <c r="I5792" s="1" t="str">
        <f t="shared" si="110"/>
        <v>2S3WE3</v>
      </c>
      <c r="J5792" s="27">
        <v>45168</v>
      </c>
      <c r="K5792" s="29" t="s">
        <v>259</v>
      </c>
      <c r="L5792" s="29">
        <v>11692</v>
      </c>
      <c r="M5792" s="30">
        <v>0.13804042230237579</v>
      </c>
      <c r="N5792" s="30">
        <v>0.25080848869939759</v>
      </c>
      <c r="O5792" s="30">
        <v>6.6667616473276986E-2</v>
      </c>
    </row>
    <row r="5793" spans="1:15" x14ac:dyDescent="0.45">
      <c r="A5793" s="4" t="s">
        <v>16</v>
      </c>
      <c r="B5793">
        <v>2020</v>
      </c>
      <c r="C5793" t="s">
        <v>2</v>
      </c>
      <c r="D5793">
        <v>5792</v>
      </c>
      <c r="E5793" s="2">
        <v>7</v>
      </c>
      <c r="F5793" s="1">
        <v>8</v>
      </c>
      <c r="G5793" s="1">
        <v>1</v>
      </c>
      <c r="H5793" s="1">
        <v>3</v>
      </c>
      <c r="I5793" s="1" t="str">
        <f t="shared" si="110"/>
        <v>2S3WE3</v>
      </c>
      <c r="J5793" s="27">
        <v>45168</v>
      </c>
      <c r="K5793" s="29" t="s">
        <v>260</v>
      </c>
      <c r="L5793" s="29">
        <v>12847.75</v>
      </c>
      <c r="M5793" s="30">
        <v>0.10472736349188309</v>
      </c>
      <c r="N5793" s="30">
        <v>0.30344720292885269</v>
      </c>
      <c r="O5793" s="30">
        <v>0.21144954398888571</v>
      </c>
    </row>
    <row r="5794" spans="1:15" x14ac:dyDescent="0.45">
      <c r="A5794" s="4" t="s">
        <v>16</v>
      </c>
      <c r="B5794">
        <v>2020</v>
      </c>
      <c r="C5794" t="s">
        <v>2</v>
      </c>
      <c r="D5794">
        <v>5793</v>
      </c>
      <c r="E5794" s="2">
        <v>8</v>
      </c>
      <c r="F5794" s="1">
        <v>9</v>
      </c>
      <c r="G5794" s="1">
        <v>1</v>
      </c>
      <c r="H5794" s="1">
        <v>3</v>
      </c>
      <c r="I5794" s="1" t="str">
        <f t="shared" si="110"/>
        <v>2S3WE3</v>
      </c>
      <c r="J5794" s="27">
        <v>45168</v>
      </c>
      <c r="K5794" s="29" t="s">
        <v>261</v>
      </c>
      <c r="L5794" s="29">
        <v>13712.5</v>
      </c>
      <c r="M5794" s="30">
        <v>0.1118445232770927</v>
      </c>
      <c r="N5794" s="30">
        <v>0.37235037862196069</v>
      </c>
      <c r="O5794" s="30">
        <v>0.3818684915232135</v>
      </c>
    </row>
    <row r="5795" spans="1:15" x14ac:dyDescent="0.45">
      <c r="A5795" s="4" t="s">
        <v>16</v>
      </c>
      <c r="B5795">
        <v>2020</v>
      </c>
      <c r="C5795" t="s">
        <v>2</v>
      </c>
      <c r="D5795">
        <v>5794</v>
      </c>
      <c r="E5795" s="2">
        <v>9</v>
      </c>
      <c r="F5795" s="1">
        <v>10</v>
      </c>
      <c r="G5795" s="1">
        <v>1</v>
      </c>
      <c r="H5795" s="1">
        <v>4</v>
      </c>
      <c r="I5795" s="1" t="str">
        <f t="shared" si="110"/>
        <v>2S3WE4</v>
      </c>
      <c r="J5795" s="27">
        <v>45168</v>
      </c>
      <c r="K5795" s="29" t="s">
        <v>262</v>
      </c>
      <c r="L5795" s="29">
        <v>14031.25</v>
      </c>
      <c r="M5795" s="30">
        <v>0.11302307350915169</v>
      </c>
      <c r="N5795" s="30">
        <v>0.43825939839481171</v>
      </c>
      <c r="O5795" s="30">
        <v>0.53546896686112166</v>
      </c>
    </row>
    <row r="5796" spans="1:15" x14ac:dyDescent="0.45">
      <c r="A5796" s="4" t="s">
        <v>16</v>
      </c>
      <c r="B5796">
        <v>2020</v>
      </c>
      <c r="C5796" t="s">
        <v>2</v>
      </c>
      <c r="D5796">
        <v>5795</v>
      </c>
      <c r="E5796" s="2">
        <v>10</v>
      </c>
      <c r="F5796" s="1">
        <v>11</v>
      </c>
      <c r="G5796" s="1">
        <v>1</v>
      </c>
      <c r="H5796" s="1">
        <v>4</v>
      </c>
      <c r="I5796" s="1" t="str">
        <f t="shared" si="110"/>
        <v>2S3WE4</v>
      </c>
      <c r="J5796" s="27">
        <v>45168</v>
      </c>
      <c r="K5796" s="29" t="s">
        <v>263</v>
      </c>
      <c r="L5796" s="29">
        <v>14086.25</v>
      </c>
      <c r="M5796" s="30">
        <v>0.1039939776488603</v>
      </c>
      <c r="N5796" s="30">
        <v>0.4045193164295281</v>
      </c>
      <c r="O5796" s="30">
        <v>0.65845606899924114</v>
      </c>
    </row>
    <row r="5797" spans="1:15" x14ac:dyDescent="0.45">
      <c r="A5797" s="4" t="s">
        <v>16</v>
      </c>
      <c r="B5797">
        <v>2020</v>
      </c>
      <c r="C5797" t="s">
        <v>2</v>
      </c>
      <c r="D5797">
        <v>5796</v>
      </c>
      <c r="E5797" s="2">
        <v>11</v>
      </c>
      <c r="F5797" s="1">
        <v>12</v>
      </c>
      <c r="G5797" s="1">
        <v>1</v>
      </c>
      <c r="H5797" s="1">
        <v>4</v>
      </c>
      <c r="I5797" s="1" t="str">
        <f t="shared" si="110"/>
        <v>2S3WE4</v>
      </c>
      <c r="J5797" s="27">
        <v>45168</v>
      </c>
      <c r="K5797" s="29" t="s">
        <v>264</v>
      </c>
      <c r="L5797" s="29">
        <v>13875.5</v>
      </c>
      <c r="M5797" s="30">
        <v>0.11310558531733481</v>
      </c>
      <c r="N5797" s="30">
        <v>0.46093953571153318</v>
      </c>
      <c r="O5797" s="30">
        <v>0.70841505964008677</v>
      </c>
    </row>
    <row r="5798" spans="1:15" x14ac:dyDescent="0.45">
      <c r="A5798" s="4" t="s">
        <v>16</v>
      </c>
      <c r="B5798">
        <v>2020</v>
      </c>
      <c r="C5798" t="s">
        <v>2</v>
      </c>
      <c r="D5798">
        <v>5797</v>
      </c>
      <c r="E5798" s="2">
        <v>12</v>
      </c>
      <c r="F5798" s="1">
        <v>13</v>
      </c>
      <c r="G5798" s="1">
        <v>1</v>
      </c>
      <c r="H5798" s="1">
        <v>5</v>
      </c>
      <c r="I5798" s="1" t="str">
        <f t="shared" si="110"/>
        <v>2S3WE5</v>
      </c>
      <c r="J5798" s="27">
        <v>45168</v>
      </c>
      <c r="K5798" s="29" t="s">
        <v>265</v>
      </c>
      <c r="L5798" s="29">
        <v>13578.75</v>
      </c>
      <c r="M5798" s="30">
        <v>0.1087049250681881</v>
      </c>
      <c r="N5798" s="30">
        <v>0.47858271184389412</v>
      </c>
      <c r="O5798" s="30">
        <v>0.68174448010166211</v>
      </c>
    </row>
    <row r="5799" spans="1:15" x14ac:dyDescent="0.45">
      <c r="A5799" s="4" t="s">
        <v>16</v>
      </c>
      <c r="B5799">
        <v>2020</v>
      </c>
      <c r="C5799" t="s">
        <v>2</v>
      </c>
      <c r="D5799">
        <v>5798</v>
      </c>
      <c r="E5799" s="2">
        <v>13</v>
      </c>
      <c r="F5799" s="1">
        <v>14</v>
      </c>
      <c r="G5799" s="1">
        <v>1</v>
      </c>
      <c r="H5799" s="1">
        <v>5</v>
      </c>
      <c r="I5799" s="1" t="str">
        <f t="shared" si="110"/>
        <v>2S3WE5</v>
      </c>
      <c r="J5799" s="27">
        <v>45168</v>
      </c>
      <c r="K5799" s="29" t="s">
        <v>266</v>
      </c>
      <c r="L5799" s="29">
        <v>13423.25</v>
      </c>
      <c r="M5799" s="30">
        <v>9.885907835173359E-2</v>
      </c>
      <c r="N5799" s="30">
        <v>0.51955538372627952</v>
      </c>
      <c r="O5799" s="30">
        <v>0.61966118205108056</v>
      </c>
    </row>
    <row r="5800" spans="1:15" x14ac:dyDescent="0.45">
      <c r="A5800" s="4" t="s">
        <v>16</v>
      </c>
      <c r="B5800">
        <v>2020</v>
      </c>
      <c r="C5800" t="s">
        <v>2</v>
      </c>
      <c r="D5800">
        <v>5799</v>
      </c>
      <c r="E5800" s="2">
        <v>14</v>
      </c>
      <c r="F5800" s="1">
        <v>15</v>
      </c>
      <c r="G5800" s="1">
        <v>1</v>
      </c>
      <c r="H5800" s="1">
        <v>5</v>
      </c>
      <c r="I5800" s="1" t="str">
        <f t="shared" si="110"/>
        <v>2S3WE5</v>
      </c>
      <c r="J5800" s="27">
        <v>45168</v>
      </c>
      <c r="K5800" s="29" t="s">
        <v>267</v>
      </c>
      <c r="L5800" s="29">
        <v>13281.5</v>
      </c>
      <c r="M5800" s="30">
        <v>9.0668103718783158E-2</v>
      </c>
      <c r="N5800" s="30">
        <v>0.58947847434950817</v>
      </c>
      <c r="O5800" s="30">
        <v>0.55840406562280764</v>
      </c>
    </row>
    <row r="5801" spans="1:15" x14ac:dyDescent="0.45">
      <c r="A5801" s="4" t="s">
        <v>16</v>
      </c>
      <c r="B5801">
        <v>2020</v>
      </c>
      <c r="C5801" t="s">
        <v>2</v>
      </c>
      <c r="D5801">
        <v>5800</v>
      </c>
      <c r="E5801" s="2">
        <v>15</v>
      </c>
      <c r="F5801" s="1">
        <v>16</v>
      </c>
      <c r="G5801" s="1">
        <v>1</v>
      </c>
      <c r="H5801" s="1">
        <v>6</v>
      </c>
      <c r="I5801" s="1" t="str">
        <f t="shared" si="110"/>
        <v>2S3WE6</v>
      </c>
      <c r="J5801" s="27">
        <v>45168</v>
      </c>
      <c r="K5801" s="29" t="s">
        <v>268</v>
      </c>
      <c r="L5801" s="29">
        <v>13179</v>
      </c>
      <c r="M5801" s="30">
        <v>7.5987772695260636E-2</v>
      </c>
      <c r="N5801" s="30">
        <v>0.56459278380217226</v>
      </c>
      <c r="O5801" s="30">
        <v>0.44943342881274428</v>
      </c>
    </row>
    <row r="5802" spans="1:15" x14ac:dyDescent="0.45">
      <c r="A5802" s="4" t="s">
        <v>16</v>
      </c>
      <c r="B5802">
        <v>2020</v>
      </c>
      <c r="C5802" t="s">
        <v>2</v>
      </c>
      <c r="D5802">
        <v>5801</v>
      </c>
      <c r="E5802" s="2">
        <v>16</v>
      </c>
      <c r="F5802" s="1">
        <v>17</v>
      </c>
      <c r="G5802" s="1">
        <v>1</v>
      </c>
      <c r="H5802" s="1">
        <v>6</v>
      </c>
      <c r="I5802" s="1" t="str">
        <f t="shared" si="110"/>
        <v>2S3WE6</v>
      </c>
      <c r="J5802" s="27">
        <v>45168</v>
      </c>
      <c r="K5802" s="29" t="s">
        <v>269</v>
      </c>
      <c r="L5802" s="29">
        <v>13110.5</v>
      </c>
      <c r="M5802" s="30">
        <v>5.4508069263133917E-2</v>
      </c>
      <c r="N5802" s="30">
        <v>0.58944728575677741</v>
      </c>
      <c r="O5802" s="30">
        <v>0.27297360491728018</v>
      </c>
    </row>
    <row r="5803" spans="1:15" x14ac:dyDescent="0.45">
      <c r="A5803" s="4" t="s">
        <v>16</v>
      </c>
      <c r="B5803">
        <v>2020</v>
      </c>
      <c r="C5803" t="s">
        <v>2</v>
      </c>
      <c r="D5803">
        <v>5802</v>
      </c>
      <c r="E5803" s="2">
        <v>17</v>
      </c>
      <c r="F5803" s="1">
        <v>18</v>
      </c>
      <c r="G5803" s="1">
        <v>1</v>
      </c>
      <c r="H5803" s="1">
        <v>6</v>
      </c>
      <c r="I5803" s="1" t="str">
        <f t="shared" si="110"/>
        <v>2S3WE6</v>
      </c>
      <c r="J5803" s="27">
        <v>45168</v>
      </c>
      <c r="K5803" s="29" t="s">
        <v>270</v>
      </c>
      <c r="L5803" s="29">
        <v>13326.5</v>
      </c>
      <c r="M5803" s="30">
        <v>3.1655069131668753E-2</v>
      </c>
      <c r="N5803" s="30">
        <v>0.5016174520639658</v>
      </c>
      <c r="O5803" s="30">
        <v>9.1738552386440061E-2</v>
      </c>
    </row>
    <row r="5804" spans="1:15" x14ac:dyDescent="0.45">
      <c r="A5804" s="4" t="s">
        <v>16</v>
      </c>
      <c r="B5804">
        <v>2020</v>
      </c>
      <c r="C5804" t="s">
        <v>2</v>
      </c>
      <c r="D5804">
        <v>5803</v>
      </c>
      <c r="E5804" s="2">
        <v>18</v>
      </c>
      <c r="F5804" s="1">
        <v>19</v>
      </c>
      <c r="G5804" s="1">
        <v>1</v>
      </c>
      <c r="H5804" s="1">
        <v>7</v>
      </c>
      <c r="I5804" s="1" t="str">
        <f t="shared" si="110"/>
        <v>2S3WE7</v>
      </c>
      <c r="J5804" s="27">
        <v>45168</v>
      </c>
      <c r="K5804" s="29" t="s">
        <v>271</v>
      </c>
      <c r="L5804" s="29">
        <v>13253.75</v>
      </c>
      <c r="M5804" s="30">
        <v>1.7982351431310991E-2</v>
      </c>
      <c r="N5804" s="30">
        <v>0.45556388892300081</v>
      </c>
      <c r="O5804" s="30">
        <v>1.0354508206711399E-4</v>
      </c>
    </row>
    <row r="5805" spans="1:15" x14ac:dyDescent="0.45">
      <c r="A5805" s="4" t="s">
        <v>16</v>
      </c>
      <c r="B5805">
        <v>2020</v>
      </c>
      <c r="C5805" t="s">
        <v>2</v>
      </c>
      <c r="D5805">
        <v>5804</v>
      </c>
      <c r="E5805" s="2">
        <v>19</v>
      </c>
      <c r="F5805" s="1">
        <v>20</v>
      </c>
      <c r="G5805" s="1">
        <v>1</v>
      </c>
      <c r="H5805" s="1">
        <v>7</v>
      </c>
      <c r="I5805" s="1" t="str">
        <f t="shared" si="110"/>
        <v>2S3WE7</v>
      </c>
      <c r="J5805" s="27">
        <v>45168</v>
      </c>
      <c r="K5805" s="29" t="s">
        <v>272</v>
      </c>
      <c r="L5805" s="29">
        <v>13370.5</v>
      </c>
      <c r="M5805" s="30">
        <v>1.3474496043350799E-2</v>
      </c>
      <c r="N5805" s="30">
        <v>0.40241297655036579</v>
      </c>
      <c r="O5805" s="30">
        <v>0</v>
      </c>
    </row>
    <row r="5806" spans="1:15" x14ac:dyDescent="0.45">
      <c r="A5806" s="4" t="s">
        <v>16</v>
      </c>
      <c r="B5806">
        <v>2020</v>
      </c>
      <c r="C5806" t="s">
        <v>2</v>
      </c>
      <c r="D5806">
        <v>5805</v>
      </c>
      <c r="E5806" s="2">
        <v>20</v>
      </c>
      <c r="F5806" s="1">
        <v>21</v>
      </c>
      <c r="G5806" s="1">
        <v>1</v>
      </c>
      <c r="H5806" s="1">
        <v>7</v>
      </c>
      <c r="I5806" s="1" t="str">
        <f t="shared" si="110"/>
        <v>2S3WE7</v>
      </c>
      <c r="J5806" s="27">
        <v>45168</v>
      </c>
      <c r="K5806" s="29" t="s">
        <v>273</v>
      </c>
      <c r="L5806" s="29">
        <v>13670.75</v>
      </c>
      <c r="M5806" s="30">
        <v>3.6232770183160399E-3</v>
      </c>
      <c r="N5806" s="30">
        <v>0.36510944047665561</v>
      </c>
      <c r="O5806" s="30">
        <v>0</v>
      </c>
    </row>
    <row r="5807" spans="1:15" x14ac:dyDescent="0.45">
      <c r="A5807" s="4" t="s">
        <v>16</v>
      </c>
      <c r="B5807">
        <v>2020</v>
      </c>
      <c r="C5807" t="s">
        <v>2</v>
      </c>
      <c r="D5807">
        <v>5806</v>
      </c>
      <c r="E5807" s="2">
        <v>21</v>
      </c>
      <c r="F5807" s="1">
        <v>22</v>
      </c>
      <c r="G5807" s="1">
        <v>1</v>
      </c>
      <c r="H5807" s="1">
        <v>8</v>
      </c>
      <c r="I5807" s="1" t="str">
        <f t="shared" si="110"/>
        <v>2S3WE8</v>
      </c>
      <c r="J5807" s="27">
        <v>45168</v>
      </c>
      <c r="K5807" s="29" t="s">
        <v>274</v>
      </c>
      <c r="L5807" s="29">
        <v>13405</v>
      </c>
      <c r="M5807" s="30">
        <v>2.9600323263174011E-3</v>
      </c>
      <c r="N5807" s="30">
        <v>0.36685504223886167</v>
      </c>
      <c r="O5807" s="30">
        <v>0</v>
      </c>
    </row>
    <row r="5808" spans="1:15" x14ac:dyDescent="0.45">
      <c r="A5808" s="4" t="s">
        <v>16</v>
      </c>
      <c r="B5808">
        <v>2020</v>
      </c>
      <c r="C5808" t="s">
        <v>2</v>
      </c>
      <c r="D5808">
        <v>5807</v>
      </c>
      <c r="E5808" s="2">
        <v>22</v>
      </c>
      <c r="F5808" s="1">
        <v>23</v>
      </c>
      <c r="G5808" s="1">
        <v>1</v>
      </c>
      <c r="H5808" s="1">
        <v>8</v>
      </c>
      <c r="I5808" s="1" t="str">
        <f t="shared" si="110"/>
        <v>2S3WE8</v>
      </c>
      <c r="J5808" s="27">
        <v>45168</v>
      </c>
      <c r="K5808" s="29" t="s">
        <v>275</v>
      </c>
      <c r="L5808" s="29">
        <v>12661.75</v>
      </c>
      <c r="M5808" s="30">
        <v>1.6061315132688939E-2</v>
      </c>
      <c r="N5808" s="30">
        <v>0.54660869948522672</v>
      </c>
      <c r="O5808" s="30">
        <v>0</v>
      </c>
    </row>
    <row r="5809" spans="1:15" x14ac:dyDescent="0.45">
      <c r="A5809" s="4" t="s">
        <v>16</v>
      </c>
      <c r="B5809">
        <v>2020</v>
      </c>
      <c r="C5809" t="s">
        <v>2</v>
      </c>
      <c r="D5809">
        <v>5808</v>
      </c>
      <c r="E5809" s="2">
        <v>23</v>
      </c>
      <c r="F5809" s="1">
        <v>24</v>
      </c>
      <c r="G5809" s="1">
        <v>1</v>
      </c>
      <c r="H5809" s="1">
        <v>8</v>
      </c>
      <c r="I5809" s="1" t="str">
        <f t="shared" si="110"/>
        <v>2S3WE8</v>
      </c>
      <c r="J5809" s="27">
        <v>45168</v>
      </c>
      <c r="K5809" s="29" t="s">
        <v>276</v>
      </c>
      <c r="L5809" s="29">
        <v>11938.25</v>
      </c>
      <c r="M5809" s="30">
        <v>2.9693969607247159E-2</v>
      </c>
      <c r="N5809" s="30">
        <v>0.51014188107446345</v>
      </c>
      <c r="O5809" s="30">
        <v>0</v>
      </c>
    </row>
    <row r="5810" spans="1:15" x14ac:dyDescent="0.45">
      <c r="A5810" s="4" t="s">
        <v>16</v>
      </c>
      <c r="B5810">
        <v>2020</v>
      </c>
      <c r="C5810" t="s">
        <v>3</v>
      </c>
      <c r="D5810">
        <v>5809</v>
      </c>
      <c r="E5810" s="2">
        <v>0</v>
      </c>
      <c r="F5810" s="1">
        <v>1</v>
      </c>
      <c r="G5810" s="1">
        <v>1</v>
      </c>
      <c r="H5810" s="1">
        <v>1</v>
      </c>
      <c r="I5810" s="1" t="str">
        <f t="shared" si="110"/>
        <v>2S4TH1</v>
      </c>
      <c r="J5810" s="27">
        <v>45169</v>
      </c>
      <c r="K5810" s="29" t="s">
        <v>253</v>
      </c>
      <c r="L5810" s="29">
        <v>11289.25</v>
      </c>
      <c r="M5810" s="30">
        <v>6.7143943191423763E-2</v>
      </c>
      <c r="N5810" s="30">
        <v>0.50297641238161683</v>
      </c>
      <c r="O5810" s="30">
        <v>0</v>
      </c>
    </row>
    <row r="5811" spans="1:15" x14ac:dyDescent="0.45">
      <c r="A5811" s="4" t="s">
        <v>16</v>
      </c>
      <c r="B5811">
        <v>2020</v>
      </c>
      <c r="C5811" t="s">
        <v>3</v>
      </c>
      <c r="D5811">
        <v>5810</v>
      </c>
      <c r="E5811" s="2">
        <v>1</v>
      </c>
      <c r="F5811" s="1">
        <v>2</v>
      </c>
      <c r="G5811" s="1">
        <v>1</v>
      </c>
      <c r="H5811" s="1">
        <v>1</v>
      </c>
      <c r="I5811" s="1" t="str">
        <f t="shared" si="110"/>
        <v>2S4TH1</v>
      </c>
      <c r="J5811" s="27">
        <v>45169</v>
      </c>
      <c r="K5811" s="29" t="s">
        <v>254</v>
      </c>
      <c r="L5811" s="29">
        <v>10793.75</v>
      </c>
      <c r="M5811" s="30">
        <v>0.10261549504883891</v>
      </c>
      <c r="N5811" s="30">
        <v>0.51960377413923564</v>
      </c>
      <c r="O5811" s="30">
        <v>0</v>
      </c>
    </row>
    <row r="5812" spans="1:15" x14ac:dyDescent="0.45">
      <c r="A5812" s="4" t="s">
        <v>16</v>
      </c>
      <c r="B5812">
        <v>2020</v>
      </c>
      <c r="C5812" t="s">
        <v>3</v>
      </c>
      <c r="D5812">
        <v>5811</v>
      </c>
      <c r="E5812" s="2">
        <v>2</v>
      </c>
      <c r="F5812" s="1">
        <v>3</v>
      </c>
      <c r="G5812" s="1">
        <v>1</v>
      </c>
      <c r="H5812" s="1">
        <v>1</v>
      </c>
      <c r="I5812" s="1" t="str">
        <f t="shared" si="110"/>
        <v>2S4TH1</v>
      </c>
      <c r="J5812" s="27">
        <v>45169</v>
      </c>
      <c r="K5812" s="29" t="s">
        <v>255</v>
      </c>
      <c r="L5812" s="29">
        <v>10501.5</v>
      </c>
      <c r="M5812" s="30">
        <v>0.140727710000597</v>
      </c>
      <c r="N5812" s="30">
        <v>0.5614344735251473</v>
      </c>
      <c r="O5812" s="30">
        <v>0</v>
      </c>
    </row>
    <row r="5813" spans="1:15" x14ac:dyDescent="0.45">
      <c r="A5813" s="4" t="s">
        <v>16</v>
      </c>
      <c r="B5813">
        <v>2020</v>
      </c>
      <c r="C5813" t="s">
        <v>3</v>
      </c>
      <c r="D5813">
        <v>5812</v>
      </c>
      <c r="E5813" s="2">
        <v>3</v>
      </c>
      <c r="F5813" s="1">
        <v>4</v>
      </c>
      <c r="G5813" s="1">
        <v>1</v>
      </c>
      <c r="H5813" s="1">
        <v>2</v>
      </c>
      <c r="I5813" s="1" t="str">
        <f t="shared" si="110"/>
        <v>2S4TH2</v>
      </c>
      <c r="J5813" s="27">
        <v>45169</v>
      </c>
      <c r="K5813" s="29" t="s">
        <v>256</v>
      </c>
      <c r="L5813" s="29">
        <v>10364</v>
      </c>
      <c r="M5813" s="30">
        <v>0.15445437854906929</v>
      </c>
      <c r="N5813" s="30">
        <v>0.58542727461521515</v>
      </c>
      <c r="O5813" s="30">
        <v>0</v>
      </c>
    </row>
    <row r="5814" spans="1:15" x14ac:dyDescent="0.45">
      <c r="A5814" s="4" t="s">
        <v>16</v>
      </c>
      <c r="B5814">
        <v>2020</v>
      </c>
      <c r="C5814" t="s">
        <v>3</v>
      </c>
      <c r="D5814">
        <v>5813</v>
      </c>
      <c r="E5814" s="2">
        <v>4</v>
      </c>
      <c r="F5814" s="1">
        <v>5</v>
      </c>
      <c r="G5814" s="1">
        <v>1</v>
      </c>
      <c r="H5814" s="1">
        <v>2</v>
      </c>
      <c r="I5814" s="1" t="str">
        <f t="shared" si="110"/>
        <v>2S4TH2</v>
      </c>
      <c r="J5814" s="27">
        <v>45169</v>
      </c>
      <c r="K5814" s="29" t="s">
        <v>257</v>
      </c>
      <c r="L5814" s="29">
        <v>10380</v>
      </c>
      <c r="M5814" s="30">
        <v>0.1354551181624033</v>
      </c>
      <c r="N5814" s="30">
        <v>0.55413810361191951</v>
      </c>
      <c r="O5814" s="30">
        <v>0</v>
      </c>
    </row>
    <row r="5815" spans="1:15" x14ac:dyDescent="0.45">
      <c r="A5815" s="4" t="s">
        <v>16</v>
      </c>
      <c r="B5815">
        <v>2020</v>
      </c>
      <c r="C5815" t="s">
        <v>3</v>
      </c>
      <c r="D5815">
        <v>5814</v>
      </c>
      <c r="E5815" s="2">
        <v>5</v>
      </c>
      <c r="F5815" s="1">
        <v>6</v>
      </c>
      <c r="G5815" s="1">
        <v>1</v>
      </c>
      <c r="H5815" s="1">
        <v>2</v>
      </c>
      <c r="I5815" s="1" t="str">
        <f t="shared" si="110"/>
        <v>2S4TH2</v>
      </c>
      <c r="J5815" s="27">
        <v>45169</v>
      </c>
      <c r="K5815" s="29" t="s">
        <v>258</v>
      </c>
      <c r="L5815" s="29">
        <v>10665</v>
      </c>
      <c r="M5815" s="30">
        <v>0.12425219384193111</v>
      </c>
      <c r="N5815" s="30">
        <v>0.50848243127571391</v>
      </c>
      <c r="O5815" s="30">
        <v>0</v>
      </c>
    </row>
    <row r="5816" spans="1:15" x14ac:dyDescent="0.45">
      <c r="A5816" s="4" t="s">
        <v>16</v>
      </c>
      <c r="B5816">
        <v>2020</v>
      </c>
      <c r="C5816" t="s">
        <v>3</v>
      </c>
      <c r="D5816">
        <v>5815</v>
      </c>
      <c r="E5816" s="2">
        <v>6</v>
      </c>
      <c r="F5816" s="1">
        <v>7</v>
      </c>
      <c r="G5816" s="1">
        <v>1</v>
      </c>
      <c r="H5816" s="1">
        <v>3</v>
      </c>
      <c r="I5816" s="1" t="str">
        <f t="shared" si="110"/>
        <v>2S4TH3</v>
      </c>
      <c r="J5816" s="27">
        <v>45169</v>
      </c>
      <c r="K5816" s="29" t="s">
        <v>259</v>
      </c>
      <c r="L5816" s="29">
        <v>11631.25</v>
      </c>
      <c r="M5816" s="30">
        <v>0.1090805077512146</v>
      </c>
      <c r="N5816" s="30">
        <v>0.48950029362809139</v>
      </c>
      <c r="O5816" s="30">
        <v>6.9018714569701115E-2</v>
      </c>
    </row>
    <row r="5817" spans="1:15" x14ac:dyDescent="0.45">
      <c r="A5817" s="4" t="s">
        <v>16</v>
      </c>
      <c r="B5817">
        <v>2020</v>
      </c>
      <c r="C5817" t="s">
        <v>3</v>
      </c>
      <c r="D5817">
        <v>5816</v>
      </c>
      <c r="E5817" s="2">
        <v>7</v>
      </c>
      <c r="F5817" s="1">
        <v>8</v>
      </c>
      <c r="G5817" s="1">
        <v>1</v>
      </c>
      <c r="H5817" s="1">
        <v>3</v>
      </c>
      <c r="I5817" s="1" t="str">
        <f t="shared" si="110"/>
        <v>2S4TH3</v>
      </c>
      <c r="J5817" s="27">
        <v>45169</v>
      </c>
      <c r="K5817" s="29" t="s">
        <v>260</v>
      </c>
      <c r="L5817" s="29">
        <v>12658.25</v>
      </c>
      <c r="M5817" s="30">
        <v>6.5285215502807428E-2</v>
      </c>
      <c r="N5817" s="30">
        <v>0.4732817214501418</v>
      </c>
      <c r="O5817" s="30">
        <v>0.24738642125795751</v>
      </c>
    </row>
    <row r="5818" spans="1:15" x14ac:dyDescent="0.45">
      <c r="A5818" s="4" t="s">
        <v>16</v>
      </c>
      <c r="B5818">
        <v>2020</v>
      </c>
      <c r="C5818" t="s">
        <v>3</v>
      </c>
      <c r="D5818">
        <v>5817</v>
      </c>
      <c r="E5818" s="2">
        <v>8</v>
      </c>
      <c r="F5818" s="1">
        <v>9</v>
      </c>
      <c r="G5818" s="1">
        <v>1</v>
      </c>
      <c r="H5818" s="1">
        <v>3</v>
      </c>
      <c r="I5818" s="1" t="str">
        <f t="shared" si="110"/>
        <v>2S4TH3</v>
      </c>
      <c r="J5818" s="27">
        <v>45169</v>
      </c>
      <c r="K5818" s="29" t="s">
        <v>261</v>
      </c>
      <c r="L5818" s="29">
        <v>13157.25</v>
      </c>
      <c r="M5818" s="30">
        <v>3.4779119701108953E-2</v>
      </c>
      <c r="N5818" s="30">
        <v>0.47176345186235069</v>
      </c>
      <c r="O5818" s="30">
        <v>0.43100533408682551</v>
      </c>
    </row>
    <row r="5819" spans="1:15" x14ac:dyDescent="0.45">
      <c r="A5819" s="4" t="s">
        <v>16</v>
      </c>
      <c r="B5819">
        <v>2020</v>
      </c>
      <c r="C5819" t="s">
        <v>3</v>
      </c>
      <c r="D5819">
        <v>5818</v>
      </c>
      <c r="E5819" s="2">
        <v>9</v>
      </c>
      <c r="F5819" s="1">
        <v>10</v>
      </c>
      <c r="G5819" s="1">
        <v>1</v>
      </c>
      <c r="H5819" s="1">
        <v>4</v>
      </c>
      <c r="I5819" s="1" t="str">
        <f t="shared" si="110"/>
        <v>2S4TH4</v>
      </c>
      <c r="J5819" s="27">
        <v>45169</v>
      </c>
      <c r="K5819" s="29" t="s">
        <v>262</v>
      </c>
      <c r="L5819" s="29">
        <v>13239.25</v>
      </c>
      <c r="M5819" s="30">
        <v>3.5364732266533368E-2</v>
      </c>
      <c r="N5819" s="30">
        <v>0.46711517948883602</v>
      </c>
      <c r="O5819" s="30">
        <v>0.57323465853165634</v>
      </c>
    </row>
    <row r="5820" spans="1:15" x14ac:dyDescent="0.45">
      <c r="A5820" s="4" t="s">
        <v>16</v>
      </c>
      <c r="B5820">
        <v>2020</v>
      </c>
      <c r="C5820" t="s">
        <v>3</v>
      </c>
      <c r="D5820">
        <v>5819</v>
      </c>
      <c r="E5820" s="2">
        <v>10</v>
      </c>
      <c r="F5820" s="1">
        <v>11</v>
      </c>
      <c r="G5820" s="1">
        <v>1</v>
      </c>
      <c r="H5820" s="1">
        <v>4</v>
      </c>
      <c r="I5820" s="1" t="str">
        <f t="shared" si="110"/>
        <v>2S4TH4</v>
      </c>
      <c r="J5820" s="27">
        <v>45169</v>
      </c>
      <c r="K5820" s="29" t="s">
        <v>263</v>
      </c>
      <c r="L5820" s="29">
        <v>13174.75</v>
      </c>
      <c r="M5820" s="30">
        <v>1.113266752582694E-2</v>
      </c>
      <c r="N5820" s="30">
        <v>0.41184891740389878</v>
      </c>
      <c r="O5820" s="30">
        <v>0.66580392897415441</v>
      </c>
    </row>
    <row r="5821" spans="1:15" x14ac:dyDescent="0.45">
      <c r="A5821" s="4" t="s">
        <v>16</v>
      </c>
      <c r="B5821">
        <v>2020</v>
      </c>
      <c r="C5821" t="s">
        <v>3</v>
      </c>
      <c r="D5821">
        <v>5820</v>
      </c>
      <c r="E5821" s="2">
        <v>11</v>
      </c>
      <c r="F5821" s="1">
        <v>12</v>
      </c>
      <c r="G5821" s="1">
        <v>1</v>
      </c>
      <c r="H5821" s="1">
        <v>4</v>
      </c>
      <c r="I5821" s="1" t="str">
        <f t="shared" si="110"/>
        <v>2S4TH4</v>
      </c>
      <c r="J5821" s="27">
        <v>45169</v>
      </c>
      <c r="K5821" s="29" t="s">
        <v>264</v>
      </c>
      <c r="L5821" s="29">
        <v>13210.75</v>
      </c>
      <c r="M5821" s="30">
        <v>3.2344756406746437E-2</v>
      </c>
      <c r="N5821" s="30">
        <v>0.39000153379649383</v>
      </c>
      <c r="O5821" s="30">
        <v>0.71309963550074928</v>
      </c>
    </row>
    <row r="5822" spans="1:15" x14ac:dyDescent="0.45">
      <c r="A5822" s="4" t="s">
        <v>16</v>
      </c>
      <c r="B5822">
        <v>2020</v>
      </c>
      <c r="C5822" t="s">
        <v>3</v>
      </c>
      <c r="D5822">
        <v>5821</v>
      </c>
      <c r="E5822" s="2">
        <v>12</v>
      </c>
      <c r="F5822" s="1">
        <v>13</v>
      </c>
      <c r="G5822" s="1">
        <v>1</v>
      </c>
      <c r="H5822" s="1">
        <v>5</v>
      </c>
      <c r="I5822" s="1" t="str">
        <f t="shared" si="110"/>
        <v>2S4TH5</v>
      </c>
      <c r="J5822" s="27">
        <v>45169</v>
      </c>
      <c r="K5822" s="29" t="s">
        <v>265</v>
      </c>
      <c r="L5822" s="29">
        <v>13153</v>
      </c>
      <c r="M5822" s="30">
        <v>5.6258550061793713E-2</v>
      </c>
      <c r="N5822" s="30">
        <v>0.36692111236991648</v>
      </c>
      <c r="O5822" s="30">
        <v>0.71642245856127418</v>
      </c>
    </row>
    <row r="5823" spans="1:15" x14ac:dyDescent="0.45">
      <c r="A5823" s="4" t="s">
        <v>16</v>
      </c>
      <c r="B5823">
        <v>2020</v>
      </c>
      <c r="C5823" t="s">
        <v>3</v>
      </c>
      <c r="D5823">
        <v>5822</v>
      </c>
      <c r="E5823" s="2">
        <v>13</v>
      </c>
      <c r="F5823" s="1">
        <v>14</v>
      </c>
      <c r="G5823" s="1">
        <v>1</v>
      </c>
      <c r="H5823" s="1">
        <v>5</v>
      </c>
      <c r="I5823" s="1" t="str">
        <f t="shared" si="110"/>
        <v>2S4TH5</v>
      </c>
      <c r="J5823" s="27">
        <v>45169</v>
      </c>
      <c r="K5823" s="29" t="s">
        <v>266</v>
      </c>
      <c r="L5823" s="29">
        <v>13151.75</v>
      </c>
      <c r="M5823" s="30">
        <v>7.4498780413431678E-2</v>
      </c>
      <c r="N5823" s="30">
        <v>0.36805037718268918</v>
      </c>
      <c r="O5823" s="30">
        <v>0.67580697695665271</v>
      </c>
    </row>
    <row r="5824" spans="1:15" x14ac:dyDescent="0.45">
      <c r="A5824" s="4" t="s">
        <v>16</v>
      </c>
      <c r="B5824">
        <v>2020</v>
      </c>
      <c r="C5824" t="s">
        <v>3</v>
      </c>
      <c r="D5824">
        <v>5823</v>
      </c>
      <c r="E5824" s="2">
        <v>14</v>
      </c>
      <c r="F5824" s="1">
        <v>15</v>
      </c>
      <c r="G5824" s="1">
        <v>1</v>
      </c>
      <c r="H5824" s="1">
        <v>5</v>
      </c>
      <c r="I5824" s="1" t="str">
        <f t="shared" si="110"/>
        <v>2S4TH5</v>
      </c>
      <c r="J5824" s="27">
        <v>45169</v>
      </c>
      <c r="K5824" s="29" t="s">
        <v>267</v>
      </c>
      <c r="L5824" s="29">
        <v>13070.25</v>
      </c>
      <c r="M5824" s="30">
        <v>7.7996909671563211E-2</v>
      </c>
      <c r="N5824" s="30">
        <v>0.39113069592522809</v>
      </c>
      <c r="O5824" s="30">
        <v>0.57738031496531417</v>
      </c>
    </row>
    <row r="5825" spans="1:15" x14ac:dyDescent="0.45">
      <c r="A5825" s="4" t="s">
        <v>16</v>
      </c>
      <c r="B5825">
        <v>2020</v>
      </c>
      <c r="C5825" t="s">
        <v>3</v>
      </c>
      <c r="D5825">
        <v>5824</v>
      </c>
      <c r="E5825" s="2">
        <v>15</v>
      </c>
      <c r="F5825" s="1">
        <v>16</v>
      </c>
      <c r="G5825" s="1">
        <v>1</v>
      </c>
      <c r="H5825" s="1">
        <v>6</v>
      </c>
      <c r="I5825" s="1" t="str">
        <f t="shared" si="110"/>
        <v>2S4TH6</v>
      </c>
      <c r="J5825" s="27">
        <v>45169</v>
      </c>
      <c r="K5825" s="29" t="s">
        <v>268</v>
      </c>
      <c r="L5825" s="29">
        <v>13019.75</v>
      </c>
      <c r="M5825" s="30">
        <v>5.5183584283970508E-2</v>
      </c>
      <c r="N5825" s="30">
        <v>0.4145189822052876</v>
      </c>
      <c r="O5825" s="30">
        <v>0.42226807568479552</v>
      </c>
    </row>
    <row r="5826" spans="1:15" x14ac:dyDescent="0.45">
      <c r="A5826" s="4" t="s">
        <v>16</v>
      </c>
      <c r="B5826">
        <v>2020</v>
      </c>
      <c r="C5826" t="s">
        <v>3</v>
      </c>
      <c r="D5826">
        <v>5825</v>
      </c>
      <c r="E5826" s="2">
        <v>16</v>
      </c>
      <c r="F5826" s="1">
        <v>17</v>
      </c>
      <c r="G5826" s="1">
        <v>1</v>
      </c>
      <c r="H5826" s="1">
        <v>6</v>
      </c>
      <c r="I5826" s="1" t="str">
        <f t="shared" si="110"/>
        <v>2S4TH6</v>
      </c>
      <c r="J5826" s="27">
        <v>45169</v>
      </c>
      <c r="K5826" s="29" t="s">
        <v>269</v>
      </c>
      <c r="L5826" s="29">
        <v>13041.5</v>
      </c>
      <c r="M5826" s="30">
        <v>2.5549323395313461E-2</v>
      </c>
      <c r="N5826" s="30">
        <v>0.3904162928517475</v>
      </c>
      <c r="O5826" s="30">
        <v>0.22726186456139949</v>
      </c>
    </row>
    <row r="5827" spans="1:15" x14ac:dyDescent="0.45">
      <c r="A5827" s="4" t="s">
        <v>16</v>
      </c>
      <c r="B5827">
        <v>2020</v>
      </c>
      <c r="C5827" t="s">
        <v>3</v>
      </c>
      <c r="D5827">
        <v>5826</v>
      </c>
      <c r="E5827" s="2">
        <v>17</v>
      </c>
      <c r="F5827" s="1">
        <v>18</v>
      </c>
      <c r="G5827" s="1">
        <v>1</v>
      </c>
      <c r="H5827" s="1">
        <v>6</v>
      </c>
      <c r="I5827" s="1" t="str">
        <f t="shared" ref="I5827:I5890" si="111">A5827&amp;C5827&amp;H5827</f>
        <v>2S4TH6</v>
      </c>
      <c r="J5827" s="27">
        <v>45169</v>
      </c>
      <c r="K5827" s="29" t="s">
        <v>270</v>
      </c>
      <c r="L5827" s="29">
        <v>13403.25</v>
      </c>
      <c r="M5827" s="30">
        <v>3.7337546783598768E-2</v>
      </c>
      <c r="N5827" s="30">
        <v>0.41820776885028133</v>
      </c>
      <c r="O5827" s="30">
        <v>6.9086531980365989E-2</v>
      </c>
    </row>
    <row r="5828" spans="1:15" x14ac:dyDescent="0.45">
      <c r="A5828" s="4" t="s">
        <v>16</v>
      </c>
      <c r="B5828">
        <v>2020</v>
      </c>
      <c r="C5828" t="s">
        <v>3</v>
      </c>
      <c r="D5828">
        <v>5827</v>
      </c>
      <c r="E5828" s="2">
        <v>18</v>
      </c>
      <c r="F5828" s="1">
        <v>19</v>
      </c>
      <c r="G5828" s="1">
        <v>1</v>
      </c>
      <c r="H5828" s="1">
        <v>7</v>
      </c>
      <c r="I5828" s="1" t="str">
        <f t="shared" si="111"/>
        <v>2S4TH7</v>
      </c>
      <c r="J5828" s="27">
        <v>45169</v>
      </c>
      <c r="K5828" s="29" t="s">
        <v>271</v>
      </c>
      <c r="L5828" s="29">
        <v>13301.5</v>
      </c>
      <c r="M5828" s="30">
        <v>0.1028845295217039</v>
      </c>
      <c r="N5828" s="30">
        <v>0.47493133930974352</v>
      </c>
      <c r="O5828" s="30">
        <v>0</v>
      </c>
    </row>
    <row r="5829" spans="1:15" x14ac:dyDescent="0.45">
      <c r="A5829" s="4" t="s">
        <v>16</v>
      </c>
      <c r="B5829">
        <v>2020</v>
      </c>
      <c r="C5829" t="s">
        <v>3</v>
      </c>
      <c r="D5829">
        <v>5828</v>
      </c>
      <c r="E5829" s="2">
        <v>19</v>
      </c>
      <c r="F5829" s="1">
        <v>20</v>
      </c>
      <c r="G5829" s="1">
        <v>1</v>
      </c>
      <c r="H5829" s="1">
        <v>7</v>
      </c>
      <c r="I5829" s="1" t="str">
        <f t="shared" si="111"/>
        <v>2S4TH7</v>
      </c>
      <c r="J5829" s="27">
        <v>45169</v>
      </c>
      <c r="K5829" s="29" t="s">
        <v>272</v>
      </c>
      <c r="L5829" s="29">
        <v>13492</v>
      </c>
      <c r="M5829" s="30">
        <v>0.1507568901349455</v>
      </c>
      <c r="N5829" s="30">
        <v>0.60984778120754424</v>
      </c>
      <c r="O5829" s="30">
        <v>0</v>
      </c>
    </row>
    <row r="5830" spans="1:15" x14ac:dyDescent="0.45">
      <c r="A5830" s="4" t="s">
        <v>16</v>
      </c>
      <c r="B5830">
        <v>2020</v>
      </c>
      <c r="C5830" t="s">
        <v>3</v>
      </c>
      <c r="D5830">
        <v>5829</v>
      </c>
      <c r="E5830" s="2">
        <v>20</v>
      </c>
      <c r="F5830" s="1">
        <v>21</v>
      </c>
      <c r="G5830" s="1">
        <v>1</v>
      </c>
      <c r="H5830" s="1">
        <v>7</v>
      </c>
      <c r="I5830" s="1" t="str">
        <f t="shared" si="111"/>
        <v>2S4TH7</v>
      </c>
      <c r="J5830" s="27">
        <v>45169</v>
      </c>
      <c r="K5830" s="29" t="s">
        <v>273</v>
      </c>
      <c r="L5830" s="29">
        <v>13803</v>
      </c>
      <c r="M5830" s="30">
        <v>0.19388353331090569</v>
      </c>
      <c r="N5830" s="30">
        <v>0.54025386005665177</v>
      </c>
      <c r="O5830" s="30">
        <v>0</v>
      </c>
    </row>
    <row r="5831" spans="1:15" x14ac:dyDescent="0.45">
      <c r="A5831" s="4" t="s">
        <v>16</v>
      </c>
      <c r="B5831">
        <v>2020</v>
      </c>
      <c r="C5831" t="s">
        <v>3</v>
      </c>
      <c r="D5831">
        <v>5830</v>
      </c>
      <c r="E5831" s="2">
        <v>21</v>
      </c>
      <c r="F5831" s="1">
        <v>22</v>
      </c>
      <c r="G5831" s="1">
        <v>1</v>
      </c>
      <c r="H5831" s="1">
        <v>8</v>
      </c>
      <c r="I5831" s="1" t="str">
        <f t="shared" si="111"/>
        <v>2S4TH8</v>
      </c>
      <c r="J5831" s="27">
        <v>45169</v>
      </c>
      <c r="K5831" s="29" t="s">
        <v>274</v>
      </c>
      <c r="L5831" s="29">
        <v>13415.5</v>
      </c>
      <c r="M5831" s="30">
        <v>0.21911619600696769</v>
      </c>
      <c r="N5831" s="30">
        <v>0.50011572128931447</v>
      </c>
      <c r="O5831" s="30">
        <v>0</v>
      </c>
    </row>
    <row r="5832" spans="1:15" x14ac:dyDescent="0.45">
      <c r="A5832" s="4" t="s">
        <v>16</v>
      </c>
      <c r="B5832">
        <v>2020</v>
      </c>
      <c r="C5832" t="s">
        <v>3</v>
      </c>
      <c r="D5832">
        <v>5831</v>
      </c>
      <c r="E5832" s="2">
        <v>22</v>
      </c>
      <c r="F5832" s="1">
        <v>23</v>
      </c>
      <c r="G5832" s="1">
        <v>1</v>
      </c>
      <c r="H5832" s="1">
        <v>8</v>
      </c>
      <c r="I5832" s="1" t="str">
        <f t="shared" si="111"/>
        <v>2S4TH8</v>
      </c>
      <c r="J5832" s="27">
        <v>45169</v>
      </c>
      <c r="K5832" s="29" t="s">
        <v>275</v>
      </c>
      <c r="L5832" s="29">
        <v>12659.25</v>
      </c>
      <c r="M5832" s="30">
        <v>0.14829246845994351</v>
      </c>
      <c r="N5832" s="30">
        <v>0.58187057343567994</v>
      </c>
      <c r="O5832" s="30">
        <v>0</v>
      </c>
    </row>
    <row r="5833" spans="1:15" x14ac:dyDescent="0.45">
      <c r="A5833" s="4" t="s">
        <v>16</v>
      </c>
      <c r="B5833">
        <v>2020</v>
      </c>
      <c r="C5833" t="s">
        <v>3</v>
      </c>
      <c r="D5833">
        <v>5832</v>
      </c>
      <c r="E5833" s="2">
        <v>23</v>
      </c>
      <c r="F5833" s="1">
        <v>24</v>
      </c>
      <c r="G5833" s="1">
        <v>1</v>
      </c>
      <c r="H5833" s="1">
        <v>8</v>
      </c>
      <c r="I5833" s="1" t="str">
        <f t="shared" si="111"/>
        <v>2S4TH8</v>
      </c>
      <c r="J5833" s="27">
        <v>45169</v>
      </c>
      <c r="K5833" s="29" t="s">
        <v>276</v>
      </c>
      <c r="L5833" s="29">
        <v>11983.5</v>
      </c>
      <c r="M5833" s="30">
        <v>0.13654759486305471</v>
      </c>
      <c r="N5833" s="30">
        <v>0.56914405796419165</v>
      </c>
      <c r="O5833" s="30">
        <v>0</v>
      </c>
    </row>
    <row r="5834" spans="1:15" x14ac:dyDescent="0.45">
      <c r="A5834" s="4" t="s">
        <v>16</v>
      </c>
      <c r="B5834">
        <v>2020</v>
      </c>
      <c r="C5834" t="s">
        <v>4</v>
      </c>
      <c r="D5834">
        <v>5833</v>
      </c>
      <c r="E5834" s="2">
        <v>0</v>
      </c>
      <c r="F5834" s="1">
        <v>1</v>
      </c>
      <c r="G5834" s="1">
        <v>1</v>
      </c>
      <c r="H5834" s="1">
        <v>1</v>
      </c>
      <c r="I5834" s="1" t="str">
        <f t="shared" si="111"/>
        <v>2S5FR1</v>
      </c>
      <c r="J5834" s="27">
        <v>45170</v>
      </c>
      <c r="K5834" s="29" t="s">
        <v>253</v>
      </c>
      <c r="L5834" s="29">
        <v>11366</v>
      </c>
      <c r="M5834" s="30">
        <v>0.20105328460206859</v>
      </c>
      <c r="N5834" s="30">
        <v>0.4415697067967857</v>
      </c>
      <c r="O5834" s="30">
        <v>0</v>
      </c>
    </row>
    <row r="5835" spans="1:15" x14ac:dyDescent="0.45">
      <c r="A5835" s="4" t="s">
        <v>16</v>
      </c>
      <c r="B5835">
        <v>2020</v>
      </c>
      <c r="C5835" t="s">
        <v>4</v>
      </c>
      <c r="D5835">
        <v>5834</v>
      </c>
      <c r="E5835" s="2">
        <v>1</v>
      </c>
      <c r="F5835" s="1">
        <v>2</v>
      </c>
      <c r="G5835" s="1">
        <v>1</v>
      </c>
      <c r="H5835" s="1">
        <v>1</v>
      </c>
      <c r="I5835" s="1" t="str">
        <f t="shared" si="111"/>
        <v>2S5FR1</v>
      </c>
      <c r="J5835" s="27">
        <v>45170</v>
      </c>
      <c r="K5835" s="29" t="s">
        <v>254</v>
      </c>
      <c r="L5835" s="29">
        <v>10932.5</v>
      </c>
      <c r="M5835" s="30">
        <v>0.20904908998564059</v>
      </c>
      <c r="N5835" s="30">
        <v>0.3678290859780553</v>
      </c>
      <c r="O5835" s="30">
        <v>0</v>
      </c>
    </row>
    <row r="5836" spans="1:15" x14ac:dyDescent="0.45">
      <c r="A5836" s="4" t="s">
        <v>16</v>
      </c>
      <c r="B5836">
        <v>2020</v>
      </c>
      <c r="C5836" t="s">
        <v>4</v>
      </c>
      <c r="D5836">
        <v>5835</v>
      </c>
      <c r="E5836" s="2">
        <v>2</v>
      </c>
      <c r="F5836" s="1">
        <v>3</v>
      </c>
      <c r="G5836" s="1">
        <v>1</v>
      </c>
      <c r="H5836" s="1">
        <v>1</v>
      </c>
      <c r="I5836" s="1" t="str">
        <f t="shared" si="111"/>
        <v>2S5FR1</v>
      </c>
      <c r="J5836" s="27">
        <v>45170</v>
      </c>
      <c r="K5836" s="29" t="s">
        <v>255</v>
      </c>
      <c r="L5836" s="29">
        <v>10660.75</v>
      </c>
      <c r="M5836" s="30">
        <v>0.2066014019572309</v>
      </c>
      <c r="N5836" s="30">
        <v>0.34720338709826232</v>
      </c>
      <c r="O5836" s="30">
        <v>0</v>
      </c>
    </row>
    <row r="5837" spans="1:15" x14ac:dyDescent="0.45">
      <c r="A5837" s="4" t="s">
        <v>16</v>
      </c>
      <c r="B5837">
        <v>2020</v>
      </c>
      <c r="C5837" t="s">
        <v>4</v>
      </c>
      <c r="D5837">
        <v>5836</v>
      </c>
      <c r="E5837" s="2">
        <v>3</v>
      </c>
      <c r="F5837" s="1">
        <v>4</v>
      </c>
      <c r="G5837" s="1">
        <v>1</v>
      </c>
      <c r="H5837" s="1">
        <v>2</v>
      </c>
      <c r="I5837" s="1" t="str">
        <f t="shared" si="111"/>
        <v>2S5FR2</v>
      </c>
      <c r="J5837" s="27">
        <v>45170</v>
      </c>
      <c r="K5837" s="29" t="s">
        <v>256</v>
      </c>
      <c r="L5837" s="29">
        <v>10469.5</v>
      </c>
      <c r="M5837" s="30">
        <v>0.21603524163735249</v>
      </c>
      <c r="N5837" s="30">
        <v>0.26719271670673639</v>
      </c>
      <c r="O5837" s="30">
        <v>0</v>
      </c>
    </row>
    <row r="5838" spans="1:15" x14ac:dyDescent="0.45">
      <c r="A5838" s="4" t="s">
        <v>16</v>
      </c>
      <c r="B5838">
        <v>2020</v>
      </c>
      <c r="C5838" t="s">
        <v>4</v>
      </c>
      <c r="D5838">
        <v>5837</v>
      </c>
      <c r="E5838" s="2">
        <v>4</v>
      </c>
      <c r="F5838" s="1">
        <v>5</v>
      </c>
      <c r="G5838" s="1">
        <v>1</v>
      </c>
      <c r="H5838" s="1">
        <v>2</v>
      </c>
      <c r="I5838" s="1" t="str">
        <f t="shared" si="111"/>
        <v>2S5FR2</v>
      </c>
      <c r="J5838" s="27">
        <v>45170</v>
      </c>
      <c r="K5838" s="29" t="s">
        <v>257</v>
      </c>
      <c r="L5838" s="29">
        <v>10428.75</v>
      </c>
      <c r="M5838" s="30">
        <v>0.20365193101635981</v>
      </c>
      <c r="N5838" s="30">
        <v>0.22183029173381469</v>
      </c>
      <c r="O5838" s="30">
        <v>0</v>
      </c>
    </row>
    <row r="5839" spans="1:15" x14ac:dyDescent="0.45">
      <c r="A5839" s="4" t="s">
        <v>16</v>
      </c>
      <c r="B5839">
        <v>2020</v>
      </c>
      <c r="C5839" t="s">
        <v>4</v>
      </c>
      <c r="D5839">
        <v>5838</v>
      </c>
      <c r="E5839" s="2">
        <v>5</v>
      </c>
      <c r="F5839" s="1">
        <v>6</v>
      </c>
      <c r="G5839" s="1">
        <v>1</v>
      </c>
      <c r="H5839" s="1">
        <v>2</v>
      </c>
      <c r="I5839" s="1" t="str">
        <f t="shared" si="111"/>
        <v>2S5FR2</v>
      </c>
      <c r="J5839" s="27">
        <v>45170</v>
      </c>
      <c r="K5839" s="29" t="s">
        <v>258</v>
      </c>
      <c r="L5839" s="29">
        <v>10789.25</v>
      </c>
      <c r="M5839" s="30">
        <v>0.17135430795757711</v>
      </c>
      <c r="N5839" s="30">
        <v>0.2398506383209206</v>
      </c>
      <c r="O5839" s="30">
        <v>0</v>
      </c>
    </row>
    <row r="5840" spans="1:15" x14ac:dyDescent="0.45">
      <c r="A5840" s="4" t="s">
        <v>16</v>
      </c>
      <c r="B5840">
        <v>2020</v>
      </c>
      <c r="C5840" t="s">
        <v>4</v>
      </c>
      <c r="D5840">
        <v>5839</v>
      </c>
      <c r="E5840" s="2">
        <v>6</v>
      </c>
      <c r="F5840" s="1">
        <v>7</v>
      </c>
      <c r="G5840" s="1">
        <v>1</v>
      </c>
      <c r="H5840" s="1">
        <v>3</v>
      </c>
      <c r="I5840" s="1" t="str">
        <f t="shared" si="111"/>
        <v>2S5FR3</v>
      </c>
      <c r="J5840" s="27">
        <v>45170</v>
      </c>
      <c r="K5840" s="29" t="s">
        <v>259</v>
      </c>
      <c r="L5840" s="29">
        <v>11643</v>
      </c>
      <c r="M5840" s="30">
        <v>0.1237494951892701</v>
      </c>
      <c r="N5840" s="30">
        <v>0.27831807408466741</v>
      </c>
      <c r="O5840" s="30">
        <v>2.9638146362667511E-2</v>
      </c>
    </row>
    <row r="5841" spans="1:15" x14ac:dyDescent="0.45">
      <c r="A5841" s="4" t="s">
        <v>16</v>
      </c>
      <c r="B5841">
        <v>2020</v>
      </c>
      <c r="C5841" t="s">
        <v>4</v>
      </c>
      <c r="D5841">
        <v>5840</v>
      </c>
      <c r="E5841" s="2">
        <v>7</v>
      </c>
      <c r="F5841" s="1">
        <v>8</v>
      </c>
      <c r="G5841" s="1">
        <v>1</v>
      </c>
      <c r="H5841" s="1">
        <v>3</v>
      </c>
      <c r="I5841" s="1" t="str">
        <f t="shared" si="111"/>
        <v>2S5FR3</v>
      </c>
      <c r="J5841" s="27">
        <v>45170</v>
      </c>
      <c r="K5841" s="29" t="s">
        <v>260</v>
      </c>
      <c r="L5841" s="29">
        <v>12698</v>
      </c>
      <c r="M5841" s="30">
        <v>0.1125075553702692</v>
      </c>
      <c r="N5841" s="30">
        <v>0.25445764792861569</v>
      </c>
      <c r="O5841" s="30">
        <v>6.0976275485104002E-2</v>
      </c>
    </row>
    <row r="5842" spans="1:15" x14ac:dyDescent="0.45">
      <c r="A5842" s="4" t="s">
        <v>16</v>
      </c>
      <c r="B5842">
        <v>2020</v>
      </c>
      <c r="C5842" t="s">
        <v>4</v>
      </c>
      <c r="D5842">
        <v>5841</v>
      </c>
      <c r="E5842" s="2">
        <v>8</v>
      </c>
      <c r="F5842" s="1">
        <v>9</v>
      </c>
      <c r="G5842" s="1">
        <v>1</v>
      </c>
      <c r="H5842" s="1">
        <v>3</v>
      </c>
      <c r="I5842" s="1" t="str">
        <f t="shared" si="111"/>
        <v>2S5FR3</v>
      </c>
      <c r="J5842" s="27">
        <v>45170</v>
      </c>
      <c r="K5842" s="29" t="s">
        <v>261</v>
      </c>
      <c r="L5842" s="29">
        <v>13514.5</v>
      </c>
      <c r="M5842" s="30">
        <v>0.1232542288482583</v>
      </c>
      <c r="N5842" s="30">
        <v>0.21472492988556571</v>
      </c>
      <c r="O5842" s="30">
        <v>0.13102144995446999</v>
      </c>
    </row>
    <row r="5843" spans="1:15" x14ac:dyDescent="0.45">
      <c r="A5843" s="4" t="s">
        <v>16</v>
      </c>
      <c r="B5843">
        <v>2020</v>
      </c>
      <c r="C5843" t="s">
        <v>4</v>
      </c>
      <c r="D5843">
        <v>5842</v>
      </c>
      <c r="E5843" s="2">
        <v>9</v>
      </c>
      <c r="F5843" s="1">
        <v>10</v>
      </c>
      <c r="G5843" s="1">
        <v>1</v>
      </c>
      <c r="H5843" s="1">
        <v>4</v>
      </c>
      <c r="I5843" s="1" t="str">
        <f t="shared" si="111"/>
        <v>2S5FR4</v>
      </c>
      <c r="J5843" s="27">
        <v>45170</v>
      </c>
      <c r="K5843" s="29" t="s">
        <v>262</v>
      </c>
      <c r="L5843" s="29">
        <v>13975.75</v>
      </c>
      <c r="M5843" s="30">
        <v>0.13694190963179409</v>
      </c>
      <c r="N5843" s="30">
        <v>0.22493651066438619</v>
      </c>
      <c r="O5843" s="30">
        <v>0.21272734053799411</v>
      </c>
    </row>
    <row r="5844" spans="1:15" x14ac:dyDescent="0.45">
      <c r="A5844" s="4" t="s">
        <v>16</v>
      </c>
      <c r="B5844">
        <v>2020</v>
      </c>
      <c r="C5844" t="s">
        <v>4</v>
      </c>
      <c r="D5844">
        <v>5843</v>
      </c>
      <c r="E5844" s="2">
        <v>10</v>
      </c>
      <c r="F5844" s="1">
        <v>11</v>
      </c>
      <c r="G5844" s="1">
        <v>1</v>
      </c>
      <c r="H5844" s="1">
        <v>4</v>
      </c>
      <c r="I5844" s="1" t="str">
        <f t="shared" si="111"/>
        <v>2S5FR4</v>
      </c>
      <c r="J5844" s="27">
        <v>45170</v>
      </c>
      <c r="K5844" s="29" t="s">
        <v>263</v>
      </c>
      <c r="L5844" s="29">
        <v>14106.5</v>
      </c>
      <c r="M5844" s="30">
        <v>0.13021337966937069</v>
      </c>
      <c r="N5844" s="30">
        <v>0.23221867301047031</v>
      </c>
      <c r="O5844" s="30">
        <v>0.28115033599919281</v>
      </c>
    </row>
    <row r="5845" spans="1:15" x14ac:dyDescent="0.45">
      <c r="A5845" s="4" t="s">
        <v>16</v>
      </c>
      <c r="B5845">
        <v>2020</v>
      </c>
      <c r="C5845" t="s">
        <v>4</v>
      </c>
      <c r="D5845">
        <v>5844</v>
      </c>
      <c r="E5845" s="2">
        <v>11</v>
      </c>
      <c r="F5845" s="1">
        <v>12</v>
      </c>
      <c r="G5845" s="1">
        <v>1</v>
      </c>
      <c r="H5845" s="1">
        <v>4</v>
      </c>
      <c r="I5845" s="1" t="str">
        <f t="shared" si="111"/>
        <v>2S5FR4</v>
      </c>
      <c r="J5845" s="27">
        <v>45170</v>
      </c>
      <c r="K5845" s="29" t="s">
        <v>264</v>
      </c>
      <c r="L5845" s="29">
        <v>14186.75</v>
      </c>
      <c r="M5845" s="30">
        <v>0.1639103360742131</v>
      </c>
      <c r="N5845" s="30">
        <v>0.25132716732358418</v>
      </c>
      <c r="O5845" s="30">
        <v>0.40331696455463262</v>
      </c>
    </row>
    <row r="5846" spans="1:15" x14ac:dyDescent="0.45">
      <c r="A5846" s="4" t="s">
        <v>16</v>
      </c>
      <c r="B5846">
        <v>2020</v>
      </c>
      <c r="C5846" t="s">
        <v>4</v>
      </c>
      <c r="D5846">
        <v>5845</v>
      </c>
      <c r="E5846" s="2">
        <v>12</v>
      </c>
      <c r="F5846" s="1">
        <v>13</v>
      </c>
      <c r="G5846" s="1">
        <v>1</v>
      </c>
      <c r="H5846" s="1">
        <v>5</v>
      </c>
      <c r="I5846" s="1" t="str">
        <f t="shared" si="111"/>
        <v>2S5FR5</v>
      </c>
      <c r="J5846" s="27">
        <v>45170</v>
      </c>
      <c r="K5846" s="29" t="s">
        <v>265</v>
      </c>
      <c r="L5846" s="29">
        <v>13888.5</v>
      </c>
      <c r="M5846" s="30">
        <v>0.15960061386852839</v>
      </c>
      <c r="N5846" s="30">
        <v>0.32027648675446208</v>
      </c>
      <c r="O5846" s="30">
        <v>0.48332485087481653</v>
      </c>
    </row>
    <row r="5847" spans="1:15" x14ac:dyDescent="0.45">
      <c r="A5847" s="4" t="s">
        <v>16</v>
      </c>
      <c r="B5847">
        <v>2020</v>
      </c>
      <c r="C5847" t="s">
        <v>4</v>
      </c>
      <c r="D5847">
        <v>5846</v>
      </c>
      <c r="E5847" s="2">
        <v>13</v>
      </c>
      <c r="F5847" s="1">
        <v>14</v>
      </c>
      <c r="G5847" s="1">
        <v>1</v>
      </c>
      <c r="H5847" s="1">
        <v>5</v>
      </c>
      <c r="I5847" s="1" t="str">
        <f t="shared" si="111"/>
        <v>2S5FR5</v>
      </c>
      <c r="J5847" s="27">
        <v>45170</v>
      </c>
      <c r="K5847" s="29" t="s">
        <v>266</v>
      </c>
      <c r="L5847" s="29">
        <v>13662</v>
      </c>
      <c r="M5847" s="30">
        <v>0.18200252712548881</v>
      </c>
      <c r="N5847" s="30">
        <v>0.3366116447415759</v>
      </c>
      <c r="O5847" s="30">
        <v>0.45690367142543009</v>
      </c>
    </row>
    <row r="5848" spans="1:15" x14ac:dyDescent="0.45">
      <c r="A5848" s="4" t="s">
        <v>16</v>
      </c>
      <c r="B5848">
        <v>2020</v>
      </c>
      <c r="C5848" t="s">
        <v>4</v>
      </c>
      <c r="D5848">
        <v>5847</v>
      </c>
      <c r="E5848" s="2">
        <v>14</v>
      </c>
      <c r="F5848" s="1">
        <v>15</v>
      </c>
      <c r="G5848" s="1">
        <v>1</v>
      </c>
      <c r="H5848" s="1">
        <v>5</v>
      </c>
      <c r="I5848" s="1" t="str">
        <f t="shared" si="111"/>
        <v>2S5FR5</v>
      </c>
      <c r="J5848" s="27">
        <v>45170</v>
      </c>
      <c r="K5848" s="29" t="s">
        <v>267</v>
      </c>
      <c r="L5848" s="29">
        <v>13462</v>
      </c>
      <c r="M5848" s="30">
        <v>0.20226768084922009</v>
      </c>
      <c r="N5848" s="30">
        <v>0.31838092722878147</v>
      </c>
      <c r="O5848" s="30">
        <v>0.36278990902745328</v>
      </c>
    </row>
    <row r="5849" spans="1:15" x14ac:dyDescent="0.45">
      <c r="A5849" s="4" t="s">
        <v>16</v>
      </c>
      <c r="B5849">
        <v>2020</v>
      </c>
      <c r="C5849" t="s">
        <v>4</v>
      </c>
      <c r="D5849">
        <v>5848</v>
      </c>
      <c r="E5849" s="2">
        <v>15</v>
      </c>
      <c r="F5849" s="1">
        <v>16</v>
      </c>
      <c r="G5849" s="1">
        <v>1</v>
      </c>
      <c r="H5849" s="1">
        <v>6</v>
      </c>
      <c r="I5849" s="1" t="str">
        <f t="shared" si="111"/>
        <v>2S5FR6</v>
      </c>
      <c r="J5849" s="27">
        <v>45170</v>
      </c>
      <c r="K5849" s="29" t="s">
        <v>268</v>
      </c>
      <c r="L5849" s="29">
        <v>13363.25</v>
      </c>
      <c r="M5849" s="30">
        <v>0.19354798948385191</v>
      </c>
      <c r="N5849" s="30">
        <v>0.28407946309932081</v>
      </c>
      <c r="O5849" s="30">
        <v>0.25526824553697602</v>
      </c>
    </row>
    <row r="5850" spans="1:15" x14ac:dyDescent="0.45">
      <c r="A5850" s="4" t="s">
        <v>16</v>
      </c>
      <c r="B5850">
        <v>2020</v>
      </c>
      <c r="C5850" t="s">
        <v>4</v>
      </c>
      <c r="D5850">
        <v>5849</v>
      </c>
      <c r="E5850" s="2">
        <v>16</v>
      </c>
      <c r="F5850" s="1">
        <v>17</v>
      </c>
      <c r="G5850" s="1">
        <v>1</v>
      </c>
      <c r="H5850" s="1">
        <v>6</v>
      </c>
      <c r="I5850" s="1" t="str">
        <f t="shared" si="111"/>
        <v>2S5FR6</v>
      </c>
      <c r="J5850" s="27">
        <v>45170</v>
      </c>
      <c r="K5850" s="29" t="s">
        <v>269</v>
      </c>
      <c r="L5850" s="29">
        <v>13362.25</v>
      </c>
      <c r="M5850" s="30">
        <v>0.17628378240926901</v>
      </c>
      <c r="N5850" s="30">
        <v>0.28654723162814499</v>
      </c>
      <c r="O5850" s="30">
        <v>0.172120503078589</v>
      </c>
    </row>
    <row r="5851" spans="1:15" x14ac:dyDescent="0.45">
      <c r="A5851" s="4" t="s">
        <v>16</v>
      </c>
      <c r="B5851">
        <v>2020</v>
      </c>
      <c r="C5851" t="s">
        <v>4</v>
      </c>
      <c r="D5851">
        <v>5850</v>
      </c>
      <c r="E5851" s="2">
        <v>17</v>
      </c>
      <c r="F5851" s="1">
        <v>18</v>
      </c>
      <c r="G5851" s="1">
        <v>1</v>
      </c>
      <c r="H5851" s="1">
        <v>6</v>
      </c>
      <c r="I5851" s="1" t="str">
        <f t="shared" si="111"/>
        <v>2S5FR6</v>
      </c>
      <c r="J5851" s="27">
        <v>45170</v>
      </c>
      <c r="K5851" s="29" t="s">
        <v>270</v>
      </c>
      <c r="L5851" s="29">
        <v>13671</v>
      </c>
      <c r="M5851" s="30">
        <v>0.16157212510216551</v>
      </c>
      <c r="N5851" s="30">
        <v>0.30993824295958239</v>
      </c>
      <c r="O5851" s="30">
        <v>7.007045230040039E-2</v>
      </c>
    </row>
    <row r="5852" spans="1:15" x14ac:dyDescent="0.45">
      <c r="A5852" s="4" t="s">
        <v>16</v>
      </c>
      <c r="B5852">
        <v>2020</v>
      </c>
      <c r="C5852" t="s">
        <v>4</v>
      </c>
      <c r="D5852">
        <v>5851</v>
      </c>
      <c r="E5852" s="2">
        <v>18</v>
      </c>
      <c r="F5852" s="1">
        <v>19</v>
      </c>
      <c r="G5852" s="1">
        <v>1</v>
      </c>
      <c r="H5852" s="1">
        <v>7</v>
      </c>
      <c r="I5852" s="1" t="str">
        <f t="shared" si="111"/>
        <v>2S5FR7</v>
      </c>
      <c r="J5852" s="27">
        <v>45170</v>
      </c>
      <c r="K5852" s="29" t="s">
        <v>271</v>
      </c>
      <c r="L5852" s="29">
        <v>13592</v>
      </c>
      <c r="M5852" s="30">
        <v>0.14761412284896619</v>
      </c>
      <c r="N5852" s="30">
        <v>0.30048976759838941</v>
      </c>
      <c r="O5852" s="30">
        <v>6.8179743902895299E-4</v>
      </c>
    </row>
    <row r="5853" spans="1:15" x14ac:dyDescent="0.45">
      <c r="A5853" s="4" t="s">
        <v>16</v>
      </c>
      <c r="B5853">
        <v>2020</v>
      </c>
      <c r="C5853" t="s">
        <v>4</v>
      </c>
      <c r="D5853">
        <v>5852</v>
      </c>
      <c r="E5853" s="2">
        <v>19</v>
      </c>
      <c r="F5853" s="1">
        <v>20</v>
      </c>
      <c r="G5853" s="1">
        <v>1</v>
      </c>
      <c r="H5853" s="1">
        <v>7</v>
      </c>
      <c r="I5853" s="1" t="str">
        <f t="shared" si="111"/>
        <v>2S5FR7</v>
      </c>
      <c r="J5853" s="27">
        <v>45170</v>
      </c>
      <c r="K5853" s="29" t="s">
        <v>272</v>
      </c>
      <c r="L5853" s="29">
        <v>13596.5</v>
      </c>
      <c r="M5853" s="30">
        <v>0.13509563259854609</v>
      </c>
      <c r="N5853" s="30">
        <v>0.3099603221794518</v>
      </c>
      <c r="O5853" s="30">
        <v>0</v>
      </c>
    </row>
    <row r="5854" spans="1:15" x14ac:dyDescent="0.45">
      <c r="A5854" s="4" t="s">
        <v>16</v>
      </c>
      <c r="B5854">
        <v>2020</v>
      </c>
      <c r="C5854" t="s">
        <v>4</v>
      </c>
      <c r="D5854">
        <v>5853</v>
      </c>
      <c r="E5854" s="2">
        <v>20</v>
      </c>
      <c r="F5854" s="1">
        <v>21</v>
      </c>
      <c r="G5854" s="1">
        <v>1</v>
      </c>
      <c r="H5854" s="1">
        <v>7</v>
      </c>
      <c r="I5854" s="1" t="str">
        <f t="shared" si="111"/>
        <v>2S5FR7</v>
      </c>
      <c r="J5854" s="27">
        <v>45170</v>
      </c>
      <c r="K5854" s="29" t="s">
        <v>273</v>
      </c>
      <c r="L5854" s="29">
        <v>13659</v>
      </c>
      <c r="M5854" s="30">
        <v>0.1225952185050446</v>
      </c>
      <c r="N5854" s="30">
        <v>0.33439590175473338</v>
      </c>
      <c r="O5854" s="30">
        <v>0</v>
      </c>
    </row>
    <row r="5855" spans="1:15" x14ac:dyDescent="0.45">
      <c r="A5855" s="4" t="s">
        <v>16</v>
      </c>
      <c r="B5855">
        <v>2020</v>
      </c>
      <c r="C5855" t="s">
        <v>4</v>
      </c>
      <c r="D5855">
        <v>5854</v>
      </c>
      <c r="E5855" s="2">
        <v>21</v>
      </c>
      <c r="F5855" s="1">
        <v>22</v>
      </c>
      <c r="G5855" s="1">
        <v>1</v>
      </c>
      <c r="H5855" s="1">
        <v>8</v>
      </c>
      <c r="I5855" s="1" t="str">
        <f t="shared" si="111"/>
        <v>2S5FR8</v>
      </c>
      <c r="J5855" s="27">
        <v>45170</v>
      </c>
      <c r="K5855" s="29" t="s">
        <v>274</v>
      </c>
      <c r="L5855" s="29">
        <v>13188.5</v>
      </c>
      <c r="M5855" s="30">
        <v>0.1150550427475248</v>
      </c>
      <c r="N5855" s="30">
        <v>0.35793699223958392</v>
      </c>
      <c r="O5855" s="30">
        <v>0</v>
      </c>
    </row>
    <row r="5856" spans="1:15" x14ac:dyDescent="0.45">
      <c r="A5856" s="4" t="s">
        <v>16</v>
      </c>
      <c r="B5856">
        <v>2020</v>
      </c>
      <c r="C5856" t="s">
        <v>4</v>
      </c>
      <c r="D5856">
        <v>5855</v>
      </c>
      <c r="E5856" s="2">
        <v>22</v>
      </c>
      <c r="F5856" s="1">
        <v>23</v>
      </c>
      <c r="G5856" s="1">
        <v>1</v>
      </c>
      <c r="H5856" s="1">
        <v>8</v>
      </c>
      <c r="I5856" s="1" t="str">
        <f t="shared" si="111"/>
        <v>2S5FR8</v>
      </c>
      <c r="J5856" s="27">
        <v>45170</v>
      </c>
      <c r="K5856" s="29" t="s">
        <v>275</v>
      </c>
      <c r="L5856" s="29">
        <v>12491.25</v>
      </c>
      <c r="M5856" s="30">
        <v>0.20948190235419431</v>
      </c>
      <c r="N5856" s="30">
        <v>0.48931803360991483</v>
      </c>
      <c r="O5856" s="30">
        <v>0</v>
      </c>
    </row>
    <row r="5857" spans="1:15" x14ac:dyDescent="0.45">
      <c r="A5857" s="4" t="s">
        <v>16</v>
      </c>
      <c r="B5857">
        <v>2020</v>
      </c>
      <c r="C5857" t="s">
        <v>4</v>
      </c>
      <c r="D5857">
        <v>5856</v>
      </c>
      <c r="E5857" s="2">
        <v>23</v>
      </c>
      <c r="F5857" s="1">
        <v>24</v>
      </c>
      <c r="G5857" s="1">
        <v>1</v>
      </c>
      <c r="H5857" s="1">
        <v>8</v>
      </c>
      <c r="I5857" s="1" t="str">
        <f t="shared" si="111"/>
        <v>2S5FR8</v>
      </c>
      <c r="J5857" s="27">
        <v>45170</v>
      </c>
      <c r="K5857" s="29" t="s">
        <v>276</v>
      </c>
      <c r="L5857" s="29">
        <v>11926</v>
      </c>
      <c r="M5857" s="30">
        <v>0.23501473491805699</v>
      </c>
      <c r="N5857" s="30">
        <v>0.41030709172883972</v>
      </c>
      <c r="O5857" s="30">
        <v>0</v>
      </c>
    </row>
    <row r="5858" spans="1:15" x14ac:dyDescent="0.45">
      <c r="A5858" s="4" t="s">
        <v>16</v>
      </c>
      <c r="B5858">
        <v>2020</v>
      </c>
      <c r="C5858" t="s">
        <v>5</v>
      </c>
      <c r="D5858">
        <v>5857</v>
      </c>
      <c r="E5858" s="2">
        <v>0</v>
      </c>
      <c r="F5858" s="1">
        <v>1</v>
      </c>
      <c r="G5858" s="1">
        <v>1</v>
      </c>
      <c r="H5858" s="1">
        <v>1</v>
      </c>
      <c r="I5858" s="1" t="str">
        <f t="shared" si="111"/>
        <v>2S6SA1</v>
      </c>
      <c r="J5858" s="27">
        <v>45171</v>
      </c>
      <c r="K5858" s="29" t="s">
        <v>253</v>
      </c>
      <c r="L5858" s="29">
        <v>11339.75</v>
      </c>
      <c r="M5858" s="30">
        <v>0.2043454613769371</v>
      </c>
      <c r="N5858" s="30">
        <v>0.38699711071361448</v>
      </c>
      <c r="O5858" s="30">
        <v>0</v>
      </c>
    </row>
    <row r="5859" spans="1:15" x14ac:dyDescent="0.45">
      <c r="A5859" s="4" t="s">
        <v>16</v>
      </c>
      <c r="B5859">
        <v>2020</v>
      </c>
      <c r="C5859" t="s">
        <v>5</v>
      </c>
      <c r="D5859">
        <v>5858</v>
      </c>
      <c r="E5859" s="2">
        <v>1</v>
      </c>
      <c r="F5859" s="1">
        <v>2</v>
      </c>
      <c r="G5859" s="1">
        <v>1</v>
      </c>
      <c r="H5859" s="1">
        <v>1</v>
      </c>
      <c r="I5859" s="1" t="str">
        <f t="shared" si="111"/>
        <v>2S6SA1</v>
      </c>
      <c r="J5859" s="27">
        <v>45171</v>
      </c>
      <c r="K5859" s="29" t="s">
        <v>254</v>
      </c>
      <c r="L5859" s="29">
        <v>10833.25</v>
      </c>
      <c r="M5859" s="30">
        <v>0.1923220000471052</v>
      </c>
      <c r="N5859" s="30">
        <v>0.39132818102566552</v>
      </c>
      <c r="O5859" s="30">
        <v>0</v>
      </c>
    </row>
    <row r="5860" spans="1:15" x14ac:dyDescent="0.45">
      <c r="A5860" s="4" t="s">
        <v>16</v>
      </c>
      <c r="B5860">
        <v>2020</v>
      </c>
      <c r="C5860" t="s">
        <v>5</v>
      </c>
      <c r="D5860">
        <v>5859</v>
      </c>
      <c r="E5860" s="2">
        <v>2</v>
      </c>
      <c r="F5860" s="1">
        <v>3</v>
      </c>
      <c r="G5860" s="1">
        <v>1</v>
      </c>
      <c r="H5860" s="1">
        <v>1</v>
      </c>
      <c r="I5860" s="1" t="str">
        <f t="shared" si="111"/>
        <v>2S6SA1</v>
      </c>
      <c r="J5860" s="27">
        <v>45171</v>
      </c>
      <c r="K5860" s="29" t="s">
        <v>255</v>
      </c>
      <c r="L5860" s="29">
        <v>10534</v>
      </c>
      <c r="M5860" s="30">
        <v>0.1891804471351031</v>
      </c>
      <c r="N5860" s="30">
        <v>0.47476066807808531</v>
      </c>
      <c r="O5860" s="30">
        <v>0</v>
      </c>
    </row>
    <row r="5861" spans="1:15" x14ac:dyDescent="0.45">
      <c r="A5861" s="4" t="s">
        <v>16</v>
      </c>
      <c r="B5861">
        <v>2020</v>
      </c>
      <c r="C5861" t="s">
        <v>5</v>
      </c>
      <c r="D5861">
        <v>5860</v>
      </c>
      <c r="E5861" s="2">
        <v>3</v>
      </c>
      <c r="F5861" s="1">
        <v>4</v>
      </c>
      <c r="G5861" s="1">
        <v>1</v>
      </c>
      <c r="H5861" s="1">
        <v>2</v>
      </c>
      <c r="I5861" s="1" t="str">
        <f t="shared" si="111"/>
        <v>2S6SA2</v>
      </c>
      <c r="J5861" s="27">
        <v>45171</v>
      </c>
      <c r="K5861" s="29" t="s">
        <v>256</v>
      </c>
      <c r="L5861" s="29">
        <v>10334.75</v>
      </c>
      <c r="M5861" s="30">
        <v>0.19134017581926629</v>
      </c>
      <c r="N5861" s="30">
        <v>0.4319403845275257</v>
      </c>
      <c r="O5861" s="30">
        <v>0</v>
      </c>
    </row>
    <row r="5862" spans="1:15" x14ac:dyDescent="0.45">
      <c r="A5862" s="4" t="s">
        <v>16</v>
      </c>
      <c r="B5862">
        <v>2020</v>
      </c>
      <c r="C5862" t="s">
        <v>5</v>
      </c>
      <c r="D5862">
        <v>5861</v>
      </c>
      <c r="E5862" s="2">
        <v>4</v>
      </c>
      <c r="F5862" s="1">
        <v>5</v>
      </c>
      <c r="G5862" s="1">
        <v>1</v>
      </c>
      <c r="H5862" s="1">
        <v>2</v>
      </c>
      <c r="I5862" s="1" t="str">
        <f t="shared" si="111"/>
        <v>2S6SA2</v>
      </c>
      <c r="J5862" s="27">
        <v>45171</v>
      </c>
      <c r="K5862" s="29" t="s">
        <v>257</v>
      </c>
      <c r="L5862" s="29">
        <v>10189</v>
      </c>
      <c r="M5862" s="30">
        <v>0.18800005427602789</v>
      </c>
      <c r="N5862" s="30">
        <v>0.30810034281720222</v>
      </c>
      <c r="O5862" s="30">
        <v>0</v>
      </c>
    </row>
    <row r="5863" spans="1:15" x14ac:dyDescent="0.45">
      <c r="A5863" s="4" t="s">
        <v>16</v>
      </c>
      <c r="B5863">
        <v>2020</v>
      </c>
      <c r="C5863" t="s">
        <v>5</v>
      </c>
      <c r="D5863">
        <v>5862</v>
      </c>
      <c r="E5863" s="2">
        <v>5</v>
      </c>
      <c r="F5863" s="1">
        <v>6</v>
      </c>
      <c r="G5863" s="1">
        <v>1</v>
      </c>
      <c r="H5863" s="1">
        <v>2</v>
      </c>
      <c r="I5863" s="1" t="str">
        <f t="shared" si="111"/>
        <v>2S6SA2</v>
      </c>
      <c r="J5863" s="27">
        <v>45171</v>
      </c>
      <c r="K5863" s="29" t="s">
        <v>258</v>
      </c>
      <c r="L5863" s="29">
        <v>10249</v>
      </c>
      <c r="M5863" s="30">
        <v>0.14300768029694569</v>
      </c>
      <c r="N5863" s="30">
        <v>0.22876659213007641</v>
      </c>
      <c r="O5863" s="30">
        <v>0</v>
      </c>
    </row>
    <row r="5864" spans="1:15" x14ac:dyDescent="0.45">
      <c r="A5864" s="4" t="s">
        <v>16</v>
      </c>
      <c r="B5864">
        <v>2020</v>
      </c>
      <c r="C5864" t="s">
        <v>5</v>
      </c>
      <c r="D5864">
        <v>5863</v>
      </c>
      <c r="E5864" s="2">
        <v>6</v>
      </c>
      <c r="F5864" s="1">
        <v>7</v>
      </c>
      <c r="G5864" s="1">
        <v>1</v>
      </c>
      <c r="H5864" s="1">
        <v>3</v>
      </c>
      <c r="I5864" s="1" t="str">
        <f t="shared" si="111"/>
        <v>2S6SA3</v>
      </c>
      <c r="J5864" s="27">
        <v>45171</v>
      </c>
      <c r="K5864" s="29" t="s">
        <v>259</v>
      </c>
      <c r="L5864" s="29">
        <v>10554</v>
      </c>
      <c r="M5864" s="30">
        <v>9.5059630639451803E-2</v>
      </c>
      <c r="N5864" s="30">
        <v>0.2170681797048436</v>
      </c>
      <c r="O5864" s="30">
        <v>6.1184875083236293E-2</v>
      </c>
    </row>
    <row r="5865" spans="1:15" x14ac:dyDescent="0.45">
      <c r="A5865" s="4" t="s">
        <v>16</v>
      </c>
      <c r="B5865">
        <v>2020</v>
      </c>
      <c r="C5865" t="s">
        <v>5</v>
      </c>
      <c r="D5865">
        <v>5864</v>
      </c>
      <c r="E5865" s="2">
        <v>7</v>
      </c>
      <c r="F5865" s="1">
        <v>8</v>
      </c>
      <c r="G5865" s="1">
        <v>1</v>
      </c>
      <c r="H5865" s="1">
        <v>3</v>
      </c>
      <c r="I5865" s="1" t="str">
        <f t="shared" si="111"/>
        <v>2S6SA3</v>
      </c>
      <c r="J5865" s="27">
        <v>45171</v>
      </c>
      <c r="K5865" s="29" t="s">
        <v>260</v>
      </c>
      <c r="L5865" s="29">
        <v>10824.25</v>
      </c>
      <c r="M5865" s="30">
        <v>7.2006003996184759E-2</v>
      </c>
      <c r="N5865" s="30">
        <v>0.20872205041229519</v>
      </c>
      <c r="O5865" s="30">
        <v>0.2103127865364989</v>
      </c>
    </row>
    <row r="5866" spans="1:15" x14ac:dyDescent="0.45">
      <c r="A5866" s="4" t="s">
        <v>16</v>
      </c>
      <c r="B5866">
        <v>2020</v>
      </c>
      <c r="C5866" t="s">
        <v>5</v>
      </c>
      <c r="D5866">
        <v>5865</v>
      </c>
      <c r="E5866" s="2">
        <v>8</v>
      </c>
      <c r="F5866" s="1">
        <v>9</v>
      </c>
      <c r="G5866" s="1">
        <v>1</v>
      </c>
      <c r="H5866" s="1">
        <v>3</v>
      </c>
      <c r="I5866" s="1" t="str">
        <f t="shared" si="111"/>
        <v>2S6SA3</v>
      </c>
      <c r="J5866" s="27">
        <v>45171</v>
      </c>
      <c r="K5866" s="29" t="s">
        <v>261</v>
      </c>
      <c r="L5866" s="29">
        <v>11164.25</v>
      </c>
      <c r="M5866" s="30">
        <v>9.0924052397969274E-2</v>
      </c>
      <c r="N5866" s="30">
        <v>0.18406470331748909</v>
      </c>
      <c r="O5866" s="30">
        <v>0.34843638038429903</v>
      </c>
    </row>
    <row r="5867" spans="1:15" x14ac:dyDescent="0.45">
      <c r="A5867" s="4" t="s">
        <v>16</v>
      </c>
      <c r="B5867">
        <v>2020</v>
      </c>
      <c r="C5867" t="s">
        <v>5</v>
      </c>
      <c r="D5867">
        <v>5866</v>
      </c>
      <c r="E5867" s="2">
        <v>9</v>
      </c>
      <c r="F5867" s="1">
        <v>10</v>
      </c>
      <c r="G5867" s="1">
        <v>1</v>
      </c>
      <c r="H5867" s="1">
        <v>4</v>
      </c>
      <c r="I5867" s="1" t="str">
        <f t="shared" si="111"/>
        <v>2S6SA4</v>
      </c>
      <c r="J5867" s="27">
        <v>45171</v>
      </c>
      <c r="K5867" s="29" t="s">
        <v>262</v>
      </c>
      <c r="L5867" s="29">
        <v>11540</v>
      </c>
      <c r="M5867" s="30">
        <v>0.10753430898066479</v>
      </c>
      <c r="N5867" s="30">
        <v>0.1568900331000391</v>
      </c>
      <c r="O5867" s="30">
        <v>0.44147445315273531</v>
      </c>
    </row>
    <row r="5868" spans="1:15" x14ac:dyDescent="0.45">
      <c r="A5868" s="4" t="s">
        <v>16</v>
      </c>
      <c r="B5868">
        <v>2020</v>
      </c>
      <c r="C5868" t="s">
        <v>5</v>
      </c>
      <c r="D5868">
        <v>5867</v>
      </c>
      <c r="E5868" s="2">
        <v>10</v>
      </c>
      <c r="F5868" s="1">
        <v>11</v>
      </c>
      <c r="G5868" s="1">
        <v>1</v>
      </c>
      <c r="H5868" s="1">
        <v>4</v>
      </c>
      <c r="I5868" s="1" t="str">
        <f t="shared" si="111"/>
        <v>2S6SA4</v>
      </c>
      <c r="J5868" s="27">
        <v>45171</v>
      </c>
      <c r="K5868" s="29" t="s">
        <v>263</v>
      </c>
      <c r="L5868" s="29">
        <v>11729.5</v>
      </c>
      <c r="M5868" s="30">
        <v>9.4243869246904199E-2</v>
      </c>
      <c r="N5868" s="30">
        <v>0.24190562633531359</v>
      </c>
      <c r="O5868" s="30">
        <v>0.48879156048003353</v>
      </c>
    </row>
    <row r="5869" spans="1:15" x14ac:dyDescent="0.45">
      <c r="A5869" s="4" t="s">
        <v>16</v>
      </c>
      <c r="B5869">
        <v>2020</v>
      </c>
      <c r="C5869" t="s">
        <v>5</v>
      </c>
      <c r="D5869">
        <v>5868</v>
      </c>
      <c r="E5869" s="2">
        <v>11</v>
      </c>
      <c r="F5869" s="1">
        <v>12</v>
      </c>
      <c r="G5869" s="1">
        <v>1</v>
      </c>
      <c r="H5869" s="1">
        <v>4</v>
      </c>
      <c r="I5869" s="1" t="str">
        <f t="shared" si="111"/>
        <v>2S6SA4</v>
      </c>
      <c r="J5869" s="27">
        <v>45171</v>
      </c>
      <c r="K5869" s="29" t="s">
        <v>264</v>
      </c>
      <c r="L5869" s="29">
        <v>11753</v>
      </c>
      <c r="M5869" s="30">
        <v>0.1233594469900141</v>
      </c>
      <c r="N5869" s="30">
        <v>0.34085534087069341</v>
      </c>
      <c r="O5869" s="30">
        <v>0.52633265875909996</v>
      </c>
    </row>
    <row r="5870" spans="1:15" x14ac:dyDescent="0.45">
      <c r="A5870" s="4" t="s">
        <v>16</v>
      </c>
      <c r="B5870">
        <v>2020</v>
      </c>
      <c r="C5870" t="s">
        <v>5</v>
      </c>
      <c r="D5870">
        <v>5869</v>
      </c>
      <c r="E5870" s="2">
        <v>12</v>
      </c>
      <c r="F5870" s="1">
        <v>13</v>
      </c>
      <c r="G5870" s="1">
        <v>1</v>
      </c>
      <c r="H5870" s="1">
        <v>5</v>
      </c>
      <c r="I5870" s="1" t="str">
        <f t="shared" si="111"/>
        <v>2S6SA5</v>
      </c>
      <c r="J5870" s="27">
        <v>45171</v>
      </c>
      <c r="K5870" s="29" t="s">
        <v>265</v>
      </c>
      <c r="L5870" s="29">
        <v>11730.75</v>
      </c>
      <c r="M5870" s="30">
        <v>0.15215413664981051</v>
      </c>
      <c r="N5870" s="30">
        <v>0.45313620590701092</v>
      </c>
      <c r="O5870" s="30">
        <v>0.54316952938715546</v>
      </c>
    </row>
    <row r="5871" spans="1:15" x14ac:dyDescent="0.45">
      <c r="A5871" s="4" t="s">
        <v>16</v>
      </c>
      <c r="B5871">
        <v>2020</v>
      </c>
      <c r="C5871" t="s">
        <v>5</v>
      </c>
      <c r="D5871">
        <v>5870</v>
      </c>
      <c r="E5871" s="2">
        <v>13</v>
      </c>
      <c r="F5871" s="1">
        <v>14</v>
      </c>
      <c r="G5871" s="1">
        <v>1</v>
      </c>
      <c r="H5871" s="1">
        <v>5</v>
      </c>
      <c r="I5871" s="1" t="str">
        <f t="shared" si="111"/>
        <v>2S6SA5</v>
      </c>
      <c r="J5871" s="27">
        <v>45171</v>
      </c>
      <c r="K5871" s="29" t="s">
        <v>266</v>
      </c>
      <c r="L5871" s="29">
        <v>11592.75</v>
      </c>
      <c r="M5871" s="30">
        <v>0.1650862827579398</v>
      </c>
      <c r="N5871" s="30">
        <v>0.54733620694908103</v>
      </c>
      <c r="O5871" s="30">
        <v>0.49743678600910241</v>
      </c>
    </row>
    <row r="5872" spans="1:15" x14ac:dyDescent="0.45">
      <c r="A5872" s="4" t="s">
        <v>16</v>
      </c>
      <c r="B5872">
        <v>2020</v>
      </c>
      <c r="C5872" t="s">
        <v>5</v>
      </c>
      <c r="D5872">
        <v>5871</v>
      </c>
      <c r="E5872" s="2">
        <v>14</v>
      </c>
      <c r="F5872" s="1">
        <v>15</v>
      </c>
      <c r="G5872" s="1">
        <v>1</v>
      </c>
      <c r="H5872" s="1">
        <v>5</v>
      </c>
      <c r="I5872" s="1" t="str">
        <f t="shared" si="111"/>
        <v>2S6SA5</v>
      </c>
      <c r="J5872" s="27">
        <v>45171</v>
      </c>
      <c r="K5872" s="29" t="s">
        <v>267</v>
      </c>
      <c r="L5872" s="29">
        <v>11434.75</v>
      </c>
      <c r="M5872" s="30">
        <v>0.17820882616378211</v>
      </c>
      <c r="N5872" s="30">
        <v>0.55280888091175462</v>
      </c>
      <c r="O5872" s="30">
        <v>0.41237627133362648</v>
      </c>
    </row>
    <row r="5873" spans="1:15" x14ac:dyDescent="0.45">
      <c r="A5873" s="4" t="s">
        <v>16</v>
      </c>
      <c r="B5873">
        <v>2020</v>
      </c>
      <c r="C5873" t="s">
        <v>5</v>
      </c>
      <c r="D5873">
        <v>5872</v>
      </c>
      <c r="E5873" s="2">
        <v>15</v>
      </c>
      <c r="F5873" s="1">
        <v>16</v>
      </c>
      <c r="G5873" s="1">
        <v>1</v>
      </c>
      <c r="H5873" s="1">
        <v>6</v>
      </c>
      <c r="I5873" s="1" t="str">
        <f t="shared" si="111"/>
        <v>2S6SA6</v>
      </c>
      <c r="J5873" s="27">
        <v>45171</v>
      </c>
      <c r="K5873" s="29" t="s">
        <v>268</v>
      </c>
      <c r="L5873" s="29">
        <v>11336.5</v>
      </c>
      <c r="M5873" s="30">
        <v>0.20873825471549931</v>
      </c>
      <c r="N5873" s="30">
        <v>0.53790338893315726</v>
      </c>
      <c r="O5873" s="30">
        <v>0.29154826408882573</v>
      </c>
    </row>
    <row r="5874" spans="1:15" x14ac:dyDescent="0.45">
      <c r="A5874" s="4" t="s">
        <v>16</v>
      </c>
      <c r="B5874">
        <v>2020</v>
      </c>
      <c r="C5874" t="s">
        <v>5</v>
      </c>
      <c r="D5874">
        <v>5873</v>
      </c>
      <c r="E5874" s="2">
        <v>16</v>
      </c>
      <c r="F5874" s="1">
        <v>17</v>
      </c>
      <c r="G5874" s="1">
        <v>1</v>
      </c>
      <c r="H5874" s="1">
        <v>6</v>
      </c>
      <c r="I5874" s="1" t="str">
        <f t="shared" si="111"/>
        <v>2S6SA6</v>
      </c>
      <c r="J5874" s="27">
        <v>45171</v>
      </c>
      <c r="K5874" s="29" t="s">
        <v>269</v>
      </c>
      <c r="L5874" s="29">
        <v>11351.25</v>
      </c>
      <c r="M5874" s="30">
        <v>0.22157471940389681</v>
      </c>
      <c r="N5874" s="30">
        <v>0.51588976608920101</v>
      </c>
      <c r="O5874" s="30">
        <v>0.18326412561190791</v>
      </c>
    </row>
    <row r="5875" spans="1:15" x14ac:dyDescent="0.45">
      <c r="A5875" s="4" t="s">
        <v>16</v>
      </c>
      <c r="B5875">
        <v>2020</v>
      </c>
      <c r="C5875" t="s">
        <v>5</v>
      </c>
      <c r="D5875">
        <v>5874</v>
      </c>
      <c r="E5875" s="2">
        <v>17</v>
      </c>
      <c r="F5875" s="1">
        <v>18</v>
      </c>
      <c r="G5875" s="1">
        <v>1</v>
      </c>
      <c r="H5875" s="1">
        <v>6</v>
      </c>
      <c r="I5875" s="1" t="str">
        <f t="shared" si="111"/>
        <v>2S6SA6</v>
      </c>
      <c r="J5875" s="27">
        <v>45171</v>
      </c>
      <c r="K5875" s="29" t="s">
        <v>270</v>
      </c>
      <c r="L5875" s="29">
        <v>11699</v>
      </c>
      <c r="M5875" s="30">
        <v>0.22599943274027709</v>
      </c>
      <c r="N5875" s="30">
        <v>0.54988956779361664</v>
      </c>
      <c r="O5875" s="30">
        <v>7.2257070925009201E-2</v>
      </c>
    </row>
    <row r="5876" spans="1:15" x14ac:dyDescent="0.45">
      <c r="A5876" s="4" t="s">
        <v>16</v>
      </c>
      <c r="B5876">
        <v>2020</v>
      </c>
      <c r="C5876" t="s">
        <v>5</v>
      </c>
      <c r="D5876">
        <v>5875</v>
      </c>
      <c r="E5876" s="2">
        <v>18</v>
      </c>
      <c r="F5876" s="1">
        <v>19</v>
      </c>
      <c r="G5876" s="1">
        <v>1</v>
      </c>
      <c r="H5876" s="1">
        <v>7</v>
      </c>
      <c r="I5876" s="1" t="str">
        <f t="shared" si="111"/>
        <v>2S6SA7</v>
      </c>
      <c r="J5876" s="27">
        <v>45171</v>
      </c>
      <c r="K5876" s="29" t="s">
        <v>271</v>
      </c>
      <c r="L5876" s="29">
        <v>11925.75</v>
      </c>
      <c r="M5876" s="30">
        <v>0.2252766404431478</v>
      </c>
      <c r="N5876" s="30">
        <v>0.5837579839256255</v>
      </c>
      <c r="O5876" s="30">
        <v>0</v>
      </c>
    </row>
    <row r="5877" spans="1:15" x14ac:dyDescent="0.45">
      <c r="A5877" s="4" t="s">
        <v>16</v>
      </c>
      <c r="B5877">
        <v>2020</v>
      </c>
      <c r="C5877" t="s">
        <v>5</v>
      </c>
      <c r="D5877">
        <v>5876</v>
      </c>
      <c r="E5877" s="2">
        <v>19</v>
      </c>
      <c r="F5877" s="1">
        <v>20</v>
      </c>
      <c r="G5877" s="1">
        <v>1</v>
      </c>
      <c r="H5877" s="1">
        <v>7</v>
      </c>
      <c r="I5877" s="1" t="str">
        <f t="shared" si="111"/>
        <v>2S6SA7</v>
      </c>
      <c r="J5877" s="27">
        <v>45171</v>
      </c>
      <c r="K5877" s="29" t="s">
        <v>272</v>
      </c>
      <c r="L5877" s="29">
        <v>12169.25</v>
      </c>
      <c r="M5877" s="30">
        <v>0.19231433146322441</v>
      </c>
      <c r="N5877" s="30">
        <v>0.69063279191921323</v>
      </c>
      <c r="O5877" s="30">
        <v>0</v>
      </c>
    </row>
    <row r="5878" spans="1:15" x14ac:dyDescent="0.45">
      <c r="A5878" s="4" t="s">
        <v>16</v>
      </c>
      <c r="B5878">
        <v>2020</v>
      </c>
      <c r="C5878" t="s">
        <v>5</v>
      </c>
      <c r="D5878">
        <v>5877</v>
      </c>
      <c r="E5878" s="2">
        <v>20</v>
      </c>
      <c r="F5878" s="1">
        <v>21</v>
      </c>
      <c r="G5878" s="1">
        <v>1</v>
      </c>
      <c r="H5878" s="1">
        <v>7</v>
      </c>
      <c r="I5878" s="1" t="str">
        <f t="shared" si="111"/>
        <v>2S6SA7</v>
      </c>
      <c r="J5878" s="27">
        <v>45171</v>
      </c>
      <c r="K5878" s="29" t="s">
        <v>273</v>
      </c>
      <c r="L5878" s="29">
        <v>12567.75</v>
      </c>
      <c r="M5878" s="30">
        <v>0.20649363628264819</v>
      </c>
      <c r="N5878" s="30">
        <v>0.8213630288273861</v>
      </c>
      <c r="O5878" s="30">
        <v>0</v>
      </c>
    </row>
    <row r="5879" spans="1:15" x14ac:dyDescent="0.45">
      <c r="A5879" s="4" t="s">
        <v>16</v>
      </c>
      <c r="B5879">
        <v>2020</v>
      </c>
      <c r="C5879" t="s">
        <v>5</v>
      </c>
      <c r="D5879">
        <v>5878</v>
      </c>
      <c r="E5879" s="2">
        <v>21</v>
      </c>
      <c r="F5879" s="1">
        <v>22</v>
      </c>
      <c r="G5879" s="1">
        <v>1</v>
      </c>
      <c r="H5879" s="1">
        <v>8</v>
      </c>
      <c r="I5879" s="1" t="str">
        <f t="shared" si="111"/>
        <v>2S6SA8</v>
      </c>
      <c r="J5879" s="27">
        <v>45171</v>
      </c>
      <c r="K5879" s="29" t="s">
        <v>274</v>
      </c>
      <c r="L5879" s="29">
        <v>12340.75</v>
      </c>
      <c r="M5879" s="30">
        <v>0.27097697500114448</v>
      </c>
      <c r="N5879" s="30">
        <v>0.8790155238919295</v>
      </c>
      <c r="O5879" s="30">
        <v>0</v>
      </c>
    </row>
    <row r="5880" spans="1:15" x14ac:dyDescent="0.45">
      <c r="A5880" s="4" t="s">
        <v>16</v>
      </c>
      <c r="B5880">
        <v>2020</v>
      </c>
      <c r="C5880" t="s">
        <v>5</v>
      </c>
      <c r="D5880">
        <v>5879</v>
      </c>
      <c r="E5880" s="2">
        <v>22</v>
      </c>
      <c r="F5880" s="1">
        <v>23</v>
      </c>
      <c r="G5880" s="1">
        <v>1</v>
      </c>
      <c r="H5880" s="1">
        <v>8</v>
      </c>
      <c r="I5880" s="1" t="str">
        <f t="shared" si="111"/>
        <v>2S6SA8</v>
      </c>
      <c r="J5880" s="27">
        <v>45171</v>
      </c>
      <c r="K5880" s="29" t="s">
        <v>275</v>
      </c>
      <c r="L5880" s="29">
        <v>11854</v>
      </c>
      <c r="M5880" s="30">
        <v>0.36994201568430229</v>
      </c>
      <c r="N5880" s="30">
        <v>0.88255777753677223</v>
      </c>
      <c r="O5880" s="30">
        <v>0</v>
      </c>
    </row>
    <row r="5881" spans="1:15" x14ac:dyDescent="0.45">
      <c r="A5881" s="4" t="s">
        <v>16</v>
      </c>
      <c r="B5881">
        <v>2020</v>
      </c>
      <c r="C5881" t="s">
        <v>5</v>
      </c>
      <c r="D5881">
        <v>5880</v>
      </c>
      <c r="E5881" s="2">
        <v>23</v>
      </c>
      <c r="F5881" s="1">
        <v>24</v>
      </c>
      <c r="G5881" s="1">
        <v>1</v>
      </c>
      <c r="H5881" s="1">
        <v>8</v>
      </c>
      <c r="I5881" s="1" t="str">
        <f t="shared" si="111"/>
        <v>2S6SA8</v>
      </c>
      <c r="J5881" s="27">
        <v>45171</v>
      </c>
      <c r="K5881" s="29" t="s">
        <v>276</v>
      </c>
      <c r="L5881" s="29">
        <v>11339.25</v>
      </c>
      <c r="M5881" s="30">
        <v>0.4637254726924519</v>
      </c>
      <c r="N5881" s="30">
        <v>0.89666085032717957</v>
      </c>
      <c r="O5881" s="30">
        <v>0</v>
      </c>
    </row>
    <row r="5882" spans="1:15" x14ac:dyDescent="0.45">
      <c r="A5882" s="4" t="s">
        <v>16</v>
      </c>
      <c r="B5882">
        <v>2020</v>
      </c>
      <c r="C5882" t="s">
        <v>6</v>
      </c>
      <c r="D5882">
        <v>5881</v>
      </c>
      <c r="E5882" s="2">
        <v>0</v>
      </c>
      <c r="F5882" s="1">
        <v>1</v>
      </c>
      <c r="G5882" s="1">
        <v>1</v>
      </c>
      <c r="H5882" s="1">
        <v>1</v>
      </c>
      <c r="I5882" s="1" t="str">
        <f t="shared" si="111"/>
        <v>2S7SU1</v>
      </c>
      <c r="J5882" s="27">
        <v>45172</v>
      </c>
      <c r="K5882" s="29" t="s">
        <v>253</v>
      </c>
      <c r="L5882" s="29">
        <v>10817.25</v>
      </c>
      <c r="M5882" s="30">
        <v>0.54659183596748284</v>
      </c>
      <c r="N5882" s="30">
        <v>0.88909984274506149</v>
      </c>
      <c r="O5882" s="30">
        <v>0</v>
      </c>
    </row>
    <row r="5883" spans="1:15" x14ac:dyDescent="0.45">
      <c r="A5883" s="4" t="s">
        <v>16</v>
      </c>
      <c r="B5883">
        <v>2020</v>
      </c>
      <c r="C5883" t="s">
        <v>6</v>
      </c>
      <c r="D5883">
        <v>5882</v>
      </c>
      <c r="E5883" s="2">
        <v>1</v>
      </c>
      <c r="F5883" s="1">
        <v>2</v>
      </c>
      <c r="G5883" s="1">
        <v>1</v>
      </c>
      <c r="H5883" s="1">
        <v>1</v>
      </c>
      <c r="I5883" s="1" t="str">
        <f t="shared" si="111"/>
        <v>2S7SU1</v>
      </c>
      <c r="J5883" s="27">
        <v>45172</v>
      </c>
      <c r="K5883" s="29" t="s">
        <v>254</v>
      </c>
      <c r="L5883" s="29">
        <v>10428.75</v>
      </c>
      <c r="M5883" s="30">
        <v>0.56133563139716269</v>
      </c>
      <c r="N5883" s="30">
        <v>0.88839210927945955</v>
      </c>
      <c r="O5883" s="30">
        <v>0</v>
      </c>
    </row>
    <row r="5884" spans="1:15" x14ac:dyDescent="0.45">
      <c r="A5884" s="4" t="s">
        <v>16</v>
      </c>
      <c r="B5884">
        <v>2020</v>
      </c>
      <c r="C5884" t="s">
        <v>6</v>
      </c>
      <c r="D5884">
        <v>5883</v>
      </c>
      <c r="E5884" s="2">
        <v>2</v>
      </c>
      <c r="F5884" s="1">
        <v>3</v>
      </c>
      <c r="G5884" s="1">
        <v>1</v>
      </c>
      <c r="H5884" s="1">
        <v>1</v>
      </c>
      <c r="I5884" s="1" t="str">
        <f t="shared" si="111"/>
        <v>2S7SU1</v>
      </c>
      <c r="J5884" s="27">
        <v>45172</v>
      </c>
      <c r="K5884" s="29" t="s">
        <v>255</v>
      </c>
      <c r="L5884" s="29">
        <v>10125</v>
      </c>
      <c r="M5884" s="30">
        <v>0.52385688029809641</v>
      </c>
      <c r="N5884" s="30">
        <v>0.88036856090423343</v>
      </c>
      <c r="O5884" s="30">
        <v>0</v>
      </c>
    </row>
    <row r="5885" spans="1:15" x14ac:dyDescent="0.45">
      <c r="A5885" s="4" t="s">
        <v>16</v>
      </c>
      <c r="B5885">
        <v>2020</v>
      </c>
      <c r="C5885" t="s">
        <v>6</v>
      </c>
      <c r="D5885">
        <v>5884</v>
      </c>
      <c r="E5885" s="2">
        <v>3</v>
      </c>
      <c r="F5885" s="1">
        <v>4</v>
      </c>
      <c r="G5885" s="1">
        <v>1</v>
      </c>
      <c r="H5885" s="1">
        <v>2</v>
      </c>
      <c r="I5885" s="1" t="str">
        <f t="shared" si="111"/>
        <v>2S7SU2</v>
      </c>
      <c r="J5885" s="27">
        <v>45172</v>
      </c>
      <c r="K5885" s="29" t="s">
        <v>256</v>
      </c>
      <c r="L5885" s="29">
        <v>9955.25</v>
      </c>
      <c r="M5885" s="30">
        <v>0.49324719599355438</v>
      </c>
      <c r="N5885" s="30">
        <v>0.87227462408271195</v>
      </c>
      <c r="O5885" s="30">
        <v>0</v>
      </c>
    </row>
    <row r="5886" spans="1:15" x14ac:dyDescent="0.45">
      <c r="A5886" s="4" t="s">
        <v>16</v>
      </c>
      <c r="B5886">
        <v>2020</v>
      </c>
      <c r="C5886" t="s">
        <v>6</v>
      </c>
      <c r="D5886">
        <v>5885</v>
      </c>
      <c r="E5886" s="2">
        <v>4</v>
      </c>
      <c r="F5886" s="1">
        <v>5</v>
      </c>
      <c r="G5886" s="1">
        <v>1</v>
      </c>
      <c r="H5886" s="1">
        <v>2</v>
      </c>
      <c r="I5886" s="1" t="str">
        <f t="shared" si="111"/>
        <v>2S7SU2</v>
      </c>
      <c r="J5886" s="27">
        <v>45172</v>
      </c>
      <c r="K5886" s="29" t="s">
        <v>257</v>
      </c>
      <c r="L5886" s="29">
        <v>9883.5</v>
      </c>
      <c r="M5886" s="30">
        <v>0.45213280669349593</v>
      </c>
      <c r="N5886" s="30">
        <v>0.86630126261293139</v>
      </c>
      <c r="O5886" s="30">
        <v>0</v>
      </c>
    </row>
    <row r="5887" spans="1:15" x14ac:dyDescent="0.45">
      <c r="A5887" s="4" t="s">
        <v>16</v>
      </c>
      <c r="B5887">
        <v>2020</v>
      </c>
      <c r="C5887" t="s">
        <v>6</v>
      </c>
      <c r="D5887">
        <v>5886</v>
      </c>
      <c r="E5887" s="2">
        <v>5</v>
      </c>
      <c r="F5887" s="1">
        <v>6</v>
      </c>
      <c r="G5887" s="1">
        <v>1</v>
      </c>
      <c r="H5887" s="1">
        <v>2</v>
      </c>
      <c r="I5887" s="1" t="str">
        <f t="shared" si="111"/>
        <v>2S7SU2</v>
      </c>
      <c r="J5887" s="27">
        <v>45172</v>
      </c>
      <c r="K5887" s="29" t="s">
        <v>258</v>
      </c>
      <c r="L5887" s="29">
        <v>9920.25</v>
      </c>
      <c r="M5887" s="30">
        <v>0.42303031128633001</v>
      </c>
      <c r="N5887" s="30">
        <v>0.86134329846254509</v>
      </c>
      <c r="O5887" s="30">
        <v>0</v>
      </c>
    </row>
    <row r="5888" spans="1:15" x14ac:dyDescent="0.45">
      <c r="A5888" s="4" t="s">
        <v>16</v>
      </c>
      <c r="B5888">
        <v>2020</v>
      </c>
      <c r="C5888" t="s">
        <v>6</v>
      </c>
      <c r="D5888">
        <v>5887</v>
      </c>
      <c r="E5888" s="2">
        <v>6</v>
      </c>
      <c r="F5888" s="1">
        <v>7</v>
      </c>
      <c r="G5888" s="1">
        <v>1</v>
      </c>
      <c r="H5888" s="1">
        <v>3</v>
      </c>
      <c r="I5888" s="1" t="str">
        <f t="shared" si="111"/>
        <v>2S7SU3</v>
      </c>
      <c r="J5888" s="27">
        <v>45172</v>
      </c>
      <c r="K5888" s="29" t="s">
        <v>259</v>
      </c>
      <c r="L5888" s="29">
        <v>10030</v>
      </c>
      <c r="M5888" s="30">
        <v>0.39111195886262778</v>
      </c>
      <c r="N5888" s="30">
        <v>0.81676226852976597</v>
      </c>
      <c r="O5888" s="30">
        <v>8.201234948965682E-3</v>
      </c>
    </row>
    <row r="5889" spans="1:15" x14ac:dyDescent="0.45">
      <c r="A5889" s="4" t="s">
        <v>16</v>
      </c>
      <c r="B5889">
        <v>2020</v>
      </c>
      <c r="C5889" t="s">
        <v>6</v>
      </c>
      <c r="D5889">
        <v>5888</v>
      </c>
      <c r="E5889" s="2">
        <v>7</v>
      </c>
      <c r="F5889" s="1">
        <v>8</v>
      </c>
      <c r="G5889" s="1">
        <v>1</v>
      </c>
      <c r="H5889" s="1">
        <v>3</v>
      </c>
      <c r="I5889" s="1" t="str">
        <f t="shared" si="111"/>
        <v>2S7SU3</v>
      </c>
      <c r="J5889" s="27">
        <v>45172</v>
      </c>
      <c r="K5889" s="29" t="s">
        <v>260</v>
      </c>
      <c r="L5889" s="29">
        <v>9982.75</v>
      </c>
      <c r="M5889" s="30">
        <v>0.35618112239518768</v>
      </c>
      <c r="N5889" s="30">
        <v>0.75095596274764964</v>
      </c>
      <c r="O5889" s="30">
        <v>4.4501337416897227E-2</v>
      </c>
    </row>
    <row r="5890" spans="1:15" x14ac:dyDescent="0.45">
      <c r="A5890" s="4" t="s">
        <v>16</v>
      </c>
      <c r="B5890">
        <v>2020</v>
      </c>
      <c r="C5890" t="s">
        <v>6</v>
      </c>
      <c r="D5890">
        <v>5889</v>
      </c>
      <c r="E5890" s="2">
        <v>8</v>
      </c>
      <c r="F5890" s="1">
        <v>9</v>
      </c>
      <c r="G5890" s="1">
        <v>1</v>
      </c>
      <c r="H5890" s="1">
        <v>3</v>
      </c>
      <c r="I5890" s="1" t="str">
        <f t="shared" si="111"/>
        <v>2S7SU3</v>
      </c>
      <c r="J5890" s="27">
        <v>45172</v>
      </c>
      <c r="K5890" s="29" t="s">
        <v>261</v>
      </c>
      <c r="L5890" s="29">
        <v>10110.5</v>
      </c>
      <c r="M5890" s="30">
        <v>0.36663044039283921</v>
      </c>
      <c r="N5890" s="30">
        <v>0.67960301561791736</v>
      </c>
      <c r="O5890" s="30">
        <v>0.11386005347259601</v>
      </c>
    </row>
    <row r="5891" spans="1:15" x14ac:dyDescent="0.45">
      <c r="A5891" s="4" t="s">
        <v>16</v>
      </c>
      <c r="B5891">
        <v>2020</v>
      </c>
      <c r="C5891" t="s">
        <v>6</v>
      </c>
      <c r="D5891">
        <v>5890</v>
      </c>
      <c r="E5891" s="2">
        <v>9</v>
      </c>
      <c r="F5891" s="1">
        <v>10</v>
      </c>
      <c r="G5891" s="1">
        <v>1</v>
      </c>
      <c r="H5891" s="1">
        <v>4</v>
      </c>
      <c r="I5891" s="1" t="str">
        <f t="shared" ref="I5891:I5954" si="112">A5891&amp;C5891&amp;H5891</f>
        <v>2S7SU4</v>
      </c>
      <c r="J5891" s="27">
        <v>45172</v>
      </c>
      <c r="K5891" s="29" t="s">
        <v>262</v>
      </c>
      <c r="L5891" s="29">
        <v>10495.75</v>
      </c>
      <c r="M5891" s="30">
        <v>0.42481091782213098</v>
      </c>
      <c r="N5891" s="30">
        <v>0.60869556633790201</v>
      </c>
      <c r="O5891" s="30">
        <v>0.22964577352609811</v>
      </c>
    </row>
    <row r="5892" spans="1:15" x14ac:dyDescent="0.45">
      <c r="A5892" s="4" t="s">
        <v>16</v>
      </c>
      <c r="B5892">
        <v>2020</v>
      </c>
      <c r="C5892" t="s">
        <v>6</v>
      </c>
      <c r="D5892">
        <v>5891</v>
      </c>
      <c r="E5892" s="2">
        <v>10</v>
      </c>
      <c r="F5892" s="1">
        <v>11</v>
      </c>
      <c r="G5892" s="1">
        <v>1</v>
      </c>
      <c r="H5892" s="1">
        <v>4</v>
      </c>
      <c r="I5892" s="1" t="str">
        <f t="shared" si="112"/>
        <v>2S7SU4</v>
      </c>
      <c r="J5892" s="27">
        <v>45172</v>
      </c>
      <c r="K5892" s="29" t="s">
        <v>263</v>
      </c>
      <c r="L5892" s="29">
        <v>10733.5</v>
      </c>
      <c r="M5892" s="30">
        <v>0.4002038572730755</v>
      </c>
      <c r="N5892" s="30">
        <v>0.51212548520034107</v>
      </c>
      <c r="O5892" s="30">
        <v>0.36658626711827369</v>
      </c>
    </row>
    <row r="5893" spans="1:15" x14ac:dyDescent="0.45">
      <c r="A5893" s="4" t="s">
        <v>16</v>
      </c>
      <c r="B5893">
        <v>2020</v>
      </c>
      <c r="C5893" t="s">
        <v>6</v>
      </c>
      <c r="D5893">
        <v>5892</v>
      </c>
      <c r="E5893" s="2">
        <v>11</v>
      </c>
      <c r="F5893" s="1">
        <v>12</v>
      </c>
      <c r="G5893" s="1">
        <v>1</v>
      </c>
      <c r="H5893" s="1">
        <v>4</v>
      </c>
      <c r="I5893" s="1" t="str">
        <f t="shared" si="112"/>
        <v>2S7SU4</v>
      </c>
      <c r="J5893" s="27">
        <v>45172</v>
      </c>
      <c r="K5893" s="29" t="s">
        <v>264</v>
      </c>
      <c r="L5893" s="29">
        <v>10800.75</v>
      </c>
      <c r="M5893" s="30">
        <v>0.40668748415398831</v>
      </c>
      <c r="N5893" s="30">
        <v>0.4550384091575595</v>
      </c>
      <c r="O5893" s="30">
        <v>0.41854542395362448</v>
      </c>
    </row>
    <row r="5894" spans="1:15" x14ac:dyDescent="0.45">
      <c r="A5894" s="4" t="s">
        <v>16</v>
      </c>
      <c r="B5894">
        <v>2020</v>
      </c>
      <c r="C5894" t="s">
        <v>6</v>
      </c>
      <c r="D5894">
        <v>5893</v>
      </c>
      <c r="E5894" s="2">
        <v>12</v>
      </c>
      <c r="F5894" s="1">
        <v>13</v>
      </c>
      <c r="G5894" s="1">
        <v>1</v>
      </c>
      <c r="H5894" s="1">
        <v>5</v>
      </c>
      <c r="I5894" s="1" t="str">
        <f t="shared" si="112"/>
        <v>2S7SU5</v>
      </c>
      <c r="J5894" s="27">
        <v>45172</v>
      </c>
      <c r="K5894" s="29" t="s">
        <v>265</v>
      </c>
      <c r="L5894" s="29">
        <v>10931.5</v>
      </c>
      <c r="M5894" s="30">
        <v>0.36920097446473488</v>
      </c>
      <c r="N5894" s="30">
        <v>0.40790584710327771</v>
      </c>
      <c r="O5894" s="30">
        <v>0.37538877332081633</v>
      </c>
    </row>
    <row r="5895" spans="1:15" x14ac:dyDescent="0.45">
      <c r="A5895" s="4" t="s">
        <v>16</v>
      </c>
      <c r="B5895">
        <v>2020</v>
      </c>
      <c r="C5895" t="s">
        <v>6</v>
      </c>
      <c r="D5895">
        <v>5894</v>
      </c>
      <c r="E5895" s="2">
        <v>13</v>
      </c>
      <c r="F5895" s="1">
        <v>14</v>
      </c>
      <c r="G5895" s="1">
        <v>1</v>
      </c>
      <c r="H5895" s="1">
        <v>5</v>
      </c>
      <c r="I5895" s="1" t="str">
        <f t="shared" si="112"/>
        <v>2S7SU5</v>
      </c>
      <c r="J5895" s="27">
        <v>45172</v>
      </c>
      <c r="K5895" s="29" t="s">
        <v>266</v>
      </c>
      <c r="L5895" s="29">
        <v>10927</v>
      </c>
      <c r="M5895" s="30">
        <v>0.31240090693903189</v>
      </c>
      <c r="N5895" s="30">
        <v>0.36054893520499209</v>
      </c>
      <c r="O5895" s="30">
        <v>0.35328492876913592</v>
      </c>
    </row>
    <row r="5896" spans="1:15" x14ac:dyDescent="0.45">
      <c r="A5896" s="4" t="s">
        <v>16</v>
      </c>
      <c r="B5896">
        <v>2020</v>
      </c>
      <c r="C5896" t="s">
        <v>6</v>
      </c>
      <c r="D5896">
        <v>5895</v>
      </c>
      <c r="E5896" s="2">
        <v>14</v>
      </c>
      <c r="F5896" s="1">
        <v>15</v>
      </c>
      <c r="G5896" s="1">
        <v>1</v>
      </c>
      <c r="H5896" s="1">
        <v>5</v>
      </c>
      <c r="I5896" s="1" t="str">
        <f t="shared" si="112"/>
        <v>2S7SU5</v>
      </c>
      <c r="J5896" s="27">
        <v>45172</v>
      </c>
      <c r="K5896" s="29" t="s">
        <v>267</v>
      </c>
      <c r="L5896" s="29">
        <v>10936.5</v>
      </c>
      <c r="M5896" s="30">
        <v>0.29046949191325883</v>
      </c>
      <c r="N5896" s="30">
        <v>0.34993236805420619</v>
      </c>
      <c r="O5896" s="30">
        <v>0.32694100024793732</v>
      </c>
    </row>
    <row r="5897" spans="1:15" x14ac:dyDescent="0.45">
      <c r="A5897" s="4" t="s">
        <v>16</v>
      </c>
      <c r="B5897">
        <v>2020</v>
      </c>
      <c r="C5897" t="s">
        <v>6</v>
      </c>
      <c r="D5897">
        <v>5896</v>
      </c>
      <c r="E5897" s="2">
        <v>15</v>
      </c>
      <c r="F5897" s="1">
        <v>16</v>
      </c>
      <c r="G5897" s="1">
        <v>1</v>
      </c>
      <c r="H5897" s="1">
        <v>6</v>
      </c>
      <c r="I5897" s="1" t="str">
        <f t="shared" si="112"/>
        <v>2S7SU6</v>
      </c>
      <c r="J5897" s="27">
        <v>45172</v>
      </c>
      <c r="K5897" s="29" t="s">
        <v>268</v>
      </c>
      <c r="L5897" s="29">
        <v>10878</v>
      </c>
      <c r="M5897" s="30">
        <v>0.25619270871510319</v>
      </c>
      <c r="N5897" s="30">
        <v>0.32096659479256517</v>
      </c>
      <c r="O5897" s="30">
        <v>0.22198462150377271</v>
      </c>
    </row>
    <row r="5898" spans="1:15" x14ac:dyDescent="0.45">
      <c r="A5898" s="4" t="s">
        <v>16</v>
      </c>
      <c r="B5898">
        <v>2020</v>
      </c>
      <c r="C5898" t="s">
        <v>6</v>
      </c>
      <c r="D5898">
        <v>5897</v>
      </c>
      <c r="E5898" s="2">
        <v>16</v>
      </c>
      <c r="F5898" s="1">
        <v>17</v>
      </c>
      <c r="G5898" s="1">
        <v>1</v>
      </c>
      <c r="H5898" s="1">
        <v>6</v>
      </c>
      <c r="I5898" s="1" t="str">
        <f t="shared" si="112"/>
        <v>2S7SU6</v>
      </c>
      <c r="J5898" s="27">
        <v>45172</v>
      </c>
      <c r="K5898" s="29" t="s">
        <v>269</v>
      </c>
      <c r="L5898" s="29">
        <v>11000.75</v>
      </c>
      <c r="M5898" s="30">
        <v>0.2092385944621788</v>
      </c>
      <c r="N5898" s="30">
        <v>0.31786951936568719</v>
      </c>
      <c r="O5898" s="30">
        <v>0.1211815927954611</v>
      </c>
    </row>
    <row r="5899" spans="1:15" x14ac:dyDescent="0.45">
      <c r="A5899" s="4" t="s">
        <v>16</v>
      </c>
      <c r="B5899">
        <v>2020</v>
      </c>
      <c r="C5899" t="s">
        <v>6</v>
      </c>
      <c r="D5899">
        <v>5898</v>
      </c>
      <c r="E5899" s="2">
        <v>17</v>
      </c>
      <c r="F5899" s="1">
        <v>18</v>
      </c>
      <c r="G5899" s="1">
        <v>1</v>
      </c>
      <c r="H5899" s="1">
        <v>6</v>
      </c>
      <c r="I5899" s="1" t="str">
        <f t="shared" si="112"/>
        <v>2S7SU6</v>
      </c>
      <c r="J5899" s="27">
        <v>45172</v>
      </c>
      <c r="K5899" s="29" t="s">
        <v>270</v>
      </c>
      <c r="L5899" s="29">
        <v>11570</v>
      </c>
      <c r="M5899" s="30">
        <v>0.1544280688294804</v>
      </c>
      <c r="N5899" s="30">
        <v>0.30262290438993023</v>
      </c>
      <c r="O5899" s="30">
        <v>5.185502993090866E-2</v>
      </c>
    </row>
    <row r="5900" spans="1:15" x14ac:dyDescent="0.45">
      <c r="A5900" s="4" t="s">
        <v>16</v>
      </c>
      <c r="B5900">
        <v>2020</v>
      </c>
      <c r="C5900" t="s">
        <v>6</v>
      </c>
      <c r="D5900">
        <v>5899</v>
      </c>
      <c r="E5900" s="2">
        <v>18</v>
      </c>
      <c r="F5900" s="1">
        <v>19</v>
      </c>
      <c r="G5900" s="1">
        <v>1</v>
      </c>
      <c r="H5900" s="1">
        <v>7</v>
      </c>
      <c r="I5900" s="1" t="str">
        <f t="shared" si="112"/>
        <v>2S7SU7</v>
      </c>
      <c r="J5900" s="27">
        <v>45172</v>
      </c>
      <c r="K5900" s="29" t="s">
        <v>271</v>
      </c>
      <c r="L5900" s="29">
        <v>11882</v>
      </c>
      <c r="M5900" s="30">
        <v>0.1180616972935888</v>
      </c>
      <c r="N5900" s="30">
        <v>0.30930153566056762</v>
      </c>
      <c r="O5900" s="30">
        <v>0</v>
      </c>
    </row>
    <row r="5901" spans="1:15" x14ac:dyDescent="0.45">
      <c r="A5901" s="4" t="s">
        <v>16</v>
      </c>
      <c r="B5901">
        <v>2020</v>
      </c>
      <c r="C5901" t="s">
        <v>6</v>
      </c>
      <c r="D5901">
        <v>5900</v>
      </c>
      <c r="E5901" s="2">
        <v>19</v>
      </c>
      <c r="F5901" s="1">
        <v>20</v>
      </c>
      <c r="G5901" s="1">
        <v>1</v>
      </c>
      <c r="H5901" s="1">
        <v>7</v>
      </c>
      <c r="I5901" s="1" t="str">
        <f t="shared" si="112"/>
        <v>2S7SU7</v>
      </c>
      <c r="J5901" s="27">
        <v>45172</v>
      </c>
      <c r="K5901" s="29" t="s">
        <v>272</v>
      </c>
      <c r="L5901" s="29">
        <v>12154.75</v>
      </c>
      <c r="M5901" s="30">
        <v>0.1097301121200325</v>
      </c>
      <c r="N5901" s="30">
        <v>0.37752421475374481</v>
      </c>
      <c r="O5901" s="30">
        <v>0</v>
      </c>
    </row>
    <row r="5902" spans="1:15" x14ac:dyDescent="0.45">
      <c r="A5902" s="4" t="s">
        <v>16</v>
      </c>
      <c r="B5902">
        <v>2020</v>
      </c>
      <c r="C5902" t="s">
        <v>6</v>
      </c>
      <c r="D5902">
        <v>5901</v>
      </c>
      <c r="E5902" s="2">
        <v>20</v>
      </c>
      <c r="F5902" s="1">
        <v>21</v>
      </c>
      <c r="G5902" s="1">
        <v>1</v>
      </c>
      <c r="H5902" s="1">
        <v>7</v>
      </c>
      <c r="I5902" s="1" t="str">
        <f t="shared" si="112"/>
        <v>2S7SU7</v>
      </c>
      <c r="J5902" s="27">
        <v>45172</v>
      </c>
      <c r="K5902" s="29" t="s">
        <v>273</v>
      </c>
      <c r="L5902" s="29">
        <v>12646.5</v>
      </c>
      <c r="M5902" s="30">
        <v>0.12052999379178531</v>
      </c>
      <c r="N5902" s="30">
        <v>0.45169949248340358</v>
      </c>
      <c r="O5902" s="30">
        <v>0</v>
      </c>
    </row>
    <row r="5903" spans="1:15" x14ac:dyDescent="0.45">
      <c r="A5903" s="4" t="s">
        <v>16</v>
      </c>
      <c r="B5903">
        <v>2020</v>
      </c>
      <c r="C5903" t="s">
        <v>6</v>
      </c>
      <c r="D5903">
        <v>5902</v>
      </c>
      <c r="E5903" s="2">
        <v>21</v>
      </c>
      <c r="F5903" s="1">
        <v>22</v>
      </c>
      <c r="G5903" s="1">
        <v>1</v>
      </c>
      <c r="H5903" s="1">
        <v>8</v>
      </c>
      <c r="I5903" s="1" t="str">
        <f t="shared" si="112"/>
        <v>2S7SU8</v>
      </c>
      <c r="J5903" s="27">
        <v>45172</v>
      </c>
      <c r="K5903" s="29" t="s">
        <v>274</v>
      </c>
      <c r="L5903" s="29">
        <v>12570.75</v>
      </c>
      <c r="M5903" s="30">
        <v>0.13019096970159241</v>
      </c>
      <c r="N5903" s="30">
        <v>0.52520897902478636</v>
      </c>
      <c r="O5903" s="30">
        <v>0</v>
      </c>
    </row>
    <row r="5904" spans="1:15" x14ac:dyDescent="0.45">
      <c r="A5904" s="4" t="s">
        <v>16</v>
      </c>
      <c r="B5904">
        <v>2020</v>
      </c>
      <c r="C5904" t="s">
        <v>6</v>
      </c>
      <c r="D5904">
        <v>5903</v>
      </c>
      <c r="E5904" s="2">
        <v>22</v>
      </c>
      <c r="F5904" s="1">
        <v>23</v>
      </c>
      <c r="G5904" s="1">
        <v>1</v>
      </c>
      <c r="H5904" s="1">
        <v>8</v>
      </c>
      <c r="I5904" s="1" t="str">
        <f t="shared" si="112"/>
        <v>2S7SU8</v>
      </c>
      <c r="J5904" s="27">
        <v>45172</v>
      </c>
      <c r="K5904" s="29" t="s">
        <v>275</v>
      </c>
      <c r="L5904" s="29">
        <v>11993.75</v>
      </c>
      <c r="M5904" s="30">
        <v>0.17852408024999011</v>
      </c>
      <c r="N5904" s="30">
        <v>0.69793595023897781</v>
      </c>
      <c r="O5904" s="30">
        <v>0</v>
      </c>
    </row>
    <row r="5905" spans="1:15" x14ac:dyDescent="0.45">
      <c r="A5905" s="4" t="s">
        <v>16</v>
      </c>
      <c r="B5905">
        <v>2020</v>
      </c>
      <c r="C5905" t="s">
        <v>6</v>
      </c>
      <c r="D5905">
        <v>5904</v>
      </c>
      <c r="E5905" s="2">
        <v>23</v>
      </c>
      <c r="F5905" s="1">
        <v>24</v>
      </c>
      <c r="G5905" s="1">
        <v>1</v>
      </c>
      <c r="H5905" s="1">
        <v>8</v>
      </c>
      <c r="I5905" s="1" t="str">
        <f t="shared" si="112"/>
        <v>2S7SU8</v>
      </c>
      <c r="J5905" s="27">
        <v>45172</v>
      </c>
      <c r="K5905" s="29" t="s">
        <v>276</v>
      </c>
      <c r="L5905" s="29">
        <v>11291.75</v>
      </c>
      <c r="M5905" s="30">
        <v>0.22610984308060561</v>
      </c>
      <c r="N5905" s="30">
        <v>0.77234003310039201</v>
      </c>
      <c r="O5905" s="30">
        <v>0</v>
      </c>
    </row>
    <row r="5906" spans="1:15" x14ac:dyDescent="0.45">
      <c r="A5906" s="4" t="s">
        <v>16</v>
      </c>
      <c r="B5906">
        <v>2020</v>
      </c>
      <c r="C5906" t="s">
        <v>0</v>
      </c>
      <c r="D5906">
        <v>5905</v>
      </c>
      <c r="E5906" s="2">
        <v>0</v>
      </c>
      <c r="F5906" s="1">
        <v>1</v>
      </c>
      <c r="G5906" s="1">
        <v>1</v>
      </c>
      <c r="H5906" s="1">
        <v>1</v>
      </c>
      <c r="I5906" s="1" t="str">
        <f t="shared" si="112"/>
        <v>2S1MO1</v>
      </c>
      <c r="J5906" s="27">
        <v>45173</v>
      </c>
      <c r="K5906" s="29" t="s">
        <v>253</v>
      </c>
      <c r="L5906" s="29">
        <v>10753</v>
      </c>
      <c r="M5906" s="30">
        <v>0.2481518877167205</v>
      </c>
      <c r="N5906" s="30">
        <v>0.74754158345673982</v>
      </c>
      <c r="O5906" s="30">
        <v>0</v>
      </c>
    </row>
    <row r="5907" spans="1:15" x14ac:dyDescent="0.45">
      <c r="A5907" s="4" t="s">
        <v>16</v>
      </c>
      <c r="B5907">
        <v>2020</v>
      </c>
      <c r="C5907" t="s">
        <v>0</v>
      </c>
      <c r="D5907">
        <v>5906</v>
      </c>
      <c r="E5907" s="2">
        <v>1</v>
      </c>
      <c r="F5907" s="1">
        <v>2</v>
      </c>
      <c r="G5907" s="1">
        <v>1</v>
      </c>
      <c r="H5907" s="1">
        <v>1</v>
      </c>
      <c r="I5907" s="1" t="str">
        <f t="shared" si="112"/>
        <v>2S1MO1</v>
      </c>
      <c r="J5907" s="27">
        <v>45173</v>
      </c>
      <c r="K5907" s="29" t="s">
        <v>254</v>
      </c>
      <c r="L5907" s="29">
        <v>10411.75</v>
      </c>
      <c r="M5907" s="30">
        <v>0.26157691121459758</v>
      </c>
      <c r="N5907" s="30">
        <v>0.72529172626241079</v>
      </c>
      <c r="O5907" s="30">
        <v>0</v>
      </c>
    </row>
    <row r="5908" spans="1:15" x14ac:dyDescent="0.45">
      <c r="A5908" s="4" t="s">
        <v>16</v>
      </c>
      <c r="B5908">
        <v>2020</v>
      </c>
      <c r="C5908" t="s">
        <v>0</v>
      </c>
      <c r="D5908">
        <v>5907</v>
      </c>
      <c r="E5908" s="2">
        <v>2</v>
      </c>
      <c r="F5908" s="1">
        <v>3</v>
      </c>
      <c r="G5908" s="1">
        <v>1</v>
      </c>
      <c r="H5908" s="1">
        <v>1</v>
      </c>
      <c r="I5908" s="1" t="str">
        <f t="shared" si="112"/>
        <v>2S1MO1</v>
      </c>
      <c r="J5908" s="27">
        <v>45173</v>
      </c>
      <c r="K5908" s="29" t="s">
        <v>255</v>
      </c>
      <c r="L5908" s="29">
        <v>10227</v>
      </c>
      <c r="M5908" s="30">
        <v>0.29269647070632332</v>
      </c>
      <c r="N5908" s="30">
        <v>0.75868051173447737</v>
      </c>
      <c r="O5908" s="30">
        <v>0</v>
      </c>
    </row>
    <row r="5909" spans="1:15" x14ac:dyDescent="0.45">
      <c r="A5909" s="4" t="s">
        <v>16</v>
      </c>
      <c r="B5909">
        <v>2020</v>
      </c>
      <c r="C5909" t="s">
        <v>0</v>
      </c>
      <c r="D5909">
        <v>5908</v>
      </c>
      <c r="E5909" s="2">
        <v>3</v>
      </c>
      <c r="F5909" s="1">
        <v>4</v>
      </c>
      <c r="G5909" s="1">
        <v>1</v>
      </c>
      <c r="H5909" s="1">
        <v>2</v>
      </c>
      <c r="I5909" s="1" t="str">
        <f t="shared" si="112"/>
        <v>2S1MO2</v>
      </c>
      <c r="J5909" s="27">
        <v>45173</v>
      </c>
      <c r="K5909" s="29" t="s">
        <v>256</v>
      </c>
      <c r="L5909" s="29">
        <v>10101.5</v>
      </c>
      <c r="M5909" s="30">
        <v>0.30304402599325031</v>
      </c>
      <c r="N5909" s="30">
        <v>0.79517715050448157</v>
      </c>
      <c r="O5909" s="30">
        <v>0</v>
      </c>
    </row>
    <row r="5910" spans="1:15" x14ac:dyDescent="0.45">
      <c r="A5910" s="4" t="s">
        <v>16</v>
      </c>
      <c r="B5910">
        <v>2020</v>
      </c>
      <c r="C5910" t="s">
        <v>0</v>
      </c>
      <c r="D5910">
        <v>5909</v>
      </c>
      <c r="E5910" s="2">
        <v>4</v>
      </c>
      <c r="F5910" s="1">
        <v>5</v>
      </c>
      <c r="G5910" s="1">
        <v>1</v>
      </c>
      <c r="H5910" s="1">
        <v>2</v>
      </c>
      <c r="I5910" s="1" t="str">
        <f t="shared" si="112"/>
        <v>2S1MO2</v>
      </c>
      <c r="J5910" s="27">
        <v>45173</v>
      </c>
      <c r="K5910" s="29" t="s">
        <v>257</v>
      </c>
      <c r="L5910" s="29">
        <v>10097.75</v>
      </c>
      <c r="M5910" s="30">
        <v>0.34834325997447629</v>
      </c>
      <c r="N5910" s="30">
        <v>0.83569324299101799</v>
      </c>
      <c r="O5910" s="30">
        <v>0</v>
      </c>
    </row>
    <row r="5911" spans="1:15" x14ac:dyDescent="0.45">
      <c r="A5911" s="4" t="s">
        <v>16</v>
      </c>
      <c r="B5911">
        <v>2020</v>
      </c>
      <c r="C5911" t="s">
        <v>0</v>
      </c>
      <c r="D5911">
        <v>5910</v>
      </c>
      <c r="E5911" s="2">
        <v>5</v>
      </c>
      <c r="F5911" s="1">
        <v>6</v>
      </c>
      <c r="G5911" s="1">
        <v>1</v>
      </c>
      <c r="H5911" s="1">
        <v>2</v>
      </c>
      <c r="I5911" s="1" t="str">
        <f t="shared" si="112"/>
        <v>2S1MO2</v>
      </c>
      <c r="J5911" s="27">
        <v>45173</v>
      </c>
      <c r="K5911" s="29" t="s">
        <v>258</v>
      </c>
      <c r="L5911" s="29">
        <v>10454</v>
      </c>
      <c r="M5911" s="30">
        <v>0.38261449235506079</v>
      </c>
      <c r="N5911" s="30">
        <v>0.88804317108357855</v>
      </c>
      <c r="O5911" s="30">
        <v>0</v>
      </c>
    </row>
    <row r="5912" spans="1:15" x14ac:dyDescent="0.45">
      <c r="A5912" s="4" t="s">
        <v>16</v>
      </c>
      <c r="B5912">
        <v>2020</v>
      </c>
      <c r="C5912" t="s">
        <v>0</v>
      </c>
      <c r="D5912">
        <v>5911</v>
      </c>
      <c r="E5912" s="2">
        <v>6</v>
      </c>
      <c r="F5912" s="1">
        <v>7</v>
      </c>
      <c r="G5912" s="1">
        <v>1</v>
      </c>
      <c r="H5912" s="1">
        <v>3</v>
      </c>
      <c r="I5912" s="1" t="str">
        <f t="shared" si="112"/>
        <v>2S1MO3</v>
      </c>
      <c r="J5912" s="27">
        <v>45173</v>
      </c>
      <c r="K5912" s="29" t="s">
        <v>259</v>
      </c>
      <c r="L5912" s="29">
        <v>11511.25</v>
      </c>
      <c r="M5912" s="30">
        <v>0.43635442016212772</v>
      </c>
      <c r="N5912" s="30">
        <v>0.92517310309446277</v>
      </c>
      <c r="O5912" s="30">
        <v>4.7630631328867593E-2</v>
      </c>
    </row>
    <row r="5913" spans="1:15" x14ac:dyDescent="0.45">
      <c r="A5913" s="4" t="s">
        <v>16</v>
      </c>
      <c r="B5913">
        <v>2020</v>
      </c>
      <c r="C5913" t="s">
        <v>0</v>
      </c>
      <c r="D5913">
        <v>5912</v>
      </c>
      <c r="E5913" s="2">
        <v>7</v>
      </c>
      <c r="F5913" s="1">
        <v>8</v>
      </c>
      <c r="G5913" s="1">
        <v>1</v>
      </c>
      <c r="H5913" s="1">
        <v>3</v>
      </c>
      <c r="I5913" s="1" t="str">
        <f t="shared" si="112"/>
        <v>2S1MO3</v>
      </c>
      <c r="J5913" s="27">
        <v>45173</v>
      </c>
      <c r="K5913" s="29" t="s">
        <v>260</v>
      </c>
      <c r="L5913" s="29">
        <v>12524.75</v>
      </c>
      <c r="M5913" s="30">
        <v>0.43064399782992557</v>
      </c>
      <c r="N5913" s="30">
        <v>0.93510763298806931</v>
      </c>
      <c r="O5913" s="30">
        <v>0.13477255245373099</v>
      </c>
    </row>
    <row r="5914" spans="1:15" x14ac:dyDescent="0.45">
      <c r="A5914" s="4" t="s">
        <v>16</v>
      </c>
      <c r="B5914">
        <v>2020</v>
      </c>
      <c r="C5914" t="s">
        <v>0</v>
      </c>
      <c r="D5914">
        <v>5913</v>
      </c>
      <c r="E5914" s="2">
        <v>8</v>
      </c>
      <c r="F5914" s="1">
        <v>9</v>
      </c>
      <c r="G5914" s="1">
        <v>1</v>
      </c>
      <c r="H5914" s="1">
        <v>3</v>
      </c>
      <c r="I5914" s="1" t="str">
        <f t="shared" si="112"/>
        <v>2S1MO3</v>
      </c>
      <c r="J5914" s="27">
        <v>45173</v>
      </c>
      <c r="K5914" s="29" t="s">
        <v>261</v>
      </c>
      <c r="L5914" s="29">
        <v>13081.5</v>
      </c>
      <c r="M5914" s="30">
        <v>0.52342770704306396</v>
      </c>
      <c r="N5914" s="30">
        <v>0.94593411435795771</v>
      </c>
      <c r="O5914" s="30">
        <v>0.22689313173997319</v>
      </c>
    </row>
    <row r="5915" spans="1:15" x14ac:dyDescent="0.45">
      <c r="A5915" s="4" t="s">
        <v>16</v>
      </c>
      <c r="B5915">
        <v>2020</v>
      </c>
      <c r="C5915" t="s">
        <v>0</v>
      </c>
      <c r="D5915">
        <v>5914</v>
      </c>
      <c r="E5915" s="2">
        <v>9</v>
      </c>
      <c r="F5915" s="1">
        <v>10</v>
      </c>
      <c r="G5915" s="1">
        <v>1</v>
      </c>
      <c r="H5915" s="1">
        <v>4</v>
      </c>
      <c r="I5915" s="1" t="str">
        <f t="shared" si="112"/>
        <v>2S1MO4</v>
      </c>
      <c r="J5915" s="27">
        <v>45173</v>
      </c>
      <c r="K5915" s="29" t="s">
        <v>262</v>
      </c>
      <c r="L5915" s="29">
        <v>13159.25</v>
      </c>
      <c r="M5915" s="30">
        <v>0.64807323101167014</v>
      </c>
      <c r="N5915" s="30">
        <v>0.94936946973769332</v>
      </c>
      <c r="O5915" s="30">
        <v>0.26328669545829209</v>
      </c>
    </row>
    <row r="5916" spans="1:15" x14ac:dyDescent="0.45">
      <c r="A5916" s="4" t="s">
        <v>16</v>
      </c>
      <c r="B5916">
        <v>2020</v>
      </c>
      <c r="C5916" t="s">
        <v>0</v>
      </c>
      <c r="D5916">
        <v>5915</v>
      </c>
      <c r="E5916" s="2">
        <v>10</v>
      </c>
      <c r="F5916" s="1">
        <v>11</v>
      </c>
      <c r="G5916" s="1">
        <v>1</v>
      </c>
      <c r="H5916" s="1">
        <v>4</v>
      </c>
      <c r="I5916" s="1" t="str">
        <f t="shared" si="112"/>
        <v>2S1MO4</v>
      </c>
      <c r="J5916" s="27">
        <v>45173</v>
      </c>
      <c r="K5916" s="29" t="s">
        <v>263</v>
      </c>
      <c r="L5916" s="29">
        <v>13084.75</v>
      </c>
      <c r="M5916" s="30">
        <v>0.56322321265136188</v>
      </c>
      <c r="N5916" s="30">
        <v>0.89908074792949888</v>
      </c>
      <c r="O5916" s="30">
        <v>0.21012399509622709</v>
      </c>
    </row>
    <row r="5917" spans="1:15" x14ac:dyDescent="0.45">
      <c r="A5917" s="4" t="s">
        <v>16</v>
      </c>
      <c r="B5917">
        <v>2020</v>
      </c>
      <c r="C5917" t="s">
        <v>0</v>
      </c>
      <c r="D5917">
        <v>5916</v>
      </c>
      <c r="E5917" s="2">
        <v>11</v>
      </c>
      <c r="F5917" s="1">
        <v>12</v>
      </c>
      <c r="G5917" s="1">
        <v>1</v>
      </c>
      <c r="H5917" s="1">
        <v>4</v>
      </c>
      <c r="I5917" s="1" t="str">
        <f t="shared" si="112"/>
        <v>2S1MO4</v>
      </c>
      <c r="J5917" s="27">
        <v>45173</v>
      </c>
      <c r="K5917" s="29" t="s">
        <v>264</v>
      </c>
      <c r="L5917" s="29">
        <v>13146</v>
      </c>
      <c r="M5917" s="30">
        <v>0.60874968770111293</v>
      </c>
      <c r="N5917" s="30">
        <v>0.91176621955319725</v>
      </c>
      <c r="O5917" s="30">
        <v>0.13418897006580971</v>
      </c>
    </row>
    <row r="5918" spans="1:15" x14ac:dyDescent="0.45">
      <c r="A5918" s="4" t="s">
        <v>16</v>
      </c>
      <c r="B5918">
        <v>2020</v>
      </c>
      <c r="C5918" t="s">
        <v>0</v>
      </c>
      <c r="D5918">
        <v>5917</v>
      </c>
      <c r="E5918" s="2">
        <v>12</v>
      </c>
      <c r="F5918" s="1">
        <v>13</v>
      </c>
      <c r="G5918" s="1">
        <v>1</v>
      </c>
      <c r="H5918" s="1">
        <v>5</v>
      </c>
      <c r="I5918" s="1" t="str">
        <f t="shared" si="112"/>
        <v>2S1MO5</v>
      </c>
      <c r="J5918" s="27">
        <v>45173</v>
      </c>
      <c r="K5918" s="29" t="s">
        <v>265</v>
      </c>
      <c r="L5918" s="29">
        <v>13125.5</v>
      </c>
      <c r="M5918" s="30">
        <v>0.65559512550299959</v>
      </c>
      <c r="N5918" s="30">
        <v>0.90786617131340397</v>
      </c>
      <c r="O5918" s="30">
        <v>7.0830979374765679E-2</v>
      </c>
    </row>
    <row r="5919" spans="1:15" x14ac:dyDescent="0.45">
      <c r="A5919" s="4" t="s">
        <v>16</v>
      </c>
      <c r="B5919">
        <v>2020</v>
      </c>
      <c r="C5919" t="s">
        <v>0</v>
      </c>
      <c r="D5919">
        <v>5918</v>
      </c>
      <c r="E5919" s="2">
        <v>13</v>
      </c>
      <c r="F5919" s="1">
        <v>14</v>
      </c>
      <c r="G5919" s="1">
        <v>1</v>
      </c>
      <c r="H5919" s="1">
        <v>5</v>
      </c>
      <c r="I5919" s="1" t="str">
        <f t="shared" si="112"/>
        <v>2S1MO5</v>
      </c>
      <c r="J5919" s="27">
        <v>45173</v>
      </c>
      <c r="K5919" s="29" t="s">
        <v>266</v>
      </c>
      <c r="L5919" s="29">
        <v>13227.75</v>
      </c>
      <c r="M5919" s="30">
        <v>0.7026911502762242</v>
      </c>
      <c r="N5919" s="30">
        <v>0.79519121979577623</v>
      </c>
      <c r="O5919" s="30">
        <v>5.0594620421987771E-2</v>
      </c>
    </row>
    <row r="5920" spans="1:15" x14ac:dyDescent="0.45">
      <c r="A5920" s="4" t="s">
        <v>16</v>
      </c>
      <c r="B5920">
        <v>2020</v>
      </c>
      <c r="C5920" t="s">
        <v>0</v>
      </c>
      <c r="D5920">
        <v>5919</v>
      </c>
      <c r="E5920" s="2">
        <v>14</v>
      </c>
      <c r="F5920" s="1">
        <v>15</v>
      </c>
      <c r="G5920" s="1">
        <v>1</v>
      </c>
      <c r="H5920" s="1">
        <v>5</v>
      </c>
      <c r="I5920" s="1" t="str">
        <f t="shared" si="112"/>
        <v>2S1MO5</v>
      </c>
      <c r="J5920" s="27">
        <v>45173</v>
      </c>
      <c r="K5920" s="29" t="s">
        <v>267</v>
      </c>
      <c r="L5920" s="29">
        <v>13234.75</v>
      </c>
      <c r="M5920" s="30">
        <v>0.70629804009750441</v>
      </c>
      <c r="N5920" s="30">
        <v>0.6551225594888872</v>
      </c>
      <c r="O5920" s="30">
        <v>5.4558600049399462E-2</v>
      </c>
    </row>
    <row r="5921" spans="1:15" x14ac:dyDescent="0.45">
      <c r="A5921" s="4" t="s">
        <v>16</v>
      </c>
      <c r="B5921">
        <v>2020</v>
      </c>
      <c r="C5921" t="s">
        <v>0</v>
      </c>
      <c r="D5921">
        <v>5920</v>
      </c>
      <c r="E5921" s="2">
        <v>15</v>
      </c>
      <c r="F5921" s="1">
        <v>16</v>
      </c>
      <c r="G5921" s="1">
        <v>1</v>
      </c>
      <c r="H5921" s="1">
        <v>6</v>
      </c>
      <c r="I5921" s="1" t="str">
        <f t="shared" si="112"/>
        <v>2S1MO6</v>
      </c>
      <c r="J5921" s="27">
        <v>45173</v>
      </c>
      <c r="K5921" s="29" t="s">
        <v>268</v>
      </c>
      <c r="L5921" s="29">
        <v>13240.5</v>
      </c>
      <c r="M5921" s="30">
        <v>0.61636337158751331</v>
      </c>
      <c r="N5921" s="30">
        <v>0.57408513358516888</v>
      </c>
      <c r="O5921" s="30">
        <v>5.0072741512821921E-2</v>
      </c>
    </row>
    <row r="5922" spans="1:15" x14ac:dyDescent="0.45">
      <c r="A5922" s="4" t="s">
        <v>16</v>
      </c>
      <c r="B5922">
        <v>2020</v>
      </c>
      <c r="C5922" t="s">
        <v>0</v>
      </c>
      <c r="D5922">
        <v>5921</v>
      </c>
      <c r="E5922" s="2">
        <v>16</v>
      </c>
      <c r="F5922" s="1">
        <v>17</v>
      </c>
      <c r="G5922" s="1">
        <v>1</v>
      </c>
      <c r="H5922" s="1">
        <v>6</v>
      </c>
      <c r="I5922" s="1" t="str">
        <f t="shared" si="112"/>
        <v>2S1MO6</v>
      </c>
      <c r="J5922" s="27">
        <v>45173</v>
      </c>
      <c r="K5922" s="29" t="s">
        <v>269</v>
      </c>
      <c r="L5922" s="29">
        <v>13364</v>
      </c>
      <c r="M5922" s="30">
        <v>0.50878244534932437</v>
      </c>
      <c r="N5922" s="30">
        <v>0.64612142549070251</v>
      </c>
      <c r="O5922" s="30">
        <v>4.437694256136291E-2</v>
      </c>
    </row>
    <row r="5923" spans="1:15" x14ac:dyDescent="0.45">
      <c r="A5923" s="4" t="s">
        <v>16</v>
      </c>
      <c r="B5923">
        <v>2020</v>
      </c>
      <c r="C5923" t="s">
        <v>0</v>
      </c>
      <c r="D5923">
        <v>5922</v>
      </c>
      <c r="E5923" s="2">
        <v>17</v>
      </c>
      <c r="F5923" s="1">
        <v>18</v>
      </c>
      <c r="G5923" s="1">
        <v>1</v>
      </c>
      <c r="H5923" s="1">
        <v>6</v>
      </c>
      <c r="I5923" s="1" t="str">
        <f t="shared" si="112"/>
        <v>2S1MO6</v>
      </c>
      <c r="J5923" s="27">
        <v>45173</v>
      </c>
      <c r="K5923" s="29" t="s">
        <v>270</v>
      </c>
      <c r="L5923" s="29">
        <v>13774.25</v>
      </c>
      <c r="M5923" s="30">
        <v>0.3861710127496461</v>
      </c>
      <c r="N5923" s="30">
        <v>0.68887920289868021</v>
      </c>
      <c r="O5923" s="30">
        <v>2.5368813489496961E-2</v>
      </c>
    </row>
    <row r="5924" spans="1:15" x14ac:dyDescent="0.45">
      <c r="A5924" s="4" t="s">
        <v>16</v>
      </c>
      <c r="B5924">
        <v>2020</v>
      </c>
      <c r="C5924" t="s">
        <v>0</v>
      </c>
      <c r="D5924">
        <v>5923</v>
      </c>
      <c r="E5924" s="2">
        <v>18</v>
      </c>
      <c r="F5924" s="1">
        <v>19</v>
      </c>
      <c r="G5924" s="1">
        <v>1</v>
      </c>
      <c r="H5924" s="1">
        <v>7</v>
      </c>
      <c r="I5924" s="1" t="str">
        <f t="shared" si="112"/>
        <v>2S1MO7</v>
      </c>
      <c r="J5924" s="27">
        <v>45173</v>
      </c>
      <c r="K5924" s="29" t="s">
        <v>271</v>
      </c>
      <c r="L5924" s="29">
        <v>13808.75</v>
      </c>
      <c r="M5924" s="30">
        <v>0.31470476917792378</v>
      </c>
      <c r="N5924" s="30">
        <v>0.74865196392555466</v>
      </c>
      <c r="O5924" s="30">
        <v>0</v>
      </c>
    </row>
    <row r="5925" spans="1:15" x14ac:dyDescent="0.45">
      <c r="A5925" s="4" t="s">
        <v>16</v>
      </c>
      <c r="B5925">
        <v>2020</v>
      </c>
      <c r="C5925" t="s">
        <v>0</v>
      </c>
      <c r="D5925">
        <v>5924</v>
      </c>
      <c r="E5925" s="2">
        <v>19</v>
      </c>
      <c r="F5925" s="1">
        <v>20</v>
      </c>
      <c r="G5925" s="1">
        <v>1</v>
      </c>
      <c r="H5925" s="1">
        <v>7</v>
      </c>
      <c r="I5925" s="1" t="str">
        <f t="shared" si="112"/>
        <v>2S1MO7</v>
      </c>
      <c r="J5925" s="27">
        <v>45173</v>
      </c>
      <c r="K5925" s="29" t="s">
        <v>272</v>
      </c>
      <c r="L5925" s="29">
        <v>13932.5</v>
      </c>
      <c r="M5925" s="30">
        <v>0.29372998188365579</v>
      </c>
      <c r="N5925" s="30">
        <v>0.74817349123888888</v>
      </c>
      <c r="O5925" s="30">
        <v>0</v>
      </c>
    </row>
    <row r="5926" spans="1:15" x14ac:dyDescent="0.45">
      <c r="A5926" s="4" t="s">
        <v>16</v>
      </c>
      <c r="B5926">
        <v>2020</v>
      </c>
      <c r="C5926" t="s">
        <v>0</v>
      </c>
      <c r="D5926">
        <v>5925</v>
      </c>
      <c r="E5926" s="2">
        <v>20</v>
      </c>
      <c r="F5926" s="1">
        <v>21</v>
      </c>
      <c r="G5926" s="1">
        <v>1</v>
      </c>
      <c r="H5926" s="1">
        <v>7</v>
      </c>
      <c r="I5926" s="1" t="str">
        <f t="shared" si="112"/>
        <v>2S1MO7</v>
      </c>
      <c r="J5926" s="27">
        <v>45173</v>
      </c>
      <c r="K5926" s="29" t="s">
        <v>273</v>
      </c>
      <c r="L5926" s="29">
        <v>14187.5</v>
      </c>
      <c r="M5926" s="30">
        <v>0.26637920988616048</v>
      </c>
      <c r="N5926" s="30">
        <v>0.76665855268630256</v>
      </c>
      <c r="O5926" s="30">
        <v>0</v>
      </c>
    </row>
    <row r="5927" spans="1:15" x14ac:dyDescent="0.45">
      <c r="A5927" s="4" t="s">
        <v>16</v>
      </c>
      <c r="B5927">
        <v>2020</v>
      </c>
      <c r="C5927" t="s">
        <v>0</v>
      </c>
      <c r="D5927">
        <v>5926</v>
      </c>
      <c r="E5927" s="2">
        <v>21</v>
      </c>
      <c r="F5927" s="1">
        <v>22</v>
      </c>
      <c r="G5927" s="1">
        <v>1</v>
      </c>
      <c r="H5927" s="1">
        <v>8</v>
      </c>
      <c r="I5927" s="1" t="str">
        <f t="shared" si="112"/>
        <v>2S1MO8</v>
      </c>
      <c r="J5927" s="27">
        <v>45173</v>
      </c>
      <c r="K5927" s="29" t="s">
        <v>274</v>
      </c>
      <c r="L5927" s="29">
        <v>13753.5</v>
      </c>
      <c r="M5927" s="30">
        <v>0.2411092596329977</v>
      </c>
      <c r="N5927" s="30">
        <v>0.87440807184280844</v>
      </c>
      <c r="O5927" s="30">
        <v>0</v>
      </c>
    </row>
    <row r="5928" spans="1:15" x14ac:dyDescent="0.45">
      <c r="A5928" s="4" t="s">
        <v>16</v>
      </c>
      <c r="B5928">
        <v>2020</v>
      </c>
      <c r="C5928" t="s">
        <v>0</v>
      </c>
      <c r="D5928">
        <v>5927</v>
      </c>
      <c r="E5928" s="2">
        <v>22</v>
      </c>
      <c r="F5928" s="1">
        <v>23</v>
      </c>
      <c r="G5928" s="1">
        <v>1</v>
      </c>
      <c r="H5928" s="1">
        <v>8</v>
      </c>
      <c r="I5928" s="1" t="str">
        <f t="shared" si="112"/>
        <v>2S1MO8</v>
      </c>
      <c r="J5928" s="27">
        <v>45173</v>
      </c>
      <c r="K5928" s="29" t="s">
        <v>275</v>
      </c>
      <c r="L5928" s="29">
        <v>12874.5</v>
      </c>
      <c r="M5928" s="30">
        <v>0.32388135243854771</v>
      </c>
      <c r="N5928" s="30">
        <v>0.91913313916688888</v>
      </c>
      <c r="O5928" s="30">
        <v>0</v>
      </c>
    </row>
    <row r="5929" spans="1:15" x14ac:dyDescent="0.45">
      <c r="A5929" s="4" t="s">
        <v>16</v>
      </c>
      <c r="B5929">
        <v>2020</v>
      </c>
      <c r="C5929" t="s">
        <v>0</v>
      </c>
      <c r="D5929">
        <v>5928</v>
      </c>
      <c r="E5929" s="2">
        <v>23</v>
      </c>
      <c r="F5929" s="1">
        <v>24</v>
      </c>
      <c r="G5929" s="1">
        <v>1</v>
      </c>
      <c r="H5929" s="1">
        <v>8</v>
      </c>
      <c r="I5929" s="1" t="str">
        <f t="shared" si="112"/>
        <v>2S1MO8</v>
      </c>
      <c r="J5929" s="27">
        <v>45173</v>
      </c>
      <c r="K5929" s="29" t="s">
        <v>276</v>
      </c>
      <c r="L5929" s="29">
        <v>12126.75</v>
      </c>
      <c r="M5929" s="30">
        <v>0.43525857512658961</v>
      </c>
      <c r="N5929" s="30">
        <v>0.93748042291870104</v>
      </c>
      <c r="O5929" s="30">
        <v>0</v>
      </c>
    </row>
    <row r="5930" spans="1:15" x14ac:dyDescent="0.45">
      <c r="A5930" s="4" t="s">
        <v>16</v>
      </c>
      <c r="B5930">
        <v>2020</v>
      </c>
      <c r="C5930" t="s">
        <v>1</v>
      </c>
      <c r="D5930">
        <v>5929</v>
      </c>
      <c r="E5930" s="2">
        <v>0</v>
      </c>
      <c r="F5930" s="1">
        <v>1</v>
      </c>
      <c r="G5930" s="1">
        <v>1</v>
      </c>
      <c r="H5930" s="1">
        <v>1</v>
      </c>
      <c r="I5930" s="1" t="str">
        <f t="shared" si="112"/>
        <v>2S2TU1</v>
      </c>
      <c r="J5930" s="27">
        <v>45174</v>
      </c>
      <c r="K5930" s="29" t="s">
        <v>253</v>
      </c>
      <c r="L5930" s="29">
        <v>11447.25</v>
      </c>
      <c r="M5930" s="30">
        <v>0.5432028493647908</v>
      </c>
      <c r="N5930" s="30">
        <v>0.92970885500964218</v>
      </c>
      <c r="O5930" s="30">
        <v>0</v>
      </c>
    </row>
    <row r="5931" spans="1:15" x14ac:dyDescent="0.45">
      <c r="A5931" s="4" t="s">
        <v>16</v>
      </c>
      <c r="B5931">
        <v>2020</v>
      </c>
      <c r="C5931" t="s">
        <v>1</v>
      </c>
      <c r="D5931">
        <v>5930</v>
      </c>
      <c r="E5931" s="2">
        <v>1</v>
      </c>
      <c r="F5931" s="1">
        <v>2</v>
      </c>
      <c r="G5931" s="1">
        <v>1</v>
      </c>
      <c r="H5931" s="1">
        <v>1</v>
      </c>
      <c r="I5931" s="1" t="str">
        <f t="shared" si="112"/>
        <v>2S2TU1</v>
      </c>
      <c r="J5931" s="27">
        <v>45174</v>
      </c>
      <c r="K5931" s="29" t="s">
        <v>254</v>
      </c>
      <c r="L5931" s="29">
        <v>10965.5</v>
      </c>
      <c r="M5931" s="30">
        <v>0.63306378312792322</v>
      </c>
      <c r="N5931" s="30">
        <v>0.9246575199517737</v>
      </c>
      <c r="O5931" s="30">
        <v>0</v>
      </c>
    </row>
    <row r="5932" spans="1:15" x14ac:dyDescent="0.45">
      <c r="A5932" s="4" t="s">
        <v>16</v>
      </c>
      <c r="B5932">
        <v>2020</v>
      </c>
      <c r="C5932" t="s">
        <v>1</v>
      </c>
      <c r="D5932">
        <v>5931</v>
      </c>
      <c r="E5932" s="2">
        <v>2</v>
      </c>
      <c r="F5932" s="1">
        <v>3</v>
      </c>
      <c r="G5932" s="1">
        <v>1</v>
      </c>
      <c r="H5932" s="1">
        <v>1</v>
      </c>
      <c r="I5932" s="1" t="str">
        <f t="shared" si="112"/>
        <v>2S2TU1</v>
      </c>
      <c r="J5932" s="27">
        <v>45174</v>
      </c>
      <c r="K5932" s="29" t="s">
        <v>255</v>
      </c>
      <c r="L5932" s="29">
        <v>10723.75</v>
      </c>
      <c r="M5932" s="30">
        <v>0.69324183064807809</v>
      </c>
      <c r="N5932" s="30">
        <v>0.9265879609053902</v>
      </c>
      <c r="O5932" s="30">
        <v>0</v>
      </c>
    </row>
    <row r="5933" spans="1:15" x14ac:dyDescent="0.45">
      <c r="A5933" s="4" t="s">
        <v>16</v>
      </c>
      <c r="B5933">
        <v>2020</v>
      </c>
      <c r="C5933" t="s">
        <v>1</v>
      </c>
      <c r="D5933">
        <v>5932</v>
      </c>
      <c r="E5933" s="2">
        <v>3</v>
      </c>
      <c r="F5933" s="1">
        <v>4</v>
      </c>
      <c r="G5933" s="1">
        <v>1</v>
      </c>
      <c r="H5933" s="1">
        <v>2</v>
      </c>
      <c r="I5933" s="1" t="str">
        <f t="shared" si="112"/>
        <v>2S2TU2</v>
      </c>
      <c r="J5933" s="27">
        <v>45174</v>
      </c>
      <c r="K5933" s="29" t="s">
        <v>256</v>
      </c>
      <c r="L5933" s="29">
        <v>10541.25</v>
      </c>
      <c r="M5933" s="30">
        <v>0.72588347847113133</v>
      </c>
      <c r="N5933" s="30">
        <v>0.9277978758193608</v>
      </c>
      <c r="O5933" s="30">
        <v>0</v>
      </c>
    </row>
    <row r="5934" spans="1:15" x14ac:dyDescent="0.45">
      <c r="A5934" s="4" t="s">
        <v>16</v>
      </c>
      <c r="B5934">
        <v>2020</v>
      </c>
      <c r="C5934" t="s">
        <v>1</v>
      </c>
      <c r="D5934">
        <v>5933</v>
      </c>
      <c r="E5934" s="2">
        <v>4</v>
      </c>
      <c r="F5934" s="1">
        <v>5</v>
      </c>
      <c r="G5934" s="1">
        <v>1</v>
      </c>
      <c r="H5934" s="1">
        <v>2</v>
      </c>
      <c r="I5934" s="1" t="str">
        <f t="shared" si="112"/>
        <v>2S2TU2</v>
      </c>
      <c r="J5934" s="27">
        <v>45174</v>
      </c>
      <c r="K5934" s="29" t="s">
        <v>257</v>
      </c>
      <c r="L5934" s="29">
        <v>10559</v>
      </c>
      <c r="M5934" s="30">
        <v>0.7312043140710065</v>
      </c>
      <c r="N5934" s="30">
        <v>0.94701165377547825</v>
      </c>
      <c r="O5934" s="30">
        <v>0</v>
      </c>
    </row>
    <row r="5935" spans="1:15" x14ac:dyDescent="0.45">
      <c r="A5935" s="4" t="s">
        <v>16</v>
      </c>
      <c r="B5935">
        <v>2020</v>
      </c>
      <c r="C5935" t="s">
        <v>1</v>
      </c>
      <c r="D5935">
        <v>5934</v>
      </c>
      <c r="E5935" s="2">
        <v>5</v>
      </c>
      <c r="F5935" s="1">
        <v>6</v>
      </c>
      <c r="G5935" s="1">
        <v>1</v>
      </c>
      <c r="H5935" s="1">
        <v>2</v>
      </c>
      <c r="I5935" s="1" t="str">
        <f t="shared" si="112"/>
        <v>2S2TU2</v>
      </c>
      <c r="J5935" s="27">
        <v>45174</v>
      </c>
      <c r="K5935" s="29" t="s">
        <v>258</v>
      </c>
      <c r="L5935" s="29">
        <v>10886.5</v>
      </c>
      <c r="M5935" s="30">
        <v>0.70606367378728341</v>
      </c>
      <c r="N5935" s="30">
        <v>0.94988346765403464</v>
      </c>
      <c r="O5935" s="30">
        <v>0</v>
      </c>
    </row>
    <row r="5936" spans="1:15" x14ac:dyDescent="0.45">
      <c r="A5936" s="4" t="s">
        <v>16</v>
      </c>
      <c r="B5936">
        <v>2020</v>
      </c>
      <c r="C5936" t="s">
        <v>1</v>
      </c>
      <c r="D5936">
        <v>5935</v>
      </c>
      <c r="E5936" s="2">
        <v>6</v>
      </c>
      <c r="F5936" s="1">
        <v>7</v>
      </c>
      <c r="G5936" s="1">
        <v>1</v>
      </c>
      <c r="H5936" s="1">
        <v>3</v>
      </c>
      <c r="I5936" s="1" t="str">
        <f t="shared" si="112"/>
        <v>2S2TU3</v>
      </c>
      <c r="J5936" s="27">
        <v>45174</v>
      </c>
      <c r="K5936" s="29" t="s">
        <v>259</v>
      </c>
      <c r="L5936" s="29">
        <v>11888.5</v>
      </c>
      <c r="M5936" s="30">
        <v>0.69038471373205779</v>
      </c>
      <c r="N5936" s="30">
        <v>0.94951876844988203</v>
      </c>
      <c r="O5936" s="30">
        <v>4.9579087977868509E-2</v>
      </c>
    </row>
    <row r="5937" spans="1:15" x14ac:dyDescent="0.45">
      <c r="A5937" s="4" t="s">
        <v>16</v>
      </c>
      <c r="B5937">
        <v>2020</v>
      </c>
      <c r="C5937" t="s">
        <v>1</v>
      </c>
      <c r="D5937">
        <v>5936</v>
      </c>
      <c r="E5937" s="2">
        <v>7</v>
      </c>
      <c r="F5937" s="1">
        <v>8</v>
      </c>
      <c r="G5937" s="1">
        <v>1</v>
      </c>
      <c r="H5937" s="1">
        <v>3</v>
      </c>
      <c r="I5937" s="1" t="str">
        <f t="shared" si="112"/>
        <v>2S2TU3</v>
      </c>
      <c r="J5937" s="27">
        <v>45174</v>
      </c>
      <c r="K5937" s="29" t="s">
        <v>260</v>
      </c>
      <c r="L5937" s="29">
        <v>13030.75</v>
      </c>
      <c r="M5937" s="30">
        <v>0.64887668764712247</v>
      </c>
      <c r="N5937" s="30">
        <v>0.94751012845883698</v>
      </c>
      <c r="O5937" s="30">
        <v>0.15383516190424959</v>
      </c>
    </row>
    <row r="5938" spans="1:15" x14ac:dyDescent="0.45">
      <c r="A5938" s="4" t="s">
        <v>16</v>
      </c>
      <c r="B5938">
        <v>2020</v>
      </c>
      <c r="C5938" t="s">
        <v>1</v>
      </c>
      <c r="D5938">
        <v>5937</v>
      </c>
      <c r="E5938" s="2">
        <v>8</v>
      </c>
      <c r="F5938" s="1">
        <v>9</v>
      </c>
      <c r="G5938" s="1">
        <v>1</v>
      </c>
      <c r="H5938" s="1">
        <v>3</v>
      </c>
      <c r="I5938" s="1" t="str">
        <f t="shared" si="112"/>
        <v>2S2TU3</v>
      </c>
      <c r="J5938" s="27">
        <v>45174</v>
      </c>
      <c r="K5938" s="29" t="s">
        <v>261</v>
      </c>
      <c r="L5938" s="29">
        <v>13549.25</v>
      </c>
      <c r="M5938" s="30">
        <v>0.65267931215854846</v>
      </c>
      <c r="N5938" s="30">
        <v>0.94632330286222677</v>
      </c>
      <c r="O5938" s="30">
        <v>0.26369443304119822</v>
      </c>
    </row>
    <row r="5939" spans="1:15" x14ac:dyDescent="0.45">
      <c r="A5939" s="4" t="s">
        <v>16</v>
      </c>
      <c r="B5939">
        <v>2020</v>
      </c>
      <c r="C5939" t="s">
        <v>1</v>
      </c>
      <c r="D5939">
        <v>5938</v>
      </c>
      <c r="E5939" s="2">
        <v>9</v>
      </c>
      <c r="F5939" s="1">
        <v>10</v>
      </c>
      <c r="G5939" s="1">
        <v>1</v>
      </c>
      <c r="H5939" s="1">
        <v>4</v>
      </c>
      <c r="I5939" s="1" t="str">
        <f t="shared" si="112"/>
        <v>2S2TU4</v>
      </c>
      <c r="J5939" s="27">
        <v>45174</v>
      </c>
      <c r="K5939" s="29" t="s">
        <v>262</v>
      </c>
      <c r="L5939" s="29">
        <v>13579.5</v>
      </c>
      <c r="M5939" s="30">
        <v>0.64826153689089461</v>
      </c>
      <c r="N5939" s="30">
        <v>0.94758171792065338</v>
      </c>
      <c r="O5939" s="30">
        <v>0.33335345038851988</v>
      </c>
    </row>
    <row r="5940" spans="1:15" x14ac:dyDescent="0.45">
      <c r="A5940" s="4" t="s">
        <v>16</v>
      </c>
      <c r="B5940">
        <v>2020</v>
      </c>
      <c r="C5940" t="s">
        <v>1</v>
      </c>
      <c r="D5940">
        <v>5939</v>
      </c>
      <c r="E5940" s="2">
        <v>10</v>
      </c>
      <c r="F5940" s="1">
        <v>11</v>
      </c>
      <c r="G5940" s="1">
        <v>1</v>
      </c>
      <c r="H5940" s="1">
        <v>4</v>
      </c>
      <c r="I5940" s="1" t="str">
        <f t="shared" si="112"/>
        <v>2S2TU4</v>
      </c>
      <c r="J5940" s="27">
        <v>45174</v>
      </c>
      <c r="K5940" s="29" t="s">
        <v>263</v>
      </c>
      <c r="L5940" s="29">
        <v>13472</v>
      </c>
      <c r="M5940" s="30">
        <v>0.66805974394387457</v>
      </c>
      <c r="N5940" s="30">
        <v>0.93878883305595195</v>
      </c>
      <c r="O5940" s="30">
        <v>0.42985049352823551</v>
      </c>
    </row>
    <row r="5941" spans="1:15" x14ac:dyDescent="0.45">
      <c r="A5941" s="4" t="s">
        <v>16</v>
      </c>
      <c r="B5941">
        <v>2020</v>
      </c>
      <c r="C5941" t="s">
        <v>1</v>
      </c>
      <c r="D5941">
        <v>5940</v>
      </c>
      <c r="E5941" s="2">
        <v>11</v>
      </c>
      <c r="F5941" s="1">
        <v>12</v>
      </c>
      <c r="G5941" s="1">
        <v>1</v>
      </c>
      <c r="H5941" s="1">
        <v>4</v>
      </c>
      <c r="I5941" s="1" t="str">
        <f t="shared" si="112"/>
        <v>2S2TU4</v>
      </c>
      <c r="J5941" s="27">
        <v>45174</v>
      </c>
      <c r="K5941" s="29" t="s">
        <v>264</v>
      </c>
      <c r="L5941" s="29">
        <v>13538</v>
      </c>
      <c r="M5941" s="30">
        <v>0.73335686361632157</v>
      </c>
      <c r="N5941" s="30">
        <v>0.92667608476057473</v>
      </c>
      <c r="O5941" s="30">
        <v>0.4582410759206445</v>
      </c>
    </row>
    <row r="5942" spans="1:15" x14ac:dyDescent="0.45">
      <c r="A5942" s="4" t="s">
        <v>16</v>
      </c>
      <c r="B5942">
        <v>2020</v>
      </c>
      <c r="C5942" t="s">
        <v>1</v>
      </c>
      <c r="D5942">
        <v>5941</v>
      </c>
      <c r="E5942" s="2">
        <v>12</v>
      </c>
      <c r="F5942" s="1">
        <v>13</v>
      </c>
      <c r="G5942" s="1">
        <v>1</v>
      </c>
      <c r="H5942" s="1">
        <v>5</v>
      </c>
      <c r="I5942" s="1" t="str">
        <f t="shared" si="112"/>
        <v>2S2TU5</v>
      </c>
      <c r="J5942" s="27">
        <v>45174</v>
      </c>
      <c r="K5942" s="29" t="s">
        <v>265</v>
      </c>
      <c r="L5942" s="29">
        <v>13550.25</v>
      </c>
      <c r="M5942" s="30">
        <v>0.69638383032228879</v>
      </c>
      <c r="N5942" s="30">
        <v>0.92242448460412829</v>
      </c>
      <c r="O5942" s="30">
        <v>0.44549223580192271</v>
      </c>
    </row>
    <row r="5943" spans="1:15" x14ac:dyDescent="0.45">
      <c r="A5943" s="4" t="s">
        <v>16</v>
      </c>
      <c r="B5943">
        <v>2020</v>
      </c>
      <c r="C5943" t="s">
        <v>1</v>
      </c>
      <c r="D5943">
        <v>5942</v>
      </c>
      <c r="E5943" s="2">
        <v>13</v>
      </c>
      <c r="F5943" s="1">
        <v>14</v>
      </c>
      <c r="G5943" s="1">
        <v>1</v>
      </c>
      <c r="H5943" s="1">
        <v>5</v>
      </c>
      <c r="I5943" s="1" t="str">
        <f t="shared" si="112"/>
        <v>2S2TU5</v>
      </c>
      <c r="J5943" s="27">
        <v>45174</v>
      </c>
      <c r="K5943" s="29" t="s">
        <v>266</v>
      </c>
      <c r="L5943" s="29">
        <v>13667</v>
      </c>
      <c r="M5943" s="30">
        <v>0.68252069900424039</v>
      </c>
      <c r="N5943" s="30">
        <v>0.89275350663707931</v>
      </c>
      <c r="O5943" s="30">
        <v>0.48870586132797811</v>
      </c>
    </row>
    <row r="5944" spans="1:15" x14ac:dyDescent="0.45">
      <c r="A5944" s="4" t="s">
        <v>16</v>
      </c>
      <c r="B5944">
        <v>2020</v>
      </c>
      <c r="C5944" t="s">
        <v>1</v>
      </c>
      <c r="D5944">
        <v>5943</v>
      </c>
      <c r="E5944" s="2">
        <v>14</v>
      </c>
      <c r="F5944" s="1">
        <v>15</v>
      </c>
      <c r="G5944" s="1">
        <v>1</v>
      </c>
      <c r="H5944" s="1">
        <v>5</v>
      </c>
      <c r="I5944" s="1" t="str">
        <f t="shared" si="112"/>
        <v>2S2TU5</v>
      </c>
      <c r="J5944" s="27">
        <v>45174</v>
      </c>
      <c r="K5944" s="29" t="s">
        <v>267</v>
      </c>
      <c r="L5944" s="29">
        <v>13717.25</v>
      </c>
      <c r="M5944" s="30">
        <v>0.66956666744025639</v>
      </c>
      <c r="N5944" s="30">
        <v>0.8610105971976717</v>
      </c>
      <c r="O5944" s="30">
        <v>0.44921898243962027</v>
      </c>
    </row>
    <row r="5945" spans="1:15" x14ac:dyDescent="0.45">
      <c r="A5945" s="4" t="s">
        <v>16</v>
      </c>
      <c r="B5945">
        <v>2020</v>
      </c>
      <c r="C5945" t="s">
        <v>1</v>
      </c>
      <c r="D5945">
        <v>5944</v>
      </c>
      <c r="E5945" s="2">
        <v>15</v>
      </c>
      <c r="F5945" s="1">
        <v>16</v>
      </c>
      <c r="G5945" s="1">
        <v>1</v>
      </c>
      <c r="H5945" s="1">
        <v>6</v>
      </c>
      <c r="I5945" s="1" t="str">
        <f t="shared" si="112"/>
        <v>2S2TU6</v>
      </c>
      <c r="J5945" s="27">
        <v>45174</v>
      </c>
      <c r="K5945" s="29" t="s">
        <v>268</v>
      </c>
      <c r="L5945" s="29">
        <v>13747.75</v>
      </c>
      <c r="M5945" s="30">
        <v>0.66368903949564051</v>
      </c>
      <c r="N5945" s="30">
        <v>0.83138171973265829</v>
      </c>
      <c r="O5945" s="30">
        <v>0.33708758107531828</v>
      </c>
    </row>
    <row r="5946" spans="1:15" x14ac:dyDescent="0.45">
      <c r="A5946" s="4" t="s">
        <v>16</v>
      </c>
      <c r="B5946">
        <v>2020</v>
      </c>
      <c r="C5946" t="s">
        <v>1</v>
      </c>
      <c r="D5946">
        <v>5945</v>
      </c>
      <c r="E5946" s="2">
        <v>16</v>
      </c>
      <c r="F5946" s="1">
        <v>17</v>
      </c>
      <c r="G5946" s="1">
        <v>1</v>
      </c>
      <c r="H5946" s="1">
        <v>6</v>
      </c>
      <c r="I5946" s="1" t="str">
        <f t="shared" si="112"/>
        <v>2S2TU6</v>
      </c>
      <c r="J5946" s="27">
        <v>45174</v>
      </c>
      <c r="K5946" s="29" t="s">
        <v>269</v>
      </c>
      <c r="L5946" s="29">
        <v>13860.5</v>
      </c>
      <c r="M5946" s="30">
        <v>0.60044386288797336</v>
      </c>
      <c r="N5946" s="30">
        <v>0.76069268275096225</v>
      </c>
      <c r="O5946" s="30">
        <v>0.19431772624150581</v>
      </c>
    </row>
    <row r="5947" spans="1:15" x14ac:dyDescent="0.45">
      <c r="A5947" s="4" t="s">
        <v>16</v>
      </c>
      <c r="B5947">
        <v>2020</v>
      </c>
      <c r="C5947" t="s">
        <v>1</v>
      </c>
      <c r="D5947">
        <v>5946</v>
      </c>
      <c r="E5947" s="2">
        <v>17</v>
      </c>
      <c r="F5947" s="1">
        <v>18</v>
      </c>
      <c r="G5947" s="1">
        <v>1</v>
      </c>
      <c r="H5947" s="1">
        <v>6</v>
      </c>
      <c r="I5947" s="1" t="str">
        <f t="shared" si="112"/>
        <v>2S2TU6</v>
      </c>
      <c r="J5947" s="27">
        <v>45174</v>
      </c>
      <c r="K5947" s="29" t="s">
        <v>270</v>
      </c>
      <c r="L5947" s="29">
        <v>14246</v>
      </c>
      <c r="M5947" s="30">
        <v>0.4522942361697122</v>
      </c>
      <c r="N5947" s="30">
        <v>0.64453924797349549</v>
      </c>
      <c r="O5947" s="30">
        <v>6.5084178878565255E-2</v>
      </c>
    </row>
    <row r="5948" spans="1:15" x14ac:dyDescent="0.45">
      <c r="A5948" s="4" t="s">
        <v>16</v>
      </c>
      <c r="B5948">
        <v>2020</v>
      </c>
      <c r="C5948" t="s">
        <v>1</v>
      </c>
      <c r="D5948">
        <v>5947</v>
      </c>
      <c r="E5948" s="2">
        <v>18</v>
      </c>
      <c r="F5948" s="1">
        <v>19</v>
      </c>
      <c r="G5948" s="1">
        <v>1</v>
      </c>
      <c r="H5948" s="1">
        <v>7</v>
      </c>
      <c r="I5948" s="1" t="str">
        <f t="shared" si="112"/>
        <v>2S2TU7</v>
      </c>
      <c r="J5948" s="27">
        <v>45174</v>
      </c>
      <c r="K5948" s="29" t="s">
        <v>271</v>
      </c>
      <c r="L5948" s="29">
        <v>14238.5</v>
      </c>
      <c r="M5948" s="30">
        <v>0.29634374008598358</v>
      </c>
      <c r="N5948" s="30">
        <v>0.46985742307866007</v>
      </c>
      <c r="O5948" s="30">
        <v>0</v>
      </c>
    </row>
    <row r="5949" spans="1:15" x14ac:dyDescent="0.45">
      <c r="A5949" s="4" t="s">
        <v>16</v>
      </c>
      <c r="B5949">
        <v>2020</v>
      </c>
      <c r="C5949" t="s">
        <v>1</v>
      </c>
      <c r="D5949">
        <v>5948</v>
      </c>
      <c r="E5949" s="2">
        <v>19</v>
      </c>
      <c r="F5949" s="1">
        <v>20</v>
      </c>
      <c r="G5949" s="1">
        <v>1</v>
      </c>
      <c r="H5949" s="1">
        <v>7</v>
      </c>
      <c r="I5949" s="1" t="str">
        <f t="shared" si="112"/>
        <v>2S2TU7</v>
      </c>
      <c r="J5949" s="27">
        <v>45174</v>
      </c>
      <c r="K5949" s="29" t="s">
        <v>272</v>
      </c>
      <c r="L5949" s="29">
        <v>14450.75</v>
      </c>
      <c r="M5949" s="30">
        <v>0.202305993003319</v>
      </c>
      <c r="N5949" s="30">
        <v>0.32108697300768091</v>
      </c>
      <c r="O5949" s="30">
        <v>0</v>
      </c>
    </row>
    <row r="5950" spans="1:15" x14ac:dyDescent="0.45">
      <c r="A5950" s="4" t="s">
        <v>16</v>
      </c>
      <c r="B5950">
        <v>2020</v>
      </c>
      <c r="C5950" t="s">
        <v>1</v>
      </c>
      <c r="D5950">
        <v>5949</v>
      </c>
      <c r="E5950" s="2">
        <v>20</v>
      </c>
      <c r="F5950" s="1">
        <v>21</v>
      </c>
      <c r="G5950" s="1">
        <v>1</v>
      </c>
      <c r="H5950" s="1">
        <v>7</v>
      </c>
      <c r="I5950" s="1" t="str">
        <f t="shared" si="112"/>
        <v>2S2TU7</v>
      </c>
      <c r="J5950" s="27">
        <v>45174</v>
      </c>
      <c r="K5950" s="29" t="s">
        <v>273</v>
      </c>
      <c r="L5950" s="29">
        <v>14759.5</v>
      </c>
      <c r="M5950" s="30">
        <v>0.12944245061635379</v>
      </c>
      <c r="N5950" s="30">
        <v>0.29546673724859079</v>
      </c>
      <c r="O5950" s="30">
        <v>0</v>
      </c>
    </row>
    <row r="5951" spans="1:15" x14ac:dyDescent="0.45">
      <c r="A5951" s="4" t="s">
        <v>16</v>
      </c>
      <c r="B5951">
        <v>2020</v>
      </c>
      <c r="C5951" t="s">
        <v>1</v>
      </c>
      <c r="D5951">
        <v>5950</v>
      </c>
      <c r="E5951" s="2">
        <v>21</v>
      </c>
      <c r="F5951" s="1">
        <v>22</v>
      </c>
      <c r="G5951" s="1">
        <v>1</v>
      </c>
      <c r="H5951" s="1">
        <v>8</v>
      </c>
      <c r="I5951" s="1" t="str">
        <f t="shared" si="112"/>
        <v>2S2TU8</v>
      </c>
      <c r="J5951" s="27">
        <v>45174</v>
      </c>
      <c r="K5951" s="29" t="s">
        <v>274</v>
      </c>
      <c r="L5951" s="29">
        <v>14347.75</v>
      </c>
      <c r="M5951" s="30">
        <v>0.1032035531997394</v>
      </c>
      <c r="N5951" s="30">
        <v>0.38876930587459813</v>
      </c>
      <c r="O5951" s="30">
        <v>0</v>
      </c>
    </row>
    <row r="5952" spans="1:15" x14ac:dyDescent="0.45">
      <c r="A5952" s="4" t="s">
        <v>16</v>
      </c>
      <c r="B5952">
        <v>2020</v>
      </c>
      <c r="C5952" t="s">
        <v>1</v>
      </c>
      <c r="D5952">
        <v>5951</v>
      </c>
      <c r="E5952" s="2">
        <v>22</v>
      </c>
      <c r="F5952" s="1">
        <v>23</v>
      </c>
      <c r="G5952" s="1">
        <v>1</v>
      </c>
      <c r="H5952" s="1">
        <v>8</v>
      </c>
      <c r="I5952" s="1" t="str">
        <f t="shared" si="112"/>
        <v>2S2TU8</v>
      </c>
      <c r="J5952" s="27">
        <v>45174</v>
      </c>
      <c r="K5952" s="29" t="s">
        <v>275</v>
      </c>
      <c r="L5952" s="29">
        <v>13486</v>
      </c>
      <c r="M5952" s="30">
        <v>0.1741759963328782</v>
      </c>
      <c r="N5952" s="30">
        <v>0.52018869146489444</v>
      </c>
      <c r="O5952" s="30">
        <v>0</v>
      </c>
    </row>
    <row r="5953" spans="1:15" x14ac:dyDescent="0.45">
      <c r="A5953" s="4" t="s">
        <v>16</v>
      </c>
      <c r="B5953">
        <v>2020</v>
      </c>
      <c r="C5953" t="s">
        <v>1</v>
      </c>
      <c r="D5953">
        <v>5952</v>
      </c>
      <c r="E5953" s="2">
        <v>23</v>
      </c>
      <c r="F5953" s="1">
        <v>24</v>
      </c>
      <c r="G5953" s="1">
        <v>1</v>
      </c>
      <c r="H5953" s="1">
        <v>8</v>
      </c>
      <c r="I5953" s="1" t="str">
        <f t="shared" si="112"/>
        <v>2S2TU8</v>
      </c>
      <c r="J5953" s="27">
        <v>45174</v>
      </c>
      <c r="K5953" s="29" t="s">
        <v>276</v>
      </c>
      <c r="L5953" s="29">
        <v>12694.75</v>
      </c>
      <c r="M5953" s="30">
        <v>0.19504703271168461</v>
      </c>
      <c r="N5953" s="30">
        <v>0.58402781180037422</v>
      </c>
      <c r="O5953" s="30">
        <v>0</v>
      </c>
    </row>
    <row r="5954" spans="1:15" x14ac:dyDescent="0.45">
      <c r="A5954" s="4" t="s">
        <v>16</v>
      </c>
      <c r="B5954">
        <v>2020</v>
      </c>
      <c r="C5954" t="s">
        <v>2</v>
      </c>
      <c r="D5954">
        <v>5953</v>
      </c>
      <c r="E5954" s="2">
        <v>0</v>
      </c>
      <c r="F5954" s="1">
        <v>1</v>
      </c>
      <c r="G5954" s="1">
        <v>1</v>
      </c>
      <c r="H5954" s="1">
        <v>1</v>
      </c>
      <c r="I5954" s="1" t="str">
        <f t="shared" si="112"/>
        <v>2S3WE1</v>
      </c>
      <c r="J5954" s="27">
        <v>45175</v>
      </c>
      <c r="K5954" s="29" t="s">
        <v>253</v>
      </c>
      <c r="L5954" s="29">
        <v>12003.5</v>
      </c>
      <c r="M5954" s="30">
        <v>0.22444505835372069</v>
      </c>
      <c r="N5954" s="30">
        <v>0.62008967214832211</v>
      </c>
      <c r="O5954" s="30">
        <v>0</v>
      </c>
    </row>
    <row r="5955" spans="1:15" x14ac:dyDescent="0.45">
      <c r="A5955" s="4" t="s">
        <v>16</v>
      </c>
      <c r="B5955">
        <v>2020</v>
      </c>
      <c r="C5955" t="s">
        <v>2</v>
      </c>
      <c r="D5955">
        <v>5954</v>
      </c>
      <c r="E5955" s="2">
        <v>1</v>
      </c>
      <c r="F5955" s="1">
        <v>2</v>
      </c>
      <c r="G5955" s="1">
        <v>1</v>
      </c>
      <c r="H5955" s="1">
        <v>1</v>
      </c>
      <c r="I5955" s="1" t="str">
        <f t="shared" ref="I5955:I6018" si="113">A5955&amp;C5955&amp;H5955</f>
        <v>2S3WE1</v>
      </c>
      <c r="J5955" s="27">
        <v>45175</v>
      </c>
      <c r="K5955" s="29" t="s">
        <v>254</v>
      </c>
      <c r="L5955" s="29">
        <v>11423.75</v>
      </c>
      <c r="M5955" s="30">
        <v>0.28829758112517312</v>
      </c>
      <c r="N5955" s="30">
        <v>0.58966547903812194</v>
      </c>
      <c r="O5955" s="30">
        <v>0</v>
      </c>
    </row>
    <row r="5956" spans="1:15" x14ac:dyDescent="0.45">
      <c r="A5956" s="4" t="s">
        <v>16</v>
      </c>
      <c r="B5956">
        <v>2020</v>
      </c>
      <c r="C5956" t="s">
        <v>2</v>
      </c>
      <c r="D5956">
        <v>5955</v>
      </c>
      <c r="E5956" s="2">
        <v>2</v>
      </c>
      <c r="F5956" s="1">
        <v>3</v>
      </c>
      <c r="G5956" s="1">
        <v>1</v>
      </c>
      <c r="H5956" s="1">
        <v>1</v>
      </c>
      <c r="I5956" s="1" t="str">
        <f t="shared" si="113"/>
        <v>2S3WE1</v>
      </c>
      <c r="J5956" s="27">
        <v>45175</v>
      </c>
      <c r="K5956" s="29" t="s">
        <v>255</v>
      </c>
      <c r="L5956" s="29">
        <v>11095</v>
      </c>
      <c r="M5956" s="30">
        <v>0.32655993883592788</v>
      </c>
      <c r="N5956" s="30">
        <v>0.53904744332133159</v>
      </c>
      <c r="O5956" s="30">
        <v>0</v>
      </c>
    </row>
    <row r="5957" spans="1:15" x14ac:dyDescent="0.45">
      <c r="A5957" s="4" t="s">
        <v>16</v>
      </c>
      <c r="B5957">
        <v>2020</v>
      </c>
      <c r="C5957" t="s">
        <v>2</v>
      </c>
      <c r="D5957">
        <v>5956</v>
      </c>
      <c r="E5957" s="2">
        <v>3</v>
      </c>
      <c r="F5957" s="1">
        <v>4</v>
      </c>
      <c r="G5957" s="1">
        <v>1</v>
      </c>
      <c r="H5957" s="1">
        <v>2</v>
      </c>
      <c r="I5957" s="1" t="str">
        <f t="shared" si="113"/>
        <v>2S3WE2</v>
      </c>
      <c r="J5957" s="27">
        <v>45175</v>
      </c>
      <c r="K5957" s="29" t="s">
        <v>256</v>
      </c>
      <c r="L5957" s="29">
        <v>10901.25</v>
      </c>
      <c r="M5957" s="30">
        <v>0.35080169132596389</v>
      </c>
      <c r="N5957" s="30">
        <v>0.6214739054149423</v>
      </c>
      <c r="O5957" s="30">
        <v>0</v>
      </c>
    </row>
    <row r="5958" spans="1:15" x14ac:dyDescent="0.45">
      <c r="A5958" s="4" t="s">
        <v>16</v>
      </c>
      <c r="B5958">
        <v>2020</v>
      </c>
      <c r="C5958" t="s">
        <v>2</v>
      </c>
      <c r="D5958">
        <v>5957</v>
      </c>
      <c r="E5958" s="2">
        <v>4</v>
      </c>
      <c r="F5958" s="1">
        <v>5</v>
      </c>
      <c r="G5958" s="1">
        <v>1</v>
      </c>
      <c r="H5958" s="1">
        <v>2</v>
      </c>
      <c r="I5958" s="1" t="str">
        <f t="shared" si="113"/>
        <v>2S3WE2</v>
      </c>
      <c r="J5958" s="27">
        <v>45175</v>
      </c>
      <c r="K5958" s="29" t="s">
        <v>257</v>
      </c>
      <c r="L5958" s="29">
        <v>10891.5</v>
      </c>
      <c r="M5958" s="30">
        <v>0.36898915573997809</v>
      </c>
      <c r="N5958" s="30">
        <v>0.72458484352345842</v>
      </c>
      <c r="O5958" s="30">
        <v>0</v>
      </c>
    </row>
    <row r="5959" spans="1:15" x14ac:dyDescent="0.45">
      <c r="A5959" s="4" t="s">
        <v>16</v>
      </c>
      <c r="B5959">
        <v>2020</v>
      </c>
      <c r="C5959" t="s">
        <v>2</v>
      </c>
      <c r="D5959">
        <v>5958</v>
      </c>
      <c r="E5959" s="2">
        <v>5</v>
      </c>
      <c r="F5959" s="1">
        <v>6</v>
      </c>
      <c r="G5959" s="1">
        <v>1</v>
      </c>
      <c r="H5959" s="1">
        <v>2</v>
      </c>
      <c r="I5959" s="1" t="str">
        <f t="shared" si="113"/>
        <v>2S3WE2</v>
      </c>
      <c r="J5959" s="27">
        <v>45175</v>
      </c>
      <c r="K5959" s="29" t="s">
        <v>258</v>
      </c>
      <c r="L5959" s="29">
        <v>11149.25</v>
      </c>
      <c r="M5959" s="30">
        <v>0.38354597770756399</v>
      </c>
      <c r="N5959" s="30">
        <v>0.74779105458578909</v>
      </c>
      <c r="O5959" s="30">
        <v>0</v>
      </c>
    </row>
    <row r="5960" spans="1:15" x14ac:dyDescent="0.45">
      <c r="A5960" s="4" t="s">
        <v>16</v>
      </c>
      <c r="B5960">
        <v>2020</v>
      </c>
      <c r="C5960" t="s">
        <v>2</v>
      </c>
      <c r="D5960">
        <v>5959</v>
      </c>
      <c r="E5960" s="2">
        <v>6</v>
      </c>
      <c r="F5960" s="1">
        <v>7</v>
      </c>
      <c r="G5960" s="1">
        <v>1</v>
      </c>
      <c r="H5960" s="1">
        <v>3</v>
      </c>
      <c r="I5960" s="1" t="str">
        <f t="shared" si="113"/>
        <v>2S3WE3</v>
      </c>
      <c r="J5960" s="27">
        <v>45175</v>
      </c>
      <c r="K5960" s="29" t="s">
        <v>259</v>
      </c>
      <c r="L5960" s="29">
        <v>12016.75</v>
      </c>
      <c r="M5960" s="30">
        <v>0.37508775416632301</v>
      </c>
      <c r="N5960" s="30">
        <v>0.78383553417774599</v>
      </c>
      <c r="O5960" s="30">
        <v>3.1307609002622222E-2</v>
      </c>
    </row>
    <row r="5961" spans="1:15" x14ac:dyDescent="0.45">
      <c r="A5961" s="4" t="s">
        <v>16</v>
      </c>
      <c r="B5961">
        <v>2020</v>
      </c>
      <c r="C5961" t="s">
        <v>2</v>
      </c>
      <c r="D5961">
        <v>5960</v>
      </c>
      <c r="E5961" s="2">
        <v>7</v>
      </c>
      <c r="F5961" s="1">
        <v>8</v>
      </c>
      <c r="G5961" s="1">
        <v>1</v>
      </c>
      <c r="H5961" s="1">
        <v>3</v>
      </c>
      <c r="I5961" s="1" t="str">
        <f t="shared" si="113"/>
        <v>2S3WE3</v>
      </c>
      <c r="J5961" s="27">
        <v>45175</v>
      </c>
      <c r="K5961" s="29" t="s">
        <v>260</v>
      </c>
      <c r="L5961" s="29">
        <v>13164.75</v>
      </c>
      <c r="M5961" s="30">
        <v>0.40075973975948509</v>
      </c>
      <c r="N5961" s="30">
        <v>0.86157281750542791</v>
      </c>
      <c r="O5961" s="30">
        <v>0.1219074456437242</v>
      </c>
    </row>
    <row r="5962" spans="1:15" x14ac:dyDescent="0.45">
      <c r="A5962" s="4" t="s">
        <v>16</v>
      </c>
      <c r="B5962">
        <v>2020</v>
      </c>
      <c r="C5962" t="s">
        <v>2</v>
      </c>
      <c r="D5962">
        <v>5961</v>
      </c>
      <c r="E5962" s="2">
        <v>8</v>
      </c>
      <c r="F5962" s="1">
        <v>9</v>
      </c>
      <c r="G5962" s="1">
        <v>1</v>
      </c>
      <c r="H5962" s="1">
        <v>3</v>
      </c>
      <c r="I5962" s="1" t="str">
        <f t="shared" si="113"/>
        <v>2S3WE3</v>
      </c>
      <c r="J5962" s="27">
        <v>45175</v>
      </c>
      <c r="K5962" s="29" t="s">
        <v>261</v>
      </c>
      <c r="L5962" s="29">
        <v>13760.75</v>
      </c>
      <c r="M5962" s="30">
        <v>0.38662996522521692</v>
      </c>
      <c r="N5962" s="30">
        <v>0.90204419037182726</v>
      </c>
      <c r="O5962" s="30">
        <v>0.2639232337878088</v>
      </c>
    </row>
    <row r="5963" spans="1:15" x14ac:dyDescent="0.45">
      <c r="A5963" s="4" t="s">
        <v>16</v>
      </c>
      <c r="B5963">
        <v>2020</v>
      </c>
      <c r="C5963" t="s">
        <v>2</v>
      </c>
      <c r="D5963">
        <v>5962</v>
      </c>
      <c r="E5963" s="2">
        <v>9</v>
      </c>
      <c r="F5963" s="1">
        <v>10</v>
      </c>
      <c r="G5963" s="1">
        <v>1</v>
      </c>
      <c r="H5963" s="1">
        <v>4</v>
      </c>
      <c r="I5963" s="1" t="str">
        <f t="shared" si="113"/>
        <v>2S3WE4</v>
      </c>
      <c r="J5963" s="27">
        <v>45175</v>
      </c>
      <c r="K5963" s="29" t="s">
        <v>262</v>
      </c>
      <c r="L5963" s="29">
        <v>13809</v>
      </c>
      <c r="M5963" s="30">
        <v>0.47281410871493529</v>
      </c>
      <c r="N5963" s="30">
        <v>0.93195337161225389</v>
      </c>
      <c r="O5963" s="30">
        <v>0.37538884701577002</v>
      </c>
    </row>
    <row r="5964" spans="1:15" x14ac:dyDescent="0.45">
      <c r="A5964" s="4" t="s">
        <v>16</v>
      </c>
      <c r="B5964">
        <v>2020</v>
      </c>
      <c r="C5964" t="s">
        <v>2</v>
      </c>
      <c r="D5964">
        <v>5963</v>
      </c>
      <c r="E5964" s="2">
        <v>10</v>
      </c>
      <c r="F5964" s="1">
        <v>11</v>
      </c>
      <c r="G5964" s="1">
        <v>1</v>
      </c>
      <c r="H5964" s="1">
        <v>4</v>
      </c>
      <c r="I5964" s="1" t="str">
        <f t="shared" si="113"/>
        <v>2S3WE4</v>
      </c>
      <c r="J5964" s="27">
        <v>45175</v>
      </c>
      <c r="K5964" s="29" t="s">
        <v>263</v>
      </c>
      <c r="L5964" s="29">
        <v>13776.5</v>
      </c>
      <c r="M5964" s="30">
        <v>0.6590510061638748</v>
      </c>
      <c r="N5964" s="30">
        <v>0.94796324292198042</v>
      </c>
      <c r="O5964" s="30">
        <v>0.36803436146314689</v>
      </c>
    </row>
    <row r="5965" spans="1:15" x14ac:dyDescent="0.45">
      <c r="A5965" s="4" t="s">
        <v>16</v>
      </c>
      <c r="B5965">
        <v>2020</v>
      </c>
      <c r="C5965" t="s">
        <v>2</v>
      </c>
      <c r="D5965">
        <v>5964</v>
      </c>
      <c r="E5965" s="2">
        <v>11</v>
      </c>
      <c r="F5965" s="1">
        <v>12</v>
      </c>
      <c r="G5965" s="1">
        <v>1</v>
      </c>
      <c r="H5965" s="1">
        <v>4</v>
      </c>
      <c r="I5965" s="1" t="str">
        <f t="shared" si="113"/>
        <v>2S3WE4</v>
      </c>
      <c r="J5965" s="27">
        <v>45175</v>
      </c>
      <c r="K5965" s="29" t="s">
        <v>264</v>
      </c>
      <c r="L5965" s="29">
        <v>13821.75</v>
      </c>
      <c r="M5965" s="30">
        <v>0.68770149539483383</v>
      </c>
      <c r="N5965" s="30">
        <v>0.94824700311539478</v>
      </c>
      <c r="O5965" s="30">
        <v>0.25886334837140629</v>
      </c>
    </row>
    <row r="5966" spans="1:15" x14ac:dyDescent="0.45">
      <c r="A5966" s="4" t="s">
        <v>16</v>
      </c>
      <c r="B5966">
        <v>2020</v>
      </c>
      <c r="C5966" t="s">
        <v>2</v>
      </c>
      <c r="D5966">
        <v>5965</v>
      </c>
      <c r="E5966" s="2">
        <v>12</v>
      </c>
      <c r="F5966" s="1">
        <v>13</v>
      </c>
      <c r="G5966" s="1">
        <v>1</v>
      </c>
      <c r="H5966" s="1">
        <v>5</v>
      </c>
      <c r="I5966" s="1" t="str">
        <f t="shared" si="113"/>
        <v>2S3WE5</v>
      </c>
      <c r="J5966" s="27">
        <v>45175</v>
      </c>
      <c r="K5966" s="29" t="s">
        <v>265</v>
      </c>
      <c r="L5966" s="29">
        <v>13814.5</v>
      </c>
      <c r="M5966" s="30">
        <v>0.6477497057145245</v>
      </c>
      <c r="N5966" s="30">
        <v>0.94779242496049187</v>
      </c>
      <c r="O5966" s="30">
        <v>0.18125201917842709</v>
      </c>
    </row>
    <row r="5967" spans="1:15" x14ac:dyDescent="0.45">
      <c r="A5967" s="4" t="s">
        <v>16</v>
      </c>
      <c r="B5967">
        <v>2020</v>
      </c>
      <c r="C5967" t="s">
        <v>2</v>
      </c>
      <c r="D5967">
        <v>5966</v>
      </c>
      <c r="E5967" s="2">
        <v>13</v>
      </c>
      <c r="F5967" s="1">
        <v>14</v>
      </c>
      <c r="G5967" s="1">
        <v>1</v>
      </c>
      <c r="H5967" s="1">
        <v>5</v>
      </c>
      <c r="I5967" s="1" t="str">
        <f t="shared" si="113"/>
        <v>2S3WE5</v>
      </c>
      <c r="J5967" s="27">
        <v>45175</v>
      </c>
      <c r="K5967" s="29" t="s">
        <v>266</v>
      </c>
      <c r="L5967" s="29">
        <v>13924.25</v>
      </c>
      <c r="M5967" s="30">
        <v>0.6430664101332656</v>
      </c>
      <c r="N5967" s="30">
        <v>0.93749921087688626</v>
      </c>
      <c r="O5967" s="30">
        <v>0.1465666073384112</v>
      </c>
    </row>
    <row r="5968" spans="1:15" x14ac:dyDescent="0.45">
      <c r="A5968" s="4" t="s">
        <v>16</v>
      </c>
      <c r="B5968">
        <v>2020</v>
      </c>
      <c r="C5968" t="s">
        <v>2</v>
      </c>
      <c r="D5968">
        <v>5967</v>
      </c>
      <c r="E5968" s="2">
        <v>14</v>
      </c>
      <c r="F5968" s="1">
        <v>15</v>
      </c>
      <c r="G5968" s="1">
        <v>1</v>
      </c>
      <c r="H5968" s="1">
        <v>5</v>
      </c>
      <c r="I5968" s="1" t="str">
        <f t="shared" si="113"/>
        <v>2S3WE5</v>
      </c>
      <c r="J5968" s="27">
        <v>45175</v>
      </c>
      <c r="K5968" s="29" t="s">
        <v>267</v>
      </c>
      <c r="L5968" s="29">
        <v>13941.75</v>
      </c>
      <c r="M5968" s="30">
        <v>0.62110879129219432</v>
      </c>
      <c r="N5968" s="30">
        <v>0.93839857381710723</v>
      </c>
      <c r="O5968" s="30">
        <v>0.1268855818571647</v>
      </c>
    </row>
    <row r="5969" spans="1:15" x14ac:dyDescent="0.45">
      <c r="A5969" s="4" t="s">
        <v>16</v>
      </c>
      <c r="B5969">
        <v>2020</v>
      </c>
      <c r="C5969" t="s">
        <v>2</v>
      </c>
      <c r="D5969">
        <v>5968</v>
      </c>
      <c r="E5969" s="2">
        <v>15</v>
      </c>
      <c r="F5969" s="1">
        <v>16</v>
      </c>
      <c r="G5969" s="1">
        <v>1</v>
      </c>
      <c r="H5969" s="1">
        <v>6</v>
      </c>
      <c r="I5969" s="1" t="str">
        <f t="shared" si="113"/>
        <v>2S3WE6</v>
      </c>
      <c r="J5969" s="27">
        <v>45175</v>
      </c>
      <c r="K5969" s="29" t="s">
        <v>268</v>
      </c>
      <c r="L5969" s="29">
        <v>13905</v>
      </c>
      <c r="M5969" s="30">
        <v>0.57401652636280043</v>
      </c>
      <c r="N5969" s="30">
        <v>0.94548210993186854</v>
      </c>
      <c r="O5969" s="30">
        <v>9.4708162011470337E-2</v>
      </c>
    </row>
    <row r="5970" spans="1:15" x14ac:dyDescent="0.45">
      <c r="A5970" s="4" t="s">
        <v>16</v>
      </c>
      <c r="B5970">
        <v>2020</v>
      </c>
      <c r="C5970" t="s">
        <v>2</v>
      </c>
      <c r="D5970">
        <v>5969</v>
      </c>
      <c r="E5970" s="2">
        <v>16</v>
      </c>
      <c r="F5970" s="1">
        <v>17</v>
      </c>
      <c r="G5970" s="1">
        <v>1</v>
      </c>
      <c r="H5970" s="1">
        <v>6</v>
      </c>
      <c r="I5970" s="1" t="str">
        <f t="shared" si="113"/>
        <v>2S3WE6</v>
      </c>
      <c r="J5970" s="27">
        <v>45175</v>
      </c>
      <c r="K5970" s="29" t="s">
        <v>269</v>
      </c>
      <c r="L5970" s="29">
        <v>13994.5</v>
      </c>
      <c r="M5970" s="30">
        <v>0.54594717815684457</v>
      </c>
      <c r="N5970" s="30">
        <v>0.92346395278411664</v>
      </c>
      <c r="O5970" s="30">
        <v>4.9136250583140653E-2</v>
      </c>
    </row>
    <row r="5971" spans="1:15" x14ac:dyDescent="0.45">
      <c r="A5971" s="4" t="s">
        <v>16</v>
      </c>
      <c r="B5971">
        <v>2020</v>
      </c>
      <c r="C5971" t="s">
        <v>2</v>
      </c>
      <c r="D5971">
        <v>5970</v>
      </c>
      <c r="E5971" s="2">
        <v>17</v>
      </c>
      <c r="F5971" s="1">
        <v>18</v>
      </c>
      <c r="G5971" s="1">
        <v>1</v>
      </c>
      <c r="H5971" s="1">
        <v>6</v>
      </c>
      <c r="I5971" s="1" t="str">
        <f t="shared" si="113"/>
        <v>2S3WE6</v>
      </c>
      <c r="J5971" s="27">
        <v>45175</v>
      </c>
      <c r="K5971" s="29" t="s">
        <v>270</v>
      </c>
      <c r="L5971" s="29">
        <v>14384.75</v>
      </c>
      <c r="M5971" s="30">
        <v>0.51962807520369325</v>
      </c>
      <c r="N5971" s="30">
        <v>0.89197705511413328</v>
      </c>
      <c r="O5971" s="30">
        <v>1.533193235647754E-2</v>
      </c>
    </row>
    <row r="5972" spans="1:15" x14ac:dyDescent="0.45">
      <c r="A5972" s="4" t="s">
        <v>16</v>
      </c>
      <c r="B5972">
        <v>2020</v>
      </c>
      <c r="C5972" t="s">
        <v>2</v>
      </c>
      <c r="D5972">
        <v>5971</v>
      </c>
      <c r="E5972" s="2">
        <v>18</v>
      </c>
      <c r="F5972" s="1">
        <v>19</v>
      </c>
      <c r="G5972" s="1">
        <v>1</v>
      </c>
      <c r="H5972" s="1">
        <v>7</v>
      </c>
      <c r="I5972" s="1" t="str">
        <f t="shared" si="113"/>
        <v>2S3WE7</v>
      </c>
      <c r="J5972" s="27">
        <v>45175</v>
      </c>
      <c r="K5972" s="29" t="s">
        <v>271</v>
      </c>
      <c r="L5972" s="29">
        <v>14354</v>
      </c>
      <c r="M5972" s="30">
        <v>0.45307101727692062</v>
      </c>
      <c r="N5972" s="30">
        <v>0.757431044369267</v>
      </c>
      <c r="O5972" s="30">
        <v>0</v>
      </c>
    </row>
    <row r="5973" spans="1:15" x14ac:dyDescent="0.45">
      <c r="A5973" s="4" t="s">
        <v>16</v>
      </c>
      <c r="B5973">
        <v>2020</v>
      </c>
      <c r="C5973" t="s">
        <v>2</v>
      </c>
      <c r="D5973">
        <v>5972</v>
      </c>
      <c r="E5973" s="2">
        <v>19</v>
      </c>
      <c r="F5973" s="1">
        <v>20</v>
      </c>
      <c r="G5973" s="1">
        <v>1</v>
      </c>
      <c r="H5973" s="1">
        <v>7</v>
      </c>
      <c r="I5973" s="1" t="str">
        <f t="shared" si="113"/>
        <v>2S3WE7</v>
      </c>
      <c r="J5973" s="27">
        <v>45175</v>
      </c>
      <c r="K5973" s="29" t="s">
        <v>272</v>
      </c>
      <c r="L5973" s="29">
        <v>14613.25</v>
      </c>
      <c r="M5973" s="30">
        <v>0.39525488073711779</v>
      </c>
      <c r="N5973" s="30">
        <v>0.55632531238764882</v>
      </c>
      <c r="O5973" s="30">
        <v>0</v>
      </c>
    </row>
    <row r="5974" spans="1:15" x14ac:dyDescent="0.45">
      <c r="A5974" s="4" t="s">
        <v>16</v>
      </c>
      <c r="B5974">
        <v>2020</v>
      </c>
      <c r="C5974" t="s">
        <v>2</v>
      </c>
      <c r="D5974">
        <v>5973</v>
      </c>
      <c r="E5974" s="2">
        <v>20</v>
      </c>
      <c r="F5974" s="1">
        <v>21</v>
      </c>
      <c r="G5974" s="1">
        <v>1</v>
      </c>
      <c r="H5974" s="1">
        <v>7</v>
      </c>
      <c r="I5974" s="1" t="str">
        <f t="shared" si="113"/>
        <v>2S3WE7</v>
      </c>
      <c r="J5974" s="27">
        <v>45175</v>
      </c>
      <c r="K5974" s="29" t="s">
        <v>273</v>
      </c>
      <c r="L5974" s="29">
        <v>14782.25</v>
      </c>
      <c r="M5974" s="30">
        <v>0.33276820379080257</v>
      </c>
      <c r="N5974" s="30">
        <v>0.39063311315030402</v>
      </c>
      <c r="O5974" s="30">
        <v>0</v>
      </c>
    </row>
    <row r="5975" spans="1:15" x14ac:dyDescent="0.45">
      <c r="A5975" s="4" t="s">
        <v>16</v>
      </c>
      <c r="B5975">
        <v>2020</v>
      </c>
      <c r="C5975" t="s">
        <v>2</v>
      </c>
      <c r="D5975">
        <v>5974</v>
      </c>
      <c r="E5975" s="2">
        <v>21</v>
      </c>
      <c r="F5975" s="1">
        <v>22</v>
      </c>
      <c r="G5975" s="1">
        <v>1</v>
      </c>
      <c r="H5975" s="1">
        <v>8</v>
      </c>
      <c r="I5975" s="1" t="str">
        <f t="shared" si="113"/>
        <v>2S3WE8</v>
      </c>
      <c r="J5975" s="27">
        <v>45175</v>
      </c>
      <c r="K5975" s="29" t="s">
        <v>274</v>
      </c>
      <c r="L5975" s="29">
        <v>14356.75</v>
      </c>
      <c r="M5975" s="30">
        <v>0.25431532517796168</v>
      </c>
      <c r="N5975" s="30">
        <v>0.25826074119742343</v>
      </c>
      <c r="O5975" s="30">
        <v>0</v>
      </c>
    </row>
    <row r="5976" spans="1:15" x14ac:dyDescent="0.45">
      <c r="A5976" s="4" t="s">
        <v>16</v>
      </c>
      <c r="B5976">
        <v>2020</v>
      </c>
      <c r="C5976" t="s">
        <v>2</v>
      </c>
      <c r="D5976">
        <v>5975</v>
      </c>
      <c r="E5976" s="2">
        <v>22</v>
      </c>
      <c r="F5976" s="1">
        <v>23</v>
      </c>
      <c r="G5976" s="1">
        <v>1</v>
      </c>
      <c r="H5976" s="1">
        <v>8</v>
      </c>
      <c r="I5976" s="1" t="str">
        <f t="shared" si="113"/>
        <v>2S3WE8</v>
      </c>
      <c r="J5976" s="27">
        <v>45175</v>
      </c>
      <c r="K5976" s="29" t="s">
        <v>275</v>
      </c>
      <c r="L5976" s="29">
        <v>13552.5</v>
      </c>
      <c r="M5976" s="30">
        <v>0.216265811741294</v>
      </c>
      <c r="N5976" s="30">
        <v>0.25368123449801061</v>
      </c>
      <c r="O5976" s="30">
        <v>0</v>
      </c>
    </row>
    <row r="5977" spans="1:15" x14ac:dyDescent="0.45">
      <c r="A5977" s="4" t="s">
        <v>16</v>
      </c>
      <c r="B5977">
        <v>2020</v>
      </c>
      <c r="C5977" t="s">
        <v>2</v>
      </c>
      <c r="D5977">
        <v>5976</v>
      </c>
      <c r="E5977" s="2">
        <v>23</v>
      </c>
      <c r="F5977" s="1">
        <v>24</v>
      </c>
      <c r="G5977" s="1">
        <v>1</v>
      </c>
      <c r="H5977" s="1">
        <v>8</v>
      </c>
      <c r="I5977" s="1" t="str">
        <f t="shared" si="113"/>
        <v>2S3WE8</v>
      </c>
      <c r="J5977" s="27">
        <v>45175</v>
      </c>
      <c r="K5977" s="29" t="s">
        <v>276</v>
      </c>
      <c r="L5977" s="29">
        <v>12745.75</v>
      </c>
      <c r="M5977" s="30">
        <v>0.17499947300244159</v>
      </c>
      <c r="N5977" s="30">
        <v>0.34809230960001558</v>
      </c>
      <c r="O5977" s="30">
        <v>0</v>
      </c>
    </row>
    <row r="5978" spans="1:15" x14ac:dyDescent="0.45">
      <c r="A5978" s="4" t="s">
        <v>16</v>
      </c>
      <c r="B5978">
        <v>2020</v>
      </c>
      <c r="C5978" t="s">
        <v>3</v>
      </c>
      <c r="D5978">
        <v>5977</v>
      </c>
      <c r="E5978" s="2">
        <v>0</v>
      </c>
      <c r="F5978" s="1">
        <v>1</v>
      </c>
      <c r="G5978" s="1">
        <v>1</v>
      </c>
      <c r="H5978" s="1">
        <v>1</v>
      </c>
      <c r="I5978" s="1" t="str">
        <f t="shared" si="113"/>
        <v>2S4TH1</v>
      </c>
      <c r="J5978" s="27">
        <v>45176</v>
      </c>
      <c r="K5978" s="29" t="s">
        <v>253</v>
      </c>
      <c r="L5978" s="29">
        <v>12070.5</v>
      </c>
      <c r="M5978" s="30">
        <v>0.1344605699898995</v>
      </c>
      <c r="N5978" s="30">
        <v>0.38576621064597238</v>
      </c>
      <c r="O5978" s="30">
        <v>0</v>
      </c>
    </row>
    <row r="5979" spans="1:15" x14ac:dyDescent="0.45">
      <c r="A5979" s="4" t="s">
        <v>16</v>
      </c>
      <c r="B5979">
        <v>2020</v>
      </c>
      <c r="C5979" t="s">
        <v>3</v>
      </c>
      <c r="D5979">
        <v>5978</v>
      </c>
      <c r="E5979" s="2">
        <v>1</v>
      </c>
      <c r="F5979" s="1">
        <v>2</v>
      </c>
      <c r="G5979" s="1">
        <v>1</v>
      </c>
      <c r="H5979" s="1">
        <v>1</v>
      </c>
      <c r="I5979" s="1" t="str">
        <f t="shared" si="113"/>
        <v>2S4TH1</v>
      </c>
      <c r="J5979" s="27">
        <v>45176</v>
      </c>
      <c r="K5979" s="29" t="s">
        <v>254</v>
      </c>
      <c r="L5979" s="29">
        <v>11575.5</v>
      </c>
      <c r="M5979" s="30">
        <v>0.1122648246594425</v>
      </c>
      <c r="N5979" s="30">
        <v>0.34527316845263079</v>
      </c>
      <c r="O5979" s="30">
        <v>0</v>
      </c>
    </row>
    <row r="5980" spans="1:15" x14ac:dyDescent="0.45">
      <c r="A5980" s="4" t="s">
        <v>16</v>
      </c>
      <c r="B5980">
        <v>2020</v>
      </c>
      <c r="C5980" t="s">
        <v>3</v>
      </c>
      <c r="D5980">
        <v>5979</v>
      </c>
      <c r="E5980" s="2">
        <v>2</v>
      </c>
      <c r="F5980" s="1">
        <v>3</v>
      </c>
      <c r="G5980" s="1">
        <v>1</v>
      </c>
      <c r="H5980" s="1">
        <v>1</v>
      </c>
      <c r="I5980" s="1" t="str">
        <f t="shared" si="113"/>
        <v>2S4TH1</v>
      </c>
      <c r="J5980" s="27">
        <v>45176</v>
      </c>
      <c r="K5980" s="29" t="s">
        <v>255</v>
      </c>
      <c r="L5980" s="29">
        <v>11280</v>
      </c>
      <c r="M5980" s="30">
        <v>9.3022580808094904E-2</v>
      </c>
      <c r="N5980" s="30">
        <v>0.31458000482067577</v>
      </c>
      <c r="O5980" s="30">
        <v>0</v>
      </c>
    </row>
    <row r="5981" spans="1:15" x14ac:dyDescent="0.45">
      <c r="A5981" s="4" t="s">
        <v>16</v>
      </c>
      <c r="B5981">
        <v>2020</v>
      </c>
      <c r="C5981" t="s">
        <v>3</v>
      </c>
      <c r="D5981">
        <v>5980</v>
      </c>
      <c r="E5981" s="2">
        <v>3</v>
      </c>
      <c r="F5981" s="1">
        <v>4</v>
      </c>
      <c r="G5981" s="1">
        <v>1</v>
      </c>
      <c r="H5981" s="1">
        <v>2</v>
      </c>
      <c r="I5981" s="1" t="str">
        <f t="shared" si="113"/>
        <v>2S4TH2</v>
      </c>
      <c r="J5981" s="27">
        <v>45176</v>
      </c>
      <c r="K5981" s="29" t="s">
        <v>256</v>
      </c>
      <c r="L5981" s="29">
        <v>11064.25</v>
      </c>
      <c r="M5981" s="30">
        <v>7.8899078722166546E-2</v>
      </c>
      <c r="N5981" s="30">
        <v>0.26736465463988351</v>
      </c>
      <c r="O5981" s="30">
        <v>0</v>
      </c>
    </row>
    <row r="5982" spans="1:15" x14ac:dyDescent="0.45">
      <c r="A5982" s="4" t="s">
        <v>16</v>
      </c>
      <c r="B5982">
        <v>2020</v>
      </c>
      <c r="C5982" t="s">
        <v>3</v>
      </c>
      <c r="D5982">
        <v>5981</v>
      </c>
      <c r="E5982" s="2">
        <v>4</v>
      </c>
      <c r="F5982" s="1">
        <v>5</v>
      </c>
      <c r="G5982" s="1">
        <v>1</v>
      </c>
      <c r="H5982" s="1">
        <v>2</v>
      </c>
      <c r="I5982" s="1" t="str">
        <f t="shared" si="113"/>
        <v>2S4TH2</v>
      </c>
      <c r="J5982" s="27">
        <v>45176</v>
      </c>
      <c r="K5982" s="29" t="s">
        <v>257</v>
      </c>
      <c r="L5982" s="29">
        <v>10956.5</v>
      </c>
      <c r="M5982" s="30">
        <v>6.1597678263144461E-2</v>
      </c>
      <c r="N5982" s="30">
        <v>0.2240065604509332</v>
      </c>
      <c r="O5982" s="30">
        <v>0</v>
      </c>
    </row>
    <row r="5983" spans="1:15" x14ac:dyDescent="0.45">
      <c r="A5983" s="4" t="s">
        <v>16</v>
      </c>
      <c r="B5983">
        <v>2020</v>
      </c>
      <c r="C5983" t="s">
        <v>3</v>
      </c>
      <c r="D5983">
        <v>5982</v>
      </c>
      <c r="E5983" s="2">
        <v>5</v>
      </c>
      <c r="F5983" s="1">
        <v>6</v>
      </c>
      <c r="G5983" s="1">
        <v>1</v>
      </c>
      <c r="H5983" s="1">
        <v>2</v>
      </c>
      <c r="I5983" s="1" t="str">
        <f t="shared" si="113"/>
        <v>2S4TH2</v>
      </c>
      <c r="J5983" s="27">
        <v>45176</v>
      </c>
      <c r="K5983" s="29" t="s">
        <v>258</v>
      </c>
      <c r="L5983" s="29">
        <v>11313.25</v>
      </c>
      <c r="M5983" s="30">
        <v>5.456557575528876E-2</v>
      </c>
      <c r="N5983" s="30">
        <v>0.22091541715882079</v>
      </c>
      <c r="O5983" s="30">
        <v>0</v>
      </c>
    </row>
    <row r="5984" spans="1:15" x14ac:dyDescent="0.45">
      <c r="A5984" s="4" t="s">
        <v>16</v>
      </c>
      <c r="B5984">
        <v>2020</v>
      </c>
      <c r="C5984" t="s">
        <v>3</v>
      </c>
      <c r="D5984">
        <v>5983</v>
      </c>
      <c r="E5984" s="2">
        <v>6</v>
      </c>
      <c r="F5984" s="1">
        <v>7</v>
      </c>
      <c r="G5984" s="1">
        <v>1</v>
      </c>
      <c r="H5984" s="1">
        <v>3</v>
      </c>
      <c r="I5984" s="1" t="str">
        <f t="shared" si="113"/>
        <v>2S4TH3</v>
      </c>
      <c r="J5984" s="27">
        <v>45176</v>
      </c>
      <c r="K5984" s="29" t="s">
        <v>259</v>
      </c>
      <c r="L5984" s="29">
        <v>12311.5</v>
      </c>
      <c r="M5984" s="30">
        <v>5.5494598808145848E-2</v>
      </c>
      <c r="N5984" s="30">
        <v>0.25133107351782069</v>
      </c>
      <c r="O5984" s="30">
        <v>5.5439072309367322E-2</v>
      </c>
    </row>
    <row r="5985" spans="1:15" x14ac:dyDescent="0.45">
      <c r="A5985" s="4" t="s">
        <v>16</v>
      </c>
      <c r="B5985">
        <v>2020</v>
      </c>
      <c r="C5985" t="s">
        <v>3</v>
      </c>
      <c r="D5985">
        <v>5984</v>
      </c>
      <c r="E5985" s="2">
        <v>7</v>
      </c>
      <c r="F5985" s="1">
        <v>8</v>
      </c>
      <c r="G5985" s="1">
        <v>1</v>
      </c>
      <c r="H5985" s="1">
        <v>3</v>
      </c>
      <c r="I5985" s="1" t="str">
        <f t="shared" si="113"/>
        <v>2S4TH3</v>
      </c>
      <c r="J5985" s="27">
        <v>45176</v>
      </c>
      <c r="K5985" s="29" t="s">
        <v>260</v>
      </c>
      <c r="L5985" s="29">
        <v>13351.75</v>
      </c>
      <c r="M5985" s="30">
        <v>5.2228166111601408E-2</v>
      </c>
      <c r="N5985" s="30">
        <v>0.28756809211127787</v>
      </c>
      <c r="O5985" s="30">
        <v>0.20465542394789529</v>
      </c>
    </row>
    <row r="5986" spans="1:15" x14ac:dyDescent="0.45">
      <c r="A5986" s="4" t="s">
        <v>16</v>
      </c>
      <c r="B5986">
        <v>2020</v>
      </c>
      <c r="C5986" t="s">
        <v>3</v>
      </c>
      <c r="D5986">
        <v>5985</v>
      </c>
      <c r="E5986" s="2">
        <v>8</v>
      </c>
      <c r="F5986" s="1">
        <v>9</v>
      </c>
      <c r="G5986" s="1">
        <v>1</v>
      </c>
      <c r="H5986" s="1">
        <v>3</v>
      </c>
      <c r="I5986" s="1" t="str">
        <f t="shared" si="113"/>
        <v>2S4TH3</v>
      </c>
      <c r="J5986" s="27">
        <v>45176</v>
      </c>
      <c r="K5986" s="29" t="s">
        <v>261</v>
      </c>
      <c r="L5986" s="29">
        <v>13836.75</v>
      </c>
      <c r="M5986" s="30">
        <v>4.3091061031768962E-2</v>
      </c>
      <c r="N5986" s="30">
        <v>0.3177056228042624</v>
      </c>
      <c r="O5986" s="30">
        <v>0.30165875635749928</v>
      </c>
    </row>
    <row r="5987" spans="1:15" x14ac:dyDescent="0.45">
      <c r="A5987" s="4" t="s">
        <v>16</v>
      </c>
      <c r="B5987">
        <v>2020</v>
      </c>
      <c r="C5987" t="s">
        <v>3</v>
      </c>
      <c r="D5987">
        <v>5986</v>
      </c>
      <c r="E5987" s="2">
        <v>9</v>
      </c>
      <c r="F5987" s="1">
        <v>10</v>
      </c>
      <c r="G5987" s="1">
        <v>1</v>
      </c>
      <c r="H5987" s="1">
        <v>4</v>
      </c>
      <c r="I5987" s="1" t="str">
        <f t="shared" si="113"/>
        <v>2S4TH4</v>
      </c>
      <c r="J5987" s="27">
        <v>45176</v>
      </c>
      <c r="K5987" s="29" t="s">
        <v>262</v>
      </c>
      <c r="L5987" s="29">
        <v>13901.5</v>
      </c>
      <c r="M5987" s="30">
        <v>5.3883834641803137E-2</v>
      </c>
      <c r="N5987" s="30">
        <v>0.3568844820247129</v>
      </c>
      <c r="O5987" s="30">
        <v>0.3787229983734352</v>
      </c>
    </row>
    <row r="5988" spans="1:15" x14ac:dyDescent="0.45">
      <c r="A5988" s="4" t="s">
        <v>16</v>
      </c>
      <c r="B5988">
        <v>2020</v>
      </c>
      <c r="C5988" t="s">
        <v>3</v>
      </c>
      <c r="D5988">
        <v>5987</v>
      </c>
      <c r="E5988" s="2">
        <v>10</v>
      </c>
      <c r="F5988" s="1">
        <v>11</v>
      </c>
      <c r="G5988" s="1">
        <v>1</v>
      </c>
      <c r="H5988" s="1">
        <v>4</v>
      </c>
      <c r="I5988" s="1" t="str">
        <f t="shared" si="113"/>
        <v>2S4TH4</v>
      </c>
      <c r="J5988" s="27">
        <v>45176</v>
      </c>
      <c r="K5988" s="29" t="s">
        <v>263</v>
      </c>
      <c r="L5988" s="29">
        <v>13826.5</v>
      </c>
      <c r="M5988" s="30">
        <v>5.9219037365771707E-2</v>
      </c>
      <c r="N5988" s="30">
        <v>0.39652454456846947</v>
      </c>
      <c r="O5988" s="30">
        <v>0.51596384991381605</v>
      </c>
    </row>
    <row r="5989" spans="1:15" x14ac:dyDescent="0.45">
      <c r="A5989" s="4" t="s">
        <v>16</v>
      </c>
      <c r="B5989">
        <v>2020</v>
      </c>
      <c r="C5989" t="s">
        <v>3</v>
      </c>
      <c r="D5989">
        <v>5988</v>
      </c>
      <c r="E5989" s="2">
        <v>11</v>
      </c>
      <c r="F5989" s="1">
        <v>12</v>
      </c>
      <c r="G5989" s="1">
        <v>1</v>
      </c>
      <c r="H5989" s="1">
        <v>4</v>
      </c>
      <c r="I5989" s="1" t="str">
        <f t="shared" si="113"/>
        <v>2S4TH4</v>
      </c>
      <c r="J5989" s="27">
        <v>45176</v>
      </c>
      <c r="K5989" s="29" t="s">
        <v>264</v>
      </c>
      <c r="L5989" s="29">
        <v>13911.75</v>
      </c>
      <c r="M5989" s="30">
        <v>5.8450282847483513E-2</v>
      </c>
      <c r="N5989" s="30">
        <v>0.42434235786490421</v>
      </c>
      <c r="O5989" s="30">
        <v>0.53410592975062465</v>
      </c>
    </row>
    <row r="5990" spans="1:15" x14ac:dyDescent="0.45">
      <c r="A5990" s="4" t="s">
        <v>16</v>
      </c>
      <c r="B5990">
        <v>2020</v>
      </c>
      <c r="C5990" t="s">
        <v>3</v>
      </c>
      <c r="D5990">
        <v>5989</v>
      </c>
      <c r="E5990" s="2">
        <v>12</v>
      </c>
      <c r="F5990" s="1">
        <v>13</v>
      </c>
      <c r="G5990" s="1">
        <v>1</v>
      </c>
      <c r="H5990" s="1">
        <v>5</v>
      </c>
      <c r="I5990" s="1" t="str">
        <f t="shared" si="113"/>
        <v>2S4TH5</v>
      </c>
      <c r="J5990" s="27">
        <v>45176</v>
      </c>
      <c r="K5990" s="29" t="s">
        <v>265</v>
      </c>
      <c r="L5990" s="29">
        <v>13931.5</v>
      </c>
      <c r="M5990" s="30">
        <v>7.0380841202040925E-2</v>
      </c>
      <c r="N5990" s="30">
        <v>0.47466427199879291</v>
      </c>
      <c r="O5990" s="30">
        <v>0.4712521537808268</v>
      </c>
    </row>
    <row r="5991" spans="1:15" x14ac:dyDescent="0.45">
      <c r="A5991" s="4" t="s">
        <v>16</v>
      </c>
      <c r="B5991">
        <v>2020</v>
      </c>
      <c r="C5991" t="s">
        <v>3</v>
      </c>
      <c r="D5991">
        <v>5990</v>
      </c>
      <c r="E5991" s="2">
        <v>13</v>
      </c>
      <c r="F5991" s="1">
        <v>14</v>
      </c>
      <c r="G5991" s="1">
        <v>1</v>
      </c>
      <c r="H5991" s="1">
        <v>5</v>
      </c>
      <c r="I5991" s="1" t="str">
        <f t="shared" si="113"/>
        <v>2S4TH5</v>
      </c>
      <c r="J5991" s="27">
        <v>45176</v>
      </c>
      <c r="K5991" s="29" t="s">
        <v>266</v>
      </c>
      <c r="L5991" s="29">
        <v>14046.75</v>
      </c>
      <c r="M5991" s="30">
        <v>9.9187877068038222E-2</v>
      </c>
      <c r="N5991" s="30">
        <v>0.59987865822356834</v>
      </c>
      <c r="O5991" s="30">
        <v>0.41546372926365133</v>
      </c>
    </row>
    <row r="5992" spans="1:15" x14ac:dyDescent="0.45">
      <c r="A5992" s="4" t="s">
        <v>16</v>
      </c>
      <c r="B5992">
        <v>2020</v>
      </c>
      <c r="C5992" t="s">
        <v>3</v>
      </c>
      <c r="D5992">
        <v>5991</v>
      </c>
      <c r="E5992" s="2">
        <v>14</v>
      </c>
      <c r="F5992" s="1">
        <v>15</v>
      </c>
      <c r="G5992" s="1">
        <v>1</v>
      </c>
      <c r="H5992" s="1">
        <v>5</v>
      </c>
      <c r="I5992" s="1" t="str">
        <f t="shared" si="113"/>
        <v>2S4TH5</v>
      </c>
      <c r="J5992" s="27">
        <v>45176</v>
      </c>
      <c r="K5992" s="29" t="s">
        <v>267</v>
      </c>
      <c r="L5992" s="29">
        <v>14047.75</v>
      </c>
      <c r="M5992" s="30">
        <v>0.13826154618675721</v>
      </c>
      <c r="N5992" s="30">
        <v>0.7121922907619973</v>
      </c>
      <c r="O5992" s="30">
        <v>0.33650862513046942</v>
      </c>
    </row>
    <row r="5993" spans="1:15" x14ac:dyDescent="0.45">
      <c r="A5993" s="4" t="s">
        <v>16</v>
      </c>
      <c r="B5993">
        <v>2020</v>
      </c>
      <c r="C5993" t="s">
        <v>3</v>
      </c>
      <c r="D5993">
        <v>5992</v>
      </c>
      <c r="E5993" s="2">
        <v>15</v>
      </c>
      <c r="F5993" s="1">
        <v>16</v>
      </c>
      <c r="G5993" s="1">
        <v>1</v>
      </c>
      <c r="H5993" s="1">
        <v>6</v>
      </c>
      <c r="I5993" s="1" t="str">
        <f t="shared" si="113"/>
        <v>2S4TH6</v>
      </c>
      <c r="J5993" s="27">
        <v>45176</v>
      </c>
      <c r="K5993" s="29" t="s">
        <v>268</v>
      </c>
      <c r="L5993" s="29">
        <v>14142</v>
      </c>
      <c r="M5993" s="30">
        <v>0.19233908284053261</v>
      </c>
      <c r="N5993" s="30">
        <v>0.80108840963231398</v>
      </c>
      <c r="O5993" s="30">
        <v>0.24891103387100069</v>
      </c>
    </row>
    <row r="5994" spans="1:15" x14ac:dyDescent="0.45">
      <c r="A5994" s="4" t="s">
        <v>16</v>
      </c>
      <c r="B5994">
        <v>2020</v>
      </c>
      <c r="C5994" t="s">
        <v>3</v>
      </c>
      <c r="D5994">
        <v>5993</v>
      </c>
      <c r="E5994" s="2">
        <v>16</v>
      </c>
      <c r="F5994" s="1">
        <v>17</v>
      </c>
      <c r="G5994" s="1">
        <v>1</v>
      </c>
      <c r="H5994" s="1">
        <v>6</v>
      </c>
      <c r="I5994" s="1" t="str">
        <f t="shared" si="113"/>
        <v>2S4TH6</v>
      </c>
      <c r="J5994" s="27">
        <v>45176</v>
      </c>
      <c r="K5994" s="29" t="s">
        <v>269</v>
      </c>
      <c r="L5994" s="29">
        <v>14173.25</v>
      </c>
      <c r="M5994" s="30">
        <v>0.24934914945839889</v>
      </c>
      <c r="N5994" s="30">
        <v>0.85280378299134463</v>
      </c>
      <c r="O5994" s="30">
        <v>0.14885077564336421</v>
      </c>
    </row>
    <row r="5995" spans="1:15" x14ac:dyDescent="0.45">
      <c r="A5995" s="4" t="s">
        <v>16</v>
      </c>
      <c r="B5995">
        <v>2020</v>
      </c>
      <c r="C5995" t="s">
        <v>3</v>
      </c>
      <c r="D5995">
        <v>5994</v>
      </c>
      <c r="E5995" s="2">
        <v>17</v>
      </c>
      <c r="F5995" s="1">
        <v>18</v>
      </c>
      <c r="G5995" s="1">
        <v>1</v>
      </c>
      <c r="H5995" s="1">
        <v>6</v>
      </c>
      <c r="I5995" s="1" t="str">
        <f t="shared" si="113"/>
        <v>2S4TH6</v>
      </c>
      <c r="J5995" s="27">
        <v>45176</v>
      </c>
      <c r="K5995" s="29" t="s">
        <v>270</v>
      </c>
      <c r="L5995" s="29">
        <v>14509</v>
      </c>
      <c r="M5995" s="30">
        <v>0.27392162705654027</v>
      </c>
      <c r="N5995" s="30">
        <v>0.8499710708890803</v>
      </c>
      <c r="O5995" s="30">
        <v>5.3912591182400757E-2</v>
      </c>
    </row>
    <row r="5996" spans="1:15" x14ac:dyDescent="0.45">
      <c r="A5996" s="4" t="s">
        <v>16</v>
      </c>
      <c r="B5996">
        <v>2020</v>
      </c>
      <c r="C5996" t="s">
        <v>3</v>
      </c>
      <c r="D5996">
        <v>5995</v>
      </c>
      <c r="E5996" s="2">
        <v>18</v>
      </c>
      <c r="F5996" s="1">
        <v>19</v>
      </c>
      <c r="G5996" s="1">
        <v>1</v>
      </c>
      <c r="H5996" s="1">
        <v>7</v>
      </c>
      <c r="I5996" s="1" t="str">
        <f t="shared" si="113"/>
        <v>2S4TH7</v>
      </c>
      <c r="J5996" s="27">
        <v>45176</v>
      </c>
      <c r="K5996" s="29" t="s">
        <v>271</v>
      </c>
      <c r="L5996" s="29">
        <v>14637.25</v>
      </c>
      <c r="M5996" s="30">
        <v>0.28338732568477248</v>
      </c>
      <c r="N5996" s="30">
        <v>0.86820465815256664</v>
      </c>
      <c r="O5996" s="30">
        <v>0</v>
      </c>
    </row>
    <row r="5997" spans="1:15" x14ac:dyDescent="0.45">
      <c r="A5997" s="4" t="s">
        <v>16</v>
      </c>
      <c r="B5997">
        <v>2020</v>
      </c>
      <c r="C5997" t="s">
        <v>3</v>
      </c>
      <c r="D5997">
        <v>5996</v>
      </c>
      <c r="E5997" s="2">
        <v>19</v>
      </c>
      <c r="F5997" s="1">
        <v>20</v>
      </c>
      <c r="G5997" s="1">
        <v>1</v>
      </c>
      <c r="H5997" s="1">
        <v>7</v>
      </c>
      <c r="I5997" s="1" t="str">
        <f t="shared" si="113"/>
        <v>2S4TH7</v>
      </c>
      <c r="J5997" s="27">
        <v>45176</v>
      </c>
      <c r="K5997" s="29" t="s">
        <v>272</v>
      </c>
      <c r="L5997" s="29">
        <v>14952.5</v>
      </c>
      <c r="M5997" s="30">
        <v>0.28294776300084418</v>
      </c>
      <c r="N5997" s="30">
        <v>0.88416074303633896</v>
      </c>
      <c r="O5997" s="30">
        <v>0</v>
      </c>
    </row>
    <row r="5998" spans="1:15" x14ac:dyDescent="0.45">
      <c r="A5998" s="4" t="s">
        <v>16</v>
      </c>
      <c r="B5998">
        <v>2020</v>
      </c>
      <c r="C5998" t="s">
        <v>3</v>
      </c>
      <c r="D5998">
        <v>5997</v>
      </c>
      <c r="E5998" s="2">
        <v>20</v>
      </c>
      <c r="F5998" s="1">
        <v>21</v>
      </c>
      <c r="G5998" s="1">
        <v>1</v>
      </c>
      <c r="H5998" s="1">
        <v>7</v>
      </c>
      <c r="I5998" s="1" t="str">
        <f t="shared" si="113"/>
        <v>2S4TH7</v>
      </c>
      <c r="J5998" s="27">
        <v>45176</v>
      </c>
      <c r="K5998" s="29" t="s">
        <v>273</v>
      </c>
      <c r="L5998" s="29">
        <v>15266.25</v>
      </c>
      <c r="M5998" s="30">
        <v>0.29899235083083359</v>
      </c>
      <c r="N5998" s="30">
        <v>0.88818237657394694</v>
      </c>
      <c r="O5998" s="30">
        <v>0</v>
      </c>
    </row>
    <row r="5999" spans="1:15" x14ac:dyDescent="0.45">
      <c r="A5999" s="4" t="s">
        <v>16</v>
      </c>
      <c r="B5999">
        <v>2020</v>
      </c>
      <c r="C5999" t="s">
        <v>3</v>
      </c>
      <c r="D5999">
        <v>5998</v>
      </c>
      <c r="E5999" s="2">
        <v>21</v>
      </c>
      <c r="F5999" s="1">
        <v>22</v>
      </c>
      <c r="G5999" s="1">
        <v>1</v>
      </c>
      <c r="H5999" s="1">
        <v>8</v>
      </c>
      <c r="I5999" s="1" t="str">
        <f t="shared" si="113"/>
        <v>2S4TH8</v>
      </c>
      <c r="J5999" s="27">
        <v>45176</v>
      </c>
      <c r="K5999" s="29" t="s">
        <v>274</v>
      </c>
      <c r="L5999" s="29">
        <v>14819.75</v>
      </c>
      <c r="M5999" s="30">
        <v>0.3088678257692492</v>
      </c>
      <c r="N5999" s="30">
        <v>0.86010679244412902</v>
      </c>
      <c r="O5999" s="30">
        <v>0</v>
      </c>
    </row>
    <row r="6000" spans="1:15" x14ac:dyDescent="0.45">
      <c r="A6000" s="4" t="s">
        <v>16</v>
      </c>
      <c r="B6000">
        <v>2020</v>
      </c>
      <c r="C6000" t="s">
        <v>3</v>
      </c>
      <c r="D6000">
        <v>5999</v>
      </c>
      <c r="E6000" s="2">
        <v>22</v>
      </c>
      <c r="F6000" s="1">
        <v>23</v>
      </c>
      <c r="G6000" s="1">
        <v>1</v>
      </c>
      <c r="H6000" s="1">
        <v>8</v>
      </c>
      <c r="I6000" s="1" t="str">
        <f t="shared" si="113"/>
        <v>2S4TH8</v>
      </c>
      <c r="J6000" s="27">
        <v>45176</v>
      </c>
      <c r="K6000" s="29" t="s">
        <v>275</v>
      </c>
      <c r="L6000" s="29">
        <v>13934.25</v>
      </c>
      <c r="M6000" s="30">
        <v>0.31626725170461839</v>
      </c>
      <c r="N6000" s="30">
        <v>0.85625204921192499</v>
      </c>
      <c r="O6000" s="30">
        <v>0</v>
      </c>
    </row>
    <row r="6001" spans="1:15" x14ac:dyDescent="0.45">
      <c r="A6001" s="4" t="s">
        <v>16</v>
      </c>
      <c r="B6001">
        <v>2020</v>
      </c>
      <c r="C6001" t="s">
        <v>3</v>
      </c>
      <c r="D6001">
        <v>6000</v>
      </c>
      <c r="E6001" s="2">
        <v>23</v>
      </c>
      <c r="F6001" s="1">
        <v>24</v>
      </c>
      <c r="G6001" s="1">
        <v>1</v>
      </c>
      <c r="H6001" s="1">
        <v>8</v>
      </c>
      <c r="I6001" s="1" t="str">
        <f t="shared" si="113"/>
        <v>2S4TH8</v>
      </c>
      <c r="J6001" s="27">
        <v>45176</v>
      </c>
      <c r="K6001" s="29" t="s">
        <v>276</v>
      </c>
      <c r="L6001" s="29">
        <v>13174.75</v>
      </c>
      <c r="M6001" s="30">
        <v>0.2355787210679087</v>
      </c>
      <c r="N6001" s="30">
        <v>0.80978978063223894</v>
      </c>
      <c r="O6001" s="30">
        <v>0</v>
      </c>
    </row>
    <row r="6002" spans="1:15" x14ac:dyDescent="0.45">
      <c r="A6002" s="4" t="s">
        <v>16</v>
      </c>
      <c r="B6002">
        <v>2020</v>
      </c>
      <c r="C6002" t="s">
        <v>4</v>
      </c>
      <c r="D6002">
        <v>6001</v>
      </c>
      <c r="E6002" s="2">
        <v>0</v>
      </c>
      <c r="F6002" s="1">
        <v>1</v>
      </c>
      <c r="G6002" s="1">
        <v>1</v>
      </c>
      <c r="H6002" s="1">
        <v>1</v>
      </c>
      <c r="I6002" s="1" t="str">
        <f t="shared" si="113"/>
        <v>2S5FR1</v>
      </c>
      <c r="J6002" s="27">
        <v>45177</v>
      </c>
      <c r="K6002" s="29" t="s">
        <v>253</v>
      </c>
      <c r="L6002" s="29">
        <v>12319.5</v>
      </c>
      <c r="M6002" s="30">
        <v>0.1550233606036896</v>
      </c>
      <c r="N6002" s="30">
        <v>0.69905224985385461</v>
      </c>
      <c r="O6002" s="30">
        <v>0</v>
      </c>
    </row>
    <row r="6003" spans="1:15" x14ac:dyDescent="0.45">
      <c r="A6003" s="4" t="s">
        <v>16</v>
      </c>
      <c r="B6003">
        <v>2020</v>
      </c>
      <c r="C6003" t="s">
        <v>4</v>
      </c>
      <c r="D6003">
        <v>6002</v>
      </c>
      <c r="E6003" s="2">
        <v>1</v>
      </c>
      <c r="F6003" s="1">
        <v>2</v>
      </c>
      <c r="G6003" s="1">
        <v>1</v>
      </c>
      <c r="H6003" s="1">
        <v>1</v>
      </c>
      <c r="I6003" s="1" t="str">
        <f t="shared" si="113"/>
        <v>2S5FR1</v>
      </c>
      <c r="J6003" s="27">
        <v>45177</v>
      </c>
      <c r="K6003" s="29" t="s">
        <v>254</v>
      </c>
      <c r="L6003" s="29">
        <v>11738.75</v>
      </c>
      <c r="M6003" s="30">
        <v>0.1316408781013472</v>
      </c>
      <c r="N6003" s="30">
        <v>0.63743540766718199</v>
      </c>
      <c r="O6003" s="30">
        <v>0</v>
      </c>
    </row>
    <row r="6004" spans="1:15" x14ac:dyDescent="0.45">
      <c r="A6004" s="4" t="s">
        <v>16</v>
      </c>
      <c r="B6004">
        <v>2020</v>
      </c>
      <c r="C6004" t="s">
        <v>4</v>
      </c>
      <c r="D6004">
        <v>6003</v>
      </c>
      <c r="E6004" s="2">
        <v>2</v>
      </c>
      <c r="F6004" s="1">
        <v>3</v>
      </c>
      <c r="G6004" s="1">
        <v>1</v>
      </c>
      <c r="H6004" s="1">
        <v>1</v>
      </c>
      <c r="I6004" s="1" t="str">
        <f t="shared" si="113"/>
        <v>2S5FR1</v>
      </c>
      <c r="J6004" s="27">
        <v>45177</v>
      </c>
      <c r="K6004" s="29" t="s">
        <v>255</v>
      </c>
      <c r="L6004" s="29">
        <v>11375.75</v>
      </c>
      <c r="M6004" s="30">
        <v>0.14782276205371439</v>
      </c>
      <c r="N6004" s="30">
        <v>0.65638001302480398</v>
      </c>
      <c r="O6004" s="30">
        <v>0</v>
      </c>
    </row>
    <row r="6005" spans="1:15" x14ac:dyDescent="0.45">
      <c r="A6005" s="4" t="s">
        <v>16</v>
      </c>
      <c r="B6005">
        <v>2020</v>
      </c>
      <c r="C6005" t="s">
        <v>4</v>
      </c>
      <c r="D6005">
        <v>6004</v>
      </c>
      <c r="E6005" s="2">
        <v>3</v>
      </c>
      <c r="F6005" s="1">
        <v>4</v>
      </c>
      <c r="G6005" s="1">
        <v>1</v>
      </c>
      <c r="H6005" s="1">
        <v>2</v>
      </c>
      <c r="I6005" s="1" t="str">
        <f t="shared" si="113"/>
        <v>2S5FR2</v>
      </c>
      <c r="J6005" s="27">
        <v>45177</v>
      </c>
      <c r="K6005" s="29" t="s">
        <v>256</v>
      </c>
      <c r="L6005" s="29">
        <v>11161.75</v>
      </c>
      <c r="M6005" s="30">
        <v>0.1596501670944224</v>
      </c>
      <c r="N6005" s="30">
        <v>0.63715984473066589</v>
      </c>
      <c r="O6005" s="30">
        <v>0</v>
      </c>
    </row>
    <row r="6006" spans="1:15" x14ac:dyDescent="0.45">
      <c r="A6006" s="4" t="s">
        <v>16</v>
      </c>
      <c r="B6006">
        <v>2020</v>
      </c>
      <c r="C6006" t="s">
        <v>4</v>
      </c>
      <c r="D6006">
        <v>6005</v>
      </c>
      <c r="E6006" s="2">
        <v>4</v>
      </c>
      <c r="F6006" s="1">
        <v>5</v>
      </c>
      <c r="G6006" s="1">
        <v>1</v>
      </c>
      <c r="H6006" s="1">
        <v>2</v>
      </c>
      <c r="I6006" s="1" t="str">
        <f t="shared" si="113"/>
        <v>2S5FR2</v>
      </c>
      <c r="J6006" s="27">
        <v>45177</v>
      </c>
      <c r="K6006" s="29" t="s">
        <v>257</v>
      </c>
      <c r="L6006" s="29">
        <v>11097</v>
      </c>
      <c r="M6006" s="30">
        <v>0.16181923663568201</v>
      </c>
      <c r="N6006" s="30">
        <v>0.59707225741675107</v>
      </c>
      <c r="O6006" s="30">
        <v>0</v>
      </c>
    </row>
    <row r="6007" spans="1:15" x14ac:dyDescent="0.45">
      <c r="A6007" s="4" t="s">
        <v>16</v>
      </c>
      <c r="B6007">
        <v>2020</v>
      </c>
      <c r="C6007" t="s">
        <v>4</v>
      </c>
      <c r="D6007">
        <v>6006</v>
      </c>
      <c r="E6007" s="2">
        <v>5</v>
      </c>
      <c r="F6007" s="1">
        <v>6</v>
      </c>
      <c r="G6007" s="1">
        <v>1</v>
      </c>
      <c r="H6007" s="1">
        <v>2</v>
      </c>
      <c r="I6007" s="1" t="str">
        <f t="shared" si="113"/>
        <v>2S5FR2</v>
      </c>
      <c r="J6007" s="27">
        <v>45177</v>
      </c>
      <c r="K6007" s="29" t="s">
        <v>258</v>
      </c>
      <c r="L6007" s="29">
        <v>11354</v>
      </c>
      <c r="M6007" s="30">
        <v>0.13688490456553601</v>
      </c>
      <c r="N6007" s="30">
        <v>0.51049277771732593</v>
      </c>
      <c r="O6007" s="30">
        <v>0</v>
      </c>
    </row>
    <row r="6008" spans="1:15" x14ac:dyDescent="0.45">
      <c r="A6008" s="4" t="s">
        <v>16</v>
      </c>
      <c r="B6008">
        <v>2020</v>
      </c>
      <c r="C6008" t="s">
        <v>4</v>
      </c>
      <c r="D6008">
        <v>6007</v>
      </c>
      <c r="E6008" s="2">
        <v>6</v>
      </c>
      <c r="F6008" s="1">
        <v>7</v>
      </c>
      <c r="G6008" s="1">
        <v>1</v>
      </c>
      <c r="H6008" s="1">
        <v>3</v>
      </c>
      <c r="I6008" s="1" t="str">
        <f t="shared" si="113"/>
        <v>2S5FR3</v>
      </c>
      <c r="J6008" s="27">
        <v>45177</v>
      </c>
      <c r="K6008" s="29" t="s">
        <v>259</v>
      </c>
      <c r="L6008" s="29">
        <v>12343.5</v>
      </c>
      <c r="M6008" s="30">
        <v>0.1150957906437713</v>
      </c>
      <c r="N6008" s="30">
        <v>0.41369182470613919</v>
      </c>
      <c r="O6008" s="30">
        <v>4.3122758615584122E-2</v>
      </c>
    </row>
    <row r="6009" spans="1:15" x14ac:dyDescent="0.45">
      <c r="A6009" s="4" t="s">
        <v>16</v>
      </c>
      <c r="B6009">
        <v>2020</v>
      </c>
      <c r="C6009" t="s">
        <v>4</v>
      </c>
      <c r="D6009">
        <v>6008</v>
      </c>
      <c r="E6009" s="2">
        <v>7</v>
      </c>
      <c r="F6009" s="1">
        <v>8</v>
      </c>
      <c r="G6009" s="1">
        <v>1</v>
      </c>
      <c r="H6009" s="1">
        <v>3</v>
      </c>
      <c r="I6009" s="1" t="str">
        <f t="shared" si="113"/>
        <v>2S5FR3</v>
      </c>
      <c r="J6009" s="27">
        <v>45177</v>
      </c>
      <c r="K6009" s="29" t="s">
        <v>260</v>
      </c>
      <c r="L6009" s="29">
        <v>13407.5</v>
      </c>
      <c r="M6009" s="30">
        <v>8.9059279491910642E-2</v>
      </c>
      <c r="N6009" s="30">
        <v>0.32697044274488501</v>
      </c>
      <c r="O6009" s="30">
        <v>0.15384204230751611</v>
      </c>
    </row>
    <row r="6010" spans="1:15" x14ac:dyDescent="0.45">
      <c r="A6010" s="4" t="s">
        <v>16</v>
      </c>
      <c r="B6010">
        <v>2020</v>
      </c>
      <c r="C6010" t="s">
        <v>4</v>
      </c>
      <c r="D6010">
        <v>6009</v>
      </c>
      <c r="E6010" s="2">
        <v>8</v>
      </c>
      <c r="F6010" s="1">
        <v>9</v>
      </c>
      <c r="G6010" s="1">
        <v>1</v>
      </c>
      <c r="H6010" s="1">
        <v>3</v>
      </c>
      <c r="I6010" s="1" t="str">
        <f t="shared" si="113"/>
        <v>2S5FR3</v>
      </c>
      <c r="J6010" s="27">
        <v>45177</v>
      </c>
      <c r="K6010" s="29" t="s">
        <v>261</v>
      </c>
      <c r="L6010" s="29">
        <v>13884.75</v>
      </c>
      <c r="M6010" s="30">
        <v>5.7480288929168163E-2</v>
      </c>
      <c r="N6010" s="30">
        <v>0.27819420149643848</v>
      </c>
      <c r="O6010" s="30">
        <v>0.33023188657923502</v>
      </c>
    </row>
    <row r="6011" spans="1:15" x14ac:dyDescent="0.45">
      <c r="A6011" s="4" t="s">
        <v>16</v>
      </c>
      <c r="B6011">
        <v>2020</v>
      </c>
      <c r="C6011" t="s">
        <v>4</v>
      </c>
      <c r="D6011">
        <v>6010</v>
      </c>
      <c r="E6011" s="2">
        <v>9</v>
      </c>
      <c r="F6011" s="1">
        <v>10</v>
      </c>
      <c r="G6011" s="1">
        <v>1</v>
      </c>
      <c r="H6011" s="1">
        <v>4</v>
      </c>
      <c r="I6011" s="1" t="str">
        <f t="shared" si="113"/>
        <v>2S5FR4</v>
      </c>
      <c r="J6011" s="27">
        <v>45177</v>
      </c>
      <c r="K6011" s="29" t="s">
        <v>262</v>
      </c>
      <c r="L6011" s="29">
        <v>13950.5</v>
      </c>
      <c r="M6011" s="30">
        <v>5.1800974948482119E-2</v>
      </c>
      <c r="N6011" s="30">
        <v>0.2612937161519201</v>
      </c>
      <c r="O6011" s="30">
        <v>0.45443450865450857</v>
      </c>
    </row>
    <row r="6012" spans="1:15" x14ac:dyDescent="0.45">
      <c r="A6012" s="4" t="s">
        <v>16</v>
      </c>
      <c r="B6012">
        <v>2020</v>
      </c>
      <c r="C6012" t="s">
        <v>4</v>
      </c>
      <c r="D6012">
        <v>6011</v>
      </c>
      <c r="E6012" s="2">
        <v>10</v>
      </c>
      <c r="F6012" s="1">
        <v>11</v>
      </c>
      <c r="G6012" s="1">
        <v>1</v>
      </c>
      <c r="H6012" s="1">
        <v>4</v>
      </c>
      <c r="I6012" s="1" t="str">
        <f t="shared" si="113"/>
        <v>2S5FR4</v>
      </c>
      <c r="J6012" s="27">
        <v>45177</v>
      </c>
      <c r="K6012" s="29" t="s">
        <v>263</v>
      </c>
      <c r="L6012" s="29">
        <v>13961.75</v>
      </c>
      <c r="M6012" s="30">
        <v>3.079931582148732E-2</v>
      </c>
      <c r="N6012" s="30">
        <v>0.16994892380165191</v>
      </c>
      <c r="O6012" s="30">
        <v>0.41005246130357892</v>
      </c>
    </row>
    <row r="6013" spans="1:15" x14ac:dyDescent="0.45">
      <c r="A6013" s="4" t="s">
        <v>16</v>
      </c>
      <c r="B6013">
        <v>2020</v>
      </c>
      <c r="C6013" t="s">
        <v>4</v>
      </c>
      <c r="D6013">
        <v>6012</v>
      </c>
      <c r="E6013" s="2">
        <v>11</v>
      </c>
      <c r="F6013" s="1">
        <v>12</v>
      </c>
      <c r="G6013" s="1">
        <v>1</v>
      </c>
      <c r="H6013" s="1">
        <v>4</v>
      </c>
      <c r="I6013" s="1" t="str">
        <f t="shared" si="113"/>
        <v>2S5FR4</v>
      </c>
      <c r="J6013" s="27">
        <v>45177</v>
      </c>
      <c r="K6013" s="29" t="s">
        <v>264</v>
      </c>
      <c r="L6013" s="29">
        <v>14079.25</v>
      </c>
      <c r="M6013" s="30">
        <v>2.5696482583912619E-2</v>
      </c>
      <c r="N6013" s="30">
        <v>0.17225194950645559</v>
      </c>
      <c r="O6013" s="30">
        <v>0.33690986966974468</v>
      </c>
    </row>
    <row r="6014" spans="1:15" x14ac:dyDescent="0.45">
      <c r="A6014" s="4" t="s">
        <v>16</v>
      </c>
      <c r="B6014">
        <v>2020</v>
      </c>
      <c r="C6014" t="s">
        <v>4</v>
      </c>
      <c r="D6014">
        <v>6013</v>
      </c>
      <c r="E6014" s="2">
        <v>12</v>
      </c>
      <c r="F6014" s="1">
        <v>13</v>
      </c>
      <c r="G6014" s="1">
        <v>1</v>
      </c>
      <c r="H6014" s="1">
        <v>5</v>
      </c>
      <c r="I6014" s="1" t="str">
        <f t="shared" si="113"/>
        <v>2S5FR5</v>
      </c>
      <c r="J6014" s="27">
        <v>45177</v>
      </c>
      <c r="K6014" s="29" t="s">
        <v>265</v>
      </c>
      <c r="L6014" s="29">
        <v>14018</v>
      </c>
      <c r="M6014" s="30">
        <v>3.5135800781928163E-2</v>
      </c>
      <c r="N6014" s="30">
        <v>0.1821266679673329</v>
      </c>
      <c r="O6014" s="30">
        <v>0.30652857785026177</v>
      </c>
    </row>
    <row r="6015" spans="1:15" x14ac:dyDescent="0.45">
      <c r="A6015" s="4" t="s">
        <v>16</v>
      </c>
      <c r="B6015">
        <v>2020</v>
      </c>
      <c r="C6015" t="s">
        <v>4</v>
      </c>
      <c r="D6015">
        <v>6014</v>
      </c>
      <c r="E6015" s="2">
        <v>13</v>
      </c>
      <c r="F6015" s="1">
        <v>14</v>
      </c>
      <c r="G6015" s="1">
        <v>1</v>
      </c>
      <c r="H6015" s="1">
        <v>5</v>
      </c>
      <c r="I6015" s="1" t="str">
        <f t="shared" si="113"/>
        <v>2S5FR5</v>
      </c>
      <c r="J6015" s="27">
        <v>45177</v>
      </c>
      <c r="K6015" s="29" t="s">
        <v>266</v>
      </c>
      <c r="L6015" s="29">
        <v>14061.25</v>
      </c>
      <c r="M6015" s="30">
        <v>5.1024693101657428E-2</v>
      </c>
      <c r="N6015" s="30">
        <v>0.20783126581015929</v>
      </c>
      <c r="O6015" s="30">
        <v>0.33660339197175698</v>
      </c>
    </row>
    <row r="6016" spans="1:15" x14ac:dyDescent="0.45">
      <c r="A6016" s="4" t="s">
        <v>16</v>
      </c>
      <c r="B6016">
        <v>2020</v>
      </c>
      <c r="C6016" t="s">
        <v>4</v>
      </c>
      <c r="D6016">
        <v>6015</v>
      </c>
      <c r="E6016" s="2">
        <v>14</v>
      </c>
      <c r="F6016" s="1">
        <v>15</v>
      </c>
      <c r="G6016" s="1">
        <v>1</v>
      </c>
      <c r="H6016" s="1">
        <v>5</v>
      </c>
      <c r="I6016" s="1" t="str">
        <f t="shared" si="113"/>
        <v>2S5FR5</v>
      </c>
      <c r="J6016" s="27">
        <v>45177</v>
      </c>
      <c r="K6016" s="29" t="s">
        <v>267</v>
      </c>
      <c r="L6016" s="29">
        <v>14066</v>
      </c>
      <c r="M6016" s="30">
        <v>5.5493957374967429E-2</v>
      </c>
      <c r="N6016" s="30">
        <v>0.22601714300060641</v>
      </c>
      <c r="O6016" s="30">
        <v>0.35821735931440862</v>
      </c>
    </row>
    <row r="6017" spans="1:15" x14ac:dyDescent="0.45">
      <c r="A6017" s="4" t="s">
        <v>16</v>
      </c>
      <c r="B6017">
        <v>2020</v>
      </c>
      <c r="C6017" t="s">
        <v>4</v>
      </c>
      <c r="D6017">
        <v>6016</v>
      </c>
      <c r="E6017" s="2">
        <v>15</v>
      </c>
      <c r="F6017" s="1">
        <v>16</v>
      </c>
      <c r="G6017" s="1">
        <v>1</v>
      </c>
      <c r="H6017" s="1">
        <v>6</v>
      </c>
      <c r="I6017" s="1" t="str">
        <f t="shared" si="113"/>
        <v>2S5FR6</v>
      </c>
      <c r="J6017" s="27">
        <v>45177</v>
      </c>
      <c r="K6017" s="29" t="s">
        <v>268</v>
      </c>
      <c r="L6017" s="29">
        <v>13997</v>
      </c>
      <c r="M6017" s="30">
        <v>5.2794017274452577E-2</v>
      </c>
      <c r="N6017" s="30">
        <v>0.23427640280206649</v>
      </c>
      <c r="O6017" s="30">
        <v>0.28645187067599542</v>
      </c>
    </row>
    <row r="6018" spans="1:15" x14ac:dyDescent="0.45">
      <c r="A6018" s="4" t="s">
        <v>16</v>
      </c>
      <c r="B6018">
        <v>2020</v>
      </c>
      <c r="C6018" t="s">
        <v>4</v>
      </c>
      <c r="D6018">
        <v>6017</v>
      </c>
      <c r="E6018" s="2">
        <v>16</v>
      </c>
      <c r="F6018" s="1">
        <v>17</v>
      </c>
      <c r="G6018" s="1">
        <v>1</v>
      </c>
      <c r="H6018" s="1">
        <v>6</v>
      </c>
      <c r="I6018" s="1" t="str">
        <f t="shared" si="113"/>
        <v>2S5FR6</v>
      </c>
      <c r="J6018" s="27">
        <v>45177</v>
      </c>
      <c r="K6018" s="29" t="s">
        <v>269</v>
      </c>
      <c r="L6018" s="29">
        <v>13996</v>
      </c>
      <c r="M6018" s="30">
        <v>4.5584882664664622E-2</v>
      </c>
      <c r="N6018" s="30">
        <v>0.22353973734643701</v>
      </c>
      <c r="O6018" s="30">
        <v>0.17123850514242209</v>
      </c>
    </row>
    <row r="6019" spans="1:15" x14ac:dyDescent="0.45">
      <c r="A6019" s="4" t="s">
        <v>16</v>
      </c>
      <c r="B6019">
        <v>2020</v>
      </c>
      <c r="C6019" t="s">
        <v>4</v>
      </c>
      <c r="D6019">
        <v>6018</v>
      </c>
      <c r="E6019" s="2">
        <v>17</v>
      </c>
      <c r="F6019" s="1">
        <v>18</v>
      </c>
      <c r="G6019" s="1">
        <v>1</v>
      </c>
      <c r="H6019" s="1">
        <v>6</v>
      </c>
      <c r="I6019" s="1" t="str">
        <f t="shared" ref="I6019:I6082" si="114">A6019&amp;C6019&amp;H6019</f>
        <v>2S5FR6</v>
      </c>
      <c r="J6019" s="27">
        <v>45177</v>
      </c>
      <c r="K6019" s="29" t="s">
        <v>270</v>
      </c>
      <c r="L6019" s="29">
        <v>14292.75</v>
      </c>
      <c r="M6019" s="30">
        <v>3.2025401464294237E-2</v>
      </c>
      <c r="N6019" s="30">
        <v>0.21915817225901499</v>
      </c>
      <c r="O6019" s="30">
        <v>5.2610679664242183E-2</v>
      </c>
    </row>
    <row r="6020" spans="1:15" x14ac:dyDescent="0.45">
      <c r="A6020" s="4" t="s">
        <v>16</v>
      </c>
      <c r="B6020">
        <v>2020</v>
      </c>
      <c r="C6020" t="s">
        <v>4</v>
      </c>
      <c r="D6020">
        <v>6019</v>
      </c>
      <c r="E6020" s="2">
        <v>18</v>
      </c>
      <c r="F6020" s="1">
        <v>19</v>
      </c>
      <c r="G6020" s="1">
        <v>1</v>
      </c>
      <c r="H6020" s="1">
        <v>7</v>
      </c>
      <c r="I6020" s="1" t="str">
        <f t="shared" si="114"/>
        <v>2S5FR7</v>
      </c>
      <c r="J6020" s="27">
        <v>45177</v>
      </c>
      <c r="K6020" s="29" t="s">
        <v>271</v>
      </c>
      <c r="L6020" s="29">
        <v>14427</v>
      </c>
      <c r="M6020" s="30">
        <v>2.1466641915781071E-2</v>
      </c>
      <c r="N6020" s="30">
        <v>0.198175868730534</v>
      </c>
      <c r="O6020" s="30">
        <v>0</v>
      </c>
    </row>
    <row r="6021" spans="1:15" x14ac:dyDescent="0.45">
      <c r="A6021" s="4" t="s">
        <v>16</v>
      </c>
      <c r="B6021">
        <v>2020</v>
      </c>
      <c r="C6021" t="s">
        <v>4</v>
      </c>
      <c r="D6021">
        <v>6020</v>
      </c>
      <c r="E6021" s="2">
        <v>19</v>
      </c>
      <c r="F6021" s="1">
        <v>20</v>
      </c>
      <c r="G6021" s="1">
        <v>1</v>
      </c>
      <c r="H6021" s="1">
        <v>7</v>
      </c>
      <c r="I6021" s="1" t="str">
        <f t="shared" si="114"/>
        <v>2S5FR7</v>
      </c>
      <c r="J6021" s="27">
        <v>45177</v>
      </c>
      <c r="K6021" s="29" t="s">
        <v>272</v>
      </c>
      <c r="L6021" s="29">
        <v>14639.5</v>
      </c>
      <c r="M6021" s="30">
        <v>1.9580568655391761E-2</v>
      </c>
      <c r="N6021" s="30">
        <v>0.13812387121013051</v>
      </c>
      <c r="O6021" s="30">
        <v>0</v>
      </c>
    </row>
    <row r="6022" spans="1:15" x14ac:dyDescent="0.45">
      <c r="A6022" s="4" t="s">
        <v>16</v>
      </c>
      <c r="B6022">
        <v>2020</v>
      </c>
      <c r="C6022" t="s">
        <v>4</v>
      </c>
      <c r="D6022">
        <v>6021</v>
      </c>
      <c r="E6022" s="2">
        <v>20</v>
      </c>
      <c r="F6022" s="1">
        <v>21</v>
      </c>
      <c r="G6022" s="1">
        <v>1</v>
      </c>
      <c r="H6022" s="1">
        <v>7</v>
      </c>
      <c r="I6022" s="1" t="str">
        <f t="shared" si="114"/>
        <v>2S5FR7</v>
      </c>
      <c r="J6022" s="27">
        <v>45177</v>
      </c>
      <c r="K6022" s="29" t="s">
        <v>273</v>
      </c>
      <c r="L6022" s="29">
        <v>14752.5</v>
      </c>
      <c r="M6022" s="30">
        <v>1.4644802005145049E-2</v>
      </c>
      <c r="N6022" s="30">
        <v>9.089593515968826E-2</v>
      </c>
      <c r="O6022" s="30">
        <v>0</v>
      </c>
    </row>
    <row r="6023" spans="1:15" x14ac:dyDescent="0.45">
      <c r="A6023" s="4" t="s">
        <v>16</v>
      </c>
      <c r="B6023">
        <v>2020</v>
      </c>
      <c r="C6023" t="s">
        <v>4</v>
      </c>
      <c r="D6023">
        <v>6022</v>
      </c>
      <c r="E6023" s="2">
        <v>21</v>
      </c>
      <c r="F6023" s="1">
        <v>22</v>
      </c>
      <c r="G6023" s="1">
        <v>1</v>
      </c>
      <c r="H6023" s="1">
        <v>8</v>
      </c>
      <c r="I6023" s="1" t="str">
        <f t="shared" si="114"/>
        <v>2S5FR8</v>
      </c>
      <c r="J6023" s="27">
        <v>45177</v>
      </c>
      <c r="K6023" s="29" t="s">
        <v>274</v>
      </c>
      <c r="L6023" s="29">
        <v>14215.5</v>
      </c>
      <c r="M6023" s="30">
        <v>1.074842165088623E-2</v>
      </c>
      <c r="N6023" s="30">
        <v>5.9475288685224913E-2</v>
      </c>
      <c r="O6023" s="30">
        <v>0</v>
      </c>
    </row>
    <row r="6024" spans="1:15" x14ac:dyDescent="0.45">
      <c r="A6024" s="4" t="s">
        <v>16</v>
      </c>
      <c r="B6024">
        <v>2020</v>
      </c>
      <c r="C6024" t="s">
        <v>4</v>
      </c>
      <c r="D6024">
        <v>6023</v>
      </c>
      <c r="E6024" s="2">
        <v>22</v>
      </c>
      <c r="F6024" s="1">
        <v>23</v>
      </c>
      <c r="G6024" s="1">
        <v>1</v>
      </c>
      <c r="H6024" s="1">
        <v>8</v>
      </c>
      <c r="I6024" s="1" t="str">
        <f t="shared" si="114"/>
        <v>2S5FR8</v>
      </c>
      <c r="J6024" s="27">
        <v>45177</v>
      </c>
      <c r="K6024" s="29" t="s">
        <v>275</v>
      </c>
      <c r="L6024" s="29">
        <v>13440</v>
      </c>
      <c r="M6024" s="30">
        <v>1.433839120067972E-2</v>
      </c>
      <c r="N6024" s="30">
        <v>4.8139442323738083E-2</v>
      </c>
      <c r="O6024" s="30">
        <v>0</v>
      </c>
    </row>
    <row r="6025" spans="1:15" x14ac:dyDescent="0.45">
      <c r="A6025" s="4" t="s">
        <v>16</v>
      </c>
      <c r="B6025">
        <v>2020</v>
      </c>
      <c r="C6025" t="s">
        <v>4</v>
      </c>
      <c r="D6025">
        <v>6024</v>
      </c>
      <c r="E6025" s="2">
        <v>23</v>
      </c>
      <c r="F6025" s="1">
        <v>24</v>
      </c>
      <c r="G6025" s="1">
        <v>1</v>
      </c>
      <c r="H6025" s="1">
        <v>8</v>
      </c>
      <c r="I6025" s="1" t="str">
        <f t="shared" si="114"/>
        <v>2S5FR8</v>
      </c>
      <c r="J6025" s="27">
        <v>45177</v>
      </c>
      <c r="K6025" s="29" t="s">
        <v>276</v>
      </c>
      <c r="L6025" s="29">
        <v>12757.75</v>
      </c>
      <c r="M6025" s="30">
        <v>1.8580250248079109E-2</v>
      </c>
      <c r="N6025" s="30">
        <v>5.3522848334338728E-2</v>
      </c>
      <c r="O6025" s="30">
        <v>0</v>
      </c>
    </row>
    <row r="6026" spans="1:15" x14ac:dyDescent="0.45">
      <c r="A6026" s="4" t="s">
        <v>16</v>
      </c>
      <c r="B6026">
        <v>2020</v>
      </c>
      <c r="C6026" t="s">
        <v>5</v>
      </c>
      <c r="D6026">
        <v>6025</v>
      </c>
      <c r="E6026" s="2">
        <v>0</v>
      </c>
      <c r="F6026" s="1">
        <v>1</v>
      </c>
      <c r="G6026" s="1">
        <v>1</v>
      </c>
      <c r="H6026" s="1">
        <v>1</v>
      </c>
      <c r="I6026" s="1" t="str">
        <f t="shared" si="114"/>
        <v>2S6SA1</v>
      </c>
      <c r="J6026" s="27">
        <v>45178</v>
      </c>
      <c r="K6026" s="29" t="s">
        <v>253</v>
      </c>
      <c r="L6026" s="29">
        <v>12051.5</v>
      </c>
      <c r="M6026" s="30">
        <v>2.665821586950368E-2</v>
      </c>
      <c r="N6026" s="30">
        <v>3.8103741852762947E-2</v>
      </c>
      <c r="O6026" s="30">
        <v>0</v>
      </c>
    </row>
    <row r="6027" spans="1:15" x14ac:dyDescent="0.45">
      <c r="A6027" s="4" t="s">
        <v>16</v>
      </c>
      <c r="B6027">
        <v>2020</v>
      </c>
      <c r="C6027" t="s">
        <v>5</v>
      </c>
      <c r="D6027">
        <v>6026</v>
      </c>
      <c r="E6027" s="2">
        <v>1</v>
      </c>
      <c r="F6027" s="1">
        <v>2</v>
      </c>
      <c r="G6027" s="1">
        <v>1</v>
      </c>
      <c r="H6027" s="1">
        <v>1</v>
      </c>
      <c r="I6027" s="1" t="str">
        <f t="shared" si="114"/>
        <v>2S6SA1</v>
      </c>
      <c r="J6027" s="27">
        <v>45178</v>
      </c>
      <c r="K6027" s="29" t="s">
        <v>254</v>
      </c>
      <c r="L6027" s="29">
        <v>11520.5</v>
      </c>
      <c r="M6027" s="30">
        <v>2.2600656293490621E-2</v>
      </c>
      <c r="N6027" s="30">
        <v>3.3489826071219163E-2</v>
      </c>
      <c r="O6027" s="30">
        <v>0</v>
      </c>
    </row>
    <row r="6028" spans="1:15" x14ac:dyDescent="0.45">
      <c r="A6028" s="4" t="s">
        <v>16</v>
      </c>
      <c r="B6028">
        <v>2020</v>
      </c>
      <c r="C6028" t="s">
        <v>5</v>
      </c>
      <c r="D6028">
        <v>6027</v>
      </c>
      <c r="E6028" s="2">
        <v>2</v>
      </c>
      <c r="F6028" s="1">
        <v>3</v>
      </c>
      <c r="G6028" s="1">
        <v>1</v>
      </c>
      <c r="H6028" s="1">
        <v>1</v>
      </c>
      <c r="I6028" s="1" t="str">
        <f t="shared" si="114"/>
        <v>2S6SA1</v>
      </c>
      <c r="J6028" s="27">
        <v>45178</v>
      </c>
      <c r="K6028" s="29" t="s">
        <v>255</v>
      </c>
      <c r="L6028" s="29">
        <v>11163.25</v>
      </c>
      <c r="M6028" s="30">
        <v>1.9734960024821991E-2</v>
      </c>
      <c r="N6028" s="30">
        <v>3.7185441883857973E-2</v>
      </c>
      <c r="O6028" s="30">
        <v>0</v>
      </c>
    </row>
    <row r="6029" spans="1:15" x14ac:dyDescent="0.45">
      <c r="A6029" s="4" t="s">
        <v>16</v>
      </c>
      <c r="B6029">
        <v>2020</v>
      </c>
      <c r="C6029" t="s">
        <v>5</v>
      </c>
      <c r="D6029">
        <v>6028</v>
      </c>
      <c r="E6029" s="2">
        <v>3</v>
      </c>
      <c r="F6029" s="1">
        <v>4</v>
      </c>
      <c r="G6029" s="1">
        <v>1</v>
      </c>
      <c r="H6029" s="1">
        <v>2</v>
      </c>
      <c r="I6029" s="1" t="str">
        <f t="shared" si="114"/>
        <v>2S6SA2</v>
      </c>
      <c r="J6029" s="27">
        <v>45178</v>
      </c>
      <c r="K6029" s="29" t="s">
        <v>256</v>
      </c>
      <c r="L6029" s="29">
        <v>10927.25</v>
      </c>
      <c r="M6029" s="30">
        <v>2.9593536958627459E-2</v>
      </c>
      <c r="N6029" s="30">
        <v>6.4425950816596092E-2</v>
      </c>
      <c r="O6029" s="30">
        <v>0</v>
      </c>
    </row>
    <row r="6030" spans="1:15" x14ac:dyDescent="0.45">
      <c r="A6030" s="4" t="s">
        <v>16</v>
      </c>
      <c r="B6030">
        <v>2020</v>
      </c>
      <c r="C6030" t="s">
        <v>5</v>
      </c>
      <c r="D6030">
        <v>6029</v>
      </c>
      <c r="E6030" s="2">
        <v>4</v>
      </c>
      <c r="F6030" s="1">
        <v>5</v>
      </c>
      <c r="G6030" s="1">
        <v>1</v>
      </c>
      <c r="H6030" s="1">
        <v>2</v>
      </c>
      <c r="I6030" s="1" t="str">
        <f t="shared" si="114"/>
        <v>2S6SA2</v>
      </c>
      <c r="J6030" s="27">
        <v>45178</v>
      </c>
      <c r="K6030" s="29" t="s">
        <v>257</v>
      </c>
      <c r="L6030" s="29">
        <v>10790.75</v>
      </c>
      <c r="M6030" s="30">
        <v>3.5873510589944382E-2</v>
      </c>
      <c r="N6030" s="30">
        <v>9.7152763360805527E-2</v>
      </c>
      <c r="O6030" s="30">
        <v>0</v>
      </c>
    </row>
    <row r="6031" spans="1:15" x14ac:dyDescent="0.45">
      <c r="A6031" s="4" t="s">
        <v>16</v>
      </c>
      <c r="B6031">
        <v>2020</v>
      </c>
      <c r="C6031" t="s">
        <v>5</v>
      </c>
      <c r="D6031">
        <v>6030</v>
      </c>
      <c r="E6031" s="2">
        <v>5</v>
      </c>
      <c r="F6031" s="1">
        <v>6</v>
      </c>
      <c r="G6031" s="1">
        <v>1</v>
      </c>
      <c r="H6031" s="1">
        <v>2</v>
      </c>
      <c r="I6031" s="1" t="str">
        <f t="shared" si="114"/>
        <v>2S6SA2</v>
      </c>
      <c r="J6031" s="27">
        <v>45178</v>
      </c>
      <c r="K6031" s="29" t="s">
        <v>258</v>
      </c>
      <c r="L6031" s="29">
        <v>10807</v>
      </c>
      <c r="M6031" s="30">
        <v>3.5076364509863088E-2</v>
      </c>
      <c r="N6031" s="30">
        <v>8.9258287352630472E-2</v>
      </c>
      <c r="O6031" s="30">
        <v>0</v>
      </c>
    </row>
    <row r="6032" spans="1:15" x14ac:dyDescent="0.45">
      <c r="A6032" s="4" t="s">
        <v>16</v>
      </c>
      <c r="B6032">
        <v>2020</v>
      </c>
      <c r="C6032" t="s">
        <v>5</v>
      </c>
      <c r="D6032">
        <v>6031</v>
      </c>
      <c r="E6032" s="2">
        <v>6</v>
      </c>
      <c r="F6032" s="1">
        <v>7</v>
      </c>
      <c r="G6032" s="1">
        <v>1</v>
      </c>
      <c r="H6032" s="1">
        <v>3</v>
      </c>
      <c r="I6032" s="1" t="str">
        <f t="shared" si="114"/>
        <v>2S6SA3</v>
      </c>
      <c r="J6032" s="27">
        <v>45178</v>
      </c>
      <c r="K6032" s="29" t="s">
        <v>259</v>
      </c>
      <c r="L6032" s="29">
        <v>11087.75</v>
      </c>
      <c r="M6032" s="30">
        <v>4.8287028449968419E-2</v>
      </c>
      <c r="N6032" s="30">
        <v>6.7120181103848126E-2</v>
      </c>
      <c r="O6032" s="30">
        <v>4.8704610664266221E-2</v>
      </c>
    </row>
    <row r="6033" spans="1:15" x14ac:dyDescent="0.45">
      <c r="A6033" s="4" t="s">
        <v>16</v>
      </c>
      <c r="B6033">
        <v>2020</v>
      </c>
      <c r="C6033" t="s">
        <v>5</v>
      </c>
      <c r="D6033">
        <v>6032</v>
      </c>
      <c r="E6033" s="2">
        <v>7</v>
      </c>
      <c r="F6033" s="1">
        <v>8</v>
      </c>
      <c r="G6033" s="1">
        <v>1</v>
      </c>
      <c r="H6033" s="1">
        <v>3</v>
      </c>
      <c r="I6033" s="1" t="str">
        <f t="shared" si="114"/>
        <v>2S6SA3</v>
      </c>
      <c r="J6033" s="27">
        <v>45178</v>
      </c>
      <c r="K6033" s="29" t="s">
        <v>260</v>
      </c>
      <c r="L6033" s="29">
        <v>11342.75</v>
      </c>
      <c r="M6033" s="30">
        <v>4.8609953797518278E-2</v>
      </c>
      <c r="N6033" s="30">
        <v>4.6307523820316478E-2</v>
      </c>
      <c r="O6033" s="30">
        <v>0.17842780545571121</v>
      </c>
    </row>
    <row r="6034" spans="1:15" x14ac:dyDescent="0.45">
      <c r="A6034" s="4" t="s">
        <v>16</v>
      </c>
      <c r="B6034">
        <v>2020</v>
      </c>
      <c r="C6034" t="s">
        <v>5</v>
      </c>
      <c r="D6034">
        <v>6033</v>
      </c>
      <c r="E6034" s="2">
        <v>8</v>
      </c>
      <c r="F6034" s="1">
        <v>9</v>
      </c>
      <c r="G6034" s="1">
        <v>1</v>
      </c>
      <c r="H6034" s="1">
        <v>3</v>
      </c>
      <c r="I6034" s="1" t="str">
        <f t="shared" si="114"/>
        <v>2S6SA3</v>
      </c>
      <c r="J6034" s="27">
        <v>45178</v>
      </c>
      <c r="K6034" s="29" t="s">
        <v>261</v>
      </c>
      <c r="L6034" s="29">
        <v>11532.5</v>
      </c>
      <c r="M6034" s="30">
        <v>2.9968727832361521E-2</v>
      </c>
      <c r="N6034" s="30">
        <v>3.5748195704491677E-2</v>
      </c>
      <c r="O6034" s="30">
        <v>0.35335959822765811</v>
      </c>
    </row>
    <row r="6035" spans="1:15" x14ac:dyDescent="0.45">
      <c r="A6035" s="4" t="s">
        <v>16</v>
      </c>
      <c r="B6035">
        <v>2020</v>
      </c>
      <c r="C6035" t="s">
        <v>5</v>
      </c>
      <c r="D6035">
        <v>6034</v>
      </c>
      <c r="E6035" s="2">
        <v>9</v>
      </c>
      <c r="F6035" s="1">
        <v>10</v>
      </c>
      <c r="G6035" s="1">
        <v>1</v>
      </c>
      <c r="H6035" s="1">
        <v>4</v>
      </c>
      <c r="I6035" s="1" t="str">
        <f t="shared" si="114"/>
        <v>2S6SA4</v>
      </c>
      <c r="J6035" s="27">
        <v>45178</v>
      </c>
      <c r="K6035" s="29" t="s">
        <v>262</v>
      </c>
      <c r="L6035" s="29">
        <v>11777</v>
      </c>
      <c r="M6035" s="30">
        <v>3.3141237346945039E-2</v>
      </c>
      <c r="N6035" s="30">
        <v>3.997338009061762E-2</v>
      </c>
      <c r="O6035" s="30">
        <v>0.4818796655522341</v>
      </c>
    </row>
    <row r="6036" spans="1:15" x14ac:dyDescent="0.45">
      <c r="A6036" s="4" t="s">
        <v>16</v>
      </c>
      <c r="B6036">
        <v>2020</v>
      </c>
      <c r="C6036" t="s">
        <v>5</v>
      </c>
      <c r="D6036">
        <v>6035</v>
      </c>
      <c r="E6036" s="2">
        <v>10</v>
      </c>
      <c r="F6036" s="1">
        <v>11</v>
      </c>
      <c r="G6036" s="1">
        <v>1</v>
      </c>
      <c r="H6036" s="1">
        <v>4</v>
      </c>
      <c r="I6036" s="1" t="str">
        <f t="shared" si="114"/>
        <v>2S6SA4</v>
      </c>
      <c r="J6036" s="27">
        <v>45178</v>
      </c>
      <c r="K6036" s="29" t="s">
        <v>263</v>
      </c>
      <c r="L6036" s="29">
        <v>11871.25</v>
      </c>
      <c r="M6036" s="30">
        <v>2.918170138767371E-2</v>
      </c>
      <c r="N6036" s="30">
        <v>6.2076526144963833E-2</v>
      </c>
      <c r="O6036" s="30">
        <v>0.5296915523431871</v>
      </c>
    </row>
    <row r="6037" spans="1:15" x14ac:dyDescent="0.45">
      <c r="A6037" s="4" t="s">
        <v>16</v>
      </c>
      <c r="B6037">
        <v>2020</v>
      </c>
      <c r="C6037" t="s">
        <v>5</v>
      </c>
      <c r="D6037">
        <v>6036</v>
      </c>
      <c r="E6037" s="2">
        <v>11</v>
      </c>
      <c r="F6037" s="1">
        <v>12</v>
      </c>
      <c r="G6037" s="1">
        <v>1</v>
      </c>
      <c r="H6037" s="1">
        <v>4</v>
      </c>
      <c r="I6037" s="1" t="str">
        <f t="shared" si="114"/>
        <v>2S6SA4</v>
      </c>
      <c r="J6037" s="27">
        <v>45178</v>
      </c>
      <c r="K6037" s="29" t="s">
        <v>264</v>
      </c>
      <c r="L6037" s="29">
        <v>11954</v>
      </c>
      <c r="M6037" s="30">
        <v>2.702551666143465E-2</v>
      </c>
      <c r="N6037" s="30">
        <v>8.6679351803727323E-2</v>
      </c>
      <c r="O6037" s="30">
        <v>0.52239623813945624</v>
      </c>
    </row>
    <row r="6038" spans="1:15" x14ac:dyDescent="0.45">
      <c r="A6038" s="4" t="s">
        <v>16</v>
      </c>
      <c r="B6038">
        <v>2020</v>
      </c>
      <c r="C6038" t="s">
        <v>5</v>
      </c>
      <c r="D6038">
        <v>6037</v>
      </c>
      <c r="E6038" s="2">
        <v>12</v>
      </c>
      <c r="F6038" s="1">
        <v>13</v>
      </c>
      <c r="G6038" s="1">
        <v>1</v>
      </c>
      <c r="H6038" s="1">
        <v>5</v>
      </c>
      <c r="I6038" s="1" t="str">
        <f t="shared" si="114"/>
        <v>2S6SA5</v>
      </c>
      <c r="J6038" s="27">
        <v>45178</v>
      </c>
      <c r="K6038" s="29" t="s">
        <v>265</v>
      </c>
      <c r="L6038" s="29">
        <v>12008.25</v>
      </c>
      <c r="M6038" s="30">
        <v>1.968715425997624E-2</v>
      </c>
      <c r="N6038" s="30">
        <v>9.2652691968183765E-2</v>
      </c>
      <c r="O6038" s="30">
        <v>0.4853454554363118</v>
      </c>
    </row>
    <row r="6039" spans="1:15" x14ac:dyDescent="0.45">
      <c r="A6039" s="4" t="s">
        <v>16</v>
      </c>
      <c r="B6039">
        <v>2020</v>
      </c>
      <c r="C6039" t="s">
        <v>5</v>
      </c>
      <c r="D6039">
        <v>6038</v>
      </c>
      <c r="E6039" s="2">
        <v>13</v>
      </c>
      <c r="F6039" s="1">
        <v>14</v>
      </c>
      <c r="G6039" s="1">
        <v>1</v>
      </c>
      <c r="H6039" s="1">
        <v>5</v>
      </c>
      <c r="I6039" s="1" t="str">
        <f t="shared" si="114"/>
        <v>2S6SA5</v>
      </c>
      <c r="J6039" s="27">
        <v>45178</v>
      </c>
      <c r="K6039" s="29" t="s">
        <v>266</v>
      </c>
      <c r="L6039" s="29">
        <v>11971.75</v>
      </c>
      <c r="M6039" s="30">
        <v>1.9944563439695379E-2</v>
      </c>
      <c r="N6039" s="30">
        <v>8.3710767822588711E-2</v>
      </c>
      <c r="O6039" s="30">
        <v>0.47946785430684818</v>
      </c>
    </row>
    <row r="6040" spans="1:15" x14ac:dyDescent="0.45">
      <c r="A6040" s="4" t="s">
        <v>16</v>
      </c>
      <c r="B6040">
        <v>2020</v>
      </c>
      <c r="C6040" t="s">
        <v>5</v>
      </c>
      <c r="D6040">
        <v>6039</v>
      </c>
      <c r="E6040" s="2">
        <v>14</v>
      </c>
      <c r="F6040" s="1">
        <v>15</v>
      </c>
      <c r="G6040" s="1">
        <v>1</v>
      </c>
      <c r="H6040" s="1">
        <v>5</v>
      </c>
      <c r="I6040" s="1" t="str">
        <f t="shared" si="114"/>
        <v>2S6SA5</v>
      </c>
      <c r="J6040" s="27">
        <v>45178</v>
      </c>
      <c r="K6040" s="29" t="s">
        <v>267</v>
      </c>
      <c r="L6040" s="29">
        <v>11935</v>
      </c>
      <c r="M6040" s="30">
        <v>2.215094730536734E-2</v>
      </c>
      <c r="N6040" s="30">
        <v>6.4311787330908296E-2</v>
      </c>
      <c r="O6040" s="30">
        <v>0.4150684817095896</v>
      </c>
    </row>
    <row r="6041" spans="1:15" x14ac:dyDescent="0.45">
      <c r="A6041" s="4" t="s">
        <v>16</v>
      </c>
      <c r="B6041">
        <v>2020</v>
      </c>
      <c r="C6041" t="s">
        <v>5</v>
      </c>
      <c r="D6041">
        <v>6040</v>
      </c>
      <c r="E6041" s="2">
        <v>15</v>
      </c>
      <c r="F6041" s="1">
        <v>16</v>
      </c>
      <c r="G6041" s="1">
        <v>1</v>
      </c>
      <c r="H6041" s="1">
        <v>6</v>
      </c>
      <c r="I6041" s="1" t="str">
        <f t="shared" si="114"/>
        <v>2S6SA6</v>
      </c>
      <c r="J6041" s="27">
        <v>45178</v>
      </c>
      <c r="K6041" s="29" t="s">
        <v>268</v>
      </c>
      <c r="L6041" s="29">
        <v>11894.5</v>
      </c>
      <c r="M6041" s="30">
        <v>1.8885304423431989E-2</v>
      </c>
      <c r="N6041" s="30">
        <v>4.1377251634411437E-2</v>
      </c>
      <c r="O6041" s="30">
        <v>0.28486469544482168</v>
      </c>
    </row>
    <row r="6042" spans="1:15" x14ac:dyDescent="0.45">
      <c r="A6042" s="4" t="s">
        <v>16</v>
      </c>
      <c r="B6042">
        <v>2020</v>
      </c>
      <c r="C6042" t="s">
        <v>5</v>
      </c>
      <c r="D6042">
        <v>6041</v>
      </c>
      <c r="E6042" s="2">
        <v>16</v>
      </c>
      <c r="F6042" s="1">
        <v>17</v>
      </c>
      <c r="G6042" s="1">
        <v>1</v>
      </c>
      <c r="H6042" s="1">
        <v>6</v>
      </c>
      <c r="I6042" s="1" t="str">
        <f t="shared" si="114"/>
        <v>2S6SA6</v>
      </c>
      <c r="J6042" s="27">
        <v>45178</v>
      </c>
      <c r="K6042" s="29" t="s">
        <v>269</v>
      </c>
      <c r="L6042" s="29">
        <v>12014.75</v>
      </c>
      <c r="M6042" s="30">
        <v>1.282460149505622E-2</v>
      </c>
      <c r="N6042" s="30">
        <v>2.7639324777520739E-2</v>
      </c>
      <c r="O6042" s="30">
        <v>0.1682243875496123</v>
      </c>
    </row>
    <row r="6043" spans="1:15" x14ac:dyDescent="0.45">
      <c r="A6043" s="4" t="s">
        <v>16</v>
      </c>
      <c r="B6043">
        <v>2020</v>
      </c>
      <c r="C6043" t="s">
        <v>5</v>
      </c>
      <c r="D6043">
        <v>6042</v>
      </c>
      <c r="E6043" s="2">
        <v>17</v>
      </c>
      <c r="F6043" s="1">
        <v>18</v>
      </c>
      <c r="G6043" s="1">
        <v>1</v>
      </c>
      <c r="H6043" s="1">
        <v>6</v>
      </c>
      <c r="I6043" s="1" t="str">
        <f t="shared" si="114"/>
        <v>2S6SA6</v>
      </c>
      <c r="J6043" s="27">
        <v>45178</v>
      </c>
      <c r="K6043" s="29" t="s">
        <v>270</v>
      </c>
      <c r="L6043" s="29">
        <v>12458.25</v>
      </c>
      <c r="M6043" s="30">
        <v>1.086946599906425E-2</v>
      </c>
      <c r="N6043" s="30">
        <v>2.0919883313023371E-2</v>
      </c>
      <c r="O6043" s="30">
        <v>5.2274335393136667E-2</v>
      </c>
    </row>
    <row r="6044" spans="1:15" x14ac:dyDescent="0.45">
      <c r="A6044" s="4" t="s">
        <v>16</v>
      </c>
      <c r="B6044">
        <v>2020</v>
      </c>
      <c r="C6044" t="s">
        <v>5</v>
      </c>
      <c r="D6044">
        <v>6043</v>
      </c>
      <c r="E6044" s="2">
        <v>18</v>
      </c>
      <c r="F6044" s="1">
        <v>19</v>
      </c>
      <c r="G6044" s="1">
        <v>1</v>
      </c>
      <c r="H6044" s="1">
        <v>7</v>
      </c>
      <c r="I6044" s="1" t="str">
        <f t="shared" si="114"/>
        <v>2S6SA7</v>
      </c>
      <c r="J6044" s="27">
        <v>45178</v>
      </c>
      <c r="K6044" s="29" t="s">
        <v>271</v>
      </c>
      <c r="L6044" s="29">
        <v>12885</v>
      </c>
      <c r="M6044" s="30">
        <v>1.0754535597545901E-2</v>
      </c>
      <c r="N6044" s="30">
        <v>1.1662815184926879E-2</v>
      </c>
      <c r="O6044" s="30">
        <v>0</v>
      </c>
    </row>
    <row r="6045" spans="1:15" x14ac:dyDescent="0.45">
      <c r="A6045" s="4" t="s">
        <v>16</v>
      </c>
      <c r="B6045">
        <v>2020</v>
      </c>
      <c r="C6045" t="s">
        <v>5</v>
      </c>
      <c r="D6045">
        <v>6044</v>
      </c>
      <c r="E6045" s="2">
        <v>19</v>
      </c>
      <c r="F6045" s="1">
        <v>20</v>
      </c>
      <c r="G6045" s="1">
        <v>1</v>
      </c>
      <c r="H6045" s="1">
        <v>7</v>
      </c>
      <c r="I6045" s="1" t="str">
        <f t="shared" si="114"/>
        <v>2S6SA7</v>
      </c>
      <c r="J6045" s="27">
        <v>45178</v>
      </c>
      <c r="K6045" s="29" t="s">
        <v>272</v>
      </c>
      <c r="L6045" s="29">
        <v>13367.25</v>
      </c>
      <c r="M6045" s="30">
        <v>9.9811152809893659E-3</v>
      </c>
      <c r="N6045" s="30">
        <v>6.4417356585803496E-3</v>
      </c>
      <c r="O6045" s="30">
        <v>0</v>
      </c>
    </row>
    <row r="6046" spans="1:15" x14ac:dyDescent="0.45">
      <c r="A6046" s="4" t="s">
        <v>16</v>
      </c>
      <c r="B6046">
        <v>2020</v>
      </c>
      <c r="C6046" t="s">
        <v>5</v>
      </c>
      <c r="D6046">
        <v>6045</v>
      </c>
      <c r="E6046" s="2">
        <v>20</v>
      </c>
      <c r="F6046" s="1">
        <v>21</v>
      </c>
      <c r="G6046" s="1">
        <v>1</v>
      </c>
      <c r="H6046" s="1">
        <v>7</v>
      </c>
      <c r="I6046" s="1" t="str">
        <f t="shared" si="114"/>
        <v>2S6SA7</v>
      </c>
      <c r="J6046" s="27">
        <v>45178</v>
      </c>
      <c r="K6046" s="29" t="s">
        <v>273</v>
      </c>
      <c r="L6046" s="29">
        <v>13657.75</v>
      </c>
      <c r="M6046" s="30">
        <v>1.175817923375908E-2</v>
      </c>
      <c r="N6046" s="30">
        <v>9.6257642685970684E-3</v>
      </c>
      <c r="O6046" s="30">
        <v>0</v>
      </c>
    </row>
    <row r="6047" spans="1:15" x14ac:dyDescent="0.45">
      <c r="A6047" s="4" t="s">
        <v>16</v>
      </c>
      <c r="B6047">
        <v>2020</v>
      </c>
      <c r="C6047" t="s">
        <v>5</v>
      </c>
      <c r="D6047">
        <v>6046</v>
      </c>
      <c r="E6047" s="2">
        <v>21</v>
      </c>
      <c r="F6047" s="1">
        <v>22</v>
      </c>
      <c r="G6047" s="1">
        <v>1</v>
      </c>
      <c r="H6047" s="1">
        <v>8</v>
      </c>
      <c r="I6047" s="1" t="str">
        <f t="shared" si="114"/>
        <v>2S6SA8</v>
      </c>
      <c r="J6047" s="27">
        <v>45178</v>
      </c>
      <c r="K6047" s="29" t="s">
        <v>274</v>
      </c>
      <c r="L6047" s="29">
        <v>13274.25</v>
      </c>
      <c r="M6047" s="30">
        <v>1.5650022640336832E-2</v>
      </c>
      <c r="N6047" s="30">
        <v>1.342238961536522E-2</v>
      </c>
      <c r="O6047" s="30">
        <v>0</v>
      </c>
    </row>
    <row r="6048" spans="1:15" x14ac:dyDescent="0.45">
      <c r="A6048" s="4" t="s">
        <v>16</v>
      </c>
      <c r="B6048">
        <v>2020</v>
      </c>
      <c r="C6048" t="s">
        <v>5</v>
      </c>
      <c r="D6048">
        <v>6047</v>
      </c>
      <c r="E6048" s="2">
        <v>22</v>
      </c>
      <c r="F6048" s="1">
        <v>23</v>
      </c>
      <c r="G6048" s="1">
        <v>1</v>
      </c>
      <c r="H6048" s="1">
        <v>8</v>
      </c>
      <c r="I6048" s="1" t="str">
        <f t="shared" si="114"/>
        <v>2S6SA8</v>
      </c>
      <c r="J6048" s="27">
        <v>45178</v>
      </c>
      <c r="K6048" s="29" t="s">
        <v>275</v>
      </c>
      <c r="L6048" s="29">
        <v>12710</v>
      </c>
      <c r="M6048" s="30">
        <v>1.8311722609908859E-2</v>
      </c>
      <c r="N6048" s="30">
        <v>4.5378020254841344E-3</v>
      </c>
      <c r="O6048" s="30">
        <v>0</v>
      </c>
    </row>
    <row r="6049" spans="1:15" x14ac:dyDescent="0.45">
      <c r="A6049" s="4" t="s">
        <v>16</v>
      </c>
      <c r="B6049">
        <v>2020</v>
      </c>
      <c r="C6049" t="s">
        <v>5</v>
      </c>
      <c r="D6049">
        <v>6048</v>
      </c>
      <c r="E6049" s="2">
        <v>23</v>
      </c>
      <c r="F6049" s="1">
        <v>24</v>
      </c>
      <c r="G6049" s="1">
        <v>1</v>
      </c>
      <c r="H6049" s="1">
        <v>8</v>
      </c>
      <c r="I6049" s="1" t="str">
        <f t="shared" si="114"/>
        <v>2S6SA8</v>
      </c>
      <c r="J6049" s="27">
        <v>45178</v>
      </c>
      <c r="K6049" s="29" t="s">
        <v>276</v>
      </c>
      <c r="L6049" s="29">
        <v>12144</v>
      </c>
      <c r="M6049" s="30">
        <v>3.0107257925901371E-2</v>
      </c>
      <c r="N6049" s="30">
        <v>5.4240576048100227E-3</v>
      </c>
      <c r="O6049" s="30">
        <v>0</v>
      </c>
    </row>
    <row r="6050" spans="1:15" x14ac:dyDescent="0.45">
      <c r="A6050" s="4" t="s">
        <v>16</v>
      </c>
      <c r="B6050">
        <v>2020</v>
      </c>
      <c r="C6050" t="s">
        <v>6</v>
      </c>
      <c r="D6050">
        <v>6049</v>
      </c>
      <c r="E6050" s="2">
        <v>0</v>
      </c>
      <c r="F6050" s="1">
        <v>1</v>
      </c>
      <c r="G6050" s="1">
        <v>1</v>
      </c>
      <c r="H6050" s="1">
        <v>1</v>
      </c>
      <c r="I6050" s="1" t="str">
        <f t="shared" si="114"/>
        <v>2S7SU1</v>
      </c>
      <c r="J6050" s="27">
        <v>45179</v>
      </c>
      <c r="K6050" s="29" t="s">
        <v>253</v>
      </c>
      <c r="L6050" s="29">
        <v>11591.75</v>
      </c>
      <c r="M6050" s="30">
        <v>3.4537299575148672E-2</v>
      </c>
      <c r="N6050" s="30">
        <v>8.5642003219554407E-3</v>
      </c>
      <c r="O6050" s="30">
        <v>0</v>
      </c>
    </row>
    <row r="6051" spans="1:15" x14ac:dyDescent="0.45">
      <c r="A6051" s="4" t="s">
        <v>16</v>
      </c>
      <c r="B6051">
        <v>2020</v>
      </c>
      <c r="C6051" t="s">
        <v>6</v>
      </c>
      <c r="D6051">
        <v>6050</v>
      </c>
      <c r="E6051" s="2">
        <v>1</v>
      </c>
      <c r="F6051" s="1">
        <v>2</v>
      </c>
      <c r="G6051" s="1">
        <v>1</v>
      </c>
      <c r="H6051" s="1">
        <v>1</v>
      </c>
      <c r="I6051" s="1" t="str">
        <f t="shared" si="114"/>
        <v>2S7SU1</v>
      </c>
      <c r="J6051" s="27">
        <v>45179</v>
      </c>
      <c r="K6051" s="29" t="s">
        <v>254</v>
      </c>
      <c r="L6051" s="29">
        <v>11107.75</v>
      </c>
      <c r="M6051" s="30">
        <v>3.515329295539435E-2</v>
      </c>
      <c r="N6051" s="30">
        <v>8.0918557535509007E-3</v>
      </c>
      <c r="O6051" s="30">
        <v>0</v>
      </c>
    </row>
    <row r="6052" spans="1:15" x14ac:dyDescent="0.45">
      <c r="A6052" s="4" t="s">
        <v>16</v>
      </c>
      <c r="B6052">
        <v>2020</v>
      </c>
      <c r="C6052" t="s">
        <v>6</v>
      </c>
      <c r="D6052">
        <v>6051</v>
      </c>
      <c r="E6052" s="2">
        <v>2</v>
      </c>
      <c r="F6052" s="1">
        <v>3</v>
      </c>
      <c r="G6052" s="1">
        <v>1</v>
      </c>
      <c r="H6052" s="1">
        <v>1</v>
      </c>
      <c r="I6052" s="1" t="str">
        <f t="shared" si="114"/>
        <v>2S7SU1</v>
      </c>
      <c r="J6052" s="27">
        <v>45179</v>
      </c>
      <c r="K6052" s="29" t="s">
        <v>255</v>
      </c>
      <c r="L6052" s="29">
        <v>10821.5</v>
      </c>
      <c r="M6052" s="30">
        <v>2.9197030962364291E-2</v>
      </c>
      <c r="N6052" s="30">
        <v>9.5628034438741544E-3</v>
      </c>
      <c r="O6052" s="30">
        <v>0</v>
      </c>
    </row>
    <row r="6053" spans="1:15" x14ac:dyDescent="0.45">
      <c r="A6053" s="4" t="s">
        <v>16</v>
      </c>
      <c r="B6053">
        <v>2020</v>
      </c>
      <c r="C6053" t="s">
        <v>6</v>
      </c>
      <c r="D6053">
        <v>6052</v>
      </c>
      <c r="E6053" s="2">
        <v>3</v>
      </c>
      <c r="F6053" s="1">
        <v>4</v>
      </c>
      <c r="G6053" s="1">
        <v>1</v>
      </c>
      <c r="H6053" s="1">
        <v>2</v>
      </c>
      <c r="I6053" s="1" t="str">
        <f t="shared" si="114"/>
        <v>2S7SU2</v>
      </c>
      <c r="J6053" s="27">
        <v>45179</v>
      </c>
      <c r="K6053" s="29" t="s">
        <v>256</v>
      </c>
      <c r="L6053" s="29">
        <v>10610.25</v>
      </c>
      <c r="M6053" s="30">
        <v>2.7648948731929499E-2</v>
      </c>
      <c r="N6053" s="30">
        <v>1.0806976626624431E-2</v>
      </c>
      <c r="O6053" s="30">
        <v>0</v>
      </c>
    </row>
    <row r="6054" spans="1:15" x14ac:dyDescent="0.45">
      <c r="A6054" s="4" t="s">
        <v>16</v>
      </c>
      <c r="B6054">
        <v>2020</v>
      </c>
      <c r="C6054" t="s">
        <v>6</v>
      </c>
      <c r="D6054">
        <v>6053</v>
      </c>
      <c r="E6054" s="2">
        <v>4</v>
      </c>
      <c r="F6054" s="1">
        <v>5</v>
      </c>
      <c r="G6054" s="1">
        <v>1</v>
      </c>
      <c r="H6054" s="1">
        <v>2</v>
      </c>
      <c r="I6054" s="1" t="str">
        <f t="shared" si="114"/>
        <v>2S7SU2</v>
      </c>
      <c r="J6054" s="27">
        <v>45179</v>
      </c>
      <c r="K6054" s="29" t="s">
        <v>257</v>
      </c>
      <c r="L6054" s="29">
        <v>10535.25</v>
      </c>
      <c r="M6054" s="30">
        <v>3.0359753874351119E-2</v>
      </c>
      <c r="N6054" s="30">
        <v>1.3926094614444559E-2</v>
      </c>
      <c r="O6054" s="30">
        <v>0</v>
      </c>
    </row>
    <row r="6055" spans="1:15" x14ac:dyDescent="0.45">
      <c r="A6055" s="4" t="s">
        <v>16</v>
      </c>
      <c r="B6055">
        <v>2020</v>
      </c>
      <c r="C6055" t="s">
        <v>6</v>
      </c>
      <c r="D6055">
        <v>6054</v>
      </c>
      <c r="E6055" s="2">
        <v>5</v>
      </c>
      <c r="F6055" s="1">
        <v>6</v>
      </c>
      <c r="G6055" s="1">
        <v>1</v>
      </c>
      <c r="H6055" s="1">
        <v>2</v>
      </c>
      <c r="I6055" s="1" t="str">
        <f t="shared" si="114"/>
        <v>2S7SU2</v>
      </c>
      <c r="J6055" s="27">
        <v>45179</v>
      </c>
      <c r="K6055" s="29" t="s">
        <v>258</v>
      </c>
      <c r="L6055" s="29">
        <v>10496.75</v>
      </c>
      <c r="M6055" s="30">
        <v>3.838161469620549E-2</v>
      </c>
      <c r="N6055" s="30">
        <v>1.8871136455920919E-2</v>
      </c>
      <c r="O6055" s="30">
        <v>0</v>
      </c>
    </row>
    <row r="6056" spans="1:15" x14ac:dyDescent="0.45">
      <c r="A6056" s="4" t="s">
        <v>16</v>
      </c>
      <c r="B6056">
        <v>2020</v>
      </c>
      <c r="C6056" t="s">
        <v>6</v>
      </c>
      <c r="D6056">
        <v>6055</v>
      </c>
      <c r="E6056" s="2">
        <v>6</v>
      </c>
      <c r="F6056" s="1">
        <v>7</v>
      </c>
      <c r="G6056" s="1">
        <v>1</v>
      </c>
      <c r="H6056" s="1">
        <v>3</v>
      </c>
      <c r="I6056" s="1" t="str">
        <f t="shared" si="114"/>
        <v>2S7SU3</v>
      </c>
      <c r="J6056" s="27">
        <v>45179</v>
      </c>
      <c r="K6056" s="29" t="s">
        <v>259</v>
      </c>
      <c r="L6056" s="29">
        <v>10604.5</v>
      </c>
      <c r="M6056" s="30">
        <v>5.2605487467700079E-2</v>
      </c>
      <c r="N6056" s="30">
        <v>2.3357941528247009E-2</v>
      </c>
      <c r="O6056" s="30">
        <v>4.8663828442084417E-2</v>
      </c>
    </row>
    <row r="6057" spans="1:15" x14ac:dyDescent="0.45">
      <c r="A6057" s="4" t="s">
        <v>16</v>
      </c>
      <c r="B6057">
        <v>2020</v>
      </c>
      <c r="C6057" t="s">
        <v>6</v>
      </c>
      <c r="D6057">
        <v>6056</v>
      </c>
      <c r="E6057" s="2">
        <v>7</v>
      </c>
      <c r="F6057" s="1">
        <v>8</v>
      </c>
      <c r="G6057" s="1">
        <v>1</v>
      </c>
      <c r="H6057" s="1">
        <v>3</v>
      </c>
      <c r="I6057" s="1" t="str">
        <f t="shared" si="114"/>
        <v>2S7SU3</v>
      </c>
      <c r="J6057" s="27">
        <v>45179</v>
      </c>
      <c r="K6057" s="29" t="s">
        <v>260</v>
      </c>
      <c r="L6057" s="29">
        <v>10619.25</v>
      </c>
      <c r="M6057" s="30">
        <v>5.5528380340414227E-2</v>
      </c>
      <c r="N6057" s="30">
        <v>3.2482924137044317E-2</v>
      </c>
      <c r="O6057" s="30">
        <v>0.17741137550860761</v>
      </c>
    </row>
    <row r="6058" spans="1:15" x14ac:dyDescent="0.45">
      <c r="A6058" s="4" t="s">
        <v>16</v>
      </c>
      <c r="B6058">
        <v>2020</v>
      </c>
      <c r="C6058" t="s">
        <v>6</v>
      </c>
      <c r="D6058">
        <v>6057</v>
      </c>
      <c r="E6058" s="2">
        <v>8</v>
      </c>
      <c r="F6058" s="1">
        <v>9</v>
      </c>
      <c r="G6058" s="1">
        <v>1</v>
      </c>
      <c r="H6058" s="1">
        <v>3</v>
      </c>
      <c r="I6058" s="1" t="str">
        <f t="shared" si="114"/>
        <v>2S7SU3</v>
      </c>
      <c r="J6058" s="27">
        <v>45179</v>
      </c>
      <c r="K6058" s="29" t="s">
        <v>261</v>
      </c>
      <c r="L6058" s="29">
        <v>10691.25</v>
      </c>
      <c r="M6058" s="30">
        <v>3.8605638046245359E-2</v>
      </c>
      <c r="N6058" s="30">
        <v>4.5677971259816007E-2</v>
      </c>
      <c r="O6058" s="30">
        <v>0.32072030068385182</v>
      </c>
    </row>
    <row r="6059" spans="1:15" x14ac:dyDescent="0.45">
      <c r="A6059" s="4" t="s">
        <v>16</v>
      </c>
      <c r="B6059">
        <v>2020</v>
      </c>
      <c r="C6059" t="s">
        <v>6</v>
      </c>
      <c r="D6059">
        <v>6058</v>
      </c>
      <c r="E6059" s="2">
        <v>9</v>
      </c>
      <c r="F6059" s="1">
        <v>10</v>
      </c>
      <c r="G6059" s="1">
        <v>1</v>
      </c>
      <c r="H6059" s="1">
        <v>4</v>
      </c>
      <c r="I6059" s="1" t="str">
        <f t="shared" si="114"/>
        <v>2S7SU4</v>
      </c>
      <c r="J6059" s="27">
        <v>45179</v>
      </c>
      <c r="K6059" s="29" t="s">
        <v>262</v>
      </c>
      <c r="L6059" s="29">
        <v>11016.25</v>
      </c>
      <c r="M6059" s="30">
        <v>5.7940177567561722E-2</v>
      </c>
      <c r="N6059" s="30">
        <v>4.675308819681067E-2</v>
      </c>
      <c r="O6059" s="30">
        <v>0.46901313489076818</v>
      </c>
    </row>
    <row r="6060" spans="1:15" x14ac:dyDescent="0.45">
      <c r="A6060" s="4" t="s">
        <v>16</v>
      </c>
      <c r="B6060">
        <v>2020</v>
      </c>
      <c r="C6060" t="s">
        <v>6</v>
      </c>
      <c r="D6060">
        <v>6059</v>
      </c>
      <c r="E6060" s="2">
        <v>10</v>
      </c>
      <c r="F6060" s="1">
        <v>11</v>
      </c>
      <c r="G6060" s="1">
        <v>1</v>
      </c>
      <c r="H6060" s="1">
        <v>4</v>
      </c>
      <c r="I6060" s="1" t="str">
        <f t="shared" si="114"/>
        <v>2S7SU4</v>
      </c>
      <c r="J6060" s="27">
        <v>45179</v>
      </c>
      <c r="K6060" s="29" t="s">
        <v>263</v>
      </c>
      <c r="L6060" s="29">
        <v>11242.5</v>
      </c>
      <c r="M6060" s="30">
        <v>3.254231496537574E-2</v>
      </c>
      <c r="N6060" s="30">
        <v>1.5392744152055521E-2</v>
      </c>
      <c r="O6060" s="30">
        <v>0.50874273006422321</v>
      </c>
    </row>
    <row r="6061" spans="1:15" x14ac:dyDescent="0.45">
      <c r="A6061" s="4" t="s">
        <v>16</v>
      </c>
      <c r="B6061">
        <v>2020</v>
      </c>
      <c r="C6061" t="s">
        <v>6</v>
      </c>
      <c r="D6061">
        <v>6060</v>
      </c>
      <c r="E6061" s="2">
        <v>11</v>
      </c>
      <c r="F6061" s="1">
        <v>12</v>
      </c>
      <c r="G6061" s="1">
        <v>1</v>
      </c>
      <c r="H6061" s="1">
        <v>4</v>
      </c>
      <c r="I6061" s="1" t="str">
        <f t="shared" si="114"/>
        <v>2S7SU4</v>
      </c>
      <c r="J6061" s="27">
        <v>45179</v>
      </c>
      <c r="K6061" s="29" t="s">
        <v>264</v>
      </c>
      <c r="L6061" s="29">
        <v>11439.5</v>
      </c>
      <c r="M6061" s="30">
        <v>5.0550791012860932E-2</v>
      </c>
      <c r="N6061" s="30">
        <v>1.8301232105069749E-2</v>
      </c>
      <c r="O6061" s="30">
        <v>0.49579183407222188</v>
      </c>
    </row>
    <row r="6062" spans="1:15" x14ac:dyDescent="0.45">
      <c r="A6062" s="4" t="s">
        <v>16</v>
      </c>
      <c r="B6062">
        <v>2020</v>
      </c>
      <c r="C6062" t="s">
        <v>6</v>
      </c>
      <c r="D6062">
        <v>6061</v>
      </c>
      <c r="E6062" s="2">
        <v>12</v>
      </c>
      <c r="F6062" s="1">
        <v>13</v>
      </c>
      <c r="G6062" s="1">
        <v>1</v>
      </c>
      <c r="H6062" s="1">
        <v>5</v>
      </c>
      <c r="I6062" s="1" t="str">
        <f t="shared" si="114"/>
        <v>2S7SU5</v>
      </c>
      <c r="J6062" s="27">
        <v>45179</v>
      </c>
      <c r="K6062" s="29" t="s">
        <v>265</v>
      </c>
      <c r="L6062" s="29">
        <v>11647.25</v>
      </c>
      <c r="M6062" s="30">
        <v>6.6612798203283197E-2</v>
      </c>
      <c r="N6062" s="30">
        <v>2.1988051253854439E-2</v>
      </c>
      <c r="O6062" s="30">
        <v>0.50850912755754829</v>
      </c>
    </row>
    <row r="6063" spans="1:15" x14ac:dyDescent="0.45">
      <c r="A6063" s="4" t="s">
        <v>16</v>
      </c>
      <c r="B6063">
        <v>2020</v>
      </c>
      <c r="C6063" t="s">
        <v>6</v>
      </c>
      <c r="D6063">
        <v>6062</v>
      </c>
      <c r="E6063" s="2">
        <v>13</v>
      </c>
      <c r="F6063" s="1">
        <v>14</v>
      </c>
      <c r="G6063" s="1">
        <v>1</v>
      </c>
      <c r="H6063" s="1">
        <v>5</v>
      </c>
      <c r="I6063" s="1" t="str">
        <f t="shared" si="114"/>
        <v>2S7SU5</v>
      </c>
      <c r="J6063" s="27">
        <v>45179</v>
      </c>
      <c r="K6063" s="29" t="s">
        <v>266</v>
      </c>
      <c r="L6063" s="29">
        <v>11676.75</v>
      </c>
      <c r="M6063" s="30">
        <v>6.993608304818065E-2</v>
      </c>
      <c r="N6063" s="30">
        <v>2.1452537799326009E-2</v>
      </c>
      <c r="O6063" s="30">
        <v>0.46200525117540692</v>
      </c>
    </row>
    <row r="6064" spans="1:15" x14ac:dyDescent="0.45">
      <c r="A6064" s="4" t="s">
        <v>16</v>
      </c>
      <c r="B6064">
        <v>2020</v>
      </c>
      <c r="C6064" t="s">
        <v>6</v>
      </c>
      <c r="D6064">
        <v>6063</v>
      </c>
      <c r="E6064" s="2">
        <v>14</v>
      </c>
      <c r="F6064" s="1">
        <v>15</v>
      </c>
      <c r="G6064" s="1">
        <v>1</v>
      </c>
      <c r="H6064" s="1">
        <v>5</v>
      </c>
      <c r="I6064" s="1" t="str">
        <f t="shared" si="114"/>
        <v>2S7SU5</v>
      </c>
      <c r="J6064" s="27">
        <v>45179</v>
      </c>
      <c r="K6064" s="29" t="s">
        <v>267</v>
      </c>
      <c r="L6064" s="29">
        <v>11650</v>
      </c>
      <c r="M6064" s="30">
        <v>6.0011310535546883E-2</v>
      </c>
      <c r="N6064" s="30">
        <v>2.8741266254808811E-2</v>
      </c>
      <c r="O6064" s="30">
        <v>0.37268694124285412</v>
      </c>
    </row>
    <row r="6065" spans="1:15" x14ac:dyDescent="0.45">
      <c r="A6065" s="4" t="s">
        <v>16</v>
      </c>
      <c r="B6065">
        <v>2020</v>
      </c>
      <c r="C6065" t="s">
        <v>6</v>
      </c>
      <c r="D6065">
        <v>6064</v>
      </c>
      <c r="E6065" s="2">
        <v>15</v>
      </c>
      <c r="F6065" s="1">
        <v>16</v>
      </c>
      <c r="G6065" s="1">
        <v>1</v>
      </c>
      <c r="H6065" s="1">
        <v>6</v>
      </c>
      <c r="I6065" s="1" t="str">
        <f t="shared" si="114"/>
        <v>2S7SU6</v>
      </c>
      <c r="J6065" s="27">
        <v>45179</v>
      </c>
      <c r="K6065" s="29" t="s">
        <v>268</v>
      </c>
      <c r="L6065" s="29">
        <v>11670.25</v>
      </c>
      <c r="M6065" s="30">
        <v>6.0278465879209403E-2</v>
      </c>
      <c r="N6065" s="30">
        <v>4.7339491302121763E-2</v>
      </c>
      <c r="O6065" s="30">
        <v>0.23456393960407651</v>
      </c>
    </row>
    <row r="6066" spans="1:15" x14ac:dyDescent="0.45">
      <c r="A6066" s="4" t="s">
        <v>16</v>
      </c>
      <c r="B6066">
        <v>2020</v>
      </c>
      <c r="C6066" t="s">
        <v>6</v>
      </c>
      <c r="D6066">
        <v>6065</v>
      </c>
      <c r="E6066" s="2">
        <v>16</v>
      </c>
      <c r="F6066" s="1">
        <v>17</v>
      </c>
      <c r="G6066" s="1">
        <v>1</v>
      </c>
      <c r="H6066" s="1">
        <v>6</v>
      </c>
      <c r="I6066" s="1" t="str">
        <f t="shared" si="114"/>
        <v>2S7SU6</v>
      </c>
      <c r="J6066" s="27">
        <v>45179</v>
      </c>
      <c r="K6066" s="29" t="s">
        <v>269</v>
      </c>
      <c r="L6066" s="29">
        <v>11887</v>
      </c>
      <c r="M6066" s="30">
        <v>5.6214574629551678E-2</v>
      </c>
      <c r="N6066" s="30">
        <v>6.2163625866043862E-2</v>
      </c>
      <c r="O6066" s="30">
        <v>0.1028290320629779</v>
      </c>
    </row>
    <row r="6067" spans="1:15" x14ac:dyDescent="0.45">
      <c r="A6067" s="4" t="s">
        <v>16</v>
      </c>
      <c r="B6067">
        <v>2020</v>
      </c>
      <c r="C6067" t="s">
        <v>6</v>
      </c>
      <c r="D6067">
        <v>6066</v>
      </c>
      <c r="E6067" s="2">
        <v>17</v>
      </c>
      <c r="F6067" s="1">
        <v>18</v>
      </c>
      <c r="G6067" s="1">
        <v>1</v>
      </c>
      <c r="H6067" s="1">
        <v>6</v>
      </c>
      <c r="I6067" s="1" t="str">
        <f t="shared" si="114"/>
        <v>2S7SU6</v>
      </c>
      <c r="J6067" s="27">
        <v>45179</v>
      </c>
      <c r="K6067" s="29" t="s">
        <v>270</v>
      </c>
      <c r="L6067" s="29">
        <v>12450.5</v>
      </c>
      <c r="M6067" s="30">
        <v>3.9430601327471212E-2</v>
      </c>
      <c r="N6067" s="30">
        <v>6.6740139761620826E-2</v>
      </c>
      <c r="O6067" s="30">
        <v>2.7202443845373288E-2</v>
      </c>
    </row>
    <row r="6068" spans="1:15" x14ac:dyDescent="0.45">
      <c r="A6068" s="4" t="s">
        <v>16</v>
      </c>
      <c r="B6068">
        <v>2020</v>
      </c>
      <c r="C6068" t="s">
        <v>6</v>
      </c>
      <c r="D6068">
        <v>6067</v>
      </c>
      <c r="E6068" s="2">
        <v>18</v>
      </c>
      <c r="F6068" s="1">
        <v>19</v>
      </c>
      <c r="G6068" s="1">
        <v>1</v>
      </c>
      <c r="H6068" s="1">
        <v>7</v>
      </c>
      <c r="I6068" s="1" t="str">
        <f t="shared" si="114"/>
        <v>2S7SU7</v>
      </c>
      <c r="J6068" s="27">
        <v>45179</v>
      </c>
      <c r="K6068" s="29" t="s">
        <v>271</v>
      </c>
      <c r="L6068" s="29">
        <v>12966.25</v>
      </c>
      <c r="M6068" s="30">
        <v>2.118909206879234E-2</v>
      </c>
      <c r="N6068" s="30">
        <v>6.3217545697872773E-2</v>
      </c>
      <c r="O6068" s="30">
        <v>0</v>
      </c>
    </row>
    <row r="6069" spans="1:15" x14ac:dyDescent="0.45">
      <c r="A6069" s="4" t="s">
        <v>16</v>
      </c>
      <c r="B6069">
        <v>2020</v>
      </c>
      <c r="C6069" t="s">
        <v>6</v>
      </c>
      <c r="D6069">
        <v>6068</v>
      </c>
      <c r="E6069" s="2">
        <v>19</v>
      </c>
      <c r="F6069" s="1">
        <v>20</v>
      </c>
      <c r="G6069" s="1">
        <v>1</v>
      </c>
      <c r="H6069" s="1">
        <v>7</v>
      </c>
      <c r="I6069" s="1" t="str">
        <f t="shared" si="114"/>
        <v>2S7SU7</v>
      </c>
      <c r="J6069" s="27">
        <v>45179</v>
      </c>
      <c r="K6069" s="29" t="s">
        <v>272</v>
      </c>
      <c r="L6069" s="29">
        <v>13560</v>
      </c>
      <c r="M6069" s="30">
        <v>1.9191737318755151E-2</v>
      </c>
      <c r="N6069" s="30">
        <v>5.8178824226516129E-2</v>
      </c>
      <c r="O6069" s="30">
        <v>0</v>
      </c>
    </row>
    <row r="6070" spans="1:15" x14ac:dyDescent="0.45">
      <c r="A6070" s="4" t="s">
        <v>16</v>
      </c>
      <c r="B6070">
        <v>2020</v>
      </c>
      <c r="C6070" t="s">
        <v>6</v>
      </c>
      <c r="D6070">
        <v>6069</v>
      </c>
      <c r="E6070" s="2">
        <v>20</v>
      </c>
      <c r="F6070" s="1">
        <v>21</v>
      </c>
      <c r="G6070" s="1">
        <v>1</v>
      </c>
      <c r="H6070" s="1">
        <v>7</v>
      </c>
      <c r="I6070" s="1" t="str">
        <f t="shared" si="114"/>
        <v>2S7SU7</v>
      </c>
      <c r="J6070" s="27">
        <v>45179</v>
      </c>
      <c r="K6070" s="29" t="s">
        <v>273</v>
      </c>
      <c r="L6070" s="29">
        <v>14103.75</v>
      </c>
      <c r="M6070" s="30">
        <v>3.3961924612798837E-2</v>
      </c>
      <c r="N6070" s="30">
        <v>6.9347951540007724E-2</v>
      </c>
      <c r="O6070" s="30">
        <v>0</v>
      </c>
    </row>
    <row r="6071" spans="1:15" x14ac:dyDescent="0.45">
      <c r="A6071" s="4" t="s">
        <v>16</v>
      </c>
      <c r="B6071">
        <v>2020</v>
      </c>
      <c r="C6071" t="s">
        <v>6</v>
      </c>
      <c r="D6071">
        <v>6070</v>
      </c>
      <c r="E6071" s="2">
        <v>21</v>
      </c>
      <c r="F6071" s="1">
        <v>22</v>
      </c>
      <c r="G6071" s="1">
        <v>1</v>
      </c>
      <c r="H6071" s="1">
        <v>8</v>
      </c>
      <c r="I6071" s="1" t="str">
        <f t="shared" si="114"/>
        <v>2S7SU8</v>
      </c>
      <c r="J6071" s="27">
        <v>45179</v>
      </c>
      <c r="K6071" s="29" t="s">
        <v>274</v>
      </c>
      <c r="L6071" s="29">
        <v>13845</v>
      </c>
      <c r="M6071" s="30">
        <v>4.701284545669953E-2</v>
      </c>
      <c r="N6071" s="30">
        <v>8.7744091425656562E-2</v>
      </c>
      <c r="O6071" s="30">
        <v>0</v>
      </c>
    </row>
    <row r="6072" spans="1:15" x14ac:dyDescent="0.45">
      <c r="A6072" s="4" t="s">
        <v>16</v>
      </c>
      <c r="B6072">
        <v>2020</v>
      </c>
      <c r="C6072" t="s">
        <v>6</v>
      </c>
      <c r="D6072">
        <v>6071</v>
      </c>
      <c r="E6072" s="2">
        <v>22</v>
      </c>
      <c r="F6072" s="1">
        <v>23</v>
      </c>
      <c r="G6072" s="1">
        <v>1</v>
      </c>
      <c r="H6072" s="1">
        <v>8</v>
      </c>
      <c r="I6072" s="1" t="str">
        <f t="shared" si="114"/>
        <v>2S7SU8</v>
      </c>
      <c r="J6072" s="27">
        <v>45179</v>
      </c>
      <c r="K6072" s="29" t="s">
        <v>275</v>
      </c>
      <c r="L6072" s="29">
        <v>13226</v>
      </c>
      <c r="M6072" s="30">
        <v>9.5989760397184432E-2</v>
      </c>
      <c r="N6072" s="30">
        <v>0.20864550371761831</v>
      </c>
      <c r="O6072" s="30">
        <v>0</v>
      </c>
    </row>
    <row r="6073" spans="1:15" x14ac:dyDescent="0.45">
      <c r="A6073" s="4" t="s">
        <v>16</v>
      </c>
      <c r="B6073">
        <v>2020</v>
      </c>
      <c r="C6073" t="s">
        <v>6</v>
      </c>
      <c r="D6073">
        <v>6072</v>
      </c>
      <c r="E6073" s="2">
        <v>23</v>
      </c>
      <c r="F6073" s="1">
        <v>24</v>
      </c>
      <c r="G6073" s="1">
        <v>1</v>
      </c>
      <c r="H6073" s="1">
        <v>8</v>
      </c>
      <c r="I6073" s="1" t="str">
        <f t="shared" si="114"/>
        <v>2S7SU8</v>
      </c>
      <c r="J6073" s="27">
        <v>45179</v>
      </c>
      <c r="K6073" s="29" t="s">
        <v>276</v>
      </c>
      <c r="L6073" s="29">
        <v>12485.5</v>
      </c>
      <c r="M6073" s="30">
        <v>0.1142914769384626</v>
      </c>
      <c r="N6073" s="30">
        <v>0.32032117371553248</v>
      </c>
      <c r="O6073" s="30">
        <v>0</v>
      </c>
    </row>
    <row r="6074" spans="1:15" x14ac:dyDescent="0.45">
      <c r="A6074" s="4" t="s">
        <v>16</v>
      </c>
      <c r="B6074">
        <v>2020</v>
      </c>
      <c r="C6074" t="s">
        <v>0</v>
      </c>
      <c r="D6074">
        <v>6073</v>
      </c>
      <c r="E6074" s="2">
        <v>0</v>
      </c>
      <c r="F6074" s="1">
        <v>1</v>
      </c>
      <c r="G6074" s="1">
        <v>1</v>
      </c>
      <c r="H6074" s="1">
        <v>1</v>
      </c>
      <c r="I6074" s="1" t="str">
        <f t="shared" si="114"/>
        <v>2S1MO1</v>
      </c>
      <c r="J6074" s="27">
        <v>45180</v>
      </c>
      <c r="K6074" s="29" t="s">
        <v>253</v>
      </c>
      <c r="L6074" s="29">
        <v>11860.75</v>
      </c>
      <c r="M6074" s="30">
        <v>0.14146180503619599</v>
      </c>
      <c r="N6074" s="30">
        <v>0.4119654107497997</v>
      </c>
      <c r="O6074" s="30">
        <v>0</v>
      </c>
    </row>
    <row r="6075" spans="1:15" x14ac:dyDescent="0.45">
      <c r="A6075" s="4" t="s">
        <v>16</v>
      </c>
      <c r="B6075">
        <v>2020</v>
      </c>
      <c r="C6075" t="s">
        <v>0</v>
      </c>
      <c r="D6075">
        <v>6074</v>
      </c>
      <c r="E6075" s="2">
        <v>1</v>
      </c>
      <c r="F6075" s="1">
        <v>2</v>
      </c>
      <c r="G6075" s="1">
        <v>1</v>
      </c>
      <c r="H6075" s="1">
        <v>1</v>
      </c>
      <c r="I6075" s="1" t="str">
        <f t="shared" si="114"/>
        <v>2S1MO1</v>
      </c>
      <c r="J6075" s="27">
        <v>45180</v>
      </c>
      <c r="K6075" s="29" t="s">
        <v>254</v>
      </c>
      <c r="L6075" s="29">
        <v>11345.75</v>
      </c>
      <c r="M6075" s="30">
        <v>0.15827175579002459</v>
      </c>
      <c r="N6075" s="30">
        <v>0.4541846385434733</v>
      </c>
      <c r="O6075" s="30">
        <v>0</v>
      </c>
    </row>
    <row r="6076" spans="1:15" x14ac:dyDescent="0.45">
      <c r="A6076" s="4" t="s">
        <v>16</v>
      </c>
      <c r="B6076">
        <v>2020</v>
      </c>
      <c r="C6076" t="s">
        <v>0</v>
      </c>
      <c r="D6076">
        <v>6075</v>
      </c>
      <c r="E6076" s="2">
        <v>2</v>
      </c>
      <c r="F6076" s="1">
        <v>3</v>
      </c>
      <c r="G6076" s="1">
        <v>1</v>
      </c>
      <c r="H6076" s="1">
        <v>1</v>
      </c>
      <c r="I6076" s="1" t="str">
        <f t="shared" si="114"/>
        <v>2S1MO1</v>
      </c>
      <c r="J6076" s="27">
        <v>45180</v>
      </c>
      <c r="K6076" s="29" t="s">
        <v>255</v>
      </c>
      <c r="L6076" s="29">
        <v>11097.5</v>
      </c>
      <c r="M6076" s="30">
        <v>0.17874265131115319</v>
      </c>
      <c r="N6076" s="30">
        <v>0.522736135143956</v>
      </c>
      <c r="O6076" s="30">
        <v>0</v>
      </c>
    </row>
    <row r="6077" spans="1:15" x14ac:dyDescent="0.45">
      <c r="A6077" s="4" t="s">
        <v>16</v>
      </c>
      <c r="B6077">
        <v>2020</v>
      </c>
      <c r="C6077" t="s">
        <v>0</v>
      </c>
      <c r="D6077">
        <v>6076</v>
      </c>
      <c r="E6077" s="2">
        <v>3</v>
      </c>
      <c r="F6077" s="1">
        <v>4</v>
      </c>
      <c r="G6077" s="1">
        <v>1</v>
      </c>
      <c r="H6077" s="1">
        <v>2</v>
      </c>
      <c r="I6077" s="1" t="str">
        <f t="shared" si="114"/>
        <v>2S1MO2</v>
      </c>
      <c r="J6077" s="27">
        <v>45180</v>
      </c>
      <c r="K6077" s="29" t="s">
        <v>256</v>
      </c>
      <c r="L6077" s="29">
        <v>11005.5</v>
      </c>
      <c r="M6077" s="30">
        <v>0.22719350409707559</v>
      </c>
      <c r="N6077" s="30">
        <v>0.6461881888251817</v>
      </c>
      <c r="O6077" s="30">
        <v>0</v>
      </c>
    </row>
    <row r="6078" spans="1:15" x14ac:dyDescent="0.45">
      <c r="A6078" s="4" t="s">
        <v>16</v>
      </c>
      <c r="B6078">
        <v>2020</v>
      </c>
      <c r="C6078" t="s">
        <v>0</v>
      </c>
      <c r="D6078">
        <v>6077</v>
      </c>
      <c r="E6078" s="2">
        <v>4</v>
      </c>
      <c r="F6078" s="1">
        <v>5</v>
      </c>
      <c r="G6078" s="1">
        <v>1</v>
      </c>
      <c r="H6078" s="1">
        <v>2</v>
      </c>
      <c r="I6078" s="1" t="str">
        <f t="shared" si="114"/>
        <v>2S1MO2</v>
      </c>
      <c r="J6078" s="27">
        <v>45180</v>
      </c>
      <c r="K6078" s="29" t="s">
        <v>257</v>
      </c>
      <c r="L6078" s="29">
        <v>11035.75</v>
      </c>
      <c r="M6078" s="30">
        <v>0.25991413844489208</v>
      </c>
      <c r="N6078" s="30">
        <v>0.74374067403601685</v>
      </c>
      <c r="O6078" s="30">
        <v>0</v>
      </c>
    </row>
    <row r="6079" spans="1:15" x14ac:dyDescent="0.45">
      <c r="A6079" s="4" t="s">
        <v>16</v>
      </c>
      <c r="B6079">
        <v>2020</v>
      </c>
      <c r="C6079" t="s">
        <v>0</v>
      </c>
      <c r="D6079">
        <v>6078</v>
      </c>
      <c r="E6079" s="2">
        <v>5</v>
      </c>
      <c r="F6079" s="1">
        <v>6</v>
      </c>
      <c r="G6079" s="1">
        <v>1</v>
      </c>
      <c r="H6079" s="1">
        <v>2</v>
      </c>
      <c r="I6079" s="1" t="str">
        <f t="shared" si="114"/>
        <v>2S1MO2</v>
      </c>
      <c r="J6079" s="27">
        <v>45180</v>
      </c>
      <c r="K6079" s="29" t="s">
        <v>258</v>
      </c>
      <c r="L6079" s="29">
        <v>11384.75</v>
      </c>
      <c r="M6079" s="30">
        <v>0.31693733754227621</v>
      </c>
      <c r="N6079" s="30">
        <v>0.82806454608903746</v>
      </c>
      <c r="O6079" s="30">
        <v>0</v>
      </c>
    </row>
    <row r="6080" spans="1:15" x14ac:dyDescent="0.45">
      <c r="A6080" s="4" t="s">
        <v>16</v>
      </c>
      <c r="B6080">
        <v>2020</v>
      </c>
      <c r="C6080" t="s">
        <v>0</v>
      </c>
      <c r="D6080">
        <v>6079</v>
      </c>
      <c r="E6080" s="2">
        <v>6</v>
      </c>
      <c r="F6080" s="1">
        <v>7</v>
      </c>
      <c r="G6080" s="1">
        <v>1</v>
      </c>
      <c r="H6080" s="1">
        <v>3</v>
      </c>
      <c r="I6080" s="1" t="str">
        <f t="shared" si="114"/>
        <v>2S1MO3</v>
      </c>
      <c r="J6080" s="27">
        <v>45180</v>
      </c>
      <c r="K6080" s="29" t="s">
        <v>259</v>
      </c>
      <c r="L6080" s="29">
        <v>12504.75</v>
      </c>
      <c r="M6080" s="30">
        <v>0.38791078447099508</v>
      </c>
      <c r="N6080" s="30">
        <v>0.89255949789855582</v>
      </c>
      <c r="O6080" s="30">
        <v>4.2110427580757621E-2</v>
      </c>
    </row>
    <row r="6081" spans="1:15" x14ac:dyDescent="0.45">
      <c r="A6081" s="4" t="s">
        <v>16</v>
      </c>
      <c r="B6081">
        <v>2020</v>
      </c>
      <c r="C6081" t="s">
        <v>0</v>
      </c>
      <c r="D6081">
        <v>6080</v>
      </c>
      <c r="E6081" s="2">
        <v>7</v>
      </c>
      <c r="F6081" s="1">
        <v>8</v>
      </c>
      <c r="G6081" s="1">
        <v>1</v>
      </c>
      <c r="H6081" s="1">
        <v>3</v>
      </c>
      <c r="I6081" s="1" t="str">
        <f t="shared" si="114"/>
        <v>2S1MO3</v>
      </c>
      <c r="J6081" s="27">
        <v>45180</v>
      </c>
      <c r="K6081" s="29" t="s">
        <v>260</v>
      </c>
      <c r="L6081" s="29">
        <v>13786.25</v>
      </c>
      <c r="M6081" s="30">
        <v>0.46199368244536537</v>
      </c>
      <c r="N6081" s="30">
        <v>0.93190586728198366</v>
      </c>
      <c r="O6081" s="30">
        <v>0.12103922697551669</v>
      </c>
    </row>
    <row r="6082" spans="1:15" x14ac:dyDescent="0.45">
      <c r="A6082" s="4" t="s">
        <v>16</v>
      </c>
      <c r="B6082">
        <v>2020</v>
      </c>
      <c r="C6082" t="s">
        <v>0</v>
      </c>
      <c r="D6082">
        <v>6081</v>
      </c>
      <c r="E6082" s="2">
        <v>8</v>
      </c>
      <c r="F6082" s="1">
        <v>9</v>
      </c>
      <c r="G6082" s="1">
        <v>1</v>
      </c>
      <c r="H6082" s="1">
        <v>3</v>
      </c>
      <c r="I6082" s="1" t="str">
        <f t="shared" si="114"/>
        <v>2S1MO3</v>
      </c>
      <c r="J6082" s="27">
        <v>45180</v>
      </c>
      <c r="K6082" s="29" t="s">
        <v>261</v>
      </c>
      <c r="L6082" s="29">
        <v>14410.25</v>
      </c>
      <c r="M6082" s="30">
        <v>0.5067664356550512</v>
      </c>
      <c r="N6082" s="30">
        <v>0.94522933459300318</v>
      </c>
      <c r="O6082" s="30">
        <v>0.15411617968193239</v>
      </c>
    </row>
    <row r="6083" spans="1:15" x14ac:dyDescent="0.45">
      <c r="A6083" s="4" t="s">
        <v>16</v>
      </c>
      <c r="B6083">
        <v>2020</v>
      </c>
      <c r="C6083" t="s">
        <v>0</v>
      </c>
      <c r="D6083">
        <v>6082</v>
      </c>
      <c r="E6083" s="2">
        <v>9</v>
      </c>
      <c r="F6083" s="1">
        <v>10</v>
      </c>
      <c r="G6083" s="1">
        <v>1</v>
      </c>
      <c r="H6083" s="1">
        <v>4</v>
      </c>
      <c r="I6083" s="1" t="str">
        <f t="shared" ref="I6083:I6146" si="115">A6083&amp;C6083&amp;H6083</f>
        <v>2S1MO4</v>
      </c>
      <c r="J6083" s="27">
        <v>45180</v>
      </c>
      <c r="K6083" s="29" t="s">
        <v>262</v>
      </c>
      <c r="L6083" s="29">
        <v>14372.25</v>
      </c>
      <c r="M6083" s="30">
        <v>0.60072363126225448</v>
      </c>
      <c r="N6083" s="30">
        <v>0.94947970356882161</v>
      </c>
      <c r="O6083" s="30">
        <v>0.16866926215545339</v>
      </c>
    </row>
    <row r="6084" spans="1:15" x14ac:dyDescent="0.45">
      <c r="A6084" s="4" t="s">
        <v>16</v>
      </c>
      <c r="B6084">
        <v>2020</v>
      </c>
      <c r="C6084" t="s">
        <v>0</v>
      </c>
      <c r="D6084">
        <v>6083</v>
      </c>
      <c r="E6084" s="2">
        <v>10</v>
      </c>
      <c r="F6084" s="1">
        <v>11</v>
      </c>
      <c r="G6084" s="1">
        <v>1</v>
      </c>
      <c r="H6084" s="1">
        <v>4</v>
      </c>
      <c r="I6084" s="1" t="str">
        <f t="shared" si="115"/>
        <v>2S1MO4</v>
      </c>
      <c r="J6084" s="27">
        <v>45180</v>
      </c>
      <c r="K6084" s="29" t="s">
        <v>263</v>
      </c>
      <c r="L6084" s="29">
        <v>14185.75</v>
      </c>
      <c r="M6084" s="30">
        <v>0.69007493142696463</v>
      </c>
      <c r="N6084" s="30">
        <v>0.94957710852605248</v>
      </c>
      <c r="O6084" s="30">
        <v>0.15536378639749249</v>
      </c>
    </row>
    <row r="6085" spans="1:15" x14ac:dyDescent="0.45">
      <c r="A6085" s="4" t="s">
        <v>16</v>
      </c>
      <c r="B6085">
        <v>2020</v>
      </c>
      <c r="C6085" t="s">
        <v>0</v>
      </c>
      <c r="D6085">
        <v>6084</v>
      </c>
      <c r="E6085" s="2">
        <v>11</v>
      </c>
      <c r="F6085" s="1">
        <v>12</v>
      </c>
      <c r="G6085" s="1">
        <v>1</v>
      </c>
      <c r="H6085" s="1">
        <v>4</v>
      </c>
      <c r="I6085" s="1" t="str">
        <f t="shared" si="115"/>
        <v>2S1MO4</v>
      </c>
      <c r="J6085" s="27">
        <v>45180</v>
      </c>
      <c r="K6085" s="29" t="s">
        <v>264</v>
      </c>
      <c r="L6085" s="29">
        <v>14147.75</v>
      </c>
      <c r="M6085" s="30">
        <v>0.74219069736603471</v>
      </c>
      <c r="N6085" s="30">
        <v>0.94991791066678655</v>
      </c>
      <c r="O6085" s="30">
        <v>0.12958569655433691</v>
      </c>
    </row>
    <row r="6086" spans="1:15" x14ac:dyDescent="0.45">
      <c r="A6086" s="4" t="s">
        <v>16</v>
      </c>
      <c r="B6086">
        <v>2020</v>
      </c>
      <c r="C6086" t="s">
        <v>0</v>
      </c>
      <c r="D6086">
        <v>6085</v>
      </c>
      <c r="E6086" s="2">
        <v>12</v>
      </c>
      <c r="F6086" s="1">
        <v>13</v>
      </c>
      <c r="G6086" s="1">
        <v>1</v>
      </c>
      <c r="H6086" s="1">
        <v>5</v>
      </c>
      <c r="I6086" s="1" t="str">
        <f t="shared" si="115"/>
        <v>2S1MO5</v>
      </c>
      <c r="J6086" s="27">
        <v>45180</v>
      </c>
      <c r="K6086" s="29" t="s">
        <v>265</v>
      </c>
      <c r="L6086" s="29">
        <v>14075.75</v>
      </c>
      <c r="M6086" s="30">
        <v>0.75805276357215634</v>
      </c>
      <c r="N6086" s="30">
        <v>0.94992197090590613</v>
      </c>
      <c r="O6086" s="30">
        <v>9.9515906437186635E-2</v>
      </c>
    </row>
    <row r="6087" spans="1:15" x14ac:dyDescent="0.45">
      <c r="A6087" s="4" t="s">
        <v>16</v>
      </c>
      <c r="B6087">
        <v>2020</v>
      </c>
      <c r="C6087" t="s">
        <v>0</v>
      </c>
      <c r="D6087">
        <v>6086</v>
      </c>
      <c r="E6087" s="2">
        <v>13</v>
      </c>
      <c r="F6087" s="1">
        <v>14</v>
      </c>
      <c r="G6087" s="1">
        <v>1</v>
      </c>
      <c r="H6087" s="1">
        <v>5</v>
      </c>
      <c r="I6087" s="1" t="str">
        <f t="shared" si="115"/>
        <v>2S1MO5</v>
      </c>
      <c r="J6087" s="27">
        <v>45180</v>
      </c>
      <c r="K6087" s="29" t="s">
        <v>266</v>
      </c>
      <c r="L6087" s="29">
        <v>14124.5</v>
      </c>
      <c r="M6087" s="30">
        <v>0.75548056754909521</v>
      </c>
      <c r="N6087" s="30">
        <v>0.94925203388708268</v>
      </c>
      <c r="O6087" s="30">
        <v>7.3948815543438531E-2</v>
      </c>
    </row>
    <row r="6088" spans="1:15" x14ac:dyDescent="0.45">
      <c r="A6088" s="4" t="s">
        <v>16</v>
      </c>
      <c r="B6088">
        <v>2020</v>
      </c>
      <c r="C6088" t="s">
        <v>0</v>
      </c>
      <c r="D6088">
        <v>6087</v>
      </c>
      <c r="E6088" s="2">
        <v>14</v>
      </c>
      <c r="F6088" s="1">
        <v>15</v>
      </c>
      <c r="G6088" s="1">
        <v>1</v>
      </c>
      <c r="H6088" s="1">
        <v>5</v>
      </c>
      <c r="I6088" s="1" t="str">
        <f t="shared" si="115"/>
        <v>2S1MO5</v>
      </c>
      <c r="J6088" s="27">
        <v>45180</v>
      </c>
      <c r="K6088" s="29" t="s">
        <v>267</v>
      </c>
      <c r="L6088" s="29">
        <v>14113</v>
      </c>
      <c r="M6088" s="30">
        <v>0.75694670500247008</v>
      </c>
      <c r="N6088" s="30">
        <v>0.94923078228250568</v>
      </c>
      <c r="O6088" s="30">
        <v>7.5459269879647212E-2</v>
      </c>
    </row>
    <row r="6089" spans="1:15" x14ac:dyDescent="0.45">
      <c r="A6089" s="4" t="s">
        <v>16</v>
      </c>
      <c r="B6089">
        <v>2020</v>
      </c>
      <c r="C6089" t="s">
        <v>0</v>
      </c>
      <c r="D6089">
        <v>6088</v>
      </c>
      <c r="E6089" s="2">
        <v>15</v>
      </c>
      <c r="F6089" s="1">
        <v>16</v>
      </c>
      <c r="G6089" s="1">
        <v>1</v>
      </c>
      <c r="H6089" s="1">
        <v>6</v>
      </c>
      <c r="I6089" s="1" t="str">
        <f t="shared" si="115"/>
        <v>2S1MO6</v>
      </c>
      <c r="J6089" s="27">
        <v>45180</v>
      </c>
      <c r="K6089" s="29" t="s">
        <v>268</v>
      </c>
      <c r="L6089" s="29">
        <v>14139</v>
      </c>
      <c r="M6089" s="30">
        <v>0.76216904583649381</v>
      </c>
      <c r="N6089" s="30">
        <v>0.94826074703730734</v>
      </c>
      <c r="O6089" s="30">
        <v>5.4016397976331912E-2</v>
      </c>
    </row>
    <row r="6090" spans="1:15" x14ac:dyDescent="0.45">
      <c r="A6090" s="4" t="s">
        <v>16</v>
      </c>
      <c r="B6090">
        <v>2020</v>
      </c>
      <c r="C6090" t="s">
        <v>0</v>
      </c>
      <c r="D6090">
        <v>6089</v>
      </c>
      <c r="E6090" s="2">
        <v>16</v>
      </c>
      <c r="F6090" s="1">
        <v>17</v>
      </c>
      <c r="G6090" s="1">
        <v>1</v>
      </c>
      <c r="H6090" s="1">
        <v>6</v>
      </c>
      <c r="I6090" s="1" t="str">
        <f t="shared" si="115"/>
        <v>2S1MO6</v>
      </c>
      <c r="J6090" s="27">
        <v>45180</v>
      </c>
      <c r="K6090" s="29" t="s">
        <v>269</v>
      </c>
      <c r="L6090" s="29">
        <v>14290.25</v>
      </c>
      <c r="M6090" s="30">
        <v>0.72403144688349141</v>
      </c>
      <c r="N6090" s="30">
        <v>0.92808009618524334</v>
      </c>
      <c r="O6090" s="30">
        <v>1.6264389424057508E-2</v>
      </c>
    </row>
    <row r="6091" spans="1:15" x14ac:dyDescent="0.45">
      <c r="A6091" s="4" t="s">
        <v>16</v>
      </c>
      <c r="B6091">
        <v>2020</v>
      </c>
      <c r="C6091" t="s">
        <v>0</v>
      </c>
      <c r="D6091">
        <v>6090</v>
      </c>
      <c r="E6091" s="2">
        <v>17</v>
      </c>
      <c r="F6091" s="1">
        <v>18</v>
      </c>
      <c r="G6091" s="1">
        <v>1</v>
      </c>
      <c r="H6091" s="1">
        <v>6</v>
      </c>
      <c r="I6091" s="1" t="str">
        <f t="shared" si="115"/>
        <v>2S1MO6</v>
      </c>
      <c r="J6091" s="27">
        <v>45180</v>
      </c>
      <c r="K6091" s="29" t="s">
        <v>270</v>
      </c>
      <c r="L6091" s="29">
        <v>14868.75</v>
      </c>
      <c r="M6091" s="30">
        <v>0.64409826179998264</v>
      </c>
      <c r="N6091" s="30">
        <v>0.8617930119686642</v>
      </c>
      <c r="O6091" s="30">
        <v>4.7443424373665838E-4</v>
      </c>
    </row>
    <row r="6092" spans="1:15" x14ac:dyDescent="0.45">
      <c r="A6092" s="4" t="s">
        <v>16</v>
      </c>
      <c r="B6092">
        <v>2020</v>
      </c>
      <c r="C6092" t="s">
        <v>0</v>
      </c>
      <c r="D6092">
        <v>6091</v>
      </c>
      <c r="E6092" s="2">
        <v>18</v>
      </c>
      <c r="F6092" s="1">
        <v>19</v>
      </c>
      <c r="G6092" s="1">
        <v>1</v>
      </c>
      <c r="H6092" s="1">
        <v>7</v>
      </c>
      <c r="I6092" s="1" t="str">
        <f t="shared" si="115"/>
        <v>2S1MO7</v>
      </c>
      <c r="J6092" s="27">
        <v>45180</v>
      </c>
      <c r="K6092" s="29" t="s">
        <v>271</v>
      </c>
      <c r="L6092" s="29">
        <v>14893.5</v>
      </c>
      <c r="M6092" s="30">
        <v>0.5395974336599404</v>
      </c>
      <c r="N6092" s="30">
        <v>0.67522943455976381</v>
      </c>
      <c r="O6092" s="30">
        <v>0</v>
      </c>
    </row>
    <row r="6093" spans="1:15" x14ac:dyDescent="0.45">
      <c r="A6093" s="4" t="s">
        <v>16</v>
      </c>
      <c r="B6093">
        <v>2020</v>
      </c>
      <c r="C6093" t="s">
        <v>0</v>
      </c>
      <c r="D6093">
        <v>6092</v>
      </c>
      <c r="E6093" s="2">
        <v>19</v>
      </c>
      <c r="F6093" s="1">
        <v>20</v>
      </c>
      <c r="G6093" s="1">
        <v>1</v>
      </c>
      <c r="H6093" s="1">
        <v>7</v>
      </c>
      <c r="I6093" s="1" t="str">
        <f t="shared" si="115"/>
        <v>2S1MO7</v>
      </c>
      <c r="J6093" s="27">
        <v>45180</v>
      </c>
      <c r="K6093" s="29" t="s">
        <v>272</v>
      </c>
      <c r="L6093" s="29">
        <v>14995</v>
      </c>
      <c r="M6093" s="30">
        <v>0.40205855190168799</v>
      </c>
      <c r="N6093" s="30">
        <v>0.5090017841974398</v>
      </c>
      <c r="O6093" s="30">
        <v>0</v>
      </c>
    </row>
    <row r="6094" spans="1:15" x14ac:dyDescent="0.45">
      <c r="A6094" s="4" t="s">
        <v>16</v>
      </c>
      <c r="B6094">
        <v>2020</v>
      </c>
      <c r="C6094" t="s">
        <v>0</v>
      </c>
      <c r="D6094">
        <v>6093</v>
      </c>
      <c r="E6094" s="2">
        <v>20</v>
      </c>
      <c r="F6094" s="1">
        <v>21</v>
      </c>
      <c r="G6094" s="1">
        <v>1</v>
      </c>
      <c r="H6094" s="1">
        <v>7</v>
      </c>
      <c r="I6094" s="1" t="str">
        <f t="shared" si="115"/>
        <v>2S1MO7</v>
      </c>
      <c r="J6094" s="27">
        <v>45180</v>
      </c>
      <c r="K6094" s="29" t="s">
        <v>273</v>
      </c>
      <c r="L6094" s="29">
        <v>15004.5</v>
      </c>
      <c r="M6094" s="30">
        <v>0.2842023803353767</v>
      </c>
      <c r="N6094" s="30">
        <v>0.37190858105270452</v>
      </c>
      <c r="O6094" s="30">
        <v>0</v>
      </c>
    </row>
    <row r="6095" spans="1:15" x14ac:dyDescent="0.45">
      <c r="A6095" s="4" t="s">
        <v>16</v>
      </c>
      <c r="B6095">
        <v>2020</v>
      </c>
      <c r="C6095" t="s">
        <v>0</v>
      </c>
      <c r="D6095">
        <v>6094</v>
      </c>
      <c r="E6095" s="2">
        <v>21</v>
      </c>
      <c r="F6095" s="1">
        <v>22</v>
      </c>
      <c r="G6095" s="1">
        <v>1</v>
      </c>
      <c r="H6095" s="1">
        <v>8</v>
      </c>
      <c r="I6095" s="1" t="str">
        <f t="shared" si="115"/>
        <v>2S1MO8</v>
      </c>
      <c r="J6095" s="27">
        <v>45180</v>
      </c>
      <c r="K6095" s="29" t="s">
        <v>274</v>
      </c>
      <c r="L6095" s="29">
        <v>14335.75</v>
      </c>
      <c r="M6095" s="30">
        <v>0.2025213777232947</v>
      </c>
      <c r="N6095" s="30">
        <v>0.26709357686002277</v>
      </c>
      <c r="O6095" s="30">
        <v>0</v>
      </c>
    </row>
    <row r="6096" spans="1:15" x14ac:dyDescent="0.45">
      <c r="A6096" s="4" t="s">
        <v>16</v>
      </c>
      <c r="B6096">
        <v>2020</v>
      </c>
      <c r="C6096" t="s">
        <v>0</v>
      </c>
      <c r="D6096">
        <v>6095</v>
      </c>
      <c r="E6096" s="2">
        <v>22</v>
      </c>
      <c r="F6096" s="1">
        <v>23</v>
      </c>
      <c r="G6096" s="1">
        <v>1</v>
      </c>
      <c r="H6096" s="1">
        <v>8</v>
      </c>
      <c r="I6096" s="1" t="str">
        <f t="shared" si="115"/>
        <v>2S1MO8</v>
      </c>
      <c r="J6096" s="27">
        <v>45180</v>
      </c>
      <c r="K6096" s="29" t="s">
        <v>275</v>
      </c>
      <c r="L6096" s="29">
        <v>13516.25</v>
      </c>
      <c r="M6096" s="30">
        <v>0.18078571051884379</v>
      </c>
      <c r="N6096" s="30">
        <v>0.24587793522444901</v>
      </c>
      <c r="O6096" s="30">
        <v>0</v>
      </c>
    </row>
    <row r="6097" spans="1:15" x14ac:dyDescent="0.45">
      <c r="A6097" s="4" t="s">
        <v>16</v>
      </c>
      <c r="B6097">
        <v>2020</v>
      </c>
      <c r="C6097" t="s">
        <v>0</v>
      </c>
      <c r="D6097">
        <v>6096</v>
      </c>
      <c r="E6097" s="2">
        <v>23</v>
      </c>
      <c r="F6097" s="1">
        <v>24</v>
      </c>
      <c r="G6097" s="1">
        <v>1</v>
      </c>
      <c r="H6097" s="1">
        <v>8</v>
      </c>
      <c r="I6097" s="1" t="str">
        <f t="shared" si="115"/>
        <v>2S1MO8</v>
      </c>
      <c r="J6097" s="27">
        <v>45180</v>
      </c>
      <c r="K6097" s="29" t="s">
        <v>276</v>
      </c>
      <c r="L6097" s="29">
        <v>12750.5</v>
      </c>
      <c r="M6097" s="30">
        <v>0.15051631130952101</v>
      </c>
      <c r="N6097" s="30">
        <v>0.20897060087158281</v>
      </c>
      <c r="O6097" s="30">
        <v>0</v>
      </c>
    </row>
    <row r="6098" spans="1:15" x14ac:dyDescent="0.45">
      <c r="A6098" s="4" t="s">
        <v>16</v>
      </c>
      <c r="B6098">
        <v>2020</v>
      </c>
      <c r="C6098" t="s">
        <v>1</v>
      </c>
      <c r="D6098">
        <v>6097</v>
      </c>
      <c r="E6098" s="2">
        <v>0</v>
      </c>
      <c r="F6098" s="1">
        <v>1</v>
      </c>
      <c r="G6098" s="1">
        <v>1</v>
      </c>
      <c r="H6098" s="1">
        <v>1</v>
      </c>
      <c r="I6098" s="1" t="str">
        <f t="shared" si="115"/>
        <v>2S2TU1</v>
      </c>
      <c r="J6098" s="27">
        <v>45181</v>
      </c>
      <c r="K6098" s="29" t="s">
        <v>253</v>
      </c>
      <c r="L6098" s="29">
        <v>12066.75</v>
      </c>
      <c r="M6098" s="30">
        <v>0.12678729303972319</v>
      </c>
      <c r="N6098" s="30">
        <v>0.21938068558982049</v>
      </c>
      <c r="O6098" s="30">
        <v>0</v>
      </c>
    </row>
    <row r="6099" spans="1:15" x14ac:dyDescent="0.45">
      <c r="A6099" s="4" t="s">
        <v>16</v>
      </c>
      <c r="B6099">
        <v>2020</v>
      </c>
      <c r="C6099" t="s">
        <v>1</v>
      </c>
      <c r="D6099">
        <v>6098</v>
      </c>
      <c r="E6099" s="2">
        <v>1</v>
      </c>
      <c r="F6099" s="1">
        <v>2</v>
      </c>
      <c r="G6099" s="1">
        <v>1</v>
      </c>
      <c r="H6099" s="1">
        <v>1</v>
      </c>
      <c r="I6099" s="1" t="str">
        <f t="shared" si="115"/>
        <v>2S2TU1</v>
      </c>
      <c r="J6099" s="27">
        <v>45181</v>
      </c>
      <c r="K6099" s="29" t="s">
        <v>254</v>
      </c>
      <c r="L6099" s="29">
        <v>11575.25</v>
      </c>
      <c r="M6099" s="30">
        <v>0.11849218770472141</v>
      </c>
      <c r="N6099" s="30">
        <v>0.1984185729428164</v>
      </c>
      <c r="O6099" s="30">
        <v>0</v>
      </c>
    </row>
    <row r="6100" spans="1:15" x14ac:dyDescent="0.45">
      <c r="A6100" s="4" t="s">
        <v>16</v>
      </c>
      <c r="B6100">
        <v>2020</v>
      </c>
      <c r="C6100" t="s">
        <v>1</v>
      </c>
      <c r="D6100">
        <v>6099</v>
      </c>
      <c r="E6100" s="2">
        <v>2</v>
      </c>
      <c r="F6100" s="1">
        <v>3</v>
      </c>
      <c r="G6100" s="1">
        <v>1</v>
      </c>
      <c r="H6100" s="1">
        <v>1</v>
      </c>
      <c r="I6100" s="1" t="str">
        <f t="shared" si="115"/>
        <v>2S2TU1</v>
      </c>
      <c r="J6100" s="27">
        <v>45181</v>
      </c>
      <c r="K6100" s="29" t="s">
        <v>255</v>
      </c>
      <c r="L6100" s="29">
        <v>11290</v>
      </c>
      <c r="M6100" s="30">
        <v>0.1302283351384029</v>
      </c>
      <c r="N6100" s="30">
        <v>0.21343232043948601</v>
      </c>
      <c r="O6100" s="30">
        <v>0</v>
      </c>
    </row>
    <row r="6101" spans="1:15" x14ac:dyDescent="0.45">
      <c r="A6101" s="4" t="s">
        <v>16</v>
      </c>
      <c r="B6101">
        <v>2020</v>
      </c>
      <c r="C6101" t="s">
        <v>1</v>
      </c>
      <c r="D6101">
        <v>6100</v>
      </c>
      <c r="E6101" s="2">
        <v>3</v>
      </c>
      <c r="F6101" s="1">
        <v>4</v>
      </c>
      <c r="G6101" s="1">
        <v>1</v>
      </c>
      <c r="H6101" s="1">
        <v>2</v>
      </c>
      <c r="I6101" s="1" t="str">
        <f t="shared" si="115"/>
        <v>2S2TU2</v>
      </c>
      <c r="J6101" s="27">
        <v>45181</v>
      </c>
      <c r="K6101" s="29" t="s">
        <v>256</v>
      </c>
      <c r="L6101" s="29">
        <v>11118</v>
      </c>
      <c r="M6101" s="30">
        <v>0.1388381118604152</v>
      </c>
      <c r="N6101" s="30">
        <v>0.203863562088545</v>
      </c>
      <c r="O6101" s="30">
        <v>0</v>
      </c>
    </row>
    <row r="6102" spans="1:15" x14ac:dyDescent="0.45">
      <c r="A6102" s="4" t="s">
        <v>16</v>
      </c>
      <c r="B6102">
        <v>2020</v>
      </c>
      <c r="C6102" t="s">
        <v>1</v>
      </c>
      <c r="D6102">
        <v>6101</v>
      </c>
      <c r="E6102" s="2">
        <v>4</v>
      </c>
      <c r="F6102" s="1">
        <v>5</v>
      </c>
      <c r="G6102" s="1">
        <v>1</v>
      </c>
      <c r="H6102" s="1">
        <v>2</v>
      </c>
      <c r="I6102" s="1" t="str">
        <f t="shared" si="115"/>
        <v>2S2TU2</v>
      </c>
      <c r="J6102" s="27">
        <v>45181</v>
      </c>
      <c r="K6102" s="29" t="s">
        <v>257</v>
      </c>
      <c r="L6102" s="29">
        <v>11075.25</v>
      </c>
      <c r="M6102" s="30">
        <v>0.13870466310319871</v>
      </c>
      <c r="N6102" s="30">
        <v>0.2009864653249703</v>
      </c>
      <c r="O6102" s="30">
        <v>0</v>
      </c>
    </row>
    <row r="6103" spans="1:15" x14ac:dyDescent="0.45">
      <c r="A6103" s="4" t="s">
        <v>16</v>
      </c>
      <c r="B6103">
        <v>2020</v>
      </c>
      <c r="C6103" t="s">
        <v>1</v>
      </c>
      <c r="D6103">
        <v>6102</v>
      </c>
      <c r="E6103" s="2">
        <v>5</v>
      </c>
      <c r="F6103" s="1">
        <v>6</v>
      </c>
      <c r="G6103" s="1">
        <v>1</v>
      </c>
      <c r="H6103" s="1">
        <v>2</v>
      </c>
      <c r="I6103" s="1" t="str">
        <f t="shared" si="115"/>
        <v>2S2TU2</v>
      </c>
      <c r="J6103" s="27">
        <v>45181</v>
      </c>
      <c r="K6103" s="29" t="s">
        <v>258</v>
      </c>
      <c r="L6103" s="29">
        <v>11299.75</v>
      </c>
      <c r="M6103" s="30">
        <v>0.1211200368199485</v>
      </c>
      <c r="N6103" s="30">
        <v>0.1730087535931481</v>
      </c>
      <c r="O6103" s="30">
        <v>0</v>
      </c>
    </row>
    <row r="6104" spans="1:15" x14ac:dyDescent="0.45">
      <c r="A6104" s="4" t="s">
        <v>16</v>
      </c>
      <c r="B6104">
        <v>2020</v>
      </c>
      <c r="C6104" t="s">
        <v>1</v>
      </c>
      <c r="D6104">
        <v>6103</v>
      </c>
      <c r="E6104" s="2">
        <v>6</v>
      </c>
      <c r="F6104" s="1">
        <v>7</v>
      </c>
      <c r="G6104" s="1">
        <v>1</v>
      </c>
      <c r="H6104" s="1">
        <v>3</v>
      </c>
      <c r="I6104" s="1" t="str">
        <f t="shared" si="115"/>
        <v>2S2TU3</v>
      </c>
      <c r="J6104" s="27">
        <v>45181</v>
      </c>
      <c r="K6104" s="29" t="s">
        <v>259</v>
      </c>
      <c r="L6104" s="29">
        <v>12366.5</v>
      </c>
      <c r="M6104" s="30">
        <v>0.1195565626293993</v>
      </c>
      <c r="N6104" s="30">
        <v>0.17964060284336969</v>
      </c>
      <c r="O6104" s="30">
        <v>4.0588496907281668E-2</v>
      </c>
    </row>
    <row r="6105" spans="1:15" x14ac:dyDescent="0.45">
      <c r="A6105" s="4" t="s">
        <v>16</v>
      </c>
      <c r="B6105">
        <v>2020</v>
      </c>
      <c r="C6105" t="s">
        <v>1</v>
      </c>
      <c r="D6105">
        <v>6104</v>
      </c>
      <c r="E6105" s="2">
        <v>7</v>
      </c>
      <c r="F6105" s="1">
        <v>8</v>
      </c>
      <c r="G6105" s="1">
        <v>1</v>
      </c>
      <c r="H6105" s="1">
        <v>3</v>
      </c>
      <c r="I6105" s="1" t="str">
        <f t="shared" si="115"/>
        <v>2S2TU3</v>
      </c>
      <c r="J6105" s="27">
        <v>45181</v>
      </c>
      <c r="K6105" s="29" t="s">
        <v>260</v>
      </c>
      <c r="L6105" s="29">
        <v>13725</v>
      </c>
      <c r="M6105" s="30">
        <v>0.1105309662625584</v>
      </c>
      <c r="N6105" s="30">
        <v>0.20623797675943059</v>
      </c>
      <c r="O6105" s="30">
        <v>0.1634011302123253</v>
      </c>
    </row>
    <row r="6106" spans="1:15" x14ac:dyDescent="0.45">
      <c r="A6106" s="4" t="s">
        <v>16</v>
      </c>
      <c r="B6106">
        <v>2020</v>
      </c>
      <c r="C6106" t="s">
        <v>1</v>
      </c>
      <c r="D6106">
        <v>6105</v>
      </c>
      <c r="E6106" s="2">
        <v>8</v>
      </c>
      <c r="F6106" s="1">
        <v>9</v>
      </c>
      <c r="G6106" s="1">
        <v>1</v>
      </c>
      <c r="H6106" s="1">
        <v>3</v>
      </c>
      <c r="I6106" s="1" t="str">
        <f t="shared" si="115"/>
        <v>2S2TU3</v>
      </c>
      <c r="J6106" s="27">
        <v>45181</v>
      </c>
      <c r="K6106" s="29" t="s">
        <v>261</v>
      </c>
      <c r="L6106" s="29">
        <v>14482</v>
      </c>
      <c r="M6106" s="30">
        <v>0.1151020876351297</v>
      </c>
      <c r="N6106" s="30">
        <v>0.25841464794444252</v>
      </c>
      <c r="O6106" s="30">
        <v>0.31148478020502962</v>
      </c>
    </row>
    <row r="6107" spans="1:15" x14ac:dyDescent="0.45">
      <c r="A6107" s="4" t="s">
        <v>16</v>
      </c>
      <c r="B6107">
        <v>2020</v>
      </c>
      <c r="C6107" t="s">
        <v>1</v>
      </c>
      <c r="D6107">
        <v>6106</v>
      </c>
      <c r="E6107" s="2">
        <v>9</v>
      </c>
      <c r="F6107" s="1">
        <v>10</v>
      </c>
      <c r="G6107" s="1">
        <v>1</v>
      </c>
      <c r="H6107" s="1">
        <v>4</v>
      </c>
      <c r="I6107" s="1" t="str">
        <f t="shared" si="115"/>
        <v>2S2TU4</v>
      </c>
      <c r="J6107" s="27">
        <v>45181</v>
      </c>
      <c r="K6107" s="29" t="s">
        <v>262</v>
      </c>
      <c r="L6107" s="29">
        <v>14406.75</v>
      </c>
      <c r="M6107" s="30">
        <v>0.1374381647127931</v>
      </c>
      <c r="N6107" s="30">
        <v>0.3269666234957937</v>
      </c>
      <c r="O6107" s="30">
        <v>0.46793913630909428</v>
      </c>
    </row>
    <row r="6108" spans="1:15" x14ac:dyDescent="0.45">
      <c r="A6108" s="4" t="s">
        <v>16</v>
      </c>
      <c r="B6108">
        <v>2020</v>
      </c>
      <c r="C6108" t="s">
        <v>1</v>
      </c>
      <c r="D6108">
        <v>6107</v>
      </c>
      <c r="E6108" s="2">
        <v>10</v>
      </c>
      <c r="F6108" s="1">
        <v>11</v>
      </c>
      <c r="G6108" s="1">
        <v>1</v>
      </c>
      <c r="H6108" s="1">
        <v>4</v>
      </c>
      <c r="I6108" s="1" t="str">
        <f t="shared" si="115"/>
        <v>2S2TU4</v>
      </c>
      <c r="J6108" s="27">
        <v>45181</v>
      </c>
      <c r="K6108" s="29" t="s">
        <v>263</v>
      </c>
      <c r="L6108" s="29">
        <v>14145.5</v>
      </c>
      <c r="M6108" s="30">
        <v>0.17943818702748271</v>
      </c>
      <c r="N6108" s="30">
        <v>0.41636734706387568</v>
      </c>
      <c r="O6108" s="30">
        <v>0.59228951048631973</v>
      </c>
    </row>
    <row r="6109" spans="1:15" x14ac:dyDescent="0.45">
      <c r="A6109" s="4" t="s">
        <v>16</v>
      </c>
      <c r="B6109">
        <v>2020</v>
      </c>
      <c r="C6109" t="s">
        <v>1</v>
      </c>
      <c r="D6109">
        <v>6108</v>
      </c>
      <c r="E6109" s="2">
        <v>11</v>
      </c>
      <c r="F6109" s="1">
        <v>12</v>
      </c>
      <c r="G6109" s="1">
        <v>1</v>
      </c>
      <c r="H6109" s="1">
        <v>4</v>
      </c>
      <c r="I6109" s="1" t="str">
        <f t="shared" si="115"/>
        <v>2S2TU4</v>
      </c>
      <c r="J6109" s="27">
        <v>45181</v>
      </c>
      <c r="K6109" s="29" t="s">
        <v>264</v>
      </c>
      <c r="L6109" s="29">
        <v>14056.75</v>
      </c>
      <c r="M6109" s="30">
        <v>0.23385726283163499</v>
      </c>
      <c r="N6109" s="30">
        <v>0.53064255359495327</v>
      </c>
      <c r="O6109" s="30">
        <v>0.62353174664387967</v>
      </c>
    </row>
    <row r="6110" spans="1:15" x14ac:dyDescent="0.45">
      <c r="A6110" s="4" t="s">
        <v>16</v>
      </c>
      <c r="B6110">
        <v>2020</v>
      </c>
      <c r="C6110" t="s">
        <v>1</v>
      </c>
      <c r="D6110">
        <v>6109</v>
      </c>
      <c r="E6110" s="2">
        <v>12</v>
      </c>
      <c r="F6110" s="1">
        <v>13</v>
      </c>
      <c r="G6110" s="1">
        <v>1</v>
      </c>
      <c r="H6110" s="1">
        <v>5</v>
      </c>
      <c r="I6110" s="1" t="str">
        <f t="shared" si="115"/>
        <v>2S2TU5</v>
      </c>
      <c r="J6110" s="27">
        <v>45181</v>
      </c>
      <c r="K6110" s="29" t="s">
        <v>265</v>
      </c>
      <c r="L6110" s="29">
        <v>13981</v>
      </c>
      <c r="M6110" s="30">
        <v>0.28252214611109272</v>
      </c>
      <c r="N6110" s="30">
        <v>0.6186031498372957</v>
      </c>
      <c r="O6110" s="30">
        <v>0.60414350853446386</v>
      </c>
    </row>
    <row r="6111" spans="1:15" x14ac:dyDescent="0.45">
      <c r="A6111" s="4" t="s">
        <v>16</v>
      </c>
      <c r="B6111">
        <v>2020</v>
      </c>
      <c r="C6111" t="s">
        <v>1</v>
      </c>
      <c r="D6111">
        <v>6110</v>
      </c>
      <c r="E6111" s="2">
        <v>13</v>
      </c>
      <c r="F6111" s="1">
        <v>14</v>
      </c>
      <c r="G6111" s="1">
        <v>1</v>
      </c>
      <c r="H6111" s="1">
        <v>5</v>
      </c>
      <c r="I6111" s="1" t="str">
        <f t="shared" si="115"/>
        <v>2S2TU5</v>
      </c>
      <c r="J6111" s="27">
        <v>45181</v>
      </c>
      <c r="K6111" s="29" t="s">
        <v>266</v>
      </c>
      <c r="L6111" s="29">
        <v>14068</v>
      </c>
      <c r="M6111" s="30">
        <v>0.3027434817788367</v>
      </c>
      <c r="N6111" s="30">
        <v>0.67711584800118196</v>
      </c>
      <c r="O6111" s="30">
        <v>0.5364451795802383</v>
      </c>
    </row>
    <row r="6112" spans="1:15" x14ac:dyDescent="0.45">
      <c r="A6112" s="4" t="s">
        <v>16</v>
      </c>
      <c r="B6112">
        <v>2020</v>
      </c>
      <c r="C6112" t="s">
        <v>1</v>
      </c>
      <c r="D6112">
        <v>6111</v>
      </c>
      <c r="E6112" s="2">
        <v>14</v>
      </c>
      <c r="F6112" s="1">
        <v>15</v>
      </c>
      <c r="G6112" s="1">
        <v>1</v>
      </c>
      <c r="H6112" s="1">
        <v>5</v>
      </c>
      <c r="I6112" s="1" t="str">
        <f t="shared" si="115"/>
        <v>2S2TU5</v>
      </c>
      <c r="J6112" s="27">
        <v>45181</v>
      </c>
      <c r="K6112" s="29" t="s">
        <v>267</v>
      </c>
      <c r="L6112" s="29">
        <v>14145.5</v>
      </c>
      <c r="M6112" s="30">
        <v>0.341812955245966</v>
      </c>
      <c r="N6112" s="30">
        <v>0.77943286250843213</v>
      </c>
      <c r="O6112" s="30">
        <v>0.44856714389383762</v>
      </c>
    </row>
    <row r="6113" spans="1:15" x14ac:dyDescent="0.45">
      <c r="A6113" s="4" t="s">
        <v>16</v>
      </c>
      <c r="B6113">
        <v>2020</v>
      </c>
      <c r="C6113" t="s">
        <v>1</v>
      </c>
      <c r="D6113">
        <v>6112</v>
      </c>
      <c r="E6113" s="2">
        <v>15</v>
      </c>
      <c r="F6113" s="1">
        <v>16</v>
      </c>
      <c r="G6113" s="1">
        <v>1</v>
      </c>
      <c r="H6113" s="1">
        <v>6</v>
      </c>
      <c r="I6113" s="1" t="str">
        <f t="shared" si="115"/>
        <v>2S2TU6</v>
      </c>
      <c r="J6113" s="27">
        <v>45181</v>
      </c>
      <c r="K6113" s="29" t="s">
        <v>268</v>
      </c>
      <c r="L6113" s="29">
        <v>14191.25</v>
      </c>
      <c r="M6113" s="30">
        <v>0.38557013173919491</v>
      </c>
      <c r="N6113" s="30">
        <v>0.86103896609710973</v>
      </c>
      <c r="O6113" s="30">
        <v>0.33966279825524531</v>
      </c>
    </row>
    <row r="6114" spans="1:15" x14ac:dyDescent="0.45">
      <c r="A6114" s="4" t="s">
        <v>16</v>
      </c>
      <c r="B6114">
        <v>2020</v>
      </c>
      <c r="C6114" t="s">
        <v>1</v>
      </c>
      <c r="D6114">
        <v>6113</v>
      </c>
      <c r="E6114" s="2">
        <v>16</v>
      </c>
      <c r="F6114" s="1">
        <v>17</v>
      </c>
      <c r="G6114" s="1">
        <v>1</v>
      </c>
      <c r="H6114" s="1">
        <v>6</v>
      </c>
      <c r="I6114" s="1" t="str">
        <f t="shared" si="115"/>
        <v>2S2TU6</v>
      </c>
      <c r="J6114" s="27">
        <v>45181</v>
      </c>
      <c r="K6114" s="29" t="s">
        <v>269</v>
      </c>
      <c r="L6114" s="29">
        <v>14213</v>
      </c>
      <c r="M6114" s="30">
        <v>0.40136033509857238</v>
      </c>
      <c r="N6114" s="30">
        <v>0.89989019074010046</v>
      </c>
      <c r="O6114" s="30">
        <v>0.17861820700967099</v>
      </c>
    </row>
    <row r="6115" spans="1:15" x14ac:dyDescent="0.45">
      <c r="A6115" s="4" t="s">
        <v>16</v>
      </c>
      <c r="B6115">
        <v>2020</v>
      </c>
      <c r="C6115" t="s">
        <v>1</v>
      </c>
      <c r="D6115">
        <v>6114</v>
      </c>
      <c r="E6115" s="2">
        <v>17</v>
      </c>
      <c r="F6115" s="1">
        <v>18</v>
      </c>
      <c r="G6115" s="1">
        <v>1</v>
      </c>
      <c r="H6115" s="1">
        <v>6</v>
      </c>
      <c r="I6115" s="1" t="str">
        <f t="shared" si="115"/>
        <v>2S2TU6</v>
      </c>
      <c r="J6115" s="27">
        <v>45181</v>
      </c>
      <c r="K6115" s="29" t="s">
        <v>270</v>
      </c>
      <c r="L6115" s="29">
        <v>14734.5</v>
      </c>
      <c r="M6115" s="30">
        <v>0.37447253383299728</v>
      </c>
      <c r="N6115" s="30">
        <v>0.91946749340110323</v>
      </c>
      <c r="O6115" s="30">
        <v>4.2403255968900377E-2</v>
      </c>
    </row>
    <row r="6116" spans="1:15" x14ac:dyDescent="0.45">
      <c r="A6116" s="4" t="s">
        <v>16</v>
      </c>
      <c r="B6116">
        <v>2020</v>
      </c>
      <c r="C6116" t="s">
        <v>1</v>
      </c>
      <c r="D6116">
        <v>6115</v>
      </c>
      <c r="E6116" s="2">
        <v>18</v>
      </c>
      <c r="F6116" s="1">
        <v>19</v>
      </c>
      <c r="G6116" s="1">
        <v>1</v>
      </c>
      <c r="H6116" s="1">
        <v>7</v>
      </c>
      <c r="I6116" s="1" t="str">
        <f t="shared" si="115"/>
        <v>2S2TU7</v>
      </c>
      <c r="J6116" s="27">
        <v>45181</v>
      </c>
      <c r="K6116" s="29" t="s">
        <v>271</v>
      </c>
      <c r="L6116" s="29">
        <v>14836.75</v>
      </c>
      <c r="M6116" s="30">
        <v>0.36870138264241348</v>
      </c>
      <c r="N6116" s="30">
        <v>0.92990190236068226</v>
      </c>
      <c r="O6116" s="30">
        <v>0</v>
      </c>
    </row>
    <row r="6117" spans="1:15" x14ac:dyDescent="0.45">
      <c r="A6117" s="4" t="s">
        <v>16</v>
      </c>
      <c r="B6117">
        <v>2020</v>
      </c>
      <c r="C6117" t="s">
        <v>1</v>
      </c>
      <c r="D6117">
        <v>6116</v>
      </c>
      <c r="E6117" s="2">
        <v>19</v>
      </c>
      <c r="F6117" s="1">
        <v>20</v>
      </c>
      <c r="G6117" s="1">
        <v>1</v>
      </c>
      <c r="H6117" s="1">
        <v>7</v>
      </c>
      <c r="I6117" s="1" t="str">
        <f t="shared" si="115"/>
        <v>2S2TU7</v>
      </c>
      <c r="J6117" s="27">
        <v>45181</v>
      </c>
      <c r="K6117" s="29" t="s">
        <v>272</v>
      </c>
      <c r="L6117" s="29">
        <v>14946.5</v>
      </c>
      <c r="M6117" s="30">
        <v>0.40892317523685451</v>
      </c>
      <c r="N6117" s="30">
        <v>0.93902615123624611</v>
      </c>
      <c r="O6117" s="30">
        <v>0</v>
      </c>
    </row>
    <row r="6118" spans="1:15" x14ac:dyDescent="0.45">
      <c r="A6118" s="4" t="s">
        <v>16</v>
      </c>
      <c r="B6118">
        <v>2020</v>
      </c>
      <c r="C6118" t="s">
        <v>1</v>
      </c>
      <c r="D6118">
        <v>6117</v>
      </c>
      <c r="E6118" s="2">
        <v>20</v>
      </c>
      <c r="F6118" s="1">
        <v>21</v>
      </c>
      <c r="G6118" s="1">
        <v>1</v>
      </c>
      <c r="H6118" s="1">
        <v>7</v>
      </c>
      <c r="I6118" s="1" t="str">
        <f t="shared" si="115"/>
        <v>2S2TU7</v>
      </c>
      <c r="J6118" s="27">
        <v>45181</v>
      </c>
      <c r="K6118" s="29" t="s">
        <v>273</v>
      </c>
      <c r="L6118" s="29">
        <v>14899.75</v>
      </c>
      <c r="M6118" s="30">
        <v>0.46748633763105729</v>
      </c>
      <c r="N6118" s="30">
        <v>0.94398405992937739</v>
      </c>
      <c r="O6118" s="30">
        <v>0</v>
      </c>
    </row>
    <row r="6119" spans="1:15" x14ac:dyDescent="0.45">
      <c r="A6119" s="4" t="s">
        <v>16</v>
      </c>
      <c r="B6119">
        <v>2020</v>
      </c>
      <c r="C6119" t="s">
        <v>1</v>
      </c>
      <c r="D6119">
        <v>6118</v>
      </c>
      <c r="E6119" s="2">
        <v>21</v>
      </c>
      <c r="F6119" s="1">
        <v>22</v>
      </c>
      <c r="G6119" s="1">
        <v>1</v>
      </c>
      <c r="H6119" s="1">
        <v>8</v>
      </c>
      <c r="I6119" s="1" t="str">
        <f t="shared" si="115"/>
        <v>2S2TU8</v>
      </c>
      <c r="J6119" s="27">
        <v>45181</v>
      </c>
      <c r="K6119" s="29" t="s">
        <v>274</v>
      </c>
      <c r="L6119" s="29">
        <v>14245</v>
      </c>
      <c r="M6119" s="30">
        <v>0.54629460675835551</v>
      </c>
      <c r="N6119" s="30">
        <v>0.94719960435634509</v>
      </c>
      <c r="O6119" s="30">
        <v>0</v>
      </c>
    </row>
    <row r="6120" spans="1:15" x14ac:dyDescent="0.45">
      <c r="A6120" s="4" t="s">
        <v>16</v>
      </c>
      <c r="B6120">
        <v>2020</v>
      </c>
      <c r="C6120" t="s">
        <v>1</v>
      </c>
      <c r="D6120">
        <v>6119</v>
      </c>
      <c r="E6120" s="2">
        <v>22</v>
      </c>
      <c r="F6120" s="1">
        <v>23</v>
      </c>
      <c r="G6120" s="1">
        <v>1</v>
      </c>
      <c r="H6120" s="1">
        <v>8</v>
      </c>
      <c r="I6120" s="1" t="str">
        <f t="shared" si="115"/>
        <v>2S2TU8</v>
      </c>
      <c r="J6120" s="27">
        <v>45181</v>
      </c>
      <c r="K6120" s="29" t="s">
        <v>275</v>
      </c>
      <c r="L6120" s="29">
        <v>13453.25</v>
      </c>
      <c r="M6120" s="30">
        <v>0.66388062478140686</v>
      </c>
      <c r="N6120" s="30">
        <v>0.94854432174149994</v>
      </c>
      <c r="O6120" s="30">
        <v>0</v>
      </c>
    </row>
    <row r="6121" spans="1:15" x14ac:dyDescent="0.45">
      <c r="A6121" s="4" t="s">
        <v>16</v>
      </c>
      <c r="B6121">
        <v>2020</v>
      </c>
      <c r="C6121" t="s">
        <v>1</v>
      </c>
      <c r="D6121">
        <v>6120</v>
      </c>
      <c r="E6121" s="2">
        <v>23</v>
      </c>
      <c r="F6121" s="1">
        <v>24</v>
      </c>
      <c r="G6121" s="1">
        <v>1</v>
      </c>
      <c r="H6121" s="1">
        <v>8</v>
      </c>
      <c r="I6121" s="1" t="str">
        <f t="shared" si="115"/>
        <v>2S2TU8</v>
      </c>
      <c r="J6121" s="27">
        <v>45181</v>
      </c>
      <c r="K6121" s="29" t="s">
        <v>276</v>
      </c>
      <c r="L6121" s="29">
        <v>12757.75</v>
      </c>
      <c r="M6121" s="30">
        <v>0.66026482377474849</v>
      </c>
      <c r="N6121" s="30">
        <v>0.94461086039574038</v>
      </c>
      <c r="O6121" s="30">
        <v>0</v>
      </c>
    </row>
    <row r="6122" spans="1:15" x14ac:dyDescent="0.45">
      <c r="A6122" s="4" t="s">
        <v>16</v>
      </c>
      <c r="B6122">
        <v>2020</v>
      </c>
      <c r="C6122" t="s">
        <v>2</v>
      </c>
      <c r="D6122">
        <v>6121</v>
      </c>
      <c r="E6122" s="2">
        <v>0</v>
      </c>
      <c r="F6122" s="1">
        <v>1</v>
      </c>
      <c r="G6122" s="1">
        <v>1</v>
      </c>
      <c r="H6122" s="1">
        <v>1</v>
      </c>
      <c r="I6122" s="1" t="str">
        <f t="shared" si="115"/>
        <v>2S3WE1</v>
      </c>
      <c r="J6122" s="27">
        <v>45182</v>
      </c>
      <c r="K6122" s="29" t="s">
        <v>253</v>
      </c>
      <c r="L6122" s="29">
        <v>12069.5</v>
      </c>
      <c r="M6122" s="30">
        <v>0.60389500809774022</v>
      </c>
      <c r="N6122" s="30">
        <v>0.92907178447500716</v>
      </c>
      <c r="O6122" s="30">
        <v>0</v>
      </c>
    </row>
    <row r="6123" spans="1:15" x14ac:dyDescent="0.45">
      <c r="A6123" s="4" t="s">
        <v>16</v>
      </c>
      <c r="B6123">
        <v>2020</v>
      </c>
      <c r="C6123" t="s">
        <v>2</v>
      </c>
      <c r="D6123">
        <v>6122</v>
      </c>
      <c r="E6123" s="2">
        <v>1</v>
      </c>
      <c r="F6123" s="1">
        <v>2</v>
      </c>
      <c r="G6123" s="1">
        <v>1</v>
      </c>
      <c r="H6123" s="1">
        <v>1</v>
      </c>
      <c r="I6123" s="1" t="str">
        <f t="shared" si="115"/>
        <v>2S3WE1</v>
      </c>
      <c r="J6123" s="27">
        <v>45182</v>
      </c>
      <c r="K6123" s="29" t="s">
        <v>254</v>
      </c>
      <c r="L6123" s="29">
        <v>11621</v>
      </c>
      <c r="M6123" s="30">
        <v>0.53017440142837802</v>
      </c>
      <c r="N6123" s="30">
        <v>0.87549965060505708</v>
      </c>
      <c r="O6123" s="30">
        <v>0</v>
      </c>
    </row>
    <row r="6124" spans="1:15" x14ac:dyDescent="0.45">
      <c r="A6124" s="4" t="s">
        <v>16</v>
      </c>
      <c r="B6124">
        <v>2020</v>
      </c>
      <c r="C6124" t="s">
        <v>2</v>
      </c>
      <c r="D6124">
        <v>6123</v>
      </c>
      <c r="E6124" s="2">
        <v>2</v>
      </c>
      <c r="F6124" s="1">
        <v>3</v>
      </c>
      <c r="G6124" s="1">
        <v>1</v>
      </c>
      <c r="H6124" s="1">
        <v>1</v>
      </c>
      <c r="I6124" s="1" t="str">
        <f t="shared" si="115"/>
        <v>2S3WE1</v>
      </c>
      <c r="J6124" s="27">
        <v>45182</v>
      </c>
      <c r="K6124" s="29" t="s">
        <v>255</v>
      </c>
      <c r="L6124" s="29">
        <v>11370.25</v>
      </c>
      <c r="M6124" s="30">
        <v>0.44888624335448529</v>
      </c>
      <c r="N6124" s="30">
        <v>0.70687269736735403</v>
      </c>
      <c r="O6124" s="30">
        <v>0</v>
      </c>
    </row>
    <row r="6125" spans="1:15" x14ac:dyDescent="0.45">
      <c r="A6125" s="4" t="s">
        <v>16</v>
      </c>
      <c r="B6125">
        <v>2020</v>
      </c>
      <c r="C6125" t="s">
        <v>2</v>
      </c>
      <c r="D6125">
        <v>6124</v>
      </c>
      <c r="E6125" s="2">
        <v>3</v>
      </c>
      <c r="F6125" s="1">
        <v>4</v>
      </c>
      <c r="G6125" s="1">
        <v>1</v>
      </c>
      <c r="H6125" s="1">
        <v>2</v>
      </c>
      <c r="I6125" s="1" t="str">
        <f t="shared" si="115"/>
        <v>2S3WE2</v>
      </c>
      <c r="J6125" s="27">
        <v>45182</v>
      </c>
      <c r="K6125" s="29" t="s">
        <v>256</v>
      </c>
      <c r="L6125" s="29">
        <v>11184.5</v>
      </c>
      <c r="M6125" s="30">
        <v>0.38490914584941238</v>
      </c>
      <c r="N6125" s="30">
        <v>0.60291177000843144</v>
      </c>
      <c r="O6125" s="30">
        <v>0</v>
      </c>
    </row>
    <row r="6126" spans="1:15" x14ac:dyDescent="0.45">
      <c r="A6126" s="4" t="s">
        <v>16</v>
      </c>
      <c r="B6126">
        <v>2020</v>
      </c>
      <c r="C6126" t="s">
        <v>2</v>
      </c>
      <c r="D6126">
        <v>6125</v>
      </c>
      <c r="E6126" s="2">
        <v>4</v>
      </c>
      <c r="F6126" s="1">
        <v>5</v>
      </c>
      <c r="G6126" s="1">
        <v>1</v>
      </c>
      <c r="H6126" s="1">
        <v>2</v>
      </c>
      <c r="I6126" s="1" t="str">
        <f t="shared" si="115"/>
        <v>2S3WE2</v>
      </c>
      <c r="J6126" s="27">
        <v>45182</v>
      </c>
      <c r="K6126" s="29" t="s">
        <v>257</v>
      </c>
      <c r="L6126" s="29">
        <v>11214.5</v>
      </c>
      <c r="M6126" s="30">
        <v>0.36705785185733791</v>
      </c>
      <c r="N6126" s="30">
        <v>0.58274740780414458</v>
      </c>
      <c r="O6126" s="30">
        <v>0</v>
      </c>
    </row>
    <row r="6127" spans="1:15" x14ac:dyDescent="0.45">
      <c r="A6127" s="4" t="s">
        <v>16</v>
      </c>
      <c r="B6127">
        <v>2020</v>
      </c>
      <c r="C6127" t="s">
        <v>2</v>
      </c>
      <c r="D6127">
        <v>6126</v>
      </c>
      <c r="E6127" s="2">
        <v>5</v>
      </c>
      <c r="F6127" s="1">
        <v>6</v>
      </c>
      <c r="G6127" s="1">
        <v>1</v>
      </c>
      <c r="H6127" s="1">
        <v>2</v>
      </c>
      <c r="I6127" s="1" t="str">
        <f t="shared" si="115"/>
        <v>2S3WE2</v>
      </c>
      <c r="J6127" s="27">
        <v>45182</v>
      </c>
      <c r="K6127" s="29" t="s">
        <v>258</v>
      </c>
      <c r="L6127" s="29">
        <v>11647.75</v>
      </c>
      <c r="M6127" s="30">
        <v>0.2771723902614629</v>
      </c>
      <c r="N6127" s="30">
        <v>0.4553403156188407</v>
      </c>
      <c r="O6127" s="30">
        <v>0</v>
      </c>
    </row>
    <row r="6128" spans="1:15" x14ac:dyDescent="0.45">
      <c r="A6128" s="4" t="s">
        <v>16</v>
      </c>
      <c r="B6128">
        <v>2020</v>
      </c>
      <c r="C6128" t="s">
        <v>2</v>
      </c>
      <c r="D6128">
        <v>6127</v>
      </c>
      <c r="E6128" s="2">
        <v>6</v>
      </c>
      <c r="F6128" s="1">
        <v>7</v>
      </c>
      <c r="G6128" s="1">
        <v>1</v>
      </c>
      <c r="H6128" s="1">
        <v>3</v>
      </c>
      <c r="I6128" s="1" t="str">
        <f t="shared" si="115"/>
        <v>2S3WE3</v>
      </c>
      <c r="J6128" s="27">
        <v>45182</v>
      </c>
      <c r="K6128" s="29" t="s">
        <v>259</v>
      </c>
      <c r="L6128" s="29">
        <v>12796</v>
      </c>
      <c r="M6128" s="30">
        <v>0.19065307930878811</v>
      </c>
      <c r="N6128" s="30">
        <v>0.34143697168311249</v>
      </c>
      <c r="O6128" s="30">
        <v>3.2295552152527517E-2</v>
      </c>
    </row>
    <row r="6129" spans="1:15" x14ac:dyDescent="0.45">
      <c r="A6129" s="4" t="s">
        <v>16</v>
      </c>
      <c r="B6129">
        <v>2020</v>
      </c>
      <c r="C6129" t="s">
        <v>2</v>
      </c>
      <c r="D6129">
        <v>6128</v>
      </c>
      <c r="E6129" s="2">
        <v>7</v>
      </c>
      <c r="F6129" s="1">
        <v>8</v>
      </c>
      <c r="G6129" s="1">
        <v>1</v>
      </c>
      <c r="H6129" s="1">
        <v>3</v>
      </c>
      <c r="I6129" s="1" t="str">
        <f t="shared" si="115"/>
        <v>2S3WE3</v>
      </c>
      <c r="J6129" s="27">
        <v>45182</v>
      </c>
      <c r="K6129" s="29" t="s">
        <v>260</v>
      </c>
      <c r="L6129" s="29">
        <v>14063.25</v>
      </c>
      <c r="M6129" s="30">
        <v>0.13015738623405879</v>
      </c>
      <c r="N6129" s="30">
        <v>0.25395034774226621</v>
      </c>
      <c r="O6129" s="30">
        <v>0.17055970728753031</v>
      </c>
    </row>
    <row r="6130" spans="1:15" x14ac:dyDescent="0.45">
      <c r="A6130" s="4" t="s">
        <v>16</v>
      </c>
      <c r="B6130">
        <v>2020</v>
      </c>
      <c r="C6130" t="s">
        <v>2</v>
      </c>
      <c r="D6130">
        <v>6129</v>
      </c>
      <c r="E6130" s="2">
        <v>8</v>
      </c>
      <c r="F6130" s="1">
        <v>9</v>
      </c>
      <c r="G6130" s="1">
        <v>1</v>
      </c>
      <c r="H6130" s="1">
        <v>3</v>
      </c>
      <c r="I6130" s="1" t="str">
        <f t="shared" si="115"/>
        <v>2S3WE3</v>
      </c>
      <c r="J6130" s="27">
        <v>45182</v>
      </c>
      <c r="K6130" s="29" t="s">
        <v>261</v>
      </c>
      <c r="L6130" s="29">
        <v>14626.5</v>
      </c>
      <c r="M6130" s="30">
        <v>0.1186124040720388</v>
      </c>
      <c r="N6130" s="30">
        <v>0.21076479417973329</v>
      </c>
      <c r="O6130" s="30">
        <v>0.31030548228139238</v>
      </c>
    </row>
    <row r="6131" spans="1:15" x14ac:dyDescent="0.45">
      <c r="A6131" s="4" t="s">
        <v>16</v>
      </c>
      <c r="B6131">
        <v>2020</v>
      </c>
      <c r="C6131" t="s">
        <v>2</v>
      </c>
      <c r="D6131">
        <v>6130</v>
      </c>
      <c r="E6131" s="2">
        <v>9</v>
      </c>
      <c r="F6131" s="1">
        <v>10</v>
      </c>
      <c r="G6131" s="1">
        <v>1</v>
      </c>
      <c r="H6131" s="1">
        <v>4</v>
      </c>
      <c r="I6131" s="1" t="str">
        <f t="shared" si="115"/>
        <v>2S3WE4</v>
      </c>
      <c r="J6131" s="27">
        <v>45182</v>
      </c>
      <c r="K6131" s="29" t="s">
        <v>262</v>
      </c>
      <c r="L6131" s="29">
        <v>14447</v>
      </c>
      <c r="M6131" s="30">
        <v>0.1148922823998519</v>
      </c>
      <c r="N6131" s="30">
        <v>0.15990602642310681</v>
      </c>
      <c r="O6131" s="30">
        <v>0.38326239649705868</v>
      </c>
    </row>
    <row r="6132" spans="1:15" x14ac:dyDescent="0.45">
      <c r="A6132" s="4" t="s">
        <v>16</v>
      </c>
      <c r="B6132">
        <v>2020</v>
      </c>
      <c r="C6132" t="s">
        <v>2</v>
      </c>
      <c r="D6132">
        <v>6131</v>
      </c>
      <c r="E6132" s="2">
        <v>10</v>
      </c>
      <c r="F6132" s="1">
        <v>11</v>
      </c>
      <c r="G6132" s="1">
        <v>1</v>
      </c>
      <c r="H6132" s="1">
        <v>4</v>
      </c>
      <c r="I6132" s="1" t="str">
        <f t="shared" si="115"/>
        <v>2S3WE4</v>
      </c>
      <c r="J6132" s="27">
        <v>45182</v>
      </c>
      <c r="K6132" s="29" t="s">
        <v>263</v>
      </c>
      <c r="L6132" s="29">
        <v>14043.75</v>
      </c>
      <c r="M6132" s="30">
        <v>7.1893529646044244E-2</v>
      </c>
      <c r="N6132" s="30">
        <v>8.0058125935445951E-2</v>
      </c>
      <c r="O6132" s="30">
        <v>0.44428462101596239</v>
      </c>
    </row>
    <row r="6133" spans="1:15" x14ac:dyDescent="0.45">
      <c r="A6133" s="4" t="s">
        <v>16</v>
      </c>
      <c r="B6133">
        <v>2020</v>
      </c>
      <c r="C6133" t="s">
        <v>2</v>
      </c>
      <c r="D6133">
        <v>6132</v>
      </c>
      <c r="E6133" s="2">
        <v>11</v>
      </c>
      <c r="F6133" s="1">
        <v>12</v>
      </c>
      <c r="G6133" s="1">
        <v>1</v>
      </c>
      <c r="H6133" s="1">
        <v>4</v>
      </c>
      <c r="I6133" s="1" t="str">
        <f t="shared" si="115"/>
        <v>2S3WE4</v>
      </c>
      <c r="J6133" s="27">
        <v>45182</v>
      </c>
      <c r="K6133" s="29" t="s">
        <v>264</v>
      </c>
      <c r="L6133" s="29">
        <v>13923</v>
      </c>
      <c r="M6133" s="30">
        <v>5.8257360077925029E-2</v>
      </c>
      <c r="N6133" s="30">
        <v>6.3340828729836957E-2</v>
      </c>
      <c r="O6133" s="30">
        <v>0.41609537135533953</v>
      </c>
    </row>
    <row r="6134" spans="1:15" x14ac:dyDescent="0.45">
      <c r="A6134" s="4" t="s">
        <v>16</v>
      </c>
      <c r="B6134">
        <v>2020</v>
      </c>
      <c r="C6134" t="s">
        <v>2</v>
      </c>
      <c r="D6134">
        <v>6133</v>
      </c>
      <c r="E6134" s="2">
        <v>12</v>
      </c>
      <c r="F6134" s="1">
        <v>13</v>
      </c>
      <c r="G6134" s="1">
        <v>1</v>
      </c>
      <c r="H6134" s="1">
        <v>5</v>
      </c>
      <c r="I6134" s="1" t="str">
        <f t="shared" si="115"/>
        <v>2S3WE5</v>
      </c>
      <c r="J6134" s="27">
        <v>45182</v>
      </c>
      <c r="K6134" s="29" t="s">
        <v>265</v>
      </c>
      <c r="L6134" s="29">
        <v>13731.5</v>
      </c>
      <c r="M6134" s="30">
        <v>5.3276458859976977E-2</v>
      </c>
      <c r="N6134" s="30">
        <v>7.1560942187589793E-2</v>
      </c>
      <c r="O6134" s="30">
        <v>0.46458271386425082</v>
      </c>
    </row>
    <row r="6135" spans="1:15" x14ac:dyDescent="0.45">
      <c r="A6135" s="4" t="s">
        <v>16</v>
      </c>
      <c r="B6135">
        <v>2020</v>
      </c>
      <c r="C6135" t="s">
        <v>2</v>
      </c>
      <c r="D6135">
        <v>6134</v>
      </c>
      <c r="E6135" s="2">
        <v>13</v>
      </c>
      <c r="F6135" s="1">
        <v>14</v>
      </c>
      <c r="G6135" s="1">
        <v>1</v>
      </c>
      <c r="H6135" s="1">
        <v>5</v>
      </c>
      <c r="I6135" s="1" t="str">
        <f t="shared" si="115"/>
        <v>2S3WE5</v>
      </c>
      <c r="J6135" s="27">
        <v>45182</v>
      </c>
      <c r="K6135" s="29" t="s">
        <v>266</v>
      </c>
      <c r="L6135" s="29">
        <v>13741.25</v>
      </c>
      <c r="M6135" s="30">
        <v>5.2045793842053698E-2</v>
      </c>
      <c r="N6135" s="30">
        <v>8.7628113007154465E-2</v>
      </c>
      <c r="O6135" s="30">
        <v>0.5545182400402382</v>
      </c>
    </row>
    <row r="6136" spans="1:15" x14ac:dyDescent="0.45">
      <c r="A6136" s="4" t="s">
        <v>16</v>
      </c>
      <c r="B6136">
        <v>2020</v>
      </c>
      <c r="C6136" t="s">
        <v>2</v>
      </c>
      <c r="D6136">
        <v>6135</v>
      </c>
      <c r="E6136" s="2">
        <v>14</v>
      </c>
      <c r="F6136" s="1">
        <v>15</v>
      </c>
      <c r="G6136" s="1">
        <v>1</v>
      </c>
      <c r="H6136" s="1">
        <v>5</v>
      </c>
      <c r="I6136" s="1" t="str">
        <f t="shared" si="115"/>
        <v>2S3WE5</v>
      </c>
      <c r="J6136" s="27">
        <v>45182</v>
      </c>
      <c r="K6136" s="29" t="s">
        <v>267</v>
      </c>
      <c r="L6136" s="29">
        <v>13686.75</v>
      </c>
      <c r="M6136" s="30">
        <v>5.266020678214401E-2</v>
      </c>
      <c r="N6136" s="30">
        <v>0.1084877856053726</v>
      </c>
      <c r="O6136" s="30">
        <v>0.50062589168204086</v>
      </c>
    </row>
    <row r="6137" spans="1:15" x14ac:dyDescent="0.45">
      <c r="A6137" s="4" t="s">
        <v>16</v>
      </c>
      <c r="B6137">
        <v>2020</v>
      </c>
      <c r="C6137" t="s">
        <v>2</v>
      </c>
      <c r="D6137">
        <v>6136</v>
      </c>
      <c r="E6137" s="2">
        <v>15</v>
      </c>
      <c r="F6137" s="1">
        <v>16</v>
      </c>
      <c r="G6137" s="1">
        <v>1</v>
      </c>
      <c r="H6137" s="1">
        <v>6</v>
      </c>
      <c r="I6137" s="1" t="str">
        <f t="shared" si="115"/>
        <v>2S3WE6</v>
      </c>
      <c r="J6137" s="27">
        <v>45182</v>
      </c>
      <c r="K6137" s="29" t="s">
        <v>268</v>
      </c>
      <c r="L6137" s="29">
        <v>13648</v>
      </c>
      <c r="M6137" s="30">
        <v>5.9155948214013022E-2</v>
      </c>
      <c r="N6137" s="30">
        <v>0.1372350007673068</v>
      </c>
      <c r="O6137" s="30">
        <v>0.39184877319960287</v>
      </c>
    </row>
    <row r="6138" spans="1:15" x14ac:dyDescent="0.45">
      <c r="A6138" s="4" t="s">
        <v>16</v>
      </c>
      <c r="B6138">
        <v>2020</v>
      </c>
      <c r="C6138" t="s">
        <v>2</v>
      </c>
      <c r="D6138">
        <v>6137</v>
      </c>
      <c r="E6138" s="2">
        <v>16</v>
      </c>
      <c r="F6138" s="1">
        <v>17</v>
      </c>
      <c r="G6138" s="1">
        <v>1</v>
      </c>
      <c r="H6138" s="1">
        <v>6</v>
      </c>
      <c r="I6138" s="1" t="str">
        <f t="shared" si="115"/>
        <v>2S3WE6</v>
      </c>
      <c r="J6138" s="27">
        <v>45182</v>
      </c>
      <c r="K6138" s="29" t="s">
        <v>269</v>
      </c>
      <c r="L6138" s="29">
        <v>13672.25</v>
      </c>
      <c r="M6138" s="30">
        <v>7.0324207209866915E-2</v>
      </c>
      <c r="N6138" s="30">
        <v>0.14860916824282211</v>
      </c>
      <c r="O6138" s="30">
        <v>0.21685753616125289</v>
      </c>
    </row>
    <row r="6139" spans="1:15" x14ac:dyDescent="0.45">
      <c r="A6139" s="4" t="s">
        <v>16</v>
      </c>
      <c r="B6139">
        <v>2020</v>
      </c>
      <c r="C6139" t="s">
        <v>2</v>
      </c>
      <c r="D6139">
        <v>6138</v>
      </c>
      <c r="E6139" s="2">
        <v>17</v>
      </c>
      <c r="F6139" s="1">
        <v>18</v>
      </c>
      <c r="G6139" s="1">
        <v>1</v>
      </c>
      <c r="H6139" s="1">
        <v>6</v>
      </c>
      <c r="I6139" s="1" t="str">
        <f t="shared" si="115"/>
        <v>2S3WE6</v>
      </c>
      <c r="J6139" s="27">
        <v>45182</v>
      </c>
      <c r="K6139" s="29" t="s">
        <v>270</v>
      </c>
      <c r="L6139" s="29">
        <v>14021</v>
      </c>
      <c r="M6139" s="30">
        <v>8.1169368411409912E-2</v>
      </c>
      <c r="N6139" s="30">
        <v>0.14178018989097271</v>
      </c>
      <c r="O6139" s="30">
        <v>4.7784841049698823E-2</v>
      </c>
    </row>
    <row r="6140" spans="1:15" x14ac:dyDescent="0.45">
      <c r="A6140" s="4" t="s">
        <v>16</v>
      </c>
      <c r="B6140">
        <v>2020</v>
      </c>
      <c r="C6140" t="s">
        <v>2</v>
      </c>
      <c r="D6140">
        <v>6139</v>
      </c>
      <c r="E6140" s="2">
        <v>18</v>
      </c>
      <c r="F6140" s="1">
        <v>19</v>
      </c>
      <c r="G6140" s="1">
        <v>1</v>
      </c>
      <c r="H6140" s="1">
        <v>7</v>
      </c>
      <c r="I6140" s="1" t="str">
        <f t="shared" si="115"/>
        <v>2S3WE7</v>
      </c>
      <c r="J6140" s="27">
        <v>45182</v>
      </c>
      <c r="K6140" s="29" t="s">
        <v>271</v>
      </c>
      <c r="L6140" s="29">
        <v>13883.25</v>
      </c>
      <c r="M6140" s="30">
        <v>8.1825785516941918E-2</v>
      </c>
      <c r="N6140" s="30">
        <v>0.1199248366855821</v>
      </c>
      <c r="O6140" s="30">
        <v>0</v>
      </c>
    </row>
    <row r="6141" spans="1:15" x14ac:dyDescent="0.45">
      <c r="A6141" s="4" t="s">
        <v>16</v>
      </c>
      <c r="B6141">
        <v>2020</v>
      </c>
      <c r="C6141" t="s">
        <v>2</v>
      </c>
      <c r="D6141">
        <v>6140</v>
      </c>
      <c r="E6141" s="2">
        <v>19</v>
      </c>
      <c r="F6141" s="1">
        <v>20</v>
      </c>
      <c r="G6141" s="1">
        <v>1</v>
      </c>
      <c r="H6141" s="1">
        <v>7</v>
      </c>
      <c r="I6141" s="1" t="str">
        <f t="shared" si="115"/>
        <v>2S3WE7</v>
      </c>
      <c r="J6141" s="27">
        <v>45182</v>
      </c>
      <c r="K6141" s="29" t="s">
        <v>272</v>
      </c>
      <c r="L6141" s="29">
        <v>14078</v>
      </c>
      <c r="M6141" s="30">
        <v>7.8878790276226754E-2</v>
      </c>
      <c r="N6141" s="30">
        <v>9.1213199194958738E-2</v>
      </c>
      <c r="O6141" s="30">
        <v>0</v>
      </c>
    </row>
    <row r="6142" spans="1:15" x14ac:dyDescent="0.45">
      <c r="A6142" s="4" t="s">
        <v>16</v>
      </c>
      <c r="B6142">
        <v>2020</v>
      </c>
      <c r="C6142" t="s">
        <v>2</v>
      </c>
      <c r="D6142">
        <v>6141</v>
      </c>
      <c r="E6142" s="2">
        <v>20</v>
      </c>
      <c r="F6142" s="1">
        <v>21</v>
      </c>
      <c r="G6142" s="1">
        <v>1</v>
      </c>
      <c r="H6142" s="1">
        <v>7</v>
      </c>
      <c r="I6142" s="1" t="str">
        <f t="shared" si="115"/>
        <v>2S3WE7</v>
      </c>
      <c r="J6142" s="27">
        <v>45182</v>
      </c>
      <c r="K6142" s="29" t="s">
        <v>273</v>
      </c>
      <c r="L6142" s="29">
        <v>14284.75</v>
      </c>
      <c r="M6142" s="30">
        <v>6.1307976097911158E-2</v>
      </c>
      <c r="N6142" s="30">
        <v>6.9141138790854123E-2</v>
      </c>
      <c r="O6142" s="30">
        <v>0</v>
      </c>
    </row>
    <row r="6143" spans="1:15" x14ac:dyDescent="0.45">
      <c r="A6143" s="4" t="s">
        <v>16</v>
      </c>
      <c r="B6143">
        <v>2020</v>
      </c>
      <c r="C6143" t="s">
        <v>2</v>
      </c>
      <c r="D6143">
        <v>6142</v>
      </c>
      <c r="E6143" s="2">
        <v>21</v>
      </c>
      <c r="F6143" s="1">
        <v>22</v>
      </c>
      <c r="G6143" s="1">
        <v>1</v>
      </c>
      <c r="H6143" s="1">
        <v>8</v>
      </c>
      <c r="I6143" s="1" t="str">
        <f t="shared" si="115"/>
        <v>2S3WE8</v>
      </c>
      <c r="J6143" s="27">
        <v>45182</v>
      </c>
      <c r="K6143" s="29" t="s">
        <v>274</v>
      </c>
      <c r="L6143" s="29">
        <v>13636.75</v>
      </c>
      <c r="M6143" s="30">
        <v>5.3254816613458093E-2</v>
      </c>
      <c r="N6143" s="30">
        <v>5.7466420154566947E-2</v>
      </c>
      <c r="O6143" s="30">
        <v>0</v>
      </c>
    </row>
    <row r="6144" spans="1:15" x14ac:dyDescent="0.45">
      <c r="A6144" s="4" t="s">
        <v>16</v>
      </c>
      <c r="B6144">
        <v>2020</v>
      </c>
      <c r="C6144" t="s">
        <v>2</v>
      </c>
      <c r="D6144">
        <v>6143</v>
      </c>
      <c r="E6144" s="2">
        <v>22</v>
      </c>
      <c r="F6144" s="1">
        <v>23</v>
      </c>
      <c r="G6144" s="1">
        <v>1</v>
      </c>
      <c r="H6144" s="1">
        <v>8</v>
      </c>
      <c r="I6144" s="1" t="str">
        <f t="shared" si="115"/>
        <v>2S3WE8</v>
      </c>
      <c r="J6144" s="27">
        <v>45182</v>
      </c>
      <c r="K6144" s="29" t="s">
        <v>275</v>
      </c>
      <c r="L6144" s="29">
        <v>12907.25</v>
      </c>
      <c r="M6144" s="30">
        <v>5.656293481255107E-2</v>
      </c>
      <c r="N6144" s="30">
        <v>5.4334796434702647E-2</v>
      </c>
      <c r="O6144" s="30">
        <v>0</v>
      </c>
    </row>
    <row r="6145" spans="1:15" x14ac:dyDescent="0.45">
      <c r="A6145" s="4" t="s">
        <v>16</v>
      </c>
      <c r="B6145">
        <v>2020</v>
      </c>
      <c r="C6145" t="s">
        <v>2</v>
      </c>
      <c r="D6145">
        <v>6144</v>
      </c>
      <c r="E6145" s="2">
        <v>23</v>
      </c>
      <c r="F6145" s="1">
        <v>24</v>
      </c>
      <c r="G6145" s="1">
        <v>1</v>
      </c>
      <c r="H6145" s="1">
        <v>8</v>
      </c>
      <c r="I6145" s="1" t="str">
        <f t="shared" si="115"/>
        <v>2S3WE8</v>
      </c>
      <c r="J6145" s="27">
        <v>45182</v>
      </c>
      <c r="K6145" s="29" t="s">
        <v>276</v>
      </c>
      <c r="L6145" s="29">
        <v>12231.75</v>
      </c>
      <c r="M6145" s="30">
        <v>4.308639037238976E-2</v>
      </c>
      <c r="N6145" s="30">
        <v>3.5846479637440393E-2</v>
      </c>
      <c r="O6145" s="30">
        <v>0</v>
      </c>
    </row>
    <row r="6146" spans="1:15" x14ac:dyDescent="0.45">
      <c r="A6146" s="4" t="s">
        <v>16</v>
      </c>
      <c r="B6146">
        <v>2020</v>
      </c>
      <c r="C6146" t="s">
        <v>3</v>
      </c>
      <c r="D6146">
        <v>6145</v>
      </c>
      <c r="E6146" s="2">
        <v>0</v>
      </c>
      <c r="F6146" s="1">
        <v>1</v>
      </c>
      <c r="G6146" s="1">
        <v>1</v>
      </c>
      <c r="H6146" s="1">
        <v>1</v>
      </c>
      <c r="I6146" s="1" t="str">
        <f t="shared" si="115"/>
        <v>2S4TH1</v>
      </c>
      <c r="J6146" s="27">
        <v>45183</v>
      </c>
      <c r="K6146" s="29" t="s">
        <v>253</v>
      </c>
      <c r="L6146" s="29">
        <v>11611.25</v>
      </c>
      <c r="M6146" s="30">
        <v>3.8205600370618743E-2</v>
      </c>
      <c r="N6146" s="30">
        <v>2.6086322580766829E-2</v>
      </c>
      <c r="O6146" s="30">
        <v>0</v>
      </c>
    </row>
    <row r="6147" spans="1:15" x14ac:dyDescent="0.45">
      <c r="A6147" s="4" t="s">
        <v>16</v>
      </c>
      <c r="B6147">
        <v>2020</v>
      </c>
      <c r="C6147" t="s">
        <v>3</v>
      </c>
      <c r="D6147">
        <v>6146</v>
      </c>
      <c r="E6147" s="2">
        <v>1</v>
      </c>
      <c r="F6147" s="1">
        <v>2</v>
      </c>
      <c r="G6147" s="1">
        <v>1</v>
      </c>
      <c r="H6147" s="1">
        <v>1</v>
      </c>
      <c r="I6147" s="1" t="str">
        <f t="shared" ref="I6147:I6210" si="116">A6147&amp;C6147&amp;H6147</f>
        <v>2S4TH1</v>
      </c>
      <c r="J6147" s="27">
        <v>45183</v>
      </c>
      <c r="K6147" s="29" t="s">
        <v>254</v>
      </c>
      <c r="L6147" s="29">
        <v>11128.25</v>
      </c>
      <c r="M6147" s="30">
        <v>3.8639365965800442E-2</v>
      </c>
      <c r="N6147" s="30">
        <v>1.6979623359955849E-2</v>
      </c>
      <c r="O6147" s="30">
        <v>0</v>
      </c>
    </row>
    <row r="6148" spans="1:15" x14ac:dyDescent="0.45">
      <c r="A6148" s="4" t="s">
        <v>16</v>
      </c>
      <c r="B6148">
        <v>2020</v>
      </c>
      <c r="C6148" t="s">
        <v>3</v>
      </c>
      <c r="D6148">
        <v>6147</v>
      </c>
      <c r="E6148" s="2">
        <v>2</v>
      </c>
      <c r="F6148" s="1">
        <v>3</v>
      </c>
      <c r="G6148" s="1">
        <v>1</v>
      </c>
      <c r="H6148" s="1">
        <v>1</v>
      </c>
      <c r="I6148" s="1" t="str">
        <f t="shared" si="116"/>
        <v>2S4TH1</v>
      </c>
      <c r="J6148" s="27">
        <v>45183</v>
      </c>
      <c r="K6148" s="29" t="s">
        <v>255</v>
      </c>
      <c r="L6148" s="29">
        <v>10858.75</v>
      </c>
      <c r="M6148" s="30">
        <v>2.9363012205478441E-2</v>
      </c>
      <c r="N6148" s="30">
        <v>1.373721236650823E-2</v>
      </c>
      <c r="O6148" s="30">
        <v>0</v>
      </c>
    </row>
    <row r="6149" spans="1:15" x14ac:dyDescent="0.45">
      <c r="A6149" s="4" t="s">
        <v>16</v>
      </c>
      <c r="B6149">
        <v>2020</v>
      </c>
      <c r="C6149" t="s">
        <v>3</v>
      </c>
      <c r="D6149">
        <v>6148</v>
      </c>
      <c r="E6149" s="2">
        <v>3</v>
      </c>
      <c r="F6149" s="1">
        <v>4</v>
      </c>
      <c r="G6149" s="1">
        <v>1</v>
      </c>
      <c r="H6149" s="1">
        <v>2</v>
      </c>
      <c r="I6149" s="1" t="str">
        <f t="shared" si="116"/>
        <v>2S4TH2</v>
      </c>
      <c r="J6149" s="27">
        <v>45183</v>
      </c>
      <c r="K6149" s="29" t="s">
        <v>256</v>
      </c>
      <c r="L6149" s="29">
        <v>10689.5</v>
      </c>
      <c r="M6149" s="30">
        <v>2.5985946335313599E-2</v>
      </c>
      <c r="N6149" s="30">
        <v>1.3848542144906261E-2</v>
      </c>
      <c r="O6149" s="30">
        <v>0</v>
      </c>
    </row>
    <row r="6150" spans="1:15" x14ac:dyDescent="0.45">
      <c r="A6150" s="4" t="s">
        <v>16</v>
      </c>
      <c r="B6150">
        <v>2020</v>
      </c>
      <c r="C6150" t="s">
        <v>3</v>
      </c>
      <c r="D6150">
        <v>6149</v>
      </c>
      <c r="E6150" s="2">
        <v>4</v>
      </c>
      <c r="F6150" s="1">
        <v>5</v>
      </c>
      <c r="G6150" s="1">
        <v>1</v>
      </c>
      <c r="H6150" s="1">
        <v>2</v>
      </c>
      <c r="I6150" s="1" t="str">
        <f t="shared" si="116"/>
        <v>2S4TH2</v>
      </c>
      <c r="J6150" s="27">
        <v>45183</v>
      </c>
      <c r="K6150" s="29" t="s">
        <v>257</v>
      </c>
      <c r="L6150" s="29">
        <v>10692.5</v>
      </c>
      <c r="M6150" s="30">
        <v>2.7501751963902522E-2</v>
      </c>
      <c r="N6150" s="30">
        <v>1.0581367764495701E-2</v>
      </c>
      <c r="O6150" s="30">
        <v>0</v>
      </c>
    </row>
    <row r="6151" spans="1:15" x14ac:dyDescent="0.45">
      <c r="A6151" s="4" t="s">
        <v>16</v>
      </c>
      <c r="B6151">
        <v>2020</v>
      </c>
      <c r="C6151" t="s">
        <v>3</v>
      </c>
      <c r="D6151">
        <v>6150</v>
      </c>
      <c r="E6151" s="2">
        <v>5</v>
      </c>
      <c r="F6151" s="1">
        <v>6</v>
      </c>
      <c r="G6151" s="1">
        <v>1</v>
      </c>
      <c r="H6151" s="1">
        <v>2</v>
      </c>
      <c r="I6151" s="1" t="str">
        <f t="shared" si="116"/>
        <v>2S4TH2</v>
      </c>
      <c r="J6151" s="27">
        <v>45183</v>
      </c>
      <c r="K6151" s="29" t="s">
        <v>258</v>
      </c>
      <c r="L6151" s="29">
        <v>11000.25</v>
      </c>
      <c r="M6151" s="30">
        <v>2.5010138250206409E-2</v>
      </c>
      <c r="N6151" s="30">
        <v>8.4338438443969811E-3</v>
      </c>
      <c r="O6151" s="30">
        <v>0</v>
      </c>
    </row>
    <row r="6152" spans="1:15" x14ac:dyDescent="0.45">
      <c r="A6152" s="4" t="s">
        <v>16</v>
      </c>
      <c r="B6152">
        <v>2020</v>
      </c>
      <c r="C6152" t="s">
        <v>3</v>
      </c>
      <c r="D6152">
        <v>6151</v>
      </c>
      <c r="E6152" s="2">
        <v>6</v>
      </c>
      <c r="F6152" s="1">
        <v>7</v>
      </c>
      <c r="G6152" s="1">
        <v>1</v>
      </c>
      <c r="H6152" s="1">
        <v>3</v>
      </c>
      <c r="I6152" s="1" t="str">
        <f t="shared" si="116"/>
        <v>2S4TH3</v>
      </c>
      <c r="J6152" s="27">
        <v>45183</v>
      </c>
      <c r="K6152" s="29" t="s">
        <v>259</v>
      </c>
      <c r="L6152" s="29">
        <v>12023.25</v>
      </c>
      <c r="M6152" s="30">
        <v>2.1864205203170041E-2</v>
      </c>
      <c r="N6152" s="30">
        <v>7.8066702068916478E-3</v>
      </c>
      <c r="O6152" s="30">
        <v>4.3797682106452768E-2</v>
      </c>
    </row>
    <row r="6153" spans="1:15" x14ac:dyDescent="0.45">
      <c r="A6153" s="4" t="s">
        <v>16</v>
      </c>
      <c r="B6153">
        <v>2020</v>
      </c>
      <c r="C6153" t="s">
        <v>3</v>
      </c>
      <c r="D6153">
        <v>6152</v>
      </c>
      <c r="E6153" s="2">
        <v>7</v>
      </c>
      <c r="F6153" s="1">
        <v>8</v>
      </c>
      <c r="G6153" s="1">
        <v>1</v>
      </c>
      <c r="H6153" s="1">
        <v>3</v>
      </c>
      <c r="I6153" s="1" t="str">
        <f t="shared" si="116"/>
        <v>2S4TH3</v>
      </c>
      <c r="J6153" s="27">
        <v>45183</v>
      </c>
      <c r="K6153" s="29" t="s">
        <v>260</v>
      </c>
      <c r="L6153" s="29">
        <v>13230.25</v>
      </c>
      <c r="M6153" s="30">
        <v>1.224129651344434E-2</v>
      </c>
      <c r="N6153" s="30">
        <v>7.3396149322248923E-3</v>
      </c>
      <c r="O6153" s="30">
        <v>0.18789463585107621</v>
      </c>
    </row>
    <row r="6154" spans="1:15" x14ac:dyDescent="0.45">
      <c r="A6154" s="4" t="s">
        <v>16</v>
      </c>
      <c r="B6154">
        <v>2020</v>
      </c>
      <c r="C6154" t="s">
        <v>3</v>
      </c>
      <c r="D6154">
        <v>6153</v>
      </c>
      <c r="E6154" s="2">
        <v>8</v>
      </c>
      <c r="F6154" s="1">
        <v>9</v>
      </c>
      <c r="G6154" s="1">
        <v>1</v>
      </c>
      <c r="H6154" s="1">
        <v>3</v>
      </c>
      <c r="I6154" s="1" t="str">
        <f t="shared" si="116"/>
        <v>2S4TH3</v>
      </c>
      <c r="J6154" s="27">
        <v>45183</v>
      </c>
      <c r="K6154" s="29" t="s">
        <v>261</v>
      </c>
      <c r="L6154" s="29">
        <v>13628.75</v>
      </c>
      <c r="M6154" s="30">
        <v>6.757496323650602E-3</v>
      </c>
      <c r="N6154" s="30">
        <v>1.136621527087747E-2</v>
      </c>
      <c r="O6154" s="30">
        <v>0.3490555146116921</v>
      </c>
    </row>
    <row r="6155" spans="1:15" x14ac:dyDescent="0.45">
      <c r="A6155" s="4" t="s">
        <v>16</v>
      </c>
      <c r="B6155">
        <v>2020</v>
      </c>
      <c r="C6155" t="s">
        <v>3</v>
      </c>
      <c r="D6155">
        <v>6154</v>
      </c>
      <c r="E6155" s="2">
        <v>9</v>
      </c>
      <c r="F6155" s="1">
        <v>10</v>
      </c>
      <c r="G6155" s="1">
        <v>1</v>
      </c>
      <c r="H6155" s="1">
        <v>4</v>
      </c>
      <c r="I6155" s="1" t="str">
        <f t="shared" si="116"/>
        <v>2S4TH4</v>
      </c>
      <c r="J6155" s="27">
        <v>45183</v>
      </c>
      <c r="K6155" s="29" t="s">
        <v>262</v>
      </c>
      <c r="L6155" s="29">
        <v>13503.75</v>
      </c>
      <c r="M6155" s="30">
        <v>1.060056213567229E-2</v>
      </c>
      <c r="N6155" s="30">
        <v>1.0548002150608689E-2</v>
      </c>
      <c r="O6155" s="30">
        <v>0.46855760448042189</v>
      </c>
    </row>
    <row r="6156" spans="1:15" x14ac:dyDescent="0.45">
      <c r="A6156" s="4" t="s">
        <v>16</v>
      </c>
      <c r="B6156">
        <v>2020</v>
      </c>
      <c r="C6156" t="s">
        <v>3</v>
      </c>
      <c r="D6156">
        <v>6155</v>
      </c>
      <c r="E6156" s="2">
        <v>10</v>
      </c>
      <c r="F6156" s="1">
        <v>11</v>
      </c>
      <c r="G6156" s="1">
        <v>1</v>
      </c>
      <c r="H6156" s="1">
        <v>4</v>
      </c>
      <c r="I6156" s="1" t="str">
        <f t="shared" si="116"/>
        <v>2S4TH4</v>
      </c>
      <c r="J6156" s="27">
        <v>45183</v>
      </c>
      <c r="K6156" s="29" t="s">
        <v>263</v>
      </c>
      <c r="L6156" s="29">
        <v>13347.25</v>
      </c>
      <c r="M6156" s="30">
        <v>7.2147216557642982E-3</v>
      </c>
      <c r="N6156" s="30">
        <v>1.917869627432716E-2</v>
      </c>
      <c r="O6156" s="30">
        <v>0.53059058151213012</v>
      </c>
    </row>
    <row r="6157" spans="1:15" x14ac:dyDescent="0.45">
      <c r="A6157" s="4" t="s">
        <v>16</v>
      </c>
      <c r="B6157">
        <v>2020</v>
      </c>
      <c r="C6157" t="s">
        <v>3</v>
      </c>
      <c r="D6157">
        <v>6156</v>
      </c>
      <c r="E6157" s="2">
        <v>11</v>
      </c>
      <c r="F6157" s="1">
        <v>12</v>
      </c>
      <c r="G6157" s="1">
        <v>1</v>
      </c>
      <c r="H6157" s="1">
        <v>4</v>
      </c>
      <c r="I6157" s="1" t="str">
        <f t="shared" si="116"/>
        <v>2S4TH4</v>
      </c>
      <c r="J6157" s="27">
        <v>45183</v>
      </c>
      <c r="K6157" s="29" t="s">
        <v>264</v>
      </c>
      <c r="L6157" s="29">
        <v>13332</v>
      </c>
      <c r="M6157" s="30">
        <v>4.2206940188906994E-3</v>
      </c>
      <c r="N6157" s="30">
        <v>3.9541671071857132E-2</v>
      </c>
      <c r="O6157" s="30">
        <v>0.54755117566786204</v>
      </c>
    </row>
    <row r="6158" spans="1:15" x14ac:dyDescent="0.45">
      <c r="A6158" s="4" t="s">
        <v>16</v>
      </c>
      <c r="B6158">
        <v>2020</v>
      </c>
      <c r="C6158" t="s">
        <v>3</v>
      </c>
      <c r="D6158">
        <v>6157</v>
      </c>
      <c r="E6158" s="2">
        <v>12</v>
      </c>
      <c r="F6158" s="1">
        <v>13</v>
      </c>
      <c r="G6158" s="1">
        <v>1</v>
      </c>
      <c r="H6158" s="1">
        <v>5</v>
      </c>
      <c r="I6158" s="1" t="str">
        <f t="shared" si="116"/>
        <v>2S4TH5</v>
      </c>
      <c r="J6158" s="27">
        <v>45183</v>
      </c>
      <c r="K6158" s="29" t="s">
        <v>265</v>
      </c>
      <c r="L6158" s="29">
        <v>13285.5</v>
      </c>
      <c r="M6158" s="30">
        <v>3.3869471127618389E-3</v>
      </c>
      <c r="N6158" s="30">
        <v>5.2806391900558407E-2</v>
      </c>
      <c r="O6158" s="30">
        <v>0.54945469991153706</v>
      </c>
    </row>
    <row r="6159" spans="1:15" x14ac:dyDescent="0.45">
      <c r="A6159" s="4" t="s">
        <v>16</v>
      </c>
      <c r="B6159">
        <v>2020</v>
      </c>
      <c r="C6159" t="s">
        <v>3</v>
      </c>
      <c r="D6159">
        <v>6158</v>
      </c>
      <c r="E6159" s="2">
        <v>13</v>
      </c>
      <c r="F6159" s="1">
        <v>14</v>
      </c>
      <c r="G6159" s="1">
        <v>1</v>
      </c>
      <c r="H6159" s="1">
        <v>5</v>
      </c>
      <c r="I6159" s="1" t="str">
        <f t="shared" si="116"/>
        <v>2S4TH5</v>
      </c>
      <c r="J6159" s="27">
        <v>45183</v>
      </c>
      <c r="K6159" s="29" t="s">
        <v>266</v>
      </c>
      <c r="L6159" s="29">
        <v>13357.75</v>
      </c>
      <c r="M6159" s="30">
        <v>2.8872525016642768E-3</v>
      </c>
      <c r="N6159" s="30">
        <v>6.2993149945128876E-2</v>
      </c>
      <c r="O6159" s="30">
        <v>0.54152925797744167</v>
      </c>
    </row>
    <row r="6160" spans="1:15" x14ac:dyDescent="0.45">
      <c r="A6160" s="4" t="s">
        <v>16</v>
      </c>
      <c r="B6160">
        <v>2020</v>
      </c>
      <c r="C6160" t="s">
        <v>3</v>
      </c>
      <c r="D6160">
        <v>6159</v>
      </c>
      <c r="E6160" s="2">
        <v>14</v>
      </c>
      <c r="F6160" s="1">
        <v>15</v>
      </c>
      <c r="G6160" s="1">
        <v>1</v>
      </c>
      <c r="H6160" s="1">
        <v>5</v>
      </c>
      <c r="I6160" s="1" t="str">
        <f t="shared" si="116"/>
        <v>2S4TH5</v>
      </c>
      <c r="J6160" s="27">
        <v>45183</v>
      </c>
      <c r="K6160" s="29" t="s">
        <v>267</v>
      </c>
      <c r="L6160" s="29">
        <v>13303.5</v>
      </c>
      <c r="M6160" s="30">
        <v>2.079457128692419E-3</v>
      </c>
      <c r="N6160" s="30">
        <v>6.7053980033571728E-2</v>
      </c>
      <c r="O6160" s="30">
        <v>0.50422144247275591</v>
      </c>
    </row>
    <row r="6161" spans="1:15" x14ac:dyDescent="0.45">
      <c r="A6161" s="4" t="s">
        <v>16</v>
      </c>
      <c r="B6161">
        <v>2020</v>
      </c>
      <c r="C6161" t="s">
        <v>3</v>
      </c>
      <c r="D6161">
        <v>6160</v>
      </c>
      <c r="E6161" s="2">
        <v>15</v>
      </c>
      <c r="F6161" s="1">
        <v>16</v>
      </c>
      <c r="G6161" s="1">
        <v>1</v>
      </c>
      <c r="H6161" s="1">
        <v>6</v>
      </c>
      <c r="I6161" s="1" t="str">
        <f t="shared" si="116"/>
        <v>2S4TH6</v>
      </c>
      <c r="J6161" s="27">
        <v>45183</v>
      </c>
      <c r="K6161" s="29" t="s">
        <v>268</v>
      </c>
      <c r="L6161" s="29">
        <v>13286</v>
      </c>
      <c r="M6161" s="30">
        <v>1.369762386663898E-3</v>
      </c>
      <c r="N6161" s="30">
        <v>7.9930015940680985E-2</v>
      </c>
      <c r="O6161" s="30">
        <v>0.39330834774180923</v>
      </c>
    </row>
    <row r="6162" spans="1:15" x14ac:dyDescent="0.45">
      <c r="A6162" s="4" t="s">
        <v>16</v>
      </c>
      <c r="B6162">
        <v>2020</v>
      </c>
      <c r="C6162" t="s">
        <v>3</v>
      </c>
      <c r="D6162">
        <v>6161</v>
      </c>
      <c r="E6162" s="2">
        <v>16</v>
      </c>
      <c r="F6162" s="1">
        <v>17</v>
      </c>
      <c r="G6162" s="1">
        <v>1</v>
      </c>
      <c r="H6162" s="1">
        <v>6</v>
      </c>
      <c r="I6162" s="1" t="str">
        <f t="shared" si="116"/>
        <v>2S4TH6</v>
      </c>
      <c r="J6162" s="27">
        <v>45183</v>
      </c>
      <c r="K6162" s="29" t="s">
        <v>269</v>
      </c>
      <c r="L6162" s="29">
        <v>13405.5</v>
      </c>
      <c r="M6162" s="30">
        <v>1.772772238656769E-3</v>
      </c>
      <c r="N6162" s="30">
        <v>8.0369380326930473E-2</v>
      </c>
      <c r="O6162" s="30">
        <v>0.2063691499777994</v>
      </c>
    </row>
    <row r="6163" spans="1:15" x14ac:dyDescent="0.45">
      <c r="A6163" s="4" t="s">
        <v>16</v>
      </c>
      <c r="B6163">
        <v>2020</v>
      </c>
      <c r="C6163" t="s">
        <v>3</v>
      </c>
      <c r="D6163">
        <v>6162</v>
      </c>
      <c r="E6163" s="2">
        <v>17</v>
      </c>
      <c r="F6163" s="1">
        <v>18</v>
      </c>
      <c r="G6163" s="1">
        <v>1</v>
      </c>
      <c r="H6163" s="1">
        <v>6</v>
      </c>
      <c r="I6163" s="1" t="str">
        <f t="shared" si="116"/>
        <v>2S4TH6</v>
      </c>
      <c r="J6163" s="27">
        <v>45183</v>
      </c>
      <c r="K6163" s="29" t="s">
        <v>270</v>
      </c>
      <c r="L6163" s="29">
        <v>13870</v>
      </c>
      <c r="M6163" s="30">
        <v>2.086178633868817E-3</v>
      </c>
      <c r="N6163" s="30">
        <v>9.4820609068490602E-2</v>
      </c>
      <c r="O6163" s="30">
        <v>4.3657191553050263E-2</v>
      </c>
    </row>
    <row r="6164" spans="1:15" x14ac:dyDescent="0.45">
      <c r="A6164" s="4" t="s">
        <v>16</v>
      </c>
      <c r="B6164">
        <v>2020</v>
      </c>
      <c r="C6164" t="s">
        <v>3</v>
      </c>
      <c r="D6164">
        <v>6163</v>
      </c>
      <c r="E6164" s="2">
        <v>18</v>
      </c>
      <c r="F6164" s="1">
        <v>19</v>
      </c>
      <c r="G6164" s="1">
        <v>1</v>
      </c>
      <c r="H6164" s="1">
        <v>7</v>
      </c>
      <c r="I6164" s="1" t="str">
        <f t="shared" si="116"/>
        <v>2S4TH7</v>
      </c>
      <c r="J6164" s="27">
        <v>45183</v>
      </c>
      <c r="K6164" s="29" t="s">
        <v>271</v>
      </c>
      <c r="L6164" s="29">
        <v>13966</v>
      </c>
      <c r="M6164" s="30">
        <v>6.424789812882907E-3</v>
      </c>
      <c r="N6164" s="30">
        <v>0.14184206508588851</v>
      </c>
      <c r="O6164" s="30">
        <v>0</v>
      </c>
    </row>
    <row r="6165" spans="1:15" x14ac:dyDescent="0.45">
      <c r="A6165" s="4" t="s">
        <v>16</v>
      </c>
      <c r="B6165">
        <v>2020</v>
      </c>
      <c r="C6165" t="s">
        <v>3</v>
      </c>
      <c r="D6165">
        <v>6164</v>
      </c>
      <c r="E6165" s="2">
        <v>19</v>
      </c>
      <c r="F6165" s="1">
        <v>20</v>
      </c>
      <c r="G6165" s="1">
        <v>1</v>
      </c>
      <c r="H6165" s="1">
        <v>7</v>
      </c>
      <c r="I6165" s="1" t="str">
        <f t="shared" si="116"/>
        <v>2S4TH7</v>
      </c>
      <c r="J6165" s="27">
        <v>45183</v>
      </c>
      <c r="K6165" s="29" t="s">
        <v>272</v>
      </c>
      <c r="L6165" s="29">
        <v>14273.25</v>
      </c>
      <c r="M6165" s="30">
        <v>1.7473281766229989E-2</v>
      </c>
      <c r="N6165" s="30">
        <v>0.2153249843502624</v>
      </c>
      <c r="O6165" s="30">
        <v>0</v>
      </c>
    </row>
    <row r="6166" spans="1:15" x14ac:dyDescent="0.45">
      <c r="A6166" s="4" t="s">
        <v>16</v>
      </c>
      <c r="B6166">
        <v>2020</v>
      </c>
      <c r="C6166" t="s">
        <v>3</v>
      </c>
      <c r="D6166">
        <v>6165</v>
      </c>
      <c r="E6166" s="2">
        <v>20</v>
      </c>
      <c r="F6166" s="1">
        <v>21</v>
      </c>
      <c r="G6166" s="1">
        <v>1</v>
      </c>
      <c r="H6166" s="1">
        <v>7</v>
      </c>
      <c r="I6166" s="1" t="str">
        <f t="shared" si="116"/>
        <v>2S4TH7</v>
      </c>
      <c r="J6166" s="27">
        <v>45183</v>
      </c>
      <c r="K6166" s="29" t="s">
        <v>273</v>
      </c>
      <c r="L6166" s="29">
        <v>14530.25</v>
      </c>
      <c r="M6166" s="30">
        <v>3.5590729791068129E-2</v>
      </c>
      <c r="N6166" s="30">
        <v>0.28907595640420508</v>
      </c>
      <c r="O6166" s="30">
        <v>0</v>
      </c>
    </row>
    <row r="6167" spans="1:15" x14ac:dyDescent="0.45">
      <c r="A6167" s="4" t="s">
        <v>16</v>
      </c>
      <c r="B6167">
        <v>2020</v>
      </c>
      <c r="C6167" t="s">
        <v>3</v>
      </c>
      <c r="D6167">
        <v>6166</v>
      </c>
      <c r="E6167" s="2">
        <v>21</v>
      </c>
      <c r="F6167" s="1">
        <v>22</v>
      </c>
      <c r="G6167" s="1">
        <v>1</v>
      </c>
      <c r="H6167" s="1">
        <v>8</v>
      </c>
      <c r="I6167" s="1" t="str">
        <f t="shared" si="116"/>
        <v>2S4TH8</v>
      </c>
      <c r="J6167" s="27">
        <v>45183</v>
      </c>
      <c r="K6167" s="29" t="s">
        <v>274</v>
      </c>
      <c r="L6167" s="29">
        <v>13787.25</v>
      </c>
      <c r="M6167" s="30">
        <v>8.7851852949263079E-2</v>
      </c>
      <c r="N6167" s="30">
        <v>0.38348384958912779</v>
      </c>
      <c r="O6167" s="30">
        <v>0</v>
      </c>
    </row>
    <row r="6168" spans="1:15" x14ac:dyDescent="0.45">
      <c r="A6168" s="4" t="s">
        <v>16</v>
      </c>
      <c r="B6168">
        <v>2020</v>
      </c>
      <c r="C6168" t="s">
        <v>3</v>
      </c>
      <c r="D6168">
        <v>6167</v>
      </c>
      <c r="E6168" s="2">
        <v>22</v>
      </c>
      <c r="F6168" s="1">
        <v>23</v>
      </c>
      <c r="G6168" s="1">
        <v>1</v>
      </c>
      <c r="H6168" s="1">
        <v>8</v>
      </c>
      <c r="I6168" s="1" t="str">
        <f t="shared" si="116"/>
        <v>2S4TH8</v>
      </c>
      <c r="J6168" s="27">
        <v>45183</v>
      </c>
      <c r="K6168" s="29" t="s">
        <v>275</v>
      </c>
      <c r="L6168" s="29">
        <v>13003.25</v>
      </c>
      <c r="M6168" s="30">
        <v>0.17427239662946989</v>
      </c>
      <c r="N6168" s="30">
        <v>0.5198410478144514</v>
      </c>
      <c r="O6168" s="30">
        <v>0</v>
      </c>
    </row>
    <row r="6169" spans="1:15" x14ac:dyDescent="0.45">
      <c r="A6169" s="4" t="s">
        <v>16</v>
      </c>
      <c r="B6169">
        <v>2020</v>
      </c>
      <c r="C6169" t="s">
        <v>3</v>
      </c>
      <c r="D6169">
        <v>6168</v>
      </c>
      <c r="E6169" s="2">
        <v>23</v>
      </c>
      <c r="F6169" s="1">
        <v>24</v>
      </c>
      <c r="G6169" s="1">
        <v>1</v>
      </c>
      <c r="H6169" s="1">
        <v>8</v>
      </c>
      <c r="I6169" s="1" t="str">
        <f t="shared" si="116"/>
        <v>2S4TH8</v>
      </c>
      <c r="J6169" s="27">
        <v>45183</v>
      </c>
      <c r="K6169" s="29" t="s">
        <v>276</v>
      </c>
      <c r="L6169" s="29">
        <v>12300.25</v>
      </c>
      <c r="M6169" s="30">
        <v>0.2096407158106206</v>
      </c>
      <c r="N6169" s="30">
        <v>0.59715076085405672</v>
      </c>
      <c r="O6169" s="30">
        <v>0</v>
      </c>
    </row>
    <row r="6170" spans="1:15" x14ac:dyDescent="0.45">
      <c r="A6170" s="4" t="s">
        <v>16</v>
      </c>
      <c r="B6170">
        <v>2020</v>
      </c>
      <c r="C6170" t="s">
        <v>4</v>
      </c>
      <c r="D6170">
        <v>6169</v>
      </c>
      <c r="E6170" s="2">
        <v>0</v>
      </c>
      <c r="F6170" s="1">
        <v>1</v>
      </c>
      <c r="G6170" s="1">
        <v>1</v>
      </c>
      <c r="H6170" s="1">
        <v>1</v>
      </c>
      <c r="I6170" s="1" t="str">
        <f t="shared" si="116"/>
        <v>2S5FR1</v>
      </c>
      <c r="J6170" s="27">
        <v>45184</v>
      </c>
      <c r="K6170" s="29" t="s">
        <v>253</v>
      </c>
      <c r="L6170" s="29">
        <v>11614.5</v>
      </c>
      <c r="M6170" s="30">
        <v>0.26961896520484119</v>
      </c>
      <c r="N6170" s="30">
        <v>0.66150772888923259</v>
      </c>
      <c r="O6170" s="30">
        <v>0</v>
      </c>
    </row>
    <row r="6171" spans="1:15" x14ac:dyDescent="0.45">
      <c r="A6171" s="4" t="s">
        <v>16</v>
      </c>
      <c r="B6171">
        <v>2020</v>
      </c>
      <c r="C6171" t="s">
        <v>4</v>
      </c>
      <c r="D6171">
        <v>6170</v>
      </c>
      <c r="E6171" s="2">
        <v>1</v>
      </c>
      <c r="F6171" s="1">
        <v>2</v>
      </c>
      <c r="G6171" s="1">
        <v>1</v>
      </c>
      <c r="H6171" s="1">
        <v>1</v>
      </c>
      <c r="I6171" s="1" t="str">
        <f t="shared" si="116"/>
        <v>2S5FR1</v>
      </c>
      <c r="J6171" s="27">
        <v>45184</v>
      </c>
      <c r="K6171" s="29" t="s">
        <v>254</v>
      </c>
      <c r="L6171" s="29">
        <v>11160</v>
      </c>
      <c r="M6171" s="30">
        <v>0.33370093556196079</v>
      </c>
      <c r="N6171" s="30">
        <v>0.72998139581861543</v>
      </c>
      <c r="O6171" s="30">
        <v>0</v>
      </c>
    </row>
    <row r="6172" spans="1:15" x14ac:dyDescent="0.45">
      <c r="A6172" s="4" t="s">
        <v>16</v>
      </c>
      <c r="B6172">
        <v>2020</v>
      </c>
      <c r="C6172" t="s">
        <v>4</v>
      </c>
      <c r="D6172">
        <v>6171</v>
      </c>
      <c r="E6172" s="2">
        <v>2</v>
      </c>
      <c r="F6172" s="1">
        <v>3</v>
      </c>
      <c r="G6172" s="1">
        <v>1</v>
      </c>
      <c r="H6172" s="1">
        <v>1</v>
      </c>
      <c r="I6172" s="1" t="str">
        <f t="shared" si="116"/>
        <v>2S5FR1</v>
      </c>
      <c r="J6172" s="27">
        <v>45184</v>
      </c>
      <c r="K6172" s="29" t="s">
        <v>255</v>
      </c>
      <c r="L6172" s="29">
        <v>10861.75</v>
      </c>
      <c r="M6172" s="30">
        <v>0.3953320323415247</v>
      </c>
      <c r="N6172" s="30">
        <v>0.79588554992661376</v>
      </c>
      <c r="O6172" s="30">
        <v>0</v>
      </c>
    </row>
    <row r="6173" spans="1:15" x14ac:dyDescent="0.45">
      <c r="A6173" s="4" t="s">
        <v>16</v>
      </c>
      <c r="B6173">
        <v>2020</v>
      </c>
      <c r="C6173" t="s">
        <v>4</v>
      </c>
      <c r="D6173">
        <v>6172</v>
      </c>
      <c r="E6173" s="2">
        <v>3</v>
      </c>
      <c r="F6173" s="1">
        <v>4</v>
      </c>
      <c r="G6173" s="1">
        <v>1</v>
      </c>
      <c r="H6173" s="1">
        <v>2</v>
      </c>
      <c r="I6173" s="1" t="str">
        <f t="shared" si="116"/>
        <v>2S5FR2</v>
      </c>
      <c r="J6173" s="27">
        <v>45184</v>
      </c>
      <c r="K6173" s="29" t="s">
        <v>256</v>
      </c>
      <c r="L6173" s="29">
        <v>10662.75</v>
      </c>
      <c r="M6173" s="30">
        <v>0.43566712220446879</v>
      </c>
      <c r="N6173" s="30">
        <v>0.82387335261362993</v>
      </c>
      <c r="O6173" s="30">
        <v>0</v>
      </c>
    </row>
    <row r="6174" spans="1:15" x14ac:dyDescent="0.45">
      <c r="A6174" s="4" t="s">
        <v>16</v>
      </c>
      <c r="B6174">
        <v>2020</v>
      </c>
      <c r="C6174" t="s">
        <v>4</v>
      </c>
      <c r="D6174">
        <v>6173</v>
      </c>
      <c r="E6174" s="2">
        <v>4</v>
      </c>
      <c r="F6174" s="1">
        <v>5</v>
      </c>
      <c r="G6174" s="1">
        <v>1</v>
      </c>
      <c r="H6174" s="1">
        <v>2</v>
      </c>
      <c r="I6174" s="1" t="str">
        <f t="shared" si="116"/>
        <v>2S5FR2</v>
      </c>
      <c r="J6174" s="27">
        <v>45184</v>
      </c>
      <c r="K6174" s="29" t="s">
        <v>257</v>
      </c>
      <c r="L6174" s="29">
        <v>10678.5</v>
      </c>
      <c r="M6174" s="30">
        <v>0.462926328023817</v>
      </c>
      <c r="N6174" s="30">
        <v>0.82576963897981326</v>
      </c>
      <c r="O6174" s="30">
        <v>0</v>
      </c>
    </row>
    <row r="6175" spans="1:15" x14ac:dyDescent="0.45">
      <c r="A6175" s="4" t="s">
        <v>16</v>
      </c>
      <c r="B6175">
        <v>2020</v>
      </c>
      <c r="C6175" t="s">
        <v>4</v>
      </c>
      <c r="D6175">
        <v>6174</v>
      </c>
      <c r="E6175" s="2">
        <v>5</v>
      </c>
      <c r="F6175" s="1">
        <v>6</v>
      </c>
      <c r="G6175" s="1">
        <v>1</v>
      </c>
      <c r="H6175" s="1">
        <v>2</v>
      </c>
      <c r="I6175" s="1" t="str">
        <f t="shared" si="116"/>
        <v>2S5FR2</v>
      </c>
      <c r="J6175" s="27">
        <v>45184</v>
      </c>
      <c r="K6175" s="29" t="s">
        <v>258</v>
      </c>
      <c r="L6175" s="29">
        <v>10995.75</v>
      </c>
      <c r="M6175" s="30">
        <v>0.48404738779468848</v>
      </c>
      <c r="N6175" s="30">
        <v>0.79386199189551476</v>
      </c>
      <c r="O6175" s="30">
        <v>0</v>
      </c>
    </row>
    <row r="6176" spans="1:15" x14ac:dyDescent="0.45">
      <c r="A6176" s="4" t="s">
        <v>16</v>
      </c>
      <c r="B6176">
        <v>2020</v>
      </c>
      <c r="C6176" t="s">
        <v>4</v>
      </c>
      <c r="D6176">
        <v>6175</v>
      </c>
      <c r="E6176" s="2">
        <v>6</v>
      </c>
      <c r="F6176" s="1">
        <v>7</v>
      </c>
      <c r="G6176" s="1">
        <v>1</v>
      </c>
      <c r="H6176" s="1">
        <v>3</v>
      </c>
      <c r="I6176" s="1" t="str">
        <f t="shared" si="116"/>
        <v>2S5FR3</v>
      </c>
      <c r="J6176" s="27">
        <v>45184</v>
      </c>
      <c r="K6176" s="29" t="s">
        <v>259</v>
      </c>
      <c r="L6176" s="29">
        <v>11954.75</v>
      </c>
      <c r="M6176" s="30">
        <v>0.49093462973334923</v>
      </c>
      <c r="N6176" s="30">
        <v>0.76216498822734535</v>
      </c>
      <c r="O6176" s="30">
        <v>4.4585206312939482E-2</v>
      </c>
    </row>
    <row r="6177" spans="1:15" x14ac:dyDescent="0.45">
      <c r="A6177" s="4" t="s">
        <v>16</v>
      </c>
      <c r="B6177">
        <v>2020</v>
      </c>
      <c r="C6177" t="s">
        <v>4</v>
      </c>
      <c r="D6177">
        <v>6176</v>
      </c>
      <c r="E6177" s="2">
        <v>7</v>
      </c>
      <c r="F6177" s="1">
        <v>8</v>
      </c>
      <c r="G6177" s="1">
        <v>1</v>
      </c>
      <c r="H6177" s="1">
        <v>3</v>
      </c>
      <c r="I6177" s="1" t="str">
        <f t="shared" si="116"/>
        <v>2S5FR3</v>
      </c>
      <c r="J6177" s="27">
        <v>45184</v>
      </c>
      <c r="K6177" s="29" t="s">
        <v>260</v>
      </c>
      <c r="L6177" s="29">
        <v>13078.75</v>
      </c>
      <c r="M6177" s="30">
        <v>0.44378974311351421</v>
      </c>
      <c r="N6177" s="30">
        <v>0.69792383597858154</v>
      </c>
      <c r="O6177" s="30">
        <v>0.20555915182032919</v>
      </c>
    </row>
    <row r="6178" spans="1:15" x14ac:dyDescent="0.45">
      <c r="A6178" s="4" t="s">
        <v>16</v>
      </c>
      <c r="B6178">
        <v>2020</v>
      </c>
      <c r="C6178" t="s">
        <v>4</v>
      </c>
      <c r="D6178">
        <v>6177</v>
      </c>
      <c r="E6178" s="2">
        <v>8</v>
      </c>
      <c r="F6178" s="1">
        <v>9</v>
      </c>
      <c r="G6178" s="1">
        <v>1</v>
      </c>
      <c r="H6178" s="1">
        <v>3</v>
      </c>
      <c r="I6178" s="1" t="str">
        <f t="shared" si="116"/>
        <v>2S5FR3</v>
      </c>
      <c r="J6178" s="27">
        <v>45184</v>
      </c>
      <c r="K6178" s="29" t="s">
        <v>261</v>
      </c>
      <c r="L6178" s="29">
        <v>13481</v>
      </c>
      <c r="M6178" s="30">
        <v>0.35754187332060561</v>
      </c>
      <c r="N6178" s="30">
        <v>0.66727568812961191</v>
      </c>
      <c r="O6178" s="30">
        <v>0.36684734103399852</v>
      </c>
    </row>
    <row r="6179" spans="1:15" x14ac:dyDescent="0.45">
      <c r="A6179" s="4" t="s">
        <v>16</v>
      </c>
      <c r="B6179">
        <v>2020</v>
      </c>
      <c r="C6179" t="s">
        <v>4</v>
      </c>
      <c r="D6179">
        <v>6178</v>
      </c>
      <c r="E6179" s="2">
        <v>9</v>
      </c>
      <c r="F6179" s="1">
        <v>10</v>
      </c>
      <c r="G6179" s="1">
        <v>1</v>
      </c>
      <c r="H6179" s="1">
        <v>4</v>
      </c>
      <c r="I6179" s="1" t="str">
        <f t="shared" si="116"/>
        <v>2S5FR4</v>
      </c>
      <c r="J6179" s="27">
        <v>45184</v>
      </c>
      <c r="K6179" s="29" t="s">
        <v>262</v>
      </c>
      <c r="L6179" s="29">
        <v>13403.75</v>
      </c>
      <c r="M6179" s="30">
        <v>0.43466577394336597</v>
      </c>
      <c r="N6179" s="30">
        <v>0.59890994744096615</v>
      </c>
      <c r="O6179" s="30">
        <v>0.44807720257153932</v>
      </c>
    </row>
    <row r="6180" spans="1:15" x14ac:dyDescent="0.45">
      <c r="A6180" s="4" t="s">
        <v>16</v>
      </c>
      <c r="B6180">
        <v>2020</v>
      </c>
      <c r="C6180" t="s">
        <v>4</v>
      </c>
      <c r="D6180">
        <v>6179</v>
      </c>
      <c r="E6180" s="2">
        <v>10</v>
      </c>
      <c r="F6180" s="1">
        <v>11</v>
      </c>
      <c r="G6180" s="1">
        <v>1</v>
      </c>
      <c r="H6180" s="1">
        <v>4</v>
      </c>
      <c r="I6180" s="1" t="str">
        <f t="shared" si="116"/>
        <v>2S5FR4</v>
      </c>
      <c r="J6180" s="27">
        <v>45184</v>
      </c>
      <c r="K6180" s="29" t="s">
        <v>263</v>
      </c>
      <c r="L6180" s="29">
        <v>13227.25</v>
      </c>
      <c r="M6180" s="30">
        <v>0.36709020438140538</v>
      </c>
      <c r="N6180" s="30">
        <v>0.43585152352297529</v>
      </c>
      <c r="O6180" s="30">
        <v>0.4602140448818135</v>
      </c>
    </row>
    <row r="6181" spans="1:15" x14ac:dyDescent="0.45">
      <c r="A6181" s="4" t="s">
        <v>16</v>
      </c>
      <c r="B6181">
        <v>2020</v>
      </c>
      <c r="C6181" t="s">
        <v>4</v>
      </c>
      <c r="D6181">
        <v>6180</v>
      </c>
      <c r="E6181" s="2">
        <v>11</v>
      </c>
      <c r="F6181" s="1">
        <v>12</v>
      </c>
      <c r="G6181" s="1">
        <v>1</v>
      </c>
      <c r="H6181" s="1">
        <v>4</v>
      </c>
      <c r="I6181" s="1" t="str">
        <f t="shared" si="116"/>
        <v>2S5FR4</v>
      </c>
      <c r="J6181" s="27">
        <v>45184</v>
      </c>
      <c r="K6181" s="29" t="s">
        <v>264</v>
      </c>
      <c r="L6181" s="29">
        <v>13218.75</v>
      </c>
      <c r="M6181" s="30">
        <v>0.31019527285071752</v>
      </c>
      <c r="N6181" s="30">
        <v>0.44402408283219502</v>
      </c>
      <c r="O6181" s="30">
        <v>0.39710890082984129</v>
      </c>
    </row>
    <row r="6182" spans="1:15" x14ac:dyDescent="0.45">
      <c r="A6182" s="4" t="s">
        <v>16</v>
      </c>
      <c r="B6182">
        <v>2020</v>
      </c>
      <c r="C6182" t="s">
        <v>4</v>
      </c>
      <c r="D6182">
        <v>6181</v>
      </c>
      <c r="E6182" s="2">
        <v>12</v>
      </c>
      <c r="F6182" s="1">
        <v>13</v>
      </c>
      <c r="G6182" s="1">
        <v>1</v>
      </c>
      <c r="H6182" s="1">
        <v>5</v>
      </c>
      <c r="I6182" s="1" t="str">
        <f t="shared" si="116"/>
        <v>2S5FR5</v>
      </c>
      <c r="J6182" s="27">
        <v>45184</v>
      </c>
      <c r="K6182" s="29" t="s">
        <v>265</v>
      </c>
      <c r="L6182" s="29">
        <v>13082.5</v>
      </c>
      <c r="M6182" s="30">
        <v>0.29238694980523777</v>
      </c>
      <c r="N6182" s="30">
        <v>0.4243607668213018</v>
      </c>
      <c r="O6182" s="30">
        <v>0.27105257445316477</v>
      </c>
    </row>
    <row r="6183" spans="1:15" x14ac:dyDescent="0.45">
      <c r="A6183" s="4" t="s">
        <v>16</v>
      </c>
      <c r="B6183">
        <v>2020</v>
      </c>
      <c r="C6183" t="s">
        <v>4</v>
      </c>
      <c r="D6183">
        <v>6182</v>
      </c>
      <c r="E6183" s="2">
        <v>13</v>
      </c>
      <c r="F6183" s="1">
        <v>14</v>
      </c>
      <c r="G6183" s="1">
        <v>1</v>
      </c>
      <c r="H6183" s="1">
        <v>5</v>
      </c>
      <c r="I6183" s="1" t="str">
        <f t="shared" si="116"/>
        <v>2S5FR5</v>
      </c>
      <c r="J6183" s="27">
        <v>45184</v>
      </c>
      <c r="K6183" s="29" t="s">
        <v>266</v>
      </c>
      <c r="L6183" s="29">
        <v>13093.75</v>
      </c>
      <c r="M6183" s="30">
        <v>0.27797496848356568</v>
      </c>
      <c r="N6183" s="30">
        <v>0.35027962489796738</v>
      </c>
      <c r="O6183" s="30">
        <v>0.16737161719947019</v>
      </c>
    </row>
    <row r="6184" spans="1:15" x14ac:dyDescent="0.45">
      <c r="A6184" s="4" t="s">
        <v>16</v>
      </c>
      <c r="B6184">
        <v>2020</v>
      </c>
      <c r="C6184" t="s">
        <v>4</v>
      </c>
      <c r="D6184">
        <v>6183</v>
      </c>
      <c r="E6184" s="2">
        <v>14</v>
      </c>
      <c r="F6184" s="1">
        <v>15</v>
      </c>
      <c r="G6184" s="1">
        <v>1</v>
      </c>
      <c r="H6184" s="1">
        <v>5</v>
      </c>
      <c r="I6184" s="1" t="str">
        <f t="shared" si="116"/>
        <v>2S5FR5</v>
      </c>
      <c r="J6184" s="27">
        <v>45184</v>
      </c>
      <c r="K6184" s="29" t="s">
        <v>267</v>
      </c>
      <c r="L6184" s="29">
        <v>13078.75</v>
      </c>
      <c r="M6184" s="30">
        <v>0.24199284902339691</v>
      </c>
      <c r="N6184" s="30">
        <v>0.29440710399620867</v>
      </c>
      <c r="O6184" s="30">
        <v>0.1020628553970882</v>
      </c>
    </row>
    <row r="6185" spans="1:15" x14ac:dyDescent="0.45">
      <c r="A6185" s="4" t="s">
        <v>16</v>
      </c>
      <c r="B6185">
        <v>2020</v>
      </c>
      <c r="C6185" t="s">
        <v>4</v>
      </c>
      <c r="D6185">
        <v>6184</v>
      </c>
      <c r="E6185" s="2">
        <v>15</v>
      </c>
      <c r="F6185" s="1">
        <v>16</v>
      </c>
      <c r="G6185" s="1">
        <v>1</v>
      </c>
      <c r="H6185" s="1">
        <v>6</v>
      </c>
      <c r="I6185" s="1" t="str">
        <f t="shared" si="116"/>
        <v>2S5FR6</v>
      </c>
      <c r="J6185" s="27">
        <v>45184</v>
      </c>
      <c r="K6185" s="29" t="s">
        <v>268</v>
      </c>
      <c r="L6185" s="29">
        <v>13063.25</v>
      </c>
      <c r="M6185" s="30">
        <v>0.2002731860759254</v>
      </c>
      <c r="N6185" s="30">
        <v>0.27419363573142602</v>
      </c>
      <c r="O6185" s="30">
        <v>4.8275082300032017E-2</v>
      </c>
    </row>
    <row r="6186" spans="1:15" x14ac:dyDescent="0.45">
      <c r="A6186" s="4" t="s">
        <v>16</v>
      </c>
      <c r="B6186">
        <v>2020</v>
      </c>
      <c r="C6186" t="s">
        <v>4</v>
      </c>
      <c r="D6186">
        <v>6185</v>
      </c>
      <c r="E6186" s="2">
        <v>16</v>
      </c>
      <c r="F6186" s="1">
        <v>17</v>
      </c>
      <c r="G6186" s="1">
        <v>1</v>
      </c>
      <c r="H6186" s="1">
        <v>6</v>
      </c>
      <c r="I6186" s="1" t="str">
        <f t="shared" si="116"/>
        <v>2S5FR6</v>
      </c>
      <c r="J6186" s="27">
        <v>45184</v>
      </c>
      <c r="K6186" s="29" t="s">
        <v>269</v>
      </c>
      <c r="L6186" s="29">
        <v>13092.75</v>
      </c>
      <c r="M6186" s="30">
        <v>0.19181732984853839</v>
      </c>
      <c r="N6186" s="30">
        <v>0.16479170941566099</v>
      </c>
      <c r="O6186" s="30">
        <v>1.3731563390600041E-2</v>
      </c>
    </row>
    <row r="6187" spans="1:15" x14ac:dyDescent="0.45">
      <c r="A6187" s="4" t="s">
        <v>16</v>
      </c>
      <c r="B6187">
        <v>2020</v>
      </c>
      <c r="C6187" t="s">
        <v>4</v>
      </c>
      <c r="D6187">
        <v>6186</v>
      </c>
      <c r="E6187" s="2">
        <v>17</v>
      </c>
      <c r="F6187" s="1">
        <v>18</v>
      </c>
      <c r="G6187" s="1">
        <v>1</v>
      </c>
      <c r="H6187" s="1">
        <v>6</v>
      </c>
      <c r="I6187" s="1" t="str">
        <f t="shared" si="116"/>
        <v>2S5FR6</v>
      </c>
      <c r="J6187" s="27">
        <v>45184</v>
      </c>
      <c r="K6187" s="29" t="s">
        <v>270</v>
      </c>
      <c r="L6187" s="29">
        <v>13472.5</v>
      </c>
      <c r="M6187" s="30">
        <v>0.12970722948002769</v>
      </c>
      <c r="N6187" s="30">
        <v>0.1172437237596204</v>
      </c>
      <c r="O6187" s="30">
        <v>1.652483187036972E-3</v>
      </c>
    </row>
    <row r="6188" spans="1:15" x14ac:dyDescent="0.45">
      <c r="A6188" s="4" t="s">
        <v>16</v>
      </c>
      <c r="B6188">
        <v>2020</v>
      </c>
      <c r="C6188" t="s">
        <v>4</v>
      </c>
      <c r="D6188">
        <v>6187</v>
      </c>
      <c r="E6188" s="2">
        <v>18</v>
      </c>
      <c r="F6188" s="1">
        <v>19</v>
      </c>
      <c r="G6188" s="1">
        <v>1</v>
      </c>
      <c r="H6188" s="1">
        <v>7</v>
      </c>
      <c r="I6188" s="1" t="str">
        <f t="shared" si="116"/>
        <v>2S5FR7</v>
      </c>
      <c r="J6188" s="27">
        <v>45184</v>
      </c>
      <c r="K6188" s="29" t="s">
        <v>271</v>
      </c>
      <c r="L6188" s="29">
        <v>13584</v>
      </c>
      <c r="M6188" s="30">
        <v>8.4495285221864461E-2</v>
      </c>
      <c r="N6188" s="30">
        <v>7.8796869334215675E-2</v>
      </c>
      <c r="O6188" s="30">
        <v>0</v>
      </c>
    </row>
    <row r="6189" spans="1:15" x14ac:dyDescent="0.45">
      <c r="A6189" s="4" t="s">
        <v>16</v>
      </c>
      <c r="B6189">
        <v>2020</v>
      </c>
      <c r="C6189" t="s">
        <v>4</v>
      </c>
      <c r="D6189">
        <v>6188</v>
      </c>
      <c r="E6189" s="2">
        <v>19</v>
      </c>
      <c r="F6189" s="1">
        <v>20</v>
      </c>
      <c r="G6189" s="1">
        <v>1</v>
      </c>
      <c r="H6189" s="1">
        <v>7</v>
      </c>
      <c r="I6189" s="1" t="str">
        <f t="shared" si="116"/>
        <v>2S5FR7</v>
      </c>
      <c r="J6189" s="27">
        <v>45184</v>
      </c>
      <c r="K6189" s="29" t="s">
        <v>272</v>
      </c>
      <c r="L6189" s="29">
        <v>13796</v>
      </c>
      <c r="M6189" s="30">
        <v>5.287500176239502E-2</v>
      </c>
      <c r="N6189" s="30">
        <v>6.3823551151576549E-2</v>
      </c>
      <c r="O6189" s="30">
        <v>0</v>
      </c>
    </row>
    <row r="6190" spans="1:15" x14ac:dyDescent="0.45">
      <c r="A6190" s="4" t="s">
        <v>16</v>
      </c>
      <c r="B6190">
        <v>2020</v>
      </c>
      <c r="C6190" t="s">
        <v>4</v>
      </c>
      <c r="D6190">
        <v>6189</v>
      </c>
      <c r="E6190" s="2">
        <v>20</v>
      </c>
      <c r="F6190" s="1">
        <v>21</v>
      </c>
      <c r="G6190" s="1">
        <v>1</v>
      </c>
      <c r="H6190" s="1">
        <v>7</v>
      </c>
      <c r="I6190" s="1" t="str">
        <f t="shared" si="116"/>
        <v>2S5FR7</v>
      </c>
      <c r="J6190" s="27">
        <v>45184</v>
      </c>
      <c r="K6190" s="29" t="s">
        <v>273</v>
      </c>
      <c r="L6190" s="29">
        <v>13974.75</v>
      </c>
      <c r="M6190" s="30">
        <v>3.3081813670187712E-2</v>
      </c>
      <c r="N6190" s="30">
        <v>4.4007761706905471E-2</v>
      </c>
      <c r="O6190" s="30">
        <v>0</v>
      </c>
    </row>
    <row r="6191" spans="1:15" x14ac:dyDescent="0.45">
      <c r="A6191" s="4" t="s">
        <v>16</v>
      </c>
      <c r="B6191">
        <v>2020</v>
      </c>
      <c r="C6191" t="s">
        <v>4</v>
      </c>
      <c r="D6191">
        <v>6190</v>
      </c>
      <c r="E6191" s="2">
        <v>21</v>
      </c>
      <c r="F6191" s="1">
        <v>22</v>
      </c>
      <c r="G6191" s="1">
        <v>1</v>
      </c>
      <c r="H6191" s="1">
        <v>8</v>
      </c>
      <c r="I6191" s="1" t="str">
        <f t="shared" si="116"/>
        <v>2S5FR8</v>
      </c>
      <c r="J6191" s="27">
        <v>45184</v>
      </c>
      <c r="K6191" s="29" t="s">
        <v>274</v>
      </c>
      <c r="L6191" s="29">
        <v>13326.75</v>
      </c>
      <c r="M6191" s="30">
        <v>3.4322166028699523E-2</v>
      </c>
      <c r="N6191" s="30">
        <v>4.6307054541173592E-2</v>
      </c>
      <c r="O6191" s="30">
        <v>0</v>
      </c>
    </row>
    <row r="6192" spans="1:15" x14ac:dyDescent="0.45">
      <c r="A6192" s="4" t="s">
        <v>16</v>
      </c>
      <c r="B6192">
        <v>2020</v>
      </c>
      <c r="C6192" t="s">
        <v>4</v>
      </c>
      <c r="D6192">
        <v>6191</v>
      </c>
      <c r="E6192" s="2">
        <v>22</v>
      </c>
      <c r="F6192" s="1">
        <v>23</v>
      </c>
      <c r="G6192" s="1">
        <v>1</v>
      </c>
      <c r="H6192" s="1">
        <v>8</v>
      </c>
      <c r="I6192" s="1" t="str">
        <f t="shared" si="116"/>
        <v>2S5FR8</v>
      </c>
      <c r="J6192" s="27">
        <v>45184</v>
      </c>
      <c r="K6192" s="29" t="s">
        <v>275</v>
      </c>
      <c r="L6192" s="29">
        <v>12633</v>
      </c>
      <c r="M6192" s="30">
        <v>3.6238607700448691E-2</v>
      </c>
      <c r="N6192" s="30">
        <v>5.8101656529550592E-2</v>
      </c>
      <c r="O6192" s="30">
        <v>0</v>
      </c>
    </row>
    <row r="6193" spans="1:15" x14ac:dyDescent="0.45">
      <c r="A6193" s="4" t="s">
        <v>16</v>
      </c>
      <c r="B6193">
        <v>2020</v>
      </c>
      <c r="C6193" t="s">
        <v>4</v>
      </c>
      <c r="D6193">
        <v>6192</v>
      </c>
      <c r="E6193" s="2">
        <v>23</v>
      </c>
      <c r="F6193" s="1">
        <v>24</v>
      </c>
      <c r="G6193" s="1">
        <v>1</v>
      </c>
      <c r="H6193" s="1">
        <v>8</v>
      </c>
      <c r="I6193" s="1" t="str">
        <f t="shared" si="116"/>
        <v>2S5FR8</v>
      </c>
      <c r="J6193" s="27">
        <v>45184</v>
      </c>
      <c r="K6193" s="29" t="s">
        <v>276</v>
      </c>
      <c r="L6193" s="29">
        <v>12067.25</v>
      </c>
      <c r="M6193" s="30">
        <v>2.4711137687357939E-2</v>
      </c>
      <c r="N6193" s="30">
        <v>5.5220947805285067E-2</v>
      </c>
      <c r="O6193" s="30">
        <v>0</v>
      </c>
    </row>
    <row r="6194" spans="1:15" x14ac:dyDescent="0.45">
      <c r="A6194" s="4" t="s">
        <v>16</v>
      </c>
      <c r="B6194">
        <v>2020</v>
      </c>
      <c r="C6194" t="s">
        <v>5</v>
      </c>
      <c r="D6194">
        <v>6193</v>
      </c>
      <c r="E6194" s="2">
        <v>0</v>
      </c>
      <c r="F6194" s="1">
        <v>1</v>
      </c>
      <c r="G6194" s="1">
        <v>1</v>
      </c>
      <c r="H6194" s="1">
        <v>1</v>
      </c>
      <c r="I6194" s="1" t="str">
        <f t="shared" si="116"/>
        <v>2S6SA1</v>
      </c>
      <c r="J6194" s="27">
        <v>45185</v>
      </c>
      <c r="K6194" s="29" t="s">
        <v>253</v>
      </c>
      <c r="L6194" s="29">
        <v>11449.25</v>
      </c>
      <c r="M6194" s="30">
        <v>2.5311002199933909E-2</v>
      </c>
      <c r="N6194" s="30">
        <v>5.0200542853151821E-2</v>
      </c>
      <c r="O6194" s="30">
        <v>0</v>
      </c>
    </row>
    <row r="6195" spans="1:15" x14ac:dyDescent="0.45">
      <c r="A6195" s="4" t="s">
        <v>16</v>
      </c>
      <c r="B6195">
        <v>2020</v>
      </c>
      <c r="C6195" t="s">
        <v>5</v>
      </c>
      <c r="D6195">
        <v>6194</v>
      </c>
      <c r="E6195" s="2">
        <v>1</v>
      </c>
      <c r="F6195" s="1">
        <v>2</v>
      </c>
      <c r="G6195" s="1">
        <v>1</v>
      </c>
      <c r="H6195" s="1">
        <v>1</v>
      </c>
      <c r="I6195" s="1" t="str">
        <f t="shared" si="116"/>
        <v>2S6SA1</v>
      </c>
      <c r="J6195" s="27">
        <v>45185</v>
      </c>
      <c r="K6195" s="29" t="s">
        <v>254</v>
      </c>
      <c r="L6195" s="29">
        <v>10921.75</v>
      </c>
      <c r="M6195" s="30">
        <v>2.9756291453143589E-2</v>
      </c>
      <c r="N6195" s="30">
        <v>4.7249087592539513E-2</v>
      </c>
      <c r="O6195" s="30">
        <v>0</v>
      </c>
    </row>
    <row r="6196" spans="1:15" x14ac:dyDescent="0.45">
      <c r="A6196" s="4" t="s">
        <v>16</v>
      </c>
      <c r="B6196">
        <v>2020</v>
      </c>
      <c r="C6196" t="s">
        <v>5</v>
      </c>
      <c r="D6196">
        <v>6195</v>
      </c>
      <c r="E6196" s="2">
        <v>2</v>
      </c>
      <c r="F6196" s="1">
        <v>3</v>
      </c>
      <c r="G6196" s="1">
        <v>1</v>
      </c>
      <c r="H6196" s="1">
        <v>1</v>
      </c>
      <c r="I6196" s="1" t="str">
        <f t="shared" si="116"/>
        <v>2S6SA1</v>
      </c>
      <c r="J6196" s="27">
        <v>45185</v>
      </c>
      <c r="K6196" s="29" t="s">
        <v>255</v>
      </c>
      <c r="L6196" s="29">
        <v>10633</v>
      </c>
      <c r="M6196" s="30">
        <v>2.8905868495413552E-2</v>
      </c>
      <c r="N6196" s="30">
        <v>4.6377537511841073E-2</v>
      </c>
      <c r="O6196" s="30">
        <v>0</v>
      </c>
    </row>
    <row r="6197" spans="1:15" x14ac:dyDescent="0.45">
      <c r="A6197" s="4" t="s">
        <v>16</v>
      </c>
      <c r="B6197">
        <v>2020</v>
      </c>
      <c r="C6197" t="s">
        <v>5</v>
      </c>
      <c r="D6197">
        <v>6196</v>
      </c>
      <c r="E6197" s="2">
        <v>3</v>
      </c>
      <c r="F6197" s="1">
        <v>4</v>
      </c>
      <c r="G6197" s="1">
        <v>1</v>
      </c>
      <c r="H6197" s="1">
        <v>2</v>
      </c>
      <c r="I6197" s="1" t="str">
        <f t="shared" si="116"/>
        <v>2S6SA2</v>
      </c>
      <c r="J6197" s="27">
        <v>45185</v>
      </c>
      <c r="K6197" s="29" t="s">
        <v>256</v>
      </c>
      <c r="L6197" s="29">
        <v>10433.75</v>
      </c>
      <c r="M6197" s="30">
        <v>2.9256024349752909E-2</v>
      </c>
      <c r="N6197" s="30">
        <v>4.0350596164065278E-2</v>
      </c>
      <c r="O6197" s="30">
        <v>0</v>
      </c>
    </row>
    <row r="6198" spans="1:15" x14ac:dyDescent="0.45">
      <c r="A6198" s="4" t="s">
        <v>16</v>
      </c>
      <c r="B6198">
        <v>2020</v>
      </c>
      <c r="C6198" t="s">
        <v>5</v>
      </c>
      <c r="D6198">
        <v>6197</v>
      </c>
      <c r="E6198" s="2">
        <v>4</v>
      </c>
      <c r="F6198" s="1">
        <v>5</v>
      </c>
      <c r="G6198" s="1">
        <v>1</v>
      </c>
      <c r="H6198" s="1">
        <v>2</v>
      </c>
      <c r="I6198" s="1" t="str">
        <f t="shared" si="116"/>
        <v>2S6SA2</v>
      </c>
      <c r="J6198" s="27">
        <v>45185</v>
      </c>
      <c r="K6198" s="29" t="s">
        <v>257</v>
      </c>
      <c r="L6198" s="29">
        <v>10331.25</v>
      </c>
      <c r="M6198" s="30">
        <v>2.734494507289989E-2</v>
      </c>
      <c r="N6198" s="30">
        <v>3.4946517019989173E-2</v>
      </c>
      <c r="O6198" s="30">
        <v>0</v>
      </c>
    </row>
    <row r="6199" spans="1:15" x14ac:dyDescent="0.45">
      <c r="A6199" s="4" t="s">
        <v>16</v>
      </c>
      <c r="B6199">
        <v>2020</v>
      </c>
      <c r="C6199" t="s">
        <v>5</v>
      </c>
      <c r="D6199">
        <v>6198</v>
      </c>
      <c r="E6199" s="2">
        <v>5</v>
      </c>
      <c r="F6199" s="1">
        <v>6</v>
      </c>
      <c r="G6199" s="1">
        <v>1</v>
      </c>
      <c r="H6199" s="1">
        <v>2</v>
      </c>
      <c r="I6199" s="1" t="str">
        <f t="shared" si="116"/>
        <v>2S6SA2</v>
      </c>
      <c r="J6199" s="27">
        <v>45185</v>
      </c>
      <c r="K6199" s="29" t="s">
        <v>258</v>
      </c>
      <c r="L6199" s="29">
        <v>10400</v>
      </c>
      <c r="M6199" s="30">
        <v>1.7281351895331219E-2</v>
      </c>
      <c r="N6199" s="30">
        <v>5.1912898514301961E-2</v>
      </c>
      <c r="O6199" s="30">
        <v>0</v>
      </c>
    </row>
    <row r="6200" spans="1:15" x14ac:dyDescent="0.45">
      <c r="A6200" s="4" t="s">
        <v>16</v>
      </c>
      <c r="B6200">
        <v>2020</v>
      </c>
      <c r="C6200" t="s">
        <v>5</v>
      </c>
      <c r="D6200">
        <v>6199</v>
      </c>
      <c r="E6200" s="2">
        <v>6</v>
      </c>
      <c r="F6200" s="1">
        <v>7</v>
      </c>
      <c r="G6200" s="1">
        <v>1</v>
      </c>
      <c r="H6200" s="1">
        <v>3</v>
      </c>
      <c r="I6200" s="1" t="str">
        <f t="shared" si="116"/>
        <v>2S6SA3</v>
      </c>
      <c r="J6200" s="27">
        <v>45185</v>
      </c>
      <c r="K6200" s="29" t="s">
        <v>259</v>
      </c>
      <c r="L6200" s="29">
        <v>10783.5</v>
      </c>
      <c r="M6200" s="30">
        <v>1.5145585375787311E-2</v>
      </c>
      <c r="N6200" s="30">
        <v>6.3524106373053363E-2</v>
      </c>
      <c r="O6200" s="30">
        <v>0</v>
      </c>
    </row>
    <row r="6201" spans="1:15" x14ac:dyDescent="0.45">
      <c r="A6201" s="4" t="s">
        <v>16</v>
      </c>
      <c r="B6201">
        <v>2020</v>
      </c>
      <c r="C6201" t="s">
        <v>5</v>
      </c>
      <c r="D6201">
        <v>6200</v>
      </c>
      <c r="E6201" s="2">
        <v>7</v>
      </c>
      <c r="F6201" s="1">
        <v>8</v>
      </c>
      <c r="G6201" s="1">
        <v>1</v>
      </c>
      <c r="H6201" s="1">
        <v>3</v>
      </c>
      <c r="I6201" s="1" t="str">
        <f t="shared" si="116"/>
        <v>2S6SA3</v>
      </c>
      <c r="J6201" s="27">
        <v>45185</v>
      </c>
      <c r="K6201" s="29" t="s">
        <v>260</v>
      </c>
      <c r="L6201" s="29">
        <v>11093.75</v>
      </c>
      <c r="M6201" s="30">
        <v>1.7064817148165521E-2</v>
      </c>
      <c r="N6201" s="30">
        <v>5.7440605401859197E-2</v>
      </c>
      <c r="O6201" s="30">
        <v>1.165405416946919E-3</v>
      </c>
    </row>
    <row r="6202" spans="1:15" x14ac:dyDescent="0.45">
      <c r="A6202" s="4" t="s">
        <v>16</v>
      </c>
      <c r="B6202">
        <v>2020</v>
      </c>
      <c r="C6202" t="s">
        <v>5</v>
      </c>
      <c r="D6202">
        <v>6201</v>
      </c>
      <c r="E6202" s="2">
        <v>8</v>
      </c>
      <c r="F6202" s="1">
        <v>9</v>
      </c>
      <c r="G6202" s="1">
        <v>1</v>
      </c>
      <c r="H6202" s="1">
        <v>3</v>
      </c>
      <c r="I6202" s="1" t="str">
        <f t="shared" si="116"/>
        <v>2S6SA3</v>
      </c>
      <c r="J6202" s="27">
        <v>45185</v>
      </c>
      <c r="K6202" s="29" t="s">
        <v>261</v>
      </c>
      <c r="L6202" s="29">
        <v>11218</v>
      </c>
      <c r="M6202" s="30">
        <v>1.3702983713032539E-2</v>
      </c>
      <c r="N6202" s="30">
        <v>4.8112975106794797E-2</v>
      </c>
      <c r="O6202" s="30">
        <v>1.9279531984110729E-2</v>
      </c>
    </row>
    <row r="6203" spans="1:15" x14ac:dyDescent="0.45">
      <c r="A6203" s="4" t="s">
        <v>16</v>
      </c>
      <c r="B6203">
        <v>2020</v>
      </c>
      <c r="C6203" t="s">
        <v>5</v>
      </c>
      <c r="D6203">
        <v>6202</v>
      </c>
      <c r="E6203" s="2">
        <v>9</v>
      </c>
      <c r="F6203" s="1">
        <v>10</v>
      </c>
      <c r="G6203" s="1">
        <v>1</v>
      </c>
      <c r="H6203" s="1">
        <v>4</v>
      </c>
      <c r="I6203" s="1" t="str">
        <f t="shared" si="116"/>
        <v>2S6SA4</v>
      </c>
      <c r="J6203" s="27">
        <v>45185</v>
      </c>
      <c r="K6203" s="29" t="s">
        <v>262</v>
      </c>
      <c r="L6203" s="29">
        <v>11407.75</v>
      </c>
      <c r="M6203" s="30">
        <v>1.16261243635053E-2</v>
      </c>
      <c r="N6203" s="30">
        <v>3.1461203022725988E-2</v>
      </c>
      <c r="O6203" s="30">
        <v>9.6910994830275779E-2</v>
      </c>
    </row>
    <row r="6204" spans="1:15" x14ac:dyDescent="0.45">
      <c r="A6204" s="4" t="s">
        <v>16</v>
      </c>
      <c r="B6204">
        <v>2020</v>
      </c>
      <c r="C6204" t="s">
        <v>5</v>
      </c>
      <c r="D6204">
        <v>6203</v>
      </c>
      <c r="E6204" s="2">
        <v>10</v>
      </c>
      <c r="F6204" s="1">
        <v>11</v>
      </c>
      <c r="G6204" s="1">
        <v>1</v>
      </c>
      <c r="H6204" s="1">
        <v>4</v>
      </c>
      <c r="I6204" s="1" t="str">
        <f t="shared" si="116"/>
        <v>2S6SA4</v>
      </c>
      <c r="J6204" s="27">
        <v>45185</v>
      </c>
      <c r="K6204" s="29" t="s">
        <v>263</v>
      </c>
      <c r="L6204" s="29">
        <v>11557.5</v>
      </c>
      <c r="M6204" s="30">
        <v>4.4019972195797974E-3</v>
      </c>
      <c r="N6204" s="30">
        <v>1.6707611526374521E-2</v>
      </c>
      <c r="O6204" s="30">
        <v>0.1955659797170336</v>
      </c>
    </row>
    <row r="6205" spans="1:15" x14ac:dyDescent="0.45">
      <c r="A6205" s="4" t="s">
        <v>16</v>
      </c>
      <c r="B6205">
        <v>2020</v>
      </c>
      <c r="C6205" t="s">
        <v>5</v>
      </c>
      <c r="D6205">
        <v>6204</v>
      </c>
      <c r="E6205" s="2">
        <v>11</v>
      </c>
      <c r="F6205" s="1">
        <v>12</v>
      </c>
      <c r="G6205" s="1">
        <v>1</v>
      </c>
      <c r="H6205" s="1">
        <v>4</v>
      </c>
      <c r="I6205" s="1" t="str">
        <f t="shared" si="116"/>
        <v>2S6SA4</v>
      </c>
      <c r="J6205" s="27">
        <v>45185</v>
      </c>
      <c r="K6205" s="29" t="s">
        <v>264</v>
      </c>
      <c r="L6205" s="29">
        <v>11642</v>
      </c>
      <c r="M6205" s="30">
        <v>1.1347940714753049E-2</v>
      </c>
      <c r="N6205" s="30">
        <v>9.8883533938339055E-3</v>
      </c>
      <c r="O6205" s="30">
        <v>0.25918916380912183</v>
      </c>
    </row>
    <row r="6206" spans="1:15" x14ac:dyDescent="0.45">
      <c r="A6206" s="4" t="s">
        <v>16</v>
      </c>
      <c r="B6206">
        <v>2020</v>
      </c>
      <c r="C6206" t="s">
        <v>5</v>
      </c>
      <c r="D6206">
        <v>6205</v>
      </c>
      <c r="E6206" s="2">
        <v>12</v>
      </c>
      <c r="F6206" s="1">
        <v>13</v>
      </c>
      <c r="G6206" s="1">
        <v>1</v>
      </c>
      <c r="H6206" s="1">
        <v>5</v>
      </c>
      <c r="I6206" s="1" t="str">
        <f t="shared" si="116"/>
        <v>2S6SA5</v>
      </c>
      <c r="J6206" s="27">
        <v>45185</v>
      </c>
      <c r="K6206" s="29" t="s">
        <v>265</v>
      </c>
      <c r="L6206" s="29">
        <v>11627.5</v>
      </c>
      <c r="M6206" s="30">
        <v>2.093102753652987E-2</v>
      </c>
      <c r="N6206" s="30">
        <v>2.0536243691158029E-2</v>
      </c>
      <c r="O6206" s="30">
        <v>0.27643426925769682</v>
      </c>
    </row>
    <row r="6207" spans="1:15" x14ac:dyDescent="0.45">
      <c r="A6207" s="4" t="s">
        <v>16</v>
      </c>
      <c r="B6207">
        <v>2020</v>
      </c>
      <c r="C6207" t="s">
        <v>5</v>
      </c>
      <c r="D6207">
        <v>6206</v>
      </c>
      <c r="E6207" s="2">
        <v>13</v>
      </c>
      <c r="F6207" s="1">
        <v>14</v>
      </c>
      <c r="G6207" s="1">
        <v>1</v>
      </c>
      <c r="H6207" s="1">
        <v>5</v>
      </c>
      <c r="I6207" s="1" t="str">
        <f t="shared" si="116"/>
        <v>2S6SA5</v>
      </c>
      <c r="J6207" s="27">
        <v>45185</v>
      </c>
      <c r="K6207" s="29" t="s">
        <v>266</v>
      </c>
      <c r="L6207" s="29">
        <v>11563</v>
      </c>
      <c r="M6207" s="30">
        <v>2.78353173924305E-2</v>
      </c>
      <c r="N6207" s="30">
        <v>6.0763060976022527E-2</v>
      </c>
      <c r="O6207" s="30">
        <v>0.20342716022279239</v>
      </c>
    </row>
    <row r="6208" spans="1:15" x14ac:dyDescent="0.45">
      <c r="A6208" s="4" t="s">
        <v>16</v>
      </c>
      <c r="B6208">
        <v>2020</v>
      </c>
      <c r="C6208" t="s">
        <v>5</v>
      </c>
      <c r="D6208">
        <v>6207</v>
      </c>
      <c r="E6208" s="2">
        <v>14</v>
      </c>
      <c r="F6208" s="1">
        <v>15</v>
      </c>
      <c r="G6208" s="1">
        <v>1</v>
      </c>
      <c r="H6208" s="1">
        <v>5</v>
      </c>
      <c r="I6208" s="1" t="str">
        <f t="shared" si="116"/>
        <v>2S6SA5</v>
      </c>
      <c r="J6208" s="27">
        <v>45185</v>
      </c>
      <c r="K6208" s="29" t="s">
        <v>267</v>
      </c>
      <c r="L6208" s="29">
        <v>11459</v>
      </c>
      <c r="M6208" s="30">
        <v>5.3423585675018113E-2</v>
      </c>
      <c r="N6208" s="30">
        <v>0.109020638793579</v>
      </c>
      <c r="O6208" s="30">
        <v>0.14150962728856739</v>
      </c>
    </row>
    <row r="6209" spans="1:15" x14ac:dyDescent="0.45">
      <c r="A6209" s="4" t="s">
        <v>16</v>
      </c>
      <c r="B6209">
        <v>2020</v>
      </c>
      <c r="C6209" t="s">
        <v>5</v>
      </c>
      <c r="D6209">
        <v>6208</v>
      </c>
      <c r="E6209" s="2">
        <v>15</v>
      </c>
      <c r="F6209" s="1">
        <v>16</v>
      </c>
      <c r="G6209" s="1">
        <v>1</v>
      </c>
      <c r="H6209" s="1">
        <v>6</v>
      </c>
      <c r="I6209" s="1" t="str">
        <f t="shared" si="116"/>
        <v>2S6SA6</v>
      </c>
      <c r="J6209" s="27">
        <v>45185</v>
      </c>
      <c r="K6209" s="29" t="s">
        <v>268</v>
      </c>
      <c r="L6209" s="29">
        <v>11421</v>
      </c>
      <c r="M6209" s="30">
        <v>5.9387104893736803E-2</v>
      </c>
      <c r="N6209" s="30">
        <v>0.13513216539883879</v>
      </c>
      <c r="O6209" s="30">
        <v>0.14106359029898341</v>
      </c>
    </row>
    <row r="6210" spans="1:15" x14ac:dyDescent="0.45">
      <c r="A6210" s="4" t="s">
        <v>16</v>
      </c>
      <c r="B6210">
        <v>2020</v>
      </c>
      <c r="C6210" t="s">
        <v>5</v>
      </c>
      <c r="D6210">
        <v>6209</v>
      </c>
      <c r="E6210" s="2">
        <v>16</v>
      </c>
      <c r="F6210" s="1">
        <v>17</v>
      </c>
      <c r="G6210" s="1">
        <v>1</v>
      </c>
      <c r="H6210" s="1">
        <v>6</v>
      </c>
      <c r="I6210" s="1" t="str">
        <f t="shared" si="116"/>
        <v>2S6SA6</v>
      </c>
      <c r="J6210" s="27">
        <v>45185</v>
      </c>
      <c r="K6210" s="29" t="s">
        <v>269</v>
      </c>
      <c r="L6210" s="29">
        <v>11672.5</v>
      </c>
      <c r="M6210" s="30">
        <v>5.5098952826177792E-2</v>
      </c>
      <c r="N6210" s="30">
        <v>0.16716839796678359</v>
      </c>
      <c r="O6210" s="30">
        <v>0.1003830298816149</v>
      </c>
    </row>
    <row r="6211" spans="1:15" x14ac:dyDescent="0.45">
      <c r="A6211" s="4" t="s">
        <v>16</v>
      </c>
      <c r="B6211">
        <v>2020</v>
      </c>
      <c r="C6211" t="s">
        <v>5</v>
      </c>
      <c r="D6211">
        <v>6210</v>
      </c>
      <c r="E6211" s="2">
        <v>17</v>
      </c>
      <c r="F6211" s="1">
        <v>18</v>
      </c>
      <c r="G6211" s="1">
        <v>1</v>
      </c>
      <c r="H6211" s="1">
        <v>6</v>
      </c>
      <c r="I6211" s="1" t="str">
        <f t="shared" ref="I6211:I6274" si="117">A6211&amp;C6211&amp;H6211</f>
        <v>2S6SA6</v>
      </c>
      <c r="J6211" s="27">
        <v>45185</v>
      </c>
      <c r="K6211" s="29" t="s">
        <v>270</v>
      </c>
      <c r="L6211" s="29">
        <v>12191.75</v>
      </c>
      <c r="M6211" s="30">
        <v>5.6424662444468969E-2</v>
      </c>
      <c r="N6211" s="30">
        <v>0.20237509018216171</v>
      </c>
      <c r="O6211" s="30">
        <v>2.2327257545763951E-2</v>
      </c>
    </row>
    <row r="6212" spans="1:15" x14ac:dyDescent="0.45">
      <c r="A6212" s="4" t="s">
        <v>16</v>
      </c>
      <c r="B6212">
        <v>2020</v>
      </c>
      <c r="C6212" t="s">
        <v>5</v>
      </c>
      <c r="D6212">
        <v>6211</v>
      </c>
      <c r="E6212" s="2">
        <v>18</v>
      </c>
      <c r="F6212" s="1">
        <v>19</v>
      </c>
      <c r="G6212" s="1">
        <v>1</v>
      </c>
      <c r="H6212" s="1">
        <v>7</v>
      </c>
      <c r="I6212" s="1" t="str">
        <f t="shared" si="117"/>
        <v>2S6SA7</v>
      </c>
      <c r="J6212" s="27">
        <v>45185</v>
      </c>
      <c r="K6212" s="29" t="s">
        <v>271</v>
      </c>
      <c r="L6212" s="29">
        <v>12575.25</v>
      </c>
      <c r="M6212" s="30">
        <v>6.4805828794748443E-2</v>
      </c>
      <c r="N6212" s="30">
        <v>0.22918218184923411</v>
      </c>
      <c r="O6212" s="30">
        <v>0</v>
      </c>
    </row>
    <row r="6213" spans="1:15" x14ac:dyDescent="0.45">
      <c r="A6213" s="4" t="s">
        <v>16</v>
      </c>
      <c r="B6213">
        <v>2020</v>
      </c>
      <c r="C6213" t="s">
        <v>5</v>
      </c>
      <c r="D6213">
        <v>6212</v>
      </c>
      <c r="E6213" s="2">
        <v>19</v>
      </c>
      <c r="F6213" s="1">
        <v>20</v>
      </c>
      <c r="G6213" s="1">
        <v>1</v>
      </c>
      <c r="H6213" s="1">
        <v>7</v>
      </c>
      <c r="I6213" s="1" t="str">
        <f t="shared" si="117"/>
        <v>2S6SA7</v>
      </c>
      <c r="J6213" s="27">
        <v>45185</v>
      </c>
      <c r="K6213" s="29" t="s">
        <v>272</v>
      </c>
      <c r="L6213" s="29">
        <v>12952</v>
      </c>
      <c r="M6213" s="30">
        <v>8.8468365658872519E-2</v>
      </c>
      <c r="N6213" s="30">
        <v>0.24914339327918761</v>
      </c>
      <c r="O6213" s="30">
        <v>0</v>
      </c>
    </row>
    <row r="6214" spans="1:15" x14ac:dyDescent="0.45">
      <c r="A6214" s="4" t="s">
        <v>16</v>
      </c>
      <c r="B6214">
        <v>2020</v>
      </c>
      <c r="C6214" t="s">
        <v>5</v>
      </c>
      <c r="D6214">
        <v>6213</v>
      </c>
      <c r="E6214" s="2">
        <v>20</v>
      </c>
      <c r="F6214" s="1">
        <v>21</v>
      </c>
      <c r="G6214" s="1">
        <v>1</v>
      </c>
      <c r="H6214" s="1">
        <v>7</v>
      </c>
      <c r="I6214" s="1" t="str">
        <f t="shared" si="117"/>
        <v>2S6SA7</v>
      </c>
      <c r="J6214" s="27">
        <v>45185</v>
      </c>
      <c r="K6214" s="29" t="s">
        <v>273</v>
      </c>
      <c r="L6214" s="29">
        <v>13096.75</v>
      </c>
      <c r="M6214" s="30">
        <v>0.11013483694773241</v>
      </c>
      <c r="N6214" s="30">
        <v>0.25960395305713507</v>
      </c>
      <c r="O6214" s="30">
        <v>0</v>
      </c>
    </row>
    <row r="6215" spans="1:15" x14ac:dyDescent="0.45">
      <c r="A6215" s="4" t="s">
        <v>16</v>
      </c>
      <c r="B6215">
        <v>2020</v>
      </c>
      <c r="C6215" t="s">
        <v>5</v>
      </c>
      <c r="D6215">
        <v>6214</v>
      </c>
      <c r="E6215" s="2">
        <v>21</v>
      </c>
      <c r="F6215" s="1">
        <v>22</v>
      </c>
      <c r="G6215" s="1">
        <v>1</v>
      </c>
      <c r="H6215" s="1">
        <v>8</v>
      </c>
      <c r="I6215" s="1" t="str">
        <f t="shared" si="117"/>
        <v>2S6SA8</v>
      </c>
      <c r="J6215" s="27">
        <v>45185</v>
      </c>
      <c r="K6215" s="29" t="s">
        <v>274</v>
      </c>
      <c r="L6215" s="29">
        <v>12576.75</v>
      </c>
      <c r="M6215" s="30">
        <v>0.12533256790794089</v>
      </c>
      <c r="N6215" s="30">
        <v>0.2639145451966402</v>
      </c>
      <c r="O6215" s="30">
        <v>0</v>
      </c>
    </row>
    <row r="6216" spans="1:15" x14ac:dyDescent="0.45">
      <c r="A6216" s="4" t="s">
        <v>16</v>
      </c>
      <c r="B6216">
        <v>2020</v>
      </c>
      <c r="C6216" t="s">
        <v>5</v>
      </c>
      <c r="D6216">
        <v>6215</v>
      </c>
      <c r="E6216" s="2">
        <v>22</v>
      </c>
      <c r="F6216" s="1">
        <v>23</v>
      </c>
      <c r="G6216" s="1">
        <v>1</v>
      </c>
      <c r="H6216" s="1">
        <v>8</v>
      </c>
      <c r="I6216" s="1" t="str">
        <f t="shared" si="117"/>
        <v>2S6SA8</v>
      </c>
      <c r="J6216" s="27">
        <v>45185</v>
      </c>
      <c r="K6216" s="29" t="s">
        <v>275</v>
      </c>
      <c r="L6216" s="29">
        <v>12102</v>
      </c>
      <c r="M6216" s="30">
        <v>0.13556329875422421</v>
      </c>
      <c r="N6216" s="30">
        <v>0.26378378410008962</v>
      </c>
      <c r="O6216" s="30">
        <v>0</v>
      </c>
    </row>
    <row r="6217" spans="1:15" x14ac:dyDescent="0.45">
      <c r="A6217" s="4" t="s">
        <v>16</v>
      </c>
      <c r="B6217">
        <v>2020</v>
      </c>
      <c r="C6217" t="s">
        <v>5</v>
      </c>
      <c r="D6217">
        <v>6216</v>
      </c>
      <c r="E6217" s="2">
        <v>23</v>
      </c>
      <c r="F6217" s="1">
        <v>24</v>
      </c>
      <c r="G6217" s="1">
        <v>1</v>
      </c>
      <c r="H6217" s="1">
        <v>8</v>
      </c>
      <c r="I6217" s="1" t="str">
        <f t="shared" si="117"/>
        <v>2S6SA8</v>
      </c>
      <c r="J6217" s="27">
        <v>45185</v>
      </c>
      <c r="K6217" s="29" t="s">
        <v>276</v>
      </c>
      <c r="L6217" s="29">
        <v>11600.75</v>
      </c>
      <c r="M6217" s="30">
        <v>0.15380441960768881</v>
      </c>
      <c r="N6217" s="30">
        <v>0.27001655566316463</v>
      </c>
      <c r="O6217" s="30">
        <v>0</v>
      </c>
    </row>
    <row r="6218" spans="1:15" x14ac:dyDescent="0.45">
      <c r="A6218" s="4" t="s">
        <v>16</v>
      </c>
      <c r="B6218">
        <v>2020</v>
      </c>
      <c r="C6218" t="s">
        <v>6</v>
      </c>
      <c r="D6218">
        <v>6217</v>
      </c>
      <c r="E6218" s="2">
        <v>0</v>
      </c>
      <c r="F6218" s="1">
        <v>1</v>
      </c>
      <c r="G6218" s="1">
        <v>1</v>
      </c>
      <c r="H6218" s="1">
        <v>1</v>
      </c>
      <c r="I6218" s="1" t="str">
        <f t="shared" si="117"/>
        <v>2S7SU1</v>
      </c>
      <c r="J6218" s="27">
        <v>45186</v>
      </c>
      <c r="K6218" s="29" t="s">
        <v>253</v>
      </c>
      <c r="L6218" s="29">
        <v>11053.25</v>
      </c>
      <c r="M6218" s="30">
        <v>0.15152262877739689</v>
      </c>
      <c r="N6218" s="30">
        <v>0.32459987427823078</v>
      </c>
      <c r="O6218" s="30">
        <v>0</v>
      </c>
    </row>
    <row r="6219" spans="1:15" x14ac:dyDescent="0.45">
      <c r="A6219" s="4" t="s">
        <v>16</v>
      </c>
      <c r="B6219">
        <v>2020</v>
      </c>
      <c r="C6219" t="s">
        <v>6</v>
      </c>
      <c r="D6219">
        <v>6218</v>
      </c>
      <c r="E6219" s="2">
        <v>1</v>
      </c>
      <c r="F6219" s="1">
        <v>2</v>
      </c>
      <c r="G6219" s="1">
        <v>1</v>
      </c>
      <c r="H6219" s="1">
        <v>1</v>
      </c>
      <c r="I6219" s="1" t="str">
        <f t="shared" si="117"/>
        <v>2S7SU1</v>
      </c>
      <c r="J6219" s="27">
        <v>45186</v>
      </c>
      <c r="K6219" s="29" t="s">
        <v>254</v>
      </c>
      <c r="L6219" s="29">
        <v>10635</v>
      </c>
      <c r="M6219" s="30">
        <v>0.1912835236795537</v>
      </c>
      <c r="N6219" s="30">
        <v>0.40693718579314792</v>
      </c>
      <c r="O6219" s="30">
        <v>0</v>
      </c>
    </row>
    <row r="6220" spans="1:15" x14ac:dyDescent="0.45">
      <c r="A6220" s="4" t="s">
        <v>16</v>
      </c>
      <c r="B6220">
        <v>2020</v>
      </c>
      <c r="C6220" t="s">
        <v>6</v>
      </c>
      <c r="D6220">
        <v>6219</v>
      </c>
      <c r="E6220" s="2">
        <v>2</v>
      </c>
      <c r="F6220" s="1">
        <v>3</v>
      </c>
      <c r="G6220" s="1">
        <v>1</v>
      </c>
      <c r="H6220" s="1">
        <v>1</v>
      </c>
      <c r="I6220" s="1" t="str">
        <f t="shared" si="117"/>
        <v>2S7SU1</v>
      </c>
      <c r="J6220" s="27">
        <v>45186</v>
      </c>
      <c r="K6220" s="29" t="s">
        <v>255</v>
      </c>
      <c r="L6220" s="29">
        <v>10321.25</v>
      </c>
      <c r="M6220" s="30">
        <v>0.21509205355368791</v>
      </c>
      <c r="N6220" s="30">
        <v>0.4293060024110521</v>
      </c>
      <c r="O6220" s="30">
        <v>0</v>
      </c>
    </row>
    <row r="6221" spans="1:15" x14ac:dyDescent="0.45">
      <c r="A6221" s="4" t="s">
        <v>16</v>
      </c>
      <c r="B6221">
        <v>2020</v>
      </c>
      <c r="C6221" t="s">
        <v>6</v>
      </c>
      <c r="D6221">
        <v>6220</v>
      </c>
      <c r="E6221" s="2">
        <v>3</v>
      </c>
      <c r="F6221" s="1">
        <v>4</v>
      </c>
      <c r="G6221" s="1">
        <v>1</v>
      </c>
      <c r="H6221" s="1">
        <v>2</v>
      </c>
      <c r="I6221" s="1" t="str">
        <f t="shared" si="117"/>
        <v>2S7SU2</v>
      </c>
      <c r="J6221" s="27">
        <v>45186</v>
      </c>
      <c r="K6221" s="29" t="s">
        <v>256</v>
      </c>
      <c r="L6221" s="29">
        <v>10178.5</v>
      </c>
      <c r="M6221" s="30">
        <v>0.19938385586951149</v>
      </c>
      <c r="N6221" s="30">
        <v>0.51506259459117343</v>
      </c>
      <c r="O6221" s="30">
        <v>0</v>
      </c>
    </row>
    <row r="6222" spans="1:15" x14ac:dyDescent="0.45">
      <c r="A6222" s="4" t="s">
        <v>16</v>
      </c>
      <c r="B6222">
        <v>2020</v>
      </c>
      <c r="C6222" t="s">
        <v>6</v>
      </c>
      <c r="D6222">
        <v>6221</v>
      </c>
      <c r="E6222" s="2">
        <v>4</v>
      </c>
      <c r="F6222" s="1">
        <v>5</v>
      </c>
      <c r="G6222" s="1">
        <v>1</v>
      </c>
      <c r="H6222" s="1">
        <v>2</v>
      </c>
      <c r="I6222" s="1" t="str">
        <f t="shared" si="117"/>
        <v>2S7SU2</v>
      </c>
      <c r="J6222" s="27">
        <v>45186</v>
      </c>
      <c r="K6222" s="29" t="s">
        <v>257</v>
      </c>
      <c r="L6222" s="29">
        <v>10133.25</v>
      </c>
      <c r="M6222" s="30">
        <v>0.2488581147195644</v>
      </c>
      <c r="N6222" s="30">
        <v>0.58579081079521156</v>
      </c>
      <c r="O6222" s="30">
        <v>0</v>
      </c>
    </row>
    <row r="6223" spans="1:15" x14ac:dyDescent="0.45">
      <c r="A6223" s="4" t="s">
        <v>16</v>
      </c>
      <c r="B6223">
        <v>2020</v>
      </c>
      <c r="C6223" t="s">
        <v>6</v>
      </c>
      <c r="D6223">
        <v>6222</v>
      </c>
      <c r="E6223" s="2">
        <v>5</v>
      </c>
      <c r="F6223" s="1">
        <v>6</v>
      </c>
      <c r="G6223" s="1">
        <v>1</v>
      </c>
      <c r="H6223" s="1">
        <v>2</v>
      </c>
      <c r="I6223" s="1" t="str">
        <f t="shared" si="117"/>
        <v>2S7SU2</v>
      </c>
      <c r="J6223" s="27">
        <v>45186</v>
      </c>
      <c r="K6223" s="29" t="s">
        <v>258</v>
      </c>
      <c r="L6223" s="29">
        <v>10131</v>
      </c>
      <c r="M6223" s="30">
        <v>0.30927178191213101</v>
      </c>
      <c r="N6223" s="30">
        <v>0.6137588223165763</v>
      </c>
      <c r="O6223" s="30">
        <v>0</v>
      </c>
    </row>
    <row r="6224" spans="1:15" x14ac:dyDescent="0.45">
      <c r="A6224" s="4" t="s">
        <v>16</v>
      </c>
      <c r="B6224">
        <v>2020</v>
      </c>
      <c r="C6224" t="s">
        <v>6</v>
      </c>
      <c r="D6224">
        <v>6223</v>
      </c>
      <c r="E6224" s="2">
        <v>6</v>
      </c>
      <c r="F6224" s="1">
        <v>7</v>
      </c>
      <c r="G6224" s="1">
        <v>1</v>
      </c>
      <c r="H6224" s="1">
        <v>3</v>
      </c>
      <c r="I6224" s="1" t="str">
        <f t="shared" si="117"/>
        <v>2S7SU3</v>
      </c>
      <c r="J6224" s="27">
        <v>45186</v>
      </c>
      <c r="K6224" s="29" t="s">
        <v>259</v>
      </c>
      <c r="L6224" s="29">
        <v>10331.25</v>
      </c>
      <c r="M6224" s="30">
        <v>0.35020084271195062</v>
      </c>
      <c r="N6224" s="30">
        <v>0.66974351410862654</v>
      </c>
      <c r="O6224" s="30">
        <v>2.6231395120754761E-2</v>
      </c>
    </row>
    <row r="6225" spans="1:15" x14ac:dyDescent="0.45">
      <c r="A6225" s="4" t="s">
        <v>16</v>
      </c>
      <c r="B6225">
        <v>2020</v>
      </c>
      <c r="C6225" t="s">
        <v>6</v>
      </c>
      <c r="D6225">
        <v>6224</v>
      </c>
      <c r="E6225" s="2">
        <v>7</v>
      </c>
      <c r="F6225" s="1">
        <v>8</v>
      </c>
      <c r="G6225" s="1">
        <v>1</v>
      </c>
      <c r="H6225" s="1">
        <v>3</v>
      </c>
      <c r="I6225" s="1" t="str">
        <f t="shared" si="117"/>
        <v>2S7SU3</v>
      </c>
      <c r="J6225" s="27">
        <v>45186</v>
      </c>
      <c r="K6225" s="29" t="s">
        <v>260</v>
      </c>
      <c r="L6225" s="29">
        <v>10626.75</v>
      </c>
      <c r="M6225" s="30">
        <v>0.38332040123230399</v>
      </c>
      <c r="N6225" s="30">
        <v>0.69169317491105442</v>
      </c>
      <c r="O6225" s="30">
        <v>0.1028285809542006</v>
      </c>
    </row>
    <row r="6226" spans="1:15" x14ac:dyDescent="0.45">
      <c r="A6226" s="4" t="s">
        <v>16</v>
      </c>
      <c r="B6226">
        <v>2020</v>
      </c>
      <c r="C6226" t="s">
        <v>6</v>
      </c>
      <c r="D6226">
        <v>6225</v>
      </c>
      <c r="E6226" s="2">
        <v>8</v>
      </c>
      <c r="F6226" s="1">
        <v>9</v>
      </c>
      <c r="G6226" s="1">
        <v>1</v>
      </c>
      <c r="H6226" s="1">
        <v>3</v>
      </c>
      <c r="I6226" s="1" t="str">
        <f t="shared" si="117"/>
        <v>2S7SU3</v>
      </c>
      <c r="J6226" s="27">
        <v>45186</v>
      </c>
      <c r="K6226" s="29" t="s">
        <v>261</v>
      </c>
      <c r="L6226" s="29">
        <v>11095.75</v>
      </c>
      <c r="M6226" s="30">
        <v>0.43884815814865041</v>
      </c>
      <c r="N6226" s="30">
        <v>0.71127896247602962</v>
      </c>
      <c r="O6226" s="30">
        <v>0.21586331921848029</v>
      </c>
    </row>
    <row r="6227" spans="1:15" x14ac:dyDescent="0.45">
      <c r="A6227" s="4" t="s">
        <v>16</v>
      </c>
      <c r="B6227">
        <v>2020</v>
      </c>
      <c r="C6227" t="s">
        <v>6</v>
      </c>
      <c r="D6227">
        <v>6226</v>
      </c>
      <c r="E6227" s="2">
        <v>9</v>
      </c>
      <c r="F6227" s="1">
        <v>10</v>
      </c>
      <c r="G6227" s="1">
        <v>1</v>
      </c>
      <c r="H6227" s="1">
        <v>4</v>
      </c>
      <c r="I6227" s="1" t="str">
        <f t="shared" si="117"/>
        <v>2S7SU4</v>
      </c>
      <c r="J6227" s="27">
        <v>45186</v>
      </c>
      <c r="K6227" s="29" t="s">
        <v>262</v>
      </c>
      <c r="L6227" s="29">
        <v>11602.5</v>
      </c>
      <c r="M6227" s="30">
        <v>0.55949911982492062</v>
      </c>
      <c r="N6227" s="30">
        <v>0.70858751226017902</v>
      </c>
      <c r="O6227" s="30">
        <v>0.30089162083122678</v>
      </c>
    </row>
    <row r="6228" spans="1:15" x14ac:dyDescent="0.45">
      <c r="A6228" s="4" t="s">
        <v>16</v>
      </c>
      <c r="B6228">
        <v>2020</v>
      </c>
      <c r="C6228" t="s">
        <v>6</v>
      </c>
      <c r="D6228">
        <v>6227</v>
      </c>
      <c r="E6228" s="2">
        <v>10</v>
      </c>
      <c r="F6228" s="1">
        <v>11</v>
      </c>
      <c r="G6228" s="1">
        <v>1</v>
      </c>
      <c r="H6228" s="1">
        <v>4</v>
      </c>
      <c r="I6228" s="1" t="str">
        <f t="shared" si="117"/>
        <v>2S7SU4</v>
      </c>
      <c r="J6228" s="27">
        <v>45186</v>
      </c>
      <c r="K6228" s="29" t="s">
        <v>263</v>
      </c>
      <c r="L6228" s="29">
        <v>11764.25</v>
      </c>
      <c r="M6228" s="30">
        <v>0.54069388494145065</v>
      </c>
      <c r="N6228" s="30">
        <v>0.61684535340213953</v>
      </c>
      <c r="O6228" s="30">
        <v>0.38010949414898748</v>
      </c>
    </row>
    <row r="6229" spans="1:15" x14ac:dyDescent="0.45">
      <c r="A6229" s="4" t="s">
        <v>16</v>
      </c>
      <c r="B6229">
        <v>2020</v>
      </c>
      <c r="C6229" t="s">
        <v>6</v>
      </c>
      <c r="D6229">
        <v>6228</v>
      </c>
      <c r="E6229" s="2">
        <v>11</v>
      </c>
      <c r="F6229" s="1">
        <v>12</v>
      </c>
      <c r="G6229" s="1">
        <v>1</v>
      </c>
      <c r="H6229" s="1">
        <v>4</v>
      </c>
      <c r="I6229" s="1" t="str">
        <f t="shared" si="117"/>
        <v>2S7SU4</v>
      </c>
      <c r="J6229" s="27">
        <v>45186</v>
      </c>
      <c r="K6229" s="29" t="s">
        <v>264</v>
      </c>
      <c r="L6229" s="29">
        <v>11835.25</v>
      </c>
      <c r="M6229" s="30">
        <v>0.61884717229310415</v>
      </c>
      <c r="N6229" s="30">
        <v>0.63813811429461975</v>
      </c>
      <c r="O6229" s="30">
        <v>0.43144060110065341</v>
      </c>
    </row>
    <row r="6230" spans="1:15" x14ac:dyDescent="0.45">
      <c r="A6230" s="4" t="s">
        <v>16</v>
      </c>
      <c r="B6230">
        <v>2020</v>
      </c>
      <c r="C6230" t="s">
        <v>6</v>
      </c>
      <c r="D6230">
        <v>6229</v>
      </c>
      <c r="E6230" s="2">
        <v>12</v>
      </c>
      <c r="F6230" s="1">
        <v>13</v>
      </c>
      <c r="G6230" s="1">
        <v>1</v>
      </c>
      <c r="H6230" s="1">
        <v>5</v>
      </c>
      <c r="I6230" s="1" t="str">
        <f t="shared" si="117"/>
        <v>2S7SU5</v>
      </c>
      <c r="J6230" s="27">
        <v>45186</v>
      </c>
      <c r="K6230" s="29" t="s">
        <v>265</v>
      </c>
      <c r="L6230" s="29">
        <v>11822.25</v>
      </c>
      <c r="M6230" s="30">
        <v>0.6381089201375616</v>
      </c>
      <c r="N6230" s="30">
        <v>0.70363952192970769</v>
      </c>
      <c r="O6230" s="30">
        <v>0.44258684112119978</v>
      </c>
    </row>
    <row r="6231" spans="1:15" x14ac:dyDescent="0.45">
      <c r="A6231" s="4" t="s">
        <v>16</v>
      </c>
      <c r="B6231">
        <v>2020</v>
      </c>
      <c r="C6231" t="s">
        <v>6</v>
      </c>
      <c r="D6231">
        <v>6230</v>
      </c>
      <c r="E6231" s="2">
        <v>13</v>
      </c>
      <c r="F6231" s="1">
        <v>14</v>
      </c>
      <c r="G6231" s="1">
        <v>1</v>
      </c>
      <c r="H6231" s="1">
        <v>5</v>
      </c>
      <c r="I6231" s="1" t="str">
        <f t="shared" si="117"/>
        <v>2S7SU5</v>
      </c>
      <c r="J6231" s="27">
        <v>45186</v>
      </c>
      <c r="K6231" s="29" t="s">
        <v>266</v>
      </c>
      <c r="L6231" s="29">
        <v>11701.25</v>
      </c>
      <c r="M6231" s="30">
        <v>0.68055548041050107</v>
      </c>
      <c r="N6231" s="30">
        <v>0.76970684717390292</v>
      </c>
      <c r="O6231" s="30">
        <v>0.4455311296931268</v>
      </c>
    </row>
    <row r="6232" spans="1:15" x14ac:dyDescent="0.45">
      <c r="A6232" s="4" t="s">
        <v>16</v>
      </c>
      <c r="B6232">
        <v>2020</v>
      </c>
      <c r="C6232" t="s">
        <v>6</v>
      </c>
      <c r="D6232">
        <v>6231</v>
      </c>
      <c r="E6232" s="2">
        <v>14</v>
      </c>
      <c r="F6232" s="1">
        <v>15</v>
      </c>
      <c r="G6232" s="1">
        <v>1</v>
      </c>
      <c r="H6232" s="1">
        <v>5</v>
      </c>
      <c r="I6232" s="1" t="str">
        <f t="shared" si="117"/>
        <v>2S7SU5</v>
      </c>
      <c r="J6232" s="27">
        <v>45186</v>
      </c>
      <c r="K6232" s="29" t="s">
        <v>267</v>
      </c>
      <c r="L6232" s="29">
        <v>11586.25</v>
      </c>
      <c r="M6232" s="30">
        <v>0.70629151126553125</v>
      </c>
      <c r="N6232" s="30">
        <v>0.78757493335418172</v>
      </c>
      <c r="O6232" s="30">
        <v>0.37742623274479808</v>
      </c>
    </row>
    <row r="6233" spans="1:15" x14ac:dyDescent="0.45">
      <c r="A6233" s="4" t="s">
        <v>16</v>
      </c>
      <c r="B6233">
        <v>2020</v>
      </c>
      <c r="C6233" t="s">
        <v>6</v>
      </c>
      <c r="D6233">
        <v>6232</v>
      </c>
      <c r="E6233" s="2">
        <v>15</v>
      </c>
      <c r="F6233" s="1">
        <v>16</v>
      </c>
      <c r="G6233" s="1">
        <v>1</v>
      </c>
      <c r="H6233" s="1">
        <v>6</v>
      </c>
      <c r="I6233" s="1" t="str">
        <f t="shared" si="117"/>
        <v>2S7SU6</v>
      </c>
      <c r="J6233" s="27">
        <v>45186</v>
      </c>
      <c r="K6233" s="29" t="s">
        <v>268</v>
      </c>
      <c r="L6233" s="29">
        <v>11493.75</v>
      </c>
      <c r="M6233" s="30">
        <v>0.70324840759922125</v>
      </c>
      <c r="N6233" s="30">
        <v>0.80180171273961864</v>
      </c>
      <c r="O6233" s="30">
        <v>0.2601210002909316</v>
      </c>
    </row>
    <row r="6234" spans="1:15" x14ac:dyDescent="0.45">
      <c r="A6234" s="4" t="s">
        <v>16</v>
      </c>
      <c r="B6234">
        <v>2020</v>
      </c>
      <c r="C6234" t="s">
        <v>6</v>
      </c>
      <c r="D6234">
        <v>6233</v>
      </c>
      <c r="E6234" s="2">
        <v>16</v>
      </c>
      <c r="F6234" s="1">
        <v>17</v>
      </c>
      <c r="G6234" s="1">
        <v>1</v>
      </c>
      <c r="H6234" s="1">
        <v>6</v>
      </c>
      <c r="I6234" s="1" t="str">
        <f t="shared" si="117"/>
        <v>2S7SU6</v>
      </c>
      <c r="J6234" s="27">
        <v>45186</v>
      </c>
      <c r="K6234" s="29" t="s">
        <v>269</v>
      </c>
      <c r="L6234" s="29">
        <v>11765.25</v>
      </c>
      <c r="M6234" s="30">
        <v>0.67845454999788224</v>
      </c>
      <c r="N6234" s="30">
        <v>0.81745894238569627</v>
      </c>
      <c r="O6234" s="30">
        <v>0.13969089417324171</v>
      </c>
    </row>
    <row r="6235" spans="1:15" x14ac:dyDescent="0.45">
      <c r="A6235" s="4" t="s">
        <v>16</v>
      </c>
      <c r="B6235">
        <v>2020</v>
      </c>
      <c r="C6235" t="s">
        <v>6</v>
      </c>
      <c r="D6235">
        <v>6234</v>
      </c>
      <c r="E6235" s="2">
        <v>17</v>
      </c>
      <c r="F6235" s="1">
        <v>18</v>
      </c>
      <c r="G6235" s="1">
        <v>1</v>
      </c>
      <c r="H6235" s="1">
        <v>6</v>
      </c>
      <c r="I6235" s="1" t="str">
        <f t="shared" si="117"/>
        <v>2S7SU6</v>
      </c>
      <c r="J6235" s="27">
        <v>45186</v>
      </c>
      <c r="K6235" s="29" t="s">
        <v>270</v>
      </c>
      <c r="L6235" s="29">
        <v>12386.75</v>
      </c>
      <c r="M6235" s="30">
        <v>0.6255950778430015</v>
      </c>
      <c r="N6235" s="30">
        <v>0.81908014276680219</v>
      </c>
      <c r="O6235" s="30">
        <v>3.3036489561375448E-2</v>
      </c>
    </row>
    <row r="6236" spans="1:15" x14ac:dyDescent="0.45">
      <c r="A6236" s="4" t="s">
        <v>16</v>
      </c>
      <c r="B6236">
        <v>2020</v>
      </c>
      <c r="C6236" t="s">
        <v>6</v>
      </c>
      <c r="D6236">
        <v>6235</v>
      </c>
      <c r="E6236" s="2">
        <v>18</v>
      </c>
      <c r="F6236" s="1">
        <v>19</v>
      </c>
      <c r="G6236" s="1">
        <v>1</v>
      </c>
      <c r="H6236" s="1">
        <v>7</v>
      </c>
      <c r="I6236" s="1" t="str">
        <f t="shared" si="117"/>
        <v>2S7SU7</v>
      </c>
      <c r="J6236" s="27">
        <v>45186</v>
      </c>
      <c r="K6236" s="29" t="s">
        <v>271</v>
      </c>
      <c r="L6236" s="29">
        <v>12777.75</v>
      </c>
      <c r="M6236" s="30">
        <v>0.55196396599904041</v>
      </c>
      <c r="N6236" s="30">
        <v>0.79598294371258027</v>
      </c>
      <c r="O6236" s="30">
        <v>0</v>
      </c>
    </row>
    <row r="6237" spans="1:15" x14ac:dyDescent="0.45">
      <c r="A6237" s="4" t="s">
        <v>16</v>
      </c>
      <c r="B6237">
        <v>2020</v>
      </c>
      <c r="C6237" t="s">
        <v>6</v>
      </c>
      <c r="D6237">
        <v>6236</v>
      </c>
      <c r="E6237" s="2">
        <v>19</v>
      </c>
      <c r="F6237" s="1">
        <v>20</v>
      </c>
      <c r="G6237" s="1">
        <v>1</v>
      </c>
      <c r="H6237" s="1">
        <v>7</v>
      </c>
      <c r="I6237" s="1" t="str">
        <f t="shared" si="117"/>
        <v>2S7SU7</v>
      </c>
      <c r="J6237" s="27">
        <v>45186</v>
      </c>
      <c r="K6237" s="29" t="s">
        <v>272</v>
      </c>
      <c r="L6237" s="29">
        <v>13027.5</v>
      </c>
      <c r="M6237" s="30">
        <v>0.49602032677480068</v>
      </c>
      <c r="N6237" s="30">
        <v>0.76358961123110569</v>
      </c>
      <c r="O6237" s="30">
        <v>0</v>
      </c>
    </row>
    <row r="6238" spans="1:15" x14ac:dyDescent="0.45">
      <c r="A6238" s="4" t="s">
        <v>16</v>
      </c>
      <c r="B6238">
        <v>2020</v>
      </c>
      <c r="C6238" t="s">
        <v>6</v>
      </c>
      <c r="D6238">
        <v>6237</v>
      </c>
      <c r="E6238" s="2">
        <v>20</v>
      </c>
      <c r="F6238" s="1">
        <v>21</v>
      </c>
      <c r="G6238" s="1">
        <v>1</v>
      </c>
      <c r="H6238" s="1">
        <v>7</v>
      </c>
      <c r="I6238" s="1" t="str">
        <f t="shared" si="117"/>
        <v>2S7SU7</v>
      </c>
      <c r="J6238" s="27">
        <v>45186</v>
      </c>
      <c r="K6238" s="29" t="s">
        <v>273</v>
      </c>
      <c r="L6238" s="29">
        <v>13174.25</v>
      </c>
      <c r="M6238" s="30">
        <v>0.45114537211831368</v>
      </c>
      <c r="N6238" s="30">
        <v>0.71521749188885186</v>
      </c>
      <c r="O6238" s="30">
        <v>0</v>
      </c>
    </row>
    <row r="6239" spans="1:15" x14ac:dyDescent="0.45">
      <c r="A6239" s="4" t="s">
        <v>16</v>
      </c>
      <c r="B6239">
        <v>2020</v>
      </c>
      <c r="C6239" t="s">
        <v>6</v>
      </c>
      <c r="D6239">
        <v>6238</v>
      </c>
      <c r="E6239" s="2">
        <v>21</v>
      </c>
      <c r="F6239" s="1">
        <v>22</v>
      </c>
      <c r="G6239" s="1">
        <v>1</v>
      </c>
      <c r="H6239" s="1">
        <v>8</v>
      </c>
      <c r="I6239" s="1" t="str">
        <f t="shared" si="117"/>
        <v>2S7SU8</v>
      </c>
      <c r="J6239" s="27">
        <v>45186</v>
      </c>
      <c r="K6239" s="29" t="s">
        <v>274</v>
      </c>
      <c r="L6239" s="29">
        <v>12668</v>
      </c>
      <c r="M6239" s="30">
        <v>0.4169533598253361</v>
      </c>
      <c r="N6239" s="30">
        <v>0.65119191583019109</v>
      </c>
      <c r="O6239" s="30">
        <v>0</v>
      </c>
    </row>
    <row r="6240" spans="1:15" x14ac:dyDescent="0.45">
      <c r="A6240" s="4" t="s">
        <v>16</v>
      </c>
      <c r="B6240">
        <v>2020</v>
      </c>
      <c r="C6240" t="s">
        <v>6</v>
      </c>
      <c r="D6240">
        <v>6239</v>
      </c>
      <c r="E6240" s="2">
        <v>22</v>
      </c>
      <c r="F6240" s="1">
        <v>23</v>
      </c>
      <c r="G6240" s="1">
        <v>1</v>
      </c>
      <c r="H6240" s="1">
        <v>8</v>
      </c>
      <c r="I6240" s="1" t="str">
        <f t="shared" si="117"/>
        <v>2S7SU8</v>
      </c>
      <c r="J6240" s="27">
        <v>45186</v>
      </c>
      <c r="K6240" s="29" t="s">
        <v>275</v>
      </c>
      <c r="L6240" s="29">
        <v>12121.5</v>
      </c>
      <c r="M6240" s="30">
        <v>0.34164706230528219</v>
      </c>
      <c r="N6240" s="30">
        <v>0.46360113486902671</v>
      </c>
      <c r="O6240" s="30">
        <v>0</v>
      </c>
    </row>
    <row r="6241" spans="1:15" x14ac:dyDescent="0.45">
      <c r="A6241" s="4" t="s">
        <v>16</v>
      </c>
      <c r="B6241">
        <v>2020</v>
      </c>
      <c r="C6241" t="s">
        <v>6</v>
      </c>
      <c r="D6241">
        <v>6240</v>
      </c>
      <c r="E6241" s="2">
        <v>23</v>
      </c>
      <c r="F6241" s="1">
        <v>24</v>
      </c>
      <c r="G6241" s="1">
        <v>1</v>
      </c>
      <c r="H6241" s="1">
        <v>8</v>
      </c>
      <c r="I6241" s="1" t="str">
        <f t="shared" si="117"/>
        <v>2S7SU8</v>
      </c>
      <c r="J6241" s="27">
        <v>45186</v>
      </c>
      <c r="K6241" s="29" t="s">
        <v>276</v>
      </c>
      <c r="L6241" s="29">
        <v>11513</v>
      </c>
      <c r="M6241" s="30">
        <v>0.30357239356488802</v>
      </c>
      <c r="N6241" s="30">
        <v>0.40795860736454792</v>
      </c>
      <c r="O6241" s="30">
        <v>0</v>
      </c>
    </row>
    <row r="6242" spans="1:15" x14ac:dyDescent="0.45">
      <c r="A6242" s="4" t="s">
        <v>16</v>
      </c>
      <c r="B6242">
        <v>2020</v>
      </c>
      <c r="C6242" t="s">
        <v>0</v>
      </c>
      <c r="D6242">
        <v>6241</v>
      </c>
      <c r="E6242" s="2">
        <v>0</v>
      </c>
      <c r="F6242" s="1">
        <v>1</v>
      </c>
      <c r="G6242" s="1">
        <v>1</v>
      </c>
      <c r="H6242" s="1">
        <v>1</v>
      </c>
      <c r="I6242" s="1" t="str">
        <f t="shared" si="117"/>
        <v>2S1MO1</v>
      </c>
      <c r="J6242" s="27">
        <v>45187</v>
      </c>
      <c r="K6242" s="29" t="s">
        <v>253</v>
      </c>
      <c r="L6242" s="29">
        <v>11082.75</v>
      </c>
      <c r="M6242" s="30">
        <v>0.26793009428913372</v>
      </c>
      <c r="N6242" s="30">
        <v>0.3657563688439493</v>
      </c>
      <c r="O6242" s="30">
        <v>0</v>
      </c>
    </row>
    <row r="6243" spans="1:15" x14ac:dyDescent="0.45">
      <c r="A6243" s="4" t="s">
        <v>16</v>
      </c>
      <c r="B6243">
        <v>2020</v>
      </c>
      <c r="C6243" t="s">
        <v>0</v>
      </c>
      <c r="D6243">
        <v>6242</v>
      </c>
      <c r="E6243" s="2">
        <v>1</v>
      </c>
      <c r="F6243" s="1">
        <v>2</v>
      </c>
      <c r="G6243" s="1">
        <v>1</v>
      </c>
      <c r="H6243" s="1">
        <v>1</v>
      </c>
      <c r="I6243" s="1" t="str">
        <f t="shared" si="117"/>
        <v>2S1MO1</v>
      </c>
      <c r="J6243" s="27">
        <v>45187</v>
      </c>
      <c r="K6243" s="29" t="s">
        <v>254</v>
      </c>
      <c r="L6243" s="29">
        <v>10739.5</v>
      </c>
      <c r="M6243" s="30">
        <v>0.22709380534424381</v>
      </c>
      <c r="N6243" s="30">
        <v>0.33790484779239821</v>
      </c>
      <c r="O6243" s="30">
        <v>0</v>
      </c>
    </row>
    <row r="6244" spans="1:15" x14ac:dyDescent="0.45">
      <c r="A6244" s="4" t="s">
        <v>16</v>
      </c>
      <c r="B6244">
        <v>2020</v>
      </c>
      <c r="C6244" t="s">
        <v>0</v>
      </c>
      <c r="D6244">
        <v>6243</v>
      </c>
      <c r="E6244" s="2">
        <v>2</v>
      </c>
      <c r="F6244" s="1">
        <v>3</v>
      </c>
      <c r="G6244" s="1">
        <v>1</v>
      </c>
      <c r="H6244" s="1">
        <v>1</v>
      </c>
      <c r="I6244" s="1" t="str">
        <f t="shared" si="117"/>
        <v>2S1MO1</v>
      </c>
      <c r="J6244" s="27">
        <v>45187</v>
      </c>
      <c r="K6244" s="29" t="s">
        <v>255</v>
      </c>
      <c r="L6244" s="29">
        <v>10622.25</v>
      </c>
      <c r="M6244" s="30">
        <v>0.17505106897351541</v>
      </c>
      <c r="N6244" s="30">
        <v>0.33184031133816883</v>
      </c>
      <c r="O6244" s="30">
        <v>0</v>
      </c>
    </row>
    <row r="6245" spans="1:15" x14ac:dyDescent="0.45">
      <c r="A6245" s="4" t="s">
        <v>16</v>
      </c>
      <c r="B6245">
        <v>2020</v>
      </c>
      <c r="C6245" t="s">
        <v>0</v>
      </c>
      <c r="D6245">
        <v>6244</v>
      </c>
      <c r="E6245" s="2">
        <v>3</v>
      </c>
      <c r="F6245" s="1">
        <v>4</v>
      </c>
      <c r="G6245" s="1">
        <v>1</v>
      </c>
      <c r="H6245" s="1">
        <v>2</v>
      </c>
      <c r="I6245" s="1" t="str">
        <f t="shared" si="117"/>
        <v>2S1MO2</v>
      </c>
      <c r="J6245" s="27">
        <v>45187</v>
      </c>
      <c r="K6245" s="29" t="s">
        <v>256</v>
      </c>
      <c r="L6245" s="29">
        <v>10570.75</v>
      </c>
      <c r="M6245" s="30">
        <v>0.14854174669098039</v>
      </c>
      <c r="N6245" s="30">
        <v>0.36657128018100221</v>
      </c>
      <c r="O6245" s="30">
        <v>0</v>
      </c>
    </row>
    <row r="6246" spans="1:15" x14ac:dyDescent="0.45">
      <c r="A6246" s="4" t="s">
        <v>16</v>
      </c>
      <c r="B6246">
        <v>2020</v>
      </c>
      <c r="C6246" t="s">
        <v>0</v>
      </c>
      <c r="D6246">
        <v>6245</v>
      </c>
      <c r="E6246" s="2">
        <v>4</v>
      </c>
      <c r="F6246" s="1">
        <v>5</v>
      </c>
      <c r="G6246" s="1">
        <v>1</v>
      </c>
      <c r="H6246" s="1">
        <v>2</v>
      </c>
      <c r="I6246" s="1" t="str">
        <f t="shared" si="117"/>
        <v>2S1MO2</v>
      </c>
      <c r="J6246" s="27">
        <v>45187</v>
      </c>
      <c r="K6246" s="29" t="s">
        <v>257</v>
      </c>
      <c r="L6246" s="29">
        <v>10632.5</v>
      </c>
      <c r="M6246" s="30">
        <v>0.1340254372295385</v>
      </c>
      <c r="N6246" s="30">
        <v>0.38897149716785667</v>
      </c>
      <c r="O6246" s="30">
        <v>0</v>
      </c>
    </row>
    <row r="6247" spans="1:15" x14ac:dyDescent="0.45">
      <c r="A6247" s="4" t="s">
        <v>16</v>
      </c>
      <c r="B6247">
        <v>2020</v>
      </c>
      <c r="C6247" t="s">
        <v>0</v>
      </c>
      <c r="D6247">
        <v>6246</v>
      </c>
      <c r="E6247" s="2">
        <v>5</v>
      </c>
      <c r="F6247" s="1">
        <v>6</v>
      </c>
      <c r="G6247" s="1">
        <v>1</v>
      </c>
      <c r="H6247" s="1">
        <v>2</v>
      </c>
      <c r="I6247" s="1" t="str">
        <f t="shared" si="117"/>
        <v>2S1MO2</v>
      </c>
      <c r="J6247" s="27">
        <v>45187</v>
      </c>
      <c r="K6247" s="29" t="s">
        <v>258</v>
      </c>
      <c r="L6247" s="29">
        <v>11024.5</v>
      </c>
      <c r="M6247" s="30">
        <v>0.1357329966459061</v>
      </c>
      <c r="N6247" s="30">
        <v>0.39390306283840631</v>
      </c>
      <c r="O6247" s="30">
        <v>0</v>
      </c>
    </row>
    <row r="6248" spans="1:15" x14ac:dyDescent="0.45">
      <c r="A6248" s="4" t="s">
        <v>16</v>
      </c>
      <c r="B6248">
        <v>2020</v>
      </c>
      <c r="C6248" t="s">
        <v>0</v>
      </c>
      <c r="D6248">
        <v>6247</v>
      </c>
      <c r="E6248" s="2">
        <v>6</v>
      </c>
      <c r="F6248" s="1">
        <v>7</v>
      </c>
      <c r="G6248" s="1">
        <v>1</v>
      </c>
      <c r="H6248" s="1">
        <v>3</v>
      </c>
      <c r="I6248" s="1" t="str">
        <f t="shared" si="117"/>
        <v>2S1MO3</v>
      </c>
      <c r="J6248" s="27">
        <v>45187</v>
      </c>
      <c r="K6248" s="29" t="s">
        <v>259</v>
      </c>
      <c r="L6248" s="29">
        <v>12149.75</v>
      </c>
      <c r="M6248" s="30">
        <v>0.1321134590052398</v>
      </c>
      <c r="N6248" s="30">
        <v>0.38431381348758792</v>
      </c>
      <c r="O6248" s="30">
        <v>2.798303615639601E-2</v>
      </c>
    </row>
    <row r="6249" spans="1:15" x14ac:dyDescent="0.45">
      <c r="A6249" s="4" t="s">
        <v>16</v>
      </c>
      <c r="B6249">
        <v>2020</v>
      </c>
      <c r="C6249" t="s">
        <v>0</v>
      </c>
      <c r="D6249">
        <v>6248</v>
      </c>
      <c r="E6249" s="2">
        <v>7</v>
      </c>
      <c r="F6249" s="1">
        <v>8</v>
      </c>
      <c r="G6249" s="1">
        <v>1</v>
      </c>
      <c r="H6249" s="1">
        <v>3</v>
      </c>
      <c r="I6249" s="1" t="str">
        <f t="shared" si="117"/>
        <v>2S1MO3</v>
      </c>
      <c r="J6249" s="27">
        <v>45187</v>
      </c>
      <c r="K6249" s="29" t="s">
        <v>260</v>
      </c>
      <c r="L6249" s="29">
        <v>13758.5</v>
      </c>
      <c r="M6249" s="30">
        <v>0.1039193746293737</v>
      </c>
      <c r="N6249" s="30">
        <v>0.33011405435491198</v>
      </c>
      <c r="O6249" s="30">
        <v>0.11006434025898849</v>
      </c>
    </row>
    <row r="6250" spans="1:15" x14ac:dyDescent="0.45">
      <c r="A6250" s="4" t="s">
        <v>16</v>
      </c>
      <c r="B6250">
        <v>2020</v>
      </c>
      <c r="C6250" t="s">
        <v>0</v>
      </c>
      <c r="D6250">
        <v>6249</v>
      </c>
      <c r="E6250" s="2">
        <v>8</v>
      </c>
      <c r="F6250" s="1">
        <v>9</v>
      </c>
      <c r="G6250" s="1">
        <v>1</v>
      </c>
      <c r="H6250" s="1">
        <v>3</v>
      </c>
      <c r="I6250" s="1" t="str">
        <f t="shared" si="117"/>
        <v>2S1MO3</v>
      </c>
      <c r="J6250" s="27">
        <v>45187</v>
      </c>
      <c r="K6250" s="29" t="s">
        <v>261</v>
      </c>
      <c r="L6250" s="29">
        <v>14752</v>
      </c>
      <c r="M6250" s="30">
        <v>9.039610615978888E-2</v>
      </c>
      <c r="N6250" s="30">
        <v>0.30091026870149862</v>
      </c>
      <c r="O6250" s="30">
        <v>0.22731444697967629</v>
      </c>
    </row>
    <row r="6251" spans="1:15" x14ac:dyDescent="0.45">
      <c r="A6251" s="4" t="s">
        <v>16</v>
      </c>
      <c r="B6251">
        <v>2020</v>
      </c>
      <c r="C6251" t="s">
        <v>0</v>
      </c>
      <c r="D6251">
        <v>6250</v>
      </c>
      <c r="E6251" s="2">
        <v>9</v>
      </c>
      <c r="F6251" s="1">
        <v>10</v>
      </c>
      <c r="G6251" s="1">
        <v>1</v>
      </c>
      <c r="H6251" s="1">
        <v>4</v>
      </c>
      <c r="I6251" s="1" t="str">
        <f t="shared" si="117"/>
        <v>2S1MO4</v>
      </c>
      <c r="J6251" s="27">
        <v>45187</v>
      </c>
      <c r="K6251" s="29" t="s">
        <v>262</v>
      </c>
      <c r="L6251" s="29">
        <v>14709.5</v>
      </c>
      <c r="M6251" s="30">
        <v>0.1006828696666499</v>
      </c>
      <c r="N6251" s="30">
        <v>0.26463702875814749</v>
      </c>
      <c r="O6251" s="30">
        <v>0.34884996766843868</v>
      </c>
    </row>
    <row r="6252" spans="1:15" x14ac:dyDescent="0.45">
      <c r="A6252" s="4" t="s">
        <v>16</v>
      </c>
      <c r="B6252">
        <v>2020</v>
      </c>
      <c r="C6252" t="s">
        <v>0</v>
      </c>
      <c r="D6252">
        <v>6251</v>
      </c>
      <c r="E6252" s="2">
        <v>10</v>
      </c>
      <c r="F6252" s="1">
        <v>11</v>
      </c>
      <c r="G6252" s="1">
        <v>1</v>
      </c>
      <c r="H6252" s="1">
        <v>4</v>
      </c>
      <c r="I6252" s="1" t="str">
        <f t="shared" si="117"/>
        <v>2S1MO4</v>
      </c>
      <c r="J6252" s="27">
        <v>45187</v>
      </c>
      <c r="K6252" s="29" t="s">
        <v>263</v>
      </c>
      <c r="L6252" s="29">
        <v>14306</v>
      </c>
      <c r="M6252" s="30">
        <v>6.6271153177019287E-2</v>
      </c>
      <c r="N6252" s="30">
        <v>0.18905401223448351</v>
      </c>
      <c r="O6252" s="30">
        <v>0.41830098635625951</v>
      </c>
    </row>
    <row r="6253" spans="1:15" x14ac:dyDescent="0.45">
      <c r="A6253" s="4" t="s">
        <v>16</v>
      </c>
      <c r="B6253">
        <v>2020</v>
      </c>
      <c r="C6253" t="s">
        <v>0</v>
      </c>
      <c r="D6253">
        <v>6252</v>
      </c>
      <c r="E6253" s="2">
        <v>11</v>
      </c>
      <c r="F6253" s="1">
        <v>12</v>
      </c>
      <c r="G6253" s="1">
        <v>1</v>
      </c>
      <c r="H6253" s="1">
        <v>4</v>
      </c>
      <c r="I6253" s="1" t="str">
        <f t="shared" si="117"/>
        <v>2S1MO4</v>
      </c>
      <c r="J6253" s="27">
        <v>45187</v>
      </c>
      <c r="K6253" s="29" t="s">
        <v>264</v>
      </c>
      <c r="L6253" s="29">
        <v>14227.5</v>
      </c>
      <c r="M6253" s="30">
        <v>9.1539631240766514E-2</v>
      </c>
      <c r="N6253" s="30">
        <v>0.1757757250772379</v>
      </c>
      <c r="O6253" s="30">
        <v>0.3554526431685624</v>
      </c>
    </row>
    <row r="6254" spans="1:15" x14ac:dyDescent="0.45">
      <c r="A6254" s="4" t="s">
        <v>16</v>
      </c>
      <c r="B6254">
        <v>2020</v>
      </c>
      <c r="C6254" t="s">
        <v>0</v>
      </c>
      <c r="D6254">
        <v>6253</v>
      </c>
      <c r="E6254" s="2">
        <v>12</v>
      </c>
      <c r="F6254" s="1">
        <v>13</v>
      </c>
      <c r="G6254" s="1">
        <v>1</v>
      </c>
      <c r="H6254" s="1">
        <v>5</v>
      </c>
      <c r="I6254" s="1" t="str">
        <f t="shared" si="117"/>
        <v>2S1MO5</v>
      </c>
      <c r="J6254" s="27">
        <v>45187</v>
      </c>
      <c r="K6254" s="29" t="s">
        <v>265</v>
      </c>
      <c r="L6254" s="29">
        <v>14058.5</v>
      </c>
      <c r="M6254" s="30">
        <v>0.1311023699693698</v>
      </c>
      <c r="N6254" s="30">
        <v>0.18528137417091639</v>
      </c>
      <c r="O6254" s="30">
        <v>0.29815362622771813</v>
      </c>
    </row>
    <row r="6255" spans="1:15" x14ac:dyDescent="0.45">
      <c r="A6255" s="4" t="s">
        <v>16</v>
      </c>
      <c r="B6255">
        <v>2020</v>
      </c>
      <c r="C6255" t="s">
        <v>0</v>
      </c>
      <c r="D6255">
        <v>6254</v>
      </c>
      <c r="E6255" s="2">
        <v>13</v>
      </c>
      <c r="F6255" s="1">
        <v>14</v>
      </c>
      <c r="G6255" s="1">
        <v>1</v>
      </c>
      <c r="H6255" s="1">
        <v>5</v>
      </c>
      <c r="I6255" s="1" t="str">
        <f t="shared" si="117"/>
        <v>2S1MO5</v>
      </c>
      <c r="J6255" s="27">
        <v>45187</v>
      </c>
      <c r="K6255" s="29" t="s">
        <v>266</v>
      </c>
      <c r="L6255" s="29">
        <v>13965.75</v>
      </c>
      <c r="M6255" s="30">
        <v>0.16834173297114399</v>
      </c>
      <c r="N6255" s="30">
        <v>0.20415514822295941</v>
      </c>
      <c r="O6255" s="30">
        <v>0.33914288162071249</v>
      </c>
    </row>
    <row r="6256" spans="1:15" x14ac:dyDescent="0.45">
      <c r="A6256" s="4" t="s">
        <v>16</v>
      </c>
      <c r="B6256">
        <v>2020</v>
      </c>
      <c r="C6256" t="s">
        <v>0</v>
      </c>
      <c r="D6256">
        <v>6255</v>
      </c>
      <c r="E6256" s="2">
        <v>14</v>
      </c>
      <c r="F6256" s="1">
        <v>15</v>
      </c>
      <c r="G6256" s="1">
        <v>1</v>
      </c>
      <c r="H6256" s="1">
        <v>5</v>
      </c>
      <c r="I6256" s="1" t="str">
        <f t="shared" si="117"/>
        <v>2S1MO5</v>
      </c>
      <c r="J6256" s="27">
        <v>45187</v>
      </c>
      <c r="K6256" s="29" t="s">
        <v>267</v>
      </c>
      <c r="L6256" s="29">
        <v>13888</v>
      </c>
      <c r="M6256" s="30">
        <v>0.1763055188928199</v>
      </c>
      <c r="N6256" s="30">
        <v>0.23945625227934789</v>
      </c>
      <c r="O6256" s="30">
        <v>0.30658932838314329</v>
      </c>
    </row>
    <row r="6257" spans="1:15" x14ac:dyDescent="0.45">
      <c r="A6257" s="4" t="s">
        <v>16</v>
      </c>
      <c r="B6257">
        <v>2020</v>
      </c>
      <c r="C6257" t="s">
        <v>0</v>
      </c>
      <c r="D6257">
        <v>6256</v>
      </c>
      <c r="E6257" s="2">
        <v>15</v>
      </c>
      <c r="F6257" s="1">
        <v>16</v>
      </c>
      <c r="G6257" s="1">
        <v>1</v>
      </c>
      <c r="H6257" s="1">
        <v>6</v>
      </c>
      <c r="I6257" s="1" t="str">
        <f t="shared" si="117"/>
        <v>2S1MO6</v>
      </c>
      <c r="J6257" s="27">
        <v>45187</v>
      </c>
      <c r="K6257" s="29" t="s">
        <v>268</v>
      </c>
      <c r="L6257" s="29">
        <v>14012</v>
      </c>
      <c r="M6257" s="30">
        <v>0.1891297253696734</v>
      </c>
      <c r="N6257" s="30">
        <v>0.28597431740732882</v>
      </c>
      <c r="O6257" s="30">
        <v>0.21835131406984451</v>
      </c>
    </row>
    <row r="6258" spans="1:15" x14ac:dyDescent="0.45">
      <c r="A6258" s="4" t="s">
        <v>16</v>
      </c>
      <c r="B6258">
        <v>2020</v>
      </c>
      <c r="C6258" t="s">
        <v>0</v>
      </c>
      <c r="D6258">
        <v>6257</v>
      </c>
      <c r="E6258" s="2">
        <v>16</v>
      </c>
      <c r="F6258" s="1">
        <v>17</v>
      </c>
      <c r="G6258" s="1">
        <v>1</v>
      </c>
      <c r="H6258" s="1">
        <v>6</v>
      </c>
      <c r="I6258" s="1" t="str">
        <f t="shared" si="117"/>
        <v>2S1MO6</v>
      </c>
      <c r="J6258" s="27">
        <v>45187</v>
      </c>
      <c r="K6258" s="29" t="s">
        <v>269</v>
      </c>
      <c r="L6258" s="29">
        <v>14420</v>
      </c>
      <c r="M6258" s="30">
        <v>0.19947948764369919</v>
      </c>
      <c r="N6258" s="30">
        <v>0.30916778282807678</v>
      </c>
      <c r="O6258" s="30">
        <v>0.12629832401541319</v>
      </c>
    </row>
    <row r="6259" spans="1:15" x14ac:dyDescent="0.45">
      <c r="A6259" s="4" t="s">
        <v>16</v>
      </c>
      <c r="B6259">
        <v>2020</v>
      </c>
      <c r="C6259" t="s">
        <v>0</v>
      </c>
      <c r="D6259">
        <v>6258</v>
      </c>
      <c r="E6259" s="2">
        <v>17</v>
      </c>
      <c r="F6259" s="1">
        <v>18</v>
      </c>
      <c r="G6259" s="1">
        <v>1</v>
      </c>
      <c r="H6259" s="1">
        <v>6</v>
      </c>
      <c r="I6259" s="1" t="str">
        <f t="shared" si="117"/>
        <v>2S1MO6</v>
      </c>
      <c r="J6259" s="27">
        <v>45187</v>
      </c>
      <c r="K6259" s="29" t="s">
        <v>270</v>
      </c>
      <c r="L6259" s="29">
        <v>15055.5</v>
      </c>
      <c r="M6259" s="30">
        <v>0.18471142548088509</v>
      </c>
      <c r="N6259" s="30">
        <v>0.30123589473486101</v>
      </c>
      <c r="O6259" s="30">
        <v>2.4941629323821948E-2</v>
      </c>
    </row>
    <row r="6260" spans="1:15" x14ac:dyDescent="0.45">
      <c r="A6260" s="4" t="s">
        <v>16</v>
      </c>
      <c r="B6260">
        <v>2020</v>
      </c>
      <c r="C6260" t="s">
        <v>0</v>
      </c>
      <c r="D6260">
        <v>6259</v>
      </c>
      <c r="E6260" s="2">
        <v>18</v>
      </c>
      <c r="F6260" s="1">
        <v>19</v>
      </c>
      <c r="G6260" s="1">
        <v>1</v>
      </c>
      <c r="H6260" s="1">
        <v>7</v>
      </c>
      <c r="I6260" s="1" t="str">
        <f t="shared" si="117"/>
        <v>2S1MO7</v>
      </c>
      <c r="J6260" s="27">
        <v>45187</v>
      </c>
      <c r="K6260" s="29" t="s">
        <v>271</v>
      </c>
      <c r="L6260" s="29">
        <v>14820.75</v>
      </c>
      <c r="M6260" s="30">
        <v>0.15970952505662769</v>
      </c>
      <c r="N6260" s="30">
        <v>0.29249218387558912</v>
      </c>
      <c r="O6260" s="30">
        <v>0</v>
      </c>
    </row>
    <row r="6261" spans="1:15" x14ac:dyDescent="0.45">
      <c r="A6261" s="4" t="s">
        <v>16</v>
      </c>
      <c r="B6261">
        <v>2020</v>
      </c>
      <c r="C6261" t="s">
        <v>0</v>
      </c>
      <c r="D6261">
        <v>6260</v>
      </c>
      <c r="E6261" s="2">
        <v>19</v>
      </c>
      <c r="F6261" s="1">
        <v>20</v>
      </c>
      <c r="G6261" s="1">
        <v>1</v>
      </c>
      <c r="H6261" s="1">
        <v>7</v>
      </c>
      <c r="I6261" s="1" t="str">
        <f t="shared" si="117"/>
        <v>2S1MO7</v>
      </c>
      <c r="J6261" s="27">
        <v>45187</v>
      </c>
      <c r="K6261" s="29" t="s">
        <v>272</v>
      </c>
      <c r="L6261" s="29">
        <v>14791</v>
      </c>
      <c r="M6261" s="30">
        <v>0.15101706663784539</v>
      </c>
      <c r="N6261" s="30">
        <v>0.27630486558178419</v>
      </c>
      <c r="O6261" s="30">
        <v>0</v>
      </c>
    </row>
    <row r="6262" spans="1:15" x14ac:dyDescent="0.45">
      <c r="A6262" s="4" t="s">
        <v>16</v>
      </c>
      <c r="B6262">
        <v>2020</v>
      </c>
      <c r="C6262" t="s">
        <v>0</v>
      </c>
      <c r="D6262">
        <v>6261</v>
      </c>
      <c r="E6262" s="2">
        <v>20</v>
      </c>
      <c r="F6262" s="1">
        <v>21</v>
      </c>
      <c r="G6262" s="1">
        <v>1</v>
      </c>
      <c r="H6262" s="1">
        <v>7</v>
      </c>
      <c r="I6262" s="1" t="str">
        <f t="shared" si="117"/>
        <v>2S1MO7</v>
      </c>
      <c r="J6262" s="27">
        <v>45187</v>
      </c>
      <c r="K6262" s="29" t="s">
        <v>273</v>
      </c>
      <c r="L6262" s="29">
        <v>14699.75</v>
      </c>
      <c r="M6262" s="30">
        <v>0.13302186744817199</v>
      </c>
      <c r="N6262" s="30">
        <v>0.25102488535519701</v>
      </c>
      <c r="O6262" s="30">
        <v>0</v>
      </c>
    </row>
    <row r="6263" spans="1:15" x14ac:dyDescent="0.45">
      <c r="A6263" s="4" t="s">
        <v>16</v>
      </c>
      <c r="B6263">
        <v>2020</v>
      </c>
      <c r="C6263" t="s">
        <v>0</v>
      </c>
      <c r="D6263">
        <v>6262</v>
      </c>
      <c r="E6263" s="2">
        <v>21</v>
      </c>
      <c r="F6263" s="1">
        <v>22</v>
      </c>
      <c r="G6263" s="1">
        <v>1</v>
      </c>
      <c r="H6263" s="1">
        <v>8</v>
      </c>
      <c r="I6263" s="1" t="str">
        <f t="shared" si="117"/>
        <v>2S1MO8</v>
      </c>
      <c r="J6263" s="27">
        <v>45187</v>
      </c>
      <c r="K6263" s="29" t="s">
        <v>274</v>
      </c>
      <c r="L6263" s="29">
        <v>14074</v>
      </c>
      <c r="M6263" s="30">
        <v>0.1057502659811257</v>
      </c>
      <c r="N6263" s="30">
        <v>0.21814459491985469</v>
      </c>
      <c r="O6263" s="30">
        <v>0</v>
      </c>
    </row>
    <row r="6264" spans="1:15" x14ac:dyDescent="0.45">
      <c r="A6264" s="4" t="s">
        <v>16</v>
      </c>
      <c r="B6264">
        <v>2020</v>
      </c>
      <c r="C6264" t="s">
        <v>0</v>
      </c>
      <c r="D6264">
        <v>6263</v>
      </c>
      <c r="E6264" s="2">
        <v>22</v>
      </c>
      <c r="F6264" s="1">
        <v>23</v>
      </c>
      <c r="G6264" s="1">
        <v>1</v>
      </c>
      <c r="H6264" s="1">
        <v>8</v>
      </c>
      <c r="I6264" s="1" t="str">
        <f t="shared" si="117"/>
        <v>2S1MO8</v>
      </c>
      <c r="J6264" s="27">
        <v>45187</v>
      </c>
      <c r="K6264" s="29" t="s">
        <v>275</v>
      </c>
      <c r="L6264" s="29">
        <v>13253</v>
      </c>
      <c r="M6264" s="30">
        <v>7.5653380021293667E-2</v>
      </c>
      <c r="N6264" s="30">
        <v>0.16103815258173229</v>
      </c>
      <c r="O6264" s="30">
        <v>0</v>
      </c>
    </row>
    <row r="6265" spans="1:15" x14ac:dyDescent="0.45">
      <c r="A6265" s="4" t="s">
        <v>16</v>
      </c>
      <c r="B6265">
        <v>2020</v>
      </c>
      <c r="C6265" t="s">
        <v>0</v>
      </c>
      <c r="D6265">
        <v>6264</v>
      </c>
      <c r="E6265" s="2">
        <v>23</v>
      </c>
      <c r="F6265" s="1">
        <v>24</v>
      </c>
      <c r="G6265" s="1">
        <v>1</v>
      </c>
      <c r="H6265" s="1">
        <v>8</v>
      </c>
      <c r="I6265" s="1" t="str">
        <f t="shared" si="117"/>
        <v>2S1MO8</v>
      </c>
      <c r="J6265" s="27">
        <v>45187</v>
      </c>
      <c r="K6265" s="29" t="s">
        <v>276</v>
      </c>
      <c r="L6265" s="29">
        <v>12498.75</v>
      </c>
      <c r="M6265" s="30">
        <v>5.5374441273293093E-2</v>
      </c>
      <c r="N6265" s="30">
        <v>0.1276739714502578</v>
      </c>
      <c r="O6265" s="30">
        <v>0</v>
      </c>
    </row>
    <row r="6266" spans="1:15" x14ac:dyDescent="0.45">
      <c r="A6266" s="4" t="s">
        <v>16</v>
      </c>
      <c r="B6266">
        <v>2020</v>
      </c>
      <c r="C6266" t="s">
        <v>1</v>
      </c>
      <c r="D6266">
        <v>6265</v>
      </c>
      <c r="E6266" s="2">
        <v>0</v>
      </c>
      <c r="F6266" s="1">
        <v>1</v>
      </c>
      <c r="G6266" s="1">
        <v>1</v>
      </c>
      <c r="H6266" s="1">
        <v>1</v>
      </c>
      <c r="I6266" s="1" t="str">
        <f t="shared" si="117"/>
        <v>2S2TU1</v>
      </c>
      <c r="J6266" s="27">
        <v>45188</v>
      </c>
      <c r="K6266" s="29" t="s">
        <v>253</v>
      </c>
      <c r="L6266" s="29">
        <v>11760</v>
      </c>
      <c r="M6266" s="30">
        <v>5.4364687588676873E-2</v>
      </c>
      <c r="N6266" s="30">
        <v>0.13284807711304389</v>
      </c>
      <c r="O6266" s="30">
        <v>0</v>
      </c>
    </row>
    <row r="6267" spans="1:15" x14ac:dyDescent="0.45">
      <c r="A6267" s="4" t="s">
        <v>16</v>
      </c>
      <c r="B6267">
        <v>2020</v>
      </c>
      <c r="C6267" t="s">
        <v>1</v>
      </c>
      <c r="D6267">
        <v>6266</v>
      </c>
      <c r="E6267" s="2">
        <v>1</v>
      </c>
      <c r="F6267" s="1">
        <v>2</v>
      </c>
      <c r="G6267" s="1">
        <v>1</v>
      </c>
      <c r="H6267" s="1">
        <v>1</v>
      </c>
      <c r="I6267" s="1" t="str">
        <f t="shared" si="117"/>
        <v>2S2TU1</v>
      </c>
      <c r="J6267" s="27">
        <v>45188</v>
      </c>
      <c r="K6267" s="29" t="s">
        <v>254</v>
      </c>
      <c r="L6267" s="29">
        <v>11344.75</v>
      </c>
      <c r="M6267" s="30">
        <v>6.397188979064633E-2</v>
      </c>
      <c r="N6267" s="30">
        <v>0.1135260970781963</v>
      </c>
      <c r="O6267" s="30">
        <v>0</v>
      </c>
    </row>
    <row r="6268" spans="1:15" x14ac:dyDescent="0.45">
      <c r="A6268" s="4" t="s">
        <v>16</v>
      </c>
      <c r="B6268">
        <v>2020</v>
      </c>
      <c r="C6268" t="s">
        <v>1</v>
      </c>
      <c r="D6268">
        <v>6267</v>
      </c>
      <c r="E6268" s="2">
        <v>2</v>
      </c>
      <c r="F6268" s="1">
        <v>3</v>
      </c>
      <c r="G6268" s="1">
        <v>1</v>
      </c>
      <c r="H6268" s="1">
        <v>1</v>
      </c>
      <c r="I6268" s="1" t="str">
        <f t="shared" si="117"/>
        <v>2S2TU1</v>
      </c>
      <c r="J6268" s="27">
        <v>45188</v>
      </c>
      <c r="K6268" s="29" t="s">
        <v>255</v>
      </c>
      <c r="L6268" s="29">
        <v>11145.75</v>
      </c>
      <c r="M6268" s="30">
        <v>5.3853851933723981E-2</v>
      </c>
      <c r="N6268" s="30">
        <v>8.7851172080874784E-2</v>
      </c>
      <c r="O6268" s="30">
        <v>0</v>
      </c>
    </row>
    <row r="6269" spans="1:15" x14ac:dyDescent="0.45">
      <c r="A6269" s="4" t="s">
        <v>16</v>
      </c>
      <c r="B6269">
        <v>2020</v>
      </c>
      <c r="C6269" t="s">
        <v>1</v>
      </c>
      <c r="D6269">
        <v>6268</v>
      </c>
      <c r="E6269" s="2">
        <v>3</v>
      </c>
      <c r="F6269" s="1">
        <v>4</v>
      </c>
      <c r="G6269" s="1">
        <v>1</v>
      </c>
      <c r="H6269" s="1">
        <v>2</v>
      </c>
      <c r="I6269" s="1" t="str">
        <f t="shared" si="117"/>
        <v>2S2TU2</v>
      </c>
      <c r="J6269" s="27">
        <v>45188</v>
      </c>
      <c r="K6269" s="29" t="s">
        <v>256</v>
      </c>
      <c r="L6269" s="29">
        <v>10987.75</v>
      </c>
      <c r="M6269" s="30">
        <v>4.6942619281857688E-2</v>
      </c>
      <c r="N6269" s="30">
        <v>7.3213529080387557E-2</v>
      </c>
      <c r="O6269" s="30">
        <v>0</v>
      </c>
    </row>
    <row r="6270" spans="1:15" x14ac:dyDescent="0.45">
      <c r="A6270" s="4" t="s">
        <v>16</v>
      </c>
      <c r="B6270">
        <v>2020</v>
      </c>
      <c r="C6270" t="s">
        <v>1</v>
      </c>
      <c r="D6270">
        <v>6269</v>
      </c>
      <c r="E6270" s="2">
        <v>4</v>
      </c>
      <c r="F6270" s="1">
        <v>5</v>
      </c>
      <c r="G6270" s="1">
        <v>1</v>
      </c>
      <c r="H6270" s="1">
        <v>2</v>
      </c>
      <c r="I6270" s="1" t="str">
        <f t="shared" si="117"/>
        <v>2S2TU2</v>
      </c>
      <c r="J6270" s="27">
        <v>45188</v>
      </c>
      <c r="K6270" s="29" t="s">
        <v>257</v>
      </c>
      <c r="L6270" s="29">
        <v>10937</v>
      </c>
      <c r="M6270" s="30">
        <v>4.052977833320287E-2</v>
      </c>
      <c r="N6270" s="30">
        <v>6.2756175037752146E-2</v>
      </c>
      <c r="O6270" s="30">
        <v>0</v>
      </c>
    </row>
    <row r="6271" spans="1:15" x14ac:dyDescent="0.45">
      <c r="A6271" s="4" t="s">
        <v>16</v>
      </c>
      <c r="B6271">
        <v>2020</v>
      </c>
      <c r="C6271" t="s">
        <v>1</v>
      </c>
      <c r="D6271">
        <v>6270</v>
      </c>
      <c r="E6271" s="2">
        <v>5</v>
      </c>
      <c r="F6271" s="1">
        <v>6</v>
      </c>
      <c r="G6271" s="1">
        <v>1</v>
      </c>
      <c r="H6271" s="1">
        <v>2</v>
      </c>
      <c r="I6271" s="1" t="str">
        <f t="shared" si="117"/>
        <v>2S2TU2</v>
      </c>
      <c r="J6271" s="27">
        <v>45188</v>
      </c>
      <c r="K6271" s="29" t="s">
        <v>258</v>
      </c>
      <c r="L6271" s="29">
        <v>11238.75</v>
      </c>
      <c r="M6271" s="30">
        <v>3.461116038992898E-2</v>
      </c>
      <c r="N6271" s="30">
        <v>5.5869415942686712E-2</v>
      </c>
      <c r="O6271" s="30">
        <v>0</v>
      </c>
    </row>
    <row r="6272" spans="1:15" x14ac:dyDescent="0.45">
      <c r="A6272" s="4" t="s">
        <v>16</v>
      </c>
      <c r="B6272">
        <v>2020</v>
      </c>
      <c r="C6272" t="s">
        <v>1</v>
      </c>
      <c r="D6272">
        <v>6271</v>
      </c>
      <c r="E6272" s="2">
        <v>6</v>
      </c>
      <c r="F6272" s="1">
        <v>7</v>
      </c>
      <c r="G6272" s="1">
        <v>1</v>
      </c>
      <c r="H6272" s="1">
        <v>3</v>
      </c>
      <c r="I6272" s="1" t="str">
        <f t="shared" si="117"/>
        <v>2S2TU3</v>
      </c>
      <c r="J6272" s="27">
        <v>45188</v>
      </c>
      <c r="K6272" s="29" t="s">
        <v>259</v>
      </c>
      <c r="L6272" s="29">
        <v>12326.75</v>
      </c>
      <c r="M6272" s="30">
        <v>3.6590675786287552E-2</v>
      </c>
      <c r="N6272" s="30">
        <v>4.7682656865848862E-2</v>
      </c>
      <c r="O6272" s="30">
        <v>3.081325752023116E-2</v>
      </c>
    </row>
    <row r="6273" spans="1:15" x14ac:dyDescent="0.45">
      <c r="A6273" s="4" t="s">
        <v>16</v>
      </c>
      <c r="B6273">
        <v>2020</v>
      </c>
      <c r="C6273" t="s">
        <v>1</v>
      </c>
      <c r="D6273">
        <v>6272</v>
      </c>
      <c r="E6273" s="2">
        <v>7</v>
      </c>
      <c r="F6273" s="1">
        <v>8</v>
      </c>
      <c r="G6273" s="1">
        <v>1</v>
      </c>
      <c r="H6273" s="1">
        <v>3</v>
      </c>
      <c r="I6273" s="1" t="str">
        <f t="shared" si="117"/>
        <v>2S2TU3</v>
      </c>
      <c r="J6273" s="27">
        <v>45188</v>
      </c>
      <c r="K6273" s="29" t="s">
        <v>260</v>
      </c>
      <c r="L6273" s="29">
        <v>13585.75</v>
      </c>
      <c r="M6273" s="30">
        <v>2.5141123810449501E-2</v>
      </c>
      <c r="N6273" s="30">
        <v>2.9168244157300859E-2</v>
      </c>
      <c r="O6273" s="30">
        <v>0.13144425491342279</v>
      </c>
    </row>
    <row r="6274" spans="1:15" x14ac:dyDescent="0.45">
      <c r="A6274" s="4" t="s">
        <v>16</v>
      </c>
      <c r="B6274">
        <v>2020</v>
      </c>
      <c r="C6274" t="s">
        <v>1</v>
      </c>
      <c r="D6274">
        <v>6273</v>
      </c>
      <c r="E6274" s="2">
        <v>8</v>
      </c>
      <c r="F6274" s="1">
        <v>9</v>
      </c>
      <c r="G6274" s="1">
        <v>1</v>
      </c>
      <c r="H6274" s="1">
        <v>3</v>
      </c>
      <c r="I6274" s="1" t="str">
        <f t="shared" si="117"/>
        <v>2S2TU3</v>
      </c>
      <c r="J6274" s="27">
        <v>45188</v>
      </c>
      <c r="K6274" s="29" t="s">
        <v>261</v>
      </c>
      <c r="L6274" s="29">
        <v>14082.75</v>
      </c>
      <c r="M6274" s="30">
        <v>1.3649330315162231E-2</v>
      </c>
      <c r="N6274" s="30">
        <v>1.6682939702604951E-2</v>
      </c>
      <c r="O6274" s="30">
        <v>0.2855711701226607</v>
      </c>
    </row>
    <row r="6275" spans="1:15" x14ac:dyDescent="0.45">
      <c r="A6275" s="4" t="s">
        <v>16</v>
      </c>
      <c r="B6275">
        <v>2020</v>
      </c>
      <c r="C6275" t="s">
        <v>1</v>
      </c>
      <c r="D6275">
        <v>6274</v>
      </c>
      <c r="E6275" s="2">
        <v>9</v>
      </c>
      <c r="F6275" s="1">
        <v>10</v>
      </c>
      <c r="G6275" s="1">
        <v>1</v>
      </c>
      <c r="H6275" s="1">
        <v>4</v>
      </c>
      <c r="I6275" s="1" t="str">
        <f t="shared" ref="I6275:I6338" si="118">A6275&amp;C6275&amp;H6275</f>
        <v>2S2TU4</v>
      </c>
      <c r="J6275" s="27">
        <v>45188</v>
      </c>
      <c r="K6275" s="29" t="s">
        <v>262</v>
      </c>
      <c r="L6275" s="29">
        <v>14076</v>
      </c>
      <c r="M6275" s="30">
        <v>1.401470150107741E-2</v>
      </c>
      <c r="N6275" s="30">
        <v>1.0298321892954499E-2</v>
      </c>
      <c r="O6275" s="30">
        <v>0.4612799636540284</v>
      </c>
    </row>
    <row r="6276" spans="1:15" x14ac:dyDescent="0.45">
      <c r="A6276" s="4" t="s">
        <v>16</v>
      </c>
      <c r="B6276">
        <v>2020</v>
      </c>
      <c r="C6276" t="s">
        <v>1</v>
      </c>
      <c r="D6276">
        <v>6275</v>
      </c>
      <c r="E6276" s="2">
        <v>10</v>
      </c>
      <c r="F6276" s="1">
        <v>11</v>
      </c>
      <c r="G6276" s="1">
        <v>1</v>
      </c>
      <c r="H6276" s="1">
        <v>4</v>
      </c>
      <c r="I6276" s="1" t="str">
        <f t="shared" si="118"/>
        <v>2S2TU4</v>
      </c>
      <c r="J6276" s="27">
        <v>45188</v>
      </c>
      <c r="K6276" s="29" t="s">
        <v>263</v>
      </c>
      <c r="L6276" s="29">
        <v>13980.25</v>
      </c>
      <c r="M6276" s="30">
        <v>1.1201429626052519E-2</v>
      </c>
      <c r="N6276" s="30">
        <v>2.645379960335599E-3</v>
      </c>
      <c r="O6276" s="30">
        <v>0.4698103915853456</v>
      </c>
    </row>
    <row r="6277" spans="1:15" x14ac:dyDescent="0.45">
      <c r="A6277" s="4" t="s">
        <v>16</v>
      </c>
      <c r="B6277">
        <v>2020</v>
      </c>
      <c r="C6277" t="s">
        <v>1</v>
      </c>
      <c r="D6277">
        <v>6276</v>
      </c>
      <c r="E6277" s="2">
        <v>11</v>
      </c>
      <c r="F6277" s="1">
        <v>12</v>
      </c>
      <c r="G6277" s="1">
        <v>1</v>
      </c>
      <c r="H6277" s="1">
        <v>4</v>
      </c>
      <c r="I6277" s="1" t="str">
        <f t="shared" si="118"/>
        <v>2S2TU4</v>
      </c>
      <c r="J6277" s="27">
        <v>45188</v>
      </c>
      <c r="K6277" s="29" t="s">
        <v>264</v>
      </c>
      <c r="L6277" s="29">
        <v>13919.5</v>
      </c>
      <c r="M6277" s="30">
        <v>8.7495229384164288E-3</v>
      </c>
      <c r="N6277" s="30">
        <v>2.381841321797736E-3</v>
      </c>
      <c r="O6277" s="30">
        <v>0.44624372903826232</v>
      </c>
    </row>
    <row r="6278" spans="1:15" x14ac:dyDescent="0.45">
      <c r="A6278" s="4" t="s">
        <v>16</v>
      </c>
      <c r="B6278">
        <v>2020</v>
      </c>
      <c r="C6278" t="s">
        <v>1</v>
      </c>
      <c r="D6278">
        <v>6277</v>
      </c>
      <c r="E6278" s="2">
        <v>12</v>
      </c>
      <c r="F6278" s="1">
        <v>13</v>
      </c>
      <c r="G6278" s="1">
        <v>1</v>
      </c>
      <c r="H6278" s="1">
        <v>5</v>
      </c>
      <c r="I6278" s="1" t="str">
        <f t="shared" si="118"/>
        <v>2S2TU5</v>
      </c>
      <c r="J6278" s="27">
        <v>45188</v>
      </c>
      <c r="K6278" s="29" t="s">
        <v>265</v>
      </c>
      <c r="L6278" s="29">
        <v>13864</v>
      </c>
      <c r="M6278" s="30">
        <v>1.2229999025865711E-2</v>
      </c>
      <c r="N6278" s="30">
        <v>1.190922413680355E-3</v>
      </c>
      <c r="O6278" s="30">
        <v>0.50322888688166134</v>
      </c>
    </row>
    <row r="6279" spans="1:15" x14ac:dyDescent="0.45">
      <c r="A6279" s="4" t="s">
        <v>16</v>
      </c>
      <c r="B6279">
        <v>2020</v>
      </c>
      <c r="C6279" t="s">
        <v>1</v>
      </c>
      <c r="D6279">
        <v>6278</v>
      </c>
      <c r="E6279" s="2">
        <v>13</v>
      </c>
      <c r="F6279" s="1">
        <v>14</v>
      </c>
      <c r="G6279" s="1">
        <v>1</v>
      </c>
      <c r="H6279" s="1">
        <v>5</v>
      </c>
      <c r="I6279" s="1" t="str">
        <f t="shared" si="118"/>
        <v>2S2TU5</v>
      </c>
      <c r="J6279" s="27">
        <v>45188</v>
      </c>
      <c r="K6279" s="29" t="s">
        <v>266</v>
      </c>
      <c r="L6279" s="29">
        <v>13988</v>
      </c>
      <c r="M6279" s="30">
        <v>1.2519899928645649E-2</v>
      </c>
      <c r="N6279" s="30">
        <v>1.693539191636821E-3</v>
      </c>
      <c r="O6279" s="30">
        <v>0.4903010584666283</v>
      </c>
    </row>
    <row r="6280" spans="1:15" x14ac:dyDescent="0.45">
      <c r="A6280" s="4" t="s">
        <v>16</v>
      </c>
      <c r="B6280">
        <v>2020</v>
      </c>
      <c r="C6280" t="s">
        <v>1</v>
      </c>
      <c r="D6280">
        <v>6279</v>
      </c>
      <c r="E6280" s="2">
        <v>14</v>
      </c>
      <c r="F6280" s="1">
        <v>15</v>
      </c>
      <c r="G6280" s="1">
        <v>1</v>
      </c>
      <c r="H6280" s="1">
        <v>5</v>
      </c>
      <c r="I6280" s="1" t="str">
        <f t="shared" si="118"/>
        <v>2S2TU5</v>
      </c>
      <c r="J6280" s="27">
        <v>45188</v>
      </c>
      <c r="K6280" s="29" t="s">
        <v>267</v>
      </c>
      <c r="L6280" s="29">
        <v>14131.25</v>
      </c>
      <c r="M6280" s="30">
        <v>1.265260884067116E-2</v>
      </c>
      <c r="N6280" s="30">
        <v>2.3282024483638028E-3</v>
      </c>
      <c r="O6280" s="30">
        <v>0.39378235835877512</v>
      </c>
    </row>
    <row r="6281" spans="1:15" x14ac:dyDescent="0.45">
      <c r="A6281" s="4" t="s">
        <v>16</v>
      </c>
      <c r="B6281">
        <v>2020</v>
      </c>
      <c r="C6281" t="s">
        <v>1</v>
      </c>
      <c r="D6281">
        <v>6280</v>
      </c>
      <c r="E6281" s="2">
        <v>15</v>
      </c>
      <c r="F6281" s="1">
        <v>16</v>
      </c>
      <c r="G6281" s="1">
        <v>1</v>
      </c>
      <c r="H6281" s="1">
        <v>6</v>
      </c>
      <c r="I6281" s="1" t="str">
        <f t="shared" si="118"/>
        <v>2S2TU6</v>
      </c>
      <c r="J6281" s="27">
        <v>45188</v>
      </c>
      <c r="K6281" s="29" t="s">
        <v>268</v>
      </c>
      <c r="L6281" s="29">
        <v>14375</v>
      </c>
      <c r="M6281" s="30">
        <v>1.9971204536887589E-2</v>
      </c>
      <c r="N6281" s="30">
        <v>3.6824210902964981E-3</v>
      </c>
      <c r="O6281" s="30">
        <v>0.29601907041716402</v>
      </c>
    </row>
    <row r="6282" spans="1:15" x14ac:dyDescent="0.45">
      <c r="A6282" s="4" t="s">
        <v>16</v>
      </c>
      <c r="B6282">
        <v>2020</v>
      </c>
      <c r="C6282" t="s">
        <v>1</v>
      </c>
      <c r="D6282">
        <v>6281</v>
      </c>
      <c r="E6282" s="2">
        <v>16</v>
      </c>
      <c r="F6282" s="1">
        <v>17</v>
      </c>
      <c r="G6282" s="1">
        <v>1</v>
      </c>
      <c r="H6282" s="1">
        <v>6</v>
      </c>
      <c r="I6282" s="1" t="str">
        <f t="shared" si="118"/>
        <v>2S2TU6</v>
      </c>
      <c r="J6282" s="27">
        <v>45188</v>
      </c>
      <c r="K6282" s="29" t="s">
        <v>269</v>
      </c>
      <c r="L6282" s="29">
        <v>14681</v>
      </c>
      <c r="M6282" s="30">
        <v>2.6800006013739851E-2</v>
      </c>
      <c r="N6282" s="30">
        <v>3.676799034530609E-3</v>
      </c>
      <c r="O6282" s="30">
        <v>0.166539471537138</v>
      </c>
    </row>
    <row r="6283" spans="1:15" x14ac:dyDescent="0.45">
      <c r="A6283" s="4" t="s">
        <v>16</v>
      </c>
      <c r="B6283">
        <v>2020</v>
      </c>
      <c r="C6283" t="s">
        <v>1</v>
      </c>
      <c r="D6283">
        <v>6282</v>
      </c>
      <c r="E6283" s="2">
        <v>17</v>
      </c>
      <c r="F6283" s="1">
        <v>18</v>
      </c>
      <c r="G6283" s="1">
        <v>1</v>
      </c>
      <c r="H6283" s="1">
        <v>6</v>
      </c>
      <c r="I6283" s="1" t="str">
        <f t="shared" si="118"/>
        <v>2S2TU6</v>
      </c>
      <c r="J6283" s="27">
        <v>45188</v>
      </c>
      <c r="K6283" s="29" t="s">
        <v>270</v>
      </c>
      <c r="L6283" s="29">
        <v>15311</v>
      </c>
      <c r="M6283" s="30">
        <v>2.574631890003606E-2</v>
      </c>
      <c r="N6283" s="30">
        <v>3.0927085746690649E-3</v>
      </c>
      <c r="O6283" s="30">
        <v>2.7841903127751678E-2</v>
      </c>
    </row>
    <row r="6284" spans="1:15" x14ac:dyDescent="0.45">
      <c r="A6284" s="4" t="s">
        <v>16</v>
      </c>
      <c r="B6284">
        <v>2020</v>
      </c>
      <c r="C6284" t="s">
        <v>1</v>
      </c>
      <c r="D6284">
        <v>6283</v>
      </c>
      <c r="E6284" s="2">
        <v>18</v>
      </c>
      <c r="F6284" s="1">
        <v>19</v>
      </c>
      <c r="G6284" s="1">
        <v>1</v>
      </c>
      <c r="H6284" s="1">
        <v>7</v>
      </c>
      <c r="I6284" s="1" t="str">
        <f t="shared" si="118"/>
        <v>2S2TU7</v>
      </c>
      <c r="J6284" s="27">
        <v>45188</v>
      </c>
      <c r="K6284" s="29" t="s">
        <v>271</v>
      </c>
      <c r="L6284" s="29">
        <v>15084.25</v>
      </c>
      <c r="M6284" s="30">
        <v>2.3742609485766671E-2</v>
      </c>
      <c r="N6284" s="30">
        <v>6.3444532180080473E-3</v>
      </c>
      <c r="O6284" s="30">
        <v>0</v>
      </c>
    </row>
    <row r="6285" spans="1:15" x14ac:dyDescent="0.45">
      <c r="A6285" s="4" t="s">
        <v>16</v>
      </c>
      <c r="B6285">
        <v>2020</v>
      </c>
      <c r="C6285" t="s">
        <v>1</v>
      </c>
      <c r="D6285">
        <v>6284</v>
      </c>
      <c r="E6285" s="2">
        <v>19</v>
      </c>
      <c r="F6285" s="1">
        <v>20</v>
      </c>
      <c r="G6285" s="1">
        <v>1</v>
      </c>
      <c r="H6285" s="1">
        <v>7</v>
      </c>
      <c r="I6285" s="1" t="str">
        <f t="shared" si="118"/>
        <v>2S2TU7</v>
      </c>
      <c r="J6285" s="27">
        <v>45188</v>
      </c>
      <c r="K6285" s="29" t="s">
        <v>272</v>
      </c>
      <c r="L6285" s="29">
        <v>14896</v>
      </c>
      <c r="M6285" s="30">
        <v>2.3030306300701259E-2</v>
      </c>
      <c r="N6285" s="30">
        <v>1.016627035825076E-2</v>
      </c>
      <c r="O6285" s="30">
        <v>0</v>
      </c>
    </row>
    <row r="6286" spans="1:15" x14ac:dyDescent="0.45">
      <c r="A6286" s="4" t="s">
        <v>16</v>
      </c>
      <c r="B6286">
        <v>2020</v>
      </c>
      <c r="C6286" t="s">
        <v>1</v>
      </c>
      <c r="D6286">
        <v>6285</v>
      </c>
      <c r="E6286" s="2">
        <v>20</v>
      </c>
      <c r="F6286" s="1">
        <v>21</v>
      </c>
      <c r="G6286" s="1">
        <v>1</v>
      </c>
      <c r="H6286" s="1">
        <v>7</v>
      </c>
      <c r="I6286" s="1" t="str">
        <f t="shared" si="118"/>
        <v>2S2TU7</v>
      </c>
      <c r="J6286" s="27">
        <v>45188</v>
      </c>
      <c r="K6286" s="29" t="s">
        <v>273</v>
      </c>
      <c r="L6286" s="29">
        <v>14570.5</v>
      </c>
      <c r="M6286" s="30">
        <v>2.256981127807578E-2</v>
      </c>
      <c r="N6286" s="30">
        <v>9.9859567307335612E-3</v>
      </c>
      <c r="O6286" s="30">
        <v>0</v>
      </c>
    </row>
    <row r="6287" spans="1:15" x14ac:dyDescent="0.45">
      <c r="A6287" s="4" t="s">
        <v>16</v>
      </c>
      <c r="B6287">
        <v>2020</v>
      </c>
      <c r="C6287" t="s">
        <v>1</v>
      </c>
      <c r="D6287">
        <v>6286</v>
      </c>
      <c r="E6287" s="2">
        <v>21</v>
      </c>
      <c r="F6287" s="1">
        <v>22</v>
      </c>
      <c r="G6287" s="1">
        <v>1</v>
      </c>
      <c r="H6287" s="1">
        <v>8</v>
      </c>
      <c r="I6287" s="1" t="str">
        <f t="shared" si="118"/>
        <v>2S2TU8</v>
      </c>
      <c r="J6287" s="27">
        <v>45188</v>
      </c>
      <c r="K6287" s="29" t="s">
        <v>274</v>
      </c>
      <c r="L6287" s="29">
        <v>13930.5</v>
      </c>
      <c r="M6287" s="30">
        <v>2.571694824894474E-2</v>
      </c>
      <c r="N6287" s="30">
        <v>1.2080622640954049E-2</v>
      </c>
      <c r="O6287" s="30">
        <v>0</v>
      </c>
    </row>
    <row r="6288" spans="1:15" x14ac:dyDescent="0.45">
      <c r="A6288" s="4" t="s">
        <v>16</v>
      </c>
      <c r="B6288">
        <v>2020</v>
      </c>
      <c r="C6288" t="s">
        <v>1</v>
      </c>
      <c r="D6288">
        <v>6287</v>
      </c>
      <c r="E6288" s="2">
        <v>22</v>
      </c>
      <c r="F6288" s="1">
        <v>23</v>
      </c>
      <c r="G6288" s="1">
        <v>1</v>
      </c>
      <c r="H6288" s="1">
        <v>8</v>
      </c>
      <c r="I6288" s="1" t="str">
        <f t="shared" si="118"/>
        <v>2S2TU8</v>
      </c>
      <c r="J6288" s="27">
        <v>45188</v>
      </c>
      <c r="K6288" s="29" t="s">
        <v>275</v>
      </c>
      <c r="L6288" s="29">
        <v>13151.75</v>
      </c>
      <c r="M6288" s="30">
        <v>2.2097678655581161E-2</v>
      </c>
      <c r="N6288" s="30">
        <v>1.1871326810561061E-2</v>
      </c>
      <c r="O6288" s="30">
        <v>0</v>
      </c>
    </row>
    <row r="6289" spans="1:15" x14ac:dyDescent="0.45">
      <c r="A6289" s="4" t="s">
        <v>16</v>
      </c>
      <c r="B6289">
        <v>2020</v>
      </c>
      <c r="C6289" t="s">
        <v>1</v>
      </c>
      <c r="D6289">
        <v>6288</v>
      </c>
      <c r="E6289" s="2">
        <v>23</v>
      </c>
      <c r="F6289" s="1">
        <v>24</v>
      </c>
      <c r="G6289" s="1">
        <v>1</v>
      </c>
      <c r="H6289" s="1">
        <v>8</v>
      </c>
      <c r="I6289" s="1" t="str">
        <f t="shared" si="118"/>
        <v>2S2TU8</v>
      </c>
      <c r="J6289" s="27">
        <v>45188</v>
      </c>
      <c r="K6289" s="29" t="s">
        <v>276</v>
      </c>
      <c r="L6289" s="29">
        <v>12472.5</v>
      </c>
      <c r="M6289" s="30">
        <v>2.2403038658119729E-2</v>
      </c>
      <c r="N6289" s="30">
        <v>1.3770089982942031E-2</v>
      </c>
      <c r="O6289" s="30">
        <v>0</v>
      </c>
    </row>
    <row r="6290" spans="1:15" x14ac:dyDescent="0.45">
      <c r="A6290" s="4" t="s">
        <v>16</v>
      </c>
      <c r="B6290">
        <v>2020</v>
      </c>
      <c r="C6290" t="s">
        <v>2</v>
      </c>
      <c r="D6290">
        <v>6289</v>
      </c>
      <c r="E6290" s="2">
        <v>0</v>
      </c>
      <c r="F6290" s="1">
        <v>1</v>
      </c>
      <c r="G6290" s="1">
        <v>1</v>
      </c>
      <c r="H6290" s="1">
        <v>1</v>
      </c>
      <c r="I6290" s="1" t="str">
        <f t="shared" si="118"/>
        <v>2S3WE1</v>
      </c>
      <c r="J6290" s="27">
        <v>45189</v>
      </c>
      <c r="K6290" s="29" t="s">
        <v>253</v>
      </c>
      <c r="L6290" s="29">
        <v>11836.5</v>
      </c>
      <c r="M6290" s="30">
        <v>2.062115763944386E-2</v>
      </c>
      <c r="N6290" s="30">
        <v>1.298659311198256E-2</v>
      </c>
      <c r="O6290" s="30">
        <v>0</v>
      </c>
    </row>
    <row r="6291" spans="1:15" x14ac:dyDescent="0.45">
      <c r="A6291" s="4" t="s">
        <v>16</v>
      </c>
      <c r="B6291">
        <v>2020</v>
      </c>
      <c r="C6291" t="s">
        <v>2</v>
      </c>
      <c r="D6291">
        <v>6290</v>
      </c>
      <c r="E6291" s="2">
        <v>1</v>
      </c>
      <c r="F6291" s="1">
        <v>2</v>
      </c>
      <c r="G6291" s="1">
        <v>1</v>
      </c>
      <c r="H6291" s="1">
        <v>1</v>
      </c>
      <c r="I6291" s="1" t="str">
        <f t="shared" si="118"/>
        <v>2S3WE1</v>
      </c>
      <c r="J6291" s="27">
        <v>45189</v>
      </c>
      <c r="K6291" s="29" t="s">
        <v>254</v>
      </c>
      <c r="L6291" s="29">
        <v>11348</v>
      </c>
      <c r="M6291" s="30">
        <v>1.8607698932551851E-2</v>
      </c>
      <c r="N6291" s="30">
        <v>1.1590129539200149E-2</v>
      </c>
      <c r="O6291" s="30">
        <v>0</v>
      </c>
    </row>
    <row r="6292" spans="1:15" x14ac:dyDescent="0.45">
      <c r="A6292" s="4" t="s">
        <v>16</v>
      </c>
      <c r="B6292">
        <v>2020</v>
      </c>
      <c r="C6292" t="s">
        <v>2</v>
      </c>
      <c r="D6292">
        <v>6291</v>
      </c>
      <c r="E6292" s="2">
        <v>2</v>
      </c>
      <c r="F6292" s="1">
        <v>3</v>
      </c>
      <c r="G6292" s="1">
        <v>1</v>
      </c>
      <c r="H6292" s="1">
        <v>1</v>
      </c>
      <c r="I6292" s="1" t="str">
        <f t="shared" si="118"/>
        <v>2S3WE1</v>
      </c>
      <c r="J6292" s="27">
        <v>45189</v>
      </c>
      <c r="K6292" s="29" t="s">
        <v>255</v>
      </c>
      <c r="L6292" s="29">
        <v>11074.25</v>
      </c>
      <c r="M6292" s="30">
        <v>1.8379853226778719E-2</v>
      </c>
      <c r="N6292" s="30">
        <v>1.120258845302816E-2</v>
      </c>
      <c r="O6292" s="30">
        <v>0</v>
      </c>
    </row>
    <row r="6293" spans="1:15" x14ac:dyDescent="0.45">
      <c r="A6293" s="4" t="s">
        <v>16</v>
      </c>
      <c r="B6293">
        <v>2020</v>
      </c>
      <c r="C6293" t="s">
        <v>2</v>
      </c>
      <c r="D6293">
        <v>6292</v>
      </c>
      <c r="E6293" s="2">
        <v>3</v>
      </c>
      <c r="F6293" s="1">
        <v>4</v>
      </c>
      <c r="G6293" s="1">
        <v>1</v>
      </c>
      <c r="H6293" s="1">
        <v>2</v>
      </c>
      <c r="I6293" s="1" t="str">
        <f t="shared" si="118"/>
        <v>2S3WE2</v>
      </c>
      <c r="J6293" s="27">
        <v>45189</v>
      </c>
      <c r="K6293" s="29" t="s">
        <v>256</v>
      </c>
      <c r="L6293" s="29">
        <v>10882.5</v>
      </c>
      <c r="M6293" s="30">
        <v>2.1538156836497801E-2</v>
      </c>
      <c r="N6293" s="30">
        <v>1.345507620372946E-2</v>
      </c>
      <c r="O6293" s="30">
        <v>0</v>
      </c>
    </row>
    <row r="6294" spans="1:15" x14ac:dyDescent="0.45">
      <c r="A6294" s="4" t="s">
        <v>16</v>
      </c>
      <c r="B6294">
        <v>2020</v>
      </c>
      <c r="C6294" t="s">
        <v>2</v>
      </c>
      <c r="D6294">
        <v>6293</v>
      </c>
      <c r="E6294" s="2">
        <v>4</v>
      </c>
      <c r="F6294" s="1">
        <v>5</v>
      </c>
      <c r="G6294" s="1">
        <v>1</v>
      </c>
      <c r="H6294" s="1">
        <v>2</v>
      </c>
      <c r="I6294" s="1" t="str">
        <f t="shared" si="118"/>
        <v>2S3WE2</v>
      </c>
      <c r="J6294" s="27">
        <v>45189</v>
      </c>
      <c r="K6294" s="29" t="s">
        <v>257</v>
      </c>
      <c r="L6294" s="29">
        <v>10867.75</v>
      </c>
      <c r="M6294" s="30">
        <v>2.5380272655866121E-2</v>
      </c>
      <c r="N6294" s="30">
        <v>1.5102830634341631E-2</v>
      </c>
      <c r="O6294" s="30">
        <v>0</v>
      </c>
    </row>
    <row r="6295" spans="1:15" x14ac:dyDescent="0.45">
      <c r="A6295" s="4" t="s">
        <v>16</v>
      </c>
      <c r="B6295">
        <v>2020</v>
      </c>
      <c r="C6295" t="s">
        <v>2</v>
      </c>
      <c r="D6295">
        <v>6294</v>
      </c>
      <c r="E6295" s="2">
        <v>5</v>
      </c>
      <c r="F6295" s="1">
        <v>6</v>
      </c>
      <c r="G6295" s="1">
        <v>1</v>
      </c>
      <c r="H6295" s="1">
        <v>2</v>
      </c>
      <c r="I6295" s="1" t="str">
        <f t="shared" si="118"/>
        <v>2S3WE2</v>
      </c>
      <c r="J6295" s="27">
        <v>45189</v>
      </c>
      <c r="K6295" s="29" t="s">
        <v>258</v>
      </c>
      <c r="L6295" s="29">
        <v>11182.5</v>
      </c>
      <c r="M6295" s="30">
        <v>2.771667060935832E-2</v>
      </c>
      <c r="N6295" s="30">
        <v>1.4257245925342129E-2</v>
      </c>
      <c r="O6295" s="30">
        <v>0</v>
      </c>
    </row>
    <row r="6296" spans="1:15" x14ac:dyDescent="0.45">
      <c r="A6296" s="4" t="s">
        <v>16</v>
      </c>
      <c r="B6296">
        <v>2020</v>
      </c>
      <c r="C6296" t="s">
        <v>2</v>
      </c>
      <c r="D6296">
        <v>6295</v>
      </c>
      <c r="E6296" s="2">
        <v>6</v>
      </c>
      <c r="F6296" s="1">
        <v>7</v>
      </c>
      <c r="G6296" s="1">
        <v>1</v>
      </c>
      <c r="H6296" s="1">
        <v>3</v>
      </c>
      <c r="I6296" s="1" t="str">
        <f t="shared" si="118"/>
        <v>2S3WE3</v>
      </c>
      <c r="J6296" s="27">
        <v>45189</v>
      </c>
      <c r="K6296" s="29" t="s">
        <v>259</v>
      </c>
      <c r="L6296" s="29">
        <v>12229.5</v>
      </c>
      <c r="M6296" s="30">
        <v>3.5687116853916401E-2</v>
      </c>
      <c r="N6296" s="30">
        <v>1.6220311917596712E-2</v>
      </c>
      <c r="O6296" s="30">
        <v>2.426605983838152E-2</v>
      </c>
    </row>
    <row r="6297" spans="1:15" x14ac:dyDescent="0.45">
      <c r="A6297" s="4" t="s">
        <v>16</v>
      </c>
      <c r="B6297">
        <v>2020</v>
      </c>
      <c r="C6297" t="s">
        <v>2</v>
      </c>
      <c r="D6297">
        <v>6296</v>
      </c>
      <c r="E6297" s="2">
        <v>7</v>
      </c>
      <c r="F6297" s="1">
        <v>8</v>
      </c>
      <c r="G6297" s="1">
        <v>1</v>
      </c>
      <c r="H6297" s="1">
        <v>3</v>
      </c>
      <c r="I6297" s="1" t="str">
        <f t="shared" si="118"/>
        <v>2S3WE3</v>
      </c>
      <c r="J6297" s="27">
        <v>45189</v>
      </c>
      <c r="K6297" s="29" t="s">
        <v>260</v>
      </c>
      <c r="L6297" s="29">
        <v>13644.25</v>
      </c>
      <c r="M6297" s="30">
        <v>4.7353162276031979E-2</v>
      </c>
      <c r="N6297" s="30">
        <v>2.4364097074076951E-2</v>
      </c>
      <c r="O6297" s="30">
        <v>0.1216149266216424</v>
      </c>
    </row>
    <row r="6298" spans="1:15" x14ac:dyDescent="0.45">
      <c r="A6298" s="4" t="s">
        <v>16</v>
      </c>
      <c r="B6298">
        <v>2020</v>
      </c>
      <c r="C6298" t="s">
        <v>2</v>
      </c>
      <c r="D6298">
        <v>6297</v>
      </c>
      <c r="E6298" s="2">
        <v>8</v>
      </c>
      <c r="F6298" s="1">
        <v>9</v>
      </c>
      <c r="G6298" s="1">
        <v>1</v>
      </c>
      <c r="H6298" s="1">
        <v>3</v>
      </c>
      <c r="I6298" s="1" t="str">
        <f t="shared" si="118"/>
        <v>2S3WE3</v>
      </c>
      <c r="J6298" s="27">
        <v>45189</v>
      </c>
      <c r="K6298" s="29" t="s">
        <v>261</v>
      </c>
      <c r="L6298" s="29">
        <v>14202.25</v>
      </c>
      <c r="M6298" s="30">
        <v>2.9848098548095371E-2</v>
      </c>
      <c r="N6298" s="30">
        <v>3.3266533461484227E-2</v>
      </c>
      <c r="O6298" s="30">
        <v>0.24877765532778159</v>
      </c>
    </row>
    <row r="6299" spans="1:15" x14ac:dyDescent="0.45">
      <c r="A6299" s="4" t="s">
        <v>16</v>
      </c>
      <c r="B6299">
        <v>2020</v>
      </c>
      <c r="C6299" t="s">
        <v>2</v>
      </c>
      <c r="D6299">
        <v>6298</v>
      </c>
      <c r="E6299" s="2">
        <v>9</v>
      </c>
      <c r="F6299" s="1">
        <v>10</v>
      </c>
      <c r="G6299" s="1">
        <v>1</v>
      </c>
      <c r="H6299" s="1">
        <v>4</v>
      </c>
      <c r="I6299" s="1" t="str">
        <f t="shared" si="118"/>
        <v>2S3WE4</v>
      </c>
      <c r="J6299" s="27">
        <v>45189</v>
      </c>
      <c r="K6299" s="29" t="s">
        <v>262</v>
      </c>
      <c r="L6299" s="29">
        <v>14363.25</v>
      </c>
      <c r="M6299" s="30">
        <v>2.034283975056108E-2</v>
      </c>
      <c r="N6299" s="30">
        <v>3.5536239830915188E-2</v>
      </c>
      <c r="O6299" s="30">
        <v>0.37448051611759042</v>
      </c>
    </row>
    <row r="6300" spans="1:15" x14ac:dyDescent="0.45">
      <c r="A6300" s="4" t="s">
        <v>16</v>
      </c>
      <c r="B6300">
        <v>2020</v>
      </c>
      <c r="C6300" t="s">
        <v>2</v>
      </c>
      <c r="D6300">
        <v>6299</v>
      </c>
      <c r="E6300" s="2">
        <v>10</v>
      </c>
      <c r="F6300" s="1">
        <v>11</v>
      </c>
      <c r="G6300" s="1">
        <v>1</v>
      </c>
      <c r="H6300" s="1">
        <v>4</v>
      </c>
      <c r="I6300" s="1" t="str">
        <f t="shared" si="118"/>
        <v>2S3WE4</v>
      </c>
      <c r="J6300" s="27">
        <v>45189</v>
      </c>
      <c r="K6300" s="29" t="s">
        <v>263</v>
      </c>
      <c r="L6300" s="29">
        <v>14357</v>
      </c>
      <c r="M6300" s="30">
        <v>1.254503339008379E-2</v>
      </c>
      <c r="N6300" s="30">
        <v>3.9282966913525633E-2</v>
      </c>
      <c r="O6300" s="30">
        <v>0.49053466987414512</v>
      </c>
    </row>
    <row r="6301" spans="1:15" x14ac:dyDescent="0.45">
      <c r="A6301" s="4" t="s">
        <v>16</v>
      </c>
      <c r="B6301">
        <v>2020</v>
      </c>
      <c r="C6301" t="s">
        <v>2</v>
      </c>
      <c r="D6301">
        <v>6300</v>
      </c>
      <c r="E6301" s="2">
        <v>11</v>
      </c>
      <c r="F6301" s="1">
        <v>12</v>
      </c>
      <c r="G6301" s="1">
        <v>1</v>
      </c>
      <c r="H6301" s="1">
        <v>4</v>
      </c>
      <c r="I6301" s="1" t="str">
        <f t="shared" si="118"/>
        <v>2S3WE4</v>
      </c>
      <c r="J6301" s="27">
        <v>45189</v>
      </c>
      <c r="K6301" s="29" t="s">
        <v>264</v>
      </c>
      <c r="L6301" s="29">
        <v>14344.5</v>
      </c>
      <c r="M6301" s="30">
        <v>1.1052047831247001E-2</v>
      </c>
      <c r="N6301" s="30">
        <v>3.7593205277403292E-2</v>
      </c>
      <c r="O6301" s="30">
        <v>0.5257787842875733</v>
      </c>
    </row>
    <row r="6302" spans="1:15" x14ac:dyDescent="0.45">
      <c r="A6302" s="4" t="s">
        <v>16</v>
      </c>
      <c r="B6302">
        <v>2020</v>
      </c>
      <c r="C6302" t="s">
        <v>2</v>
      </c>
      <c r="D6302">
        <v>6301</v>
      </c>
      <c r="E6302" s="2">
        <v>12</v>
      </c>
      <c r="F6302" s="1">
        <v>13</v>
      </c>
      <c r="G6302" s="1">
        <v>1</v>
      </c>
      <c r="H6302" s="1">
        <v>5</v>
      </c>
      <c r="I6302" s="1" t="str">
        <f t="shared" si="118"/>
        <v>2S3WE5</v>
      </c>
      <c r="J6302" s="27">
        <v>45189</v>
      </c>
      <c r="K6302" s="29" t="s">
        <v>265</v>
      </c>
      <c r="L6302" s="29">
        <v>14248.25</v>
      </c>
      <c r="M6302" s="30">
        <v>1.2247208843955529E-2</v>
      </c>
      <c r="N6302" s="30">
        <v>3.7697137895905723E-2</v>
      </c>
      <c r="O6302" s="30">
        <v>0.42420841736475162</v>
      </c>
    </row>
    <row r="6303" spans="1:15" x14ac:dyDescent="0.45">
      <c r="A6303" s="4" t="s">
        <v>16</v>
      </c>
      <c r="B6303">
        <v>2020</v>
      </c>
      <c r="C6303" t="s">
        <v>2</v>
      </c>
      <c r="D6303">
        <v>6302</v>
      </c>
      <c r="E6303" s="2">
        <v>13</v>
      </c>
      <c r="F6303" s="1">
        <v>14</v>
      </c>
      <c r="G6303" s="1">
        <v>1</v>
      </c>
      <c r="H6303" s="1">
        <v>5</v>
      </c>
      <c r="I6303" s="1" t="str">
        <f t="shared" si="118"/>
        <v>2S3WE5</v>
      </c>
      <c r="J6303" s="27">
        <v>45189</v>
      </c>
      <c r="K6303" s="29" t="s">
        <v>266</v>
      </c>
      <c r="L6303" s="29">
        <v>14242.5</v>
      </c>
      <c r="M6303" s="30">
        <v>1.5963924522763202E-2</v>
      </c>
      <c r="N6303" s="30">
        <v>4.244737169588584E-2</v>
      </c>
      <c r="O6303" s="30">
        <v>0.32817014306981179</v>
      </c>
    </row>
    <row r="6304" spans="1:15" x14ac:dyDescent="0.45">
      <c r="A6304" s="4" t="s">
        <v>16</v>
      </c>
      <c r="B6304">
        <v>2020</v>
      </c>
      <c r="C6304" t="s">
        <v>2</v>
      </c>
      <c r="D6304">
        <v>6303</v>
      </c>
      <c r="E6304" s="2">
        <v>14</v>
      </c>
      <c r="F6304" s="1">
        <v>15</v>
      </c>
      <c r="G6304" s="1">
        <v>1</v>
      </c>
      <c r="H6304" s="1">
        <v>5</v>
      </c>
      <c r="I6304" s="1" t="str">
        <f t="shared" si="118"/>
        <v>2S3WE5</v>
      </c>
      <c r="J6304" s="27">
        <v>45189</v>
      </c>
      <c r="K6304" s="29" t="s">
        <v>267</v>
      </c>
      <c r="L6304" s="29">
        <v>13976.75</v>
      </c>
      <c r="M6304" s="30">
        <v>2.1362448303154029E-2</v>
      </c>
      <c r="N6304" s="30">
        <v>5.5634807021696653E-2</v>
      </c>
      <c r="O6304" s="30">
        <v>0.24337859100543391</v>
      </c>
    </row>
    <row r="6305" spans="1:15" x14ac:dyDescent="0.45">
      <c r="A6305" s="4" t="s">
        <v>16</v>
      </c>
      <c r="B6305">
        <v>2020</v>
      </c>
      <c r="C6305" t="s">
        <v>2</v>
      </c>
      <c r="D6305">
        <v>6304</v>
      </c>
      <c r="E6305" s="2">
        <v>15</v>
      </c>
      <c r="F6305" s="1">
        <v>16</v>
      </c>
      <c r="G6305" s="1">
        <v>1</v>
      </c>
      <c r="H6305" s="1">
        <v>6</v>
      </c>
      <c r="I6305" s="1" t="str">
        <f t="shared" si="118"/>
        <v>2S3WE6</v>
      </c>
      <c r="J6305" s="27">
        <v>45189</v>
      </c>
      <c r="K6305" s="29" t="s">
        <v>268</v>
      </c>
      <c r="L6305" s="29">
        <v>13895</v>
      </c>
      <c r="M6305" s="30">
        <v>3.0111778581702511E-2</v>
      </c>
      <c r="N6305" s="30">
        <v>7.6146306314968812E-2</v>
      </c>
      <c r="O6305" s="30">
        <v>0.15979472678911641</v>
      </c>
    </row>
    <row r="6306" spans="1:15" x14ac:dyDescent="0.45">
      <c r="A6306" s="4" t="s">
        <v>16</v>
      </c>
      <c r="B6306">
        <v>2020</v>
      </c>
      <c r="C6306" t="s">
        <v>2</v>
      </c>
      <c r="D6306">
        <v>6305</v>
      </c>
      <c r="E6306" s="2">
        <v>16</v>
      </c>
      <c r="F6306" s="1">
        <v>17</v>
      </c>
      <c r="G6306" s="1">
        <v>1</v>
      </c>
      <c r="H6306" s="1">
        <v>6</v>
      </c>
      <c r="I6306" s="1" t="str">
        <f t="shared" si="118"/>
        <v>2S3WE6</v>
      </c>
      <c r="J6306" s="27">
        <v>45189</v>
      </c>
      <c r="K6306" s="29" t="s">
        <v>269</v>
      </c>
      <c r="L6306" s="29">
        <v>14051</v>
      </c>
      <c r="M6306" s="30">
        <v>4.1845531319968272E-2</v>
      </c>
      <c r="N6306" s="30">
        <v>0.1176363632700059</v>
      </c>
      <c r="O6306" s="30">
        <v>9.3025824424145198E-2</v>
      </c>
    </row>
    <row r="6307" spans="1:15" x14ac:dyDescent="0.45">
      <c r="A6307" s="4" t="s">
        <v>16</v>
      </c>
      <c r="B6307">
        <v>2020</v>
      </c>
      <c r="C6307" t="s">
        <v>2</v>
      </c>
      <c r="D6307">
        <v>6306</v>
      </c>
      <c r="E6307" s="2">
        <v>17</v>
      </c>
      <c r="F6307" s="1">
        <v>18</v>
      </c>
      <c r="G6307" s="1">
        <v>1</v>
      </c>
      <c r="H6307" s="1">
        <v>6</v>
      </c>
      <c r="I6307" s="1" t="str">
        <f t="shared" si="118"/>
        <v>2S3WE6</v>
      </c>
      <c r="J6307" s="27">
        <v>45189</v>
      </c>
      <c r="K6307" s="29" t="s">
        <v>270</v>
      </c>
      <c r="L6307" s="29">
        <v>14606.25</v>
      </c>
      <c r="M6307" s="30">
        <v>5.7703223166459899E-2</v>
      </c>
      <c r="N6307" s="30">
        <v>0.17669836252503551</v>
      </c>
      <c r="O6307" s="30">
        <v>1.7401343156165261E-2</v>
      </c>
    </row>
    <row r="6308" spans="1:15" x14ac:dyDescent="0.45">
      <c r="A6308" s="4" t="s">
        <v>16</v>
      </c>
      <c r="B6308">
        <v>2020</v>
      </c>
      <c r="C6308" t="s">
        <v>2</v>
      </c>
      <c r="D6308">
        <v>6307</v>
      </c>
      <c r="E6308" s="2">
        <v>18</v>
      </c>
      <c r="F6308" s="1">
        <v>19</v>
      </c>
      <c r="G6308" s="1">
        <v>1</v>
      </c>
      <c r="H6308" s="1">
        <v>7</v>
      </c>
      <c r="I6308" s="1" t="str">
        <f t="shared" si="118"/>
        <v>2S3WE7</v>
      </c>
      <c r="J6308" s="27">
        <v>45189</v>
      </c>
      <c r="K6308" s="29" t="s">
        <v>271</v>
      </c>
      <c r="L6308" s="29">
        <v>14459.75</v>
      </c>
      <c r="M6308" s="30">
        <v>9.3772843975766587E-2</v>
      </c>
      <c r="N6308" s="30">
        <v>0.2433979748833929</v>
      </c>
      <c r="O6308" s="30">
        <v>0</v>
      </c>
    </row>
    <row r="6309" spans="1:15" x14ac:dyDescent="0.45">
      <c r="A6309" s="4" t="s">
        <v>16</v>
      </c>
      <c r="B6309">
        <v>2020</v>
      </c>
      <c r="C6309" t="s">
        <v>2</v>
      </c>
      <c r="D6309">
        <v>6308</v>
      </c>
      <c r="E6309" s="2">
        <v>19</v>
      </c>
      <c r="F6309" s="1">
        <v>20</v>
      </c>
      <c r="G6309" s="1">
        <v>1</v>
      </c>
      <c r="H6309" s="1">
        <v>7</v>
      </c>
      <c r="I6309" s="1" t="str">
        <f t="shared" si="118"/>
        <v>2S3WE7</v>
      </c>
      <c r="J6309" s="27">
        <v>45189</v>
      </c>
      <c r="K6309" s="29" t="s">
        <v>272</v>
      </c>
      <c r="L6309" s="29">
        <v>14619</v>
      </c>
      <c r="M6309" s="30">
        <v>0.12938505332770339</v>
      </c>
      <c r="N6309" s="30">
        <v>0.30870198730098719</v>
      </c>
      <c r="O6309" s="30">
        <v>0</v>
      </c>
    </row>
    <row r="6310" spans="1:15" x14ac:dyDescent="0.45">
      <c r="A6310" s="4" t="s">
        <v>16</v>
      </c>
      <c r="B6310">
        <v>2020</v>
      </c>
      <c r="C6310" t="s">
        <v>2</v>
      </c>
      <c r="D6310">
        <v>6309</v>
      </c>
      <c r="E6310" s="2">
        <v>20</v>
      </c>
      <c r="F6310" s="1">
        <v>21</v>
      </c>
      <c r="G6310" s="1">
        <v>1</v>
      </c>
      <c r="H6310" s="1">
        <v>7</v>
      </c>
      <c r="I6310" s="1" t="str">
        <f t="shared" si="118"/>
        <v>2S3WE7</v>
      </c>
      <c r="J6310" s="27">
        <v>45189</v>
      </c>
      <c r="K6310" s="29" t="s">
        <v>273</v>
      </c>
      <c r="L6310" s="29">
        <v>14598.75</v>
      </c>
      <c r="M6310" s="30">
        <v>0.149023480531352</v>
      </c>
      <c r="N6310" s="30">
        <v>0.36540641286337872</v>
      </c>
      <c r="O6310" s="30">
        <v>0</v>
      </c>
    </row>
    <row r="6311" spans="1:15" x14ac:dyDescent="0.45">
      <c r="A6311" s="4" t="s">
        <v>16</v>
      </c>
      <c r="B6311">
        <v>2020</v>
      </c>
      <c r="C6311" t="s">
        <v>2</v>
      </c>
      <c r="D6311">
        <v>6310</v>
      </c>
      <c r="E6311" s="2">
        <v>21</v>
      </c>
      <c r="F6311" s="1">
        <v>22</v>
      </c>
      <c r="G6311" s="1">
        <v>1</v>
      </c>
      <c r="H6311" s="1">
        <v>8</v>
      </c>
      <c r="I6311" s="1" t="str">
        <f t="shared" si="118"/>
        <v>2S3WE8</v>
      </c>
      <c r="J6311" s="27">
        <v>45189</v>
      </c>
      <c r="K6311" s="29" t="s">
        <v>274</v>
      </c>
      <c r="L6311" s="29">
        <v>13916.75</v>
      </c>
      <c r="M6311" s="30">
        <v>0.16384814825248789</v>
      </c>
      <c r="N6311" s="30">
        <v>0.41067999405273509</v>
      </c>
      <c r="O6311" s="30">
        <v>0</v>
      </c>
    </row>
    <row r="6312" spans="1:15" x14ac:dyDescent="0.45">
      <c r="A6312" s="4" t="s">
        <v>16</v>
      </c>
      <c r="B6312">
        <v>2020</v>
      </c>
      <c r="C6312" t="s">
        <v>2</v>
      </c>
      <c r="D6312">
        <v>6311</v>
      </c>
      <c r="E6312" s="2">
        <v>22</v>
      </c>
      <c r="F6312" s="1">
        <v>23</v>
      </c>
      <c r="G6312" s="1">
        <v>1</v>
      </c>
      <c r="H6312" s="1">
        <v>8</v>
      </c>
      <c r="I6312" s="1" t="str">
        <f t="shared" si="118"/>
        <v>2S3WE8</v>
      </c>
      <c r="J6312" s="27">
        <v>45189</v>
      </c>
      <c r="K6312" s="29" t="s">
        <v>275</v>
      </c>
      <c r="L6312" s="29">
        <v>13141.25</v>
      </c>
      <c r="M6312" s="30">
        <v>0.17161464555087461</v>
      </c>
      <c r="N6312" s="30">
        <v>0.41718554112378442</v>
      </c>
      <c r="O6312" s="30">
        <v>0</v>
      </c>
    </row>
    <row r="6313" spans="1:15" x14ac:dyDescent="0.45">
      <c r="A6313" s="4" t="s">
        <v>16</v>
      </c>
      <c r="B6313">
        <v>2020</v>
      </c>
      <c r="C6313" t="s">
        <v>2</v>
      </c>
      <c r="D6313">
        <v>6312</v>
      </c>
      <c r="E6313" s="2">
        <v>23</v>
      </c>
      <c r="F6313" s="1">
        <v>24</v>
      </c>
      <c r="G6313" s="1">
        <v>1</v>
      </c>
      <c r="H6313" s="1">
        <v>8</v>
      </c>
      <c r="I6313" s="1" t="str">
        <f t="shared" si="118"/>
        <v>2S3WE8</v>
      </c>
      <c r="J6313" s="27">
        <v>45189</v>
      </c>
      <c r="K6313" s="29" t="s">
        <v>276</v>
      </c>
      <c r="L6313" s="29">
        <v>12465.5</v>
      </c>
      <c r="M6313" s="30">
        <v>0.16534855541765989</v>
      </c>
      <c r="N6313" s="30">
        <v>0.42118782934162108</v>
      </c>
      <c r="O6313" s="30">
        <v>0</v>
      </c>
    </row>
    <row r="6314" spans="1:15" x14ac:dyDescent="0.45">
      <c r="A6314" s="4" t="s">
        <v>16</v>
      </c>
      <c r="B6314">
        <v>2020</v>
      </c>
      <c r="C6314" t="s">
        <v>3</v>
      </c>
      <c r="D6314">
        <v>6313</v>
      </c>
      <c r="E6314" s="2">
        <v>0</v>
      </c>
      <c r="F6314" s="1">
        <v>1</v>
      </c>
      <c r="G6314" s="1">
        <v>1</v>
      </c>
      <c r="H6314" s="1">
        <v>1</v>
      </c>
      <c r="I6314" s="1" t="str">
        <f t="shared" si="118"/>
        <v>2S4TH1</v>
      </c>
      <c r="J6314" s="27">
        <v>45190</v>
      </c>
      <c r="K6314" s="29" t="s">
        <v>253</v>
      </c>
      <c r="L6314" s="29">
        <v>11742.25</v>
      </c>
      <c r="M6314" s="30">
        <v>0.17445504137605061</v>
      </c>
      <c r="N6314" s="30">
        <v>0.44947567593723092</v>
      </c>
      <c r="O6314" s="30">
        <v>0</v>
      </c>
    </row>
    <row r="6315" spans="1:15" x14ac:dyDescent="0.45">
      <c r="A6315" s="4" t="s">
        <v>16</v>
      </c>
      <c r="B6315">
        <v>2020</v>
      </c>
      <c r="C6315" t="s">
        <v>3</v>
      </c>
      <c r="D6315">
        <v>6314</v>
      </c>
      <c r="E6315" s="2">
        <v>1</v>
      </c>
      <c r="F6315" s="1">
        <v>2</v>
      </c>
      <c r="G6315" s="1">
        <v>1</v>
      </c>
      <c r="H6315" s="1">
        <v>1</v>
      </c>
      <c r="I6315" s="1" t="str">
        <f t="shared" si="118"/>
        <v>2S4TH1</v>
      </c>
      <c r="J6315" s="27">
        <v>45190</v>
      </c>
      <c r="K6315" s="29" t="s">
        <v>254</v>
      </c>
      <c r="L6315" s="29">
        <v>11286.25</v>
      </c>
      <c r="M6315" s="30">
        <v>0.17678883825352559</v>
      </c>
      <c r="N6315" s="30">
        <v>0.4604287991275019</v>
      </c>
      <c r="O6315" s="30">
        <v>0</v>
      </c>
    </row>
    <row r="6316" spans="1:15" x14ac:dyDescent="0.45">
      <c r="A6316" s="4" t="s">
        <v>16</v>
      </c>
      <c r="B6316">
        <v>2020</v>
      </c>
      <c r="C6316" t="s">
        <v>3</v>
      </c>
      <c r="D6316">
        <v>6315</v>
      </c>
      <c r="E6316" s="2">
        <v>2</v>
      </c>
      <c r="F6316" s="1">
        <v>3</v>
      </c>
      <c r="G6316" s="1">
        <v>1</v>
      </c>
      <c r="H6316" s="1">
        <v>1</v>
      </c>
      <c r="I6316" s="1" t="str">
        <f t="shared" si="118"/>
        <v>2S4TH1</v>
      </c>
      <c r="J6316" s="27">
        <v>45190</v>
      </c>
      <c r="K6316" s="29" t="s">
        <v>255</v>
      </c>
      <c r="L6316" s="29">
        <v>11072.5</v>
      </c>
      <c r="M6316" s="30">
        <v>0.1826365723735574</v>
      </c>
      <c r="N6316" s="30">
        <v>0.45186391429775419</v>
      </c>
      <c r="O6316" s="30">
        <v>0</v>
      </c>
    </row>
    <row r="6317" spans="1:15" x14ac:dyDescent="0.45">
      <c r="A6317" s="4" t="s">
        <v>16</v>
      </c>
      <c r="B6317">
        <v>2020</v>
      </c>
      <c r="C6317" t="s">
        <v>3</v>
      </c>
      <c r="D6317">
        <v>6316</v>
      </c>
      <c r="E6317" s="2">
        <v>3</v>
      </c>
      <c r="F6317" s="1">
        <v>4</v>
      </c>
      <c r="G6317" s="1">
        <v>1</v>
      </c>
      <c r="H6317" s="1">
        <v>2</v>
      </c>
      <c r="I6317" s="1" t="str">
        <f t="shared" si="118"/>
        <v>2S4TH2</v>
      </c>
      <c r="J6317" s="27">
        <v>45190</v>
      </c>
      <c r="K6317" s="29" t="s">
        <v>256</v>
      </c>
      <c r="L6317" s="29">
        <v>10940.75</v>
      </c>
      <c r="M6317" s="30">
        <v>0.1903505542220004</v>
      </c>
      <c r="N6317" s="30">
        <v>0.45157643380106838</v>
      </c>
      <c r="O6317" s="30">
        <v>0</v>
      </c>
    </row>
    <row r="6318" spans="1:15" x14ac:dyDescent="0.45">
      <c r="A6318" s="4" t="s">
        <v>16</v>
      </c>
      <c r="B6318">
        <v>2020</v>
      </c>
      <c r="C6318" t="s">
        <v>3</v>
      </c>
      <c r="D6318">
        <v>6317</v>
      </c>
      <c r="E6318" s="2">
        <v>4</v>
      </c>
      <c r="F6318" s="1">
        <v>5</v>
      </c>
      <c r="G6318" s="1">
        <v>1</v>
      </c>
      <c r="H6318" s="1">
        <v>2</v>
      </c>
      <c r="I6318" s="1" t="str">
        <f t="shared" si="118"/>
        <v>2S4TH2</v>
      </c>
      <c r="J6318" s="27">
        <v>45190</v>
      </c>
      <c r="K6318" s="29" t="s">
        <v>257</v>
      </c>
      <c r="L6318" s="29">
        <v>10829.75</v>
      </c>
      <c r="M6318" s="30">
        <v>0.19787031686694409</v>
      </c>
      <c r="N6318" s="30">
        <v>0.46472809850886782</v>
      </c>
      <c r="O6318" s="30">
        <v>0</v>
      </c>
    </row>
    <row r="6319" spans="1:15" x14ac:dyDescent="0.45">
      <c r="A6319" s="4" t="s">
        <v>16</v>
      </c>
      <c r="B6319">
        <v>2020</v>
      </c>
      <c r="C6319" t="s">
        <v>3</v>
      </c>
      <c r="D6319">
        <v>6318</v>
      </c>
      <c r="E6319" s="2">
        <v>5</v>
      </c>
      <c r="F6319" s="1">
        <v>6</v>
      </c>
      <c r="G6319" s="1">
        <v>1</v>
      </c>
      <c r="H6319" s="1">
        <v>2</v>
      </c>
      <c r="I6319" s="1" t="str">
        <f t="shared" si="118"/>
        <v>2S4TH2</v>
      </c>
      <c r="J6319" s="27">
        <v>45190</v>
      </c>
      <c r="K6319" s="29" t="s">
        <v>258</v>
      </c>
      <c r="L6319" s="29">
        <v>11066</v>
      </c>
      <c r="M6319" s="30">
        <v>0.21740494964397611</v>
      </c>
      <c r="N6319" s="30">
        <v>0.50004345043676146</v>
      </c>
      <c r="O6319" s="30">
        <v>0</v>
      </c>
    </row>
    <row r="6320" spans="1:15" x14ac:dyDescent="0.45">
      <c r="A6320" s="4" t="s">
        <v>16</v>
      </c>
      <c r="B6320">
        <v>2020</v>
      </c>
      <c r="C6320" t="s">
        <v>3</v>
      </c>
      <c r="D6320">
        <v>6319</v>
      </c>
      <c r="E6320" s="2">
        <v>6</v>
      </c>
      <c r="F6320" s="1">
        <v>7</v>
      </c>
      <c r="G6320" s="1">
        <v>1</v>
      </c>
      <c r="H6320" s="1">
        <v>3</v>
      </c>
      <c r="I6320" s="1" t="str">
        <f t="shared" si="118"/>
        <v>2S4TH3</v>
      </c>
      <c r="J6320" s="27">
        <v>45190</v>
      </c>
      <c r="K6320" s="29" t="s">
        <v>259</v>
      </c>
      <c r="L6320" s="29">
        <v>12119</v>
      </c>
      <c r="M6320" s="30">
        <v>0.23897127184288791</v>
      </c>
      <c r="N6320" s="30">
        <v>0.53539339672600594</v>
      </c>
      <c r="O6320" s="30">
        <v>3.8381167228190308E-2</v>
      </c>
    </row>
    <row r="6321" spans="1:15" x14ac:dyDescent="0.45">
      <c r="A6321" s="4" t="s">
        <v>16</v>
      </c>
      <c r="B6321">
        <v>2020</v>
      </c>
      <c r="C6321" t="s">
        <v>3</v>
      </c>
      <c r="D6321">
        <v>6320</v>
      </c>
      <c r="E6321" s="2">
        <v>7</v>
      </c>
      <c r="F6321" s="1">
        <v>8</v>
      </c>
      <c r="G6321" s="1">
        <v>1</v>
      </c>
      <c r="H6321" s="1">
        <v>3</v>
      </c>
      <c r="I6321" s="1" t="str">
        <f t="shared" si="118"/>
        <v>2S4TH3</v>
      </c>
      <c r="J6321" s="27">
        <v>45190</v>
      </c>
      <c r="K6321" s="29" t="s">
        <v>260</v>
      </c>
      <c r="L6321" s="29">
        <v>13445.5</v>
      </c>
      <c r="M6321" s="30">
        <v>0.22323353694768519</v>
      </c>
      <c r="N6321" s="30">
        <v>0.5506401702822934</v>
      </c>
      <c r="O6321" s="30">
        <v>0.2063186846291187</v>
      </c>
    </row>
    <row r="6322" spans="1:15" x14ac:dyDescent="0.45">
      <c r="A6322" s="4" t="s">
        <v>16</v>
      </c>
      <c r="B6322">
        <v>2020</v>
      </c>
      <c r="C6322" t="s">
        <v>3</v>
      </c>
      <c r="D6322">
        <v>6321</v>
      </c>
      <c r="E6322" s="2">
        <v>8</v>
      </c>
      <c r="F6322" s="1">
        <v>9</v>
      </c>
      <c r="G6322" s="1">
        <v>1</v>
      </c>
      <c r="H6322" s="1">
        <v>3</v>
      </c>
      <c r="I6322" s="1" t="str">
        <f t="shared" si="118"/>
        <v>2S4TH3</v>
      </c>
      <c r="J6322" s="27">
        <v>45190</v>
      </c>
      <c r="K6322" s="29" t="s">
        <v>261</v>
      </c>
      <c r="L6322" s="29">
        <v>14479.25</v>
      </c>
      <c r="M6322" s="30">
        <v>0.1632602896865995</v>
      </c>
      <c r="N6322" s="30">
        <v>0.56661263151633579</v>
      </c>
      <c r="O6322" s="30">
        <v>0.40149301336880022</v>
      </c>
    </row>
    <row r="6323" spans="1:15" x14ac:dyDescent="0.45">
      <c r="A6323" s="4" t="s">
        <v>16</v>
      </c>
      <c r="B6323">
        <v>2020</v>
      </c>
      <c r="C6323" t="s">
        <v>3</v>
      </c>
      <c r="D6323">
        <v>6322</v>
      </c>
      <c r="E6323" s="2">
        <v>9</v>
      </c>
      <c r="F6323" s="1">
        <v>10</v>
      </c>
      <c r="G6323" s="1">
        <v>1</v>
      </c>
      <c r="H6323" s="1">
        <v>4</v>
      </c>
      <c r="I6323" s="1" t="str">
        <f t="shared" si="118"/>
        <v>2S4TH4</v>
      </c>
      <c r="J6323" s="27">
        <v>45190</v>
      </c>
      <c r="K6323" s="29" t="s">
        <v>262</v>
      </c>
      <c r="L6323" s="29">
        <v>14728.25</v>
      </c>
      <c r="M6323" s="30">
        <v>0.12932663147009391</v>
      </c>
      <c r="N6323" s="30">
        <v>0.56661508637871605</v>
      </c>
      <c r="O6323" s="30">
        <v>0.55493234599181385</v>
      </c>
    </row>
    <row r="6324" spans="1:15" x14ac:dyDescent="0.45">
      <c r="A6324" s="4" t="s">
        <v>16</v>
      </c>
      <c r="B6324">
        <v>2020</v>
      </c>
      <c r="C6324" t="s">
        <v>3</v>
      </c>
      <c r="D6324">
        <v>6323</v>
      </c>
      <c r="E6324" s="2">
        <v>10</v>
      </c>
      <c r="F6324" s="1">
        <v>11</v>
      </c>
      <c r="G6324" s="1">
        <v>1</v>
      </c>
      <c r="H6324" s="1">
        <v>4</v>
      </c>
      <c r="I6324" s="1" t="str">
        <f t="shared" si="118"/>
        <v>2S4TH4</v>
      </c>
      <c r="J6324" s="27">
        <v>45190</v>
      </c>
      <c r="K6324" s="29" t="s">
        <v>263</v>
      </c>
      <c r="L6324" s="29">
        <v>14742.25</v>
      </c>
      <c r="M6324" s="30">
        <v>0.10371908669759949</v>
      </c>
      <c r="N6324" s="30">
        <v>0.54573572220029032</v>
      </c>
      <c r="O6324" s="30">
        <v>0.65287594281763994</v>
      </c>
    </row>
    <row r="6325" spans="1:15" x14ac:dyDescent="0.45">
      <c r="A6325" s="4" t="s">
        <v>16</v>
      </c>
      <c r="B6325">
        <v>2020</v>
      </c>
      <c r="C6325" t="s">
        <v>3</v>
      </c>
      <c r="D6325">
        <v>6324</v>
      </c>
      <c r="E6325" s="2">
        <v>11</v>
      </c>
      <c r="F6325" s="1">
        <v>12</v>
      </c>
      <c r="G6325" s="1">
        <v>1</v>
      </c>
      <c r="H6325" s="1">
        <v>4</v>
      </c>
      <c r="I6325" s="1" t="str">
        <f t="shared" si="118"/>
        <v>2S4TH4</v>
      </c>
      <c r="J6325" s="27">
        <v>45190</v>
      </c>
      <c r="K6325" s="29" t="s">
        <v>264</v>
      </c>
      <c r="L6325" s="29">
        <v>14778.5</v>
      </c>
      <c r="M6325" s="30">
        <v>0.1188807435981425</v>
      </c>
      <c r="N6325" s="30">
        <v>0.55183671814913215</v>
      </c>
      <c r="O6325" s="30">
        <v>0.69806123876423787</v>
      </c>
    </row>
    <row r="6326" spans="1:15" x14ac:dyDescent="0.45">
      <c r="A6326" s="4" t="s">
        <v>16</v>
      </c>
      <c r="B6326">
        <v>2020</v>
      </c>
      <c r="C6326" t="s">
        <v>3</v>
      </c>
      <c r="D6326">
        <v>6325</v>
      </c>
      <c r="E6326" s="2">
        <v>12</v>
      </c>
      <c r="F6326" s="1">
        <v>13</v>
      </c>
      <c r="G6326" s="1">
        <v>1</v>
      </c>
      <c r="H6326" s="1">
        <v>5</v>
      </c>
      <c r="I6326" s="1" t="str">
        <f t="shared" si="118"/>
        <v>2S4TH5</v>
      </c>
      <c r="J6326" s="27">
        <v>45190</v>
      </c>
      <c r="K6326" s="29" t="s">
        <v>265</v>
      </c>
      <c r="L6326" s="29">
        <v>14576.5</v>
      </c>
      <c r="M6326" s="30">
        <v>0.17032825417301689</v>
      </c>
      <c r="N6326" s="30">
        <v>0.62918205038882435</v>
      </c>
      <c r="O6326" s="30">
        <v>0.69377399665042172</v>
      </c>
    </row>
    <row r="6327" spans="1:15" x14ac:dyDescent="0.45">
      <c r="A6327" s="4" t="s">
        <v>16</v>
      </c>
      <c r="B6327">
        <v>2020</v>
      </c>
      <c r="C6327" t="s">
        <v>3</v>
      </c>
      <c r="D6327">
        <v>6326</v>
      </c>
      <c r="E6327" s="2">
        <v>13</v>
      </c>
      <c r="F6327" s="1">
        <v>14</v>
      </c>
      <c r="G6327" s="1">
        <v>1</v>
      </c>
      <c r="H6327" s="1">
        <v>5</v>
      </c>
      <c r="I6327" s="1" t="str">
        <f t="shared" si="118"/>
        <v>2S4TH5</v>
      </c>
      <c r="J6327" s="27">
        <v>45190</v>
      </c>
      <c r="K6327" s="29" t="s">
        <v>266</v>
      </c>
      <c r="L6327" s="29">
        <v>14525.5</v>
      </c>
      <c r="M6327" s="30">
        <v>0.22492515624469811</v>
      </c>
      <c r="N6327" s="30">
        <v>0.72275265798163579</v>
      </c>
      <c r="O6327" s="30">
        <v>0.63840896646632062</v>
      </c>
    </row>
    <row r="6328" spans="1:15" x14ac:dyDescent="0.45">
      <c r="A6328" s="4" t="s">
        <v>16</v>
      </c>
      <c r="B6328">
        <v>2020</v>
      </c>
      <c r="C6328" t="s">
        <v>3</v>
      </c>
      <c r="D6328">
        <v>6327</v>
      </c>
      <c r="E6328" s="2">
        <v>14</v>
      </c>
      <c r="F6328" s="1">
        <v>15</v>
      </c>
      <c r="G6328" s="1">
        <v>1</v>
      </c>
      <c r="H6328" s="1">
        <v>5</v>
      </c>
      <c r="I6328" s="1" t="str">
        <f t="shared" si="118"/>
        <v>2S4TH5</v>
      </c>
      <c r="J6328" s="27">
        <v>45190</v>
      </c>
      <c r="K6328" s="29" t="s">
        <v>267</v>
      </c>
      <c r="L6328" s="29">
        <v>14372.25</v>
      </c>
      <c r="M6328" s="30">
        <v>0.2686808702807848</v>
      </c>
      <c r="N6328" s="30">
        <v>0.78707583342921206</v>
      </c>
      <c r="O6328" s="30">
        <v>0.53084317041431062</v>
      </c>
    </row>
    <row r="6329" spans="1:15" x14ac:dyDescent="0.45">
      <c r="A6329" s="4" t="s">
        <v>16</v>
      </c>
      <c r="B6329">
        <v>2020</v>
      </c>
      <c r="C6329" t="s">
        <v>3</v>
      </c>
      <c r="D6329">
        <v>6328</v>
      </c>
      <c r="E6329" s="2">
        <v>15</v>
      </c>
      <c r="F6329" s="1">
        <v>16</v>
      </c>
      <c r="G6329" s="1">
        <v>1</v>
      </c>
      <c r="H6329" s="1">
        <v>6</v>
      </c>
      <c r="I6329" s="1" t="str">
        <f t="shared" si="118"/>
        <v>2S4TH6</v>
      </c>
      <c r="J6329" s="27">
        <v>45190</v>
      </c>
      <c r="K6329" s="29" t="s">
        <v>268</v>
      </c>
      <c r="L6329" s="29">
        <v>14341.75</v>
      </c>
      <c r="M6329" s="30">
        <v>0.28874413030278101</v>
      </c>
      <c r="N6329" s="30">
        <v>0.82189003473701749</v>
      </c>
      <c r="O6329" s="30">
        <v>0.37231548305662032</v>
      </c>
    </row>
    <row r="6330" spans="1:15" x14ac:dyDescent="0.45">
      <c r="A6330" s="4" t="s">
        <v>16</v>
      </c>
      <c r="B6330">
        <v>2020</v>
      </c>
      <c r="C6330" t="s">
        <v>3</v>
      </c>
      <c r="D6330">
        <v>6329</v>
      </c>
      <c r="E6330" s="2">
        <v>16</v>
      </c>
      <c r="F6330" s="1">
        <v>17</v>
      </c>
      <c r="G6330" s="1">
        <v>1</v>
      </c>
      <c r="H6330" s="1">
        <v>6</v>
      </c>
      <c r="I6330" s="1" t="str">
        <f t="shared" si="118"/>
        <v>2S4TH6</v>
      </c>
      <c r="J6330" s="27">
        <v>45190</v>
      </c>
      <c r="K6330" s="29" t="s">
        <v>269</v>
      </c>
      <c r="L6330" s="29">
        <v>14563.25</v>
      </c>
      <c r="M6330" s="30">
        <v>0.30402435150814999</v>
      </c>
      <c r="N6330" s="30">
        <v>0.84424506567417856</v>
      </c>
      <c r="O6330" s="30">
        <v>0.18025787272085531</v>
      </c>
    </row>
    <row r="6331" spans="1:15" x14ac:dyDescent="0.45">
      <c r="A6331" s="4" t="s">
        <v>16</v>
      </c>
      <c r="B6331">
        <v>2020</v>
      </c>
      <c r="C6331" t="s">
        <v>3</v>
      </c>
      <c r="D6331">
        <v>6330</v>
      </c>
      <c r="E6331" s="2">
        <v>17</v>
      </c>
      <c r="F6331" s="1">
        <v>18</v>
      </c>
      <c r="G6331" s="1">
        <v>1</v>
      </c>
      <c r="H6331" s="1">
        <v>6</v>
      </c>
      <c r="I6331" s="1" t="str">
        <f t="shared" si="118"/>
        <v>2S4TH6</v>
      </c>
      <c r="J6331" s="27">
        <v>45190</v>
      </c>
      <c r="K6331" s="29" t="s">
        <v>270</v>
      </c>
      <c r="L6331" s="29">
        <v>15160</v>
      </c>
      <c r="M6331" s="30">
        <v>0.38546904700146722</v>
      </c>
      <c r="N6331" s="30">
        <v>0.87269364245905812</v>
      </c>
      <c r="O6331" s="30">
        <v>2.584664371133177E-2</v>
      </c>
    </row>
    <row r="6332" spans="1:15" x14ac:dyDescent="0.45">
      <c r="A6332" s="4" t="s">
        <v>16</v>
      </c>
      <c r="B6332">
        <v>2020</v>
      </c>
      <c r="C6332" t="s">
        <v>3</v>
      </c>
      <c r="D6332">
        <v>6331</v>
      </c>
      <c r="E6332" s="2">
        <v>18</v>
      </c>
      <c r="F6332" s="1">
        <v>19</v>
      </c>
      <c r="G6332" s="1">
        <v>1</v>
      </c>
      <c r="H6332" s="1">
        <v>7</v>
      </c>
      <c r="I6332" s="1" t="str">
        <f t="shared" si="118"/>
        <v>2S4TH7</v>
      </c>
      <c r="J6332" s="27">
        <v>45190</v>
      </c>
      <c r="K6332" s="29" t="s">
        <v>271</v>
      </c>
      <c r="L6332" s="29">
        <v>14898</v>
      </c>
      <c r="M6332" s="30">
        <v>0.46989855351308762</v>
      </c>
      <c r="N6332" s="30">
        <v>0.89752358845612878</v>
      </c>
      <c r="O6332" s="30">
        <v>0</v>
      </c>
    </row>
    <row r="6333" spans="1:15" x14ac:dyDescent="0.45">
      <c r="A6333" s="4" t="s">
        <v>16</v>
      </c>
      <c r="B6333">
        <v>2020</v>
      </c>
      <c r="C6333" t="s">
        <v>3</v>
      </c>
      <c r="D6333">
        <v>6332</v>
      </c>
      <c r="E6333" s="2">
        <v>19</v>
      </c>
      <c r="F6333" s="1">
        <v>20</v>
      </c>
      <c r="G6333" s="1">
        <v>1</v>
      </c>
      <c r="H6333" s="1">
        <v>7</v>
      </c>
      <c r="I6333" s="1" t="str">
        <f t="shared" si="118"/>
        <v>2S4TH7</v>
      </c>
      <c r="J6333" s="27">
        <v>45190</v>
      </c>
      <c r="K6333" s="29" t="s">
        <v>272</v>
      </c>
      <c r="L6333" s="29">
        <v>14769.75</v>
      </c>
      <c r="M6333" s="30">
        <v>0.51053711653189915</v>
      </c>
      <c r="N6333" s="30">
        <v>0.91073061818217749</v>
      </c>
      <c r="O6333" s="30">
        <v>0</v>
      </c>
    </row>
    <row r="6334" spans="1:15" x14ac:dyDescent="0.45">
      <c r="A6334" s="4" t="s">
        <v>16</v>
      </c>
      <c r="B6334">
        <v>2020</v>
      </c>
      <c r="C6334" t="s">
        <v>3</v>
      </c>
      <c r="D6334">
        <v>6333</v>
      </c>
      <c r="E6334" s="2">
        <v>20</v>
      </c>
      <c r="F6334" s="1">
        <v>21</v>
      </c>
      <c r="G6334" s="1">
        <v>1</v>
      </c>
      <c r="H6334" s="1">
        <v>7</v>
      </c>
      <c r="I6334" s="1" t="str">
        <f t="shared" si="118"/>
        <v>2S4TH7</v>
      </c>
      <c r="J6334" s="27">
        <v>45190</v>
      </c>
      <c r="K6334" s="29" t="s">
        <v>273</v>
      </c>
      <c r="L6334" s="29">
        <v>14514.75</v>
      </c>
      <c r="M6334" s="30">
        <v>0.51427265995753202</v>
      </c>
      <c r="N6334" s="30">
        <v>0.91258090345230414</v>
      </c>
      <c r="O6334" s="30">
        <v>0</v>
      </c>
    </row>
    <row r="6335" spans="1:15" x14ac:dyDescent="0.45">
      <c r="A6335" s="4" t="s">
        <v>16</v>
      </c>
      <c r="B6335">
        <v>2020</v>
      </c>
      <c r="C6335" t="s">
        <v>3</v>
      </c>
      <c r="D6335">
        <v>6334</v>
      </c>
      <c r="E6335" s="2">
        <v>21</v>
      </c>
      <c r="F6335" s="1">
        <v>22</v>
      </c>
      <c r="G6335" s="1">
        <v>1</v>
      </c>
      <c r="H6335" s="1">
        <v>8</v>
      </c>
      <c r="I6335" s="1" t="str">
        <f t="shared" si="118"/>
        <v>2S4TH8</v>
      </c>
      <c r="J6335" s="27">
        <v>45190</v>
      </c>
      <c r="K6335" s="29" t="s">
        <v>274</v>
      </c>
      <c r="L6335" s="29">
        <v>13760</v>
      </c>
      <c r="M6335" s="30">
        <v>0.50047810085841515</v>
      </c>
      <c r="N6335" s="30">
        <v>0.90735060342183793</v>
      </c>
      <c r="O6335" s="30">
        <v>0</v>
      </c>
    </row>
    <row r="6336" spans="1:15" x14ac:dyDescent="0.45">
      <c r="A6336" s="4" t="s">
        <v>16</v>
      </c>
      <c r="B6336">
        <v>2020</v>
      </c>
      <c r="C6336" t="s">
        <v>3</v>
      </c>
      <c r="D6336">
        <v>6335</v>
      </c>
      <c r="E6336" s="2">
        <v>22</v>
      </c>
      <c r="F6336" s="1">
        <v>23</v>
      </c>
      <c r="G6336" s="1">
        <v>1</v>
      </c>
      <c r="H6336" s="1">
        <v>8</v>
      </c>
      <c r="I6336" s="1" t="str">
        <f t="shared" si="118"/>
        <v>2S4TH8</v>
      </c>
      <c r="J6336" s="27">
        <v>45190</v>
      </c>
      <c r="K6336" s="29" t="s">
        <v>275</v>
      </c>
      <c r="L6336" s="29">
        <v>12901</v>
      </c>
      <c r="M6336" s="30">
        <v>0.46847031685975682</v>
      </c>
      <c r="N6336" s="30">
        <v>0.88790153664528537</v>
      </c>
      <c r="O6336" s="30">
        <v>0</v>
      </c>
    </row>
    <row r="6337" spans="1:15" x14ac:dyDescent="0.45">
      <c r="A6337" s="4" t="s">
        <v>16</v>
      </c>
      <c r="B6337">
        <v>2020</v>
      </c>
      <c r="C6337" t="s">
        <v>3</v>
      </c>
      <c r="D6337">
        <v>6336</v>
      </c>
      <c r="E6337" s="2">
        <v>23</v>
      </c>
      <c r="F6337" s="1">
        <v>24</v>
      </c>
      <c r="G6337" s="1">
        <v>1</v>
      </c>
      <c r="H6337" s="1">
        <v>8</v>
      </c>
      <c r="I6337" s="1" t="str">
        <f t="shared" si="118"/>
        <v>2S4TH8</v>
      </c>
      <c r="J6337" s="27">
        <v>45190</v>
      </c>
      <c r="K6337" s="29" t="s">
        <v>276</v>
      </c>
      <c r="L6337" s="29">
        <v>12196.75</v>
      </c>
      <c r="M6337" s="30">
        <v>0.39260145830023851</v>
      </c>
      <c r="N6337" s="30">
        <v>0.80951193488820028</v>
      </c>
      <c r="O6337" s="30">
        <v>0</v>
      </c>
    </row>
    <row r="6338" spans="1:15" x14ac:dyDescent="0.45">
      <c r="A6338" s="4" t="s">
        <v>16</v>
      </c>
      <c r="B6338">
        <v>2020</v>
      </c>
      <c r="C6338" t="s">
        <v>4</v>
      </c>
      <c r="D6338">
        <v>6337</v>
      </c>
      <c r="E6338" s="2">
        <v>0</v>
      </c>
      <c r="F6338" s="1">
        <v>1</v>
      </c>
      <c r="G6338" s="1">
        <v>1</v>
      </c>
      <c r="H6338" s="1">
        <v>1</v>
      </c>
      <c r="I6338" s="1" t="str">
        <f t="shared" si="118"/>
        <v>2S5FR1</v>
      </c>
      <c r="J6338" s="27">
        <v>45191</v>
      </c>
      <c r="K6338" s="29" t="s">
        <v>253</v>
      </c>
      <c r="L6338" s="29">
        <v>11659.75</v>
      </c>
      <c r="M6338" s="30">
        <v>0.35174926458728828</v>
      </c>
      <c r="N6338" s="30">
        <v>0.72638874326779646</v>
      </c>
      <c r="O6338" s="30">
        <v>0</v>
      </c>
    </row>
    <row r="6339" spans="1:15" x14ac:dyDescent="0.45">
      <c r="A6339" s="4" t="s">
        <v>16</v>
      </c>
      <c r="B6339">
        <v>2020</v>
      </c>
      <c r="C6339" t="s">
        <v>4</v>
      </c>
      <c r="D6339">
        <v>6338</v>
      </c>
      <c r="E6339" s="2">
        <v>1</v>
      </c>
      <c r="F6339" s="1">
        <v>2</v>
      </c>
      <c r="G6339" s="1">
        <v>1</v>
      </c>
      <c r="H6339" s="1">
        <v>1</v>
      </c>
      <c r="I6339" s="1" t="str">
        <f t="shared" ref="I6339:I6402" si="119">A6339&amp;C6339&amp;H6339</f>
        <v>2S5FR1</v>
      </c>
      <c r="J6339" s="27">
        <v>45191</v>
      </c>
      <c r="K6339" s="29" t="s">
        <v>254</v>
      </c>
      <c r="L6339" s="29">
        <v>11194</v>
      </c>
      <c r="M6339" s="30">
        <v>0.33936091322878947</v>
      </c>
      <c r="N6339" s="30">
        <v>0.68066526632454472</v>
      </c>
      <c r="O6339" s="30">
        <v>0</v>
      </c>
    </row>
    <row r="6340" spans="1:15" x14ac:dyDescent="0.45">
      <c r="A6340" s="4" t="s">
        <v>16</v>
      </c>
      <c r="B6340">
        <v>2020</v>
      </c>
      <c r="C6340" t="s">
        <v>4</v>
      </c>
      <c r="D6340">
        <v>6339</v>
      </c>
      <c r="E6340" s="2">
        <v>2</v>
      </c>
      <c r="F6340" s="1">
        <v>3</v>
      </c>
      <c r="G6340" s="1">
        <v>1</v>
      </c>
      <c r="H6340" s="1">
        <v>1</v>
      </c>
      <c r="I6340" s="1" t="str">
        <f t="shared" si="119"/>
        <v>2S5FR1</v>
      </c>
      <c r="J6340" s="27">
        <v>45191</v>
      </c>
      <c r="K6340" s="29" t="s">
        <v>255</v>
      </c>
      <c r="L6340" s="29">
        <v>10834.5</v>
      </c>
      <c r="M6340" s="30">
        <v>0.33043744700420191</v>
      </c>
      <c r="N6340" s="30">
        <v>0.64312645386191125</v>
      </c>
      <c r="O6340" s="30">
        <v>0</v>
      </c>
    </row>
    <row r="6341" spans="1:15" x14ac:dyDescent="0.45">
      <c r="A6341" s="4" t="s">
        <v>16</v>
      </c>
      <c r="B6341">
        <v>2020</v>
      </c>
      <c r="C6341" t="s">
        <v>4</v>
      </c>
      <c r="D6341">
        <v>6340</v>
      </c>
      <c r="E6341" s="2">
        <v>3</v>
      </c>
      <c r="F6341" s="1">
        <v>4</v>
      </c>
      <c r="G6341" s="1">
        <v>1</v>
      </c>
      <c r="H6341" s="1">
        <v>2</v>
      </c>
      <c r="I6341" s="1" t="str">
        <f t="shared" si="119"/>
        <v>2S5FR2</v>
      </c>
      <c r="J6341" s="27">
        <v>45191</v>
      </c>
      <c r="K6341" s="29" t="s">
        <v>256</v>
      </c>
      <c r="L6341" s="29">
        <v>10603.5</v>
      </c>
      <c r="M6341" s="30">
        <v>0.32804741587211322</v>
      </c>
      <c r="N6341" s="30">
        <v>0.61419723774172774</v>
      </c>
      <c r="O6341" s="30">
        <v>0</v>
      </c>
    </row>
    <row r="6342" spans="1:15" x14ac:dyDescent="0.45">
      <c r="A6342" s="4" t="s">
        <v>16</v>
      </c>
      <c r="B6342">
        <v>2020</v>
      </c>
      <c r="C6342" t="s">
        <v>4</v>
      </c>
      <c r="D6342">
        <v>6341</v>
      </c>
      <c r="E6342" s="2">
        <v>4</v>
      </c>
      <c r="F6342" s="1">
        <v>5</v>
      </c>
      <c r="G6342" s="1">
        <v>1</v>
      </c>
      <c r="H6342" s="1">
        <v>2</v>
      </c>
      <c r="I6342" s="1" t="str">
        <f t="shared" si="119"/>
        <v>2S5FR2</v>
      </c>
      <c r="J6342" s="27">
        <v>45191</v>
      </c>
      <c r="K6342" s="29" t="s">
        <v>257</v>
      </c>
      <c r="L6342" s="29">
        <v>10555.25</v>
      </c>
      <c r="M6342" s="30">
        <v>0.32341309966797649</v>
      </c>
      <c r="N6342" s="30">
        <v>0.60177609255719511</v>
      </c>
      <c r="O6342" s="30">
        <v>0</v>
      </c>
    </row>
    <row r="6343" spans="1:15" x14ac:dyDescent="0.45">
      <c r="A6343" s="4" t="s">
        <v>16</v>
      </c>
      <c r="B6343">
        <v>2020</v>
      </c>
      <c r="C6343" t="s">
        <v>4</v>
      </c>
      <c r="D6343">
        <v>6342</v>
      </c>
      <c r="E6343" s="2">
        <v>5</v>
      </c>
      <c r="F6343" s="1">
        <v>6</v>
      </c>
      <c r="G6343" s="1">
        <v>1</v>
      </c>
      <c r="H6343" s="1">
        <v>2</v>
      </c>
      <c r="I6343" s="1" t="str">
        <f t="shared" si="119"/>
        <v>2S5FR2</v>
      </c>
      <c r="J6343" s="27">
        <v>45191</v>
      </c>
      <c r="K6343" s="29" t="s">
        <v>258</v>
      </c>
      <c r="L6343" s="29">
        <v>10890.75</v>
      </c>
      <c r="M6343" s="30">
        <v>0.33176469045472129</v>
      </c>
      <c r="N6343" s="30">
        <v>0.6139651628902878</v>
      </c>
      <c r="O6343" s="30">
        <v>0</v>
      </c>
    </row>
    <row r="6344" spans="1:15" x14ac:dyDescent="0.45">
      <c r="A6344" s="4" t="s">
        <v>16</v>
      </c>
      <c r="B6344">
        <v>2020</v>
      </c>
      <c r="C6344" t="s">
        <v>4</v>
      </c>
      <c r="D6344">
        <v>6343</v>
      </c>
      <c r="E6344" s="2">
        <v>6</v>
      </c>
      <c r="F6344" s="1">
        <v>7</v>
      </c>
      <c r="G6344" s="1">
        <v>1</v>
      </c>
      <c r="H6344" s="1">
        <v>3</v>
      </c>
      <c r="I6344" s="1" t="str">
        <f t="shared" si="119"/>
        <v>2S5FR3</v>
      </c>
      <c r="J6344" s="27">
        <v>45191</v>
      </c>
      <c r="K6344" s="29" t="s">
        <v>259</v>
      </c>
      <c r="L6344" s="29">
        <v>11966.5</v>
      </c>
      <c r="M6344" s="30">
        <v>0.34171326467975388</v>
      </c>
      <c r="N6344" s="30">
        <v>0.63534204234299496</v>
      </c>
      <c r="O6344" s="30">
        <v>3.6076354390932402E-2</v>
      </c>
    </row>
    <row r="6345" spans="1:15" x14ac:dyDescent="0.45">
      <c r="A6345" s="4" t="s">
        <v>16</v>
      </c>
      <c r="B6345">
        <v>2020</v>
      </c>
      <c r="C6345" t="s">
        <v>4</v>
      </c>
      <c r="D6345">
        <v>6344</v>
      </c>
      <c r="E6345" s="2">
        <v>7</v>
      </c>
      <c r="F6345" s="1">
        <v>8</v>
      </c>
      <c r="G6345" s="1">
        <v>1</v>
      </c>
      <c r="H6345" s="1">
        <v>3</v>
      </c>
      <c r="I6345" s="1" t="str">
        <f t="shared" si="119"/>
        <v>2S5FR3</v>
      </c>
      <c r="J6345" s="27">
        <v>45191</v>
      </c>
      <c r="K6345" s="29" t="s">
        <v>260</v>
      </c>
      <c r="L6345" s="29">
        <v>13435.25</v>
      </c>
      <c r="M6345" s="30">
        <v>0.30606247770369588</v>
      </c>
      <c r="N6345" s="30">
        <v>0.64786227777313765</v>
      </c>
      <c r="O6345" s="30">
        <v>0.20055035346040259</v>
      </c>
    </row>
    <row r="6346" spans="1:15" x14ac:dyDescent="0.45">
      <c r="A6346" s="4" t="s">
        <v>16</v>
      </c>
      <c r="B6346">
        <v>2020</v>
      </c>
      <c r="C6346" t="s">
        <v>4</v>
      </c>
      <c r="D6346">
        <v>6345</v>
      </c>
      <c r="E6346" s="2">
        <v>8</v>
      </c>
      <c r="F6346" s="1">
        <v>9</v>
      </c>
      <c r="G6346" s="1">
        <v>1</v>
      </c>
      <c r="H6346" s="1">
        <v>3</v>
      </c>
      <c r="I6346" s="1" t="str">
        <f t="shared" si="119"/>
        <v>2S5FR3</v>
      </c>
      <c r="J6346" s="27">
        <v>45191</v>
      </c>
      <c r="K6346" s="29" t="s">
        <v>261</v>
      </c>
      <c r="L6346" s="29">
        <v>13841</v>
      </c>
      <c r="M6346" s="30">
        <v>0.26009723809234708</v>
      </c>
      <c r="N6346" s="30">
        <v>0.65800199255655334</v>
      </c>
      <c r="O6346" s="30">
        <v>0.39085691596469291</v>
      </c>
    </row>
    <row r="6347" spans="1:15" x14ac:dyDescent="0.45">
      <c r="A6347" s="4" t="s">
        <v>16</v>
      </c>
      <c r="B6347">
        <v>2020</v>
      </c>
      <c r="C6347" t="s">
        <v>4</v>
      </c>
      <c r="D6347">
        <v>6346</v>
      </c>
      <c r="E6347" s="2">
        <v>9</v>
      </c>
      <c r="F6347" s="1">
        <v>10</v>
      </c>
      <c r="G6347" s="1">
        <v>1</v>
      </c>
      <c r="H6347" s="1">
        <v>4</v>
      </c>
      <c r="I6347" s="1" t="str">
        <f t="shared" si="119"/>
        <v>2S5FR4</v>
      </c>
      <c r="J6347" s="27">
        <v>45191</v>
      </c>
      <c r="K6347" s="29" t="s">
        <v>262</v>
      </c>
      <c r="L6347" s="29">
        <v>13783.5</v>
      </c>
      <c r="M6347" s="30">
        <v>0.17147626193172619</v>
      </c>
      <c r="N6347" s="30">
        <v>0.63123625355292334</v>
      </c>
      <c r="O6347" s="30">
        <v>0.53920866017215441</v>
      </c>
    </row>
    <row r="6348" spans="1:15" x14ac:dyDescent="0.45">
      <c r="A6348" s="4" t="s">
        <v>16</v>
      </c>
      <c r="B6348">
        <v>2020</v>
      </c>
      <c r="C6348" t="s">
        <v>4</v>
      </c>
      <c r="D6348">
        <v>6347</v>
      </c>
      <c r="E6348" s="2">
        <v>10</v>
      </c>
      <c r="F6348" s="1">
        <v>11</v>
      </c>
      <c r="G6348" s="1">
        <v>1</v>
      </c>
      <c r="H6348" s="1">
        <v>4</v>
      </c>
      <c r="I6348" s="1" t="str">
        <f t="shared" si="119"/>
        <v>2S5FR4</v>
      </c>
      <c r="J6348" s="27">
        <v>45191</v>
      </c>
      <c r="K6348" s="29" t="s">
        <v>263</v>
      </c>
      <c r="L6348" s="29">
        <v>13670.5</v>
      </c>
      <c r="M6348" s="30">
        <v>0.12577088603459641</v>
      </c>
      <c r="N6348" s="30">
        <v>0.44967963908947989</v>
      </c>
      <c r="O6348" s="30">
        <v>0.63351428516714947</v>
      </c>
    </row>
    <row r="6349" spans="1:15" x14ac:dyDescent="0.45">
      <c r="A6349" s="4" t="s">
        <v>16</v>
      </c>
      <c r="B6349">
        <v>2020</v>
      </c>
      <c r="C6349" t="s">
        <v>4</v>
      </c>
      <c r="D6349">
        <v>6348</v>
      </c>
      <c r="E6349" s="2">
        <v>11</v>
      </c>
      <c r="F6349" s="1">
        <v>12</v>
      </c>
      <c r="G6349" s="1">
        <v>1</v>
      </c>
      <c r="H6349" s="1">
        <v>4</v>
      </c>
      <c r="I6349" s="1" t="str">
        <f t="shared" si="119"/>
        <v>2S5FR4</v>
      </c>
      <c r="J6349" s="27">
        <v>45191</v>
      </c>
      <c r="K6349" s="29" t="s">
        <v>264</v>
      </c>
      <c r="L6349" s="29">
        <v>13425</v>
      </c>
      <c r="M6349" s="30">
        <v>0.14500461885429861</v>
      </c>
      <c r="N6349" s="30">
        <v>0.41027169181844791</v>
      </c>
      <c r="O6349" s="30">
        <v>0.66833698293393351</v>
      </c>
    </row>
    <row r="6350" spans="1:15" x14ac:dyDescent="0.45">
      <c r="A6350" s="4" t="s">
        <v>16</v>
      </c>
      <c r="B6350">
        <v>2020</v>
      </c>
      <c r="C6350" t="s">
        <v>4</v>
      </c>
      <c r="D6350">
        <v>6349</v>
      </c>
      <c r="E6350" s="2">
        <v>12</v>
      </c>
      <c r="F6350" s="1">
        <v>13</v>
      </c>
      <c r="G6350" s="1">
        <v>1</v>
      </c>
      <c r="H6350" s="1">
        <v>5</v>
      </c>
      <c r="I6350" s="1" t="str">
        <f t="shared" si="119"/>
        <v>2S5FR5</v>
      </c>
      <c r="J6350" s="27">
        <v>45191</v>
      </c>
      <c r="K6350" s="29" t="s">
        <v>265</v>
      </c>
      <c r="L6350" s="29">
        <v>13213.75</v>
      </c>
      <c r="M6350" s="30">
        <v>0.1556900294320841</v>
      </c>
      <c r="N6350" s="30">
        <v>0.42525589142074488</v>
      </c>
      <c r="O6350" s="30">
        <v>0.64953667525295522</v>
      </c>
    </row>
    <row r="6351" spans="1:15" x14ac:dyDescent="0.45">
      <c r="A6351" s="4" t="s">
        <v>16</v>
      </c>
      <c r="B6351">
        <v>2020</v>
      </c>
      <c r="C6351" t="s">
        <v>4</v>
      </c>
      <c r="D6351">
        <v>6350</v>
      </c>
      <c r="E6351" s="2">
        <v>13</v>
      </c>
      <c r="F6351" s="1">
        <v>14</v>
      </c>
      <c r="G6351" s="1">
        <v>1</v>
      </c>
      <c r="H6351" s="1">
        <v>5</v>
      </c>
      <c r="I6351" s="1" t="str">
        <f t="shared" si="119"/>
        <v>2S5FR5</v>
      </c>
      <c r="J6351" s="27">
        <v>45191</v>
      </c>
      <c r="K6351" s="29" t="s">
        <v>266</v>
      </c>
      <c r="L6351" s="29">
        <v>13147.5</v>
      </c>
      <c r="M6351" s="30">
        <v>0.167829704997461</v>
      </c>
      <c r="N6351" s="30">
        <v>0.41979573596080899</v>
      </c>
      <c r="O6351" s="30">
        <v>0.57421427920323209</v>
      </c>
    </row>
    <row r="6352" spans="1:15" x14ac:dyDescent="0.45">
      <c r="A6352" s="4" t="s">
        <v>16</v>
      </c>
      <c r="B6352">
        <v>2020</v>
      </c>
      <c r="C6352" t="s">
        <v>4</v>
      </c>
      <c r="D6352">
        <v>6351</v>
      </c>
      <c r="E6352" s="2">
        <v>14</v>
      </c>
      <c r="F6352" s="1">
        <v>15</v>
      </c>
      <c r="G6352" s="1">
        <v>1</v>
      </c>
      <c r="H6352" s="1">
        <v>5</v>
      </c>
      <c r="I6352" s="1" t="str">
        <f t="shared" si="119"/>
        <v>2S5FR5</v>
      </c>
      <c r="J6352" s="27">
        <v>45191</v>
      </c>
      <c r="K6352" s="29" t="s">
        <v>267</v>
      </c>
      <c r="L6352" s="29">
        <v>13074.75</v>
      </c>
      <c r="M6352" s="30">
        <v>0.17793232463361799</v>
      </c>
      <c r="N6352" s="30">
        <v>0.37530472373309831</v>
      </c>
      <c r="O6352" s="30">
        <v>0.45975620704449149</v>
      </c>
    </row>
    <row r="6353" spans="1:15" x14ac:dyDescent="0.45">
      <c r="A6353" s="4" t="s">
        <v>16</v>
      </c>
      <c r="B6353">
        <v>2020</v>
      </c>
      <c r="C6353" t="s">
        <v>4</v>
      </c>
      <c r="D6353">
        <v>6352</v>
      </c>
      <c r="E6353" s="2">
        <v>15</v>
      </c>
      <c r="F6353" s="1">
        <v>16</v>
      </c>
      <c r="G6353" s="1">
        <v>1</v>
      </c>
      <c r="H6353" s="1">
        <v>6</v>
      </c>
      <c r="I6353" s="1" t="str">
        <f t="shared" si="119"/>
        <v>2S5FR6</v>
      </c>
      <c r="J6353" s="27">
        <v>45191</v>
      </c>
      <c r="K6353" s="29" t="s">
        <v>268</v>
      </c>
      <c r="L6353" s="29">
        <v>13181</v>
      </c>
      <c r="M6353" s="30">
        <v>0.17621261991423659</v>
      </c>
      <c r="N6353" s="30">
        <v>0.39945019072716798</v>
      </c>
      <c r="O6353" s="30">
        <v>0.3222700417200226</v>
      </c>
    </row>
    <row r="6354" spans="1:15" x14ac:dyDescent="0.45">
      <c r="A6354" s="4" t="s">
        <v>16</v>
      </c>
      <c r="B6354">
        <v>2020</v>
      </c>
      <c r="C6354" t="s">
        <v>4</v>
      </c>
      <c r="D6354">
        <v>6353</v>
      </c>
      <c r="E6354" s="2">
        <v>16</v>
      </c>
      <c r="F6354" s="1">
        <v>17</v>
      </c>
      <c r="G6354" s="1">
        <v>1</v>
      </c>
      <c r="H6354" s="1">
        <v>6</v>
      </c>
      <c r="I6354" s="1" t="str">
        <f t="shared" si="119"/>
        <v>2S5FR6</v>
      </c>
      <c r="J6354" s="27">
        <v>45191</v>
      </c>
      <c r="K6354" s="29" t="s">
        <v>269</v>
      </c>
      <c r="L6354" s="29">
        <v>13457.75</v>
      </c>
      <c r="M6354" s="30">
        <v>0.16568310409811041</v>
      </c>
      <c r="N6354" s="30">
        <v>0.48289713779008719</v>
      </c>
      <c r="O6354" s="30">
        <v>0.14967214943506851</v>
      </c>
    </row>
    <row r="6355" spans="1:15" x14ac:dyDescent="0.45">
      <c r="A6355" s="4" t="s">
        <v>16</v>
      </c>
      <c r="B6355">
        <v>2020</v>
      </c>
      <c r="C6355" t="s">
        <v>4</v>
      </c>
      <c r="D6355">
        <v>6354</v>
      </c>
      <c r="E6355" s="2">
        <v>17</v>
      </c>
      <c r="F6355" s="1">
        <v>18</v>
      </c>
      <c r="G6355" s="1">
        <v>1</v>
      </c>
      <c r="H6355" s="1">
        <v>6</v>
      </c>
      <c r="I6355" s="1" t="str">
        <f t="shared" si="119"/>
        <v>2S5FR6</v>
      </c>
      <c r="J6355" s="27">
        <v>45191</v>
      </c>
      <c r="K6355" s="29" t="s">
        <v>270</v>
      </c>
      <c r="L6355" s="29">
        <v>14238</v>
      </c>
      <c r="M6355" s="30">
        <v>0.1916950316062645</v>
      </c>
      <c r="N6355" s="30">
        <v>0.52153921882563847</v>
      </c>
      <c r="O6355" s="30">
        <v>1.7997500377552648E-2</v>
      </c>
    </row>
    <row r="6356" spans="1:15" x14ac:dyDescent="0.45">
      <c r="A6356" s="4" t="s">
        <v>16</v>
      </c>
      <c r="B6356">
        <v>2020</v>
      </c>
      <c r="C6356" t="s">
        <v>4</v>
      </c>
      <c r="D6356">
        <v>6355</v>
      </c>
      <c r="E6356" s="2">
        <v>18</v>
      </c>
      <c r="F6356" s="1">
        <v>19</v>
      </c>
      <c r="G6356" s="1">
        <v>1</v>
      </c>
      <c r="H6356" s="1">
        <v>7</v>
      </c>
      <c r="I6356" s="1" t="str">
        <f t="shared" si="119"/>
        <v>2S5FR7</v>
      </c>
      <c r="J6356" s="27">
        <v>45191</v>
      </c>
      <c r="K6356" s="29" t="s">
        <v>271</v>
      </c>
      <c r="L6356" s="29">
        <v>14107.5</v>
      </c>
      <c r="M6356" s="30">
        <v>0.23997600672617839</v>
      </c>
      <c r="N6356" s="30">
        <v>0.53095354506361203</v>
      </c>
      <c r="O6356" s="30">
        <v>0</v>
      </c>
    </row>
    <row r="6357" spans="1:15" x14ac:dyDescent="0.45">
      <c r="A6357" s="4" t="s">
        <v>16</v>
      </c>
      <c r="B6357">
        <v>2020</v>
      </c>
      <c r="C6357" t="s">
        <v>4</v>
      </c>
      <c r="D6357">
        <v>6356</v>
      </c>
      <c r="E6357" s="2">
        <v>19</v>
      </c>
      <c r="F6357" s="1">
        <v>20</v>
      </c>
      <c r="G6357" s="1">
        <v>1</v>
      </c>
      <c r="H6357" s="1">
        <v>7</v>
      </c>
      <c r="I6357" s="1" t="str">
        <f t="shared" si="119"/>
        <v>2S5FR7</v>
      </c>
      <c r="J6357" s="27">
        <v>45191</v>
      </c>
      <c r="K6357" s="29" t="s">
        <v>272</v>
      </c>
      <c r="L6357" s="29">
        <v>14194.5</v>
      </c>
      <c r="M6357" s="30">
        <v>0.26598862940792822</v>
      </c>
      <c r="N6357" s="30">
        <v>0.43882045150329929</v>
      </c>
      <c r="O6357" s="30">
        <v>0</v>
      </c>
    </row>
    <row r="6358" spans="1:15" x14ac:dyDescent="0.45">
      <c r="A6358" s="4" t="s">
        <v>16</v>
      </c>
      <c r="B6358">
        <v>2020</v>
      </c>
      <c r="C6358" t="s">
        <v>4</v>
      </c>
      <c r="D6358">
        <v>6357</v>
      </c>
      <c r="E6358" s="2">
        <v>20</v>
      </c>
      <c r="F6358" s="1">
        <v>21</v>
      </c>
      <c r="G6358" s="1">
        <v>1</v>
      </c>
      <c r="H6358" s="1">
        <v>7</v>
      </c>
      <c r="I6358" s="1" t="str">
        <f t="shared" si="119"/>
        <v>2S5FR7</v>
      </c>
      <c r="J6358" s="27">
        <v>45191</v>
      </c>
      <c r="K6358" s="29" t="s">
        <v>273</v>
      </c>
      <c r="L6358" s="29">
        <v>13869.5</v>
      </c>
      <c r="M6358" s="30">
        <v>0.27947594095643702</v>
      </c>
      <c r="N6358" s="30">
        <v>0.41929087772041079</v>
      </c>
      <c r="O6358" s="30">
        <v>0</v>
      </c>
    </row>
    <row r="6359" spans="1:15" x14ac:dyDescent="0.45">
      <c r="A6359" s="4" t="s">
        <v>16</v>
      </c>
      <c r="B6359">
        <v>2020</v>
      </c>
      <c r="C6359" t="s">
        <v>4</v>
      </c>
      <c r="D6359">
        <v>6358</v>
      </c>
      <c r="E6359" s="2">
        <v>21</v>
      </c>
      <c r="F6359" s="1">
        <v>22</v>
      </c>
      <c r="G6359" s="1">
        <v>1</v>
      </c>
      <c r="H6359" s="1">
        <v>8</v>
      </c>
      <c r="I6359" s="1" t="str">
        <f t="shared" si="119"/>
        <v>2S5FR8</v>
      </c>
      <c r="J6359" s="27">
        <v>45191</v>
      </c>
      <c r="K6359" s="29" t="s">
        <v>274</v>
      </c>
      <c r="L6359" s="29">
        <v>13141.75</v>
      </c>
      <c r="M6359" s="30">
        <v>0.27626146681698999</v>
      </c>
      <c r="N6359" s="30">
        <v>0.48882608378885589</v>
      </c>
      <c r="O6359" s="30">
        <v>0</v>
      </c>
    </row>
    <row r="6360" spans="1:15" x14ac:dyDescent="0.45">
      <c r="A6360" s="4" t="s">
        <v>16</v>
      </c>
      <c r="B6360">
        <v>2020</v>
      </c>
      <c r="C6360" t="s">
        <v>4</v>
      </c>
      <c r="D6360">
        <v>6359</v>
      </c>
      <c r="E6360" s="2">
        <v>22</v>
      </c>
      <c r="F6360" s="1">
        <v>23</v>
      </c>
      <c r="G6360" s="1">
        <v>1</v>
      </c>
      <c r="H6360" s="1">
        <v>8</v>
      </c>
      <c r="I6360" s="1" t="str">
        <f t="shared" si="119"/>
        <v>2S5FR8</v>
      </c>
      <c r="J6360" s="27">
        <v>45191</v>
      </c>
      <c r="K6360" s="29" t="s">
        <v>275</v>
      </c>
      <c r="L6360" s="29">
        <v>12458.5</v>
      </c>
      <c r="M6360" s="30">
        <v>0.27416173921189702</v>
      </c>
      <c r="N6360" s="30">
        <v>0.59102847023269767</v>
      </c>
      <c r="O6360" s="30">
        <v>0</v>
      </c>
    </row>
    <row r="6361" spans="1:15" x14ac:dyDescent="0.45">
      <c r="A6361" s="4" t="s">
        <v>16</v>
      </c>
      <c r="B6361">
        <v>2020</v>
      </c>
      <c r="C6361" t="s">
        <v>4</v>
      </c>
      <c r="D6361">
        <v>6360</v>
      </c>
      <c r="E6361" s="2">
        <v>23</v>
      </c>
      <c r="F6361" s="1">
        <v>24</v>
      </c>
      <c r="G6361" s="1">
        <v>1</v>
      </c>
      <c r="H6361" s="1">
        <v>8</v>
      </c>
      <c r="I6361" s="1" t="str">
        <f t="shared" si="119"/>
        <v>2S5FR8</v>
      </c>
      <c r="J6361" s="27">
        <v>45191</v>
      </c>
      <c r="K6361" s="29" t="s">
        <v>276</v>
      </c>
      <c r="L6361" s="29">
        <v>11839</v>
      </c>
      <c r="M6361" s="30">
        <v>0.26744059732231451</v>
      </c>
      <c r="N6361" s="30">
        <v>0.54198114012289189</v>
      </c>
      <c r="O6361" s="30">
        <v>0</v>
      </c>
    </row>
    <row r="6362" spans="1:15" x14ac:dyDescent="0.45">
      <c r="A6362" s="4" t="s">
        <v>16</v>
      </c>
      <c r="B6362">
        <v>2020</v>
      </c>
      <c r="C6362" t="s">
        <v>5</v>
      </c>
      <c r="D6362">
        <v>6361</v>
      </c>
      <c r="E6362" s="2">
        <v>0</v>
      </c>
      <c r="F6362" s="1">
        <v>1</v>
      </c>
      <c r="G6362" s="1">
        <v>1</v>
      </c>
      <c r="H6362" s="1">
        <v>1</v>
      </c>
      <c r="I6362" s="1" t="str">
        <f t="shared" si="119"/>
        <v>2S6SA1</v>
      </c>
      <c r="J6362" s="27">
        <v>45192</v>
      </c>
      <c r="K6362" s="29" t="s">
        <v>253</v>
      </c>
      <c r="L6362" s="29">
        <v>11233.75</v>
      </c>
      <c r="M6362" s="30">
        <v>0.24768879657272189</v>
      </c>
      <c r="N6362" s="30">
        <v>0.43846467691000879</v>
      </c>
      <c r="O6362" s="30">
        <v>0</v>
      </c>
    </row>
    <row r="6363" spans="1:15" x14ac:dyDescent="0.45">
      <c r="A6363" s="4" t="s">
        <v>16</v>
      </c>
      <c r="B6363">
        <v>2020</v>
      </c>
      <c r="C6363" t="s">
        <v>5</v>
      </c>
      <c r="D6363">
        <v>6362</v>
      </c>
      <c r="E6363" s="2">
        <v>1</v>
      </c>
      <c r="F6363" s="1">
        <v>2</v>
      </c>
      <c r="G6363" s="1">
        <v>1</v>
      </c>
      <c r="H6363" s="1">
        <v>1</v>
      </c>
      <c r="I6363" s="1" t="str">
        <f t="shared" si="119"/>
        <v>2S6SA1</v>
      </c>
      <c r="J6363" s="27">
        <v>45192</v>
      </c>
      <c r="K6363" s="29" t="s">
        <v>254</v>
      </c>
      <c r="L6363" s="29">
        <v>10773.75</v>
      </c>
      <c r="M6363" s="30">
        <v>0.22784735359443439</v>
      </c>
      <c r="N6363" s="30">
        <v>0.37763929649477701</v>
      </c>
      <c r="O6363" s="30">
        <v>0</v>
      </c>
    </row>
    <row r="6364" spans="1:15" x14ac:dyDescent="0.45">
      <c r="A6364" s="4" t="s">
        <v>16</v>
      </c>
      <c r="B6364">
        <v>2020</v>
      </c>
      <c r="C6364" t="s">
        <v>5</v>
      </c>
      <c r="D6364">
        <v>6363</v>
      </c>
      <c r="E6364" s="2">
        <v>2</v>
      </c>
      <c r="F6364" s="1">
        <v>3</v>
      </c>
      <c r="G6364" s="1">
        <v>1</v>
      </c>
      <c r="H6364" s="1">
        <v>1</v>
      </c>
      <c r="I6364" s="1" t="str">
        <f t="shared" si="119"/>
        <v>2S6SA1</v>
      </c>
      <c r="J6364" s="27">
        <v>45192</v>
      </c>
      <c r="K6364" s="29" t="s">
        <v>255</v>
      </c>
      <c r="L6364" s="29">
        <v>10530.75</v>
      </c>
      <c r="M6364" s="30">
        <v>0.21812163870329909</v>
      </c>
      <c r="N6364" s="30">
        <v>0.38537560061307458</v>
      </c>
      <c r="O6364" s="30">
        <v>0</v>
      </c>
    </row>
    <row r="6365" spans="1:15" x14ac:dyDescent="0.45">
      <c r="A6365" s="4" t="s">
        <v>16</v>
      </c>
      <c r="B6365">
        <v>2020</v>
      </c>
      <c r="C6365" t="s">
        <v>5</v>
      </c>
      <c r="D6365">
        <v>6364</v>
      </c>
      <c r="E6365" s="2">
        <v>3</v>
      </c>
      <c r="F6365" s="1">
        <v>4</v>
      </c>
      <c r="G6365" s="1">
        <v>1</v>
      </c>
      <c r="H6365" s="1">
        <v>2</v>
      </c>
      <c r="I6365" s="1" t="str">
        <f t="shared" si="119"/>
        <v>2S6SA2</v>
      </c>
      <c r="J6365" s="27">
        <v>45192</v>
      </c>
      <c r="K6365" s="29" t="s">
        <v>256</v>
      </c>
      <c r="L6365" s="29">
        <v>10335</v>
      </c>
      <c r="M6365" s="30">
        <v>0.18660024665423511</v>
      </c>
      <c r="N6365" s="30">
        <v>0.39893299524164089</v>
      </c>
      <c r="O6365" s="30">
        <v>0</v>
      </c>
    </row>
    <row r="6366" spans="1:15" x14ac:dyDescent="0.45">
      <c r="A6366" s="4" t="s">
        <v>16</v>
      </c>
      <c r="B6366">
        <v>2020</v>
      </c>
      <c r="C6366" t="s">
        <v>5</v>
      </c>
      <c r="D6366">
        <v>6365</v>
      </c>
      <c r="E6366" s="2">
        <v>4</v>
      </c>
      <c r="F6366" s="1">
        <v>5</v>
      </c>
      <c r="G6366" s="1">
        <v>1</v>
      </c>
      <c r="H6366" s="1">
        <v>2</v>
      </c>
      <c r="I6366" s="1" t="str">
        <f t="shared" si="119"/>
        <v>2S6SA2</v>
      </c>
      <c r="J6366" s="27">
        <v>45192</v>
      </c>
      <c r="K6366" s="29" t="s">
        <v>257</v>
      </c>
      <c r="L6366" s="29">
        <v>10272.25</v>
      </c>
      <c r="M6366" s="30">
        <v>0.15765595008851399</v>
      </c>
      <c r="N6366" s="30">
        <v>0.33019590748300792</v>
      </c>
      <c r="O6366" s="30">
        <v>0</v>
      </c>
    </row>
    <row r="6367" spans="1:15" x14ac:dyDescent="0.45">
      <c r="A6367" s="4" t="s">
        <v>16</v>
      </c>
      <c r="B6367">
        <v>2020</v>
      </c>
      <c r="C6367" t="s">
        <v>5</v>
      </c>
      <c r="D6367">
        <v>6366</v>
      </c>
      <c r="E6367" s="2">
        <v>5</v>
      </c>
      <c r="F6367" s="1">
        <v>6</v>
      </c>
      <c r="G6367" s="1">
        <v>1</v>
      </c>
      <c r="H6367" s="1">
        <v>2</v>
      </c>
      <c r="I6367" s="1" t="str">
        <f t="shared" si="119"/>
        <v>2S6SA2</v>
      </c>
      <c r="J6367" s="27">
        <v>45192</v>
      </c>
      <c r="K6367" s="29" t="s">
        <v>258</v>
      </c>
      <c r="L6367" s="29">
        <v>10301.5</v>
      </c>
      <c r="M6367" s="30">
        <v>0.11947650146315821</v>
      </c>
      <c r="N6367" s="30">
        <v>0.31091733062608851</v>
      </c>
      <c r="O6367" s="30">
        <v>0</v>
      </c>
    </row>
    <row r="6368" spans="1:15" x14ac:dyDescent="0.45">
      <c r="A6368" s="4" t="s">
        <v>16</v>
      </c>
      <c r="B6368">
        <v>2020</v>
      </c>
      <c r="C6368" t="s">
        <v>5</v>
      </c>
      <c r="D6368">
        <v>6367</v>
      </c>
      <c r="E6368" s="2">
        <v>6</v>
      </c>
      <c r="F6368" s="1">
        <v>7</v>
      </c>
      <c r="G6368" s="1">
        <v>1</v>
      </c>
      <c r="H6368" s="1">
        <v>3</v>
      </c>
      <c r="I6368" s="1" t="str">
        <f t="shared" si="119"/>
        <v>2S6SA3</v>
      </c>
      <c r="J6368" s="27">
        <v>45192</v>
      </c>
      <c r="K6368" s="29" t="s">
        <v>259</v>
      </c>
      <c r="L6368" s="29">
        <v>10665.25</v>
      </c>
      <c r="M6368" s="30">
        <v>0.10797777891762091</v>
      </c>
      <c r="N6368" s="30">
        <v>0.32683113969543121</v>
      </c>
      <c r="O6368" s="30">
        <v>0</v>
      </c>
    </row>
    <row r="6369" spans="1:15" x14ac:dyDescent="0.45">
      <c r="A6369" s="4" t="s">
        <v>16</v>
      </c>
      <c r="B6369">
        <v>2020</v>
      </c>
      <c r="C6369" t="s">
        <v>5</v>
      </c>
      <c r="D6369">
        <v>6368</v>
      </c>
      <c r="E6369" s="2">
        <v>7</v>
      </c>
      <c r="F6369" s="1">
        <v>8</v>
      </c>
      <c r="G6369" s="1">
        <v>1</v>
      </c>
      <c r="H6369" s="1">
        <v>3</v>
      </c>
      <c r="I6369" s="1" t="str">
        <f t="shared" si="119"/>
        <v>2S6SA3</v>
      </c>
      <c r="J6369" s="27">
        <v>45192</v>
      </c>
      <c r="K6369" s="29" t="s">
        <v>260</v>
      </c>
      <c r="L6369" s="29">
        <v>11142.5</v>
      </c>
      <c r="M6369" s="30">
        <v>0.1300991085946995</v>
      </c>
      <c r="N6369" s="30">
        <v>0.36789261639257892</v>
      </c>
      <c r="O6369" s="30">
        <v>1.1190278309922331E-2</v>
      </c>
    </row>
    <row r="6370" spans="1:15" x14ac:dyDescent="0.45">
      <c r="A6370" s="4" t="s">
        <v>16</v>
      </c>
      <c r="B6370">
        <v>2020</v>
      </c>
      <c r="C6370" t="s">
        <v>5</v>
      </c>
      <c r="D6370">
        <v>6369</v>
      </c>
      <c r="E6370" s="2">
        <v>8</v>
      </c>
      <c r="F6370" s="1">
        <v>9</v>
      </c>
      <c r="G6370" s="1">
        <v>1</v>
      </c>
      <c r="H6370" s="1">
        <v>3</v>
      </c>
      <c r="I6370" s="1" t="str">
        <f t="shared" si="119"/>
        <v>2S6SA3</v>
      </c>
      <c r="J6370" s="27">
        <v>45192</v>
      </c>
      <c r="K6370" s="29" t="s">
        <v>261</v>
      </c>
      <c r="L6370" s="29">
        <v>11309.25</v>
      </c>
      <c r="M6370" s="30">
        <v>0.14636261827599889</v>
      </c>
      <c r="N6370" s="30">
        <v>0.3389844489369509</v>
      </c>
      <c r="O6370" s="30">
        <v>4.0298777578481569E-2</v>
      </c>
    </row>
    <row r="6371" spans="1:15" x14ac:dyDescent="0.45">
      <c r="A6371" s="5" t="s">
        <v>17</v>
      </c>
      <c r="B6371">
        <v>2020</v>
      </c>
      <c r="C6371" t="s">
        <v>5</v>
      </c>
      <c r="D6371">
        <v>6370</v>
      </c>
      <c r="E6371" s="2">
        <v>9</v>
      </c>
      <c r="F6371" s="1">
        <v>10</v>
      </c>
      <c r="G6371" s="1">
        <v>1</v>
      </c>
      <c r="H6371" s="1">
        <v>4</v>
      </c>
      <c r="I6371" s="1" t="str">
        <f t="shared" si="119"/>
        <v>3F6SA4</v>
      </c>
      <c r="J6371" s="27">
        <v>45192</v>
      </c>
      <c r="K6371" s="29" t="s">
        <v>262</v>
      </c>
      <c r="L6371" s="29">
        <v>11569</v>
      </c>
      <c r="M6371" s="30">
        <v>0.1689981636154341</v>
      </c>
      <c r="N6371" s="30">
        <v>0.30341073463308621</v>
      </c>
      <c r="O6371" s="30">
        <v>5.7576958264542802E-2</v>
      </c>
    </row>
    <row r="6372" spans="1:15" x14ac:dyDescent="0.45">
      <c r="A6372" s="5" t="s">
        <v>17</v>
      </c>
      <c r="B6372">
        <v>2020</v>
      </c>
      <c r="C6372" t="s">
        <v>5</v>
      </c>
      <c r="D6372">
        <v>6371</v>
      </c>
      <c r="E6372" s="2">
        <v>10</v>
      </c>
      <c r="F6372" s="1">
        <v>11</v>
      </c>
      <c r="G6372" s="1">
        <v>1</v>
      </c>
      <c r="H6372" s="1">
        <v>4</v>
      </c>
      <c r="I6372" s="1" t="str">
        <f t="shared" si="119"/>
        <v>3F6SA4</v>
      </c>
      <c r="J6372" s="27">
        <v>45192</v>
      </c>
      <c r="K6372" s="29" t="s">
        <v>263</v>
      </c>
      <c r="L6372" s="29">
        <v>11712</v>
      </c>
      <c r="M6372" s="30">
        <v>9.8736714606616136E-2</v>
      </c>
      <c r="N6372" s="30">
        <v>0.36405814476714887</v>
      </c>
      <c r="O6372" s="30">
        <v>8.2499884412649743E-2</v>
      </c>
    </row>
    <row r="6373" spans="1:15" x14ac:dyDescent="0.45">
      <c r="A6373" s="5" t="s">
        <v>17</v>
      </c>
      <c r="B6373">
        <v>2020</v>
      </c>
      <c r="C6373" t="s">
        <v>5</v>
      </c>
      <c r="D6373">
        <v>6372</v>
      </c>
      <c r="E6373" s="2">
        <v>11</v>
      </c>
      <c r="F6373" s="1">
        <v>12</v>
      </c>
      <c r="G6373" s="1">
        <v>1</v>
      </c>
      <c r="H6373" s="1">
        <v>4</v>
      </c>
      <c r="I6373" s="1" t="str">
        <f t="shared" si="119"/>
        <v>3F6SA4</v>
      </c>
      <c r="J6373" s="27">
        <v>45192</v>
      </c>
      <c r="K6373" s="29" t="s">
        <v>264</v>
      </c>
      <c r="L6373" s="29">
        <v>11747.75</v>
      </c>
      <c r="M6373" s="30">
        <v>9.8981977009124339E-2</v>
      </c>
      <c r="N6373" s="30">
        <v>0.39234403241194132</v>
      </c>
      <c r="O6373" s="30">
        <v>0.1119392376963961</v>
      </c>
    </row>
    <row r="6374" spans="1:15" x14ac:dyDescent="0.45">
      <c r="A6374" s="5" t="s">
        <v>17</v>
      </c>
      <c r="B6374">
        <v>2020</v>
      </c>
      <c r="C6374" t="s">
        <v>5</v>
      </c>
      <c r="D6374">
        <v>6373</v>
      </c>
      <c r="E6374" s="2">
        <v>12</v>
      </c>
      <c r="F6374" s="1">
        <v>13</v>
      </c>
      <c r="G6374" s="1">
        <v>1</v>
      </c>
      <c r="H6374" s="1">
        <v>5</v>
      </c>
      <c r="I6374" s="1" t="str">
        <f t="shared" si="119"/>
        <v>3F6SA5</v>
      </c>
      <c r="J6374" s="27">
        <v>45192</v>
      </c>
      <c r="K6374" s="29" t="s">
        <v>265</v>
      </c>
      <c r="L6374" s="29">
        <v>11759.75</v>
      </c>
      <c r="M6374" s="30">
        <v>0.10784991734024731</v>
      </c>
      <c r="N6374" s="30">
        <v>0.40339324827233392</v>
      </c>
      <c r="O6374" s="30">
        <v>0.13524025210511201</v>
      </c>
    </row>
    <row r="6375" spans="1:15" x14ac:dyDescent="0.45">
      <c r="A6375" s="5" t="s">
        <v>17</v>
      </c>
      <c r="B6375">
        <v>2020</v>
      </c>
      <c r="C6375" t="s">
        <v>5</v>
      </c>
      <c r="D6375">
        <v>6374</v>
      </c>
      <c r="E6375" s="2">
        <v>13</v>
      </c>
      <c r="F6375" s="1">
        <v>14</v>
      </c>
      <c r="G6375" s="1">
        <v>1</v>
      </c>
      <c r="H6375" s="1">
        <v>5</v>
      </c>
      <c r="I6375" s="1" t="str">
        <f t="shared" si="119"/>
        <v>3F6SA5</v>
      </c>
      <c r="J6375" s="27">
        <v>45192</v>
      </c>
      <c r="K6375" s="29" t="s">
        <v>266</v>
      </c>
      <c r="L6375" s="29">
        <v>11643.5</v>
      </c>
      <c r="M6375" s="30">
        <v>0.10679936963467231</v>
      </c>
      <c r="N6375" s="30">
        <v>0.40914834363113128</v>
      </c>
      <c r="O6375" s="30">
        <v>0.15679211393592199</v>
      </c>
    </row>
    <row r="6376" spans="1:15" x14ac:dyDescent="0.45">
      <c r="A6376" s="5" t="s">
        <v>17</v>
      </c>
      <c r="B6376">
        <v>2020</v>
      </c>
      <c r="C6376" t="s">
        <v>5</v>
      </c>
      <c r="D6376">
        <v>6375</v>
      </c>
      <c r="E6376" s="2">
        <v>14</v>
      </c>
      <c r="F6376" s="1">
        <v>15</v>
      </c>
      <c r="G6376" s="1">
        <v>1</v>
      </c>
      <c r="H6376" s="1">
        <v>5</v>
      </c>
      <c r="I6376" s="1" t="str">
        <f t="shared" si="119"/>
        <v>3F6SA5</v>
      </c>
      <c r="J6376" s="27">
        <v>45192</v>
      </c>
      <c r="K6376" s="29" t="s">
        <v>267</v>
      </c>
      <c r="L6376" s="29">
        <v>11557.5</v>
      </c>
      <c r="M6376" s="30">
        <v>9.8974272135531186E-2</v>
      </c>
      <c r="N6376" s="30">
        <v>0.4106062484081654</v>
      </c>
      <c r="O6376" s="30">
        <v>0.14750304772056691</v>
      </c>
    </row>
    <row r="6377" spans="1:15" x14ac:dyDescent="0.45">
      <c r="A6377" s="5" t="s">
        <v>17</v>
      </c>
      <c r="B6377">
        <v>2020</v>
      </c>
      <c r="C6377" t="s">
        <v>5</v>
      </c>
      <c r="D6377">
        <v>6376</v>
      </c>
      <c r="E6377" s="2">
        <v>15</v>
      </c>
      <c r="F6377" s="1">
        <v>16</v>
      </c>
      <c r="G6377" s="1">
        <v>1</v>
      </c>
      <c r="H6377" s="1">
        <v>6</v>
      </c>
      <c r="I6377" s="1" t="str">
        <f t="shared" si="119"/>
        <v>3F6SA6</v>
      </c>
      <c r="J6377" s="27">
        <v>45192</v>
      </c>
      <c r="K6377" s="29" t="s">
        <v>268</v>
      </c>
      <c r="L6377" s="29">
        <v>11537.25</v>
      </c>
      <c r="M6377" s="30">
        <v>8.6609719842047739E-2</v>
      </c>
      <c r="N6377" s="30">
        <v>0.35828425871572278</v>
      </c>
      <c r="O6377" s="30">
        <v>0.12105295762606511</v>
      </c>
    </row>
    <row r="6378" spans="1:15" x14ac:dyDescent="0.45">
      <c r="A6378" s="5" t="s">
        <v>17</v>
      </c>
      <c r="B6378">
        <v>2020</v>
      </c>
      <c r="C6378" t="s">
        <v>5</v>
      </c>
      <c r="D6378">
        <v>6377</v>
      </c>
      <c r="E6378" s="2">
        <v>16</v>
      </c>
      <c r="F6378" s="1">
        <v>17</v>
      </c>
      <c r="G6378" s="1">
        <v>1</v>
      </c>
      <c r="H6378" s="1">
        <v>6</v>
      </c>
      <c r="I6378" s="1" t="str">
        <f t="shared" si="119"/>
        <v>3F6SA6</v>
      </c>
      <c r="J6378" s="27">
        <v>45192</v>
      </c>
      <c r="K6378" s="29" t="s">
        <v>269</v>
      </c>
      <c r="L6378" s="29">
        <v>11722.75</v>
      </c>
      <c r="M6378" s="30">
        <v>6.2996770752206915E-2</v>
      </c>
      <c r="N6378" s="30">
        <v>0.30339061628112729</v>
      </c>
      <c r="O6378" s="30">
        <v>6.7534594187141694E-2</v>
      </c>
    </row>
    <row r="6379" spans="1:15" x14ac:dyDescent="0.45">
      <c r="A6379" s="5" t="s">
        <v>17</v>
      </c>
      <c r="B6379">
        <v>2020</v>
      </c>
      <c r="C6379" t="s">
        <v>5</v>
      </c>
      <c r="D6379">
        <v>6378</v>
      </c>
      <c r="E6379" s="2">
        <v>17</v>
      </c>
      <c r="F6379" s="1">
        <v>18</v>
      </c>
      <c r="G6379" s="1">
        <v>1</v>
      </c>
      <c r="H6379" s="1">
        <v>6</v>
      </c>
      <c r="I6379" s="1" t="str">
        <f t="shared" si="119"/>
        <v>3F6SA6</v>
      </c>
      <c r="J6379" s="27">
        <v>45192</v>
      </c>
      <c r="K6379" s="29" t="s">
        <v>270</v>
      </c>
      <c r="L6379" s="29">
        <v>12243</v>
      </c>
      <c r="M6379" s="30">
        <v>4.8091656168932538E-2</v>
      </c>
      <c r="N6379" s="30">
        <v>0.29554247595206468</v>
      </c>
      <c r="O6379" s="30">
        <v>6.7396721640426366E-3</v>
      </c>
    </row>
    <row r="6380" spans="1:15" x14ac:dyDescent="0.45">
      <c r="A6380" s="5" t="s">
        <v>17</v>
      </c>
      <c r="B6380">
        <v>2020</v>
      </c>
      <c r="C6380" t="s">
        <v>5</v>
      </c>
      <c r="D6380">
        <v>6379</v>
      </c>
      <c r="E6380" s="2">
        <v>18</v>
      </c>
      <c r="F6380" s="1">
        <v>19</v>
      </c>
      <c r="G6380" s="1">
        <v>1</v>
      </c>
      <c r="H6380" s="1">
        <v>7</v>
      </c>
      <c r="I6380" s="1" t="str">
        <f t="shared" si="119"/>
        <v>3F6SA7</v>
      </c>
      <c r="J6380" s="27">
        <v>45192</v>
      </c>
      <c r="K6380" s="29" t="s">
        <v>271</v>
      </c>
      <c r="L6380" s="29">
        <v>12487.25</v>
      </c>
      <c r="M6380" s="30">
        <v>5.1652313042839043E-2</v>
      </c>
      <c r="N6380" s="30">
        <v>0.29485197436722321</v>
      </c>
      <c r="O6380" s="30">
        <v>0</v>
      </c>
    </row>
    <row r="6381" spans="1:15" x14ac:dyDescent="0.45">
      <c r="A6381" s="5" t="s">
        <v>17</v>
      </c>
      <c r="B6381">
        <v>2020</v>
      </c>
      <c r="C6381" t="s">
        <v>5</v>
      </c>
      <c r="D6381">
        <v>6380</v>
      </c>
      <c r="E6381" s="2">
        <v>19</v>
      </c>
      <c r="F6381" s="1">
        <v>20</v>
      </c>
      <c r="G6381" s="1">
        <v>1</v>
      </c>
      <c r="H6381" s="1">
        <v>7</v>
      </c>
      <c r="I6381" s="1" t="str">
        <f t="shared" si="119"/>
        <v>3F6SA7</v>
      </c>
      <c r="J6381" s="27">
        <v>45192</v>
      </c>
      <c r="K6381" s="29" t="s">
        <v>272</v>
      </c>
      <c r="L6381" s="29">
        <v>12841</v>
      </c>
      <c r="M6381" s="30">
        <v>6.9908110842407389E-2</v>
      </c>
      <c r="N6381" s="30">
        <v>0.33977866590906541</v>
      </c>
      <c r="O6381" s="30">
        <v>0</v>
      </c>
    </row>
    <row r="6382" spans="1:15" x14ac:dyDescent="0.45">
      <c r="A6382" s="5" t="s">
        <v>17</v>
      </c>
      <c r="B6382">
        <v>2020</v>
      </c>
      <c r="C6382" t="s">
        <v>5</v>
      </c>
      <c r="D6382">
        <v>6381</v>
      </c>
      <c r="E6382" s="2">
        <v>20</v>
      </c>
      <c r="F6382" s="1">
        <v>21</v>
      </c>
      <c r="G6382" s="1">
        <v>1</v>
      </c>
      <c r="H6382" s="1">
        <v>7</v>
      </c>
      <c r="I6382" s="1" t="str">
        <f t="shared" si="119"/>
        <v>3F6SA7</v>
      </c>
      <c r="J6382" s="27">
        <v>45192</v>
      </c>
      <c r="K6382" s="29" t="s">
        <v>273</v>
      </c>
      <c r="L6382" s="29">
        <v>12872.25</v>
      </c>
      <c r="M6382" s="30">
        <v>9.3771546618039797E-2</v>
      </c>
      <c r="N6382" s="30">
        <v>0.36468350398474553</v>
      </c>
      <c r="O6382" s="30">
        <v>0</v>
      </c>
    </row>
    <row r="6383" spans="1:15" x14ac:dyDescent="0.45">
      <c r="A6383" s="5" t="s">
        <v>17</v>
      </c>
      <c r="B6383">
        <v>2020</v>
      </c>
      <c r="C6383" t="s">
        <v>5</v>
      </c>
      <c r="D6383">
        <v>6382</v>
      </c>
      <c r="E6383" s="2">
        <v>21</v>
      </c>
      <c r="F6383" s="1">
        <v>22</v>
      </c>
      <c r="G6383" s="1">
        <v>1</v>
      </c>
      <c r="H6383" s="1">
        <v>8</v>
      </c>
      <c r="I6383" s="1" t="str">
        <f t="shared" si="119"/>
        <v>3F6SA8</v>
      </c>
      <c r="J6383" s="27">
        <v>45192</v>
      </c>
      <c r="K6383" s="29" t="s">
        <v>274</v>
      </c>
      <c r="L6383" s="29">
        <v>12311.5</v>
      </c>
      <c r="M6383" s="30">
        <v>0.12718814976769729</v>
      </c>
      <c r="N6383" s="30">
        <v>0.41354063376364308</v>
      </c>
      <c r="O6383" s="30">
        <v>0</v>
      </c>
    </row>
    <row r="6384" spans="1:15" x14ac:dyDescent="0.45">
      <c r="A6384" s="5" t="s">
        <v>17</v>
      </c>
      <c r="B6384">
        <v>2020</v>
      </c>
      <c r="C6384" t="s">
        <v>5</v>
      </c>
      <c r="D6384">
        <v>6383</v>
      </c>
      <c r="E6384" s="2">
        <v>22</v>
      </c>
      <c r="F6384" s="1">
        <v>23</v>
      </c>
      <c r="G6384" s="1">
        <v>1</v>
      </c>
      <c r="H6384" s="1">
        <v>8</v>
      </c>
      <c r="I6384" s="1" t="str">
        <f t="shared" si="119"/>
        <v>3F6SA8</v>
      </c>
      <c r="J6384" s="27">
        <v>45192</v>
      </c>
      <c r="K6384" s="29" t="s">
        <v>275</v>
      </c>
      <c r="L6384" s="29">
        <v>11837</v>
      </c>
      <c r="M6384" s="30">
        <v>0.1373067673310138</v>
      </c>
      <c r="N6384" s="30">
        <v>0.42914976027894403</v>
      </c>
      <c r="O6384" s="30">
        <v>0</v>
      </c>
    </row>
    <row r="6385" spans="1:15" x14ac:dyDescent="0.45">
      <c r="A6385" s="5" t="s">
        <v>17</v>
      </c>
      <c r="B6385">
        <v>2020</v>
      </c>
      <c r="C6385" t="s">
        <v>5</v>
      </c>
      <c r="D6385">
        <v>6384</v>
      </c>
      <c r="E6385" s="2">
        <v>23</v>
      </c>
      <c r="F6385" s="1">
        <v>24</v>
      </c>
      <c r="G6385" s="1">
        <v>1</v>
      </c>
      <c r="H6385" s="1">
        <v>8</v>
      </c>
      <c r="I6385" s="1" t="str">
        <f t="shared" si="119"/>
        <v>3F6SA8</v>
      </c>
      <c r="J6385" s="27">
        <v>45192</v>
      </c>
      <c r="K6385" s="29" t="s">
        <v>276</v>
      </c>
      <c r="L6385" s="29">
        <v>11305.5</v>
      </c>
      <c r="M6385" s="30">
        <v>0.15439322072438341</v>
      </c>
      <c r="N6385" s="30">
        <v>0.49818940852386051</v>
      </c>
      <c r="O6385" s="30">
        <v>0</v>
      </c>
    </row>
    <row r="6386" spans="1:15" x14ac:dyDescent="0.45">
      <c r="A6386" s="5" t="s">
        <v>17</v>
      </c>
      <c r="B6386">
        <v>2020</v>
      </c>
      <c r="C6386" t="s">
        <v>6</v>
      </c>
      <c r="D6386">
        <v>6385</v>
      </c>
      <c r="E6386" s="2">
        <v>0</v>
      </c>
      <c r="F6386" s="1">
        <v>1</v>
      </c>
      <c r="G6386" s="1">
        <v>1</v>
      </c>
      <c r="H6386" s="1">
        <v>1</v>
      </c>
      <c r="I6386" s="1" t="str">
        <f t="shared" si="119"/>
        <v>3F7SU1</v>
      </c>
      <c r="J6386" s="27">
        <v>45193</v>
      </c>
      <c r="K6386" s="29" t="s">
        <v>253</v>
      </c>
      <c r="L6386" s="29">
        <v>10753.5</v>
      </c>
      <c r="M6386" s="30">
        <v>0.19944528097336861</v>
      </c>
      <c r="N6386" s="30">
        <v>0.60631637865729981</v>
      </c>
      <c r="O6386" s="30">
        <v>0</v>
      </c>
    </row>
    <row r="6387" spans="1:15" x14ac:dyDescent="0.45">
      <c r="A6387" s="5" t="s">
        <v>17</v>
      </c>
      <c r="B6387">
        <v>2020</v>
      </c>
      <c r="C6387" t="s">
        <v>6</v>
      </c>
      <c r="D6387">
        <v>6386</v>
      </c>
      <c r="E6387" s="2">
        <v>1</v>
      </c>
      <c r="F6387" s="1">
        <v>2</v>
      </c>
      <c r="G6387" s="1">
        <v>1</v>
      </c>
      <c r="H6387" s="1">
        <v>1</v>
      </c>
      <c r="I6387" s="1" t="str">
        <f t="shared" si="119"/>
        <v>3F7SU1</v>
      </c>
      <c r="J6387" s="27">
        <v>45193</v>
      </c>
      <c r="K6387" s="29" t="s">
        <v>254</v>
      </c>
      <c r="L6387" s="29">
        <v>10302.75</v>
      </c>
      <c r="M6387" s="30">
        <v>0.2523115423415378</v>
      </c>
      <c r="N6387" s="30">
        <v>0.70774058858083544</v>
      </c>
      <c r="O6387" s="30">
        <v>0</v>
      </c>
    </row>
    <row r="6388" spans="1:15" x14ac:dyDescent="0.45">
      <c r="A6388" s="5" t="s">
        <v>17</v>
      </c>
      <c r="B6388">
        <v>2020</v>
      </c>
      <c r="C6388" t="s">
        <v>6</v>
      </c>
      <c r="D6388">
        <v>6387</v>
      </c>
      <c r="E6388" s="2">
        <v>2</v>
      </c>
      <c r="F6388" s="1">
        <v>3</v>
      </c>
      <c r="G6388" s="1">
        <v>1</v>
      </c>
      <c r="H6388" s="1">
        <v>1</v>
      </c>
      <c r="I6388" s="1" t="str">
        <f t="shared" si="119"/>
        <v>3F7SU1</v>
      </c>
      <c r="J6388" s="27">
        <v>45193</v>
      </c>
      <c r="K6388" s="29" t="s">
        <v>255</v>
      </c>
      <c r="L6388" s="29">
        <v>10038.75</v>
      </c>
      <c r="M6388" s="30">
        <v>0.28799708996667939</v>
      </c>
      <c r="N6388" s="30">
        <v>0.75064175633404884</v>
      </c>
      <c r="O6388" s="30">
        <v>0</v>
      </c>
    </row>
    <row r="6389" spans="1:15" x14ac:dyDescent="0.45">
      <c r="A6389" s="5" t="s">
        <v>17</v>
      </c>
      <c r="B6389">
        <v>2020</v>
      </c>
      <c r="C6389" t="s">
        <v>6</v>
      </c>
      <c r="D6389">
        <v>6388</v>
      </c>
      <c r="E6389" s="2">
        <v>3</v>
      </c>
      <c r="F6389" s="1">
        <v>4</v>
      </c>
      <c r="G6389" s="1">
        <v>1</v>
      </c>
      <c r="H6389" s="1">
        <v>2</v>
      </c>
      <c r="I6389" s="1" t="str">
        <f t="shared" si="119"/>
        <v>3F7SU2</v>
      </c>
      <c r="J6389" s="27">
        <v>45193</v>
      </c>
      <c r="K6389" s="29" t="s">
        <v>256</v>
      </c>
      <c r="L6389" s="29">
        <v>9924.25</v>
      </c>
      <c r="M6389" s="30">
        <v>0.30396467162140561</v>
      </c>
      <c r="N6389" s="30">
        <v>0.78281601379212917</v>
      </c>
      <c r="O6389" s="30">
        <v>0</v>
      </c>
    </row>
    <row r="6390" spans="1:15" x14ac:dyDescent="0.45">
      <c r="A6390" s="5" t="s">
        <v>17</v>
      </c>
      <c r="B6390">
        <v>2020</v>
      </c>
      <c r="C6390" t="s">
        <v>6</v>
      </c>
      <c r="D6390">
        <v>6389</v>
      </c>
      <c r="E6390" s="2">
        <v>4</v>
      </c>
      <c r="F6390" s="1">
        <v>5</v>
      </c>
      <c r="G6390" s="1">
        <v>1</v>
      </c>
      <c r="H6390" s="1">
        <v>2</v>
      </c>
      <c r="I6390" s="1" t="str">
        <f t="shared" si="119"/>
        <v>3F7SU2</v>
      </c>
      <c r="J6390" s="27">
        <v>45193</v>
      </c>
      <c r="K6390" s="29" t="s">
        <v>257</v>
      </c>
      <c r="L6390" s="29">
        <v>9883.5</v>
      </c>
      <c r="M6390" s="30">
        <v>0.32030755578184561</v>
      </c>
      <c r="N6390" s="30">
        <v>0.82315205103291156</v>
      </c>
      <c r="O6390" s="30">
        <v>0</v>
      </c>
    </row>
    <row r="6391" spans="1:15" x14ac:dyDescent="0.45">
      <c r="A6391" s="5" t="s">
        <v>17</v>
      </c>
      <c r="B6391">
        <v>2020</v>
      </c>
      <c r="C6391" t="s">
        <v>6</v>
      </c>
      <c r="D6391">
        <v>6390</v>
      </c>
      <c r="E6391" s="2">
        <v>5</v>
      </c>
      <c r="F6391" s="1">
        <v>6</v>
      </c>
      <c r="G6391" s="1">
        <v>1</v>
      </c>
      <c r="H6391" s="1">
        <v>2</v>
      </c>
      <c r="I6391" s="1" t="str">
        <f t="shared" si="119"/>
        <v>3F7SU2</v>
      </c>
      <c r="J6391" s="27">
        <v>45193</v>
      </c>
      <c r="K6391" s="29" t="s">
        <v>258</v>
      </c>
      <c r="L6391" s="29">
        <v>9927.25</v>
      </c>
      <c r="M6391" s="30">
        <v>0.34951556838886599</v>
      </c>
      <c r="N6391" s="30">
        <v>0.85314496996229994</v>
      </c>
      <c r="O6391" s="30">
        <v>0</v>
      </c>
    </row>
    <row r="6392" spans="1:15" x14ac:dyDescent="0.45">
      <c r="A6392" s="5" t="s">
        <v>17</v>
      </c>
      <c r="B6392">
        <v>2020</v>
      </c>
      <c r="C6392" t="s">
        <v>6</v>
      </c>
      <c r="D6392">
        <v>6391</v>
      </c>
      <c r="E6392" s="2">
        <v>6</v>
      </c>
      <c r="F6392" s="1">
        <v>7</v>
      </c>
      <c r="G6392" s="1">
        <v>1</v>
      </c>
      <c r="H6392" s="1">
        <v>3</v>
      </c>
      <c r="I6392" s="1" t="str">
        <f t="shared" si="119"/>
        <v>3F7SU3</v>
      </c>
      <c r="J6392" s="27">
        <v>45193</v>
      </c>
      <c r="K6392" s="29" t="s">
        <v>259</v>
      </c>
      <c r="L6392" s="29">
        <v>10095.75</v>
      </c>
      <c r="M6392" s="30">
        <v>0.37747692603663607</v>
      </c>
      <c r="N6392" s="30">
        <v>0.85637609638698442</v>
      </c>
      <c r="O6392" s="30">
        <v>1.392083684042371E-2</v>
      </c>
    </row>
    <row r="6393" spans="1:15" x14ac:dyDescent="0.45">
      <c r="A6393" s="5" t="s">
        <v>17</v>
      </c>
      <c r="B6393">
        <v>2020</v>
      </c>
      <c r="C6393" t="s">
        <v>6</v>
      </c>
      <c r="D6393">
        <v>6392</v>
      </c>
      <c r="E6393" s="2">
        <v>7</v>
      </c>
      <c r="F6393" s="1">
        <v>8</v>
      </c>
      <c r="G6393" s="1">
        <v>1</v>
      </c>
      <c r="H6393" s="1">
        <v>3</v>
      </c>
      <c r="I6393" s="1" t="str">
        <f t="shared" si="119"/>
        <v>3F7SU3</v>
      </c>
      <c r="J6393" s="27">
        <v>45193</v>
      </c>
      <c r="K6393" s="29" t="s">
        <v>260</v>
      </c>
      <c r="L6393" s="29">
        <v>10421.25</v>
      </c>
      <c r="M6393" s="30">
        <v>0.37671422690311279</v>
      </c>
      <c r="N6393" s="30">
        <v>0.84593088179677811</v>
      </c>
      <c r="O6393" s="30">
        <v>6.403258539648668E-2</v>
      </c>
    </row>
    <row r="6394" spans="1:15" x14ac:dyDescent="0.45">
      <c r="A6394" s="5" t="s">
        <v>17</v>
      </c>
      <c r="B6394">
        <v>2020</v>
      </c>
      <c r="C6394" t="s">
        <v>6</v>
      </c>
      <c r="D6394">
        <v>6393</v>
      </c>
      <c r="E6394" s="2">
        <v>8</v>
      </c>
      <c r="F6394" s="1">
        <v>9</v>
      </c>
      <c r="G6394" s="1">
        <v>1</v>
      </c>
      <c r="H6394" s="1">
        <v>3</v>
      </c>
      <c r="I6394" s="1" t="str">
        <f t="shared" si="119"/>
        <v>3F7SU3</v>
      </c>
      <c r="J6394" s="27">
        <v>45193</v>
      </c>
      <c r="K6394" s="29" t="s">
        <v>261</v>
      </c>
      <c r="L6394" s="29">
        <v>10501.5</v>
      </c>
      <c r="M6394" s="30">
        <v>0.36652912285198191</v>
      </c>
      <c r="N6394" s="30">
        <v>0.85833108855684848</v>
      </c>
      <c r="O6394" s="30">
        <v>9.4422642745043903E-2</v>
      </c>
    </row>
    <row r="6395" spans="1:15" x14ac:dyDescent="0.45">
      <c r="A6395" s="5" t="s">
        <v>17</v>
      </c>
      <c r="B6395">
        <v>2020</v>
      </c>
      <c r="C6395" t="s">
        <v>6</v>
      </c>
      <c r="D6395">
        <v>6394</v>
      </c>
      <c r="E6395" s="2">
        <v>9</v>
      </c>
      <c r="F6395" s="1">
        <v>10</v>
      </c>
      <c r="G6395" s="1">
        <v>1</v>
      </c>
      <c r="H6395" s="1">
        <v>4</v>
      </c>
      <c r="I6395" s="1" t="str">
        <f t="shared" si="119"/>
        <v>3F7SU4</v>
      </c>
      <c r="J6395" s="27">
        <v>45193</v>
      </c>
      <c r="K6395" s="29" t="s">
        <v>262</v>
      </c>
      <c r="L6395" s="29">
        <v>10692.25</v>
      </c>
      <c r="M6395" s="30">
        <v>0.35029214979986778</v>
      </c>
      <c r="N6395" s="30">
        <v>0.89035398232933494</v>
      </c>
      <c r="O6395" s="30">
        <v>0.1882246108409576</v>
      </c>
    </row>
    <row r="6396" spans="1:15" x14ac:dyDescent="0.45">
      <c r="A6396" s="5" t="s">
        <v>17</v>
      </c>
      <c r="B6396">
        <v>2020</v>
      </c>
      <c r="C6396" t="s">
        <v>6</v>
      </c>
      <c r="D6396">
        <v>6395</v>
      </c>
      <c r="E6396" s="2">
        <v>10</v>
      </c>
      <c r="F6396" s="1">
        <v>11</v>
      </c>
      <c r="G6396" s="1">
        <v>1</v>
      </c>
      <c r="H6396" s="1">
        <v>4</v>
      </c>
      <c r="I6396" s="1" t="str">
        <f t="shared" si="119"/>
        <v>3F7SU4</v>
      </c>
      <c r="J6396" s="27">
        <v>45193</v>
      </c>
      <c r="K6396" s="29" t="s">
        <v>263</v>
      </c>
      <c r="L6396" s="29">
        <v>10771.25</v>
      </c>
      <c r="M6396" s="30">
        <v>0.33099538127463551</v>
      </c>
      <c r="N6396" s="30">
        <v>0.89256834726069734</v>
      </c>
      <c r="O6396" s="30">
        <v>0.33797205283719761</v>
      </c>
    </row>
    <row r="6397" spans="1:15" x14ac:dyDescent="0.45">
      <c r="A6397" s="5" t="s">
        <v>17</v>
      </c>
      <c r="B6397">
        <v>2020</v>
      </c>
      <c r="C6397" t="s">
        <v>6</v>
      </c>
      <c r="D6397">
        <v>6396</v>
      </c>
      <c r="E6397" s="2">
        <v>11</v>
      </c>
      <c r="F6397" s="1">
        <v>12</v>
      </c>
      <c r="G6397" s="1">
        <v>1</v>
      </c>
      <c r="H6397" s="1">
        <v>4</v>
      </c>
      <c r="I6397" s="1" t="str">
        <f t="shared" si="119"/>
        <v>3F7SU4</v>
      </c>
      <c r="J6397" s="27">
        <v>45193</v>
      </c>
      <c r="K6397" s="29" t="s">
        <v>264</v>
      </c>
      <c r="L6397" s="29">
        <v>10833.5</v>
      </c>
      <c r="M6397" s="30">
        <v>0.4145551622346863</v>
      </c>
      <c r="N6397" s="30">
        <v>0.91792045885549545</v>
      </c>
      <c r="O6397" s="30">
        <v>0.35660298463802909</v>
      </c>
    </row>
    <row r="6398" spans="1:15" x14ac:dyDescent="0.45">
      <c r="A6398" s="5" t="s">
        <v>17</v>
      </c>
      <c r="B6398">
        <v>2020</v>
      </c>
      <c r="C6398" t="s">
        <v>6</v>
      </c>
      <c r="D6398">
        <v>6397</v>
      </c>
      <c r="E6398" s="2">
        <v>12</v>
      </c>
      <c r="F6398" s="1">
        <v>13</v>
      </c>
      <c r="G6398" s="1">
        <v>1</v>
      </c>
      <c r="H6398" s="1">
        <v>5</v>
      </c>
      <c r="I6398" s="1" t="str">
        <f t="shared" si="119"/>
        <v>3F7SU5</v>
      </c>
      <c r="J6398" s="27">
        <v>45193</v>
      </c>
      <c r="K6398" s="29" t="s">
        <v>265</v>
      </c>
      <c r="L6398" s="29">
        <v>10902.25</v>
      </c>
      <c r="M6398" s="30">
        <v>0.47390138607562188</v>
      </c>
      <c r="N6398" s="30">
        <v>0.92855036995158224</v>
      </c>
      <c r="O6398" s="30">
        <v>0.28427517794639418</v>
      </c>
    </row>
    <row r="6399" spans="1:15" x14ac:dyDescent="0.45">
      <c r="A6399" s="5" t="s">
        <v>17</v>
      </c>
      <c r="B6399">
        <v>2020</v>
      </c>
      <c r="C6399" t="s">
        <v>6</v>
      </c>
      <c r="D6399">
        <v>6398</v>
      </c>
      <c r="E6399" s="2">
        <v>13</v>
      </c>
      <c r="F6399" s="1">
        <v>14</v>
      </c>
      <c r="G6399" s="1">
        <v>1</v>
      </c>
      <c r="H6399" s="1">
        <v>5</v>
      </c>
      <c r="I6399" s="1" t="str">
        <f t="shared" si="119"/>
        <v>3F7SU5</v>
      </c>
      <c r="J6399" s="27">
        <v>45193</v>
      </c>
      <c r="K6399" s="29" t="s">
        <v>266</v>
      </c>
      <c r="L6399" s="29">
        <v>10844.25</v>
      </c>
      <c r="M6399" s="30">
        <v>0.47395802297115958</v>
      </c>
      <c r="N6399" s="30">
        <v>0.93161725299467024</v>
      </c>
      <c r="O6399" s="30">
        <v>0.20689442392341501</v>
      </c>
    </row>
    <row r="6400" spans="1:15" x14ac:dyDescent="0.45">
      <c r="A6400" s="5" t="s">
        <v>17</v>
      </c>
      <c r="B6400">
        <v>2020</v>
      </c>
      <c r="C6400" t="s">
        <v>6</v>
      </c>
      <c r="D6400">
        <v>6399</v>
      </c>
      <c r="E6400" s="2">
        <v>14</v>
      </c>
      <c r="F6400" s="1">
        <v>15</v>
      </c>
      <c r="G6400" s="1">
        <v>1</v>
      </c>
      <c r="H6400" s="1">
        <v>5</v>
      </c>
      <c r="I6400" s="1" t="str">
        <f t="shared" si="119"/>
        <v>3F7SU5</v>
      </c>
      <c r="J6400" s="27">
        <v>45193</v>
      </c>
      <c r="K6400" s="29" t="s">
        <v>267</v>
      </c>
      <c r="L6400" s="29">
        <v>10811.75</v>
      </c>
      <c r="M6400" s="30">
        <v>0.42194467461976742</v>
      </c>
      <c r="N6400" s="30">
        <v>0.9314041663397985</v>
      </c>
      <c r="O6400" s="30">
        <v>0.1087826755748605</v>
      </c>
    </row>
    <row r="6401" spans="1:15" x14ac:dyDescent="0.45">
      <c r="A6401" s="5" t="s">
        <v>17</v>
      </c>
      <c r="B6401">
        <v>2020</v>
      </c>
      <c r="C6401" t="s">
        <v>6</v>
      </c>
      <c r="D6401">
        <v>6400</v>
      </c>
      <c r="E6401" s="2">
        <v>15</v>
      </c>
      <c r="F6401" s="1">
        <v>16</v>
      </c>
      <c r="G6401" s="1">
        <v>1</v>
      </c>
      <c r="H6401" s="1">
        <v>6</v>
      </c>
      <c r="I6401" s="1" t="str">
        <f t="shared" si="119"/>
        <v>3F7SU6</v>
      </c>
      <c r="J6401" s="27">
        <v>45193</v>
      </c>
      <c r="K6401" s="29" t="s">
        <v>268</v>
      </c>
      <c r="L6401" s="29">
        <v>10772.5</v>
      </c>
      <c r="M6401" s="30">
        <v>0.39698864021277891</v>
      </c>
      <c r="N6401" s="30">
        <v>0.92144172473874653</v>
      </c>
      <c r="O6401" s="30">
        <v>3.2795748300957828E-2</v>
      </c>
    </row>
    <row r="6402" spans="1:15" x14ac:dyDescent="0.45">
      <c r="A6402" s="5" t="s">
        <v>17</v>
      </c>
      <c r="B6402">
        <v>2020</v>
      </c>
      <c r="C6402" t="s">
        <v>6</v>
      </c>
      <c r="D6402">
        <v>6401</v>
      </c>
      <c r="E6402" s="2">
        <v>16</v>
      </c>
      <c r="F6402" s="1">
        <v>17</v>
      </c>
      <c r="G6402" s="1">
        <v>1</v>
      </c>
      <c r="H6402" s="1">
        <v>6</v>
      </c>
      <c r="I6402" s="1" t="str">
        <f t="shared" si="119"/>
        <v>3F7SU6</v>
      </c>
      <c r="J6402" s="27">
        <v>45193</v>
      </c>
      <c r="K6402" s="29" t="s">
        <v>269</v>
      </c>
      <c r="L6402" s="29">
        <v>10964</v>
      </c>
      <c r="M6402" s="30">
        <v>0.42130477145046408</v>
      </c>
      <c r="N6402" s="30">
        <v>0.92212352035764289</v>
      </c>
      <c r="O6402" s="30">
        <v>2.6932997810249701E-3</v>
      </c>
    </row>
    <row r="6403" spans="1:15" x14ac:dyDescent="0.45">
      <c r="A6403" s="5" t="s">
        <v>17</v>
      </c>
      <c r="B6403">
        <v>2020</v>
      </c>
      <c r="C6403" t="s">
        <v>6</v>
      </c>
      <c r="D6403">
        <v>6402</v>
      </c>
      <c r="E6403" s="2">
        <v>17</v>
      </c>
      <c r="F6403" s="1">
        <v>18</v>
      </c>
      <c r="G6403" s="1">
        <v>1</v>
      </c>
      <c r="H6403" s="1">
        <v>6</v>
      </c>
      <c r="I6403" s="1" t="str">
        <f t="shared" ref="I6403:I6466" si="120">A6403&amp;C6403&amp;H6403</f>
        <v>3F7SU6</v>
      </c>
      <c r="J6403" s="27">
        <v>45193</v>
      </c>
      <c r="K6403" s="29" t="s">
        <v>270</v>
      </c>
      <c r="L6403" s="29">
        <v>11685.5</v>
      </c>
      <c r="M6403" s="30">
        <v>0.43941838965107682</v>
      </c>
      <c r="N6403" s="30">
        <v>0.92114701453840309</v>
      </c>
      <c r="O6403" s="30">
        <v>0</v>
      </c>
    </row>
    <row r="6404" spans="1:15" x14ac:dyDescent="0.45">
      <c r="A6404" s="5" t="s">
        <v>17</v>
      </c>
      <c r="B6404">
        <v>2020</v>
      </c>
      <c r="C6404" t="s">
        <v>6</v>
      </c>
      <c r="D6404">
        <v>6403</v>
      </c>
      <c r="E6404" s="2">
        <v>18</v>
      </c>
      <c r="F6404" s="1">
        <v>19</v>
      </c>
      <c r="G6404" s="1">
        <v>1</v>
      </c>
      <c r="H6404" s="1">
        <v>7</v>
      </c>
      <c r="I6404" s="1" t="str">
        <f t="shared" si="120"/>
        <v>3F7SU7</v>
      </c>
      <c r="J6404" s="27">
        <v>45193</v>
      </c>
      <c r="K6404" s="29" t="s">
        <v>271</v>
      </c>
      <c r="L6404" s="29">
        <v>12229.5</v>
      </c>
      <c r="M6404" s="30">
        <v>0.44307068880576722</v>
      </c>
      <c r="N6404" s="30">
        <v>0.91680628672594766</v>
      </c>
      <c r="O6404" s="30">
        <v>0</v>
      </c>
    </row>
    <row r="6405" spans="1:15" x14ac:dyDescent="0.45">
      <c r="A6405" s="5" t="s">
        <v>17</v>
      </c>
      <c r="B6405">
        <v>2020</v>
      </c>
      <c r="C6405" t="s">
        <v>6</v>
      </c>
      <c r="D6405">
        <v>6404</v>
      </c>
      <c r="E6405" s="2">
        <v>19</v>
      </c>
      <c r="F6405" s="1">
        <v>20</v>
      </c>
      <c r="G6405" s="1">
        <v>1</v>
      </c>
      <c r="H6405" s="1">
        <v>7</v>
      </c>
      <c r="I6405" s="1" t="str">
        <f t="shared" si="120"/>
        <v>3F7SU7</v>
      </c>
      <c r="J6405" s="27">
        <v>45193</v>
      </c>
      <c r="K6405" s="29" t="s">
        <v>272</v>
      </c>
      <c r="L6405" s="29">
        <v>12834</v>
      </c>
      <c r="M6405" s="30">
        <v>0.40559265720200371</v>
      </c>
      <c r="N6405" s="30">
        <v>0.88463467943584784</v>
      </c>
      <c r="O6405" s="30">
        <v>0</v>
      </c>
    </row>
    <row r="6406" spans="1:15" x14ac:dyDescent="0.45">
      <c r="A6406" s="5" t="s">
        <v>17</v>
      </c>
      <c r="B6406">
        <v>2020</v>
      </c>
      <c r="C6406" t="s">
        <v>6</v>
      </c>
      <c r="D6406">
        <v>6405</v>
      </c>
      <c r="E6406" s="2">
        <v>20</v>
      </c>
      <c r="F6406" s="1">
        <v>21</v>
      </c>
      <c r="G6406" s="1">
        <v>1</v>
      </c>
      <c r="H6406" s="1">
        <v>7</v>
      </c>
      <c r="I6406" s="1" t="str">
        <f t="shared" si="120"/>
        <v>3F7SU7</v>
      </c>
      <c r="J6406" s="27">
        <v>45193</v>
      </c>
      <c r="K6406" s="29" t="s">
        <v>273</v>
      </c>
      <c r="L6406" s="29">
        <v>12993.75</v>
      </c>
      <c r="M6406" s="30">
        <v>0.36296649295102168</v>
      </c>
      <c r="N6406" s="30">
        <v>0.84516210923981205</v>
      </c>
      <c r="O6406" s="30">
        <v>0</v>
      </c>
    </row>
    <row r="6407" spans="1:15" x14ac:dyDescent="0.45">
      <c r="A6407" s="5" t="s">
        <v>17</v>
      </c>
      <c r="B6407">
        <v>2020</v>
      </c>
      <c r="C6407" t="s">
        <v>6</v>
      </c>
      <c r="D6407">
        <v>6406</v>
      </c>
      <c r="E6407" s="2">
        <v>21</v>
      </c>
      <c r="F6407" s="1">
        <v>22</v>
      </c>
      <c r="G6407" s="1">
        <v>1</v>
      </c>
      <c r="H6407" s="1">
        <v>8</v>
      </c>
      <c r="I6407" s="1" t="str">
        <f t="shared" si="120"/>
        <v>3F7SU8</v>
      </c>
      <c r="J6407" s="27">
        <v>45193</v>
      </c>
      <c r="K6407" s="29" t="s">
        <v>274</v>
      </c>
      <c r="L6407" s="29">
        <v>12439.75</v>
      </c>
      <c r="M6407" s="30">
        <v>0.3387363173530048</v>
      </c>
      <c r="N6407" s="30">
        <v>0.81345756772603039</v>
      </c>
      <c r="O6407" s="30">
        <v>0</v>
      </c>
    </row>
    <row r="6408" spans="1:15" x14ac:dyDescent="0.45">
      <c r="A6408" s="5" t="s">
        <v>17</v>
      </c>
      <c r="B6408">
        <v>2020</v>
      </c>
      <c r="C6408" t="s">
        <v>6</v>
      </c>
      <c r="D6408">
        <v>6407</v>
      </c>
      <c r="E6408" s="2">
        <v>22</v>
      </c>
      <c r="F6408" s="1">
        <v>23</v>
      </c>
      <c r="G6408" s="1">
        <v>1</v>
      </c>
      <c r="H6408" s="1">
        <v>8</v>
      </c>
      <c r="I6408" s="1" t="str">
        <f t="shared" si="120"/>
        <v>3F7SU8</v>
      </c>
      <c r="J6408" s="27">
        <v>45193</v>
      </c>
      <c r="K6408" s="29" t="s">
        <v>275</v>
      </c>
      <c r="L6408" s="29">
        <v>11926.75</v>
      </c>
      <c r="M6408" s="30">
        <v>0.28067624023447141</v>
      </c>
      <c r="N6408" s="30">
        <v>0.74854567465828559</v>
      </c>
      <c r="O6408" s="30">
        <v>0</v>
      </c>
    </row>
    <row r="6409" spans="1:15" x14ac:dyDescent="0.45">
      <c r="A6409" s="5" t="s">
        <v>17</v>
      </c>
      <c r="B6409">
        <v>2020</v>
      </c>
      <c r="C6409" t="s">
        <v>6</v>
      </c>
      <c r="D6409">
        <v>6408</v>
      </c>
      <c r="E6409" s="2">
        <v>23</v>
      </c>
      <c r="F6409" s="1">
        <v>24</v>
      </c>
      <c r="G6409" s="1">
        <v>1</v>
      </c>
      <c r="H6409" s="1">
        <v>8</v>
      </c>
      <c r="I6409" s="1" t="str">
        <f t="shared" si="120"/>
        <v>3F7SU8</v>
      </c>
      <c r="J6409" s="27">
        <v>45193</v>
      </c>
      <c r="K6409" s="29" t="s">
        <v>276</v>
      </c>
      <c r="L6409" s="29">
        <v>11365.25</v>
      </c>
      <c r="M6409" s="30">
        <v>0.24156533768468011</v>
      </c>
      <c r="N6409" s="30">
        <v>0.57396956892788153</v>
      </c>
      <c r="O6409" s="30">
        <v>0</v>
      </c>
    </row>
    <row r="6410" spans="1:15" x14ac:dyDescent="0.45">
      <c r="A6410" s="5" t="s">
        <v>17</v>
      </c>
      <c r="B6410">
        <v>2020</v>
      </c>
      <c r="C6410" t="s">
        <v>0</v>
      </c>
      <c r="D6410">
        <v>6409</v>
      </c>
      <c r="E6410" s="2">
        <v>0</v>
      </c>
      <c r="F6410" s="1">
        <v>1</v>
      </c>
      <c r="G6410" s="1">
        <v>1</v>
      </c>
      <c r="H6410" s="1">
        <v>1</v>
      </c>
      <c r="I6410" s="1" t="str">
        <f t="shared" si="120"/>
        <v>3F1MO1</v>
      </c>
      <c r="J6410" s="27">
        <v>45194</v>
      </c>
      <c r="K6410" s="29" t="s">
        <v>253</v>
      </c>
      <c r="L6410" s="29">
        <v>10949.5</v>
      </c>
      <c r="M6410" s="30">
        <v>0.21056271230249729</v>
      </c>
      <c r="N6410" s="30">
        <v>0.48879766089226928</v>
      </c>
      <c r="O6410" s="30">
        <v>0</v>
      </c>
    </row>
    <row r="6411" spans="1:15" x14ac:dyDescent="0.45">
      <c r="A6411" s="5" t="s">
        <v>17</v>
      </c>
      <c r="B6411">
        <v>2020</v>
      </c>
      <c r="C6411" t="s">
        <v>0</v>
      </c>
      <c r="D6411">
        <v>6410</v>
      </c>
      <c r="E6411" s="2">
        <v>1</v>
      </c>
      <c r="F6411" s="1">
        <v>2</v>
      </c>
      <c r="G6411" s="1">
        <v>1</v>
      </c>
      <c r="H6411" s="1">
        <v>1</v>
      </c>
      <c r="I6411" s="1" t="str">
        <f t="shared" si="120"/>
        <v>3F1MO1</v>
      </c>
      <c r="J6411" s="27">
        <v>45194</v>
      </c>
      <c r="K6411" s="29" t="s">
        <v>254</v>
      </c>
      <c r="L6411" s="29">
        <v>10578</v>
      </c>
      <c r="M6411" s="30">
        <v>0.21374423475405721</v>
      </c>
      <c r="N6411" s="30">
        <v>0.44456217473092918</v>
      </c>
      <c r="O6411" s="30">
        <v>0</v>
      </c>
    </row>
    <row r="6412" spans="1:15" x14ac:dyDescent="0.45">
      <c r="A6412" s="5" t="s">
        <v>17</v>
      </c>
      <c r="B6412">
        <v>2020</v>
      </c>
      <c r="C6412" t="s">
        <v>0</v>
      </c>
      <c r="D6412">
        <v>6411</v>
      </c>
      <c r="E6412" s="2">
        <v>2</v>
      </c>
      <c r="F6412" s="1">
        <v>3</v>
      </c>
      <c r="G6412" s="1">
        <v>1</v>
      </c>
      <c r="H6412" s="1">
        <v>1</v>
      </c>
      <c r="I6412" s="1" t="str">
        <f t="shared" si="120"/>
        <v>3F1MO1</v>
      </c>
      <c r="J6412" s="27">
        <v>45194</v>
      </c>
      <c r="K6412" s="29" t="s">
        <v>255</v>
      </c>
      <c r="L6412" s="29">
        <v>10383.5</v>
      </c>
      <c r="M6412" s="30">
        <v>0.19513090198642211</v>
      </c>
      <c r="N6412" s="30">
        <v>0.41895042215157141</v>
      </c>
      <c r="O6412" s="30">
        <v>0</v>
      </c>
    </row>
    <row r="6413" spans="1:15" x14ac:dyDescent="0.45">
      <c r="A6413" s="5" t="s">
        <v>17</v>
      </c>
      <c r="B6413">
        <v>2020</v>
      </c>
      <c r="C6413" t="s">
        <v>0</v>
      </c>
      <c r="D6413">
        <v>6412</v>
      </c>
      <c r="E6413" s="2">
        <v>3</v>
      </c>
      <c r="F6413" s="1">
        <v>4</v>
      </c>
      <c r="G6413" s="1">
        <v>1</v>
      </c>
      <c r="H6413" s="1">
        <v>2</v>
      </c>
      <c r="I6413" s="1" t="str">
        <f t="shared" si="120"/>
        <v>3F1MO2</v>
      </c>
      <c r="J6413" s="27">
        <v>45194</v>
      </c>
      <c r="K6413" s="29" t="s">
        <v>256</v>
      </c>
      <c r="L6413" s="29">
        <v>10311.5</v>
      </c>
      <c r="M6413" s="30">
        <v>0.18335655261876441</v>
      </c>
      <c r="N6413" s="30">
        <v>0.40019844109594388</v>
      </c>
      <c r="O6413" s="30">
        <v>0</v>
      </c>
    </row>
    <row r="6414" spans="1:15" x14ac:dyDescent="0.45">
      <c r="A6414" s="5" t="s">
        <v>17</v>
      </c>
      <c r="B6414">
        <v>2020</v>
      </c>
      <c r="C6414" t="s">
        <v>0</v>
      </c>
      <c r="D6414">
        <v>6413</v>
      </c>
      <c r="E6414" s="2">
        <v>4</v>
      </c>
      <c r="F6414" s="1">
        <v>5</v>
      </c>
      <c r="G6414" s="1">
        <v>1</v>
      </c>
      <c r="H6414" s="1">
        <v>2</v>
      </c>
      <c r="I6414" s="1" t="str">
        <f t="shared" si="120"/>
        <v>3F1MO2</v>
      </c>
      <c r="J6414" s="27">
        <v>45194</v>
      </c>
      <c r="K6414" s="29" t="s">
        <v>257</v>
      </c>
      <c r="L6414" s="29">
        <v>10384.25</v>
      </c>
      <c r="M6414" s="30">
        <v>0.16955420864586801</v>
      </c>
      <c r="N6414" s="30">
        <v>0.39345574016258761</v>
      </c>
      <c r="O6414" s="30">
        <v>0</v>
      </c>
    </row>
    <row r="6415" spans="1:15" x14ac:dyDescent="0.45">
      <c r="A6415" s="5" t="s">
        <v>17</v>
      </c>
      <c r="B6415">
        <v>2020</v>
      </c>
      <c r="C6415" t="s">
        <v>0</v>
      </c>
      <c r="D6415">
        <v>6414</v>
      </c>
      <c r="E6415" s="2">
        <v>5</v>
      </c>
      <c r="F6415" s="1">
        <v>6</v>
      </c>
      <c r="G6415" s="1">
        <v>1</v>
      </c>
      <c r="H6415" s="1">
        <v>2</v>
      </c>
      <c r="I6415" s="1" t="str">
        <f t="shared" si="120"/>
        <v>3F1MO2</v>
      </c>
      <c r="J6415" s="27">
        <v>45194</v>
      </c>
      <c r="K6415" s="29" t="s">
        <v>258</v>
      </c>
      <c r="L6415" s="29">
        <v>10781.25</v>
      </c>
      <c r="M6415" s="30">
        <v>0.16608725932553631</v>
      </c>
      <c r="N6415" s="30">
        <v>0.39838601040492649</v>
      </c>
      <c r="O6415" s="30">
        <v>0</v>
      </c>
    </row>
    <row r="6416" spans="1:15" x14ac:dyDescent="0.45">
      <c r="A6416" s="5" t="s">
        <v>17</v>
      </c>
      <c r="B6416">
        <v>2020</v>
      </c>
      <c r="C6416" t="s">
        <v>0</v>
      </c>
      <c r="D6416">
        <v>6415</v>
      </c>
      <c r="E6416" s="2">
        <v>6</v>
      </c>
      <c r="F6416" s="1">
        <v>7</v>
      </c>
      <c r="G6416" s="1">
        <v>1</v>
      </c>
      <c r="H6416" s="1">
        <v>3</v>
      </c>
      <c r="I6416" s="1" t="str">
        <f t="shared" si="120"/>
        <v>3F1MO3</v>
      </c>
      <c r="J6416" s="27">
        <v>45194</v>
      </c>
      <c r="K6416" s="29" t="s">
        <v>259</v>
      </c>
      <c r="L6416" s="29">
        <v>11788.75</v>
      </c>
      <c r="M6416" s="30">
        <v>0.18219289443294451</v>
      </c>
      <c r="N6416" s="30">
        <v>0.43797896507610762</v>
      </c>
      <c r="O6416" s="30">
        <v>9.1322510203276086E-3</v>
      </c>
    </row>
    <row r="6417" spans="1:15" x14ac:dyDescent="0.45">
      <c r="A6417" s="5" t="s">
        <v>17</v>
      </c>
      <c r="B6417">
        <v>2020</v>
      </c>
      <c r="C6417" t="s">
        <v>0</v>
      </c>
      <c r="D6417">
        <v>6416</v>
      </c>
      <c r="E6417" s="2">
        <v>7</v>
      </c>
      <c r="F6417" s="1">
        <v>8</v>
      </c>
      <c r="G6417" s="1">
        <v>1</v>
      </c>
      <c r="H6417" s="1">
        <v>3</v>
      </c>
      <c r="I6417" s="1" t="str">
        <f t="shared" si="120"/>
        <v>3F1MO3</v>
      </c>
      <c r="J6417" s="27">
        <v>45194</v>
      </c>
      <c r="K6417" s="29" t="s">
        <v>260</v>
      </c>
      <c r="L6417" s="29">
        <v>13320.25</v>
      </c>
      <c r="M6417" s="30">
        <v>0.19549255080462979</v>
      </c>
      <c r="N6417" s="30">
        <v>0.45052131827943248</v>
      </c>
      <c r="O6417" s="30">
        <v>7.5453059654922855E-2</v>
      </c>
    </row>
    <row r="6418" spans="1:15" x14ac:dyDescent="0.45">
      <c r="A6418" s="5" t="s">
        <v>17</v>
      </c>
      <c r="B6418">
        <v>2020</v>
      </c>
      <c r="C6418" t="s">
        <v>0</v>
      </c>
      <c r="D6418">
        <v>6417</v>
      </c>
      <c r="E6418" s="2">
        <v>8</v>
      </c>
      <c r="F6418" s="1">
        <v>9</v>
      </c>
      <c r="G6418" s="1">
        <v>1</v>
      </c>
      <c r="H6418" s="1">
        <v>3</v>
      </c>
      <c r="I6418" s="1" t="str">
        <f t="shared" si="120"/>
        <v>3F1MO3</v>
      </c>
      <c r="J6418" s="27">
        <v>45194</v>
      </c>
      <c r="K6418" s="29" t="s">
        <v>261</v>
      </c>
      <c r="L6418" s="29">
        <v>13802.25</v>
      </c>
      <c r="M6418" s="30">
        <v>0.22903453013941241</v>
      </c>
      <c r="N6418" s="30">
        <v>0.47467695342674981</v>
      </c>
      <c r="O6418" s="30">
        <v>0.17054654551644019</v>
      </c>
    </row>
    <row r="6419" spans="1:15" x14ac:dyDescent="0.45">
      <c r="A6419" s="5" t="s">
        <v>17</v>
      </c>
      <c r="B6419">
        <v>2020</v>
      </c>
      <c r="C6419" t="s">
        <v>0</v>
      </c>
      <c r="D6419">
        <v>6418</v>
      </c>
      <c r="E6419" s="2">
        <v>9</v>
      </c>
      <c r="F6419" s="1">
        <v>10</v>
      </c>
      <c r="G6419" s="1">
        <v>1</v>
      </c>
      <c r="H6419" s="1">
        <v>4</v>
      </c>
      <c r="I6419" s="1" t="str">
        <f t="shared" si="120"/>
        <v>3F1MO4</v>
      </c>
      <c r="J6419" s="27">
        <v>45194</v>
      </c>
      <c r="K6419" s="29" t="s">
        <v>262</v>
      </c>
      <c r="L6419" s="29">
        <v>13700.75</v>
      </c>
      <c r="M6419" s="30">
        <v>0.26727014093325491</v>
      </c>
      <c r="N6419" s="30">
        <v>0.50571118948230098</v>
      </c>
      <c r="O6419" s="30">
        <v>0.25297074306304068</v>
      </c>
    </row>
    <row r="6420" spans="1:15" x14ac:dyDescent="0.45">
      <c r="A6420" s="5" t="s">
        <v>17</v>
      </c>
      <c r="B6420">
        <v>2020</v>
      </c>
      <c r="C6420" t="s">
        <v>0</v>
      </c>
      <c r="D6420">
        <v>6419</v>
      </c>
      <c r="E6420" s="2">
        <v>10</v>
      </c>
      <c r="F6420" s="1">
        <v>11</v>
      </c>
      <c r="G6420" s="1">
        <v>1</v>
      </c>
      <c r="H6420" s="1">
        <v>4</v>
      </c>
      <c r="I6420" s="1" t="str">
        <f t="shared" si="120"/>
        <v>3F1MO4</v>
      </c>
      <c r="J6420" s="27">
        <v>45194</v>
      </c>
      <c r="K6420" s="29" t="s">
        <v>263</v>
      </c>
      <c r="L6420" s="29">
        <v>13423.75</v>
      </c>
      <c r="M6420" s="30">
        <v>0.17334976572631769</v>
      </c>
      <c r="N6420" s="30">
        <v>0.57097465971869765</v>
      </c>
      <c r="O6420" s="30">
        <v>0.34581766737237052</v>
      </c>
    </row>
    <row r="6421" spans="1:15" x14ac:dyDescent="0.45">
      <c r="A6421" s="5" t="s">
        <v>17</v>
      </c>
      <c r="B6421">
        <v>2020</v>
      </c>
      <c r="C6421" t="s">
        <v>0</v>
      </c>
      <c r="D6421">
        <v>6420</v>
      </c>
      <c r="E6421" s="2">
        <v>11</v>
      </c>
      <c r="F6421" s="1">
        <v>12</v>
      </c>
      <c r="G6421" s="1">
        <v>1</v>
      </c>
      <c r="H6421" s="1">
        <v>4</v>
      </c>
      <c r="I6421" s="1" t="str">
        <f t="shared" si="120"/>
        <v>3F1MO4</v>
      </c>
      <c r="J6421" s="27">
        <v>45194</v>
      </c>
      <c r="K6421" s="29" t="s">
        <v>264</v>
      </c>
      <c r="L6421" s="29">
        <v>13215</v>
      </c>
      <c r="M6421" s="30">
        <v>0.1872268246545532</v>
      </c>
      <c r="N6421" s="30">
        <v>0.67791351131551258</v>
      </c>
      <c r="O6421" s="30">
        <v>0.40423494769933249</v>
      </c>
    </row>
    <row r="6422" spans="1:15" x14ac:dyDescent="0.45">
      <c r="A6422" s="5" t="s">
        <v>17</v>
      </c>
      <c r="B6422">
        <v>2020</v>
      </c>
      <c r="C6422" t="s">
        <v>0</v>
      </c>
      <c r="D6422">
        <v>6421</v>
      </c>
      <c r="E6422" s="2">
        <v>12</v>
      </c>
      <c r="F6422" s="1">
        <v>13</v>
      </c>
      <c r="G6422" s="1">
        <v>1</v>
      </c>
      <c r="H6422" s="1">
        <v>5</v>
      </c>
      <c r="I6422" s="1" t="str">
        <f t="shared" si="120"/>
        <v>3F1MO5</v>
      </c>
      <c r="J6422" s="27">
        <v>45194</v>
      </c>
      <c r="K6422" s="29" t="s">
        <v>265</v>
      </c>
      <c r="L6422" s="29">
        <v>13151.75</v>
      </c>
      <c r="M6422" s="30">
        <v>0.1962072089247491</v>
      </c>
      <c r="N6422" s="30">
        <v>0.74538855188913189</v>
      </c>
      <c r="O6422" s="30">
        <v>0.43104740016257842</v>
      </c>
    </row>
    <row r="6423" spans="1:15" x14ac:dyDescent="0.45">
      <c r="A6423" s="5" t="s">
        <v>17</v>
      </c>
      <c r="B6423">
        <v>2020</v>
      </c>
      <c r="C6423" t="s">
        <v>0</v>
      </c>
      <c r="D6423">
        <v>6422</v>
      </c>
      <c r="E6423" s="2">
        <v>13</v>
      </c>
      <c r="F6423" s="1">
        <v>14</v>
      </c>
      <c r="G6423" s="1">
        <v>1</v>
      </c>
      <c r="H6423" s="1">
        <v>5</v>
      </c>
      <c r="I6423" s="1" t="str">
        <f t="shared" si="120"/>
        <v>3F1MO5</v>
      </c>
      <c r="J6423" s="27">
        <v>45194</v>
      </c>
      <c r="K6423" s="29" t="s">
        <v>266</v>
      </c>
      <c r="L6423" s="29">
        <v>13246.75</v>
      </c>
      <c r="M6423" s="30">
        <v>0.1915165501783046</v>
      </c>
      <c r="N6423" s="30">
        <v>0.75775258716273086</v>
      </c>
      <c r="O6423" s="30">
        <v>0.42270867116739508</v>
      </c>
    </row>
    <row r="6424" spans="1:15" x14ac:dyDescent="0.45">
      <c r="A6424" s="5" t="s">
        <v>17</v>
      </c>
      <c r="B6424">
        <v>2020</v>
      </c>
      <c r="C6424" t="s">
        <v>0</v>
      </c>
      <c r="D6424">
        <v>6423</v>
      </c>
      <c r="E6424" s="2">
        <v>14</v>
      </c>
      <c r="F6424" s="1">
        <v>15</v>
      </c>
      <c r="G6424" s="1">
        <v>1</v>
      </c>
      <c r="H6424" s="1">
        <v>5</v>
      </c>
      <c r="I6424" s="1" t="str">
        <f t="shared" si="120"/>
        <v>3F1MO5</v>
      </c>
      <c r="J6424" s="27">
        <v>45194</v>
      </c>
      <c r="K6424" s="29" t="s">
        <v>267</v>
      </c>
      <c r="L6424" s="29">
        <v>13199.75</v>
      </c>
      <c r="M6424" s="30">
        <v>0.1924182859125734</v>
      </c>
      <c r="N6424" s="30">
        <v>0.76977718244905546</v>
      </c>
      <c r="O6424" s="30">
        <v>0.33222804694503899</v>
      </c>
    </row>
    <row r="6425" spans="1:15" x14ac:dyDescent="0.45">
      <c r="A6425" s="5" t="s">
        <v>17</v>
      </c>
      <c r="B6425">
        <v>2020</v>
      </c>
      <c r="C6425" t="s">
        <v>0</v>
      </c>
      <c r="D6425">
        <v>6424</v>
      </c>
      <c r="E6425" s="2">
        <v>15</v>
      </c>
      <c r="F6425" s="1">
        <v>16</v>
      </c>
      <c r="G6425" s="1">
        <v>1</v>
      </c>
      <c r="H6425" s="1">
        <v>6</v>
      </c>
      <c r="I6425" s="1" t="str">
        <f t="shared" si="120"/>
        <v>3F1MO6</v>
      </c>
      <c r="J6425" s="27">
        <v>45194</v>
      </c>
      <c r="K6425" s="29" t="s">
        <v>268</v>
      </c>
      <c r="L6425" s="29">
        <v>13262.75</v>
      </c>
      <c r="M6425" s="30">
        <v>0.1867048394566575</v>
      </c>
      <c r="N6425" s="30">
        <v>0.75145069194096492</v>
      </c>
      <c r="O6425" s="30">
        <v>0.19434713059543979</v>
      </c>
    </row>
    <row r="6426" spans="1:15" x14ac:dyDescent="0.45">
      <c r="A6426" s="5" t="s">
        <v>17</v>
      </c>
      <c r="B6426">
        <v>2020</v>
      </c>
      <c r="C6426" t="s">
        <v>0</v>
      </c>
      <c r="D6426">
        <v>6425</v>
      </c>
      <c r="E6426" s="2">
        <v>16</v>
      </c>
      <c r="F6426" s="1">
        <v>17</v>
      </c>
      <c r="G6426" s="1">
        <v>1</v>
      </c>
      <c r="H6426" s="1">
        <v>6</v>
      </c>
      <c r="I6426" s="1" t="str">
        <f t="shared" si="120"/>
        <v>3F1MO6</v>
      </c>
      <c r="J6426" s="27">
        <v>45194</v>
      </c>
      <c r="K6426" s="29" t="s">
        <v>269</v>
      </c>
      <c r="L6426" s="29">
        <v>13389.75</v>
      </c>
      <c r="M6426" s="30">
        <v>0.18595606295808209</v>
      </c>
      <c r="N6426" s="30">
        <v>0.74135654936929529</v>
      </c>
      <c r="O6426" s="30">
        <v>7.2056518500660235E-2</v>
      </c>
    </row>
    <row r="6427" spans="1:15" x14ac:dyDescent="0.45">
      <c r="A6427" s="5" t="s">
        <v>17</v>
      </c>
      <c r="B6427">
        <v>2020</v>
      </c>
      <c r="C6427" t="s">
        <v>0</v>
      </c>
      <c r="D6427">
        <v>6426</v>
      </c>
      <c r="E6427" s="2">
        <v>17</v>
      </c>
      <c r="F6427" s="1">
        <v>18</v>
      </c>
      <c r="G6427" s="1">
        <v>1</v>
      </c>
      <c r="H6427" s="1">
        <v>6</v>
      </c>
      <c r="I6427" s="1" t="str">
        <f t="shared" si="120"/>
        <v>3F1MO6</v>
      </c>
      <c r="J6427" s="27">
        <v>45194</v>
      </c>
      <c r="K6427" s="29" t="s">
        <v>270</v>
      </c>
      <c r="L6427" s="29">
        <v>13971</v>
      </c>
      <c r="M6427" s="30">
        <v>0.20035348635900199</v>
      </c>
      <c r="N6427" s="30">
        <v>0.75842048819154795</v>
      </c>
      <c r="O6427" s="30">
        <v>4.4070439306570534E-3</v>
      </c>
    </row>
    <row r="6428" spans="1:15" x14ac:dyDescent="0.45">
      <c r="A6428" s="5" t="s">
        <v>17</v>
      </c>
      <c r="B6428">
        <v>2020</v>
      </c>
      <c r="C6428" t="s">
        <v>0</v>
      </c>
      <c r="D6428">
        <v>6427</v>
      </c>
      <c r="E6428" s="2">
        <v>18</v>
      </c>
      <c r="F6428" s="1">
        <v>19</v>
      </c>
      <c r="G6428" s="1">
        <v>1</v>
      </c>
      <c r="H6428" s="1">
        <v>7</v>
      </c>
      <c r="I6428" s="1" t="str">
        <f t="shared" si="120"/>
        <v>3F1MO7</v>
      </c>
      <c r="J6428" s="27">
        <v>45194</v>
      </c>
      <c r="K6428" s="29" t="s">
        <v>271</v>
      </c>
      <c r="L6428" s="29">
        <v>14222</v>
      </c>
      <c r="M6428" s="30">
        <v>0.23550944897796611</v>
      </c>
      <c r="N6428" s="30">
        <v>0.73854200764517053</v>
      </c>
      <c r="O6428" s="30">
        <v>0</v>
      </c>
    </row>
    <row r="6429" spans="1:15" x14ac:dyDescent="0.45">
      <c r="A6429" s="5" t="s">
        <v>17</v>
      </c>
      <c r="B6429">
        <v>2020</v>
      </c>
      <c r="C6429" t="s">
        <v>0</v>
      </c>
      <c r="D6429">
        <v>6428</v>
      </c>
      <c r="E6429" s="2">
        <v>19</v>
      </c>
      <c r="F6429" s="1">
        <v>20</v>
      </c>
      <c r="G6429" s="1">
        <v>1</v>
      </c>
      <c r="H6429" s="1">
        <v>7</v>
      </c>
      <c r="I6429" s="1" t="str">
        <f t="shared" si="120"/>
        <v>3F1MO7</v>
      </c>
      <c r="J6429" s="27">
        <v>45194</v>
      </c>
      <c r="K6429" s="29" t="s">
        <v>272</v>
      </c>
      <c r="L6429" s="29">
        <v>14507</v>
      </c>
      <c r="M6429" s="30">
        <v>0.26336240227325519</v>
      </c>
      <c r="N6429" s="30">
        <v>0.62756984178978503</v>
      </c>
      <c r="O6429" s="30">
        <v>0</v>
      </c>
    </row>
    <row r="6430" spans="1:15" x14ac:dyDescent="0.45">
      <c r="A6430" s="5" t="s">
        <v>17</v>
      </c>
      <c r="B6430">
        <v>2020</v>
      </c>
      <c r="C6430" t="s">
        <v>0</v>
      </c>
      <c r="D6430">
        <v>6429</v>
      </c>
      <c r="E6430" s="2">
        <v>20</v>
      </c>
      <c r="F6430" s="1">
        <v>21</v>
      </c>
      <c r="G6430" s="1">
        <v>1</v>
      </c>
      <c r="H6430" s="1">
        <v>7</v>
      </c>
      <c r="I6430" s="1" t="str">
        <f t="shared" si="120"/>
        <v>3F1MO7</v>
      </c>
      <c r="J6430" s="27">
        <v>45194</v>
      </c>
      <c r="K6430" s="29" t="s">
        <v>273</v>
      </c>
      <c r="L6430" s="29">
        <v>14232.25</v>
      </c>
      <c r="M6430" s="30">
        <v>0.28787159814174362</v>
      </c>
      <c r="N6430" s="30">
        <v>0.54573022542145633</v>
      </c>
      <c r="O6430" s="30">
        <v>0</v>
      </c>
    </row>
    <row r="6431" spans="1:15" x14ac:dyDescent="0.45">
      <c r="A6431" s="5" t="s">
        <v>17</v>
      </c>
      <c r="B6431">
        <v>2020</v>
      </c>
      <c r="C6431" t="s">
        <v>0</v>
      </c>
      <c r="D6431">
        <v>6430</v>
      </c>
      <c r="E6431" s="2">
        <v>21</v>
      </c>
      <c r="F6431" s="1">
        <v>22</v>
      </c>
      <c r="G6431" s="1">
        <v>1</v>
      </c>
      <c r="H6431" s="1">
        <v>8</v>
      </c>
      <c r="I6431" s="1" t="str">
        <f t="shared" si="120"/>
        <v>3F1MO8</v>
      </c>
      <c r="J6431" s="27">
        <v>45194</v>
      </c>
      <c r="K6431" s="29" t="s">
        <v>274</v>
      </c>
      <c r="L6431" s="29">
        <v>13404.25</v>
      </c>
      <c r="M6431" s="30">
        <v>0.29411513417804602</v>
      </c>
      <c r="N6431" s="30">
        <v>0.44400033274069473</v>
      </c>
      <c r="O6431" s="30">
        <v>0</v>
      </c>
    </row>
    <row r="6432" spans="1:15" x14ac:dyDescent="0.45">
      <c r="A6432" s="5" t="s">
        <v>17</v>
      </c>
      <c r="B6432">
        <v>2020</v>
      </c>
      <c r="C6432" t="s">
        <v>0</v>
      </c>
      <c r="D6432">
        <v>6431</v>
      </c>
      <c r="E6432" s="2">
        <v>22</v>
      </c>
      <c r="F6432" s="1">
        <v>23</v>
      </c>
      <c r="G6432" s="1">
        <v>1</v>
      </c>
      <c r="H6432" s="1">
        <v>8</v>
      </c>
      <c r="I6432" s="1" t="str">
        <f t="shared" si="120"/>
        <v>3F1MO8</v>
      </c>
      <c r="J6432" s="27">
        <v>45194</v>
      </c>
      <c r="K6432" s="29" t="s">
        <v>275</v>
      </c>
      <c r="L6432" s="29">
        <v>12536.5</v>
      </c>
      <c r="M6432" s="30">
        <v>0.35292537260954532</v>
      </c>
      <c r="N6432" s="30">
        <v>0.49575077739439888</v>
      </c>
      <c r="O6432" s="30">
        <v>0</v>
      </c>
    </row>
    <row r="6433" spans="1:15" x14ac:dyDescent="0.45">
      <c r="A6433" s="5" t="s">
        <v>17</v>
      </c>
      <c r="B6433">
        <v>2020</v>
      </c>
      <c r="C6433" t="s">
        <v>0</v>
      </c>
      <c r="D6433">
        <v>6432</v>
      </c>
      <c r="E6433" s="2">
        <v>23</v>
      </c>
      <c r="F6433" s="1">
        <v>24</v>
      </c>
      <c r="G6433" s="1">
        <v>1</v>
      </c>
      <c r="H6433" s="1">
        <v>8</v>
      </c>
      <c r="I6433" s="1" t="str">
        <f t="shared" si="120"/>
        <v>3F1MO8</v>
      </c>
      <c r="J6433" s="27">
        <v>45194</v>
      </c>
      <c r="K6433" s="29" t="s">
        <v>276</v>
      </c>
      <c r="L6433" s="29">
        <v>11812.75</v>
      </c>
      <c r="M6433" s="30">
        <v>0.33535544755732127</v>
      </c>
      <c r="N6433" s="30">
        <v>0.47774146121308397</v>
      </c>
      <c r="O6433" s="30">
        <v>0</v>
      </c>
    </row>
    <row r="6434" spans="1:15" x14ac:dyDescent="0.45">
      <c r="A6434" s="5" t="s">
        <v>17</v>
      </c>
      <c r="B6434">
        <v>2020</v>
      </c>
      <c r="C6434" t="s">
        <v>1</v>
      </c>
      <c r="D6434">
        <v>6433</v>
      </c>
      <c r="E6434" s="2">
        <v>0</v>
      </c>
      <c r="F6434" s="1">
        <v>1</v>
      </c>
      <c r="G6434" s="1">
        <v>1</v>
      </c>
      <c r="H6434" s="1">
        <v>1</v>
      </c>
      <c r="I6434" s="1" t="str">
        <f t="shared" si="120"/>
        <v>3F2TU1</v>
      </c>
      <c r="J6434" s="27">
        <v>45195</v>
      </c>
      <c r="K6434" s="29" t="s">
        <v>253</v>
      </c>
      <c r="L6434" s="29">
        <v>11166.75</v>
      </c>
      <c r="M6434" s="30">
        <v>0.32386407970018788</v>
      </c>
      <c r="N6434" s="30">
        <v>0.44363505677579118</v>
      </c>
      <c r="O6434" s="30">
        <v>0</v>
      </c>
    </row>
    <row r="6435" spans="1:15" x14ac:dyDescent="0.45">
      <c r="A6435" s="5" t="s">
        <v>17</v>
      </c>
      <c r="B6435">
        <v>2020</v>
      </c>
      <c r="C6435" t="s">
        <v>1</v>
      </c>
      <c r="D6435">
        <v>6434</v>
      </c>
      <c r="E6435" s="2">
        <v>1</v>
      </c>
      <c r="F6435" s="1">
        <v>2</v>
      </c>
      <c r="G6435" s="1">
        <v>1</v>
      </c>
      <c r="H6435" s="1">
        <v>1</v>
      </c>
      <c r="I6435" s="1" t="str">
        <f t="shared" si="120"/>
        <v>3F2TU1</v>
      </c>
      <c r="J6435" s="27">
        <v>45195</v>
      </c>
      <c r="K6435" s="29" t="s">
        <v>254</v>
      </c>
      <c r="L6435" s="29">
        <v>10699.75</v>
      </c>
      <c r="M6435" s="30">
        <v>0.30879367227289412</v>
      </c>
      <c r="N6435" s="30">
        <v>0.41043094379785572</v>
      </c>
      <c r="O6435" s="30">
        <v>0</v>
      </c>
    </row>
    <row r="6436" spans="1:15" x14ac:dyDescent="0.45">
      <c r="A6436" s="5" t="s">
        <v>17</v>
      </c>
      <c r="B6436">
        <v>2020</v>
      </c>
      <c r="C6436" t="s">
        <v>1</v>
      </c>
      <c r="D6436">
        <v>6435</v>
      </c>
      <c r="E6436" s="2">
        <v>2</v>
      </c>
      <c r="F6436" s="1">
        <v>3</v>
      </c>
      <c r="G6436" s="1">
        <v>1</v>
      </c>
      <c r="H6436" s="1">
        <v>1</v>
      </c>
      <c r="I6436" s="1" t="str">
        <f t="shared" si="120"/>
        <v>3F2TU1</v>
      </c>
      <c r="J6436" s="27">
        <v>45195</v>
      </c>
      <c r="K6436" s="29" t="s">
        <v>255</v>
      </c>
      <c r="L6436" s="29">
        <v>10503.75</v>
      </c>
      <c r="M6436" s="30">
        <v>0.29709899516213062</v>
      </c>
      <c r="N6436" s="30">
        <v>0.3938218488222251</v>
      </c>
      <c r="O6436" s="30">
        <v>0</v>
      </c>
    </row>
    <row r="6437" spans="1:15" x14ac:dyDescent="0.45">
      <c r="A6437" s="5" t="s">
        <v>17</v>
      </c>
      <c r="B6437">
        <v>2020</v>
      </c>
      <c r="C6437" t="s">
        <v>1</v>
      </c>
      <c r="D6437">
        <v>6436</v>
      </c>
      <c r="E6437" s="2">
        <v>3</v>
      </c>
      <c r="F6437" s="1">
        <v>4</v>
      </c>
      <c r="G6437" s="1">
        <v>1</v>
      </c>
      <c r="H6437" s="1">
        <v>2</v>
      </c>
      <c r="I6437" s="1" t="str">
        <f t="shared" si="120"/>
        <v>3F2TU2</v>
      </c>
      <c r="J6437" s="27">
        <v>45195</v>
      </c>
      <c r="K6437" s="29" t="s">
        <v>256</v>
      </c>
      <c r="L6437" s="29">
        <v>10355.5</v>
      </c>
      <c r="M6437" s="30">
        <v>0.27945747964461631</v>
      </c>
      <c r="N6437" s="30">
        <v>0.45467109058852623</v>
      </c>
      <c r="O6437" s="30">
        <v>0</v>
      </c>
    </row>
    <row r="6438" spans="1:15" x14ac:dyDescent="0.45">
      <c r="A6438" s="5" t="s">
        <v>17</v>
      </c>
      <c r="B6438">
        <v>2020</v>
      </c>
      <c r="C6438" t="s">
        <v>1</v>
      </c>
      <c r="D6438">
        <v>6437</v>
      </c>
      <c r="E6438" s="2">
        <v>4</v>
      </c>
      <c r="F6438" s="1">
        <v>5</v>
      </c>
      <c r="G6438" s="1">
        <v>1</v>
      </c>
      <c r="H6438" s="1">
        <v>2</v>
      </c>
      <c r="I6438" s="1" t="str">
        <f t="shared" si="120"/>
        <v>3F2TU2</v>
      </c>
      <c r="J6438" s="27">
        <v>45195</v>
      </c>
      <c r="K6438" s="29" t="s">
        <v>257</v>
      </c>
      <c r="L6438" s="29">
        <v>10343</v>
      </c>
      <c r="M6438" s="30">
        <v>0.29768346872408402</v>
      </c>
      <c r="N6438" s="30">
        <v>0.52138230314336775</v>
      </c>
      <c r="O6438" s="30">
        <v>0</v>
      </c>
    </row>
    <row r="6439" spans="1:15" x14ac:dyDescent="0.45">
      <c r="A6439" s="5" t="s">
        <v>17</v>
      </c>
      <c r="B6439">
        <v>2020</v>
      </c>
      <c r="C6439" t="s">
        <v>1</v>
      </c>
      <c r="D6439">
        <v>6438</v>
      </c>
      <c r="E6439" s="2">
        <v>5</v>
      </c>
      <c r="F6439" s="1">
        <v>6</v>
      </c>
      <c r="G6439" s="1">
        <v>1</v>
      </c>
      <c r="H6439" s="1">
        <v>2</v>
      </c>
      <c r="I6439" s="1" t="str">
        <f t="shared" si="120"/>
        <v>3F2TU2</v>
      </c>
      <c r="J6439" s="27">
        <v>45195</v>
      </c>
      <c r="K6439" s="29" t="s">
        <v>258</v>
      </c>
      <c r="L6439" s="29">
        <v>10651.25</v>
      </c>
      <c r="M6439" s="30">
        <v>0.30614133520615888</v>
      </c>
      <c r="N6439" s="30">
        <v>0.60331336463868057</v>
      </c>
      <c r="O6439" s="30">
        <v>0</v>
      </c>
    </row>
    <row r="6440" spans="1:15" x14ac:dyDescent="0.45">
      <c r="A6440" s="5" t="s">
        <v>17</v>
      </c>
      <c r="B6440">
        <v>2020</v>
      </c>
      <c r="C6440" t="s">
        <v>1</v>
      </c>
      <c r="D6440">
        <v>6439</v>
      </c>
      <c r="E6440" s="2">
        <v>6</v>
      </c>
      <c r="F6440" s="1">
        <v>7</v>
      </c>
      <c r="G6440" s="1">
        <v>1</v>
      </c>
      <c r="H6440" s="1">
        <v>3</v>
      </c>
      <c r="I6440" s="1" t="str">
        <f t="shared" si="120"/>
        <v>3F2TU3</v>
      </c>
      <c r="J6440" s="27">
        <v>45195</v>
      </c>
      <c r="K6440" s="29" t="s">
        <v>259</v>
      </c>
      <c r="L6440" s="29">
        <v>11799.25</v>
      </c>
      <c r="M6440" s="30">
        <v>0.33968556117909843</v>
      </c>
      <c r="N6440" s="30">
        <v>0.69456624617582108</v>
      </c>
      <c r="O6440" s="30">
        <v>6.2767731233563349E-3</v>
      </c>
    </row>
    <row r="6441" spans="1:15" x14ac:dyDescent="0.45">
      <c r="A6441" s="5" t="s">
        <v>17</v>
      </c>
      <c r="B6441">
        <v>2020</v>
      </c>
      <c r="C6441" t="s">
        <v>1</v>
      </c>
      <c r="D6441">
        <v>6440</v>
      </c>
      <c r="E6441" s="2">
        <v>7</v>
      </c>
      <c r="F6441" s="1">
        <v>8</v>
      </c>
      <c r="G6441" s="1">
        <v>1</v>
      </c>
      <c r="H6441" s="1">
        <v>3</v>
      </c>
      <c r="I6441" s="1" t="str">
        <f t="shared" si="120"/>
        <v>3F2TU3</v>
      </c>
      <c r="J6441" s="27">
        <v>45195</v>
      </c>
      <c r="K6441" s="29" t="s">
        <v>260</v>
      </c>
      <c r="L6441" s="29">
        <v>13277.75</v>
      </c>
      <c r="M6441" s="30">
        <v>0.37271106977926421</v>
      </c>
      <c r="N6441" s="30">
        <v>0.80768375944869752</v>
      </c>
      <c r="O6441" s="30">
        <v>5.2547741576720278E-2</v>
      </c>
    </row>
    <row r="6442" spans="1:15" x14ac:dyDescent="0.45">
      <c r="A6442" s="5" t="s">
        <v>17</v>
      </c>
      <c r="B6442">
        <v>2020</v>
      </c>
      <c r="C6442" t="s">
        <v>1</v>
      </c>
      <c r="D6442">
        <v>6441</v>
      </c>
      <c r="E6442" s="2">
        <v>8</v>
      </c>
      <c r="F6442" s="1">
        <v>9</v>
      </c>
      <c r="G6442" s="1">
        <v>1</v>
      </c>
      <c r="H6442" s="1">
        <v>3</v>
      </c>
      <c r="I6442" s="1" t="str">
        <f t="shared" si="120"/>
        <v>3F2TU3</v>
      </c>
      <c r="J6442" s="27">
        <v>45195</v>
      </c>
      <c r="K6442" s="29" t="s">
        <v>261</v>
      </c>
      <c r="L6442" s="29">
        <v>13793.5</v>
      </c>
      <c r="M6442" s="30">
        <v>0.41638362310857491</v>
      </c>
      <c r="N6442" s="30">
        <v>0.89476661886533426</v>
      </c>
      <c r="O6442" s="30">
        <v>0.10003599705028871</v>
      </c>
    </row>
    <row r="6443" spans="1:15" x14ac:dyDescent="0.45">
      <c r="A6443" s="5" t="s">
        <v>17</v>
      </c>
      <c r="B6443">
        <v>2020</v>
      </c>
      <c r="C6443" t="s">
        <v>1</v>
      </c>
      <c r="D6443">
        <v>6442</v>
      </c>
      <c r="E6443" s="2">
        <v>9</v>
      </c>
      <c r="F6443" s="1">
        <v>10</v>
      </c>
      <c r="G6443" s="1">
        <v>1</v>
      </c>
      <c r="H6443" s="1">
        <v>4</v>
      </c>
      <c r="I6443" s="1" t="str">
        <f t="shared" si="120"/>
        <v>3F2TU4</v>
      </c>
      <c r="J6443" s="27">
        <v>45195</v>
      </c>
      <c r="K6443" s="29" t="s">
        <v>262</v>
      </c>
      <c r="L6443" s="29">
        <v>13745.5</v>
      </c>
      <c r="M6443" s="30">
        <v>0.46764557421183911</v>
      </c>
      <c r="N6443" s="30">
        <v>0.91835027869126695</v>
      </c>
      <c r="O6443" s="30">
        <v>0.13134565401413739</v>
      </c>
    </row>
    <row r="6444" spans="1:15" x14ac:dyDescent="0.45">
      <c r="A6444" s="5" t="s">
        <v>17</v>
      </c>
      <c r="B6444">
        <v>2020</v>
      </c>
      <c r="C6444" t="s">
        <v>1</v>
      </c>
      <c r="D6444">
        <v>6443</v>
      </c>
      <c r="E6444" s="2">
        <v>10</v>
      </c>
      <c r="F6444" s="1">
        <v>11</v>
      </c>
      <c r="G6444" s="1">
        <v>1</v>
      </c>
      <c r="H6444" s="1">
        <v>4</v>
      </c>
      <c r="I6444" s="1" t="str">
        <f t="shared" si="120"/>
        <v>3F2TU4</v>
      </c>
      <c r="J6444" s="27">
        <v>45195</v>
      </c>
      <c r="K6444" s="29" t="s">
        <v>263</v>
      </c>
      <c r="L6444" s="29">
        <v>13540.75</v>
      </c>
      <c r="M6444" s="30">
        <v>0.48497644389907058</v>
      </c>
      <c r="N6444" s="30">
        <v>0.94371315181073978</v>
      </c>
      <c r="O6444" s="30">
        <v>0.1394605758080105</v>
      </c>
    </row>
    <row r="6445" spans="1:15" x14ac:dyDescent="0.45">
      <c r="A6445" s="5" t="s">
        <v>17</v>
      </c>
      <c r="B6445">
        <v>2020</v>
      </c>
      <c r="C6445" t="s">
        <v>1</v>
      </c>
      <c r="D6445">
        <v>6444</v>
      </c>
      <c r="E6445" s="2">
        <v>11</v>
      </c>
      <c r="F6445" s="1">
        <v>12</v>
      </c>
      <c r="G6445" s="1">
        <v>1</v>
      </c>
      <c r="H6445" s="1">
        <v>4</v>
      </c>
      <c r="I6445" s="1" t="str">
        <f t="shared" si="120"/>
        <v>3F2TU4</v>
      </c>
      <c r="J6445" s="27">
        <v>45195</v>
      </c>
      <c r="K6445" s="29" t="s">
        <v>264</v>
      </c>
      <c r="L6445" s="29">
        <v>13416.75</v>
      </c>
      <c r="M6445" s="30">
        <v>0.54920194282538592</v>
      </c>
      <c r="N6445" s="30">
        <v>0.94754941054246711</v>
      </c>
      <c r="O6445" s="30">
        <v>0.1236804114280577</v>
      </c>
    </row>
    <row r="6446" spans="1:15" x14ac:dyDescent="0.45">
      <c r="A6446" s="5" t="s">
        <v>17</v>
      </c>
      <c r="B6446">
        <v>2020</v>
      </c>
      <c r="C6446" t="s">
        <v>1</v>
      </c>
      <c r="D6446">
        <v>6445</v>
      </c>
      <c r="E6446" s="2">
        <v>12</v>
      </c>
      <c r="F6446" s="1">
        <v>13</v>
      </c>
      <c r="G6446" s="1">
        <v>1</v>
      </c>
      <c r="H6446" s="1">
        <v>5</v>
      </c>
      <c r="I6446" s="1" t="str">
        <f t="shared" si="120"/>
        <v>3F2TU5</v>
      </c>
      <c r="J6446" s="27">
        <v>45195</v>
      </c>
      <c r="K6446" s="29" t="s">
        <v>265</v>
      </c>
      <c r="L6446" s="29">
        <v>13238.75</v>
      </c>
      <c r="M6446" s="30">
        <v>0.59840340643771506</v>
      </c>
      <c r="N6446" s="30">
        <v>0.94760100042629225</v>
      </c>
      <c r="O6446" s="30">
        <v>7.111010933704115E-2</v>
      </c>
    </row>
    <row r="6447" spans="1:15" x14ac:dyDescent="0.45">
      <c r="A6447" s="5" t="s">
        <v>17</v>
      </c>
      <c r="B6447">
        <v>2020</v>
      </c>
      <c r="C6447" t="s">
        <v>1</v>
      </c>
      <c r="D6447">
        <v>6446</v>
      </c>
      <c r="E6447" s="2">
        <v>13</v>
      </c>
      <c r="F6447" s="1">
        <v>14</v>
      </c>
      <c r="G6447" s="1">
        <v>1</v>
      </c>
      <c r="H6447" s="1">
        <v>5</v>
      </c>
      <c r="I6447" s="1" t="str">
        <f t="shared" si="120"/>
        <v>3F2TU5</v>
      </c>
      <c r="J6447" s="27">
        <v>45195</v>
      </c>
      <c r="K6447" s="29" t="s">
        <v>266</v>
      </c>
      <c r="L6447" s="29">
        <v>13263.25</v>
      </c>
      <c r="M6447" s="30">
        <v>0.63684522520889963</v>
      </c>
      <c r="N6447" s="30">
        <v>0.94853020617323769</v>
      </c>
      <c r="O6447" s="30">
        <v>4.4026285494399242E-2</v>
      </c>
    </row>
    <row r="6448" spans="1:15" x14ac:dyDescent="0.45">
      <c r="A6448" s="5" t="s">
        <v>17</v>
      </c>
      <c r="B6448">
        <v>2020</v>
      </c>
      <c r="C6448" t="s">
        <v>1</v>
      </c>
      <c r="D6448">
        <v>6447</v>
      </c>
      <c r="E6448" s="2">
        <v>14</v>
      </c>
      <c r="F6448" s="1">
        <v>15</v>
      </c>
      <c r="G6448" s="1">
        <v>1</v>
      </c>
      <c r="H6448" s="1">
        <v>5</v>
      </c>
      <c r="I6448" s="1" t="str">
        <f t="shared" si="120"/>
        <v>3F2TU5</v>
      </c>
      <c r="J6448" s="27">
        <v>45195</v>
      </c>
      <c r="K6448" s="29" t="s">
        <v>267</v>
      </c>
      <c r="L6448" s="29">
        <v>13256.25</v>
      </c>
      <c r="M6448" s="30">
        <v>0.63045810322942641</v>
      </c>
      <c r="N6448" s="30">
        <v>0.9479985585591344</v>
      </c>
      <c r="O6448" s="30">
        <v>3.4791910965748622E-2</v>
      </c>
    </row>
    <row r="6449" spans="1:15" x14ac:dyDescent="0.45">
      <c r="A6449" s="5" t="s">
        <v>17</v>
      </c>
      <c r="B6449">
        <v>2020</v>
      </c>
      <c r="C6449" t="s">
        <v>1</v>
      </c>
      <c r="D6449">
        <v>6448</v>
      </c>
      <c r="E6449" s="2">
        <v>15</v>
      </c>
      <c r="F6449" s="1">
        <v>16</v>
      </c>
      <c r="G6449" s="1">
        <v>1</v>
      </c>
      <c r="H6449" s="1">
        <v>6</v>
      </c>
      <c r="I6449" s="1" t="str">
        <f t="shared" si="120"/>
        <v>3F2TU6</v>
      </c>
      <c r="J6449" s="27">
        <v>45195</v>
      </c>
      <c r="K6449" s="29" t="s">
        <v>268</v>
      </c>
      <c r="L6449" s="29">
        <v>13358.25</v>
      </c>
      <c r="M6449" s="30">
        <v>0.65961700635535425</v>
      </c>
      <c r="N6449" s="30">
        <v>0.947529176947836</v>
      </c>
      <c r="O6449" s="30">
        <v>1.165540045408054E-2</v>
      </c>
    </row>
    <row r="6450" spans="1:15" x14ac:dyDescent="0.45">
      <c r="A6450" s="5" t="s">
        <v>17</v>
      </c>
      <c r="B6450">
        <v>2020</v>
      </c>
      <c r="C6450" t="s">
        <v>1</v>
      </c>
      <c r="D6450">
        <v>6449</v>
      </c>
      <c r="E6450" s="2">
        <v>16</v>
      </c>
      <c r="F6450" s="1">
        <v>17</v>
      </c>
      <c r="G6450" s="1">
        <v>1</v>
      </c>
      <c r="H6450" s="1">
        <v>6</v>
      </c>
      <c r="I6450" s="1" t="str">
        <f t="shared" si="120"/>
        <v>3F2TU6</v>
      </c>
      <c r="J6450" s="27">
        <v>45195</v>
      </c>
      <c r="K6450" s="29" t="s">
        <v>269</v>
      </c>
      <c r="L6450" s="29">
        <v>13610.25</v>
      </c>
      <c r="M6450" s="30">
        <v>0.61441240355765481</v>
      </c>
      <c r="N6450" s="30">
        <v>0.94334636963884955</v>
      </c>
      <c r="O6450" s="30">
        <v>5.590172125658573E-3</v>
      </c>
    </row>
    <row r="6451" spans="1:15" x14ac:dyDescent="0.45">
      <c r="A6451" s="5" t="s">
        <v>17</v>
      </c>
      <c r="B6451">
        <v>2020</v>
      </c>
      <c r="C6451" t="s">
        <v>1</v>
      </c>
      <c r="D6451">
        <v>6450</v>
      </c>
      <c r="E6451" s="2">
        <v>17</v>
      </c>
      <c r="F6451" s="1">
        <v>18</v>
      </c>
      <c r="G6451" s="1">
        <v>1</v>
      </c>
      <c r="H6451" s="1">
        <v>6</v>
      </c>
      <c r="I6451" s="1" t="str">
        <f t="shared" si="120"/>
        <v>3F2TU6</v>
      </c>
      <c r="J6451" s="27">
        <v>45195</v>
      </c>
      <c r="K6451" s="29" t="s">
        <v>270</v>
      </c>
      <c r="L6451" s="29">
        <v>14218.25</v>
      </c>
      <c r="M6451" s="30">
        <v>0.61635555001131004</v>
      </c>
      <c r="N6451" s="30">
        <v>0.94111115032079451</v>
      </c>
      <c r="O6451" s="30">
        <v>0</v>
      </c>
    </row>
    <row r="6452" spans="1:15" x14ac:dyDescent="0.45">
      <c r="A6452" s="5" t="s">
        <v>17</v>
      </c>
      <c r="B6452">
        <v>2020</v>
      </c>
      <c r="C6452" t="s">
        <v>1</v>
      </c>
      <c r="D6452">
        <v>6451</v>
      </c>
      <c r="E6452" s="2">
        <v>18</v>
      </c>
      <c r="F6452" s="1">
        <v>19</v>
      </c>
      <c r="G6452" s="1">
        <v>1</v>
      </c>
      <c r="H6452" s="1">
        <v>7</v>
      </c>
      <c r="I6452" s="1" t="str">
        <f t="shared" si="120"/>
        <v>3F2TU7</v>
      </c>
      <c r="J6452" s="27">
        <v>45195</v>
      </c>
      <c r="K6452" s="29" t="s">
        <v>271</v>
      </c>
      <c r="L6452" s="29">
        <v>14244.25</v>
      </c>
      <c r="M6452" s="30">
        <v>0.58199240186647372</v>
      </c>
      <c r="N6452" s="30">
        <v>0.92361994202744735</v>
      </c>
      <c r="O6452" s="30">
        <v>0</v>
      </c>
    </row>
    <row r="6453" spans="1:15" x14ac:dyDescent="0.45">
      <c r="A6453" s="5" t="s">
        <v>17</v>
      </c>
      <c r="B6453">
        <v>2020</v>
      </c>
      <c r="C6453" t="s">
        <v>1</v>
      </c>
      <c r="D6453">
        <v>6452</v>
      </c>
      <c r="E6453" s="2">
        <v>19</v>
      </c>
      <c r="F6453" s="1">
        <v>20</v>
      </c>
      <c r="G6453" s="1">
        <v>1</v>
      </c>
      <c r="H6453" s="1">
        <v>7</v>
      </c>
      <c r="I6453" s="1" t="str">
        <f t="shared" si="120"/>
        <v>3F2TU7</v>
      </c>
      <c r="J6453" s="27">
        <v>45195</v>
      </c>
      <c r="K6453" s="29" t="s">
        <v>272</v>
      </c>
      <c r="L6453" s="29">
        <v>14590.25</v>
      </c>
      <c r="M6453" s="30">
        <v>0.55878836704908008</v>
      </c>
      <c r="N6453" s="30">
        <v>0.88595110500425744</v>
      </c>
      <c r="O6453" s="30">
        <v>0</v>
      </c>
    </row>
    <row r="6454" spans="1:15" x14ac:dyDescent="0.45">
      <c r="A6454" s="5" t="s">
        <v>17</v>
      </c>
      <c r="B6454">
        <v>2020</v>
      </c>
      <c r="C6454" t="s">
        <v>1</v>
      </c>
      <c r="D6454">
        <v>6453</v>
      </c>
      <c r="E6454" s="2">
        <v>20</v>
      </c>
      <c r="F6454" s="1">
        <v>21</v>
      </c>
      <c r="G6454" s="1">
        <v>1</v>
      </c>
      <c r="H6454" s="1">
        <v>7</v>
      </c>
      <c r="I6454" s="1" t="str">
        <f t="shared" si="120"/>
        <v>3F2TU7</v>
      </c>
      <c r="J6454" s="27">
        <v>45195</v>
      </c>
      <c r="K6454" s="29" t="s">
        <v>273</v>
      </c>
      <c r="L6454" s="29">
        <v>14385.25</v>
      </c>
      <c r="M6454" s="30">
        <v>0.55781548550600213</v>
      </c>
      <c r="N6454" s="30">
        <v>0.8467396606347144</v>
      </c>
      <c r="O6454" s="30">
        <v>0</v>
      </c>
    </row>
    <row r="6455" spans="1:15" x14ac:dyDescent="0.45">
      <c r="A6455" s="5" t="s">
        <v>17</v>
      </c>
      <c r="B6455">
        <v>2020</v>
      </c>
      <c r="C6455" t="s">
        <v>1</v>
      </c>
      <c r="D6455">
        <v>6454</v>
      </c>
      <c r="E6455" s="2">
        <v>21</v>
      </c>
      <c r="F6455" s="1">
        <v>22</v>
      </c>
      <c r="G6455" s="1">
        <v>1</v>
      </c>
      <c r="H6455" s="1">
        <v>8</v>
      </c>
      <c r="I6455" s="1" t="str">
        <f t="shared" si="120"/>
        <v>3F2TU8</v>
      </c>
      <c r="J6455" s="27">
        <v>45195</v>
      </c>
      <c r="K6455" s="29" t="s">
        <v>274</v>
      </c>
      <c r="L6455" s="29">
        <v>13621</v>
      </c>
      <c r="M6455" s="30">
        <v>0.61053675650434236</v>
      </c>
      <c r="N6455" s="30">
        <v>0.80808866844095772</v>
      </c>
      <c r="O6455" s="30">
        <v>0</v>
      </c>
    </row>
    <row r="6456" spans="1:15" x14ac:dyDescent="0.45">
      <c r="A6456" s="5" t="s">
        <v>17</v>
      </c>
      <c r="B6456">
        <v>2020</v>
      </c>
      <c r="C6456" t="s">
        <v>1</v>
      </c>
      <c r="D6456">
        <v>6455</v>
      </c>
      <c r="E6456" s="2">
        <v>22</v>
      </c>
      <c r="F6456" s="1">
        <v>23</v>
      </c>
      <c r="G6456" s="1">
        <v>1</v>
      </c>
      <c r="H6456" s="1">
        <v>8</v>
      </c>
      <c r="I6456" s="1" t="str">
        <f t="shared" si="120"/>
        <v>3F2TU8</v>
      </c>
      <c r="J6456" s="27">
        <v>45195</v>
      </c>
      <c r="K6456" s="29" t="s">
        <v>275</v>
      </c>
      <c r="L6456" s="29">
        <v>12755.5</v>
      </c>
      <c r="M6456" s="30">
        <v>0.52278403529036255</v>
      </c>
      <c r="N6456" s="30">
        <v>0.78704026015016582</v>
      </c>
      <c r="O6456" s="30">
        <v>0</v>
      </c>
    </row>
    <row r="6457" spans="1:15" x14ac:dyDescent="0.45">
      <c r="A6457" s="5" t="s">
        <v>17</v>
      </c>
      <c r="B6457">
        <v>2020</v>
      </c>
      <c r="C6457" t="s">
        <v>1</v>
      </c>
      <c r="D6457">
        <v>6456</v>
      </c>
      <c r="E6457" s="2">
        <v>23</v>
      </c>
      <c r="F6457" s="1">
        <v>24</v>
      </c>
      <c r="G6457" s="1">
        <v>1</v>
      </c>
      <c r="H6457" s="1">
        <v>8</v>
      </c>
      <c r="I6457" s="1" t="str">
        <f t="shared" si="120"/>
        <v>3F2TU8</v>
      </c>
      <c r="J6457" s="27">
        <v>45195</v>
      </c>
      <c r="K6457" s="29" t="s">
        <v>276</v>
      </c>
      <c r="L6457" s="29">
        <v>12048.75</v>
      </c>
      <c r="M6457" s="30">
        <v>0.51011798633599326</v>
      </c>
      <c r="N6457" s="30">
        <v>0.805674320188842</v>
      </c>
      <c r="O6457" s="30">
        <v>0</v>
      </c>
    </row>
    <row r="6458" spans="1:15" x14ac:dyDescent="0.45">
      <c r="A6458" s="5" t="s">
        <v>17</v>
      </c>
      <c r="B6458">
        <v>2020</v>
      </c>
      <c r="C6458" t="s">
        <v>2</v>
      </c>
      <c r="D6458">
        <v>6457</v>
      </c>
      <c r="E6458" s="2">
        <v>0</v>
      </c>
      <c r="F6458" s="1">
        <v>1</v>
      </c>
      <c r="G6458" s="1">
        <v>1</v>
      </c>
      <c r="H6458" s="1">
        <v>1</v>
      </c>
      <c r="I6458" s="1" t="str">
        <f t="shared" si="120"/>
        <v>3F3WE1</v>
      </c>
      <c r="J6458" s="27">
        <v>45196</v>
      </c>
      <c r="K6458" s="29" t="s">
        <v>253</v>
      </c>
      <c r="L6458" s="29">
        <v>11343.75</v>
      </c>
      <c r="M6458" s="30">
        <v>0.4652247501711797</v>
      </c>
      <c r="N6458" s="30">
        <v>0.75024652886222676</v>
      </c>
      <c r="O6458" s="30">
        <v>0</v>
      </c>
    </row>
    <row r="6459" spans="1:15" x14ac:dyDescent="0.45">
      <c r="A6459" s="5" t="s">
        <v>17</v>
      </c>
      <c r="B6459">
        <v>2020</v>
      </c>
      <c r="C6459" t="s">
        <v>2</v>
      </c>
      <c r="D6459">
        <v>6458</v>
      </c>
      <c r="E6459" s="2">
        <v>1</v>
      </c>
      <c r="F6459" s="1">
        <v>2</v>
      </c>
      <c r="G6459" s="1">
        <v>1</v>
      </c>
      <c r="H6459" s="1">
        <v>1</v>
      </c>
      <c r="I6459" s="1" t="str">
        <f t="shared" si="120"/>
        <v>3F3WE1</v>
      </c>
      <c r="J6459" s="27">
        <v>45196</v>
      </c>
      <c r="K6459" s="29" t="s">
        <v>254</v>
      </c>
      <c r="L6459" s="29">
        <v>10929.75</v>
      </c>
      <c r="M6459" s="30">
        <v>0.42391559792285999</v>
      </c>
      <c r="N6459" s="30">
        <v>0.70277127545118734</v>
      </c>
      <c r="O6459" s="30">
        <v>0</v>
      </c>
    </row>
    <row r="6460" spans="1:15" x14ac:dyDescent="0.45">
      <c r="A6460" s="5" t="s">
        <v>17</v>
      </c>
      <c r="B6460">
        <v>2020</v>
      </c>
      <c r="C6460" t="s">
        <v>2</v>
      </c>
      <c r="D6460">
        <v>6459</v>
      </c>
      <c r="E6460" s="2">
        <v>2</v>
      </c>
      <c r="F6460" s="1">
        <v>3</v>
      </c>
      <c r="G6460" s="1">
        <v>1</v>
      </c>
      <c r="H6460" s="1">
        <v>1</v>
      </c>
      <c r="I6460" s="1" t="str">
        <f t="shared" si="120"/>
        <v>3F3WE1</v>
      </c>
      <c r="J6460" s="27">
        <v>45196</v>
      </c>
      <c r="K6460" s="29" t="s">
        <v>255</v>
      </c>
      <c r="L6460" s="29">
        <v>10599</v>
      </c>
      <c r="M6460" s="30">
        <v>0.42714739670106328</v>
      </c>
      <c r="N6460" s="30">
        <v>0.73400123521402605</v>
      </c>
      <c r="O6460" s="30">
        <v>0</v>
      </c>
    </row>
    <row r="6461" spans="1:15" x14ac:dyDescent="0.45">
      <c r="A6461" s="5" t="s">
        <v>17</v>
      </c>
      <c r="B6461">
        <v>2020</v>
      </c>
      <c r="C6461" t="s">
        <v>2</v>
      </c>
      <c r="D6461">
        <v>6460</v>
      </c>
      <c r="E6461" s="2">
        <v>3</v>
      </c>
      <c r="F6461" s="1">
        <v>4</v>
      </c>
      <c r="G6461" s="1">
        <v>1</v>
      </c>
      <c r="H6461" s="1">
        <v>2</v>
      </c>
      <c r="I6461" s="1" t="str">
        <f t="shared" si="120"/>
        <v>3F3WE2</v>
      </c>
      <c r="J6461" s="27">
        <v>45196</v>
      </c>
      <c r="K6461" s="29" t="s">
        <v>256</v>
      </c>
      <c r="L6461" s="29">
        <v>10507</v>
      </c>
      <c r="M6461" s="30">
        <v>0.43437068678564672</v>
      </c>
      <c r="N6461" s="30">
        <v>0.77530570856664227</v>
      </c>
      <c r="O6461" s="30">
        <v>0</v>
      </c>
    </row>
    <row r="6462" spans="1:15" x14ac:dyDescent="0.45">
      <c r="A6462" s="5" t="s">
        <v>17</v>
      </c>
      <c r="B6462">
        <v>2020</v>
      </c>
      <c r="C6462" t="s">
        <v>2</v>
      </c>
      <c r="D6462">
        <v>6461</v>
      </c>
      <c r="E6462" s="2">
        <v>4</v>
      </c>
      <c r="F6462" s="1">
        <v>5</v>
      </c>
      <c r="G6462" s="1">
        <v>1</v>
      </c>
      <c r="H6462" s="1">
        <v>2</v>
      </c>
      <c r="I6462" s="1" t="str">
        <f t="shared" si="120"/>
        <v>3F3WE2</v>
      </c>
      <c r="J6462" s="27">
        <v>45196</v>
      </c>
      <c r="K6462" s="29" t="s">
        <v>257</v>
      </c>
      <c r="L6462" s="29">
        <v>10547.25</v>
      </c>
      <c r="M6462" s="30">
        <v>0.42920148186428592</v>
      </c>
      <c r="N6462" s="30">
        <v>0.80845478174009333</v>
      </c>
      <c r="O6462" s="30">
        <v>0</v>
      </c>
    </row>
    <row r="6463" spans="1:15" x14ac:dyDescent="0.45">
      <c r="A6463" s="5" t="s">
        <v>17</v>
      </c>
      <c r="B6463">
        <v>2020</v>
      </c>
      <c r="C6463" t="s">
        <v>2</v>
      </c>
      <c r="D6463">
        <v>6462</v>
      </c>
      <c r="E6463" s="2">
        <v>5</v>
      </c>
      <c r="F6463" s="1">
        <v>6</v>
      </c>
      <c r="G6463" s="1">
        <v>1</v>
      </c>
      <c r="H6463" s="1">
        <v>2</v>
      </c>
      <c r="I6463" s="1" t="str">
        <f t="shared" si="120"/>
        <v>3F3WE2</v>
      </c>
      <c r="J6463" s="27">
        <v>45196</v>
      </c>
      <c r="K6463" s="29" t="s">
        <v>258</v>
      </c>
      <c r="L6463" s="29">
        <v>10821.75</v>
      </c>
      <c r="M6463" s="30">
        <v>0.41726335230246431</v>
      </c>
      <c r="N6463" s="30">
        <v>0.79776591936549279</v>
      </c>
      <c r="O6463" s="30">
        <v>0</v>
      </c>
    </row>
    <row r="6464" spans="1:15" x14ac:dyDescent="0.45">
      <c r="A6464" s="5" t="s">
        <v>17</v>
      </c>
      <c r="B6464">
        <v>2020</v>
      </c>
      <c r="C6464" t="s">
        <v>2</v>
      </c>
      <c r="D6464">
        <v>6463</v>
      </c>
      <c r="E6464" s="2">
        <v>6</v>
      </c>
      <c r="F6464" s="1">
        <v>7</v>
      </c>
      <c r="G6464" s="1">
        <v>1</v>
      </c>
      <c r="H6464" s="1">
        <v>3</v>
      </c>
      <c r="I6464" s="1" t="str">
        <f t="shared" si="120"/>
        <v>3F3WE3</v>
      </c>
      <c r="J6464" s="27">
        <v>45196</v>
      </c>
      <c r="K6464" s="29" t="s">
        <v>259</v>
      </c>
      <c r="L6464" s="29">
        <v>11940</v>
      </c>
      <c r="M6464" s="30">
        <v>0.43332011105535462</v>
      </c>
      <c r="N6464" s="30">
        <v>0.76391259557534408</v>
      </c>
      <c r="O6464" s="30">
        <v>9.8542715037486725E-3</v>
      </c>
    </row>
    <row r="6465" spans="1:15" x14ac:dyDescent="0.45">
      <c r="A6465" s="5" t="s">
        <v>17</v>
      </c>
      <c r="B6465">
        <v>2020</v>
      </c>
      <c r="C6465" t="s">
        <v>2</v>
      </c>
      <c r="D6465">
        <v>6464</v>
      </c>
      <c r="E6465" s="2">
        <v>7</v>
      </c>
      <c r="F6465" s="1">
        <v>8</v>
      </c>
      <c r="G6465" s="1">
        <v>1</v>
      </c>
      <c r="H6465" s="1">
        <v>3</v>
      </c>
      <c r="I6465" s="1" t="str">
        <f t="shared" si="120"/>
        <v>3F3WE3</v>
      </c>
      <c r="J6465" s="27">
        <v>45196</v>
      </c>
      <c r="K6465" s="29" t="s">
        <v>260</v>
      </c>
      <c r="L6465" s="29">
        <v>13431.5</v>
      </c>
      <c r="M6465" s="30">
        <v>0.43557728995923212</v>
      </c>
      <c r="N6465" s="30">
        <v>0.75993811862664984</v>
      </c>
      <c r="O6465" s="30">
        <v>7.7545664608092119E-2</v>
      </c>
    </row>
    <row r="6466" spans="1:15" x14ac:dyDescent="0.45">
      <c r="A6466" s="5" t="s">
        <v>17</v>
      </c>
      <c r="B6466">
        <v>2020</v>
      </c>
      <c r="C6466" t="s">
        <v>2</v>
      </c>
      <c r="D6466">
        <v>6465</v>
      </c>
      <c r="E6466" s="2">
        <v>8</v>
      </c>
      <c r="F6466" s="1">
        <v>9</v>
      </c>
      <c r="G6466" s="1">
        <v>1</v>
      </c>
      <c r="H6466" s="1">
        <v>3</v>
      </c>
      <c r="I6466" s="1" t="str">
        <f t="shared" si="120"/>
        <v>3F3WE3</v>
      </c>
      <c r="J6466" s="27">
        <v>45196</v>
      </c>
      <c r="K6466" s="29" t="s">
        <v>261</v>
      </c>
      <c r="L6466" s="29">
        <v>13994.25</v>
      </c>
      <c r="M6466" s="30">
        <v>0.51198089910249522</v>
      </c>
      <c r="N6466" s="30">
        <v>0.81305455593245712</v>
      </c>
      <c r="O6466" s="30">
        <v>0.1713006596551829</v>
      </c>
    </row>
    <row r="6467" spans="1:15" x14ac:dyDescent="0.45">
      <c r="A6467" s="5" t="s">
        <v>17</v>
      </c>
      <c r="B6467">
        <v>2020</v>
      </c>
      <c r="C6467" t="s">
        <v>2</v>
      </c>
      <c r="D6467">
        <v>6466</v>
      </c>
      <c r="E6467" s="2">
        <v>9</v>
      </c>
      <c r="F6467" s="1">
        <v>10</v>
      </c>
      <c r="G6467" s="1">
        <v>1</v>
      </c>
      <c r="H6467" s="1">
        <v>4</v>
      </c>
      <c r="I6467" s="1" t="str">
        <f t="shared" ref="I6467:I6530" si="121">A6467&amp;C6467&amp;H6467</f>
        <v>3F3WE4</v>
      </c>
      <c r="J6467" s="27">
        <v>45196</v>
      </c>
      <c r="K6467" s="29" t="s">
        <v>262</v>
      </c>
      <c r="L6467" s="29">
        <v>13955.75</v>
      </c>
      <c r="M6467" s="30">
        <v>0.6105090625922559</v>
      </c>
      <c r="N6467" s="30">
        <v>0.86546999745356734</v>
      </c>
      <c r="O6467" s="30">
        <v>0.28716500236802323</v>
      </c>
    </row>
    <row r="6468" spans="1:15" x14ac:dyDescent="0.45">
      <c r="A6468" s="5" t="s">
        <v>17</v>
      </c>
      <c r="B6468">
        <v>2020</v>
      </c>
      <c r="C6468" t="s">
        <v>2</v>
      </c>
      <c r="D6468">
        <v>6467</v>
      </c>
      <c r="E6468" s="2">
        <v>10</v>
      </c>
      <c r="F6468" s="1">
        <v>11</v>
      </c>
      <c r="G6468" s="1">
        <v>1</v>
      </c>
      <c r="H6468" s="1">
        <v>4</v>
      </c>
      <c r="I6468" s="1" t="str">
        <f t="shared" si="121"/>
        <v>3F3WE4</v>
      </c>
      <c r="J6468" s="27">
        <v>45196</v>
      </c>
      <c r="K6468" s="29" t="s">
        <v>263</v>
      </c>
      <c r="L6468" s="29">
        <v>13824.5</v>
      </c>
      <c r="M6468" s="30">
        <v>0.44755477003106803</v>
      </c>
      <c r="N6468" s="30">
        <v>0.85068846626443428</v>
      </c>
      <c r="O6468" s="30">
        <v>0.41681532353252981</v>
      </c>
    </row>
    <row r="6469" spans="1:15" x14ac:dyDescent="0.45">
      <c r="A6469" s="5" t="s">
        <v>17</v>
      </c>
      <c r="B6469">
        <v>2020</v>
      </c>
      <c r="C6469" t="s">
        <v>2</v>
      </c>
      <c r="D6469">
        <v>6468</v>
      </c>
      <c r="E6469" s="2">
        <v>11</v>
      </c>
      <c r="F6469" s="1">
        <v>12</v>
      </c>
      <c r="G6469" s="1">
        <v>1</v>
      </c>
      <c r="H6469" s="1">
        <v>4</v>
      </c>
      <c r="I6469" s="1" t="str">
        <f t="shared" si="121"/>
        <v>3F3WE4</v>
      </c>
      <c r="J6469" s="27">
        <v>45196</v>
      </c>
      <c r="K6469" s="29" t="s">
        <v>264</v>
      </c>
      <c r="L6469" s="29">
        <v>13762.5</v>
      </c>
      <c r="M6469" s="30">
        <v>0.4420333847819749</v>
      </c>
      <c r="N6469" s="30">
        <v>0.89908323542756396</v>
      </c>
      <c r="O6469" s="30">
        <v>0.47257832020792512</v>
      </c>
    </row>
    <row r="6470" spans="1:15" x14ac:dyDescent="0.45">
      <c r="A6470" s="5" t="s">
        <v>17</v>
      </c>
      <c r="B6470">
        <v>2020</v>
      </c>
      <c r="C6470" t="s">
        <v>2</v>
      </c>
      <c r="D6470">
        <v>6469</v>
      </c>
      <c r="E6470" s="2">
        <v>12</v>
      </c>
      <c r="F6470" s="1">
        <v>13</v>
      </c>
      <c r="G6470" s="1">
        <v>1</v>
      </c>
      <c r="H6470" s="1">
        <v>5</v>
      </c>
      <c r="I6470" s="1" t="str">
        <f t="shared" si="121"/>
        <v>3F3WE5</v>
      </c>
      <c r="J6470" s="27">
        <v>45196</v>
      </c>
      <c r="K6470" s="29" t="s">
        <v>265</v>
      </c>
      <c r="L6470" s="29">
        <v>13535.25</v>
      </c>
      <c r="M6470" s="30">
        <v>0.45647393642601192</v>
      </c>
      <c r="N6470" s="30">
        <v>0.91696644633955582</v>
      </c>
      <c r="O6470" s="30">
        <v>0.44170328397324921</v>
      </c>
    </row>
    <row r="6471" spans="1:15" x14ac:dyDescent="0.45">
      <c r="A6471" s="5" t="s">
        <v>17</v>
      </c>
      <c r="B6471">
        <v>2020</v>
      </c>
      <c r="C6471" t="s">
        <v>2</v>
      </c>
      <c r="D6471">
        <v>6470</v>
      </c>
      <c r="E6471" s="2">
        <v>13</v>
      </c>
      <c r="F6471" s="1">
        <v>14</v>
      </c>
      <c r="G6471" s="1">
        <v>1</v>
      </c>
      <c r="H6471" s="1">
        <v>5</v>
      </c>
      <c r="I6471" s="1" t="str">
        <f t="shared" si="121"/>
        <v>3F3WE5</v>
      </c>
      <c r="J6471" s="27">
        <v>45196</v>
      </c>
      <c r="K6471" s="29" t="s">
        <v>266</v>
      </c>
      <c r="L6471" s="29">
        <v>13572</v>
      </c>
      <c r="M6471" s="30">
        <v>0.50108317020474402</v>
      </c>
      <c r="N6471" s="30">
        <v>0.91865035271316486</v>
      </c>
      <c r="O6471" s="30">
        <v>0.40504368363556043</v>
      </c>
    </row>
    <row r="6472" spans="1:15" x14ac:dyDescent="0.45">
      <c r="A6472" s="5" t="s">
        <v>17</v>
      </c>
      <c r="B6472">
        <v>2020</v>
      </c>
      <c r="C6472" t="s">
        <v>2</v>
      </c>
      <c r="D6472">
        <v>6471</v>
      </c>
      <c r="E6472" s="2">
        <v>14</v>
      </c>
      <c r="F6472" s="1">
        <v>15</v>
      </c>
      <c r="G6472" s="1">
        <v>1</v>
      </c>
      <c r="H6472" s="1">
        <v>5</v>
      </c>
      <c r="I6472" s="1" t="str">
        <f t="shared" si="121"/>
        <v>3F3WE5</v>
      </c>
      <c r="J6472" s="27">
        <v>45196</v>
      </c>
      <c r="K6472" s="29" t="s">
        <v>267</v>
      </c>
      <c r="L6472" s="29">
        <v>13432.25</v>
      </c>
      <c r="M6472" s="30">
        <v>0.55915208618949697</v>
      </c>
      <c r="N6472" s="30">
        <v>0.93408758994531316</v>
      </c>
      <c r="O6472" s="30">
        <v>0.29073355366932158</v>
      </c>
    </row>
    <row r="6473" spans="1:15" x14ac:dyDescent="0.45">
      <c r="A6473" s="5" t="s">
        <v>17</v>
      </c>
      <c r="B6473">
        <v>2020</v>
      </c>
      <c r="C6473" t="s">
        <v>2</v>
      </c>
      <c r="D6473">
        <v>6472</v>
      </c>
      <c r="E6473" s="2">
        <v>15</v>
      </c>
      <c r="F6473" s="1">
        <v>16</v>
      </c>
      <c r="G6473" s="1">
        <v>1</v>
      </c>
      <c r="H6473" s="1">
        <v>6</v>
      </c>
      <c r="I6473" s="1" t="str">
        <f t="shared" si="121"/>
        <v>3F3WE6</v>
      </c>
      <c r="J6473" s="27">
        <v>45196</v>
      </c>
      <c r="K6473" s="29" t="s">
        <v>268</v>
      </c>
      <c r="L6473" s="29">
        <v>13491.75</v>
      </c>
      <c r="M6473" s="30">
        <v>0.52242054112970571</v>
      </c>
      <c r="N6473" s="30">
        <v>0.94344514720517303</v>
      </c>
      <c r="O6473" s="30">
        <v>0.15612544161675329</v>
      </c>
    </row>
    <row r="6474" spans="1:15" x14ac:dyDescent="0.45">
      <c r="A6474" s="5" t="s">
        <v>17</v>
      </c>
      <c r="B6474">
        <v>2020</v>
      </c>
      <c r="C6474" t="s">
        <v>2</v>
      </c>
      <c r="D6474">
        <v>6473</v>
      </c>
      <c r="E6474" s="2">
        <v>16</v>
      </c>
      <c r="F6474" s="1">
        <v>17</v>
      </c>
      <c r="G6474" s="1">
        <v>1</v>
      </c>
      <c r="H6474" s="1">
        <v>6</v>
      </c>
      <c r="I6474" s="1" t="str">
        <f t="shared" si="121"/>
        <v>3F3WE6</v>
      </c>
      <c r="J6474" s="27">
        <v>45196</v>
      </c>
      <c r="K6474" s="29" t="s">
        <v>269</v>
      </c>
      <c r="L6474" s="29">
        <v>13762.75</v>
      </c>
      <c r="M6474" s="30">
        <v>0.57939924621012939</v>
      </c>
      <c r="N6474" s="30">
        <v>0.94852066130924806</v>
      </c>
      <c r="O6474" s="30">
        <v>7.1469133328195461E-2</v>
      </c>
    </row>
    <row r="6475" spans="1:15" x14ac:dyDescent="0.45">
      <c r="A6475" s="5" t="s">
        <v>17</v>
      </c>
      <c r="B6475">
        <v>2020</v>
      </c>
      <c r="C6475" t="s">
        <v>2</v>
      </c>
      <c r="D6475">
        <v>6474</v>
      </c>
      <c r="E6475" s="2">
        <v>17</v>
      </c>
      <c r="F6475" s="1">
        <v>18</v>
      </c>
      <c r="G6475" s="1">
        <v>1</v>
      </c>
      <c r="H6475" s="1">
        <v>6</v>
      </c>
      <c r="I6475" s="1" t="str">
        <f t="shared" si="121"/>
        <v>3F3WE6</v>
      </c>
      <c r="J6475" s="27">
        <v>45196</v>
      </c>
      <c r="K6475" s="29" t="s">
        <v>270</v>
      </c>
      <c r="L6475" s="29">
        <v>14526.75</v>
      </c>
      <c r="M6475" s="30">
        <v>0.64001260027832452</v>
      </c>
      <c r="N6475" s="30">
        <v>0.94987686140496397</v>
      </c>
      <c r="O6475" s="30">
        <v>0</v>
      </c>
    </row>
    <row r="6476" spans="1:15" x14ac:dyDescent="0.45">
      <c r="A6476" s="5" t="s">
        <v>17</v>
      </c>
      <c r="B6476">
        <v>2020</v>
      </c>
      <c r="C6476" t="s">
        <v>2</v>
      </c>
      <c r="D6476">
        <v>6475</v>
      </c>
      <c r="E6476" s="2">
        <v>18</v>
      </c>
      <c r="F6476" s="1">
        <v>19</v>
      </c>
      <c r="G6476" s="1">
        <v>1</v>
      </c>
      <c r="H6476" s="1">
        <v>7</v>
      </c>
      <c r="I6476" s="1" t="str">
        <f t="shared" si="121"/>
        <v>3F3WE7</v>
      </c>
      <c r="J6476" s="27">
        <v>45196</v>
      </c>
      <c r="K6476" s="29" t="s">
        <v>271</v>
      </c>
      <c r="L6476" s="29">
        <v>14669.5</v>
      </c>
      <c r="M6476" s="30">
        <v>0.70496925452801307</v>
      </c>
      <c r="N6476" s="30">
        <v>0.94990791141407049</v>
      </c>
      <c r="O6476" s="30">
        <v>0</v>
      </c>
    </row>
    <row r="6477" spans="1:15" x14ac:dyDescent="0.45">
      <c r="A6477" s="5" t="s">
        <v>17</v>
      </c>
      <c r="B6477">
        <v>2020</v>
      </c>
      <c r="C6477" t="s">
        <v>2</v>
      </c>
      <c r="D6477">
        <v>6476</v>
      </c>
      <c r="E6477" s="2">
        <v>19</v>
      </c>
      <c r="F6477" s="1">
        <v>20</v>
      </c>
      <c r="G6477" s="1">
        <v>1</v>
      </c>
      <c r="H6477" s="1">
        <v>7</v>
      </c>
      <c r="I6477" s="1" t="str">
        <f t="shared" si="121"/>
        <v>3F3WE7</v>
      </c>
      <c r="J6477" s="27">
        <v>45196</v>
      </c>
      <c r="K6477" s="29" t="s">
        <v>272</v>
      </c>
      <c r="L6477" s="29">
        <v>14897.75</v>
      </c>
      <c r="M6477" s="30">
        <v>0.77419763866287705</v>
      </c>
      <c r="N6477" s="30">
        <v>0.94975488828363264</v>
      </c>
      <c r="O6477" s="30">
        <v>0</v>
      </c>
    </row>
    <row r="6478" spans="1:15" x14ac:dyDescent="0.45">
      <c r="A6478" s="5" t="s">
        <v>17</v>
      </c>
      <c r="B6478">
        <v>2020</v>
      </c>
      <c r="C6478" t="s">
        <v>2</v>
      </c>
      <c r="D6478">
        <v>6477</v>
      </c>
      <c r="E6478" s="2">
        <v>20</v>
      </c>
      <c r="F6478" s="1">
        <v>21</v>
      </c>
      <c r="G6478" s="1">
        <v>1</v>
      </c>
      <c r="H6478" s="1">
        <v>7</v>
      </c>
      <c r="I6478" s="1" t="str">
        <f t="shared" si="121"/>
        <v>3F3WE7</v>
      </c>
      <c r="J6478" s="27">
        <v>45196</v>
      </c>
      <c r="K6478" s="29" t="s">
        <v>273</v>
      </c>
      <c r="L6478" s="29">
        <v>14643</v>
      </c>
      <c r="M6478" s="30">
        <v>0.82557165059568893</v>
      </c>
      <c r="N6478" s="30">
        <v>0.94995255806421386</v>
      </c>
      <c r="O6478" s="30">
        <v>0</v>
      </c>
    </row>
    <row r="6479" spans="1:15" x14ac:dyDescent="0.45">
      <c r="A6479" s="5" t="s">
        <v>17</v>
      </c>
      <c r="B6479">
        <v>2020</v>
      </c>
      <c r="C6479" t="s">
        <v>2</v>
      </c>
      <c r="D6479">
        <v>6478</v>
      </c>
      <c r="E6479" s="2">
        <v>21</v>
      </c>
      <c r="F6479" s="1">
        <v>22</v>
      </c>
      <c r="G6479" s="1">
        <v>1</v>
      </c>
      <c r="H6479" s="1">
        <v>8</v>
      </c>
      <c r="I6479" s="1" t="str">
        <f t="shared" si="121"/>
        <v>3F3WE8</v>
      </c>
      <c r="J6479" s="27">
        <v>45196</v>
      </c>
      <c r="K6479" s="29" t="s">
        <v>274</v>
      </c>
      <c r="L6479" s="29">
        <v>13844.75</v>
      </c>
      <c r="M6479" s="30">
        <v>0.85508552144049255</v>
      </c>
      <c r="N6479" s="30">
        <v>0.94890895271067421</v>
      </c>
      <c r="O6479" s="30">
        <v>0</v>
      </c>
    </row>
    <row r="6480" spans="1:15" x14ac:dyDescent="0.45">
      <c r="A6480" s="5" t="s">
        <v>17</v>
      </c>
      <c r="B6480">
        <v>2020</v>
      </c>
      <c r="C6480" t="s">
        <v>2</v>
      </c>
      <c r="D6480">
        <v>6479</v>
      </c>
      <c r="E6480" s="2">
        <v>22</v>
      </c>
      <c r="F6480" s="1">
        <v>23</v>
      </c>
      <c r="G6480" s="1">
        <v>1</v>
      </c>
      <c r="H6480" s="1">
        <v>8</v>
      </c>
      <c r="I6480" s="1" t="str">
        <f t="shared" si="121"/>
        <v>3F3WE8</v>
      </c>
      <c r="J6480" s="27">
        <v>45196</v>
      </c>
      <c r="K6480" s="29" t="s">
        <v>275</v>
      </c>
      <c r="L6480" s="29">
        <v>13085.25</v>
      </c>
      <c r="M6480" s="30">
        <v>0.71926769513736544</v>
      </c>
      <c r="N6480" s="30">
        <v>0.90005276774506582</v>
      </c>
      <c r="O6480" s="30">
        <v>0</v>
      </c>
    </row>
    <row r="6481" spans="1:15" x14ac:dyDescent="0.45">
      <c r="A6481" s="5" t="s">
        <v>17</v>
      </c>
      <c r="B6481">
        <v>2020</v>
      </c>
      <c r="C6481" t="s">
        <v>2</v>
      </c>
      <c r="D6481">
        <v>6480</v>
      </c>
      <c r="E6481" s="2">
        <v>23</v>
      </c>
      <c r="F6481" s="1">
        <v>24</v>
      </c>
      <c r="G6481" s="1">
        <v>1</v>
      </c>
      <c r="H6481" s="1">
        <v>8</v>
      </c>
      <c r="I6481" s="1" t="str">
        <f t="shared" si="121"/>
        <v>3F3WE8</v>
      </c>
      <c r="J6481" s="27">
        <v>45196</v>
      </c>
      <c r="K6481" s="29" t="s">
        <v>276</v>
      </c>
      <c r="L6481" s="29">
        <v>12364</v>
      </c>
      <c r="M6481" s="30">
        <v>0.71690940717313778</v>
      </c>
      <c r="N6481" s="30">
        <v>0.93563081010179261</v>
      </c>
      <c r="O6481" s="30">
        <v>0</v>
      </c>
    </row>
    <row r="6482" spans="1:15" x14ac:dyDescent="0.45">
      <c r="A6482" s="5" t="s">
        <v>17</v>
      </c>
      <c r="B6482">
        <v>2020</v>
      </c>
      <c r="C6482" t="s">
        <v>3</v>
      </c>
      <c r="D6482">
        <v>6481</v>
      </c>
      <c r="E6482" s="2">
        <v>0</v>
      </c>
      <c r="F6482" s="1">
        <v>1</v>
      </c>
      <c r="G6482" s="1">
        <v>1</v>
      </c>
      <c r="H6482" s="1">
        <v>1</v>
      </c>
      <c r="I6482" s="1" t="str">
        <f t="shared" si="121"/>
        <v>3F4TH1</v>
      </c>
      <c r="J6482" s="27">
        <v>45197</v>
      </c>
      <c r="K6482" s="29" t="s">
        <v>253</v>
      </c>
      <c r="L6482" s="29">
        <v>11771</v>
      </c>
      <c r="M6482" s="30">
        <v>0.68652134863426117</v>
      </c>
      <c r="N6482" s="30">
        <v>0.9358242345800214</v>
      </c>
      <c r="O6482" s="30">
        <v>0</v>
      </c>
    </row>
    <row r="6483" spans="1:15" x14ac:dyDescent="0.45">
      <c r="A6483" s="5" t="s">
        <v>17</v>
      </c>
      <c r="B6483">
        <v>2020</v>
      </c>
      <c r="C6483" t="s">
        <v>3</v>
      </c>
      <c r="D6483">
        <v>6482</v>
      </c>
      <c r="E6483" s="2">
        <v>1</v>
      </c>
      <c r="F6483" s="1">
        <v>2</v>
      </c>
      <c r="G6483" s="1">
        <v>1</v>
      </c>
      <c r="H6483" s="1">
        <v>1</v>
      </c>
      <c r="I6483" s="1" t="str">
        <f t="shared" si="121"/>
        <v>3F4TH1</v>
      </c>
      <c r="J6483" s="27">
        <v>45197</v>
      </c>
      <c r="K6483" s="29" t="s">
        <v>254</v>
      </c>
      <c r="L6483" s="29">
        <v>11276.75</v>
      </c>
      <c r="M6483" s="30">
        <v>0.62141521802288135</v>
      </c>
      <c r="N6483" s="30">
        <v>0.92632326862447001</v>
      </c>
      <c r="O6483" s="30">
        <v>0</v>
      </c>
    </row>
    <row r="6484" spans="1:15" x14ac:dyDescent="0.45">
      <c r="A6484" s="5" t="s">
        <v>17</v>
      </c>
      <c r="B6484">
        <v>2020</v>
      </c>
      <c r="C6484" t="s">
        <v>3</v>
      </c>
      <c r="D6484">
        <v>6483</v>
      </c>
      <c r="E6484" s="2">
        <v>2</v>
      </c>
      <c r="F6484" s="1">
        <v>3</v>
      </c>
      <c r="G6484" s="1">
        <v>1</v>
      </c>
      <c r="H6484" s="1">
        <v>1</v>
      </c>
      <c r="I6484" s="1" t="str">
        <f t="shared" si="121"/>
        <v>3F4TH1</v>
      </c>
      <c r="J6484" s="27">
        <v>45197</v>
      </c>
      <c r="K6484" s="29" t="s">
        <v>255</v>
      </c>
      <c r="L6484" s="29">
        <v>11011.75</v>
      </c>
      <c r="M6484" s="30">
        <v>0.58705411277204211</v>
      </c>
      <c r="N6484" s="30">
        <v>0.90975663028461273</v>
      </c>
      <c r="O6484" s="30">
        <v>0</v>
      </c>
    </row>
    <row r="6485" spans="1:15" x14ac:dyDescent="0.45">
      <c r="A6485" s="5" t="s">
        <v>17</v>
      </c>
      <c r="B6485">
        <v>2020</v>
      </c>
      <c r="C6485" t="s">
        <v>3</v>
      </c>
      <c r="D6485">
        <v>6484</v>
      </c>
      <c r="E6485" s="2">
        <v>3</v>
      </c>
      <c r="F6485" s="1">
        <v>4</v>
      </c>
      <c r="G6485" s="1">
        <v>1</v>
      </c>
      <c r="H6485" s="1">
        <v>2</v>
      </c>
      <c r="I6485" s="1" t="str">
        <f t="shared" si="121"/>
        <v>3F4TH2</v>
      </c>
      <c r="J6485" s="27">
        <v>45197</v>
      </c>
      <c r="K6485" s="29" t="s">
        <v>256</v>
      </c>
      <c r="L6485" s="29">
        <v>10891.75</v>
      </c>
      <c r="M6485" s="30">
        <v>0.50488974658186903</v>
      </c>
      <c r="N6485" s="30">
        <v>0.89636062815910877</v>
      </c>
      <c r="O6485" s="30">
        <v>0</v>
      </c>
    </row>
    <row r="6486" spans="1:15" x14ac:dyDescent="0.45">
      <c r="A6486" s="5" t="s">
        <v>17</v>
      </c>
      <c r="B6486">
        <v>2020</v>
      </c>
      <c r="C6486" t="s">
        <v>3</v>
      </c>
      <c r="D6486">
        <v>6485</v>
      </c>
      <c r="E6486" s="2">
        <v>4</v>
      </c>
      <c r="F6486" s="1">
        <v>5</v>
      </c>
      <c r="G6486" s="1">
        <v>1</v>
      </c>
      <c r="H6486" s="1">
        <v>2</v>
      </c>
      <c r="I6486" s="1" t="str">
        <f t="shared" si="121"/>
        <v>3F4TH2</v>
      </c>
      <c r="J6486" s="27">
        <v>45197</v>
      </c>
      <c r="K6486" s="29" t="s">
        <v>257</v>
      </c>
      <c r="L6486" s="29">
        <v>10941.25</v>
      </c>
      <c r="M6486" s="30">
        <v>0.46986645349134398</v>
      </c>
      <c r="N6486" s="30">
        <v>0.90142872875481006</v>
      </c>
      <c r="O6486" s="30">
        <v>0</v>
      </c>
    </row>
    <row r="6487" spans="1:15" x14ac:dyDescent="0.45">
      <c r="A6487" s="5" t="s">
        <v>17</v>
      </c>
      <c r="B6487">
        <v>2020</v>
      </c>
      <c r="C6487" t="s">
        <v>3</v>
      </c>
      <c r="D6487">
        <v>6486</v>
      </c>
      <c r="E6487" s="2">
        <v>5</v>
      </c>
      <c r="F6487" s="1">
        <v>6</v>
      </c>
      <c r="G6487" s="1">
        <v>1</v>
      </c>
      <c r="H6487" s="1">
        <v>2</v>
      </c>
      <c r="I6487" s="1" t="str">
        <f t="shared" si="121"/>
        <v>3F4TH2</v>
      </c>
      <c r="J6487" s="27">
        <v>45197</v>
      </c>
      <c r="K6487" s="29" t="s">
        <v>258</v>
      </c>
      <c r="L6487" s="29">
        <v>11232</v>
      </c>
      <c r="M6487" s="30">
        <v>0.48518456748293881</v>
      </c>
      <c r="N6487" s="30">
        <v>0.91317807091879444</v>
      </c>
      <c r="O6487" s="30">
        <v>0</v>
      </c>
    </row>
    <row r="6488" spans="1:15" x14ac:dyDescent="0.45">
      <c r="A6488" s="5" t="s">
        <v>17</v>
      </c>
      <c r="B6488">
        <v>2020</v>
      </c>
      <c r="C6488" t="s">
        <v>3</v>
      </c>
      <c r="D6488">
        <v>6487</v>
      </c>
      <c r="E6488" s="2">
        <v>6</v>
      </c>
      <c r="F6488" s="1">
        <v>7</v>
      </c>
      <c r="G6488" s="1">
        <v>1</v>
      </c>
      <c r="H6488" s="1">
        <v>3</v>
      </c>
      <c r="I6488" s="1" t="str">
        <f t="shared" si="121"/>
        <v>3F4TH3</v>
      </c>
      <c r="J6488" s="27">
        <v>45197</v>
      </c>
      <c r="K6488" s="29" t="s">
        <v>259</v>
      </c>
      <c r="L6488" s="29">
        <v>12255</v>
      </c>
      <c r="M6488" s="30">
        <v>0.53308923665695263</v>
      </c>
      <c r="N6488" s="30">
        <v>0.93247067932951588</v>
      </c>
      <c r="O6488" s="30">
        <v>1.467318583785193E-2</v>
      </c>
    </row>
    <row r="6489" spans="1:15" x14ac:dyDescent="0.45">
      <c r="A6489" s="5" t="s">
        <v>17</v>
      </c>
      <c r="B6489">
        <v>2020</v>
      </c>
      <c r="C6489" t="s">
        <v>3</v>
      </c>
      <c r="D6489">
        <v>6488</v>
      </c>
      <c r="E6489" s="2">
        <v>7</v>
      </c>
      <c r="F6489" s="1">
        <v>8</v>
      </c>
      <c r="G6489" s="1">
        <v>1</v>
      </c>
      <c r="H6489" s="1">
        <v>3</v>
      </c>
      <c r="I6489" s="1" t="str">
        <f t="shared" si="121"/>
        <v>3F4TH3</v>
      </c>
      <c r="J6489" s="27">
        <v>45197</v>
      </c>
      <c r="K6489" s="29" t="s">
        <v>260</v>
      </c>
      <c r="L6489" s="29">
        <v>13762.75</v>
      </c>
      <c r="M6489" s="30">
        <v>0.59533261580197239</v>
      </c>
      <c r="N6489" s="30">
        <v>0.93942385823718388</v>
      </c>
      <c r="O6489" s="30">
        <v>0.1014880861088262</v>
      </c>
    </row>
    <row r="6490" spans="1:15" x14ac:dyDescent="0.45">
      <c r="A6490" s="5" t="s">
        <v>17</v>
      </c>
      <c r="B6490">
        <v>2020</v>
      </c>
      <c r="C6490" t="s">
        <v>3</v>
      </c>
      <c r="D6490">
        <v>6489</v>
      </c>
      <c r="E6490" s="2">
        <v>8</v>
      </c>
      <c r="F6490" s="1">
        <v>9</v>
      </c>
      <c r="G6490" s="1">
        <v>1</v>
      </c>
      <c r="H6490" s="1">
        <v>3</v>
      </c>
      <c r="I6490" s="1" t="str">
        <f t="shared" si="121"/>
        <v>3F4TH3</v>
      </c>
      <c r="J6490" s="27">
        <v>45197</v>
      </c>
      <c r="K6490" s="29" t="s">
        <v>261</v>
      </c>
      <c r="L6490" s="29">
        <v>14206.75</v>
      </c>
      <c r="M6490" s="30">
        <v>0.62144912215892822</v>
      </c>
      <c r="N6490" s="30">
        <v>0.94643557508283649</v>
      </c>
      <c r="O6490" s="30">
        <v>0.18435238084332789</v>
      </c>
    </row>
    <row r="6491" spans="1:15" x14ac:dyDescent="0.45">
      <c r="A6491" s="5" t="s">
        <v>17</v>
      </c>
      <c r="B6491">
        <v>2020</v>
      </c>
      <c r="C6491" t="s">
        <v>3</v>
      </c>
      <c r="D6491">
        <v>6490</v>
      </c>
      <c r="E6491" s="2">
        <v>9</v>
      </c>
      <c r="F6491" s="1">
        <v>10</v>
      </c>
      <c r="G6491" s="1">
        <v>1</v>
      </c>
      <c r="H6491" s="1">
        <v>4</v>
      </c>
      <c r="I6491" s="1" t="str">
        <f t="shared" si="121"/>
        <v>3F4TH4</v>
      </c>
      <c r="J6491" s="27">
        <v>45197</v>
      </c>
      <c r="K6491" s="29" t="s">
        <v>262</v>
      </c>
      <c r="L6491" s="29">
        <v>14140.75</v>
      </c>
      <c r="M6491" s="30">
        <v>0.75120943918329819</v>
      </c>
      <c r="N6491" s="30">
        <v>0.94929856425381964</v>
      </c>
      <c r="O6491" s="30">
        <v>0.28934107318486818</v>
      </c>
    </row>
    <row r="6492" spans="1:15" x14ac:dyDescent="0.45">
      <c r="A6492" s="5" t="s">
        <v>17</v>
      </c>
      <c r="B6492">
        <v>2020</v>
      </c>
      <c r="C6492" t="s">
        <v>3</v>
      </c>
      <c r="D6492">
        <v>6491</v>
      </c>
      <c r="E6492" s="2">
        <v>10</v>
      </c>
      <c r="F6492" s="1">
        <v>11</v>
      </c>
      <c r="G6492" s="1">
        <v>1</v>
      </c>
      <c r="H6492" s="1">
        <v>4</v>
      </c>
      <c r="I6492" s="1" t="str">
        <f t="shared" si="121"/>
        <v>3F4TH4</v>
      </c>
      <c r="J6492" s="27">
        <v>45197</v>
      </c>
      <c r="K6492" s="29" t="s">
        <v>263</v>
      </c>
      <c r="L6492" s="29">
        <v>13957</v>
      </c>
      <c r="M6492" s="30">
        <v>0.74514574616291152</v>
      </c>
      <c r="N6492" s="30">
        <v>0.9494968979339069</v>
      </c>
      <c r="O6492" s="30">
        <v>0.3623299134305723</v>
      </c>
    </row>
    <row r="6493" spans="1:15" x14ac:dyDescent="0.45">
      <c r="A6493" s="5" t="s">
        <v>17</v>
      </c>
      <c r="B6493">
        <v>2020</v>
      </c>
      <c r="C6493" t="s">
        <v>3</v>
      </c>
      <c r="D6493">
        <v>6492</v>
      </c>
      <c r="E6493" s="2">
        <v>11</v>
      </c>
      <c r="F6493" s="1">
        <v>12</v>
      </c>
      <c r="G6493" s="1">
        <v>1</v>
      </c>
      <c r="H6493" s="1">
        <v>4</v>
      </c>
      <c r="I6493" s="1" t="str">
        <f t="shared" si="121"/>
        <v>3F4TH4</v>
      </c>
      <c r="J6493" s="27">
        <v>45197</v>
      </c>
      <c r="K6493" s="29" t="s">
        <v>264</v>
      </c>
      <c r="L6493" s="29">
        <v>13835</v>
      </c>
      <c r="M6493" s="30">
        <v>0.81007853892312631</v>
      </c>
      <c r="N6493" s="30">
        <v>0.94984707947951286</v>
      </c>
      <c r="O6493" s="30">
        <v>0.33460535084284682</v>
      </c>
    </row>
    <row r="6494" spans="1:15" x14ac:dyDescent="0.45">
      <c r="A6494" s="5" t="s">
        <v>17</v>
      </c>
      <c r="B6494">
        <v>2020</v>
      </c>
      <c r="C6494" t="s">
        <v>3</v>
      </c>
      <c r="D6494">
        <v>6493</v>
      </c>
      <c r="E6494" s="2">
        <v>12</v>
      </c>
      <c r="F6494" s="1">
        <v>13</v>
      </c>
      <c r="G6494" s="1">
        <v>1</v>
      </c>
      <c r="H6494" s="1">
        <v>5</v>
      </c>
      <c r="I6494" s="1" t="str">
        <f t="shared" si="121"/>
        <v>3F4TH5</v>
      </c>
      <c r="J6494" s="27">
        <v>45197</v>
      </c>
      <c r="K6494" s="29" t="s">
        <v>265</v>
      </c>
      <c r="L6494" s="29">
        <v>13729.25</v>
      </c>
      <c r="M6494" s="30">
        <v>0.80731503030898955</v>
      </c>
      <c r="N6494" s="30">
        <v>0.94990577827779799</v>
      </c>
      <c r="O6494" s="30">
        <v>0.32823605494309249</v>
      </c>
    </row>
    <row r="6495" spans="1:15" x14ac:dyDescent="0.45">
      <c r="A6495" s="5" t="s">
        <v>17</v>
      </c>
      <c r="B6495">
        <v>2020</v>
      </c>
      <c r="C6495" t="s">
        <v>3</v>
      </c>
      <c r="D6495">
        <v>6494</v>
      </c>
      <c r="E6495" s="2">
        <v>13</v>
      </c>
      <c r="F6495" s="1">
        <v>14</v>
      </c>
      <c r="G6495" s="1">
        <v>1</v>
      </c>
      <c r="H6495" s="1">
        <v>5</v>
      </c>
      <c r="I6495" s="1" t="str">
        <f t="shared" si="121"/>
        <v>3F4TH5</v>
      </c>
      <c r="J6495" s="27">
        <v>45197</v>
      </c>
      <c r="K6495" s="29" t="s">
        <v>266</v>
      </c>
      <c r="L6495" s="29">
        <v>13824.75</v>
      </c>
      <c r="M6495" s="30">
        <v>0.78310246366069469</v>
      </c>
      <c r="N6495" s="30">
        <v>0.94998376162593923</v>
      </c>
      <c r="O6495" s="30">
        <v>0.29369267931130422</v>
      </c>
    </row>
    <row r="6496" spans="1:15" x14ac:dyDescent="0.45">
      <c r="A6496" s="5" t="s">
        <v>17</v>
      </c>
      <c r="B6496">
        <v>2020</v>
      </c>
      <c r="C6496" t="s">
        <v>3</v>
      </c>
      <c r="D6496">
        <v>6495</v>
      </c>
      <c r="E6496" s="2">
        <v>14</v>
      </c>
      <c r="F6496" s="1">
        <v>15</v>
      </c>
      <c r="G6496" s="1">
        <v>1</v>
      </c>
      <c r="H6496" s="1">
        <v>5</v>
      </c>
      <c r="I6496" s="1" t="str">
        <f t="shared" si="121"/>
        <v>3F4TH5</v>
      </c>
      <c r="J6496" s="27">
        <v>45197</v>
      </c>
      <c r="K6496" s="29" t="s">
        <v>267</v>
      </c>
      <c r="L6496" s="29">
        <v>13802.5</v>
      </c>
      <c r="M6496" s="30">
        <v>0.7914258666334868</v>
      </c>
      <c r="N6496" s="30">
        <v>0.94999430656502626</v>
      </c>
      <c r="O6496" s="30">
        <v>0.20874951372523939</v>
      </c>
    </row>
    <row r="6497" spans="1:15" x14ac:dyDescent="0.45">
      <c r="A6497" s="5" t="s">
        <v>17</v>
      </c>
      <c r="B6497">
        <v>2020</v>
      </c>
      <c r="C6497" t="s">
        <v>3</v>
      </c>
      <c r="D6497">
        <v>6496</v>
      </c>
      <c r="E6497" s="2">
        <v>15</v>
      </c>
      <c r="F6497" s="1">
        <v>16</v>
      </c>
      <c r="G6497" s="1">
        <v>1</v>
      </c>
      <c r="H6497" s="1">
        <v>6</v>
      </c>
      <c r="I6497" s="1" t="str">
        <f t="shared" si="121"/>
        <v>3F4TH6</v>
      </c>
      <c r="J6497" s="27">
        <v>45197</v>
      </c>
      <c r="K6497" s="29" t="s">
        <v>268</v>
      </c>
      <c r="L6497" s="29">
        <v>13750.25</v>
      </c>
      <c r="M6497" s="30">
        <v>0.83832169117337829</v>
      </c>
      <c r="N6497" s="30">
        <v>0.94999649258543895</v>
      </c>
      <c r="O6497" s="30">
        <v>0.16376497052505121</v>
      </c>
    </row>
    <row r="6498" spans="1:15" x14ac:dyDescent="0.45">
      <c r="A6498" s="5" t="s">
        <v>17</v>
      </c>
      <c r="B6498">
        <v>2020</v>
      </c>
      <c r="C6498" t="s">
        <v>3</v>
      </c>
      <c r="D6498">
        <v>6497</v>
      </c>
      <c r="E6498" s="2">
        <v>16</v>
      </c>
      <c r="F6498" s="1">
        <v>17</v>
      </c>
      <c r="G6498" s="1">
        <v>1</v>
      </c>
      <c r="H6498" s="1">
        <v>6</v>
      </c>
      <c r="I6498" s="1" t="str">
        <f t="shared" si="121"/>
        <v>3F4TH6</v>
      </c>
      <c r="J6498" s="27">
        <v>45197</v>
      </c>
      <c r="K6498" s="29" t="s">
        <v>269</v>
      </c>
      <c r="L6498" s="29">
        <v>13859</v>
      </c>
      <c r="M6498" s="30">
        <v>0.88718834501531929</v>
      </c>
      <c r="N6498" s="30">
        <v>0.94997908172307421</v>
      </c>
      <c r="O6498" s="30">
        <v>7.5161105650113441E-2</v>
      </c>
    </row>
    <row r="6499" spans="1:15" x14ac:dyDescent="0.45">
      <c r="A6499" s="5" t="s">
        <v>17</v>
      </c>
      <c r="B6499">
        <v>2020</v>
      </c>
      <c r="C6499" t="s">
        <v>3</v>
      </c>
      <c r="D6499">
        <v>6498</v>
      </c>
      <c r="E6499" s="2">
        <v>17</v>
      </c>
      <c r="F6499" s="1">
        <v>18</v>
      </c>
      <c r="G6499" s="1">
        <v>1</v>
      </c>
      <c r="H6499" s="1">
        <v>6</v>
      </c>
      <c r="I6499" s="1" t="str">
        <f t="shared" si="121"/>
        <v>3F4TH6</v>
      </c>
      <c r="J6499" s="27">
        <v>45197</v>
      </c>
      <c r="K6499" s="29" t="s">
        <v>270</v>
      </c>
      <c r="L6499" s="29">
        <v>14322.5</v>
      </c>
      <c r="M6499" s="30">
        <v>0.88501031285586218</v>
      </c>
      <c r="N6499" s="30">
        <v>0.94903158360398998</v>
      </c>
      <c r="O6499" s="30">
        <v>0</v>
      </c>
    </row>
    <row r="6500" spans="1:15" x14ac:dyDescent="0.45">
      <c r="A6500" s="5" t="s">
        <v>17</v>
      </c>
      <c r="B6500">
        <v>2020</v>
      </c>
      <c r="C6500" t="s">
        <v>3</v>
      </c>
      <c r="D6500">
        <v>6499</v>
      </c>
      <c r="E6500" s="2">
        <v>18</v>
      </c>
      <c r="F6500" s="1">
        <v>19</v>
      </c>
      <c r="G6500" s="1">
        <v>1</v>
      </c>
      <c r="H6500" s="1">
        <v>7</v>
      </c>
      <c r="I6500" s="1" t="str">
        <f t="shared" si="121"/>
        <v>3F4TH7</v>
      </c>
      <c r="J6500" s="27">
        <v>45197</v>
      </c>
      <c r="K6500" s="29" t="s">
        <v>271</v>
      </c>
      <c r="L6500" s="29">
        <v>14305.75</v>
      </c>
      <c r="M6500" s="30">
        <v>0.86672640123432076</v>
      </c>
      <c r="N6500" s="30">
        <v>0.94328343555454031</v>
      </c>
      <c r="O6500" s="30">
        <v>0</v>
      </c>
    </row>
    <row r="6501" spans="1:15" x14ac:dyDescent="0.45">
      <c r="A6501" s="5" t="s">
        <v>17</v>
      </c>
      <c r="B6501">
        <v>2020</v>
      </c>
      <c r="C6501" t="s">
        <v>3</v>
      </c>
      <c r="D6501">
        <v>6500</v>
      </c>
      <c r="E6501" s="2">
        <v>19</v>
      </c>
      <c r="F6501" s="1">
        <v>20</v>
      </c>
      <c r="G6501" s="1">
        <v>1</v>
      </c>
      <c r="H6501" s="1">
        <v>7</v>
      </c>
      <c r="I6501" s="1" t="str">
        <f t="shared" si="121"/>
        <v>3F4TH7</v>
      </c>
      <c r="J6501" s="27">
        <v>45197</v>
      </c>
      <c r="K6501" s="29" t="s">
        <v>272</v>
      </c>
      <c r="L6501" s="29">
        <v>14662.5</v>
      </c>
      <c r="M6501" s="30">
        <v>0.81682280096954485</v>
      </c>
      <c r="N6501" s="30">
        <v>0.91911100124312051</v>
      </c>
      <c r="O6501" s="30">
        <v>0</v>
      </c>
    </row>
    <row r="6502" spans="1:15" x14ac:dyDescent="0.45">
      <c r="A6502" s="5" t="s">
        <v>17</v>
      </c>
      <c r="B6502">
        <v>2020</v>
      </c>
      <c r="C6502" t="s">
        <v>3</v>
      </c>
      <c r="D6502">
        <v>6501</v>
      </c>
      <c r="E6502" s="2">
        <v>20</v>
      </c>
      <c r="F6502" s="1">
        <v>21</v>
      </c>
      <c r="G6502" s="1">
        <v>1</v>
      </c>
      <c r="H6502" s="1">
        <v>7</v>
      </c>
      <c r="I6502" s="1" t="str">
        <f t="shared" si="121"/>
        <v>3F4TH7</v>
      </c>
      <c r="J6502" s="27">
        <v>45197</v>
      </c>
      <c r="K6502" s="29" t="s">
        <v>273</v>
      </c>
      <c r="L6502" s="29">
        <v>14412.75</v>
      </c>
      <c r="M6502" s="30">
        <v>0.76592636641622502</v>
      </c>
      <c r="N6502" s="30">
        <v>0.89914748572411674</v>
      </c>
      <c r="O6502" s="30">
        <v>0</v>
      </c>
    </row>
    <row r="6503" spans="1:15" x14ac:dyDescent="0.45">
      <c r="A6503" s="5" t="s">
        <v>17</v>
      </c>
      <c r="B6503">
        <v>2020</v>
      </c>
      <c r="C6503" t="s">
        <v>3</v>
      </c>
      <c r="D6503">
        <v>6502</v>
      </c>
      <c r="E6503" s="2">
        <v>21</v>
      </c>
      <c r="F6503" s="1">
        <v>22</v>
      </c>
      <c r="G6503" s="1">
        <v>1</v>
      </c>
      <c r="H6503" s="1">
        <v>8</v>
      </c>
      <c r="I6503" s="1" t="str">
        <f t="shared" si="121"/>
        <v>3F4TH8</v>
      </c>
      <c r="J6503" s="27">
        <v>45197</v>
      </c>
      <c r="K6503" s="29" t="s">
        <v>274</v>
      </c>
      <c r="L6503" s="29">
        <v>13622.5</v>
      </c>
      <c r="M6503" s="30">
        <v>0.70149276117446957</v>
      </c>
      <c r="N6503" s="30">
        <v>0.89287583629407152</v>
      </c>
      <c r="O6503" s="30">
        <v>0</v>
      </c>
    </row>
    <row r="6504" spans="1:15" x14ac:dyDescent="0.45">
      <c r="A6504" s="5" t="s">
        <v>17</v>
      </c>
      <c r="B6504">
        <v>2020</v>
      </c>
      <c r="C6504" t="s">
        <v>3</v>
      </c>
      <c r="D6504">
        <v>6503</v>
      </c>
      <c r="E6504" s="2">
        <v>22</v>
      </c>
      <c r="F6504" s="1">
        <v>23</v>
      </c>
      <c r="G6504" s="1">
        <v>1</v>
      </c>
      <c r="H6504" s="1">
        <v>8</v>
      </c>
      <c r="I6504" s="1" t="str">
        <f t="shared" si="121"/>
        <v>3F4TH8</v>
      </c>
      <c r="J6504" s="27">
        <v>45197</v>
      </c>
      <c r="K6504" s="29" t="s">
        <v>275</v>
      </c>
      <c r="L6504" s="29">
        <v>12756.5</v>
      </c>
      <c r="M6504" s="30">
        <v>0.62134015393034547</v>
      </c>
      <c r="N6504" s="30">
        <v>0.90929271586831029</v>
      </c>
      <c r="O6504" s="30">
        <v>0</v>
      </c>
    </row>
    <row r="6505" spans="1:15" x14ac:dyDescent="0.45">
      <c r="A6505" s="5" t="s">
        <v>17</v>
      </c>
      <c r="B6505">
        <v>2020</v>
      </c>
      <c r="C6505" t="s">
        <v>3</v>
      </c>
      <c r="D6505">
        <v>6504</v>
      </c>
      <c r="E6505" s="2">
        <v>23</v>
      </c>
      <c r="F6505" s="1">
        <v>24</v>
      </c>
      <c r="G6505" s="1">
        <v>1</v>
      </c>
      <c r="H6505" s="1">
        <v>8</v>
      </c>
      <c r="I6505" s="1" t="str">
        <f t="shared" si="121"/>
        <v>3F4TH8</v>
      </c>
      <c r="J6505" s="27">
        <v>45197</v>
      </c>
      <c r="K6505" s="29" t="s">
        <v>276</v>
      </c>
      <c r="L6505" s="29">
        <v>12084</v>
      </c>
      <c r="M6505" s="30">
        <v>0.63057736272867637</v>
      </c>
      <c r="N6505" s="30">
        <v>0.89728059337472577</v>
      </c>
      <c r="O6505" s="30">
        <v>0</v>
      </c>
    </row>
    <row r="6506" spans="1:15" x14ac:dyDescent="0.45">
      <c r="A6506" s="5" t="s">
        <v>17</v>
      </c>
      <c r="B6506">
        <v>2020</v>
      </c>
      <c r="C6506" t="s">
        <v>4</v>
      </c>
      <c r="D6506">
        <v>6505</v>
      </c>
      <c r="E6506" s="2">
        <v>0</v>
      </c>
      <c r="F6506" s="1">
        <v>1</v>
      </c>
      <c r="G6506" s="1">
        <v>1</v>
      </c>
      <c r="H6506" s="1">
        <v>1</v>
      </c>
      <c r="I6506" s="1" t="str">
        <f t="shared" si="121"/>
        <v>3F5FR1</v>
      </c>
      <c r="J6506" s="27">
        <v>45198</v>
      </c>
      <c r="K6506" s="29" t="s">
        <v>253</v>
      </c>
      <c r="L6506" s="29">
        <v>11466.25</v>
      </c>
      <c r="M6506" s="30">
        <v>0.61126533742490774</v>
      </c>
      <c r="N6506" s="30">
        <v>0.88825991398183612</v>
      </c>
      <c r="O6506" s="30">
        <v>0</v>
      </c>
    </row>
    <row r="6507" spans="1:15" x14ac:dyDescent="0.45">
      <c r="A6507" s="5" t="s">
        <v>17</v>
      </c>
      <c r="B6507">
        <v>2020</v>
      </c>
      <c r="C6507" t="s">
        <v>4</v>
      </c>
      <c r="D6507">
        <v>6506</v>
      </c>
      <c r="E6507" s="2">
        <v>1</v>
      </c>
      <c r="F6507" s="1">
        <v>2</v>
      </c>
      <c r="G6507" s="1">
        <v>1</v>
      </c>
      <c r="H6507" s="1">
        <v>1</v>
      </c>
      <c r="I6507" s="1" t="str">
        <f t="shared" si="121"/>
        <v>3F5FR1</v>
      </c>
      <c r="J6507" s="27">
        <v>45198</v>
      </c>
      <c r="K6507" s="29" t="s">
        <v>254</v>
      </c>
      <c r="L6507" s="29">
        <v>11005.75</v>
      </c>
      <c r="M6507" s="30">
        <v>0.57245908985762473</v>
      </c>
      <c r="N6507" s="30">
        <v>0.85909766123745013</v>
      </c>
      <c r="O6507" s="30">
        <v>0</v>
      </c>
    </row>
    <row r="6508" spans="1:15" x14ac:dyDescent="0.45">
      <c r="A6508" s="5" t="s">
        <v>17</v>
      </c>
      <c r="B6508">
        <v>2020</v>
      </c>
      <c r="C6508" t="s">
        <v>4</v>
      </c>
      <c r="D6508">
        <v>6507</v>
      </c>
      <c r="E6508" s="2">
        <v>2</v>
      </c>
      <c r="F6508" s="1">
        <v>3</v>
      </c>
      <c r="G6508" s="1">
        <v>1</v>
      </c>
      <c r="H6508" s="1">
        <v>1</v>
      </c>
      <c r="I6508" s="1" t="str">
        <f t="shared" si="121"/>
        <v>3F5FR1</v>
      </c>
      <c r="J6508" s="27">
        <v>45198</v>
      </c>
      <c r="K6508" s="29" t="s">
        <v>255</v>
      </c>
      <c r="L6508" s="29">
        <v>10806.5</v>
      </c>
      <c r="M6508" s="30">
        <v>0.50063939753305631</v>
      </c>
      <c r="N6508" s="30">
        <v>0.60730567850647943</v>
      </c>
      <c r="O6508" s="30">
        <v>0</v>
      </c>
    </row>
    <row r="6509" spans="1:15" x14ac:dyDescent="0.45">
      <c r="A6509" s="5" t="s">
        <v>17</v>
      </c>
      <c r="B6509">
        <v>2020</v>
      </c>
      <c r="C6509" t="s">
        <v>4</v>
      </c>
      <c r="D6509">
        <v>6508</v>
      </c>
      <c r="E6509" s="2">
        <v>3</v>
      </c>
      <c r="F6509" s="1">
        <v>4</v>
      </c>
      <c r="G6509" s="1">
        <v>1</v>
      </c>
      <c r="H6509" s="1">
        <v>2</v>
      </c>
      <c r="I6509" s="1" t="str">
        <f t="shared" si="121"/>
        <v>3F5FR2</v>
      </c>
      <c r="J6509" s="27">
        <v>45198</v>
      </c>
      <c r="K6509" s="29" t="s">
        <v>256</v>
      </c>
      <c r="L6509" s="29">
        <v>10703.5</v>
      </c>
      <c r="M6509" s="30">
        <v>0.5146677214790778</v>
      </c>
      <c r="N6509" s="30">
        <v>0.67114902306014146</v>
      </c>
      <c r="O6509" s="30">
        <v>0</v>
      </c>
    </row>
    <row r="6510" spans="1:15" x14ac:dyDescent="0.45">
      <c r="A6510" s="5" t="s">
        <v>17</v>
      </c>
      <c r="B6510">
        <v>2020</v>
      </c>
      <c r="C6510" t="s">
        <v>4</v>
      </c>
      <c r="D6510">
        <v>6509</v>
      </c>
      <c r="E6510" s="2">
        <v>4</v>
      </c>
      <c r="F6510" s="1">
        <v>5</v>
      </c>
      <c r="G6510" s="1">
        <v>1</v>
      </c>
      <c r="H6510" s="1">
        <v>2</v>
      </c>
      <c r="I6510" s="1" t="str">
        <f t="shared" si="121"/>
        <v>3F5FR2</v>
      </c>
      <c r="J6510" s="27">
        <v>45198</v>
      </c>
      <c r="K6510" s="29" t="s">
        <v>257</v>
      </c>
      <c r="L6510" s="29">
        <v>10765</v>
      </c>
      <c r="M6510" s="30">
        <v>0.56001691870834103</v>
      </c>
      <c r="N6510" s="30">
        <v>0.89691190849154467</v>
      </c>
      <c r="O6510" s="30">
        <v>0</v>
      </c>
    </row>
    <row r="6511" spans="1:15" x14ac:dyDescent="0.45">
      <c r="A6511" s="5" t="s">
        <v>17</v>
      </c>
      <c r="B6511">
        <v>2020</v>
      </c>
      <c r="C6511" t="s">
        <v>4</v>
      </c>
      <c r="D6511">
        <v>6510</v>
      </c>
      <c r="E6511" s="2">
        <v>5</v>
      </c>
      <c r="F6511" s="1">
        <v>6</v>
      </c>
      <c r="G6511" s="1">
        <v>1</v>
      </c>
      <c r="H6511" s="1">
        <v>2</v>
      </c>
      <c r="I6511" s="1" t="str">
        <f t="shared" si="121"/>
        <v>3F5FR2</v>
      </c>
      <c r="J6511" s="27">
        <v>45198</v>
      </c>
      <c r="K6511" s="29" t="s">
        <v>258</v>
      </c>
      <c r="L6511" s="29">
        <v>11146</v>
      </c>
      <c r="M6511" s="30">
        <v>0.57727917543312413</v>
      </c>
      <c r="N6511" s="30">
        <v>0.88114216746765894</v>
      </c>
      <c r="O6511" s="30">
        <v>0</v>
      </c>
    </row>
    <row r="6512" spans="1:15" x14ac:dyDescent="0.45">
      <c r="A6512" s="5" t="s">
        <v>17</v>
      </c>
      <c r="B6512">
        <v>2020</v>
      </c>
      <c r="C6512" t="s">
        <v>4</v>
      </c>
      <c r="D6512">
        <v>6511</v>
      </c>
      <c r="E6512" s="2">
        <v>6</v>
      </c>
      <c r="F6512" s="1">
        <v>7</v>
      </c>
      <c r="G6512" s="1">
        <v>1</v>
      </c>
      <c r="H6512" s="1">
        <v>3</v>
      </c>
      <c r="I6512" s="1" t="str">
        <f t="shared" si="121"/>
        <v>3F5FR3</v>
      </c>
      <c r="J6512" s="27">
        <v>45198</v>
      </c>
      <c r="K6512" s="29" t="s">
        <v>259</v>
      </c>
      <c r="L6512" s="29">
        <v>12033</v>
      </c>
      <c r="M6512" s="30">
        <v>0.66886241408170855</v>
      </c>
      <c r="N6512" s="30">
        <v>0.92376782337155494</v>
      </c>
      <c r="O6512" s="30">
        <v>0</v>
      </c>
    </row>
    <row r="6513" spans="1:15" x14ac:dyDescent="0.45">
      <c r="A6513" s="5" t="s">
        <v>17</v>
      </c>
      <c r="B6513">
        <v>2020</v>
      </c>
      <c r="C6513" t="s">
        <v>4</v>
      </c>
      <c r="D6513">
        <v>6512</v>
      </c>
      <c r="E6513" s="2">
        <v>7</v>
      </c>
      <c r="F6513" s="1">
        <v>8</v>
      </c>
      <c r="G6513" s="1">
        <v>1</v>
      </c>
      <c r="H6513" s="1">
        <v>3</v>
      </c>
      <c r="I6513" s="1" t="str">
        <f t="shared" si="121"/>
        <v>3F5FR3</v>
      </c>
      <c r="J6513" s="27">
        <v>45198</v>
      </c>
      <c r="K6513" s="29" t="s">
        <v>260</v>
      </c>
      <c r="L6513" s="29">
        <v>13618.25</v>
      </c>
      <c r="M6513" s="30">
        <v>0.74221416471972601</v>
      </c>
      <c r="N6513" s="30">
        <v>0.94550388720750411</v>
      </c>
      <c r="O6513" s="30">
        <v>3.2066651065801159E-3</v>
      </c>
    </row>
    <row r="6514" spans="1:15" x14ac:dyDescent="0.45">
      <c r="A6514" s="5" t="s">
        <v>17</v>
      </c>
      <c r="B6514">
        <v>2020</v>
      </c>
      <c r="C6514" t="s">
        <v>4</v>
      </c>
      <c r="D6514">
        <v>6513</v>
      </c>
      <c r="E6514" s="2">
        <v>8</v>
      </c>
      <c r="F6514" s="1">
        <v>9</v>
      </c>
      <c r="G6514" s="1">
        <v>1</v>
      </c>
      <c r="H6514" s="1">
        <v>3</v>
      </c>
      <c r="I6514" s="1" t="str">
        <f t="shared" si="121"/>
        <v>3F5FR3</v>
      </c>
      <c r="J6514" s="27">
        <v>45198</v>
      </c>
      <c r="K6514" s="29" t="s">
        <v>261</v>
      </c>
      <c r="L6514" s="29">
        <v>14547.75</v>
      </c>
      <c r="M6514" s="30">
        <v>0.79498330393672412</v>
      </c>
      <c r="N6514" s="30">
        <v>0.94972557405886859</v>
      </c>
      <c r="O6514" s="30">
        <v>1.203945490964241E-2</v>
      </c>
    </row>
    <row r="6515" spans="1:15" x14ac:dyDescent="0.45">
      <c r="A6515" s="5" t="s">
        <v>17</v>
      </c>
      <c r="B6515">
        <v>2020</v>
      </c>
      <c r="C6515" t="s">
        <v>4</v>
      </c>
      <c r="D6515">
        <v>6514</v>
      </c>
      <c r="E6515" s="2">
        <v>9</v>
      </c>
      <c r="F6515" s="1">
        <v>10</v>
      </c>
      <c r="G6515" s="1">
        <v>1</v>
      </c>
      <c r="H6515" s="1">
        <v>4</v>
      </c>
      <c r="I6515" s="1" t="str">
        <f t="shared" si="121"/>
        <v>3F5FR4</v>
      </c>
      <c r="J6515" s="27">
        <v>45198</v>
      </c>
      <c r="K6515" s="29" t="s">
        <v>262</v>
      </c>
      <c r="L6515" s="29">
        <v>14571.5</v>
      </c>
      <c r="M6515" s="30">
        <v>0.83660272871323471</v>
      </c>
      <c r="N6515" s="30">
        <v>0.94998848147029924</v>
      </c>
      <c r="O6515" s="30">
        <v>2.2302810441792501E-2</v>
      </c>
    </row>
    <row r="6516" spans="1:15" x14ac:dyDescent="0.45">
      <c r="A6516" s="5" t="s">
        <v>17</v>
      </c>
      <c r="B6516">
        <v>2020</v>
      </c>
      <c r="C6516" t="s">
        <v>4</v>
      </c>
      <c r="D6516">
        <v>6515</v>
      </c>
      <c r="E6516" s="2">
        <v>10</v>
      </c>
      <c r="F6516" s="1">
        <v>11</v>
      </c>
      <c r="G6516" s="1">
        <v>1</v>
      </c>
      <c r="H6516" s="1">
        <v>4</v>
      </c>
      <c r="I6516" s="1" t="str">
        <f t="shared" si="121"/>
        <v>3F5FR4</v>
      </c>
      <c r="J6516" s="27">
        <v>45198</v>
      </c>
      <c r="K6516" s="29" t="s">
        <v>263</v>
      </c>
      <c r="L6516" s="29">
        <v>14392.25</v>
      </c>
      <c r="M6516" s="30">
        <v>0.81493236664912216</v>
      </c>
      <c r="N6516" s="30">
        <v>0.94980993909380906</v>
      </c>
      <c r="O6516" s="30">
        <v>5.7146496956756901E-2</v>
      </c>
    </row>
    <row r="6517" spans="1:15" x14ac:dyDescent="0.45">
      <c r="A6517" s="5" t="s">
        <v>17</v>
      </c>
      <c r="B6517">
        <v>2020</v>
      </c>
      <c r="C6517" t="s">
        <v>4</v>
      </c>
      <c r="D6517">
        <v>6516</v>
      </c>
      <c r="E6517" s="2">
        <v>11</v>
      </c>
      <c r="F6517" s="1">
        <v>12</v>
      </c>
      <c r="G6517" s="1">
        <v>1</v>
      </c>
      <c r="H6517" s="1">
        <v>4</v>
      </c>
      <c r="I6517" s="1" t="str">
        <f t="shared" si="121"/>
        <v>3F5FR4</v>
      </c>
      <c r="J6517" s="27">
        <v>45198</v>
      </c>
      <c r="K6517" s="29" t="s">
        <v>264</v>
      </c>
      <c r="L6517" s="29">
        <v>14458.5</v>
      </c>
      <c r="M6517" s="30">
        <v>0.84701270246307736</v>
      </c>
      <c r="N6517" s="30">
        <v>0.94990316977802514</v>
      </c>
      <c r="O6517" s="30">
        <v>8.526655124692098E-2</v>
      </c>
    </row>
    <row r="6518" spans="1:15" x14ac:dyDescent="0.45">
      <c r="A6518" s="5" t="s">
        <v>17</v>
      </c>
      <c r="B6518">
        <v>2020</v>
      </c>
      <c r="C6518" t="s">
        <v>4</v>
      </c>
      <c r="D6518">
        <v>6517</v>
      </c>
      <c r="E6518" s="2">
        <v>12</v>
      </c>
      <c r="F6518" s="1">
        <v>13</v>
      </c>
      <c r="G6518" s="1">
        <v>1</v>
      </c>
      <c r="H6518" s="1">
        <v>5</v>
      </c>
      <c r="I6518" s="1" t="str">
        <f t="shared" si="121"/>
        <v>3F5FR5</v>
      </c>
      <c r="J6518" s="27">
        <v>45198</v>
      </c>
      <c r="K6518" s="29" t="s">
        <v>265</v>
      </c>
      <c r="L6518" s="29">
        <v>14548.5</v>
      </c>
      <c r="M6518" s="30">
        <v>0.8485857947480413</v>
      </c>
      <c r="N6518" s="30">
        <v>0.94917490801852678</v>
      </c>
      <c r="O6518" s="30">
        <v>7.2544371261006518E-2</v>
      </c>
    </row>
    <row r="6519" spans="1:15" x14ac:dyDescent="0.45">
      <c r="A6519" s="5" t="s">
        <v>17</v>
      </c>
      <c r="B6519">
        <v>2020</v>
      </c>
      <c r="C6519" t="s">
        <v>4</v>
      </c>
      <c r="D6519">
        <v>6518</v>
      </c>
      <c r="E6519" s="2">
        <v>13</v>
      </c>
      <c r="F6519" s="1">
        <v>14</v>
      </c>
      <c r="G6519" s="1">
        <v>1</v>
      </c>
      <c r="H6519" s="1">
        <v>5</v>
      </c>
      <c r="I6519" s="1" t="str">
        <f t="shared" si="121"/>
        <v>3F5FR5</v>
      </c>
      <c r="J6519" s="27">
        <v>45198</v>
      </c>
      <c r="K6519" s="29" t="s">
        <v>266</v>
      </c>
      <c r="L6519" s="29">
        <v>14369.25</v>
      </c>
      <c r="M6519" s="30">
        <v>0.88323534699560935</v>
      </c>
      <c r="N6519" s="30">
        <v>0.94782848758053229</v>
      </c>
      <c r="O6519" s="30">
        <v>4.548059904532812E-2</v>
      </c>
    </row>
    <row r="6520" spans="1:15" x14ac:dyDescent="0.45">
      <c r="A6520" s="5" t="s">
        <v>17</v>
      </c>
      <c r="B6520">
        <v>2020</v>
      </c>
      <c r="C6520" t="s">
        <v>4</v>
      </c>
      <c r="D6520">
        <v>6519</v>
      </c>
      <c r="E6520" s="2">
        <v>14</v>
      </c>
      <c r="F6520" s="1">
        <v>15</v>
      </c>
      <c r="G6520" s="1">
        <v>1</v>
      </c>
      <c r="H6520" s="1">
        <v>5</v>
      </c>
      <c r="I6520" s="1" t="str">
        <f t="shared" si="121"/>
        <v>3F5FR5</v>
      </c>
      <c r="J6520" s="27">
        <v>45198</v>
      </c>
      <c r="K6520" s="29" t="s">
        <v>267</v>
      </c>
      <c r="L6520" s="29">
        <v>14140.25</v>
      </c>
      <c r="M6520" s="30">
        <v>0.88301251548686921</v>
      </c>
      <c r="N6520" s="30">
        <v>0.94159977261533023</v>
      </c>
      <c r="O6520" s="30">
        <v>2.412971685823663E-2</v>
      </c>
    </row>
    <row r="6521" spans="1:15" x14ac:dyDescent="0.45">
      <c r="A6521" s="5" t="s">
        <v>17</v>
      </c>
      <c r="B6521">
        <v>2020</v>
      </c>
      <c r="C6521" t="s">
        <v>4</v>
      </c>
      <c r="D6521">
        <v>6520</v>
      </c>
      <c r="E6521" s="2">
        <v>15</v>
      </c>
      <c r="F6521" s="1">
        <v>16</v>
      </c>
      <c r="G6521" s="1">
        <v>1</v>
      </c>
      <c r="H6521" s="1">
        <v>6</v>
      </c>
      <c r="I6521" s="1" t="str">
        <f t="shared" si="121"/>
        <v>3F5FR6</v>
      </c>
      <c r="J6521" s="27">
        <v>45198</v>
      </c>
      <c r="K6521" s="29" t="s">
        <v>268</v>
      </c>
      <c r="L6521" s="29">
        <v>13842.5</v>
      </c>
      <c r="M6521" s="30">
        <v>0.87095542357647049</v>
      </c>
      <c r="N6521" s="30">
        <v>0.92265243871741975</v>
      </c>
      <c r="O6521" s="30">
        <v>1.010024016181991E-2</v>
      </c>
    </row>
    <row r="6522" spans="1:15" x14ac:dyDescent="0.45">
      <c r="A6522" s="5" t="s">
        <v>17</v>
      </c>
      <c r="B6522">
        <v>2020</v>
      </c>
      <c r="C6522" t="s">
        <v>4</v>
      </c>
      <c r="D6522">
        <v>6521</v>
      </c>
      <c r="E6522" s="2">
        <v>16</v>
      </c>
      <c r="F6522" s="1">
        <v>17</v>
      </c>
      <c r="G6522" s="1">
        <v>1</v>
      </c>
      <c r="H6522" s="1">
        <v>6</v>
      </c>
      <c r="I6522" s="1" t="str">
        <f t="shared" si="121"/>
        <v>3F5FR6</v>
      </c>
      <c r="J6522" s="27">
        <v>45198</v>
      </c>
      <c r="K6522" s="29" t="s">
        <v>269</v>
      </c>
      <c r="L6522" s="29">
        <v>13690.75</v>
      </c>
      <c r="M6522" s="30">
        <v>0.83673162729136985</v>
      </c>
      <c r="N6522" s="30">
        <v>0.90569114965392372</v>
      </c>
      <c r="O6522" s="30">
        <v>1.3327955931074151E-3</v>
      </c>
    </row>
    <row r="6523" spans="1:15" x14ac:dyDescent="0.45">
      <c r="A6523" s="5" t="s">
        <v>17</v>
      </c>
      <c r="B6523">
        <v>2020</v>
      </c>
      <c r="C6523" t="s">
        <v>4</v>
      </c>
      <c r="D6523">
        <v>6522</v>
      </c>
      <c r="E6523" s="2">
        <v>17</v>
      </c>
      <c r="F6523" s="1">
        <v>18</v>
      </c>
      <c r="G6523" s="1">
        <v>1</v>
      </c>
      <c r="H6523" s="1">
        <v>6</v>
      </c>
      <c r="I6523" s="1" t="str">
        <f t="shared" si="121"/>
        <v>3F5FR6</v>
      </c>
      <c r="J6523" s="27">
        <v>45198</v>
      </c>
      <c r="K6523" s="29" t="s">
        <v>270</v>
      </c>
      <c r="L6523" s="29">
        <v>14002.5</v>
      </c>
      <c r="M6523" s="30">
        <v>0.80273252417245178</v>
      </c>
      <c r="N6523" s="30">
        <v>0.89555778792779095</v>
      </c>
      <c r="O6523" s="30">
        <v>0</v>
      </c>
    </row>
    <row r="6524" spans="1:15" x14ac:dyDescent="0.45">
      <c r="A6524" s="5" t="s">
        <v>17</v>
      </c>
      <c r="B6524">
        <v>2020</v>
      </c>
      <c r="C6524" t="s">
        <v>4</v>
      </c>
      <c r="D6524">
        <v>6523</v>
      </c>
      <c r="E6524" s="2">
        <v>18</v>
      </c>
      <c r="F6524" s="1">
        <v>19</v>
      </c>
      <c r="G6524" s="1">
        <v>1</v>
      </c>
      <c r="H6524" s="1">
        <v>7</v>
      </c>
      <c r="I6524" s="1" t="str">
        <f t="shared" si="121"/>
        <v>3F5FR7</v>
      </c>
      <c r="J6524" s="27">
        <v>45198</v>
      </c>
      <c r="K6524" s="29" t="s">
        <v>271</v>
      </c>
      <c r="L6524" s="29">
        <v>14078.75</v>
      </c>
      <c r="M6524" s="30">
        <v>0.7261718553084483</v>
      </c>
      <c r="N6524" s="30">
        <v>0.81282892624591496</v>
      </c>
      <c r="O6524" s="30">
        <v>0</v>
      </c>
    </row>
    <row r="6525" spans="1:15" x14ac:dyDescent="0.45">
      <c r="A6525" s="5" t="s">
        <v>17</v>
      </c>
      <c r="B6525">
        <v>2020</v>
      </c>
      <c r="C6525" t="s">
        <v>4</v>
      </c>
      <c r="D6525">
        <v>6524</v>
      </c>
      <c r="E6525" s="2">
        <v>19</v>
      </c>
      <c r="F6525" s="1">
        <v>20</v>
      </c>
      <c r="G6525" s="1">
        <v>1</v>
      </c>
      <c r="H6525" s="1">
        <v>7</v>
      </c>
      <c r="I6525" s="1" t="str">
        <f t="shared" si="121"/>
        <v>3F5FR7</v>
      </c>
      <c r="J6525" s="27">
        <v>45198</v>
      </c>
      <c r="K6525" s="29" t="s">
        <v>272</v>
      </c>
      <c r="L6525" s="29">
        <v>14330.75</v>
      </c>
      <c r="M6525" s="30">
        <v>0.61752723741757654</v>
      </c>
      <c r="N6525" s="30">
        <v>0.71014760948278854</v>
      </c>
      <c r="O6525" s="30">
        <v>0</v>
      </c>
    </row>
    <row r="6526" spans="1:15" x14ac:dyDescent="0.45">
      <c r="A6526" s="5" t="s">
        <v>17</v>
      </c>
      <c r="B6526">
        <v>2020</v>
      </c>
      <c r="C6526" t="s">
        <v>4</v>
      </c>
      <c r="D6526">
        <v>6525</v>
      </c>
      <c r="E6526" s="2">
        <v>20</v>
      </c>
      <c r="F6526" s="1">
        <v>21</v>
      </c>
      <c r="G6526" s="1">
        <v>1</v>
      </c>
      <c r="H6526" s="1">
        <v>7</v>
      </c>
      <c r="I6526" s="1" t="str">
        <f t="shared" si="121"/>
        <v>3F5FR7</v>
      </c>
      <c r="J6526" s="27">
        <v>45198</v>
      </c>
      <c r="K6526" s="29" t="s">
        <v>273</v>
      </c>
      <c r="L6526" s="29">
        <v>13968.25</v>
      </c>
      <c r="M6526" s="30">
        <v>0.54623924399356905</v>
      </c>
      <c r="N6526" s="30">
        <v>0.72931232191219642</v>
      </c>
      <c r="O6526" s="30">
        <v>0</v>
      </c>
    </row>
    <row r="6527" spans="1:15" x14ac:dyDescent="0.45">
      <c r="A6527" s="5" t="s">
        <v>17</v>
      </c>
      <c r="B6527">
        <v>2020</v>
      </c>
      <c r="C6527" t="s">
        <v>4</v>
      </c>
      <c r="D6527">
        <v>6526</v>
      </c>
      <c r="E6527" s="2">
        <v>21</v>
      </c>
      <c r="F6527" s="1">
        <v>22</v>
      </c>
      <c r="G6527" s="1">
        <v>1</v>
      </c>
      <c r="H6527" s="1">
        <v>8</v>
      </c>
      <c r="I6527" s="1" t="str">
        <f t="shared" si="121"/>
        <v>3F5FR8</v>
      </c>
      <c r="J6527" s="27">
        <v>45198</v>
      </c>
      <c r="K6527" s="29" t="s">
        <v>274</v>
      </c>
      <c r="L6527" s="29">
        <v>13168.5</v>
      </c>
      <c r="M6527" s="30">
        <v>0.51327867808871419</v>
      </c>
      <c r="N6527" s="30">
        <v>0.87032230887140649</v>
      </c>
      <c r="O6527" s="30">
        <v>0</v>
      </c>
    </row>
    <row r="6528" spans="1:15" x14ac:dyDescent="0.45">
      <c r="A6528" s="5" t="s">
        <v>17</v>
      </c>
      <c r="B6528">
        <v>2020</v>
      </c>
      <c r="C6528" t="s">
        <v>4</v>
      </c>
      <c r="D6528">
        <v>6527</v>
      </c>
      <c r="E6528" s="2">
        <v>22</v>
      </c>
      <c r="F6528" s="1">
        <v>23</v>
      </c>
      <c r="G6528" s="1">
        <v>1</v>
      </c>
      <c r="H6528" s="1">
        <v>8</v>
      </c>
      <c r="I6528" s="1" t="str">
        <f t="shared" si="121"/>
        <v>3F5FR8</v>
      </c>
      <c r="J6528" s="27">
        <v>45198</v>
      </c>
      <c r="K6528" s="29" t="s">
        <v>275</v>
      </c>
      <c r="L6528" s="29">
        <v>12466</v>
      </c>
      <c r="M6528" s="30">
        <v>0.59867314394364257</v>
      </c>
      <c r="N6528" s="30">
        <v>0.91185552539151815</v>
      </c>
      <c r="O6528" s="30">
        <v>0</v>
      </c>
    </row>
    <row r="6529" spans="1:15" x14ac:dyDescent="0.45">
      <c r="A6529" s="5" t="s">
        <v>17</v>
      </c>
      <c r="B6529">
        <v>2020</v>
      </c>
      <c r="C6529" t="s">
        <v>4</v>
      </c>
      <c r="D6529">
        <v>6528</v>
      </c>
      <c r="E6529" s="2">
        <v>23</v>
      </c>
      <c r="F6529" s="1">
        <v>24</v>
      </c>
      <c r="G6529" s="1">
        <v>1</v>
      </c>
      <c r="H6529" s="1">
        <v>8</v>
      </c>
      <c r="I6529" s="1" t="str">
        <f t="shared" si="121"/>
        <v>3F5FR8</v>
      </c>
      <c r="J6529" s="27">
        <v>45198</v>
      </c>
      <c r="K6529" s="29" t="s">
        <v>276</v>
      </c>
      <c r="L6529" s="29">
        <v>11910.25</v>
      </c>
      <c r="M6529" s="30">
        <v>0.71999164115956704</v>
      </c>
      <c r="N6529" s="30">
        <v>0.93478451415134933</v>
      </c>
      <c r="O6529" s="30">
        <v>0</v>
      </c>
    </row>
    <row r="6530" spans="1:15" x14ac:dyDescent="0.45">
      <c r="A6530" s="5" t="s">
        <v>17</v>
      </c>
      <c r="B6530">
        <v>2020</v>
      </c>
      <c r="C6530" t="s">
        <v>5</v>
      </c>
      <c r="D6530">
        <v>6529</v>
      </c>
      <c r="E6530" s="2">
        <v>0</v>
      </c>
      <c r="F6530" s="1">
        <v>1</v>
      </c>
      <c r="G6530" s="1">
        <v>1</v>
      </c>
      <c r="H6530" s="1">
        <v>1</v>
      </c>
      <c r="I6530" s="1" t="str">
        <f t="shared" si="121"/>
        <v>3F6SA1</v>
      </c>
      <c r="J6530" s="27">
        <v>45199</v>
      </c>
      <c r="K6530" s="29" t="s">
        <v>253</v>
      </c>
      <c r="L6530" s="29">
        <v>11240</v>
      </c>
      <c r="M6530" s="30">
        <v>0.80535747574575034</v>
      </c>
      <c r="N6530" s="30">
        <v>0.949937574374907</v>
      </c>
      <c r="O6530" s="30">
        <v>0</v>
      </c>
    </row>
    <row r="6531" spans="1:15" x14ac:dyDescent="0.45">
      <c r="A6531" s="5" t="s">
        <v>17</v>
      </c>
      <c r="B6531">
        <v>2020</v>
      </c>
      <c r="C6531" t="s">
        <v>5</v>
      </c>
      <c r="D6531">
        <v>6530</v>
      </c>
      <c r="E6531" s="2">
        <v>1</v>
      </c>
      <c r="F6531" s="1">
        <v>2</v>
      </c>
      <c r="G6531" s="1">
        <v>1</v>
      </c>
      <c r="H6531" s="1">
        <v>1</v>
      </c>
      <c r="I6531" s="1" t="str">
        <f t="shared" ref="I6531:I6594" si="122">A6531&amp;C6531&amp;H6531</f>
        <v>3F6SA1</v>
      </c>
      <c r="J6531" s="27">
        <v>45199</v>
      </c>
      <c r="K6531" s="29" t="s">
        <v>254</v>
      </c>
      <c r="L6531" s="29">
        <v>10787.25</v>
      </c>
      <c r="M6531" s="30">
        <v>0.89577732228902684</v>
      </c>
      <c r="N6531" s="30">
        <v>0.94974584425711961</v>
      </c>
      <c r="O6531" s="30">
        <v>0</v>
      </c>
    </row>
    <row r="6532" spans="1:15" x14ac:dyDescent="0.45">
      <c r="A6532" s="5" t="s">
        <v>17</v>
      </c>
      <c r="B6532">
        <v>2020</v>
      </c>
      <c r="C6532" t="s">
        <v>5</v>
      </c>
      <c r="D6532">
        <v>6531</v>
      </c>
      <c r="E6532" s="2">
        <v>2</v>
      </c>
      <c r="F6532" s="1">
        <v>3</v>
      </c>
      <c r="G6532" s="1">
        <v>1</v>
      </c>
      <c r="H6532" s="1">
        <v>1</v>
      </c>
      <c r="I6532" s="1" t="str">
        <f t="shared" si="122"/>
        <v>3F6SA1</v>
      </c>
      <c r="J6532" s="27">
        <v>45199</v>
      </c>
      <c r="K6532" s="29" t="s">
        <v>255</v>
      </c>
      <c r="L6532" s="29">
        <v>10456.5</v>
      </c>
      <c r="M6532" s="30">
        <v>0.90541244987755631</v>
      </c>
      <c r="N6532" s="30">
        <v>0.94802348151807481</v>
      </c>
      <c r="O6532" s="30">
        <v>0</v>
      </c>
    </row>
    <row r="6533" spans="1:15" x14ac:dyDescent="0.45">
      <c r="A6533" s="5" t="s">
        <v>17</v>
      </c>
      <c r="B6533">
        <v>2020</v>
      </c>
      <c r="C6533" t="s">
        <v>5</v>
      </c>
      <c r="D6533">
        <v>6532</v>
      </c>
      <c r="E6533" s="2">
        <v>3</v>
      </c>
      <c r="F6533" s="1">
        <v>4</v>
      </c>
      <c r="G6533" s="1">
        <v>1</v>
      </c>
      <c r="H6533" s="1">
        <v>2</v>
      </c>
      <c r="I6533" s="1" t="str">
        <f t="shared" si="122"/>
        <v>3F6SA2</v>
      </c>
      <c r="J6533" s="27">
        <v>45199</v>
      </c>
      <c r="K6533" s="29" t="s">
        <v>256</v>
      </c>
      <c r="L6533" s="29">
        <v>10253.25</v>
      </c>
      <c r="M6533" s="30">
        <v>0.86521319072789027</v>
      </c>
      <c r="N6533" s="30">
        <v>0.93885048888338496</v>
      </c>
      <c r="O6533" s="30">
        <v>0</v>
      </c>
    </row>
    <row r="6534" spans="1:15" x14ac:dyDescent="0.45">
      <c r="A6534" s="5" t="s">
        <v>17</v>
      </c>
      <c r="B6534">
        <v>2020</v>
      </c>
      <c r="C6534" t="s">
        <v>5</v>
      </c>
      <c r="D6534">
        <v>6533</v>
      </c>
      <c r="E6534" s="2">
        <v>4</v>
      </c>
      <c r="F6534" s="1">
        <v>5</v>
      </c>
      <c r="G6534" s="1">
        <v>1</v>
      </c>
      <c r="H6534" s="1">
        <v>2</v>
      </c>
      <c r="I6534" s="1" t="str">
        <f t="shared" si="122"/>
        <v>3F6SA2</v>
      </c>
      <c r="J6534" s="27">
        <v>45199</v>
      </c>
      <c r="K6534" s="29" t="s">
        <v>257</v>
      </c>
      <c r="L6534" s="29">
        <v>10163.25</v>
      </c>
      <c r="M6534" s="30">
        <v>0.81314362408301777</v>
      </c>
      <c r="N6534" s="30">
        <v>0.93596966877628951</v>
      </c>
      <c r="O6534" s="30">
        <v>0</v>
      </c>
    </row>
    <row r="6535" spans="1:15" x14ac:dyDescent="0.45">
      <c r="A6535" s="5" t="s">
        <v>17</v>
      </c>
      <c r="B6535">
        <v>2020</v>
      </c>
      <c r="C6535" t="s">
        <v>5</v>
      </c>
      <c r="D6535">
        <v>6534</v>
      </c>
      <c r="E6535" s="2">
        <v>5</v>
      </c>
      <c r="F6535" s="1">
        <v>6</v>
      </c>
      <c r="G6535" s="1">
        <v>1</v>
      </c>
      <c r="H6535" s="1">
        <v>2</v>
      </c>
      <c r="I6535" s="1" t="str">
        <f t="shared" si="122"/>
        <v>3F6SA2</v>
      </c>
      <c r="J6535" s="27">
        <v>45199</v>
      </c>
      <c r="K6535" s="29" t="s">
        <v>258</v>
      </c>
      <c r="L6535" s="29">
        <v>10224.25</v>
      </c>
      <c r="M6535" s="30">
        <v>0.76353198329585148</v>
      </c>
      <c r="N6535" s="30">
        <v>0.93642206995919541</v>
      </c>
      <c r="O6535" s="30">
        <v>0</v>
      </c>
    </row>
    <row r="6536" spans="1:15" x14ac:dyDescent="0.45">
      <c r="A6536" s="5" t="s">
        <v>17</v>
      </c>
      <c r="B6536">
        <v>2020</v>
      </c>
      <c r="C6536" t="s">
        <v>5</v>
      </c>
      <c r="D6536">
        <v>6535</v>
      </c>
      <c r="E6536" s="2">
        <v>6</v>
      </c>
      <c r="F6536" s="1">
        <v>7</v>
      </c>
      <c r="G6536" s="1">
        <v>1</v>
      </c>
      <c r="H6536" s="1">
        <v>3</v>
      </c>
      <c r="I6536" s="1" t="str">
        <f t="shared" si="122"/>
        <v>3F6SA3</v>
      </c>
      <c r="J6536" s="27">
        <v>45199</v>
      </c>
      <c r="K6536" s="29" t="s">
        <v>259</v>
      </c>
      <c r="L6536" s="29">
        <v>10551</v>
      </c>
      <c r="M6536" s="30">
        <v>0.74212872132770746</v>
      </c>
      <c r="N6536" s="30">
        <v>0.9123137727760785</v>
      </c>
      <c r="O6536" s="30">
        <v>5.0785248077447904E-3</v>
      </c>
    </row>
    <row r="6537" spans="1:15" x14ac:dyDescent="0.45">
      <c r="A6537" s="5" t="s">
        <v>17</v>
      </c>
      <c r="B6537">
        <v>2020</v>
      </c>
      <c r="C6537" t="s">
        <v>5</v>
      </c>
      <c r="D6537">
        <v>6536</v>
      </c>
      <c r="E6537" s="2">
        <v>7</v>
      </c>
      <c r="F6537" s="1">
        <v>8</v>
      </c>
      <c r="G6537" s="1">
        <v>1</v>
      </c>
      <c r="H6537" s="1">
        <v>3</v>
      </c>
      <c r="I6537" s="1" t="str">
        <f t="shared" si="122"/>
        <v>3F6SA3</v>
      </c>
      <c r="J6537" s="27">
        <v>45199</v>
      </c>
      <c r="K6537" s="29" t="s">
        <v>260</v>
      </c>
      <c r="L6537" s="29">
        <v>11230.75</v>
      </c>
      <c r="M6537" s="30">
        <v>0.70613075396704106</v>
      </c>
      <c r="N6537" s="30">
        <v>0.85632240868805964</v>
      </c>
      <c r="O6537" s="30">
        <v>0.10793559030378259</v>
      </c>
    </row>
    <row r="6538" spans="1:15" x14ac:dyDescent="0.45">
      <c r="A6538" s="5" t="s">
        <v>17</v>
      </c>
      <c r="B6538">
        <v>2020</v>
      </c>
      <c r="C6538" t="s">
        <v>5</v>
      </c>
      <c r="D6538">
        <v>6537</v>
      </c>
      <c r="E6538" s="2">
        <v>8</v>
      </c>
      <c r="F6538" s="1">
        <v>9</v>
      </c>
      <c r="G6538" s="1">
        <v>1</v>
      </c>
      <c r="H6538" s="1">
        <v>3</v>
      </c>
      <c r="I6538" s="1" t="str">
        <f t="shared" si="122"/>
        <v>3F6SA3</v>
      </c>
      <c r="J6538" s="27">
        <v>45199</v>
      </c>
      <c r="K6538" s="29" t="s">
        <v>261</v>
      </c>
      <c r="L6538" s="29">
        <v>11443.75</v>
      </c>
      <c r="M6538" s="30">
        <v>0.66561209992520076</v>
      </c>
      <c r="N6538" s="30">
        <v>0.82689409998810848</v>
      </c>
      <c r="O6538" s="30">
        <v>0.2227997730192752</v>
      </c>
    </row>
    <row r="6539" spans="1:15" x14ac:dyDescent="0.45">
      <c r="A6539" s="5" t="s">
        <v>17</v>
      </c>
      <c r="B6539">
        <v>2020</v>
      </c>
      <c r="C6539" t="s">
        <v>5</v>
      </c>
      <c r="D6539">
        <v>6538</v>
      </c>
      <c r="E6539" s="2">
        <v>9</v>
      </c>
      <c r="F6539" s="1">
        <v>10</v>
      </c>
      <c r="G6539" s="1">
        <v>1</v>
      </c>
      <c r="H6539" s="1">
        <v>4</v>
      </c>
      <c r="I6539" s="1" t="str">
        <f t="shared" si="122"/>
        <v>3F6SA4</v>
      </c>
      <c r="J6539" s="27">
        <v>45199</v>
      </c>
      <c r="K6539" s="29" t="s">
        <v>262</v>
      </c>
      <c r="L6539" s="29">
        <v>11517</v>
      </c>
      <c r="M6539" s="30">
        <v>0.64576099332729442</v>
      </c>
      <c r="N6539" s="30">
        <v>0.79512607571635052</v>
      </c>
      <c r="O6539" s="30">
        <v>0.33321879484075162</v>
      </c>
    </row>
    <row r="6540" spans="1:15" x14ac:dyDescent="0.45">
      <c r="A6540" s="5" t="s">
        <v>17</v>
      </c>
      <c r="B6540">
        <v>2020</v>
      </c>
      <c r="C6540" t="s">
        <v>5</v>
      </c>
      <c r="D6540">
        <v>6539</v>
      </c>
      <c r="E6540" s="2">
        <v>10</v>
      </c>
      <c r="F6540" s="1">
        <v>11</v>
      </c>
      <c r="G6540" s="1">
        <v>1</v>
      </c>
      <c r="H6540" s="1">
        <v>4</v>
      </c>
      <c r="I6540" s="1" t="str">
        <f t="shared" si="122"/>
        <v>3F6SA4</v>
      </c>
      <c r="J6540" s="27">
        <v>45199</v>
      </c>
      <c r="K6540" s="29" t="s">
        <v>263</v>
      </c>
      <c r="L6540" s="29">
        <v>11494.75</v>
      </c>
      <c r="M6540" s="30">
        <v>0.63627494581632671</v>
      </c>
      <c r="N6540" s="30">
        <v>0.73597906430628579</v>
      </c>
      <c r="O6540" s="30">
        <v>0.42735355500520289</v>
      </c>
    </row>
    <row r="6541" spans="1:15" x14ac:dyDescent="0.45">
      <c r="A6541" s="5" t="s">
        <v>17</v>
      </c>
      <c r="B6541">
        <v>2020</v>
      </c>
      <c r="C6541" t="s">
        <v>5</v>
      </c>
      <c r="D6541">
        <v>6540</v>
      </c>
      <c r="E6541" s="2">
        <v>11</v>
      </c>
      <c r="F6541" s="1">
        <v>12</v>
      </c>
      <c r="G6541" s="1">
        <v>1</v>
      </c>
      <c r="H6541" s="1">
        <v>4</v>
      </c>
      <c r="I6541" s="1" t="str">
        <f t="shared" si="122"/>
        <v>3F6SA4</v>
      </c>
      <c r="J6541" s="27">
        <v>45199</v>
      </c>
      <c r="K6541" s="29" t="s">
        <v>264</v>
      </c>
      <c r="L6541" s="29">
        <v>11447</v>
      </c>
      <c r="M6541" s="30">
        <v>0.66782135875785054</v>
      </c>
      <c r="N6541" s="30">
        <v>0.68475396850674985</v>
      </c>
      <c r="O6541" s="30">
        <v>0.47220058434454421</v>
      </c>
    </row>
    <row r="6542" spans="1:15" x14ac:dyDescent="0.45">
      <c r="A6542" s="5" t="s">
        <v>17</v>
      </c>
      <c r="B6542">
        <v>2020</v>
      </c>
      <c r="C6542" t="s">
        <v>5</v>
      </c>
      <c r="D6542">
        <v>6541</v>
      </c>
      <c r="E6542" s="2">
        <v>12</v>
      </c>
      <c r="F6542" s="1">
        <v>13</v>
      </c>
      <c r="G6542" s="1">
        <v>1</v>
      </c>
      <c r="H6542" s="1">
        <v>5</v>
      </c>
      <c r="I6542" s="1" t="str">
        <f t="shared" si="122"/>
        <v>3F6SA5</v>
      </c>
      <c r="J6542" s="27">
        <v>45199</v>
      </c>
      <c r="K6542" s="29" t="s">
        <v>265</v>
      </c>
      <c r="L6542" s="29">
        <v>11477.75</v>
      </c>
      <c r="M6542" s="30">
        <v>0.61596717034336945</v>
      </c>
      <c r="N6542" s="30">
        <v>0.62714141868503981</v>
      </c>
      <c r="O6542" s="30">
        <v>0.46084947055282099</v>
      </c>
    </row>
    <row r="6543" spans="1:15" x14ac:dyDescent="0.45">
      <c r="A6543" s="5" t="s">
        <v>17</v>
      </c>
      <c r="B6543">
        <v>2020</v>
      </c>
      <c r="C6543" t="s">
        <v>5</v>
      </c>
      <c r="D6543">
        <v>6542</v>
      </c>
      <c r="E6543" s="2">
        <v>13</v>
      </c>
      <c r="F6543" s="1">
        <v>14</v>
      </c>
      <c r="G6543" s="1">
        <v>1</v>
      </c>
      <c r="H6543" s="1">
        <v>5</v>
      </c>
      <c r="I6543" s="1" t="str">
        <f t="shared" si="122"/>
        <v>3F6SA5</v>
      </c>
      <c r="J6543" s="27">
        <v>45199</v>
      </c>
      <c r="K6543" s="29" t="s">
        <v>266</v>
      </c>
      <c r="L6543" s="29">
        <v>11413.75</v>
      </c>
      <c r="M6543" s="30">
        <v>0.55219138026088588</v>
      </c>
      <c r="N6543" s="30">
        <v>0.52020510622003613</v>
      </c>
      <c r="O6543" s="30">
        <v>0.40836335787401967</v>
      </c>
    </row>
    <row r="6544" spans="1:15" x14ac:dyDescent="0.45">
      <c r="A6544" s="5" t="s">
        <v>17</v>
      </c>
      <c r="B6544">
        <v>2020</v>
      </c>
      <c r="C6544" t="s">
        <v>5</v>
      </c>
      <c r="D6544">
        <v>6543</v>
      </c>
      <c r="E6544" s="2">
        <v>14</v>
      </c>
      <c r="F6544" s="1">
        <v>15</v>
      </c>
      <c r="G6544" s="1">
        <v>1</v>
      </c>
      <c r="H6544" s="1">
        <v>5</v>
      </c>
      <c r="I6544" s="1" t="str">
        <f t="shared" si="122"/>
        <v>3F6SA5</v>
      </c>
      <c r="J6544" s="27">
        <v>45199</v>
      </c>
      <c r="K6544" s="29" t="s">
        <v>267</v>
      </c>
      <c r="L6544" s="29">
        <v>11321.25</v>
      </c>
      <c r="M6544" s="30">
        <v>0.46346619572574638</v>
      </c>
      <c r="N6544" s="30">
        <v>0.44844264402048789</v>
      </c>
      <c r="O6544" s="30">
        <v>0.35510814440504362</v>
      </c>
    </row>
    <row r="6545" spans="1:15" x14ac:dyDescent="0.45">
      <c r="A6545" s="5" t="s">
        <v>17</v>
      </c>
      <c r="B6545">
        <v>2020</v>
      </c>
      <c r="C6545" t="s">
        <v>5</v>
      </c>
      <c r="D6545">
        <v>6544</v>
      </c>
      <c r="E6545" s="2">
        <v>15</v>
      </c>
      <c r="F6545" s="1">
        <v>16</v>
      </c>
      <c r="G6545" s="1">
        <v>1</v>
      </c>
      <c r="H6545" s="1">
        <v>6</v>
      </c>
      <c r="I6545" s="1" t="str">
        <f t="shared" si="122"/>
        <v>3F6SA6</v>
      </c>
      <c r="J6545" s="27">
        <v>45199</v>
      </c>
      <c r="K6545" s="29" t="s">
        <v>268</v>
      </c>
      <c r="L6545" s="29">
        <v>11247.5</v>
      </c>
      <c r="M6545" s="30">
        <v>0.39908803608060228</v>
      </c>
      <c r="N6545" s="30">
        <v>0.37322518846541802</v>
      </c>
      <c r="O6545" s="30">
        <v>0.24113711578372601</v>
      </c>
    </row>
    <row r="6546" spans="1:15" x14ac:dyDescent="0.45">
      <c r="A6546" s="5" t="s">
        <v>17</v>
      </c>
      <c r="B6546">
        <v>2020</v>
      </c>
      <c r="C6546" t="s">
        <v>5</v>
      </c>
      <c r="D6546">
        <v>6545</v>
      </c>
      <c r="E6546" s="2">
        <v>16</v>
      </c>
      <c r="F6546" s="1">
        <v>17</v>
      </c>
      <c r="G6546" s="1">
        <v>1</v>
      </c>
      <c r="H6546" s="1">
        <v>6</v>
      </c>
      <c r="I6546" s="1" t="str">
        <f t="shared" si="122"/>
        <v>3F6SA6</v>
      </c>
      <c r="J6546" s="27">
        <v>45199</v>
      </c>
      <c r="K6546" s="29" t="s">
        <v>269</v>
      </c>
      <c r="L6546" s="29">
        <v>11522.5</v>
      </c>
      <c r="M6546" s="30">
        <v>0.27541073341461331</v>
      </c>
      <c r="N6546" s="30">
        <v>0.32577217737196651</v>
      </c>
      <c r="O6546" s="30">
        <v>9.5955243376407456E-2</v>
      </c>
    </row>
    <row r="6547" spans="1:15" x14ac:dyDescent="0.45">
      <c r="A6547" s="5" t="s">
        <v>17</v>
      </c>
      <c r="B6547">
        <v>2020</v>
      </c>
      <c r="C6547" t="s">
        <v>5</v>
      </c>
      <c r="D6547">
        <v>6546</v>
      </c>
      <c r="E6547" s="2">
        <v>17</v>
      </c>
      <c r="F6547" s="1">
        <v>18</v>
      </c>
      <c r="G6547" s="1">
        <v>1</v>
      </c>
      <c r="H6547" s="1">
        <v>6</v>
      </c>
      <c r="I6547" s="1" t="str">
        <f t="shared" si="122"/>
        <v>3F6SA6</v>
      </c>
      <c r="J6547" s="27">
        <v>45199</v>
      </c>
      <c r="K6547" s="29" t="s">
        <v>270</v>
      </c>
      <c r="L6547" s="29">
        <v>12132.25</v>
      </c>
      <c r="M6547" s="30">
        <v>0.1922689823764103</v>
      </c>
      <c r="N6547" s="30">
        <v>0.29585457744311</v>
      </c>
      <c r="O6547" s="30">
        <v>0</v>
      </c>
    </row>
    <row r="6548" spans="1:15" x14ac:dyDescent="0.45">
      <c r="A6548" s="5" t="s">
        <v>17</v>
      </c>
      <c r="B6548">
        <v>2020</v>
      </c>
      <c r="C6548" t="s">
        <v>5</v>
      </c>
      <c r="D6548">
        <v>6547</v>
      </c>
      <c r="E6548" s="2">
        <v>18</v>
      </c>
      <c r="F6548" s="1">
        <v>19</v>
      </c>
      <c r="G6548" s="1">
        <v>1</v>
      </c>
      <c r="H6548" s="1">
        <v>7</v>
      </c>
      <c r="I6548" s="1" t="str">
        <f t="shared" si="122"/>
        <v>3F6SA7</v>
      </c>
      <c r="J6548" s="27">
        <v>45199</v>
      </c>
      <c r="K6548" s="29" t="s">
        <v>271</v>
      </c>
      <c r="L6548" s="29">
        <v>12716</v>
      </c>
      <c r="M6548" s="30">
        <v>0.1693691153352635</v>
      </c>
      <c r="N6548" s="30">
        <v>0.25559962224188709</v>
      </c>
      <c r="O6548" s="30">
        <v>0</v>
      </c>
    </row>
    <row r="6549" spans="1:15" x14ac:dyDescent="0.45">
      <c r="A6549" s="5" t="s">
        <v>17</v>
      </c>
      <c r="B6549">
        <v>2020</v>
      </c>
      <c r="C6549" t="s">
        <v>5</v>
      </c>
      <c r="D6549">
        <v>6548</v>
      </c>
      <c r="E6549" s="2">
        <v>19</v>
      </c>
      <c r="F6549" s="1">
        <v>20</v>
      </c>
      <c r="G6549" s="1">
        <v>1</v>
      </c>
      <c r="H6549" s="1">
        <v>7</v>
      </c>
      <c r="I6549" s="1" t="str">
        <f t="shared" si="122"/>
        <v>3F6SA7</v>
      </c>
      <c r="J6549" s="27">
        <v>45199</v>
      </c>
      <c r="K6549" s="29" t="s">
        <v>272</v>
      </c>
      <c r="L6549" s="29">
        <v>13081.75</v>
      </c>
      <c r="M6549" s="30">
        <v>0.14801585991228311</v>
      </c>
      <c r="N6549" s="30">
        <v>0.24744957412607779</v>
      </c>
      <c r="O6549" s="30">
        <v>0</v>
      </c>
    </row>
    <row r="6550" spans="1:15" x14ac:dyDescent="0.45">
      <c r="A6550" s="5" t="s">
        <v>17</v>
      </c>
      <c r="B6550">
        <v>2020</v>
      </c>
      <c r="C6550" t="s">
        <v>5</v>
      </c>
      <c r="D6550">
        <v>6549</v>
      </c>
      <c r="E6550" s="2">
        <v>20</v>
      </c>
      <c r="F6550" s="1">
        <v>21</v>
      </c>
      <c r="G6550" s="1">
        <v>1</v>
      </c>
      <c r="H6550" s="1">
        <v>7</v>
      </c>
      <c r="I6550" s="1" t="str">
        <f t="shared" si="122"/>
        <v>3F6SA7</v>
      </c>
      <c r="J6550" s="27">
        <v>45199</v>
      </c>
      <c r="K6550" s="29" t="s">
        <v>273</v>
      </c>
      <c r="L6550" s="29">
        <v>12866</v>
      </c>
      <c r="M6550" s="30">
        <v>0.13687347362722721</v>
      </c>
      <c r="N6550" s="30">
        <v>0.22228037327283851</v>
      </c>
      <c r="O6550" s="30">
        <v>0</v>
      </c>
    </row>
    <row r="6551" spans="1:15" x14ac:dyDescent="0.45">
      <c r="A6551" s="5" t="s">
        <v>17</v>
      </c>
      <c r="B6551">
        <v>2020</v>
      </c>
      <c r="C6551" t="s">
        <v>5</v>
      </c>
      <c r="D6551">
        <v>6550</v>
      </c>
      <c r="E6551" s="2">
        <v>21</v>
      </c>
      <c r="F6551" s="1">
        <v>22</v>
      </c>
      <c r="G6551" s="1">
        <v>1</v>
      </c>
      <c r="H6551" s="1">
        <v>8</v>
      </c>
      <c r="I6551" s="1" t="str">
        <f t="shared" si="122"/>
        <v>3F6SA8</v>
      </c>
      <c r="J6551" s="27">
        <v>45199</v>
      </c>
      <c r="K6551" s="29" t="s">
        <v>274</v>
      </c>
      <c r="L6551" s="29">
        <v>12225</v>
      </c>
      <c r="M6551" s="30">
        <v>0.15122334031892429</v>
      </c>
      <c r="N6551" s="30">
        <v>0.22884515173626321</v>
      </c>
      <c r="O6551" s="30">
        <v>0</v>
      </c>
    </row>
    <row r="6552" spans="1:15" x14ac:dyDescent="0.45">
      <c r="A6552" s="5" t="s">
        <v>17</v>
      </c>
      <c r="B6552">
        <v>2020</v>
      </c>
      <c r="C6552" t="s">
        <v>5</v>
      </c>
      <c r="D6552">
        <v>6551</v>
      </c>
      <c r="E6552" s="2">
        <v>22</v>
      </c>
      <c r="F6552" s="1">
        <v>23</v>
      </c>
      <c r="G6552" s="1">
        <v>1</v>
      </c>
      <c r="H6552" s="1">
        <v>8</v>
      </c>
      <c r="I6552" s="1" t="str">
        <f t="shared" si="122"/>
        <v>3F6SA8</v>
      </c>
      <c r="J6552" s="27">
        <v>45199</v>
      </c>
      <c r="K6552" s="29" t="s">
        <v>275</v>
      </c>
      <c r="L6552" s="29">
        <v>11722.25</v>
      </c>
      <c r="M6552" s="30">
        <v>0.32612067079386631</v>
      </c>
      <c r="N6552" s="30">
        <v>0.49275380119590922</v>
      </c>
      <c r="O6552" s="30">
        <v>0</v>
      </c>
    </row>
    <row r="6553" spans="1:15" x14ac:dyDescent="0.45">
      <c r="A6553" s="5" t="s">
        <v>17</v>
      </c>
      <c r="B6553">
        <v>2020</v>
      </c>
      <c r="C6553" t="s">
        <v>5</v>
      </c>
      <c r="D6553">
        <v>6552</v>
      </c>
      <c r="E6553" s="2">
        <v>23</v>
      </c>
      <c r="F6553" s="1">
        <v>24</v>
      </c>
      <c r="G6553" s="1">
        <v>1</v>
      </c>
      <c r="H6553" s="1">
        <v>8</v>
      </c>
      <c r="I6553" s="1" t="str">
        <f t="shared" si="122"/>
        <v>3F6SA8</v>
      </c>
      <c r="J6553" s="27">
        <v>45199</v>
      </c>
      <c r="K6553" s="29" t="s">
        <v>276</v>
      </c>
      <c r="L6553" s="29">
        <v>11257.25</v>
      </c>
      <c r="M6553" s="30">
        <v>0.30699785781978861</v>
      </c>
      <c r="N6553" s="30">
        <v>0.41275271591800522</v>
      </c>
      <c r="O6553" s="30">
        <v>0</v>
      </c>
    </row>
    <row r="6554" spans="1:15" x14ac:dyDescent="0.45">
      <c r="A6554" s="5" t="s">
        <v>17</v>
      </c>
      <c r="B6554">
        <v>2020</v>
      </c>
      <c r="C6554" t="s">
        <v>6</v>
      </c>
      <c r="D6554">
        <v>6553</v>
      </c>
      <c r="E6554" s="2">
        <v>0</v>
      </c>
      <c r="F6554" s="1">
        <v>1</v>
      </c>
      <c r="G6554" s="1">
        <v>1</v>
      </c>
      <c r="H6554" s="1">
        <v>1</v>
      </c>
      <c r="I6554" s="1" t="str">
        <f t="shared" si="122"/>
        <v>3F7SU1</v>
      </c>
      <c r="J6554" s="27">
        <v>45200</v>
      </c>
      <c r="K6554" s="29" t="s">
        <v>253</v>
      </c>
      <c r="L6554" s="29">
        <v>10690.75</v>
      </c>
      <c r="M6554" s="30">
        <v>0.31488159578301739</v>
      </c>
      <c r="N6554" s="30">
        <v>0.45699774280306432</v>
      </c>
      <c r="O6554" s="30">
        <v>0</v>
      </c>
    </row>
    <row r="6555" spans="1:15" x14ac:dyDescent="0.45">
      <c r="A6555" s="5" t="s">
        <v>17</v>
      </c>
      <c r="B6555">
        <v>2020</v>
      </c>
      <c r="C6555" t="s">
        <v>6</v>
      </c>
      <c r="D6555">
        <v>6554</v>
      </c>
      <c r="E6555" s="2">
        <v>1</v>
      </c>
      <c r="F6555" s="1">
        <v>2</v>
      </c>
      <c r="G6555" s="1">
        <v>1</v>
      </c>
      <c r="H6555" s="1">
        <v>1</v>
      </c>
      <c r="I6555" s="1" t="str">
        <f t="shared" si="122"/>
        <v>3F7SU1</v>
      </c>
      <c r="J6555" s="27">
        <v>45200</v>
      </c>
      <c r="K6555" s="29" t="s">
        <v>254</v>
      </c>
      <c r="L6555" s="29">
        <v>10253.75</v>
      </c>
      <c r="M6555" s="30">
        <v>0.35955247107685401</v>
      </c>
      <c r="N6555" s="30">
        <v>0.49978302014877751</v>
      </c>
      <c r="O6555" s="30">
        <v>0</v>
      </c>
    </row>
    <row r="6556" spans="1:15" x14ac:dyDescent="0.45">
      <c r="A6556" s="5" t="s">
        <v>17</v>
      </c>
      <c r="B6556">
        <v>2020</v>
      </c>
      <c r="C6556" t="s">
        <v>6</v>
      </c>
      <c r="D6556">
        <v>6555</v>
      </c>
      <c r="E6556" s="2">
        <v>2</v>
      </c>
      <c r="F6556" s="1">
        <v>3</v>
      </c>
      <c r="G6556" s="1">
        <v>1</v>
      </c>
      <c r="H6556" s="1">
        <v>1</v>
      </c>
      <c r="I6556" s="1" t="str">
        <f t="shared" si="122"/>
        <v>3F7SU1</v>
      </c>
      <c r="J6556" s="27">
        <v>45200</v>
      </c>
      <c r="K6556" s="29" t="s">
        <v>255</v>
      </c>
      <c r="L6556" s="29">
        <v>9997</v>
      </c>
      <c r="M6556" s="30">
        <v>0.38986878392332819</v>
      </c>
      <c r="N6556" s="30">
        <v>0.46932000824832137</v>
      </c>
      <c r="O6556" s="30">
        <v>0</v>
      </c>
    </row>
    <row r="6557" spans="1:15" x14ac:dyDescent="0.45">
      <c r="A6557" s="5" t="s">
        <v>17</v>
      </c>
      <c r="B6557">
        <v>2020</v>
      </c>
      <c r="C6557" t="s">
        <v>6</v>
      </c>
      <c r="D6557">
        <v>6556</v>
      </c>
      <c r="E6557" s="2">
        <v>3</v>
      </c>
      <c r="F6557" s="1">
        <v>4</v>
      </c>
      <c r="G6557" s="1">
        <v>1</v>
      </c>
      <c r="H6557" s="1">
        <v>2</v>
      </c>
      <c r="I6557" s="1" t="str">
        <f t="shared" si="122"/>
        <v>3F7SU2</v>
      </c>
      <c r="J6557" s="27">
        <v>45200</v>
      </c>
      <c r="K6557" s="29" t="s">
        <v>256</v>
      </c>
      <c r="L6557" s="29">
        <v>9860.5</v>
      </c>
      <c r="M6557" s="30">
        <v>0.40403393991237402</v>
      </c>
      <c r="N6557" s="30">
        <v>0.4069140462449119</v>
      </c>
      <c r="O6557" s="30">
        <v>0</v>
      </c>
    </row>
    <row r="6558" spans="1:15" x14ac:dyDescent="0.45">
      <c r="A6558" s="5" t="s">
        <v>17</v>
      </c>
      <c r="B6558">
        <v>2020</v>
      </c>
      <c r="C6558" t="s">
        <v>6</v>
      </c>
      <c r="D6558">
        <v>6557</v>
      </c>
      <c r="E6558" s="2">
        <v>4</v>
      </c>
      <c r="F6558" s="1">
        <v>5</v>
      </c>
      <c r="G6558" s="1">
        <v>1</v>
      </c>
      <c r="H6558" s="1">
        <v>2</v>
      </c>
      <c r="I6558" s="1" t="str">
        <f t="shared" si="122"/>
        <v>3F7SU2</v>
      </c>
      <c r="J6558" s="27">
        <v>45200</v>
      </c>
      <c r="K6558" s="29" t="s">
        <v>257</v>
      </c>
      <c r="L6558" s="29">
        <v>9771</v>
      </c>
      <c r="M6558" s="30">
        <v>0.43092714054042919</v>
      </c>
      <c r="N6558" s="30">
        <v>0.44590127473970048</v>
      </c>
      <c r="O6558" s="30">
        <v>0</v>
      </c>
    </row>
    <row r="6559" spans="1:15" x14ac:dyDescent="0.45">
      <c r="A6559" s="5" t="s">
        <v>17</v>
      </c>
      <c r="B6559">
        <v>2020</v>
      </c>
      <c r="C6559" t="s">
        <v>6</v>
      </c>
      <c r="D6559">
        <v>6558</v>
      </c>
      <c r="E6559" s="2">
        <v>5</v>
      </c>
      <c r="F6559" s="1">
        <v>6</v>
      </c>
      <c r="G6559" s="1">
        <v>1</v>
      </c>
      <c r="H6559" s="1">
        <v>2</v>
      </c>
      <c r="I6559" s="1" t="str">
        <f t="shared" si="122"/>
        <v>3F7SU2</v>
      </c>
      <c r="J6559" s="27">
        <v>45200</v>
      </c>
      <c r="K6559" s="29" t="s">
        <v>258</v>
      </c>
      <c r="L6559" s="29">
        <v>9754.5</v>
      </c>
      <c r="M6559" s="30">
        <v>0.47443238066860322</v>
      </c>
      <c r="N6559" s="30">
        <v>0.54862004422774913</v>
      </c>
      <c r="O6559" s="30">
        <v>0</v>
      </c>
    </row>
    <row r="6560" spans="1:15" x14ac:dyDescent="0.45">
      <c r="A6560" s="5" t="s">
        <v>17</v>
      </c>
      <c r="B6560">
        <v>2020</v>
      </c>
      <c r="C6560" t="s">
        <v>6</v>
      </c>
      <c r="D6560">
        <v>6559</v>
      </c>
      <c r="E6560" s="2">
        <v>6</v>
      </c>
      <c r="F6560" s="1">
        <v>7</v>
      </c>
      <c r="G6560" s="1">
        <v>1</v>
      </c>
      <c r="H6560" s="1">
        <v>3</v>
      </c>
      <c r="I6560" s="1" t="str">
        <f t="shared" si="122"/>
        <v>3F7SU3</v>
      </c>
      <c r="J6560" s="27">
        <v>45200</v>
      </c>
      <c r="K6560" s="29" t="s">
        <v>259</v>
      </c>
      <c r="L6560" s="29">
        <v>9905.25</v>
      </c>
      <c r="M6560" s="30">
        <v>0.5016494067387145</v>
      </c>
      <c r="N6560" s="30">
        <v>0.57445242663653606</v>
      </c>
      <c r="O6560" s="30">
        <v>0</v>
      </c>
    </row>
    <row r="6561" spans="1:15" x14ac:dyDescent="0.45">
      <c r="A6561" s="5" t="s">
        <v>17</v>
      </c>
      <c r="B6561">
        <v>2020</v>
      </c>
      <c r="C6561" t="s">
        <v>6</v>
      </c>
      <c r="D6561">
        <v>6560</v>
      </c>
      <c r="E6561" s="2">
        <v>7</v>
      </c>
      <c r="F6561" s="1">
        <v>8</v>
      </c>
      <c r="G6561" s="1">
        <v>1</v>
      </c>
      <c r="H6561" s="1">
        <v>3</v>
      </c>
      <c r="I6561" s="1" t="str">
        <f t="shared" si="122"/>
        <v>3F7SU3</v>
      </c>
      <c r="J6561" s="27">
        <v>45200</v>
      </c>
      <c r="K6561" s="29" t="s">
        <v>260</v>
      </c>
      <c r="L6561" s="29">
        <v>10295.75</v>
      </c>
      <c r="M6561" s="30">
        <v>0.53867879962714993</v>
      </c>
      <c r="N6561" s="30">
        <v>0.53607457233051348</v>
      </c>
      <c r="O6561" s="30">
        <v>1.396407729722189E-2</v>
      </c>
    </row>
    <row r="6562" spans="1:15" x14ac:dyDescent="0.45">
      <c r="A6562" s="5" t="s">
        <v>17</v>
      </c>
      <c r="B6562">
        <v>2020</v>
      </c>
      <c r="C6562" t="s">
        <v>6</v>
      </c>
      <c r="D6562">
        <v>6561</v>
      </c>
      <c r="E6562" s="2">
        <v>8</v>
      </c>
      <c r="F6562" s="1">
        <v>9</v>
      </c>
      <c r="G6562" s="1">
        <v>1</v>
      </c>
      <c r="H6562" s="1">
        <v>3</v>
      </c>
      <c r="I6562" s="1" t="str">
        <f t="shared" si="122"/>
        <v>3F7SU3</v>
      </c>
      <c r="J6562" s="27">
        <v>45200</v>
      </c>
      <c r="K6562" s="29" t="s">
        <v>261</v>
      </c>
      <c r="L6562" s="29">
        <v>10608.25</v>
      </c>
      <c r="M6562" s="30">
        <v>0.58218512847369908</v>
      </c>
      <c r="N6562" s="30">
        <v>0.40860811052050988</v>
      </c>
      <c r="O6562" s="30">
        <v>5.7841687547319783E-2</v>
      </c>
    </row>
    <row r="6563" spans="1:15" x14ac:dyDescent="0.45">
      <c r="A6563" s="5" t="s">
        <v>17</v>
      </c>
      <c r="B6563">
        <v>2020</v>
      </c>
      <c r="C6563" t="s">
        <v>6</v>
      </c>
      <c r="D6563">
        <v>6562</v>
      </c>
      <c r="E6563" s="2">
        <v>9</v>
      </c>
      <c r="F6563" s="1">
        <v>10</v>
      </c>
      <c r="G6563" s="1">
        <v>1</v>
      </c>
      <c r="H6563" s="1">
        <v>4</v>
      </c>
      <c r="I6563" s="1" t="str">
        <f t="shared" si="122"/>
        <v>3F7SU4</v>
      </c>
      <c r="J6563" s="27">
        <v>45200</v>
      </c>
      <c r="K6563" s="29" t="s">
        <v>262</v>
      </c>
      <c r="L6563" s="29">
        <v>10798</v>
      </c>
      <c r="M6563" s="30">
        <v>0.57987500731430652</v>
      </c>
      <c r="N6563" s="30">
        <v>0.34271389231480093</v>
      </c>
      <c r="O6563" s="30">
        <v>0.1258209796759075</v>
      </c>
    </row>
    <row r="6564" spans="1:15" x14ac:dyDescent="0.45">
      <c r="A6564" s="5" t="s">
        <v>17</v>
      </c>
      <c r="B6564">
        <v>2020</v>
      </c>
      <c r="C6564" t="s">
        <v>6</v>
      </c>
      <c r="D6564">
        <v>6563</v>
      </c>
      <c r="E6564" s="2">
        <v>10</v>
      </c>
      <c r="F6564" s="1">
        <v>11</v>
      </c>
      <c r="G6564" s="1">
        <v>1</v>
      </c>
      <c r="H6564" s="1">
        <v>4</v>
      </c>
      <c r="I6564" s="1" t="str">
        <f t="shared" si="122"/>
        <v>3F7SU4</v>
      </c>
      <c r="J6564" s="27">
        <v>45200</v>
      </c>
      <c r="K6564" s="29" t="s">
        <v>263</v>
      </c>
      <c r="L6564" s="29">
        <v>10885.25</v>
      </c>
      <c r="M6564" s="30">
        <v>0.31500355498824772</v>
      </c>
      <c r="N6564" s="30">
        <v>0.42796831170541749</v>
      </c>
      <c r="O6564" s="30">
        <v>0.2521348305046261</v>
      </c>
    </row>
    <row r="6565" spans="1:15" x14ac:dyDescent="0.45">
      <c r="A6565" s="5" t="s">
        <v>17</v>
      </c>
      <c r="B6565">
        <v>2020</v>
      </c>
      <c r="C6565" t="s">
        <v>6</v>
      </c>
      <c r="D6565">
        <v>6564</v>
      </c>
      <c r="E6565" s="2">
        <v>11</v>
      </c>
      <c r="F6565" s="1">
        <v>12</v>
      </c>
      <c r="G6565" s="1">
        <v>1</v>
      </c>
      <c r="H6565" s="1">
        <v>4</v>
      </c>
      <c r="I6565" s="1" t="str">
        <f t="shared" si="122"/>
        <v>3F7SU4</v>
      </c>
      <c r="J6565" s="27">
        <v>45200</v>
      </c>
      <c r="K6565" s="29" t="s">
        <v>264</v>
      </c>
      <c r="L6565" s="29">
        <v>10952</v>
      </c>
      <c r="M6565" s="30">
        <v>0.29226811622580828</v>
      </c>
      <c r="N6565" s="30">
        <v>0.49821606405841379</v>
      </c>
      <c r="O6565" s="30">
        <v>0.36234282568847892</v>
      </c>
    </row>
    <row r="6566" spans="1:15" x14ac:dyDescent="0.45">
      <c r="A6566" s="5" t="s">
        <v>17</v>
      </c>
      <c r="B6566">
        <v>2020</v>
      </c>
      <c r="C6566" t="s">
        <v>6</v>
      </c>
      <c r="D6566">
        <v>6565</v>
      </c>
      <c r="E6566" s="2">
        <v>12</v>
      </c>
      <c r="F6566" s="1">
        <v>13</v>
      </c>
      <c r="G6566" s="1">
        <v>1</v>
      </c>
      <c r="H6566" s="1">
        <v>5</v>
      </c>
      <c r="I6566" s="1" t="str">
        <f t="shared" si="122"/>
        <v>3F7SU5</v>
      </c>
      <c r="J6566" s="27">
        <v>45200</v>
      </c>
      <c r="K6566" s="29" t="s">
        <v>265</v>
      </c>
      <c r="L6566" s="29">
        <v>11128.5</v>
      </c>
      <c r="M6566" s="30">
        <v>0.28142291259520008</v>
      </c>
      <c r="N6566" s="30">
        <v>0.46793368365324889</v>
      </c>
      <c r="O6566" s="30">
        <v>0.35177595817058382</v>
      </c>
    </row>
    <row r="6567" spans="1:15" x14ac:dyDescent="0.45">
      <c r="A6567" s="5" t="s">
        <v>17</v>
      </c>
      <c r="B6567">
        <v>2020</v>
      </c>
      <c r="C6567" t="s">
        <v>6</v>
      </c>
      <c r="D6567">
        <v>6566</v>
      </c>
      <c r="E6567" s="2">
        <v>13</v>
      </c>
      <c r="F6567" s="1">
        <v>14</v>
      </c>
      <c r="G6567" s="1">
        <v>1</v>
      </c>
      <c r="H6567" s="1">
        <v>5</v>
      </c>
      <c r="I6567" s="1" t="str">
        <f t="shared" si="122"/>
        <v>3F7SU5</v>
      </c>
      <c r="J6567" s="27">
        <v>45200</v>
      </c>
      <c r="K6567" s="29" t="s">
        <v>266</v>
      </c>
      <c r="L6567" s="29">
        <v>11101.5</v>
      </c>
      <c r="M6567" s="30">
        <v>0.2560854583064946</v>
      </c>
      <c r="N6567" s="30">
        <v>0.45818032448427298</v>
      </c>
      <c r="O6567" s="30">
        <v>0.24207379320242331</v>
      </c>
    </row>
    <row r="6568" spans="1:15" x14ac:dyDescent="0.45">
      <c r="A6568" s="5" t="s">
        <v>17</v>
      </c>
      <c r="B6568">
        <v>2020</v>
      </c>
      <c r="C6568" t="s">
        <v>6</v>
      </c>
      <c r="D6568">
        <v>6567</v>
      </c>
      <c r="E6568" s="2">
        <v>14</v>
      </c>
      <c r="F6568" s="1">
        <v>15</v>
      </c>
      <c r="G6568" s="1">
        <v>1</v>
      </c>
      <c r="H6568" s="1">
        <v>5</v>
      </c>
      <c r="I6568" s="1" t="str">
        <f t="shared" si="122"/>
        <v>3F7SU5</v>
      </c>
      <c r="J6568" s="27">
        <v>45200</v>
      </c>
      <c r="K6568" s="29" t="s">
        <v>267</v>
      </c>
      <c r="L6568" s="29">
        <v>11066.25</v>
      </c>
      <c r="M6568" s="30">
        <v>0.21432287622794921</v>
      </c>
      <c r="N6568" s="30">
        <v>0.4535165751236348</v>
      </c>
      <c r="O6568" s="30">
        <v>0.13595063503598651</v>
      </c>
    </row>
    <row r="6569" spans="1:15" x14ac:dyDescent="0.45">
      <c r="A6569" s="5" t="s">
        <v>17</v>
      </c>
      <c r="B6569">
        <v>2020</v>
      </c>
      <c r="C6569" t="s">
        <v>6</v>
      </c>
      <c r="D6569">
        <v>6568</v>
      </c>
      <c r="E6569" s="2">
        <v>15</v>
      </c>
      <c r="F6569" s="1">
        <v>16</v>
      </c>
      <c r="G6569" s="1">
        <v>1</v>
      </c>
      <c r="H6569" s="1">
        <v>6</v>
      </c>
      <c r="I6569" s="1" t="str">
        <f t="shared" si="122"/>
        <v>3F7SU6</v>
      </c>
      <c r="J6569" s="27">
        <v>45200</v>
      </c>
      <c r="K6569" s="29" t="s">
        <v>268</v>
      </c>
      <c r="L6569" s="29">
        <v>11004</v>
      </c>
      <c r="M6569" s="30">
        <v>0.19454769962081961</v>
      </c>
      <c r="N6569" s="30">
        <v>0.4812289364293178</v>
      </c>
      <c r="O6569" s="30">
        <v>7.1578792436825731E-2</v>
      </c>
    </row>
    <row r="6570" spans="1:15" x14ac:dyDescent="0.45">
      <c r="A6570" s="5" t="s">
        <v>17</v>
      </c>
      <c r="B6570">
        <v>2020</v>
      </c>
      <c r="C6570" t="s">
        <v>6</v>
      </c>
      <c r="D6570">
        <v>6569</v>
      </c>
      <c r="E6570" s="2">
        <v>16</v>
      </c>
      <c r="F6570" s="1">
        <v>17</v>
      </c>
      <c r="G6570" s="1">
        <v>1</v>
      </c>
      <c r="H6570" s="1">
        <v>6</v>
      </c>
      <c r="I6570" s="1" t="str">
        <f t="shared" si="122"/>
        <v>3F7SU6</v>
      </c>
      <c r="J6570" s="27">
        <v>45200</v>
      </c>
      <c r="K6570" s="29" t="s">
        <v>269</v>
      </c>
      <c r="L6570" s="29">
        <v>11165.25</v>
      </c>
      <c r="M6570" s="30">
        <v>0.20400694159950419</v>
      </c>
      <c r="N6570" s="30">
        <v>0.4987036536498104</v>
      </c>
      <c r="O6570" s="30">
        <v>2.2196559910111241E-2</v>
      </c>
    </row>
    <row r="6571" spans="1:15" x14ac:dyDescent="0.45">
      <c r="A6571" s="5" t="s">
        <v>17</v>
      </c>
      <c r="B6571">
        <v>2020</v>
      </c>
      <c r="C6571" t="s">
        <v>6</v>
      </c>
      <c r="D6571">
        <v>6570</v>
      </c>
      <c r="E6571" s="2">
        <v>17</v>
      </c>
      <c r="F6571" s="1">
        <v>18</v>
      </c>
      <c r="G6571" s="1">
        <v>1</v>
      </c>
      <c r="H6571" s="1">
        <v>6</v>
      </c>
      <c r="I6571" s="1" t="str">
        <f t="shared" si="122"/>
        <v>3F7SU6</v>
      </c>
      <c r="J6571" s="27">
        <v>45200</v>
      </c>
      <c r="K6571" s="29" t="s">
        <v>270</v>
      </c>
      <c r="L6571" s="29">
        <v>12026</v>
      </c>
      <c r="M6571" s="30">
        <v>0.16672288206154601</v>
      </c>
      <c r="N6571" s="30">
        <v>0.45210537968319009</v>
      </c>
      <c r="O6571" s="30">
        <v>0</v>
      </c>
    </row>
    <row r="6572" spans="1:15" x14ac:dyDescent="0.45">
      <c r="A6572" s="5" t="s">
        <v>17</v>
      </c>
      <c r="B6572">
        <v>2020</v>
      </c>
      <c r="C6572" t="s">
        <v>6</v>
      </c>
      <c r="D6572">
        <v>6571</v>
      </c>
      <c r="E6572" s="2">
        <v>18</v>
      </c>
      <c r="F6572" s="1">
        <v>19</v>
      </c>
      <c r="G6572" s="1">
        <v>1</v>
      </c>
      <c r="H6572" s="1">
        <v>7</v>
      </c>
      <c r="I6572" s="1" t="str">
        <f t="shared" si="122"/>
        <v>3F7SU7</v>
      </c>
      <c r="J6572" s="27">
        <v>45200</v>
      </c>
      <c r="K6572" s="29" t="s">
        <v>271</v>
      </c>
      <c r="L6572" s="29">
        <v>12703.5</v>
      </c>
      <c r="M6572" s="30">
        <v>0.16863325849187011</v>
      </c>
      <c r="N6572" s="30">
        <v>0.42826228419850182</v>
      </c>
      <c r="O6572" s="30">
        <v>0</v>
      </c>
    </row>
    <row r="6573" spans="1:15" x14ac:dyDescent="0.45">
      <c r="A6573" s="5" t="s">
        <v>17</v>
      </c>
      <c r="B6573">
        <v>2020</v>
      </c>
      <c r="C6573" t="s">
        <v>6</v>
      </c>
      <c r="D6573">
        <v>6572</v>
      </c>
      <c r="E6573" s="2">
        <v>19</v>
      </c>
      <c r="F6573" s="1">
        <v>20</v>
      </c>
      <c r="G6573" s="1">
        <v>1</v>
      </c>
      <c r="H6573" s="1">
        <v>7</v>
      </c>
      <c r="I6573" s="1" t="str">
        <f t="shared" si="122"/>
        <v>3F7SU7</v>
      </c>
      <c r="J6573" s="27">
        <v>45200</v>
      </c>
      <c r="K6573" s="29" t="s">
        <v>272</v>
      </c>
      <c r="L6573" s="29">
        <v>13244.75</v>
      </c>
      <c r="M6573" s="30">
        <v>0.14881903616002681</v>
      </c>
      <c r="N6573" s="30">
        <v>0.49969381270639779</v>
      </c>
      <c r="O6573" s="30">
        <v>0</v>
      </c>
    </row>
    <row r="6574" spans="1:15" x14ac:dyDescent="0.45">
      <c r="A6574" s="5" t="s">
        <v>17</v>
      </c>
      <c r="B6574">
        <v>2020</v>
      </c>
      <c r="C6574" t="s">
        <v>6</v>
      </c>
      <c r="D6574">
        <v>6573</v>
      </c>
      <c r="E6574" s="2">
        <v>20</v>
      </c>
      <c r="F6574" s="1">
        <v>21</v>
      </c>
      <c r="G6574" s="1">
        <v>1</v>
      </c>
      <c r="H6574" s="1">
        <v>7</v>
      </c>
      <c r="I6574" s="1" t="str">
        <f t="shared" si="122"/>
        <v>3F7SU7</v>
      </c>
      <c r="J6574" s="27">
        <v>45200</v>
      </c>
      <c r="K6574" s="29" t="s">
        <v>273</v>
      </c>
      <c r="L6574" s="29">
        <v>13062.75</v>
      </c>
      <c r="M6574" s="30">
        <v>0.1489570230024696</v>
      </c>
      <c r="N6574" s="30">
        <v>0.66859015270732036</v>
      </c>
      <c r="O6574" s="30">
        <v>0</v>
      </c>
    </row>
    <row r="6575" spans="1:15" x14ac:dyDescent="0.45">
      <c r="A6575" s="5" t="s">
        <v>17</v>
      </c>
      <c r="B6575">
        <v>2020</v>
      </c>
      <c r="C6575" t="s">
        <v>6</v>
      </c>
      <c r="D6575">
        <v>6574</v>
      </c>
      <c r="E6575" s="2">
        <v>21</v>
      </c>
      <c r="F6575" s="1">
        <v>22</v>
      </c>
      <c r="G6575" s="1">
        <v>1</v>
      </c>
      <c r="H6575" s="1">
        <v>8</v>
      </c>
      <c r="I6575" s="1" t="str">
        <f t="shared" si="122"/>
        <v>3F7SU8</v>
      </c>
      <c r="J6575" s="27">
        <v>45200</v>
      </c>
      <c r="K6575" s="29" t="s">
        <v>274</v>
      </c>
      <c r="L6575" s="29">
        <v>12461.5</v>
      </c>
      <c r="M6575" s="30">
        <v>0.18409060408910791</v>
      </c>
      <c r="N6575" s="30">
        <v>0.71398279834658063</v>
      </c>
      <c r="O6575" s="30">
        <v>0</v>
      </c>
    </row>
    <row r="6576" spans="1:15" x14ac:dyDescent="0.45">
      <c r="A6576" s="5" t="s">
        <v>17</v>
      </c>
      <c r="B6576">
        <v>2020</v>
      </c>
      <c r="C6576" t="s">
        <v>6</v>
      </c>
      <c r="D6576">
        <v>6575</v>
      </c>
      <c r="E6576" s="2">
        <v>22</v>
      </c>
      <c r="F6576" s="1">
        <v>23</v>
      </c>
      <c r="G6576" s="1">
        <v>1</v>
      </c>
      <c r="H6576" s="1">
        <v>8</v>
      </c>
      <c r="I6576" s="1" t="str">
        <f t="shared" si="122"/>
        <v>3F7SU8</v>
      </c>
      <c r="J6576" s="27">
        <v>45200</v>
      </c>
      <c r="K6576" s="29" t="s">
        <v>275</v>
      </c>
      <c r="L6576" s="29">
        <v>11865.5</v>
      </c>
      <c r="M6576" s="30">
        <v>0.27235854423010097</v>
      </c>
      <c r="N6576" s="30">
        <v>0.75571653693341823</v>
      </c>
      <c r="O6576" s="30">
        <v>0</v>
      </c>
    </row>
    <row r="6577" spans="1:15" x14ac:dyDescent="0.45">
      <c r="A6577" s="5" t="s">
        <v>17</v>
      </c>
      <c r="B6577">
        <v>2020</v>
      </c>
      <c r="C6577" t="s">
        <v>6</v>
      </c>
      <c r="D6577">
        <v>6576</v>
      </c>
      <c r="E6577" s="2">
        <v>23</v>
      </c>
      <c r="F6577" s="1">
        <v>24</v>
      </c>
      <c r="G6577" s="1">
        <v>1</v>
      </c>
      <c r="H6577" s="1">
        <v>8</v>
      </c>
      <c r="I6577" s="1" t="str">
        <f t="shared" si="122"/>
        <v>3F7SU8</v>
      </c>
      <c r="J6577" s="27">
        <v>45200</v>
      </c>
      <c r="K6577" s="29" t="s">
        <v>276</v>
      </c>
      <c r="L6577" s="29">
        <v>11256.75</v>
      </c>
      <c r="M6577" s="30">
        <v>0.28057794282209758</v>
      </c>
      <c r="N6577" s="30">
        <v>0.6899275621725951</v>
      </c>
      <c r="O6577" s="30">
        <v>0</v>
      </c>
    </row>
    <row r="6578" spans="1:15" x14ac:dyDescent="0.45">
      <c r="A6578" s="5" t="s">
        <v>17</v>
      </c>
      <c r="B6578">
        <v>2020</v>
      </c>
      <c r="C6578" t="s">
        <v>0</v>
      </c>
      <c r="D6578">
        <v>6577</v>
      </c>
      <c r="E6578" s="2">
        <v>0</v>
      </c>
      <c r="F6578" s="1">
        <v>1</v>
      </c>
      <c r="G6578" s="1">
        <v>1</v>
      </c>
      <c r="H6578" s="1">
        <v>1</v>
      </c>
      <c r="I6578" s="1" t="str">
        <f t="shared" si="122"/>
        <v>3F1MO1</v>
      </c>
      <c r="J6578" s="27">
        <v>45201</v>
      </c>
      <c r="K6578" s="29" t="s">
        <v>253</v>
      </c>
      <c r="L6578" s="29">
        <v>10746.25</v>
      </c>
      <c r="M6578" s="30">
        <v>0.27139668141396522</v>
      </c>
      <c r="N6578" s="30">
        <v>0.64965436091665318</v>
      </c>
      <c r="O6578" s="30">
        <v>0</v>
      </c>
    </row>
    <row r="6579" spans="1:15" x14ac:dyDescent="0.45">
      <c r="A6579" s="5" t="s">
        <v>17</v>
      </c>
      <c r="B6579">
        <v>2020</v>
      </c>
      <c r="C6579" t="s">
        <v>0</v>
      </c>
      <c r="D6579">
        <v>6578</v>
      </c>
      <c r="E6579" s="2">
        <v>1</v>
      </c>
      <c r="F6579" s="1">
        <v>2</v>
      </c>
      <c r="G6579" s="1">
        <v>1</v>
      </c>
      <c r="H6579" s="1">
        <v>1</v>
      </c>
      <c r="I6579" s="1" t="str">
        <f t="shared" si="122"/>
        <v>3F1MO1</v>
      </c>
      <c r="J6579" s="27">
        <v>45201</v>
      </c>
      <c r="K6579" s="29" t="s">
        <v>254</v>
      </c>
      <c r="L6579" s="29">
        <v>10397</v>
      </c>
      <c r="M6579" s="30">
        <v>0.28058889580845692</v>
      </c>
      <c r="N6579" s="30">
        <v>0.66683867238026262</v>
      </c>
      <c r="O6579" s="30">
        <v>0</v>
      </c>
    </row>
    <row r="6580" spans="1:15" x14ac:dyDescent="0.45">
      <c r="A6580" s="5" t="s">
        <v>17</v>
      </c>
      <c r="B6580">
        <v>2020</v>
      </c>
      <c r="C6580" t="s">
        <v>0</v>
      </c>
      <c r="D6580">
        <v>6579</v>
      </c>
      <c r="E6580" s="2">
        <v>2</v>
      </c>
      <c r="F6580" s="1">
        <v>3</v>
      </c>
      <c r="G6580" s="1">
        <v>1</v>
      </c>
      <c r="H6580" s="1">
        <v>1</v>
      </c>
      <c r="I6580" s="1" t="str">
        <f t="shared" si="122"/>
        <v>3F1MO1</v>
      </c>
      <c r="J6580" s="27">
        <v>45201</v>
      </c>
      <c r="K6580" s="29" t="s">
        <v>255</v>
      </c>
      <c r="L6580" s="29">
        <v>10189.75</v>
      </c>
      <c r="M6580" s="30">
        <v>0.26833472733393809</v>
      </c>
      <c r="N6580" s="30">
        <v>0.74009980642971707</v>
      </c>
      <c r="O6580" s="30">
        <v>0</v>
      </c>
    </row>
    <row r="6581" spans="1:15" x14ac:dyDescent="0.45">
      <c r="A6581" s="5" t="s">
        <v>17</v>
      </c>
      <c r="B6581">
        <v>2020</v>
      </c>
      <c r="C6581" t="s">
        <v>0</v>
      </c>
      <c r="D6581">
        <v>6580</v>
      </c>
      <c r="E6581" s="2">
        <v>3</v>
      </c>
      <c r="F6581" s="1">
        <v>4</v>
      </c>
      <c r="G6581" s="1">
        <v>1</v>
      </c>
      <c r="H6581" s="1">
        <v>2</v>
      </c>
      <c r="I6581" s="1" t="str">
        <f t="shared" si="122"/>
        <v>3F1MO2</v>
      </c>
      <c r="J6581" s="27">
        <v>45201</v>
      </c>
      <c r="K6581" s="29" t="s">
        <v>256</v>
      </c>
      <c r="L6581" s="29">
        <v>10106</v>
      </c>
      <c r="M6581" s="30">
        <v>0.30429425677368732</v>
      </c>
      <c r="N6581" s="30">
        <v>0.8067400113897647</v>
      </c>
      <c r="O6581" s="30">
        <v>0</v>
      </c>
    </row>
    <row r="6582" spans="1:15" x14ac:dyDescent="0.45">
      <c r="A6582" s="5" t="s">
        <v>17</v>
      </c>
      <c r="B6582">
        <v>2020</v>
      </c>
      <c r="C6582" t="s">
        <v>0</v>
      </c>
      <c r="D6582">
        <v>6581</v>
      </c>
      <c r="E6582" s="2">
        <v>4</v>
      </c>
      <c r="F6582" s="1">
        <v>5</v>
      </c>
      <c r="G6582" s="1">
        <v>1</v>
      </c>
      <c r="H6582" s="1">
        <v>2</v>
      </c>
      <c r="I6582" s="1" t="str">
        <f t="shared" si="122"/>
        <v>3F1MO2</v>
      </c>
      <c r="J6582" s="27">
        <v>45201</v>
      </c>
      <c r="K6582" s="29" t="s">
        <v>257</v>
      </c>
      <c r="L6582" s="29">
        <v>10142.5</v>
      </c>
      <c r="M6582" s="30">
        <v>0.35565371862371797</v>
      </c>
      <c r="N6582" s="30">
        <v>0.8315214534011105</v>
      </c>
      <c r="O6582" s="30">
        <v>0</v>
      </c>
    </row>
    <row r="6583" spans="1:15" x14ac:dyDescent="0.45">
      <c r="A6583" s="5" t="s">
        <v>17</v>
      </c>
      <c r="B6583">
        <v>2020</v>
      </c>
      <c r="C6583" t="s">
        <v>0</v>
      </c>
      <c r="D6583">
        <v>6582</v>
      </c>
      <c r="E6583" s="2">
        <v>5</v>
      </c>
      <c r="F6583" s="1">
        <v>6</v>
      </c>
      <c r="G6583" s="1">
        <v>1</v>
      </c>
      <c r="H6583" s="1">
        <v>2</v>
      </c>
      <c r="I6583" s="1" t="str">
        <f t="shared" si="122"/>
        <v>3F1MO2</v>
      </c>
      <c r="J6583" s="27">
        <v>45201</v>
      </c>
      <c r="K6583" s="29" t="s">
        <v>258</v>
      </c>
      <c r="L6583" s="29">
        <v>10548.25</v>
      </c>
      <c r="M6583" s="30">
        <v>0.34338247804324679</v>
      </c>
      <c r="N6583" s="30">
        <v>0.85355329089138743</v>
      </c>
      <c r="O6583" s="30">
        <v>0</v>
      </c>
    </row>
    <row r="6584" spans="1:15" x14ac:dyDescent="0.45">
      <c r="A6584" s="5" t="s">
        <v>17</v>
      </c>
      <c r="B6584">
        <v>2020</v>
      </c>
      <c r="C6584" t="s">
        <v>0</v>
      </c>
      <c r="D6584">
        <v>6583</v>
      </c>
      <c r="E6584" s="2">
        <v>6</v>
      </c>
      <c r="F6584" s="1">
        <v>7</v>
      </c>
      <c r="G6584" s="1">
        <v>1</v>
      </c>
      <c r="H6584" s="1">
        <v>3</v>
      </c>
      <c r="I6584" s="1" t="str">
        <f t="shared" si="122"/>
        <v>3F1MO3</v>
      </c>
      <c r="J6584" s="27">
        <v>45201</v>
      </c>
      <c r="K6584" s="29" t="s">
        <v>259</v>
      </c>
      <c r="L6584" s="29">
        <v>11678.75</v>
      </c>
      <c r="M6584" s="30">
        <v>0.31762432393661622</v>
      </c>
      <c r="N6584" s="30">
        <v>0.8560696512584689</v>
      </c>
      <c r="O6584" s="30">
        <v>1.8025928383131251E-3</v>
      </c>
    </row>
    <row r="6585" spans="1:15" x14ac:dyDescent="0.45">
      <c r="A6585" s="5" t="s">
        <v>17</v>
      </c>
      <c r="B6585">
        <v>2020</v>
      </c>
      <c r="C6585" t="s">
        <v>0</v>
      </c>
      <c r="D6585">
        <v>6584</v>
      </c>
      <c r="E6585" s="2">
        <v>7</v>
      </c>
      <c r="F6585" s="1">
        <v>8</v>
      </c>
      <c r="G6585" s="1">
        <v>1</v>
      </c>
      <c r="H6585" s="1">
        <v>3</v>
      </c>
      <c r="I6585" s="1" t="str">
        <f t="shared" si="122"/>
        <v>3F1MO3</v>
      </c>
      <c r="J6585" s="27">
        <v>45201</v>
      </c>
      <c r="K6585" s="29" t="s">
        <v>260</v>
      </c>
      <c r="L6585" s="29">
        <v>13377.5</v>
      </c>
      <c r="M6585" s="30">
        <v>0.27869178781815412</v>
      </c>
      <c r="N6585" s="30">
        <v>0.8245939109438406</v>
      </c>
      <c r="O6585" s="30">
        <v>0.1339692821248113</v>
      </c>
    </row>
    <row r="6586" spans="1:15" x14ac:dyDescent="0.45">
      <c r="A6586" s="5" t="s">
        <v>17</v>
      </c>
      <c r="B6586">
        <v>2020</v>
      </c>
      <c r="C6586" t="s">
        <v>0</v>
      </c>
      <c r="D6586">
        <v>6585</v>
      </c>
      <c r="E6586" s="2">
        <v>8</v>
      </c>
      <c r="F6586" s="1">
        <v>9</v>
      </c>
      <c r="G6586" s="1">
        <v>1</v>
      </c>
      <c r="H6586" s="1">
        <v>3</v>
      </c>
      <c r="I6586" s="1" t="str">
        <f t="shared" si="122"/>
        <v>3F1MO3</v>
      </c>
      <c r="J6586" s="27">
        <v>45201</v>
      </c>
      <c r="K6586" s="29" t="s">
        <v>261</v>
      </c>
      <c r="L6586" s="29">
        <v>14010.25</v>
      </c>
      <c r="M6586" s="30">
        <v>0.2222323895320944</v>
      </c>
      <c r="N6586" s="30">
        <v>0.79929046738425424</v>
      </c>
      <c r="O6586" s="30">
        <v>0.27372817507761588</v>
      </c>
    </row>
    <row r="6587" spans="1:15" x14ac:dyDescent="0.45">
      <c r="A6587" s="5" t="s">
        <v>17</v>
      </c>
      <c r="B6587">
        <v>2020</v>
      </c>
      <c r="C6587" t="s">
        <v>0</v>
      </c>
      <c r="D6587">
        <v>6586</v>
      </c>
      <c r="E6587" s="2">
        <v>9</v>
      </c>
      <c r="F6587" s="1">
        <v>10</v>
      </c>
      <c r="G6587" s="1">
        <v>1</v>
      </c>
      <c r="H6587" s="1">
        <v>4</v>
      </c>
      <c r="I6587" s="1" t="str">
        <f t="shared" si="122"/>
        <v>3F1MO4</v>
      </c>
      <c r="J6587" s="27">
        <v>45201</v>
      </c>
      <c r="K6587" s="29" t="s">
        <v>262</v>
      </c>
      <c r="L6587" s="29">
        <v>13969.25</v>
      </c>
      <c r="M6587" s="30">
        <v>0.2433563744396581</v>
      </c>
      <c r="N6587" s="30">
        <v>0.82425191755985605</v>
      </c>
      <c r="O6587" s="30">
        <v>0.36271681532314393</v>
      </c>
    </row>
    <row r="6588" spans="1:15" x14ac:dyDescent="0.45">
      <c r="A6588" s="5" t="s">
        <v>17</v>
      </c>
      <c r="B6588">
        <v>2020</v>
      </c>
      <c r="C6588" t="s">
        <v>0</v>
      </c>
      <c r="D6588">
        <v>6587</v>
      </c>
      <c r="E6588" s="2">
        <v>10</v>
      </c>
      <c r="F6588" s="1">
        <v>11</v>
      </c>
      <c r="G6588" s="1">
        <v>1</v>
      </c>
      <c r="H6588" s="1">
        <v>4</v>
      </c>
      <c r="I6588" s="1" t="str">
        <f t="shared" si="122"/>
        <v>3F1MO4</v>
      </c>
      <c r="J6588" s="27">
        <v>45201</v>
      </c>
      <c r="K6588" s="29" t="s">
        <v>263</v>
      </c>
      <c r="L6588" s="29">
        <v>13791.25</v>
      </c>
      <c r="M6588" s="30">
        <v>0.29663359173219628</v>
      </c>
      <c r="N6588" s="30">
        <v>0.84968836992885999</v>
      </c>
      <c r="O6588" s="30">
        <v>0.49475139447459793</v>
      </c>
    </row>
    <row r="6589" spans="1:15" x14ac:dyDescent="0.45">
      <c r="A6589" s="5" t="s">
        <v>17</v>
      </c>
      <c r="B6589">
        <v>2020</v>
      </c>
      <c r="C6589" t="s">
        <v>0</v>
      </c>
      <c r="D6589">
        <v>6588</v>
      </c>
      <c r="E6589" s="2">
        <v>11</v>
      </c>
      <c r="F6589" s="1">
        <v>12</v>
      </c>
      <c r="G6589" s="1">
        <v>1</v>
      </c>
      <c r="H6589" s="1">
        <v>4</v>
      </c>
      <c r="I6589" s="1" t="str">
        <f t="shared" si="122"/>
        <v>3F1MO4</v>
      </c>
      <c r="J6589" s="27">
        <v>45201</v>
      </c>
      <c r="K6589" s="29" t="s">
        <v>264</v>
      </c>
      <c r="L6589" s="29">
        <v>13680</v>
      </c>
      <c r="M6589" s="30">
        <v>0.39481804129217352</v>
      </c>
      <c r="N6589" s="30">
        <v>0.90997218948347025</v>
      </c>
      <c r="O6589" s="30">
        <v>0.54544379563782341</v>
      </c>
    </row>
    <row r="6590" spans="1:15" x14ac:dyDescent="0.45">
      <c r="A6590" s="5" t="s">
        <v>17</v>
      </c>
      <c r="B6590">
        <v>2020</v>
      </c>
      <c r="C6590" t="s">
        <v>0</v>
      </c>
      <c r="D6590">
        <v>6589</v>
      </c>
      <c r="E6590" s="2">
        <v>12</v>
      </c>
      <c r="F6590" s="1">
        <v>13</v>
      </c>
      <c r="G6590" s="1">
        <v>1</v>
      </c>
      <c r="H6590" s="1">
        <v>5</v>
      </c>
      <c r="I6590" s="1" t="str">
        <f t="shared" si="122"/>
        <v>3F1MO5</v>
      </c>
      <c r="J6590" s="27">
        <v>45201</v>
      </c>
      <c r="K6590" s="29" t="s">
        <v>265</v>
      </c>
      <c r="L6590" s="29">
        <v>13472.5</v>
      </c>
      <c r="M6590" s="30">
        <v>0.4878929427860465</v>
      </c>
      <c r="N6590" s="30">
        <v>0.92248439278137284</v>
      </c>
      <c r="O6590" s="30">
        <v>0.42348227725771792</v>
      </c>
    </row>
    <row r="6591" spans="1:15" x14ac:dyDescent="0.45">
      <c r="A6591" s="5" t="s">
        <v>17</v>
      </c>
      <c r="B6591">
        <v>2020</v>
      </c>
      <c r="C6591" t="s">
        <v>0</v>
      </c>
      <c r="D6591">
        <v>6590</v>
      </c>
      <c r="E6591" s="2">
        <v>13</v>
      </c>
      <c r="F6591" s="1">
        <v>14</v>
      </c>
      <c r="G6591" s="1">
        <v>1</v>
      </c>
      <c r="H6591" s="1">
        <v>5</v>
      </c>
      <c r="I6591" s="1" t="str">
        <f t="shared" si="122"/>
        <v>3F1MO5</v>
      </c>
      <c r="J6591" s="27">
        <v>45201</v>
      </c>
      <c r="K6591" s="29" t="s">
        <v>266</v>
      </c>
      <c r="L6591" s="29">
        <v>13481.75</v>
      </c>
      <c r="M6591" s="30">
        <v>0.58388292833853583</v>
      </c>
      <c r="N6591" s="30">
        <v>0.93403788698657042</v>
      </c>
      <c r="O6591" s="30">
        <v>0.3493603773712276</v>
      </c>
    </row>
    <row r="6592" spans="1:15" x14ac:dyDescent="0.45">
      <c r="A6592" s="5" t="s">
        <v>17</v>
      </c>
      <c r="B6592">
        <v>2020</v>
      </c>
      <c r="C6592" t="s">
        <v>0</v>
      </c>
      <c r="D6592">
        <v>6591</v>
      </c>
      <c r="E6592" s="2">
        <v>14</v>
      </c>
      <c r="F6592" s="1">
        <v>15</v>
      </c>
      <c r="G6592" s="1">
        <v>1</v>
      </c>
      <c r="H6592" s="1">
        <v>5</v>
      </c>
      <c r="I6592" s="1" t="str">
        <f t="shared" si="122"/>
        <v>3F1MO5</v>
      </c>
      <c r="J6592" s="27">
        <v>45201</v>
      </c>
      <c r="K6592" s="29" t="s">
        <v>267</v>
      </c>
      <c r="L6592" s="29">
        <v>13420.5</v>
      </c>
      <c r="M6592" s="30">
        <v>0.55677132630089965</v>
      </c>
      <c r="N6592" s="30">
        <v>0.93709535190730309</v>
      </c>
      <c r="O6592" s="30">
        <v>0.31522665984651832</v>
      </c>
    </row>
    <row r="6593" spans="1:15" x14ac:dyDescent="0.45">
      <c r="A6593" s="5" t="s">
        <v>17</v>
      </c>
      <c r="B6593">
        <v>2020</v>
      </c>
      <c r="C6593" t="s">
        <v>0</v>
      </c>
      <c r="D6593">
        <v>6592</v>
      </c>
      <c r="E6593" s="2">
        <v>15</v>
      </c>
      <c r="F6593" s="1">
        <v>16</v>
      </c>
      <c r="G6593" s="1">
        <v>1</v>
      </c>
      <c r="H6593" s="1">
        <v>6</v>
      </c>
      <c r="I6593" s="1" t="str">
        <f t="shared" si="122"/>
        <v>3F1MO6</v>
      </c>
      <c r="J6593" s="27">
        <v>45201</v>
      </c>
      <c r="K6593" s="29" t="s">
        <v>268</v>
      </c>
      <c r="L6593" s="29">
        <v>13469.25</v>
      </c>
      <c r="M6593" s="30">
        <v>0.59976559538763452</v>
      </c>
      <c r="N6593" s="30">
        <v>0.9439363569874939</v>
      </c>
      <c r="O6593" s="30">
        <v>0.19318322288227641</v>
      </c>
    </row>
    <row r="6594" spans="1:15" x14ac:dyDescent="0.45">
      <c r="A6594" s="5" t="s">
        <v>17</v>
      </c>
      <c r="B6594">
        <v>2020</v>
      </c>
      <c r="C6594" t="s">
        <v>0</v>
      </c>
      <c r="D6594">
        <v>6593</v>
      </c>
      <c r="E6594" s="2">
        <v>16</v>
      </c>
      <c r="F6594" s="1">
        <v>17</v>
      </c>
      <c r="G6594" s="1">
        <v>1</v>
      </c>
      <c r="H6594" s="1">
        <v>6</v>
      </c>
      <c r="I6594" s="1" t="str">
        <f t="shared" si="122"/>
        <v>3F1MO6</v>
      </c>
      <c r="J6594" s="27">
        <v>45201</v>
      </c>
      <c r="K6594" s="29" t="s">
        <v>269</v>
      </c>
      <c r="L6594" s="29">
        <v>13649.75</v>
      </c>
      <c r="M6594" s="30">
        <v>0.58314163343935987</v>
      </c>
      <c r="N6594" s="30">
        <v>0.94521379104001202</v>
      </c>
      <c r="O6594" s="30">
        <v>6.2838740325640755E-2</v>
      </c>
    </row>
    <row r="6595" spans="1:15" x14ac:dyDescent="0.45">
      <c r="A6595" s="5" t="s">
        <v>17</v>
      </c>
      <c r="B6595">
        <v>2020</v>
      </c>
      <c r="C6595" t="s">
        <v>0</v>
      </c>
      <c r="D6595">
        <v>6594</v>
      </c>
      <c r="E6595" s="2">
        <v>17</v>
      </c>
      <c r="F6595" s="1">
        <v>18</v>
      </c>
      <c r="G6595" s="1">
        <v>1</v>
      </c>
      <c r="H6595" s="1">
        <v>6</v>
      </c>
      <c r="I6595" s="1" t="str">
        <f t="shared" ref="I6595:I6658" si="123">A6595&amp;C6595&amp;H6595</f>
        <v>3F1MO6</v>
      </c>
      <c r="J6595" s="27">
        <v>45201</v>
      </c>
      <c r="K6595" s="29" t="s">
        <v>270</v>
      </c>
      <c r="L6595" s="29">
        <v>14335.5</v>
      </c>
      <c r="M6595" s="30">
        <v>0.53764996339361892</v>
      </c>
      <c r="N6595" s="30">
        <v>0.93715951306182221</v>
      </c>
      <c r="O6595" s="30">
        <v>0</v>
      </c>
    </row>
    <row r="6596" spans="1:15" x14ac:dyDescent="0.45">
      <c r="A6596" s="5" t="s">
        <v>17</v>
      </c>
      <c r="B6596">
        <v>2020</v>
      </c>
      <c r="C6596" t="s">
        <v>0</v>
      </c>
      <c r="D6596">
        <v>6595</v>
      </c>
      <c r="E6596" s="2">
        <v>18</v>
      </c>
      <c r="F6596" s="1">
        <v>19</v>
      </c>
      <c r="G6596" s="1">
        <v>1</v>
      </c>
      <c r="H6596" s="1">
        <v>7</v>
      </c>
      <c r="I6596" s="1" t="str">
        <f t="shared" si="123"/>
        <v>3F1MO7</v>
      </c>
      <c r="J6596" s="27">
        <v>45201</v>
      </c>
      <c r="K6596" s="29" t="s">
        <v>271</v>
      </c>
      <c r="L6596" s="29">
        <v>14673.25</v>
      </c>
      <c r="M6596" s="30">
        <v>0.50114489926965067</v>
      </c>
      <c r="N6596" s="30">
        <v>0.92561512088972497</v>
      </c>
      <c r="O6596" s="30">
        <v>0</v>
      </c>
    </row>
    <row r="6597" spans="1:15" x14ac:dyDescent="0.45">
      <c r="A6597" s="5" t="s">
        <v>17</v>
      </c>
      <c r="B6597">
        <v>2020</v>
      </c>
      <c r="C6597" t="s">
        <v>0</v>
      </c>
      <c r="D6597">
        <v>6596</v>
      </c>
      <c r="E6597" s="2">
        <v>19</v>
      </c>
      <c r="F6597" s="1">
        <v>20</v>
      </c>
      <c r="G6597" s="1">
        <v>1</v>
      </c>
      <c r="H6597" s="1">
        <v>7</v>
      </c>
      <c r="I6597" s="1" t="str">
        <f t="shared" si="123"/>
        <v>3F1MO7</v>
      </c>
      <c r="J6597" s="27">
        <v>45201</v>
      </c>
      <c r="K6597" s="29" t="s">
        <v>272</v>
      </c>
      <c r="L6597" s="29">
        <v>14976</v>
      </c>
      <c r="M6597" s="30">
        <v>0.51352987298953312</v>
      </c>
      <c r="N6597" s="30">
        <v>0.90296746825503227</v>
      </c>
      <c r="O6597" s="30">
        <v>0</v>
      </c>
    </row>
    <row r="6598" spans="1:15" x14ac:dyDescent="0.45">
      <c r="A6598" s="5" t="s">
        <v>17</v>
      </c>
      <c r="B6598">
        <v>2020</v>
      </c>
      <c r="C6598" t="s">
        <v>0</v>
      </c>
      <c r="D6598">
        <v>6597</v>
      </c>
      <c r="E6598" s="2">
        <v>20</v>
      </c>
      <c r="F6598" s="1">
        <v>21</v>
      </c>
      <c r="G6598" s="1">
        <v>1</v>
      </c>
      <c r="H6598" s="1">
        <v>7</v>
      </c>
      <c r="I6598" s="1" t="str">
        <f t="shared" si="123"/>
        <v>3F1MO7</v>
      </c>
      <c r="J6598" s="27">
        <v>45201</v>
      </c>
      <c r="K6598" s="29" t="s">
        <v>273</v>
      </c>
      <c r="L6598" s="29">
        <v>14521</v>
      </c>
      <c r="M6598" s="30">
        <v>0.51572361159949076</v>
      </c>
      <c r="N6598" s="30">
        <v>0.87333490682312198</v>
      </c>
      <c r="O6598" s="30">
        <v>0</v>
      </c>
    </row>
    <row r="6599" spans="1:15" x14ac:dyDescent="0.45">
      <c r="A6599" s="5" t="s">
        <v>17</v>
      </c>
      <c r="B6599">
        <v>2020</v>
      </c>
      <c r="C6599" t="s">
        <v>0</v>
      </c>
      <c r="D6599">
        <v>6598</v>
      </c>
      <c r="E6599" s="2">
        <v>21</v>
      </c>
      <c r="F6599" s="1">
        <v>22</v>
      </c>
      <c r="G6599" s="1">
        <v>1</v>
      </c>
      <c r="H6599" s="1">
        <v>8</v>
      </c>
      <c r="I6599" s="1" t="str">
        <f t="shared" si="123"/>
        <v>3F1MO8</v>
      </c>
      <c r="J6599" s="27">
        <v>45201</v>
      </c>
      <c r="K6599" s="29" t="s">
        <v>274</v>
      </c>
      <c r="L6599" s="29">
        <v>13713</v>
      </c>
      <c r="M6599" s="30">
        <v>0.48498665677854008</v>
      </c>
      <c r="N6599" s="30">
        <v>0.83535553821735964</v>
      </c>
      <c r="O6599" s="30">
        <v>0</v>
      </c>
    </row>
    <row r="6600" spans="1:15" x14ac:dyDescent="0.45">
      <c r="A6600" s="5" t="s">
        <v>17</v>
      </c>
      <c r="B6600">
        <v>2020</v>
      </c>
      <c r="C6600" t="s">
        <v>0</v>
      </c>
      <c r="D6600">
        <v>6599</v>
      </c>
      <c r="E6600" s="2">
        <v>22</v>
      </c>
      <c r="F6600" s="1">
        <v>23</v>
      </c>
      <c r="G6600" s="1">
        <v>1</v>
      </c>
      <c r="H6600" s="1">
        <v>8</v>
      </c>
      <c r="I6600" s="1" t="str">
        <f t="shared" si="123"/>
        <v>3F1MO8</v>
      </c>
      <c r="J6600" s="27">
        <v>45201</v>
      </c>
      <c r="K6600" s="29" t="s">
        <v>275</v>
      </c>
      <c r="L6600" s="29">
        <v>12806.75</v>
      </c>
      <c r="M6600" s="30">
        <v>0.4876299232497226</v>
      </c>
      <c r="N6600" s="30">
        <v>0.6910327024504983</v>
      </c>
      <c r="O6600" s="30">
        <v>0</v>
      </c>
    </row>
    <row r="6601" spans="1:15" x14ac:dyDescent="0.45">
      <c r="A6601" s="5" t="s">
        <v>17</v>
      </c>
      <c r="B6601">
        <v>2020</v>
      </c>
      <c r="C6601" t="s">
        <v>0</v>
      </c>
      <c r="D6601">
        <v>6600</v>
      </c>
      <c r="E6601" s="2">
        <v>23</v>
      </c>
      <c r="F6601" s="1">
        <v>24</v>
      </c>
      <c r="G6601" s="1">
        <v>1</v>
      </c>
      <c r="H6601" s="1">
        <v>8</v>
      </c>
      <c r="I6601" s="1" t="str">
        <f t="shared" si="123"/>
        <v>3F1MO8</v>
      </c>
      <c r="J6601" s="27">
        <v>45201</v>
      </c>
      <c r="K6601" s="29" t="s">
        <v>276</v>
      </c>
      <c r="L6601" s="29">
        <v>12149.5</v>
      </c>
      <c r="M6601" s="30">
        <v>0.39602600017030071</v>
      </c>
      <c r="N6601" s="30">
        <v>0.60300649713729793</v>
      </c>
      <c r="O6601" s="30">
        <v>0</v>
      </c>
    </row>
    <row r="6602" spans="1:15" x14ac:dyDescent="0.45">
      <c r="A6602" s="5" t="s">
        <v>17</v>
      </c>
      <c r="B6602">
        <v>2020</v>
      </c>
      <c r="C6602" t="s">
        <v>1</v>
      </c>
      <c r="D6602">
        <v>6601</v>
      </c>
      <c r="E6602" s="2">
        <v>0</v>
      </c>
      <c r="F6602" s="1">
        <v>1</v>
      </c>
      <c r="G6602" s="1">
        <v>1</v>
      </c>
      <c r="H6602" s="1">
        <v>1</v>
      </c>
      <c r="I6602" s="1" t="str">
        <f t="shared" si="123"/>
        <v>3F2TU1</v>
      </c>
      <c r="J6602" s="27">
        <v>45202</v>
      </c>
      <c r="K6602" s="29" t="s">
        <v>253</v>
      </c>
      <c r="L6602" s="29">
        <v>11480.25</v>
      </c>
      <c r="M6602" s="30">
        <v>0.32373932876352479</v>
      </c>
      <c r="N6602" s="30">
        <v>0.6098279695395461</v>
      </c>
      <c r="O6602" s="30">
        <v>0</v>
      </c>
    </row>
    <row r="6603" spans="1:15" x14ac:dyDescent="0.45">
      <c r="A6603" s="5" t="s">
        <v>17</v>
      </c>
      <c r="B6603">
        <v>2020</v>
      </c>
      <c r="C6603" t="s">
        <v>1</v>
      </c>
      <c r="D6603">
        <v>6602</v>
      </c>
      <c r="E6603" s="2">
        <v>1</v>
      </c>
      <c r="F6603" s="1">
        <v>2</v>
      </c>
      <c r="G6603" s="1">
        <v>1</v>
      </c>
      <c r="H6603" s="1">
        <v>1</v>
      </c>
      <c r="I6603" s="1" t="str">
        <f t="shared" si="123"/>
        <v>3F2TU1</v>
      </c>
      <c r="J6603" s="27">
        <v>45202</v>
      </c>
      <c r="K6603" s="29" t="s">
        <v>254</v>
      </c>
      <c r="L6603" s="29">
        <v>11003</v>
      </c>
      <c r="M6603" s="30">
        <v>0.26889307350145569</v>
      </c>
      <c r="N6603" s="30">
        <v>0.5706530552850595</v>
      </c>
      <c r="O6603" s="30">
        <v>0</v>
      </c>
    </row>
    <row r="6604" spans="1:15" x14ac:dyDescent="0.45">
      <c r="A6604" s="5" t="s">
        <v>17</v>
      </c>
      <c r="B6604">
        <v>2020</v>
      </c>
      <c r="C6604" t="s">
        <v>1</v>
      </c>
      <c r="D6604">
        <v>6603</v>
      </c>
      <c r="E6604" s="2">
        <v>2</v>
      </c>
      <c r="F6604" s="1">
        <v>3</v>
      </c>
      <c r="G6604" s="1">
        <v>1</v>
      </c>
      <c r="H6604" s="1">
        <v>1</v>
      </c>
      <c r="I6604" s="1" t="str">
        <f t="shared" si="123"/>
        <v>3F2TU1</v>
      </c>
      <c r="J6604" s="27">
        <v>45202</v>
      </c>
      <c r="K6604" s="29" t="s">
        <v>255</v>
      </c>
      <c r="L6604" s="29">
        <v>10782.75</v>
      </c>
      <c r="M6604" s="30">
        <v>0.2440543396250057</v>
      </c>
      <c r="N6604" s="30">
        <v>0.56889066029154933</v>
      </c>
      <c r="O6604" s="30">
        <v>0</v>
      </c>
    </row>
    <row r="6605" spans="1:15" x14ac:dyDescent="0.45">
      <c r="A6605" s="5" t="s">
        <v>17</v>
      </c>
      <c r="B6605">
        <v>2020</v>
      </c>
      <c r="C6605" t="s">
        <v>1</v>
      </c>
      <c r="D6605">
        <v>6604</v>
      </c>
      <c r="E6605" s="2">
        <v>3</v>
      </c>
      <c r="F6605" s="1">
        <v>4</v>
      </c>
      <c r="G6605" s="1">
        <v>1</v>
      </c>
      <c r="H6605" s="1">
        <v>2</v>
      </c>
      <c r="I6605" s="1" t="str">
        <f t="shared" si="123"/>
        <v>3F2TU2</v>
      </c>
      <c r="J6605" s="27">
        <v>45202</v>
      </c>
      <c r="K6605" s="29" t="s">
        <v>256</v>
      </c>
      <c r="L6605" s="29">
        <v>10744.75</v>
      </c>
      <c r="M6605" s="30">
        <v>0.21277817568332141</v>
      </c>
      <c r="N6605" s="30">
        <v>0.53018976414663133</v>
      </c>
      <c r="O6605" s="30">
        <v>0</v>
      </c>
    </row>
    <row r="6606" spans="1:15" x14ac:dyDescent="0.45">
      <c r="A6606" s="5" t="s">
        <v>17</v>
      </c>
      <c r="B6606">
        <v>2020</v>
      </c>
      <c r="C6606" t="s">
        <v>1</v>
      </c>
      <c r="D6606">
        <v>6605</v>
      </c>
      <c r="E6606" s="2">
        <v>4</v>
      </c>
      <c r="F6606" s="1">
        <v>5</v>
      </c>
      <c r="G6606" s="1">
        <v>1</v>
      </c>
      <c r="H6606" s="1">
        <v>2</v>
      </c>
      <c r="I6606" s="1" t="str">
        <f t="shared" si="123"/>
        <v>3F2TU2</v>
      </c>
      <c r="J6606" s="27">
        <v>45202</v>
      </c>
      <c r="K6606" s="29" t="s">
        <v>257</v>
      </c>
      <c r="L6606" s="29">
        <v>10812.5</v>
      </c>
      <c r="M6606" s="30">
        <v>0.1927242379322272</v>
      </c>
      <c r="N6606" s="30">
        <v>0.50184025165463819</v>
      </c>
      <c r="O6606" s="30">
        <v>0</v>
      </c>
    </row>
    <row r="6607" spans="1:15" x14ac:dyDescent="0.45">
      <c r="A6607" s="5" t="s">
        <v>17</v>
      </c>
      <c r="B6607">
        <v>2020</v>
      </c>
      <c r="C6607" t="s">
        <v>1</v>
      </c>
      <c r="D6607">
        <v>6606</v>
      </c>
      <c r="E6607" s="2">
        <v>5</v>
      </c>
      <c r="F6607" s="1">
        <v>6</v>
      </c>
      <c r="G6607" s="1">
        <v>1</v>
      </c>
      <c r="H6607" s="1">
        <v>2</v>
      </c>
      <c r="I6607" s="1" t="str">
        <f t="shared" si="123"/>
        <v>3F2TU2</v>
      </c>
      <c r="J6607" s="27">
        <v>45202</v>
      </c>
      <c r="K6607" s="29" t="s">
        <v>258</v>
      </c>
      <c r="L6607" s="29">
        <v>11205.25</v>
      </c>
      <c r="M6607" s="30">
        <v>0.15864082546250061</v>
      </c>
      <c r="N6607" s="30">
        <v>0.48154766445361691</v>
      </c>
      <c r="O6607" s="30">
        <v>0</v>
      </c>
    </row>
    <row r="6608" spans="1:15" x14ac:dyDescent="0.45">
      <c r="A6608" s="5" t="s">
        <v>17</v>
      </c>
      <c r="B6608">
        <v>2020</v>
      </c>
      <c r="C6608" t="s">
        <v>1</v>
      </c>
      <c r="D6608">
        <v>6607</v>
      </c>
      <c r="E6608" s="2">
        <v>6</v>
      </c>
      <c r="F6608" s="1">
        <v>7</v>
      </c>
      <c r="G6608" s="1">
        <v>1</v>
      </c>
      <c r="H6608" s="1">
        <v>3</v>
      </c>
      <c r="I6608" s="1" t="str">
        <f t="shared" si="123"/>
        <v>3F2TU3</v>
      </c>
      <c r="J6608" s="27">
        <v>45202</v>
      </c>
      <c r="K6608" s="29" t="s">
        <v>259</v>
      </c>
      <c r="L6608" s="29">
        <v>12389.25</v>
      </c>
      <c r="M6608" s="30">
        <v>0.14708710485831011</v>
      </c>
      <c r="N6608" s="30">
        <v>0.43516554472113173</v>
      </c>
      <c r="O6608" s="30">
        <v>0</v>
      </c>
    </row>
    <row r="6609" spans="1:15" x14ac:dyDescent="0.45">
      <c r="A6609" s="5" t="s">
        <v>17</v>
      </c>
      <c r="B6609">
        <v>2020</v>
      </c>
      <c r="C6609" t="s">
        <v>1</v>
      </c>
      <c r="D6609">
        <v>6608</v>
      </c>
      <c r="E6609" s="2">
        <v>7</v>
      </c>
      <c r="F6609" s="1">
        <v>8</v>
      </c>
      <c r="G6609" s="1">
        <v>1</v>
      </c>
      <c r="H6609" s="1">
        <v>3</v>
      </c>
      <c r="I6609" s="1" t="str">
        <f t="shared" si="123"/>
        <v>3F2TU3</v>
      </c>
      <c r="J6609" s="27">
        <v>45202</v>
      </c>
      <c r="K6609" s="29" t="s">
        <v>260</v>
      </c>
      <c r="L6609" s="29">
        <v>14009.75</v>
      </c>
      <c r="M6609" s="30">
        <v>0.12760813652857489</v>
      </c>
      <c r="N6609" s="30">
        <v>0.34044044902033782</v>
      </c>
      <c r="O6609" s="30">
        <v>6.5868693785695542E-2</v>
      </c>
    </row>
    <row r="6610" spans="1:15" x14ac:dyDescent="0.45">
      <c r="A6610" s="5" t="s">
        <v>17</v>
      </c>
      <c r="B6610">
        <v>2020</v>
      </c>
      <c r="C6610" t="s">
        <v>1</v>
      </c>
      <c r="D6610">
        <v>6609</v>
      </c>
      <c r="E6610" s="2">
        <v>8</v>
      </c>
      <c r="F6610" s="1">
        <v>9</v>
      </c>
      <c r="G6610" s="1">
        <v>1</v>
      </c>
      <c r="H6610" s="1">
        <v>3</v>
      </c>
      <c r="I6610" s="1" t="str">
        <f t="shared" si="123"/>
        <v>3F2TU3</v>
      </c>
      <c r="J6610" s="27">
        <v>45202</v>
      </c>
      <c r="K6610" s="29" t="s">
        <v>261</v>
      </c>
      <c r="L6610" s="29">
        <v>14787.25</v>
      </c>
      <c r="M6610" s="30">
        <v>9.9891318057853076E-2</v>
      </c>
      <c r="N6610" s="30">
        <v>0.26542027676351387</v>
      </c>
      <c r="O6610" s="30">
        <v>0.19686802246422291</v>
      </c>
    </row>
    <row r="6611" spans="1:15" x14ac:dyDescent="0.45">
      <c r="A6611" s="5" t="s">
        <v>17</v>
      </c>
      <c r="B6611">
        <v>2020</v>
      </c>
      <c r="C6611" t="s">
        <v>1</v>
      </c>
      <c r="D6611">
        <v>6610</v>
      </c>
      <c r="E6611" s="2">
        <v>9</v>
      </c>
      <c r="F6611" s="1">
        <v>10</v>
      </c>
      <c r="G6611" s="1">
        <v>1</v>
      </c>
      <c r="H6611" s="1">
        <v>4</v>
      </c>
      <c r="I6611" s="1" t="str">
        <f t="shared" si="123"/>
        <v>3F2TU4</v>
      </c>
      <c r="J6611" s="27">
        <v>45202</v>
      </c>
      <c r="K6611" s="29" t="s">
        <v>262</v>
      </c>
      <c r="L6611" s="29">
        <v>15013.25</v>
      </c>
      <c r="M6611" s="30">
        <v>8.6498845655301693E-2</v>
      </c>
      <c r="N6611" s="30">
        <v>0.198343373697833</v>
      </c>
      <c r="O6611" s="30">
        <v>0.3401342815005845</v>
      </c>
    </row>
    <row r="6612" spans="1:15" x14ac:dyDescent="0.45">
      <c r="A6612" s="5" t="s">
        <v>17</v>
      </c>
      <c r="B6612">
        <v>2020</v>
      </c>
      <c r="C6612" t="s">
        <v>1</v>
      </c>
      <c r="D6612">
        <v>6611</v>
      </c>
      <c r="E6612" s="2">
        <v>10</v>
      </c>
      <c r="F6612" s="1">
        <v>11</v>
      </c>
      <c r="G6612" s="1">
        <v>1</v>
      </c>
      <c r="H6612" s="1">
        <v>4</v>
      </c>
      <c r="I6612" s="1" t="str">
        <f t="shared" si="123"/>
        <v>3F2TU4</v>
      </c>
      <c r="J6612" s="27">
        <v>45202</v>
      </c>
      <c r="K6612" s="29" t="s">
        <v>263</v>
      </c>
      <c r="L6612" s="29">
        <v>14755</v>
      </c>
      <c r="M6612" s="30">
        <v>6.8335834995541911E-2</v>
      </c>
      <c r="N6612" s="30">
        <v>0.18304239106241171</v>
      </c>
      <c r="O6612" s="30">
        <v>0.45145516825995657</v>
      </c>
    </row>
    <row r="6613" spans="1:15" x14ac:dyDescent="0.45">
      <c r="A6613" s="5" t="s">
        <v>17</v>
      </c>
      <c r="B6613">
        <v>2020</v>
      </c>
      <c r="C6613" t="s">
        <v>1</v>
      </c>
      <c r="D6613">
        <v>6612</v>
      </c>
      <c r="E6613" s="2">
        <v>11</v>
      </c>
      <c r="F6613" s="1">
        <v>12</v>
      </c>
      <c r="G6613" s="1">
        <v>1</v>
      </c>
      <c r="H6613" s="1">
        <v>4</v>
      </c>
      <c r="I6613" s="1" t="str">
        <f t="shared" si="123"/>
        <v>3F2TU4</v>
      </c>
      <c r="J6613" s="27">
        <v>45202</v>
      </c>
      <c r="K6613" s="29" t="s">
        <v>264</v>
      </c>
      <c r="L6613" s="29">
        <v>14757.5</v>
      </c>
      <c r="M6613" s="30">
        <v>8.345398029585302E-2</v>
      </c>
      <c r="N6613" s="30">
        <v>0.1690396475849516</v>
      </c>
      <c r="O6613" s="30">
        <v>0.47495441625918811</v>
      </c>
    </row>
    <row r="6614" spans="1:15" x14ac:dyDescent="0.45">
      <c r="A6614" s="5" t="s">
        <v>17</v>
      </c>
      <c r="B6614">
        <v>2020</v>
      </c>
      <c r="C6614" t="s">
        <v>1</v>
      </c>
      <c r="D6614">
        <v>6613</v>
      </c>
      <c r="E6614" s="2">
        <v>12</v>
      </c>
      <c r="F6614" s="1">
        <v>13</v>
      </c>
      <c r="G6614" s="1">
        <v>1</v>
      </c>
      <c r="H6614" s="1">
        <v>5</v>
      </c>
      <c r="I6614" s="1" t="str">
        <f t="shared" si="123"/>
        <v>3F2TU5</v>
      </c>
      <c r="J6614" s="27">
        <v>45202</v>
      </c>
      <c r="K6614" s="29" t="s">
        <v>265</v>
      </c>
      <c r="L6614" s="29">
        <v>14518.25</v>
      </c>
      <c r="M6614" s="30">
        <v>8.0127858923334877E-2</v>
      </c>
      <c r="N6614" s="30">
        <v>0.1391353938859603</v>
      </c>
      <c r="O6614" s="30">
        <v>0.4566155952519223</v>
      </c>
    </row>
    <row r="6615" spans="1:15" x14ac:dyDescent="0.45">
      <c r="A6615" s="5" t="s">
        <v>17</v>
      </c>
      <c r="B6615">
        <v>2020</v>
      </c>
      <c r="C6615" t="s">
        <v>1</v>
      </c>
      <c r="D6615">
        <v>6614</v>
      </c>
      <c r="E6615" s="2">
        <v>13</v>
      </c>
      <c r="F6615" s="1">
        <v>14</v>
      </c>
      <c r="G6615" s="1">
        <v>1</v>
      </c>
      <c r="H6615" s="1">
        <v>5</v>
      </c>
      <c r="I6615" s="1" t="str">
        <f t="shared" si="123"/>
        <v>3F2TU5</v>
      </c>
      <c r="J6615" s="27">
        <v>45202</v>
      </c>
      <c r="K6615" s="29" t="s">
        <v>266</v>
      </c>
      <c r="L6615" s="29">
        <v>14400.5</v>
      </c>
      <c r="M6615" s="30">
        <v>7.4625149837992164E-2</v>
      </c>
      <c r="N6615" s="30">
        <v>0.13065502497772469</v>
      </c>
      <c r="O6615" s="30">
        <v>0.40502521323201518</v>
      </c>
    </row>
    <row r="6616" spans="1:15" x14ac:dyDescent="0.45">
      <c r="A6616" s="5" t="s">
        <v>17</v>
      </c>
      <c r="B6616">
        <v>2020</v>
      </c>
      <c r="C6616" t="s">
        <v>1</v>
      </c>
      <c r="D6616">
        <v>6615</v>
      </c>
      <c r="E6616" s="2">
        <v>14</v>
      </c>
      <c r="F6616" s="1">
        <v>15</v>
      </c>
      <c r="G6616" s="1">
        <v>1</v>
      </c>
      <c r="H6616" s="1">
        <v>5</v>
      </c>
      <c r="I6616" s="1" t="str">
        <f t="shared" si="123"/>
        <v>3F2TU5</v>
      </c>
      <c r="J6616" s="27">
        <v>45202</v>
      </c>
      <c r="K6616" s="29" t="s">
        <v>267</v>
      </c>
      <c r="L6616" s="29">
        <v>14074.5</v>
      </c>
      <c r="M6616" s="30">
        <v>7.3196049970973689E-2</v>
      </c>
      <c r="N6616" s="30">
        <v>0.10350050970054391</v>
      </c>
      <c r="O6616" s="30">
        <v>0.3090381671415342</v>
      </c>
    </row>
    <row r="6617" spans="1:15" x14ac:dyDescent="0.45">
      <c r="A6617" s="5" t="s">
        <v>17</v>
      </c>
      <c r="B6617">
        <v>2020</v>
      </c>
      <c r="C6617" t="s">
        <v>1</v>
      </c>
      <c r="D6617">
        <v>6616</v>
      </c>
      <c r="E6617" s="2">
        <v>15</v>
      </c>
      <c r="F6617" s="1">
        <v>16</v>
      </c>
      <c r="G6617" s="1">
        <v>1</v>
      </c>
      <c r="H6617" s="1">
        <v>6</v>
      </c>
      <c r="I6617" s="1" t="str">
        <f t="shared" si="123"/>
        <v>3F2TU6</v>
      </c>
      <c r="J6617" s="27">
        <v>45202</v>
      </c>
      <c r="K6617" s="29" t="s">
        <v>268</v>
      </c>
      <c r="L6617" s="29">
        <v>13833.75</v>
      </c>
      <c r="M6617" s="30">
        <v>8.6432823261611197E-2</v>
      </c>
      <c r="N6617" s="30">
        <v>8.7845463898652734E-2</v>
      </c>
      <c r="O6617" s="30">
        <v>0.190784487881203</v>
      </c>
    </row>
    <row r="6618" spans="1:15" x14ac:dyDescent="0.45">
      <c r="A6618" s="5" t="s">
        <v>17</v>
      </c>
      <c r="B6618">
        <v>2020</v>
      </c>
      <c r="C6618" t="s">
        <v>1</v>
      </c>
      <c r="D6618">
        <v>6617</v>
      </c>
      <c r="E6618" s="2">
        <v>16</v>
      </c>
      <c r="F6618" s="1">
        <v>17</v>
      </c>
      <c r="G6618" s="1">
        <v>1</v>
      </c>
      <c r="H6618" s="1">
        <v>6</v>
      </c>
      <c r="I6618" s="1" t="str">
        <f t="shared" si="123"/>
        <v>3F2TU6</v>
      </c>
      <c r="J6618" s="27">
        <v>45202</v>
      </c>
      <c r="K6618" s="29" t="s">
        <v>269</v>
      </c>
      <c r="L6618" s="29">
        <v>13785.5</v>
      </c>
      <c r="M6618" s="30">
        <v>7.7227902536940243E-2</v>
      </c>
      <c r="N6618" s="30">
        <v>6.3524429023852316E-2</v>
      </c>
      <c r="O6618" s="30">
        <v>7.2491802992955504E-2</v>
      </c>
    </row>
    <row r="6619" spans="1:15" x14ac:dyDescent="0.45">
      <c r="A6619" s="5" t="s">
        <v>17</v>
      </c>
      <c r="B6619">
        <v>2020</v>
      </c>
      <c r="C6619" t="s">
        <v>1</v>
      </c>
      <c r="D6619">
        <v>6618</v>
      </c>
      <c r="E6619" s="2">
        <v>17</v>
      </c>
      <c r="F6619" s="1">
        <v>18</v>
      </c>
      <c r="G6619" s="1">
        <v>1</v>
      </c>
      <c r="H6619" s="1">
        <v>6</v>
      </c>
      <c r="I6619" s="1" t="str">
        <f t="shared" si="123"/>
        <v>3F2TU6</v>
      </c>
      <c r="J6619" s="27">
        <v>45202</v>
      </c>
      <c r="K6619" s="29" t="s">
        <v>270</v>
      </c>
      <c r="L6619" s="29">
        <v>14307</v>
      </c>
      <c r="M6619" s="30">
        <v>6.2773844103699031E-2</v>
      </c>
      <c r="N6619" s="30">
        <v>6.1083196699332612E-2</v>
      </c>
      <c r="O6619" s="30">
        <v>0</v>
      </c>
    </row>
    <row r="6620" spans="1:15" x14ac:dyDescent="0.45">
      <c r="A6620" s="5" t="s">
        <v>17</v>
      </c>
      <c r="B6620">
        <v>2020</v>
      </c>
      <c r="C6620" t="s">
        <v>1</v>
      </c>
      <c r="D6620">
        <v>6619</v>
      </c>
      <c r="E6620" s="2">
        <v>18</v>
      </c>
      <c r="F6620" s="1">
        <v>19</v>
      </c>
      <c r="G6620" s="1">
        <v>1</v>
      </c>
      <c r="H6620" s="1">
        <v>7</v>
      </c>
      <c r="I6620" s="1" t="str">
        <f t="shared" si="123"/>
        <v>3F2TU7</v>
      </c>
      <c r="J6620" s="27">
        <v>45202</v>
      </c>
      <c r="K6620" s="29" t="s">
        <v>271</v>
      </c>
      <c r="L6620" s="29">
        <v>14492.5</v>
      </c>
      <c r="M6620" s="30">
        <v>5.0982980129165113E-2</v>
      </c>
      <c r="N6620" s="30">
        <v>8.5769598581283982E-2</v>
      </c>
      <c r="O6620" s="30">
        <v>0</v>
      </c>
    </row>
    <row r="6621" spans="1:15" x14ac:dyDescent="0.45">
      <c r="A6621" s="5" t="s">
        <v>17</v>
      </c>
      <c r="B6621">
        <v>2020</v>
      </c>
      <c r="C6621" t="s">
        <v>1</v>
      </c>
      <c r="D6621">
        <v>6620</v>
      </c>
      <c r="E6621" s="2">
        <v>19</v>
      </c>
      <c r="F6621" s="1">
        <v>20</v>
      </c>
      <c r="G6621" s="1">
        <v>1</v>
      </c>
      <c r="H6621" s="1">
        <v>7</v>
      </c>
      <c r="I6621" s="1" t="str">
        <f t="shared" si="123"/>
        <v>3F2TU7</v>
      </c>
      <c r="J6621" s="27">
        <v>45202</v>
      </c>
      <c r="K6621" s="29" t="s">
        <v>272</v>
      </c>
      <c r="L6621" s="29">
        <v>14801.5</v>
      </c>
      <c r="M6621" s="30">
        <v>5.3614874279488668E-2</v>
      </c>
      <c r="N6621" s="30">
        <v>0.13436370809776549</v>
      </c>
      <c r="O6621" s="30">
        <v>0</v>
      </c>
    </row>
    <row r="6622" spans="1:15" x14ac:dyDescent="0.45">
      <c r="A6622" s="5" t="s">
        <v>17</v>
      </c>
      <c r="B6622">
        <v>2020</v>
      </c>
      <c r="C6622" t="s">
        <v>1</v>
      </c>
      <c r="D6622">
        <v>6621</v>
      </c>
      <c r="E6622" s="2">
        <v>20</v>
      </c>
      <c r="F6622" s="1">
        <v>21</v>
      </c>
      <c r="G6622" s="1">
        <v>1</v>
      </c>
      <c r="H6622" s="1">
        <v>7</v>
      </c>
      <c r="I6622" s="1" t="str">
        <f t="shared" si="123"/>
        <v>3F2TU7</v>
      </c>
      <c r="J6622" s="27">
        <v>45202</v>
      </c>
      <c r="K6622" s="29" t="s">
        <v>273</v>
      </c>
      <c r="L6622" s="29">
        <v>14384.25</v>
      </c>
      <c r="M6622" s="30">
        <v>7.6239553362591875E-2</v>
      </c>
      <c r="N6622" s="30">
        <v>0.2348757828084948</v>
      </c>
      <c r="O6622" s="30">
        <v>0</v>
      </c>
    </row>
    <row r="6623" spans="1:15" x14ac:dyDescent="0.45">
      <c r="A6623" s="5" t="s">
        <v>17</v>
      </c>
      <c r="B6623">
        <v>2020</v>
      </c>
      <c r="C6623" t="s">
        <v>1</v>
      </c>
      <c r="D6623">
        <v>6622</v>
      </c>
      <c r="E6623" s="2">
        <v>21</v>
      </c>
      <c r="F6623" s="1">
        <v>22</v>
      </c>
      <c r="G6623" s="1">
        <v>1</v>
      </c>
      <c r="H6623" s="1">
        <v>8</v>
      </c>
      <c r="I6623" s="1" t="str">
        <f t="shared" si="123"/>
        <v>3F2TU8</v>
      </c>
      <c r="J6623" s="27">
        <v>45202</v>
      </c>
      <c r="K6623" s="29" t="s">
        <v>274</v>
      </c>
      <c r="L6623" s="29">
        <v>13607.5</v>
      </c>
      <c r="M6623" s="30">
        <v>0.1128295165731882</v>
      </c>
      <c r="N6623" s="30">
        <v>0.33676382396749749</v>
      </c>
      <c r="O6623" s="30">
        <v>0</v>
      </c>
    </row>
    <row r="6624" spans="1:15" x14ac:dyDescent="0.45">
      <c r="A6624" s="5" t="s">
        <v>17</v>
      </c>
      <c r="B6624">
        <v>2020</v>
      </c>
      <c r="C6624" t="s">
        <v>1</v>
      </c>
      <c r="D6624">
        <v>6623</v>
      </c>
      <c r="E6624" s="2">
        <v>22</v>
      </c>
      <c r="F6624" s="1">
        <v>23</v>
      </c>
      <c r="G6624" s="1">
        <v>1</v>
      </c>
      <c r="H6624" s="1">
        <v>8</v>
      </c>
      <c r="I6624" s="1" t="str">
        <f t="shared" si="123"/>
        <v>3F2TU8</v>
      </c>
      <c r="J6624" s="27">
        <v>45202</v>
      </c>
      <c r="K6624" s="29" t="s">
        <v>275</v>
      </c>
      <c r="L6624" s="29">
        <v>12814.75</v>
      </c>
      <c r="M6624" s="30">
        <v>0.2082922637648365</v>
      </c>
      <c r="N6624" s="30">
        <v>0.51027999578173744</v>
      </c>
      <c r="O6624" s="30">
        <v>0</v>
      </c>
    </row>
    <row r="6625" spans="1:15" x14ac:dyDescent="0.45">
      <c r="A6625" s="5" t="s">
        <v>17</v>
      </c>
      <c r="B6625">
        <v>2020</v>
      </c>
      <c r="C6625" t="s">
        <v>1</v>
      </c>
      <c r="D6625">
        <v>6624</v>
      </c>
      <c r="E6625" s="2">
        <v>23</v>
      </c>
      <c r="F6625" s="1">
        <v>24</v>
      </c>
      <c r="G6625" s="1">
        <v>1</v>
      </c>
      <c r="H6625" s="1">
        <v>8</v>
      </c>
      <c r="I6625" s="1" t="str">
        <f t="shared" si="123"/>
        <v>3F2TU8</v>
      </c>
      <c r="J6625" s="27">
        <v>45202</v>
      </c>
      <c r="K6625" s="29" t="s">
        <v>276</v>
      </c>
      <c r="L6625" s="29">
        <v>12083.75</v>
      </c>
      <c r="M6625" s="30">
        <v>0.20693463402364251</v>
      </c>
      <c r="N6625" s="30">
        <v>0.57306540895545166</v>
      </c>
      <c r="O6625" s="30">
        <v>0</v>
      </c>
    </row>
    <row r="6626" spans="1:15" x14ac:dyDescent="0.45">
      <c r="A6626" s="5" t="s">
        <v>17</v>
      </c>
      <c r="B6626">
        <v>2020</v>
      </c>
      <c r="C6626" t="s">
        <v>2</v>
      </c>
      <c r="D6626">
        <v>6625</v>
      </c>
      <c r="E6626" s="2">
        <v>0</v>
      </c>
      <c r="F6626" s="1">
        <v>1</v>
      </c>
      <c r="G6626" s="1">
        <v>1</v>
      </c>
      <c r="H6626" s="1">
        <v>1</v>
      </c>
      <c r="I6626" s="1" t="str">
        <f t="shared" si="123"/>
        <v>3F3WE1</v>
      </c>
      <c r="J6626" s="27">
        <v>45203</v>
      </c>
      <c r="K6626" s="29" t="s">
        <v>253</v>
      </c>
      <c r="L6626" s="29">
        <v>11452</v>
      </c>
      <c r="M6626" s="30">
        <v>0.20608230915903269</v>
      </c>
      <c r="N6626" s="30">
        <v>0.67143696160265431</v>
      </c>
      <c r="O6626" s="30">
        <v>0</v>
      </c>
    </row>
    <row r="6627" spans="1:15" x14ac:dyDescent="0.45">
      <c r="A6627" s="5" t="s">
        <v>17</v>
      </c>
      <c r="B6627">
        <v>2020</v>
      </c>
      <c r="C6627" t="s">
        <v>2</v>
      </c>
      <c r="D6627">
        <v>6626</v>
      </c>
      <c r="E6627" s="2">
        <v>1</v>
      </c>
      <c r="F6627" s="1">
        <v>2</v>
      </c>
      <c r="G6627" s="1">
        <v>1</v>
      </c>
      <c r="H6627" s="1">
        <v>1</v>
      </c>
      <c r="I6627" s="1" t="str">
        <f t="shared" si="123"/>
        <v>3F3WE1</v>
      </c>
      <c r="J6627" s="27">
        <v>45203</v>
      </c>
      <c r="K6627" s="29" t="s">
        <v>254</v>
      </c>
      <c r="L6627" s="29">
        <v>10988.5</v>
      </c>
      <c r="M6627" s="30">
        <v>0.21573652857640099</v>
      </c>
      <c r="N6627" s="30">
        <v>0.7541764622827386</v>
      </c>
      <c r="O6627" s="30">
        <v>0</v>
      </c>
    </row>
    <row r="6628" spans="1:15" x14ac:dyDescent="0.45">
      <c r="A6628" s="5" t="s">
        <v>17</v>
      </c>
      <c r="B6628">
        <v>2020</v>
      </c>
      <c r="C6628" t="s">
        <v>2</v>
      </c>
      <c r="D6628">
        <v>6627</v>
      </c>
      <c r="E6628" s="2">
        <v>2</v>
      </c>
      <c r="F6628" s="1">
        <v>3</v>
      </c>
      <c r="G6628" s="1">
        <v>1</v>
      </c>
      <c r="H6628" s="1">
        <v>1</v>
      </c>
      <c r="I6628" s="1" t="str">
        <f t="shared" si="123"/>
        <v>3F3WE1</v>
      </c>
      <c r="J6628" s="27">
        <v>45203</v>
      </c>
      <c r="K6628" s="29" t="s">
        <v>255</v>
      </c>
      <c r="L6628" s="29">
        <v>10675.25</v>
      </c>
      <c r="M6628" s="30">
        <v>0.2239847176643483</v>
      </c>
      <c r="N6628" s="30">
        <v>0.7618704998477337</v>
      </c>
      <c r="O6628" s="30">
        <v>0</v>
      </c>
    </row>
    <row r="6629" spans="1:15" x14ac:dyDescent="0.45">
      <c r="A6629" s="5" t="s">
        <v>17</v>
      </c>
      <c r="B6629">
        <v>2020</v>
      </c>
      <c r="C6629" t="s">
        <v>2</v>
      </c>
      <c r="D6629">
        <v>6628</v>
      </c>
      <c r="E6629" s="2">
        <v>3</v>
      </c>
      <c r="F6629" s="1">
        <v>4</v>
      </c>
      <c r="G6629" s="1">
        <v>1</v>
      </c>
      <c r="H6629" s="1">
        <v>2</v>
      </c>
      <c r="I6629" s="1" t="str">
        <f t="shared" si="123"/>
        <v>3F3WE2</v>
      </c>
      <c r="J6629" s="27">
        <v>45203</v>
      </c>
      <c r="K6629" s="29" t="s">
        <v>256</v>
      </c>
      <c r="L6629" s="29">
        <v>10526</v>
      </c>
      <c r="M6629" s="30">
        <v>0.25911383852661751</v>
      </c>
      <c r="N6629" s="30">
        <v>0.79032637330276012</v>
      </c>
      <c r="O6629" s="30">
        <v>0</v>
      </c>
    </row>
    <row r="6630" spans="1:15" x14ac:dyDescent="0.45">
      <c r="A6630" s="5" t="s">
        <v>17</v>
      </c>
      <c r="B6630">
        <v>2020</v>
      </c>
      <c r="C6630" t="s">
        <v>2</v>
      </c>
      <c r="D6630">
        <v>6629</v>
      </c>
      <c r="E6630" s="2">
        <v>4</v>
      </c>
      <c r="F6630" s="1">
        <v>5</v>
      </c>
      <c r="G6630" s="1">
        <v>1</v>
      </c>
      <c r="H6630" s="1">
        <v>2</v>
      </c>
      <c r="I6630" s="1" t="str">
        <f t="shared" si="123"/>
        <v>3F3WE2</v>
      </c>
      <c r="J6630" s="27">
        <v>45203</v>
      </c>
      <c r="K6630" s="29" t="s">
        <v>257</v>
      </c>
      <c r="L6630" s="29">
        <v>10506.25</v>
      </c>
      <c r="M6630" s="30">
        <v>0.31524930782979338</v>
      </c>
      <c r="N6630" s="30">
        <v>0.740646330771493</v>
      </c>
      <c r="O6630" s="30">
        <v>0</v>
      </c>
    </row>
    <row r="6631" spans="1:15" x14ac:dyDescent="0.45">
      <c r="A6631" s="5" t="s">
        <v>17</v>
      </c>
      <c r="B6631">
        <v>2020</v>
      </c>
      <c r="C6631" t="s">
        <v>2</v>
      </c>
      <c r="D6631">
        <v>6630</v>
      </c>
      <c r="E6631" s="2">
        <v>5</v>
      </c>
      <c r="F6631" s="1">
        <v>6</v>
      </c>
      <c r="G6631" s="1">
        <v>1</v>
      </c>
      <c r="H6631" s="1">
        <v>2</v>
      </c>
      <c r="I6631" s="1" t="str">
        <f t="shared" si="123"/>
        <v>3F3WE2</v>
      </c>
      <c r="J6631" s="27">
        <v>45203</v>
      </c>
      <c r="K6631" s="29" t="s">
        <v>258</v>
      </c>
      <c r="L6631" s="29">
        <v>10834.25</v>
      </c>
      <c r="M6631" s="30">
        <v>0.34870420890779269</v>
      </c>
      <c r="N6631" s="30">
        <v>0.72728251811781153</v>
      </c>
      <c r="O6631" s="30">
        <v>0</v>
      </c>
    </row>
    <row r="6632" spans="1:15" x14ac:dyDescent="0.45">
      <c r="A6632" s="5" t="s">
        <v>17</v>
      </c>
      <c r="B6632">
        <v>2020</v>
      </c>
      <c r="C6632" t="s">
        <v>2</v>
      </c>
      <c r="D6632">
        <v>6631</v>
      </c>
      <c r="E6632" s="2">
        <v>6</v>
      </c>
      <c r="F6632" s="1">
        <v>7</v>
      </c>
      <c r="G6632" s="1">
        <v>1</v>
      </c>
      <c r="H6632" s="1">
        <v>3</v>
      </c>
      <c r="I6632" s="1" t="str">
        <f t="shared" si="123"/>
        <v>3F3WE3</v>
      </c>
      <c r="J6632" s="27">
        <v>45203</v>
      </c>
      <c r="K6632" s="29" t="s">
        <v>259</v>
      </c>
      <c r="L6632" s="29">
        <v>11809.25</v>
      </c>
      <c r="M6632" s="30">
        <v>0.40260698280519541</v>
      </c>
      <c r="N6632" s="30">
        <v>0.83537687965323704</v>
      </c>
      <c r="O6632" s="30">
        <v>0</v>
      </c>
    </row>
    <row r="6633" spans="1:15" x14ac:dyDescent="0.45">
      <c r="A6633" s="5" t="s">
        <v>17</v>
      </c>
      <c r="B6633">
        <v>2020</v>
      </c>
      <c r="C6633" t="s">
        <v>2</v>
      </c>
      <c r="D6633">
        <v>6632</v>
      </c>
      <c r="E6633" s="2">
        <v>7</v>
      </c>
      <c r="F6633" s="1">
        <v>8</v>
      </c>
      <c r="G6633" s="1">
        <v>1</v>
      </c>
      <c r="H6633" s="1">
        <v>3</v>
      </c>
      <c r="I6633" s="1" t="str">
        <f t="shared" si="123"/>
        <v>3F3WE3</v>
      </c>
      <c r="J6633" s="27">
        <v>45203</v>
      </c>
      <c r="K6633" s="29" t="s">
        <v>260</v>
      </c>
      <c r="L6633" s="29">
        <v>13506</v>
      </c>
      <c r="M6633" s="30">
        <v>0.41199834602016577</v>
      </c>
      <c r="N6633" s="30">
        <v>0.88148793229122657</v>
      </c>
      <c r="O6633" s="30">
        <v>1.487441613726726E-2</v>
      </c>
    </row>
    <row r="6634" spans="1:15" x14ac:dyDescent="0.45">
      <c r="A6634" s="5" t="s">
        <v>17</v>
      </c>
      <c r="B6634">
        <v>2020</v>
      </c>
      <c r="C6634" t="s">
        <v>2</v>
      </c>
      <c r="D6634">
        <v>6633</v>
      </c>
      <c r="E6634" s="2">
        <v>8</v>
      </c>
      <c r="F6634" s="1">
        <v>9</v>
      </c>
      <c r="G6634" s="1">
        <v>1</v>
      </c>
      <c r="H6634" s="1">
        <v>3</v>
      </c>
      <c r="I6634" s="1" t="str">
        <f t="shared" si="123"/>
        <v>3F3WE3</v>
      </c>
      <c r="J6634" s="27">
        <v>45203</v>
      </c>
      <c r="K6634" s="29" t="s">
        <v>261</v>
      </c>
      <c r="L6634" s="29">
        <v>14069.25</v>
      </c>
      <c r="M6634" s="30">
        <v>0.44240862629170918</v>
      </c>
      <c r="N6634" s="30">
        <v>0.88378317678232632</v>
      </c>
      <c r="O6634" s="30">
        <v>4.0786672127687072E-2</v>
      </c>
    </row>
    <row r="6635" spans="1:15" x14ac:dyDescent="0.45">
      <c r="A6635" s="5" t="s">
        <v>17</v>
      </c>
      <c r="B6635">
        <v>2020</v>
      </c>
      <c r="C6635" t="s">
        <v>2</v>
      </c>
      <c r="D6635">
        <v>6634</v>
      </c>
      <c r="E6635" s="2">
        <v>9</v>
      </c>
      <c r="F6635" s="1">
        <v>10</v>
      </c>
      <c r="G6635" s="1">
        <v>1</v>
      </c>
      <c r="H6635" s="1">
        <v>4</v>
      </c>
      <c r="I6635" s="1" t="str">
        <f t="shared" si="123"/>
        <v>3F3WE4</v>
      </c>
      <c r="J6635" s="27">
        <v>45203</v>
      </c>
      <c r="K6635" s="29" t="s">
        <v>262</v>
      </c>
      <c r="L6635" s="29">
        <v>13869.75</v>
      </c>
      <c r="M6635" s="30">
        <v>0.4743533063258849</v>
      </c>
      <c r="N6635" s="30">
        <v>0.80842522559384267</v>
      </c>
      <c r="O6635" s="30">
        <v>7.7173274723620788E-2</v>
      </c>
    </row>
    <row r="6636" spans="1:15" x14ac:dyDescent="0.45">
      <c r="A6636" s="5" t="s">
        <v>17</v>
      </c>
      <c r="B6636">
        <v>2020</v>
      </c>
      <c r="C6636" t="s">
        <v>2</v>
      </c>
      <c r="D6636">
        <v>6635</v>
      </c>
      <c r="E6636" s="2">
        <v>10</v>
      </c>
      <c r="F6636" s="1">
        <v>11</v>
      </c>
      <c r="G6636" s="1">
        <v>1</v>
      </c>
      <c r="H6636" s="1">
        <v>4</v>
      </c>
      <c r="I6636" s="1" t="str">
        <f t="shared" si="123"/>
        <v>3F3WE4</v>
      </c>
      <c r="J6636" s="27">
        <v>45203</v>
      </c>
      <c r="K6636" s="29" t="s">
        <v>263</v>
      </c>
      <c r="L6636" s="29">
        <v>13743.5</v>
      </c>
      <c r="M6636" s="30">
        <v>0.45178997409429972</v>
      </c>
      <c r="N6636" s="30">
        <v>0.67422515462388277</v>
      </c>
      <c r="O6636" s="30">
        <v>8.6202475014537941E-2</v>
      </c>
    </row>
    <row r="6637" spans="1:15" x14ac:dyDescent="0.45">
      <c r="A6637" s="5" t="s">
        <v>17</v>
      </c>
      <c r="B6637">
        <v>2020</v>
      </c>
      <c r="C6637" t="s">
        <v>2</v>
      </c>
      <c r="D6637">
        <v>6636</v>
      </c>
      <c r="E6637" s="2">
        <v>11</v>
      </c>
      <c r="F6637" s="1">
        <v>12</v>
      </c>
      <c r="G6637" s="1">
        <v>1</v>
      </c>
      <c r="H6637" s="1">
        <v>4</v>
      </c>
      <c r="I6637" s="1" t="str">
        <f t="shared" si="123"/>
        <v>3F3WE4</v>
      </c>
      <c r="J6637" s="27">
        <v>45203</v>
      </c>
      <c r="K6637" s="29" t="s">
        <v>264</v>
      </c>
      <c r="L6637" s="29">
        <v>13714.5</v>
      </c>
      <c r="M6637" s="30">
        <v>0.40575900112975111</v>
      </c>
      <c r="N6637" s="30">
        <v>0.5220605825835487</v>
      </c>
      <c r="O6637" s="30">
        <v>5.2560851229724259E-2</v>
      </c>
    </row>
    <row r="6638" spans="1:15" x14ac:dyDescent="0.45">
      <c r="A6638" s="5" t="s">
        <v>17</v>
      </c>
      <c r="B6638">
        <v>2020</v>
      </c>
      <c r="C6638" t="s">
        <v>2</v>
      </c>
      <c r="D6638">
        <v>6637</v>
      </c>
      <c r="E6638" s="2">
        <v>12</v>
      </c>
      <c r="F6638" s="1">
        <v>13</v>
      </c>
      <c r="G6638" s="1">
        <v>1</v>
      </c>
      <c r="H6638" s="1">
        <v>5</v>
      </c>
      <c r="I6638" s="1" t="str">
        <f t="shared" si="123"/>
        <v>3F3WE5</v>
      </c>
      <c r="J6638" s="27">
        <v>45203</v>
      </c>
      <c r="K6638" s="29" t="s">
        <v>265</v>
      </c>
      <c r="L6638" s="29">
        <v>13656.75</v>
      </c>
      <c r="M6638" s="30">
        <v>0.31549092149984331</v>
      </c>
      <c r="N6638" s="30">
        <v>0.40242184687688798</v>
      </c>
      <c r="O6638" s="30">
        <v>3.605424988602754E-2</v>
      </c>
    </row>
    <row r="6639" spans="1:15" x14ac:dyDescent="0.45">
      <c r="A6639" s="5" t="s">
        <v>17</v>
      </c>
      <c r="B6639">
        <v>2020</v>
      </c>
      <c r="C6639" t="s">
        <v>2</v>
      </c>
      <c r="D6639">
        <v>6638</v>
      </c>
      <c r="E6639" s="2">
        <v>13</v>
      </c>
      <c r="F6639" s="1">
        <v>14</v>
      </c>
      <c r="G6639" s="1">
        <v>1</v>
      </c>
      <c r="H6639" s="1">
        <v>5</v>
      </c>
      <c r="I6639" s="1" t="str">
        <f t="shared" si="123"/>
        <v>3F3WE5</v>
      </c>
      <c r="J6639" s="27">
        <v>45203</v>
      </c>
      <c r="K6639" s="29" t="s">
        <v>266</v>
      </c>
      <c r="L6639" s="29">
        <v>13633.25</v>
      </c>
      <c r="M6639" s="30">
        <v>0.28988890247651772</v>
      </c>
      <c r="N6639" s="30">
        <v>0.36068302423506682</v>
      </c>
      <c r="O6639" s="30">
        <v>2.8864761649876319E-2</v>
      </c>
    </row>
    <row r="6640" spans="1:15" x14ac:dyDescent="0.45">
      <c r="A6640" s="5" t="s">
        <v>17</v>
      </c>
      <c r="B6640">
        <v>2020</v>
      </c>
      <c r="C6640" t="s">
        <v>2</v>
      </c>
      <c r="D6640">
        <v>6639</v>
      </c>
      <c r="E6640" s="2">
        <v>14</v>
      </c>
      <c r="F6640" s="1">
        <v>15</v>
      </c>
      <c r="G6640" s="1">
        <v>1</v>
      </c>
      <c r="H6640" s="1">
        <v>5</v>
      </c>
      <c r="I6640" s="1" t="str">
        <f t="shared" si="123"/>
        <v>3F3WE5</v>
      </c>
      <c r="J6640" s="27">
        <v>45203</v>
      </c>
      <c r="K6640" s="29" t="s">
        <v>267</v>
      </c>
      <c r="L6640" s="29">
        <v>13635.25</v>
      </c>
      <c r="M6640" s="30">
        <v>0.28366558661242641</v>
      </c>
      <c r="N6640" s="30">
        <v>0.35199090240454151</v>
      </c>
      <c r="O6640" s="30">
        <v>1.7104160498897049E-2</v>
      </c>
    </row>
    <row r="6641" spans="1:15" x14ac:dyDescent="0.45">
      <c r="A6641" s="5" t="s">
        <v>17</v>
      </c>
      <c r="B6641">
        <v>2020</v>
      </c>
      <c r="C6641" t="s">
        <v>2</v>
      </c>
      <c r="D6641">
        <v>6640</v>
      </c>
      <c r="E6641" s="2">
        <v>15</v>
      </c>
      <c r="F6641" s="1">
        <v>16</v>
      </c>
      <c r="G6641" s="1">
        <v>1</v>
      </c>
      <c r="H6641" s="1">
        <v>6</v>
      </c>
      <c r="I6641" s="1" t="str">
        <f t="shared" si="123"/>
        <v>3F3WE6</v>
      </c>
      <c r="J6641" s="27">
        <v>45203</v>
      </c>
      <c r="K6641" s="29" t="s">
        <v>268</v>
      </c>
      <c r="L6641" s="29">
        <v>13653.75</v>
      </c>
      <c r="M6641" s="30">
        <v>0.31531428446523507</v>
      </c>
      <c r="N6641" s="30">
        <v>0.34917202107257411</v>
      </c>
      <c r="O6641" s="30">
        <v>1.1154265593523579E-2</v>
      </c>
    </row>
    <row r="6642" spans="1:15" x14ac:dyDescent="0.45">
      <c r="A6642" s="5" t="s">
        <v>17</v>
      </c>
      <c r="B6642">
        <v>2020</v>
      </c>
      <c r="C6642" t="s">
        <v>2</v>
      </c>
      <c r="D6642">
        <v>6641</v>
      </c>
      <c r="E6642" s="2">
        <v>16</v>
      </c>
      <c r="F6642" s="1">
        <v>17</v>
      </c>
      <c r="G6642" s="1">
        <v>1</v>
      </c>
      <c r="H6642" s="1">
        <v>6</v>
      </c>
      <c r="I6642" s="1" t="str">
        <f t="shared" si="123"/>
        <v>3F3WE6</v>
      </c>
      <c r="J6642" s="27">
        <v>45203</v>
      </c>
      <c r="K6642" s="29" t="s">
        <v>269</v>
      </c>
      <c r="L6642" s="29">
        <v>13756.75</v>
      </c>
      <c r="M6642" s="30">
        <v>0.30682558604604732</v>
      </c>
      <c r="N6642" s="30">
        <v>0.33270556187937739</v>
      </c>
      <c r="O6642" s="30">
        <v>2.5065161494780531E-3</v>
      </c>
    </row>
    <row r="6643" spans="1:15" x14ac:dyDescent="0.45">
      <c r="A6643" s="5" t="s">
        <v>17</v>
      </c>
      <c r="B6643">
        <v>2020</v>
      </c>
      <c r="C6643" t="s">
        <v>2</v>
      </c>
      <c r="D6643">
        <v>6642</v>
      </c>
      <c r="E6643" s="2">
        <v>17</v>
      </c>
      <c r="F6643" s="1">
        <v>18</v>
      </c>
      <c r="G6643" s="1">
        <v>1</v>
      </c>
      <c r="H6643" s="1">
        <v>6</v>
      </c>
      <c r="I6643" s="1" t="str">
        <f t="shared" si="123"/>
        <v>3F3WE6</v>
      </c>
      <c r="J6643" s="27">
        <v>45203</v>
      </c>
      <c r="K6643" s="29" t="s">
        <v>270</v>
      </c>
      <c r="L6643" s="29">
        <v>14321.75</v>
      </c>
      <c r="M6643" s="30">
        <v>0.30112622134969408</v>
      </c>
      <c r="N6643" s="30">
        <v>0.37688445402609477</v>
      </c>
      <c r="O6643" s="30">
        <v>0</v>
      </c>
    </row>
    <row r="6644" spans="1:15" x14ac:dyDescent="0.45">
      <c r="A6644" s="5" t="s">
        <v>17</v>
      </c>
      <c r="B6644">
        <v>2020</v>
      </c>
      <c r="C6644" t="s">
        <v>2</v>
      </c>
      <c r="D6644">
        <v>6643</v>
      </c>
      <c r="E6644" s="2">
        <v>18</v>
      </c>
      <c r="F6644" s="1">
        <v>19</v>
      </c>
      <c r="G6644" s="1">
        <v>1</v>
      </c>
      <c r="H6644" s="1">
        <v>7</v>
      </c>
      <c r="I6644" s="1" t="str">
        <f t="shared" si="123"/>
        <v>3F3WE7</v>
      </c>
      <c r="J6644" s="27">
        <v>45203</v>
      </c>
      <c r="K6644" s="29" t="s">
        <v>271</v>
      </c>
      <c r="L6644" s="29">
        <v>14512</v>
      </c>
      <c r="M6644" s="30">
        <v>0.30638633721219261</v>
      </c>
      <c r="N6644" s="30">
        <v>0.3996795611221341</v>
      </c>
      <c r="O6644" s="30">
        <v>0</v>
      </c>
    </row>
    <row r="6645" spans="1:15" x14ac:dyDescent="0.45">
      <c r="A6645" s="5" t="s">
        <v>17</v>
      </c>
      <c r="B6645">
        <v>2020</v>
      </c>
      <c r="C6645" t="s">
        <v>2</v>
      </c>
      <c r="D6645">
        <v>6644</v>
      </c>
      <c r="E6645" s="2">
        <v>19</v>
      </c>
      <c r="F6645" s="1">
        <v>20</v>
      </c>
      <c r="G6645" s="1">
        <v>1</v>
      </c>
      <c r="H6645" s="1">
        <v>7</v>
      </c>
      <c r="I6645" s="1" t="str">
        <f t="shared" si="123"/>
        <v>3F3WE7</v>
      </c>
      <c r="J6645" s="27">
        <v>45203</v>
      </c>
      <c r="K6645" s="29" t="s">
        <v>272</v>
      </c>
      <c r="L6645" s="29">
        <v>14857.25</v>
      </c>
      <c r="M6645" s="30">
        <v>0.26244982615904128</v>
      </c>
      <c r="N6645" s="30">
        <v>0.36224535056261242</v>
      </c>
      <c r="O6645" s="30">
        <v>0</v>
      </c>
    </row>
    <row r="6646" spans="1:15" x14ac:dyDescent="0.45">
      <c r="A6646" s="5" t="s">
        <v>17</v>
      </c>
      <c r="B6646">
        <v>2020</v>
      </c>
      <c r="C6646" t="s">
        <v>2</v>
      </c>
      <c r="D6646">
        <v>6645</v>
      </c>
      <c r="E6646" s="2">
        <v>20</v>
      </c>
      <c r="F6646" s="1">
        <v>21</v>
      </c>
      <c r="G6646" s="1">
        <v>1</v>
      </c>
      <c r="H6646" s="1">
        <v>7</v>
      </c>
      <c r="I6646" s="1" t="str">
        <f t="shared" si="123"/>
        <v>3F3WE7</v>
      </c>
      <c r="J6646" s="27">
        <v>45203</v>
      </c>
      <c r="K6646" s="29" t="s">
        <v>273</v>
      </c>
      <c r="L6646" s="29">
        <v>14364.75</v>
      </c>
      <c r="M6646" s="30">
        <v>0.20243451447047681</v>
      </c>
      <c r="N6646" s="30">
        <v>0.32160128337850707</v>
      </c>
      <c r="O6646" s="30">
        <v>0</v>
      </c>
    </row>
    <row r="6647" spans="1:15" x14ac:dyDescent="0.45">
      <c r="A6647" s="5" t="s">
        <v>17</v>
      </c>
      <c r="B6647">
        <v>2020</v>
      </c>
      <c r="C6647" t="s">
        <v>2</v>
      </c>
      <c r="D6647">
        <v>6646</v>
      </c>
      <c r="E6647" s="2">
        <v>21</v>
      </c>
      <c r="F6647" s="1">
        <v>22</v>
      </c>
      <c r="G6647" s="1">
        <v>1</v>
      </c>
      <c r="H6647" s="1">
        <v>8</v>
      </c>
      <c r="I6647" s="1" t="str">
        <f t="shared" si="123"/>
        <v>3F3WE8</v>
      </c>
      <c r="J6647" s="27">
        <v>45203</v>
      </c>
      <c r="K6647" s="29" t="s">
        <v>274</v>
      </c>
      <c r="L6647" s="29">
        <v>13628.25</v>
      </c>
      <c r="M6647" s="30">
        <v>0.16707350675725091</v>
      </c>
      <c r="N6647" s="30">
        <v>0.35300323737900607</v>
      </c>
      <c r="O6647" s="30">
        <v>0</v>
      </c>
    </row>
    <row r="6648" spans="1:15" x14ac:dyDescent="0.45">
      <c r="A6648" s="5" t="s">
        <v>17</v>
      </c>
      <c r="B6648">
        <v>2020</v>
      </c>
      <c r="C6648" t="s">
        <v>2</v>
      </c>
      <c r="D6648">
        <v>6647</v>
      </c>
      <c r="E6648" s="2">
        <v>22</v>
      </c>
      <c r="F6648" s="1">
        <v>23</v>
      </c>
      <c r="G6648" s="1">
        <v>1</v>
      </c>
      <c r="H6648" s="1">
        <v>8</v>
      </c>
      <c r="I6648" s="1" t="str">
        <f t="shared" si="123"/>
        <v>3F3WE8</v>
      </c>
      <c r="J6648" s="27">
        <v>45203</v>
      </c>
      <c r="K6648" s="29" t="s">
        <v>275</v>
      </c>
      <c r="L6648" s="29">
        <v>12872.5</v>
      </c>
      <c r="M6648" s="30">
        <v>0.13043973224868791</v>
      </c>
      <c r="N6648" s="30">
        <v>0.29743392378967382</v>
      </c>
      <c r="O6648" s="30">
        <v>0</v>
      </c>
    </row>
    <row r="6649" spans="1:15" x14ac:dyDescent="0.45">
      <c r="A6649" s="5" t="s">
        <v>17</v>
      </c>
      <c r="B6649">
        <v>2020</v>
      </c>
      <c r="C6649" t="s">
        <v>2</v>
      </c>
      <c r="D6649">
        <v>6648</v>
      </c>
      <c r="E6649" s="2">
        <v>23</v>
      </c>
      <c r="F6649" s="1">
        <v>24</v>
      </c>
      <c r="G6649" s="1">
        <v>1</v>
      </c>
      <c r="H6649" s="1">
        <v>8</v>
      </c>
      <c r="I6649" s="1" t="str">
        <f t="shared" si="123"/>
        <v>3F3WE8</v>
      </c>
      <c r="J6649" s="27">
        <v>45203</v>
      </c>
      <c r="K6649" s="29" t="s">
        <v>276</v>
      </c>
      <c r="L6649" s="29">
        <v>12085</v>
      </c>
      <c r="M6649" s="30">
        <v>0.10679467651425691</v>
      </c>
      <c r="N6649" s="30">
        <v>0.21820357480613969</v>
      </c>
      <c r="O6649" s="30">
        <v>0</v>
      </c>
    </row>
    <row r="6650" spans="1:15" x14ac:dyDescent="0.45">
      <c r="A6650" s="5" t="s">
        <v>17</v>
      </c>
      <c r="B6650">
        <v>2020</v>
      </c>
      <c r="C6650" t="s">
        <v>3</v>
      </c>
      <c r="D6650">
        <v>6649</v>
      </c>
      <c r="E6650" s="2">
        <v>0</v>
      </c>
      <c r="F6650" s="1">
        <v>1</v>
      </c>
      <c r="G6650" s="1">
        <v>1</v>
      </c>
      <c r="H6650" s="1">
        <v>1</v>
      </c>
      <c r="I6650" s="1" t="str">
        <f t="shared" si="123"/>
        <v>3F4TH1</v>
      </c>
      <c r="J6650" s="27">
        <v>45204</v>
      </c>
      <c r="K6650" s="29" t="s">
        <v>253</v>
      </c>
      <c r="L6650" s="29">
        <v>11326.75</v>
      </c>
      <c r="M6650" s="30">
        <v>0.1090880131856182</v>
      </c>
      <c r="N6650" s="30">
        <v>0.1748358850003281</v>
      </c>
      <c r="O6650" s="30">
        <v>0</v>
      </c>
    </row>
    <row r="6651" spans="1:15" x14ac:dyDescent="0.45">
      <c r="A6651" s="5" t="s">
        <v>17</v>
      </c>
      <c r="B6651">
        <v>2020</v>
      </c>
      <c r="C6651" t="s">
        <v>3</v>
      </c>
      <c r="D6651">
        <v>6650</v>
      </c>
      <c r="E6651" s="2">
        <v>1</v>
      </c>
      <c r="F6651" s="1">
        <v>2</v>
      </c>
      <c r="G6651" s="1">
        <v>1</v>
      </c>
      <c r="H6651" s="1">
        <v>1</v>
      </c>
      <c r="I6651" s="1" t="str">
        <f t="shared" si="123"/>
        <v>3F4TH1</v>
      </c>
      <c r="J6651" s="27">
        <v>45204</v>
      </c>
      <c r="K6651" s="29" t="s">
        <v>254</v>
      </c>
      <c r="L6651" s="29">
        <v>10873.75</v>
      </c>
      <c r="M6651" s="30">
        <v>0.12120566298450559</v>
      </c>
      <c r="N6651" s="30">
        <v>0.16065691922330921</v>
      </c>
      <c r="O6651" s="30">
        <v>0</v>
      </c>
    </row>
    <row r="6652" spans="1:15" x14ac:dyDescent="0.45">
      <c r="A6652" s="5" t="s">
        <v>17</v>
      </c>
      <c r="B6652">
        <v>2020</v>
      </c>
      <c r="C6652" t="s">
        <v>3</v>
      </c>
      <c r="D6652">
        <v>6651</v>
      </c>
      <c r="E6652" s="2">
        <v>2</v>
      </c>
      <c r="F6652" s="1">
        <v>3</v>
      </c>
      <c r="G6652" s="1">
        <v>1</v>
      </c>
      <c r="H6652" s="1">
        <v>1</v>
      </c>
      <c r="I6652" s="1" t="str">
        <f t="shared" si="123"/>
        <v>3F4TH1</v>
      </c>
      <c r="J6652" s="27">
        <v>45204</v>
      </c>
      <c r="K6652" s="29" t="s">
        <v>255</v>
      </c>
      <c r="L6652" s="29">
        <v>10621.75</v>
      </c>
      <c r="M6652" s="30">
        <v>0.1169712246874739</v>
      </c>
      <c r="N6652" s="30">
        <v>0.1120122837670922</v>
      </c>
      <c r="O6652" s="30">
        <v>0</v>
      </c>
    </row>
    <row r="6653" spans="1:15" x14ac:dyDescent="0.45">
      <c r="A6653" s="5" t="s">
        <v>17</v>
      </c>
      <c r="B6653">
        <v>2020</v>
      </c>
      <c r="C6653" t="s">
        <v>3</v>
      </c>
      <c r="D6653">
        <v>6652</v>
      </c>
      <c r="E6653" s="2">
        <v>3</v>
      </c>
      <c r="F6653" s="1">
        <v>4</v>
      </c>
      <c r="G6653" s="1">
        <v>1</v>
      </c>
      <c r="H6653" s="1">
        <v>2</v>
      </c>
      <c r="I6653" s="1" t="str">
        <f t="shared" si="123"/>
        <v>3F4TH2</v>
      </c>
      <c r="J6653" s="27">
        <v>45204</v>
      </c>
      <c r="K6653" s="29" t="s">
        <v>256</v>
      </c>
      <c r="L6653" s="29">
        <v>10499.5</v>
      </c>
      <c r="M6653" s="30">
        <v>9.5853452777070094E-2</v>
      </c>
      <c r="N6653" s="30">
        <v>7.7781283847001836E-2</v>
      </c>
      <c r="O6653" s="30">
        <v>0</v>
      </c>
    </row>
    <row r="6654" spans="1:15" x14ac:dyDescent="0.45">
      <c r="A6654" s="5" t="s">
        <v>17</v>
      </c>
      <c r="B6654">
        <v>2020</v>
      </c>
      <c r="C6654" t="s">
        <v>3</v>
      </c>
      <c r="D6654">
        <v>6653</v>
      </c>
      <c r="E6654" s="2">
        <v>4</v>
      </c>
      <c r="F6654" s="1">
        <v>5</v>
      </c>
      <c r="G6654" s="1">
        <v>1</v>
      </c>
      <c r="H6654" s="1">
        <v>2</v>
      </c>
      <c r="I6654" s="1" t="str">
        <f t="shared" si="123"/>
        <v>3F4TH2</v>
      </c>
      <c r="J6654" s="27">
        <v>45204</v>
      </c>
      <c r="K6654" s="29" t="s">
        <v>257</v>
      </c>
      <c r="L6654" s="29">
        <v>10487.75</v>
      </c>
      <c r="M6654" s="30">
        <v>8.0787650779353182E-2</v>
      </c>
      <c r="N6654" s="30">
        <v>6.7407858625293166E-2</v>
      </c>
      <c r="O6654" s="30">
        <v>0</v>
      </c>
    </row>
    <row r="6655" spans="1:15" x14ac:dyDescent="0.45">
      <c r="A6655" s="5" t="s">
        <v>17</v>
      </c>
      <c r="B6655">
        <v>2020</v>
      </c>
      <c r="C6655" t="s">
        <v>3</v>
      </c>
      <c r="D6655">
        <v>6654</v>
      </c>
      <c r="E6655" s="2">
        <v>5</v>
      </c>
      <c r="F6655" s="1">
        <v>6</v>
      </c>
      <c r="G6655" s="1">
        <v>1</v>
      </c>
      <c r="H6655" s="1">
        <v>2</v>
      </c>
      <c r="I6655" s="1" t="str">
        <f t="shared" si="123"/>
        <v>3F4TH2</v>
      </c>
      <c r="J6655" s="27">
        <v>45204</v>
      </c>
      <c r="K6655" s="29" t="s">
        <v>258</v>
      </c>
      <c r="L6655" s="29">
        <v>10800.5</v>
      </c>
      <c r="M6655" s="30">
        <v>7.8591016068066441E-2</v>
      </c>
      <c r="N6655" s="30">
        <v>7.4208055471825851E-2</v>
      </c>
      <c r="O6655" s="30">
        <v>0</v>
      </c>
    </row>
    <row r="6656" spans="1:15" x14ac:dyDescent="0.45">
      <c r="A6656" s="5" t="s">
        <v>17</v>
      </c>
      <c r="B6656">
        <v>2020</v>
      </c>
      <c r="C6656" t="s">
        <v>3</v>
      </c>
      <c r="D6656">
        <v>6655</v>
      </c>
      <c r="E6656" s="2">
        <v>6</v>
      </c>
      <c r="F6656" s="1">
        <v>7</v>
      </c>
      <c r="G6656" s="1">
        <v>1</v>
      </c>
      <c r="H6656" s="1">
        <v>3</v>
      </c>
      <c r="I6656" s="1" t="str">
        <f t="shared" si="123"/>
        <v>3F4TH3</v>
      </c>
      <c r="J6656" s="27">
        <v>45204</v>
      </c>
      <c r="K6656" s="29" t="s">
        <v>259</v>
      </c>
      <c r="L6656" s="29">
        <v>11878.75</v>
      </c>
      <c r="M6656" s="30">
        <v>8.6341416882385766E-2</v>
      </c>
      <c r="N6656" s="30">
        <v>9.1794745896562835E-2</v>
      </c>
      <c r="O6656" s="30">
        <v>0</v>
      </c>
    </row>
    <row r="6657" spans="1:15" x14ac:dyDescent="0.45">
      <c r="A6657" s="5" t="s">
        <v>17</v>
      </c>
      <c r="B6657">
        <v>2020</v>
      </c>
      <c r="C6657" t="s">
        <v>3</v>
      </c>
      <c r="D6657">
        <v>6656</v>
      </c>
      <c r="E6657" s="2">
        <v>7</v>
      </c>
      <c r="F6657" s="1">
        <v>8</v>
      </c>
      <c r="G6657" s="1">
        <v>1</v>
      </c>
      <c r="H6657" s="1">
        <v>3</v>
      </c>
      <c r="I6657" s="1" t="str">
        <f t="shared" si="123"/>
        <v>3F4TH3</v>
      </c>
      <c r="J6657" s="27">
        <v>45204</v>
      </c>
      <c r="K6657" s="29" t="s">
        <v>260</v>
      </c>
      <c r="L6657" s="29">
        <v>13598.25</v>
      </c>
      <c r="M6657" s="30">
        <v>8.1694828852383383E-2</v>
      </c>
      <c r="N6657" s="30">
        <v>0.1184477354890804</v>
      </c>
      <c r="O6657" s="30">
        <v>0.15161810083910149</v>
      </c>
    </row>
    <row r="6658" spans="1:15" x14ac:dyDescent="0.45">
      <c r="A6658" s="5" t="s">
        <v>17</v>
      </c>
      <c r="B6658">
        <v>2020</v>
      </c>
      <c r="C6658" t="s">
        <v>3</v>
      </c>
      <c r="D6658">
        <v>6657</v>
      </c>
      <c r="E6658" s="2">
        <v>8</v>
      </c>
      <c r="F6658" s="1">
        <v>9</v>
      </c>
      <c r="G6658" s="1">
        <v>1</v>
      </c>
      <c r="H6658" s="1">
        <v>3</v>
      </c>
      <c r="I6658" s="1" t="str">
        <f t="shared" si="123"/>
        <v>3F4TH3</v>
      </c>
      <c r="J6658" s="27">
        <v>45204</v>
      </c>
      <c r="K6658" s="29" t="s">
        <v>261</v>
      </c>
      <c r="L6658" s="29">
        <v>14351.25</v>
      </c>
      <c r="M6658" s="30">
        <v>6.1689421974266571E-2</v>
      </c>
      <c r="N6658" s="30">
        <v>0.13541994498747659</v>
      </c>
      <c r="O6658" s="30">
        <v>0.32227345797478379</v>
      </c>
    </row>
    <row r="6659" spans="1:15" x14ac:dyDescent="0.45">
      <c r="A6659" s="5" t="s">
        <v>17</v>
      </c>
      <c r="B6659">
        <v>2020</v>
      </c>
      <c r="C6659" t="s">
        <v>3</v>
      </c>
      <c r="D6659">
        <v>6658</v>
      </c>
      <c r="E6659" s="2">
        <v>9</v>
      </c>
      <c r="F6659" s="1">
        <v>10</v>
      </c>
      <c r="G6659" s="1">
        <v>1</v>
      </c>
      <c r="H6659" s="1">
        <v>4</v>
      </c>
      <c r="I6659" s="1" t="str">
        <f t="shared" ref="I6659:I6722" si="124">A6659&amp;C6659&amp;H6659</f>
        <v>3F4TH4</v>
      </c>
      <c r="J6659" s="27">
        <v>45204</v>
      </c>
      <c r="K6659" s="29" t="s">
        <v>262</v>
      </c>
      <c r="L6659" s="29">
        <v>14314.75</v>
      </c>
      <c r="M6659" s="30">
        <v>5.2240534656919392E-2</v>
      </c>
      <c r="N6659" s="30">
        <v>0.1495659872464343</v>
      </c>
      <c r="O6659" s="30">
        <v>0.4877962498893168</v>
      </c>
    </row>
    <row r="6660" spans="1:15" x14ac:dyDescent="0.45">
      <c r="A6660" s="5" t="s">
        <v>17</v>
      </c>
      <c r="B6660">
        <v>2020</v>
      </c>
      <c r="C6660" t="s">
        <v>3</v>
      </c>
      <c r="D6660">
        <v>6659</v>
      </c>
      <c r="E6660" s="2">
        <v>10</v>
      </c>
      <c r="F6660" s="1">
        <v>11</v>
      </c>
      <c r="G6660" s="1">
        <v>1</v>
      </c>
      <c r="H6660" s="1">
        <v>4</v>
      </c>
      <c r="I6660" s="1" t="str">
        <f t="shared" si="124"/>
        <v>3F4TH4</v>
      </c>
      <c r="J6660" s="27">
        <v>45204</v>
      </c>
      <c r="K6660" s="29" t="s">
        <v>263</v>
      </c>
      <c r="L6660" s="29">
        <v>14021</v>
      </c>
      <c r="M6660" s="30">
        <v>4.4003460498712961E-2</v>
      </c>
      <c r="N6660" s="30">
        <v>0.14537068158866831</v>
      </c>
      <c r="O6660" s="30">
        <v>0.61910001558087391</v>
      </c>
    </row>
    <row r="6661" spans="1:15" x14ac:dyDescent="0.45">
      <c r="A6661" s="5" t="s">
        <v>17</v>
      </c>
      <c r="B6661">
        <v>2020</v>
      </c>
      <c r="C6661" t="s">
        <v>3</v>
      </c>
      <c r="D6661">
        <v>6660</v>
      </c>
      <c r="E6661" s="2">
        <v>11</v>
      </c>
      <c r="F6661" s="1">
        <v>12</v>
      </c>
      <c r="G6661" s="1">
        <v>1</v>
      </c>
      <c r="H6661" s="1">
        <v>4</v>
      </c>
      <c r="I6661" s="1" t="str">
        <f t="shared" si="124"/>
        <v>3F4TH4</v>
      </c>
      <c r="J6661" s="27">
        <v>45204</v>
      </c>
      <c r="K6661" s="29" t="s">
        <v>264</v>
      </c>
      <c r="L6661" s="29">
        <v>13922.5</v>
      </c>
      <c r="M6661" s="30">
        <v>5.5056881537347217E-2</v>
      </c>
      <c r="N6661" s="30">
        <v>0.12910151104031231</v>
      </c>
      <c r="O6661" s="30">
        <v>0.65031754961632093</v>
      </c>
    </row>
    <row r="6662" spans="1:15" x14ac:dyDescent="0.45">
      <c r="A6662" s="5" t="s">
        <v>17</v>
      </c>
      <c r="B6662">
        <v>2020</v>
      </c>
      <c r="C6662" t="s">
        <v>3</v>
      </c>
      <c r="D6662">
        <v>6661</v>
      </c>
      <c r="E6662" s="2">
        <v>12</v>
      </c>
      <c r="F6662" s="1">
        <v>13</v>
      </c>
      <c r="G6662" s="1">
        <v>1</v>
      </c>
      <c r="H6662" s="1">
        <v>5</v>
      </c>
      <c r="I6662" s="1" t="str">
        <f t="shared" si="124"/>
        <v>3F4TH5</v>
      </c>
      <c r="J6662" s="27">
        <v>45204</v>
      </c>
      <c r="K6662" s="29" t="s">
        <v>265</v>
      </c>
      <c r="L6662" s="29">
        <v>13485.25</v>
      </c>
      <c r="M6662" s="30">
        <v>6.0244725173913598E-2</v>
      </c>
      <c r="N6662" s="30">
        <v>0.1076087338973309</v>
      </c>
      <c r="O6662" s="30">
        <v>0.56075013474082913</v>
      </c>
    </row>
    <row r="6663" spans="1:15" x14ac:dyDescent="0.45">
      <c r="A6663" s="5" t="s">
        <v>17</v>
      </c>
      <c r="B6663">
        <v>2020</v>
      </c>
      <c r="C6663" t="s">
        <v>3</v>
      </c>
      <c r="D6663">
        <v>6662</v>
      </c>
      <c r="E6663" s="2">
        <v>13</v>
      </c>
      <c r="F6663" s="1">
        <v>14</v>
      </c>
      <c r="G6663" s="1">
        <v>1</v>
      </c>
      <c r="H6663" s="1">
        <v>5</v>
      </c>
      <c r="I6663" s="1" t="str">
        <f t="shared" si="124"/>
        <v>3F4TH5</v>
      </c>
      <c r="J6663" s="27">
        <v>45204</v>
      </c>
      <c r="K6663" s="29" t="s">
        <v>266</v>
      </c>
      <c r="L6663" s="29">
        <v>13369.75</v>
      </c>
      <c r="M6663" s="30">
        <v>5.2240357228633932E-2</v>
      </c>
      <c r="N6663" s="30">
        <v>0.1006557330234395</v>
      </c>
      <c r="O6663" s="30">
        <v>0.33351156872375359</v>
      </c>
    </row>
    <row r="6664" spans="1:15" x14ac:dyDescent="0.45">
      <c r="A6664" s="5" t="s">
        <v>17</v>
      </c>
      <c r="B6664">
        <v>2020</v>
      </c>
      <c r="C6664" t="s">
        <v>3</v>
      </c>
      <c r="D6664">
        <v>6663</v>
      </c>
      <c r="E6664" s="2">
        <v>14</v>
      </c>
      <c r="F6664" s="1">
        <v>15</v>
      </c>
      <c r="G6664" s="1">
        <v>1</v>
      </c>
      <c r="H6664" s="1">
        <v>5</v>
      </c>
      <c r="I6664" s="1" t="str">
        <f t="shared" si="124"/>
        <v>3F4TH5</v>
      </c>
      <c r="J6664" s="27">
        <v>45204</v>
      </c>
      <c r="K6664" s="29" t="s">
        <v>267</v>
      </c>
      <c r="L6664" s="29">
        <v>13279.25</v>
      </c>
      <c r="M6664" s="30">
        <v>5.8220112127243442E-2</v>
      </c>
      <c r="N6664" s="30">
        <v>0.1234892870221807</v>
      </c>
      <c r="O6664" s="30">
        <v>0.1863093758164831</v>
      </c>
    </row>
    <row r="6665" spans="1:15" x14ac:dyDescent="0.45">
      <c r="A6665" s="5" t="s">
        <v>17</v>
      </c>
      <c r="B6665">
        <v>2020</v>
      </c>
      <c r="C6665" t="s">
        <v>3</v>
      </c>
      <c r="D6665">
        <v>6664</v>
      </c>
      <c r="E6665" s="2">
        <v>15</v>
      </c>
      <c r="F6665" s="1">
        <v>16</v>
      </c>
      <c r="G6665" s="1">
        <v>1</v>
      </c>
      <c r="H6665" s="1">
        <v>6</v>
      </c>
      <c r="I6665" s="1" t="str">
        <f t="shared" si="124"/>
        <v>3F4TH6</v>
      </c>
      <c r="J6665" s="27">
        <v>45204</v>
      </c>
      <c r="K6665" s="29" t="s">
        <v>268</v>
      </c>
      <c r="L6665" s="29">
        <v>13279</v>
      </c>
      <c r="M6665" s="30">
        <v>6.0403855018874138E-2</v>
      </c>
      <c r="N6665" s="30">
        <v>0.16299093856415289</v>
      </c>
      <c r="O6665" s="30">
        <v>0.13432552898628361</v>
      </c>
    </row>
    <row r="6666" spans="1:15" x14ac:dyDescent="0.45">
      <c r="A6666" s="5" t="s">
        <v>17</v>
      </c>
      <c r="B6666">
        <v>2020</v>
      </c>
      <c r="C6666" t="s">
        <v>3</v>
      </c>
      <c r="D6666">
        <v>6665</v>
      </c>
      <c r="E6666" s="2">
        <v>16</v>
      </c>
      <c r="F6666" s="1">
        <v>17</v>
      </c>
      <c r="G6666" s="1">
        <v>1</v>
      </c>
      <c r="H6666" s="1">
        <v>6</v>
      </c>
      <c r="I6666" s="1" t="str">
        <f t="shared" si="124"/>
        <v>3F4TH6</v>
      </c>
      <c r="J6666" s="27">
        <v>45204</v>
      </c>
      <c r="K6666" s="29" t="s">
        <v>269</v>
      </c>
      <c r="L6666" s="29">
        <v>13444.5</v>
      </c>
      <c r="M6666" s="30">
        <v>6.3441224664656529E-2</v>
      </c>
      <c r="N6666" s="30">
        <v>0.2138704198928697</v>
      </c>
      <c r="O6666" s="30">
        <v>5.2798016837040933E-2</v>
      </c>
    </row>
    <row r="6667" spans="1:15" x14ac:dyDescent="0.45">
      <c r="A6667" s="5" t="s">
        <v>17</v>
      </c>
      <c r="B6667">
        <v>2020</v>
      </c>
      <c r="C6667" t="s">
        <v>3</v>
      </c>
      <c r="D6667">
        <v>6666</v>
      </c>
      <c r="E6667" s="2">
        <v>17</v>
      </c>
      <c r="F6667" s="1">
        <v>18</v>
      </c>
      <c r="G6667" s="1">
        <v>1</v>
      </c>
      <c r="H6667" s="1">
        <v>6</v>
      </c>
      <c r="I6667" s="1" t="str">
        <f t="shared" si="124"/>
        <v>3F4TH6</v>
      </c>
      <c r="J6667" s="27">
        <v>45204</v>
      </c>
      <c r="K6667" s="29" t="s">
        <v>270</v>
      </c>
      <c r="L6667" s="29">
        <v>14133.5</v>
      </c>
      <c r="M6667" s="30">
        <v>8.2520229609515758E-2</v>
      </c>
      <c r="N6667" s="30">
        <v>0.25300917924436661</v>
      </c>
      <c r="O6667" s="30">
        <v>0</v>
      </c>
    </row>
    <row r="6668" spans="1:15" x14ac:dyDescent="0.45">
      <c r="A6668" s="5" t="s">
        <v>17</v>
      </c>
      <c r="B6668">
        <v>2020</v>
      </c>
      <c r="C6668" t="s">
        <v>3</v>
      </c>
      <c r="D6668">
        <v>6667</v>
      </c>
      <c r="E6668" s="2">
        <v>18</v>
      </c>
      <c r="F6668" s="1">
        <v>19</v>
      </c>
      <c r="G6668" s="1">
        <v>1</v>
      </c>
      <c r="H6668" s="1">
        <v>7</v>
      </c>
      <c r="I6668" s="1" t="str">
        <f t="shared" si="124"/>
        <v>3F4TH7</v>
      </c>
      <c r="J6668" s="27">
        <v>45204</v>
      </c>
      <c r="K6668" s="29" t="s">
        <v>271</v>
      </c>
      <c r="L6668" s="29">
        <v>14494.75</v>
      </c>
      <c r="M6668" s="30">
        <v>0.1061905412511009</v>
      </c>
      <c r="N6668" s="30">
        <v>0.29890443208471101</v>
      </c>
      <c r="O6668" s="30">
        <v>0</v>
      </c>
    </row>
    <row r="6669" spans="1:15" x14ac:dyDescent="0.45">
      <c r="A6669" s="5" t="s">
        <v>17</v>
      </c>
      <c r="B6669">
        <v>2020</v>
      </c>
      <c r="C6669" t="s">
        <v>3</v>
      </c>
      <c r="D6669">
        <v>6668</v>
      </c>
      <c r="E6669" s="2">
        <v>19</v>
      </c>
      <c r="F6669" s="1">
        <v>20</v>
      </c>
      <c r="G6669" s="1">
        <v>1</v>
      </c>
      <c r="H6669" s="1">
        <v>7</v>
      </c>
      <c r="I6669" s="1" t="str">
        <f t="shared" si="124"/>
        <v>3F4TH7</v>
      </c>
      <c r="J6669" s="27">
        <v>45204</v>
      </c>
      <c r="K6669" s="29" t="s">
        <v>272</v>
      </c>
      <c r="L6669" s="29">
        <v>14911.5</v>
      </c>
      <c r="M6669" s="30">
        <v>0.12930323059860141</v>
      </c>
      <c r="N6669" s="30">
        <v>0.34772591259920549</v>
      </c>
      <c r="O6669" s="30">
        <v>0</v>
      </c>
    </row>
    <row r="6670" spans="1:15" x14ac:dyDescent="0.45">
      <c r="A6670" s="5" t="s">
        <v>17</v>
      </c>
      <c r="B6670">
        <v>2020</v>
      </c>
      <c r="C6670" t="s">
        <v>3</v>
      </c>
      <c r="D6670">
        <v>6669</v>
      </c>
      <c r="E6670" s="2">
        <v>20</v>
      </c>
      <c r="F6670" s="1">
        <v>21</v>
      </c>
      <c r="G6670" s="1">
        <v>1</v>
      </c>
      <c r="H6670" s="1">
        <v>7</v>
      </c>
      <c r="I6670" s="1" t="str">
        <f t="shared" si="124"/>
        <v>3F4TH7</v>
      </c>
      <c r="J6670" s="27">
        <v>45204</v>
      </c>
      <c r="K6670" s="29" t="s">
        <v>273</v>
      </c>
      <c r="L6670" s="29">
        <v>14454.25</v>
      </c>
      <c r="M6670" s="30">
        <v>0.1679289420433116</v>
      </c>
      <c r="N6670" s="30">
        <v>0.39822107763644488</v>
      </c>
      <c r="O6670" s="30">
        <v>0</v>
      </c>
    </row>
    <row r="6671" spans="1:15" x14ac:dyDescent="0.45">
      <c r="A6671" s="5" t="s">
        <v>17</v>
      </c>
      <c r="B6671">
        <v>2020</v>
      </c>
      <c r="C6671" t="s">
        <v>3</v>
      </c>
      <c r="D6671">
        <v>6670</v>
      </c>
      <c r="E6671" s="2">
        <v>21</v>
      </c>
      <c r="F6671" s="1">
        <v>22</v>
      </c>
      <c r="G6671" s="1">
        <v>1</v>
      </c>
      <c r="H6671" s="1">
        <v>8</v>
      </c>
      <c r="I6671" s="1" t="str">
        <f t="shared" si="124"/>
        <v>3F4TH8</v>
      </c>
      <c r="J6671" s="27">
        <v>45204</v>
      </c>
      <c r="K6671" s="29" t="s">
        <v>274</v>
      </c>
      <c r="L6671" s="29">
        <v>13613.75</v>
      </c>
      <c r="M6671" s="30">
        <v>0.2185520636390694</v>
      </c>
      <c r="N6671" s="30">
        <v>0.48267524572549092</v>
      </c>
      <c r="O6671" s="30">
        <v>0</v>
      </c>
    </row>
    <row r="6672" spans="1:15" x14ac:dyDescent="0.45">
      <c r="A6672" s="5" t="s">
        <v>17</v>
      </c>
      <c r="B6672">
        <v>2020</v>
      </c>
      <c r="C6672" t="s">
        <v>3</v>
      </c>
      <c r="D6672">
        <v>6671</v>
      </c>
      <c r="E6672" s="2">
        <v>22</v>
      </c>
      <c r="F6672" s="1">
        <v>23</v>
      </c>
      <c r="G6672" s="1">
        <v>1</v>
      </c>
      <c r="H6672" s="1">
        <v>8</v>
      </c>
      <c r="I6672" s="1" t="str">
        <f t="shared" si="124"/>
        <v>3F4TH8</v>
      </c>
      <c r="J6672" s="27">
        <v>45204</v>
      </c>
      <c r="K6672" s="29" t="s">
        <v>275</v>
      </c>
      <c r="L6672" s="29">
        <v>12770</v>
      </c>
      <c r="M6672" s="30">
        <v>0.27659397722637402</v>
      </c>
      <c r="N6672" s="30">
        <v>0.52986269455785018</v>
      </c>
      <c r="O6672" s="30">
        <v>0</v>
      </c>
    </row>
    <row r="6673" spans="1:15" x14ac:dyDescent="0.45">
      <c r="A6673" s="5" t="s">
        <v>17</v>
      </c>
      <c r="B6673">
        <v>2020</v>
      </c>
      <c r="C6673" t="s">
        <v>3</v>
      </c>
      <c r="D6673">
        <v>6672</v>
      </c>
      <c r="E6673" s="2">
        <v>23</v>
      </c>
      <c r="F6673" s="1">
        <v>24</v>
      </c>
      <c r="G6673" s="1">
        <v>1</v>
      </c>
      <c r="H6673" s="1">
        <v>8</v>
      </c>
      <c r="I6673" s="1" t="str">
        <f t="shared" si="124"/>
        <v>3F4TH8</v>
      </c>
      <c r="J6673" s="27">
        <v>45204</v>
      </c>
      <c r="K6673" s="29" t="s">
        <v>276</v>
      </c>
      <c r="L6673" s="29">
        <v>12049</v>
      </c>
      <c r="M6673" s="30">
        <v>0.2978694534646541</v>
      </c>
      <c r="N6673" s="30">
        <v>0.56120161245311651</v>
      </c>
      <c r="O6673" s="30">
        <v>0</v>
      </c>
    </row>
    <row r="6674" spans="1:15" x14ac:dyDescent="0.45">
      <c r="A6674" s="5" t="s">
        <v>17</v>
      </c>
      <c r="B6674">
        <v>2020</v>
      </c>
      <c r="C6674" t="s">
        <v>4</v>
      </c>
      <c r="D6674">
        <v>6673</v>
      </c>
      <c r="E6674" s="2">
        <v>0</v>
      </c>
      <c r="F6674" s="1">
        <v>1</v>
      </c>
      <c r="G6674" s="1">
        <v>1</v>
      </c>
      <c r="H6674" s="1">
        <v>1</v>
      </c>
      <c r="I6674" s="1" t="str">
        <f t="shared" si="124"/>
        <v>3F5FR1</v>
      </c>
      <c r="J6674" s="27">
        <v>45205</v>
      </c>
      <c r="K6674" s="29" t="s">
        <v>253</v>
      </c>
      <c r="L6674" s="29">
        <v>11368.25</v>
      </c>
      <c r="M6674" s="30">
        <v>0.31503167746058669</v>
      </c>
      <c r="N6674" s="30">
        <v>0.60734292640949294</v>
      </c>
      <c r="O6674" s="30">
        <v>0</v>
      </c>
    </row>
    <row r="6675" spans="1:15" x14ac:dyDescent="0.45">
      <c r="A6675" s="5" t="s">
        <v>17</v>
      </c>
      <c r="B6675">
        <v>2020</v>
      </c>
      <c r="C6675" t="s">
        <v>4</v>
      </c>
      <c r="D6675">
        <v>6674</v>
      </c>
      <c r="E6675" s="2">
        <v>1</v>
      </c>
      <c r="F6675" s="1">
        <v>2</v>
      </c>
      <c r="G6675" s="1">
        <v>1</v>
      </c>
      <c r="H6675" s="1">
        <v>1</v>
      </c>
      <c r="I6675" s="1" t="str">
        <f t="shared" si="124"/>
        <v>3F5FR1</v>
      </c>
      <c r="J6675" s="27">
        <v>45205</v>
      </c>
      <c r="K6675" s="29" t="s">
        <v>254</v>
      </c>
      <c r="L6675" s="29">
        <v>10954.25</v>
      </c>
      <c r="M6675" s="30">
        <v>0.33988071347684079</v>
      </c>
      <c r="N6675" s="30">
        <v>0.67021694498407047</v>
      </c>
      <c r="O6675" s="30">
        <v>0</v>
      </c>
    </row>
    <row r="6676" spans="1:15" x14ac:dyDescent="0.45">
      <c r="A6676" s="5" t="s">
        <v>17</v>
      </c>
      <c r="B6676">
        <v>2020</v>
      </c>
      <c r="C6676" t="s">
        <v>4</v>
      </c>
      <c r="D6676">
        <v>6675</v>
      </c>
      <c r="E6676" s="2">
        <v>2</v>
      </c>
      <c r="F6676" s="1">
        <v>3</v>
      </c>
      <c r="G6676" s="1">
        <v>1</v>
      </c>
      <c r="H6676" s="1">
        <v>1</v>
      </c>
      <c r="I6676" s="1" t="str">
        <f t="shared" si="124"/>
        <v>3F5FR1</v>
      </c>
      <c r="J6676" s="27">
        <v>45205</v>
      </c>
      <c r="K6676" s="29" t="s">
        <v>255</v>
      </c>
      <c r="L6676" s="29">
        <v>10761</v>
      </c>
      <c r="M6676" s="30">
        <v>0.374860336683976</v>
      </c>
      <c r="N6676" s="30">
        <v>0.70304000805190026</v>
      </c>
      <c r="O6676" s="30">
        <v>0</v>
      </c>
    </row>
    <row r="6677" spans="1:15" x14ac:dyDescent="0.45">
      <c r="A6677" s="5" t="s">
        <v>17</v>
      </c>
      <c r="B6677">
        <v>2020</v>
      </c>
      <c r="C6677" t="s">
        <v>4</v>
      </c>
      <c r="D6677">
        <v>6676</v>
      </c>
      <c r="E6677" s="2">
        <v>3</v>
      </c>
      <c r="F6677" s="1">
        <v>4</v>
      </c>
      <c r="G6677" s="1">
        <v>1</v>
      </c>
      <c r="H6677" s="1">
        <v>2</v>
      </c>
      <c r="I6677" s="1" t="str">
        <f t="shared" si="124"/>
        <v>3F5FR2</v>
      </c>
      <c r="J6677" s="27">
        <v>45205</v>
      </c>
      <c r="K6677" s="29" t="s">
        <v>256</v>
      </c>
      <c r="L6677" s="29">
        <v>10615</v>
      </c>
      <c r="M6677" s="30">
        <v>0.36718631776323229</v>
      </c>
      <c r="N6677" s="30">
        <v>0.70709660599685753</v>
      </c>
      <c r="O6677" s="30">
        <v>0</v>
      </c>
    </row>
    <row r="6678" spans="1:15" x14ac:dyDescent="0.45">
      <c r="A6678" s="5" t="s">
        <v>17</v>
      </c>
      <c r="B6678">
        <v>2020</v>
      </c>
      <c r="C6678" t="s">
        <v>4</v>
      </c>
      <c r="D6678">
        <v>6677</v>
      </c>
      <c r="E6678" s="2">
        <v>4</v>
      </c>
      <c r="F6678" s="1">
        <v>5</v>
      </c>
      <c r="G6678" s="1">
        <v>1</v>
      </c>
      <c r="H6678" s="1">
        <v>2</v>
      </c>
      <c r="I6678" s="1" t="str">
        <f t="shared" si="124"/>
        <v>3F5FR2</v>
      </c>
      <c r="J6678" s="27">
        <v>45205</v>
      </c>
      <c r="K6678" s="29" t="s">
        <v>257</v>
      </c>
      <c r="L6678" s="29">
        <v>10687.75</v>
      </c>
      <c r="M6678" s="30">
        <v>0.3495888912359984</v>
      </c>
      <c r="N6678" s="30">
        <v>0.71598728777979792</v>
      </c>
      <c r="O6678" s="30">
        <v>0</v>
      </c>
    </row>
    <row r="6679" spans="1:15" x14ac:dyDescent="0.45">
      <c r="A6679" s="5" t="s">
        <v>17</v>
      </c>
      <c r="B6679">
        <v>2020</v>
      </c>
      <c r="C6679" t="s">
        <v>4</v>
      </c>
      <c r="D6679">
        <v>6678</v>
      </c>
      <c r="E6679" s="2">
        <v>5</v>
      </c>
      <c r="F6679" s="1">
        <v>6</v>
      </c>
      <c r="G6679" s="1">
        <v>1</v>
      </c>
      <c r="H6679" s="1">
        <v>2</v>
      </c>
      <c r="I6679" s="1" t="str">
        <f t="shared" si="124"/>
        <v>3F5FR2</v>
      </c>
      <c r="J6679" s="27">
        <v>45205</v>
      </c>
      <c r="K6679" s="29" t="s">
        <v>258</v>
      </c>
      <c r="L6679" s="29">
        <v>11039</v>
      </c>
      <c r="M6679" s="30">
        <v>0.37225863931000969</v>
      </c>
      <c r="N6679" s="30">
        <v>0.73533919072745813</v>
      </c>
      <c r="O6679" s="30">
        <v>0</v>
      </c>
    </row>
    <row r="6680" spans="1:15" x14ac:dyDescent="0.45">
      <c r="A6680" s="5" t="s">
        <v>17</v>
      </c>
      <c r="B6680">
        <v>2020</v>
      </c>
      <c r="C6680" t="s">
        <v>4</v>
      </c>
      <c r="D6680">
        <v>6679</v>
      </c>
      <c r="E6680" s="2">
        <v>6</v>
      </c>
      <c r="F6680" s="1">
        <v>7</v>
      </c>
      <c r="G6680" s="1">
        <v>1</v>
      </c>
      <c r="H6680" s="1">
        <v>3</v>
      </c>
      <c r="I6680" s="1" t="str">
        <f t="shared" si="124"/>
        <v>3F5FR3</v>
      </c>
      <c r="J6680" s="27">
        <v>45205</v>
      </c>
      <c r="K6680" s="29" t="s">
        <v>259</v>
      </c>
      <c r="L6680" s="29">
        <v>12084.75</v>
      </c>
      <c r="M6680" s="30">
        <v>0.44201532975004582</v>
      </c>
      <c r="N6680" s="30">
        <v>0.79230003672031157</v>
      </c>
      <c r="O6680" s="30">
        <v>0</v>
      </c>
    </row>
    <row r="6681" spans="1:15" x14ac:dyDescent="0.45">
      <c r="A6681" s="5" t="s">
        <v>17</v>
      </c>
      <c r="B6681">
        <v>2020</v>
      </c>
      <c r="C6681" t="s">
        <v>4</v>
      </c>
      <c r="D6681">
        <v>6680</v>
      </c>
      <c r="E6681" s="2">
        <v>7</v>
      </c>
      <c r="F6681" s="1">
        <v>8</v>
      </c>
      <c r="G6681" s="1">
        <v>1</v>
      </c>
      <c r="H6681" s="1">
        <v>3</v>
      </c>
      <c r="I6681" s="1" t="str">
        <f t="shared" si="124"/>
        <v>3F5FR3</v>
      </c>
      <c r="J6681" s="27">
        <v>45205</v>
      </c>
      <c r="K6681" s="29" t="s">
        <v>260</v>
      </c>
      <c r="L6681" s="29">
        <v>13692.5</v>
      </c>
      <c r="M6681" s="30">
        <v>0.52591074537248428</v>
      </c>
      <c r="N6681" s="30">
        <v>0.86488745249989218</v>
      </c>
      <c r="O6681" s="30">
        <v>4.187704982328537E-2</v>
      </c>
    </row>
    <row r="6682" spans="1:15" x14ac:dyDescent="0.45">
      <c r="A6682" s="5" t="s">
        <v>17</v>
      </c>
      <c r="B6682">
        <v>2020</v>
      </c>
      <c r="C6682" t="s">
        <v>4</v>
      </c>
      <c r="D6682">
        <v>6681</v>
      </c>
      <c r="E6682" s="2">
        <v>8</v>
      </c>
      <c r="F6682" s="1">
        <v>9</v>
      </c>
      <c r="G6682" s="1">
        <v>1</v>
      </c>
      <c r="H6682" s="1">
        <v>3</v>
      </c>
      <c r="I6682" s="1" t="str">
        <f t="shared" si="124"/>
        <v>3F5FR3</v>
      </c>
      <c r="J6682" s="27">
        <v>45205</v>
      </c>
      <c r="K6682" s="29" t="s">
        <v>261</v>
      </c>
      <c r="L6682" s="29">
        <v>14310.25</v>
      </c>
      <c r="M6682" s="30">
        <v>0.55453878665538447</v>
      </c>
      <c r="N6682" s="30">
        <v>0.9041047548195269</v>
      </c>
      <c r="O6682" s="30">
        <v>0.1066330836991996</v>
      </c>
    </row>
    <row r="6683" spans="1:15" x14ac:dyDescent="0.45">
      <c r="A6683" s="5" t="s">
        <v>17</v>
      </c>
      <c r="B6683">
        <v>2020</v>
      </c>
      <c r="C6683" t="s">
        <v>4</v>
      </c>
      <c r="D6683">
        <v>6682</v>
      </c>
      <c r="E6683" s="2">
        <v>9</v>
      </c>
      <c r="F6683" s="1">
        <v>10</v>
      </c>
      <c r="G6683" s="1">
        <v>1</v>
      </c>
      <c r="H6683" s="1">
        <v>4</v>
      </c>
      <c r="I6683" s="1" t="str">
        <f t="shared" si="124"/>
        <v>3F5FR4</v>
      </c>
      <c r="J6683" s="27">
        <v>45205</v>
      </c>
      <c r="K6683" s="29" t="s">
        <v>262</v>
      </c>
      <c r="L6683" s="29">
        <v>14244</v>
      </c>
      <c r="M6683" s="30">
        <v>0.55643450933948746</v>
      </c>
      <c r="N6683" s="30">
        <v>0.92723726616875513</v>
      </c>
      <c r="O6683" s="30">
        <v>0.14880391627790429</v>
      </c>
    </row>
    <row r="6684" spans="1:15" x14ac:dyDescent="0.45">
      <c r="A6684" s="5" t="s">
        <v>17</v>
      </c>
      <c r="B6684">
        <v>2020</v>
      </c>
      <c r="C6684" t="s">
        <v>4</v>
      </c>
      <c r="D6684">
        <v>6683</v>
      </c>
      <c r="E6684" s="2">
        <v>10</v>
      </c>
      <c r="F6684" s="1">
        <v>11</v>
      </c>
      <c r="G6684" s="1">
        <v>1</v>
      </c>
      <c r="H6684" s="1">
        <v>4</v>
      </c>
      <c r="I6684" s="1" t="str">
        <f t="shared" si="124"/>
        <v>3F5FR4</v>
      </c>
      <c r="J6684" s="27">
        <v>45205</v>
      </c>
      <c r="K6684" s="29" t="s">
        <v>263</v>
      </c>
      <c r="L6684" s="29">
        <v>14097.25</v>
      </c>
      <c r="M6684" s="30">
        <v>0.50825855217048843</v>
      </c>
      <c r="N6684" s="30">
        <v>0.88874224372310662</v>
      </c>
      <c r="O6684" s="30">
        <v>0.15741285226944129</v>
      </c>
    </row>
    <row r="6685" spans="1:15" x14ac:dyDescent="0.45">
      <c r="A6685" s="5" t="s">
        <v>17</v>
      </c>
      <c r="B6685">
        <v>2020</v>
      </c>
      <c r="C6685" t="s">
        <v>4</v>
      </c>
      <c r="D6685">
        <v>6684</v>
      </c>
      <c r="E6685" s="2">
        <v>11</v>
      </c>
      <c r="F6685" s="1">
        <v>12</v>
      </c>
      <c r="G6685" s="1">
        <v>1</v>
      </c>
      <c r="H6685" s="1">
        <v>4</v>
      </c>
      <c r="I6685" s="1" t="str">
        <f t="shared" si="124"/>
        <v>3F5FR4</v>
      </c>
      <c r="J6685" s="27">
        <v>45205</v>
      </c>
      <c r="K6685" s="29" t="s">
        <v>264</v>
      </c>
      <c r="L6685" s="29">
        <v>13982.25</v>
      </c>
      <c r="M6685" s="30">
        <v>0.60968558025432074</v>
      </c>
      <c r="N6685" s="30">
        <v>0.94775274289654243</v>
      </c>
      <c r="O6685" s="30">
        <v>0.16487185423861059</v>
      </c>
    </row>
    <row r="6686" spans="1:15" x14ac:dyDescent="0.45">
      <c r="A6686" s="5" t="s">
        <v>17</v>
      </c>
      <c r="B6686">
        <v>2020</v>
      </c>
      <c r="C6686" t="s">
        <v>4</v>
      </c>
      <c r="D6686">
        <v>6685</v>
      </c>
      <c r="E6686" s="2">
        <v>12</v>
      </c>
      <c r="F6686" s="1">
        <v>13</v>
      </c>
      <c r="G6686" s="1">
        <v>1</v>
      </c>
      <c r="H6686" s="1">
        <v>5</v>
      </c>
      <c r="I6686" s="1" t="str">
        <f t="shared" si="124"/>
        <v>3F5FR5</v>
      </c>
      <c r="J6686" s="27">
        <v>45205</v>
      </c>
      <c r="K6686" s="29" t="s">
        <v>265</v>
      </c>
      <c r="L6686" s="29">
        <v>13805</v>
      </c>
      <c r="M6686" s="30">
        <v>0.7079677099124978</v>
      </c>
      <c r="N6686" s="30">
        <v>0.93787272710678238</v>
      </c>
      <c r="O6686" s="30">
        <v>0.15457845336253001</v>
      </c>
    </row>
    <row r="6687" spans="1:15" x14ac:dyDescent="0.45">
      <c r="A6687" s="5" t="s">
        <v>17</v>
      </c>
      <c r="B6687">
        <v>2020</v>
      </c>
      <c r="C6687" t="s">
        <v>4</v>
      </c>
      <c r="D6687">
        <v>6686</v>
      </c>
      <c r="E6687" s="2">
        <v>13</v>
      </c>
      <c r="F6687" s="1">
        <v>14</v>
      </c>
      <c r="G6687" s="1">
        <v>1</v>
      </c>
      <c r="H6687" s="1">
        <v>5</v>
      </c>
      <c r="I6687" s="1" t="str">
        <f t="shared" si="124"/>
        <v>3F5FR5</v>
      </c>
      <c r="J6687" s="27">
        <v>45205</v>
      </c>
      <c r="K6687" s="29" t="s">
        <v>266</v>
      </c>
      <c r="L6687" s="29">
        <v>13645</v>
      </c>
      <c r="M6687" s="30">
        <v>0.73556922002057579</v>
      </c>
      <c r="N6687" s="30">
        <v>0.8074398482507168</v>
      </c>
      <c r="O6687" s="30">
        <v>0.116026155059862</v>
      </c>
    </row>
    <row r="6688" spans="1:15" x14ac:dyDescent="0.45">
      <c r="A6688" s="5" t="s">
        <v>17</v>
      </c>
      <c r="B6688">
        <v>2020</v>
      </c>
      <c r="C6688" t="s">
        <v>4</v>
      </c>
      <c r="D6688">
        <v>6687</v>
      </c>
      <c r="E6688" s="2">
        <v>14</v>
      </c>
      <c r="F6688" s="1">
        <v>15</v>
      </c>
      <c r="G6688" s="1">
        <v>1</v>
      </c>
      <c r="H6688" s="1">
        <v>5</v>
      </c>
      <c r="I6688" s="1" t="str">
        <f t="shared" si="124"/>
        <v>3F5FR5</v>
      </c>
      <c r="J6688" s="27">
        <v>45205</v>
      </c>
      <c r="K6688" s="29" t="s">
        <v>267</v>
      </c>
      <c r="L6688" s="29">
        <v>13546</v>
      </c>
      <c r="M6688" s="30">
        <v>0.71046963269143426</v>
      </c>
      <c r="N6688" s="30">
        <v>0.68726861550573859</v>
      </c>
      <c r="O6688" s="30">
        <v>7.348784099381514E-2</v>
      </c>
    </row>
    <row r="6689" spans="1:15" x14ac:dyDescent="0.45">
      <c r="A6689" s="5" t="s">
        <v>17</v>
      </c>
      <c r="B6689">
        <v>2020</v>
      </c>
      <c r="C6689" t="s">
        <v>4</v>
      </c>
      <c r="D6689">
        <v>6688</v>
      </c>
      <c r="E6689" s="2">
        <v>15</v>
      </c>
      <c r="F6689" s="1">
        <v>16</v>
      </c>
      <c r="G6689" s="1">
        <v>1</v>
      </c>
      <c r="H6689" s="1">
        <v>6</v>
      </c>
      <c r="I6689" s="1" t="str">
        <f t="shared" si="124"/>
        <v>3F5FR6</v>
      </c>
      <c r="J6689" s="27">
        <v>45205</v>
      </c>
      <c r="K6689" s="29" t="s">
        <v>268</v>
      </c>
      <c r="L6689" s="29">
        <v>13516.25</v>
      </c>
      <c r="M6689" s="30">
        <v>0.73649853944414601</v>
      </c>
      <c r="N6689" s="30">
        <v>0.67852474668198692</v>
      </c>
      <c r="O6689" s="30">
        <v>3.9882319980673549E-2</v>
      </c>
    </row>
    <row r="6690" spans="1:15" x14ac:dyDescent="0.45">
      <c r="A6690" s="5" t="s">
        <v>17</v>
      </c>
      <c r="B6690">
        <v>2020</v>
      </c>
      <c r="C6690" t="s">
        <v>4</v>
      </c>
      <c r="D6690">
        <v>6689</v>
      </c>
      <c r="E6690" s="2">
        <v>16</v>
      </c>
      <c r="F6690" s="1">
        <v>17</v>
      </c>
      <c r="G6690" s="1">
        <v>1</v>
      </c>
      <c r="H6690" s="1">
        <v>6</v>
      </c>
      <c r="I6690" s="1" t="str">
        <f t="shared" si="124"/>
        <v>3F5FR6</v>
      </c>
      <c r="J6690" s="27">
        <v>45205</v>
      </c>
      <c r="K6690" s="29" t="s">
        <v>269</v>
      </c>
      <c r="L6690" s="29">
        <v>13707</v>
      </c>
      <c r="M6690" s="30">
        <v>0.72018524049998056</v>
      </c>
      <c r="N6690" s="30">
        <v>0.78961860867016753</v>
      </c>
      <c r="O6690" s="30">
        <v>1.343462687140543E-2</v>
      </c>
    </row>
    <row r="6691" spans="1:15" x14ac:dyDescent="0.45">
      <c r="A6691" s="5" t="s">
        <v>17</v>
      </c>
      <c r="B6691">
        <v>2020</v>
      </c>
      <c r="C6691" t="s">
        <v>4</v>
      </c>
      <c r="D6691">
        <v>6690</v>
      </c>
      <c r="E6691" s="2">
        <v>17</v>
      </c>
      <c r="F6691" s="1">
        <v>18</v>
      </c>
      <c r="G6691" s="1">
        <v>1</v>
      </c>
      <c r="H6691" s="1">
        <v>6</v>
      </c>
      <c r="I6691" s="1" t="str">
        <f t="shared" si="124"/>
        <v>3F5FR6</v>
      </c>
      <c r="J6691" s="27">
        <v>45205</v>
      </c>
      <c r="K6691" s="29" t="s">
        <v>270</v>
      </c>
      <c r="L6691" s="29">
        <v>14258.5</v>
      </c>
      <c r="M6691" s="30">
        <v>0.68213995223618551</v>
      </c>
      <c r="N6691" s="30">
        <v>0.92420093613373777</v>
      </c>
      <c r="O6691" s="30">
        <v>0</v>
      </c>
    </row>
    <row r="6692" spans="1:15" x14ac:dyDescent="0.45">
      <c r="A6692" s="5" t="s">
        <v>17</v>
      </c>
      <c r="B6692">
        <v>2020</v>
      </c>
      <c r="C6692" t="s">
        <v>4</v>
      </c>
      <c r="D6692">
        <v>6691</v>
      </c>
      <c r="E6692" s="2">
        <v>18</v>
      </c>
      <c r="F6692" s="1">
        <v>19</v>
      </c>
      <c r="G6692" s="1">
        <v>1</v>
      </c>
      <c r="H6692" s="1">
        <v>7</v>
      </c>
      <c r="I6692" s="1" t="str">
        <f t="shared" si="124"/>
        <v>3F5FR7</v>
      </c>
      <c r="J6692" s="27">
        <v>45205</v>
      </c>
      <c r="K6692" s="29" t="s">
        <v>271</v>
      </c>
      <c r="L6692" s="29">
        <v>14540</v>
      </c>
      <c r="M6692" s="30">
        <v>0.63698384019318666</v>
      </c>
      <c r="N6692" s="30">
        <v>0.93278845619315343</v>
      </c>
      <c r="O6692" s="30">
        <v>0</v>
      </c>
    </row>
    <row r="6693" spans="1:15" x14ac:dyDescent="0.45">
      <c r="A6693" s="5" t="s">
        <v>17</v>
      </c>
      <c r="B6693">
        <v>2020</v>
      </c>
      <c r="C6693" t="s">
        <v>4</v>
      </c>
      <c r="D6693">
        <v>6692</v>
      </c>
      <c r="E6693" s="2">
        <v>19</v>
      </c>
      <c r="F6693" s="1">
        <v>20</v>
      </c>
      <c r="G6693" s="1">
        <v>1</v>
      </c>
      <c r="H6693" s="1">
        <v>7</v>
      </c>
      <c r="I6693" s="1" t="str">
        <f t="shared" si="124"/>
        <v>3F5FR7</v>
      </c>
      <c r="J6693" s="27">
        <v>45205</v>
      </c>
      <c r="K6693" s="29" t="s">
        <v>272</v>
      </c>
      <c r="L6693" s="29">
        <v>14764.5</v>
      </c>
      <c r="M6693" s="30">
        <v>0.61971526689341438</v>
      </c>
      <c r="N6693" s="30">
        <v>0.91008445387446346</v>
      </c>
      <c r="O6693" s="30">
        <v>0</v>
      </c>
    </row>
    <row r="6694" spans="1:15" x14ac:dyDescent="0.45">
      <c r="A6694" s="5" t="s">
        <v>17</v>
      </c>
      <c r="B6694">
        <v>2020</v>
      </c>
      <c r="C6694" t="s">
        <v>4</v>
      </c>
      <c r="D6694">
        <v>6693</v>
      </c>
      <c r="E6694" s="2">
        <v>20</v>
      </c>
      <c r="F6694" s="1">
        <v>21</v>
      </c>
      <c r="G6694" s="1">
        <v>1</v>
      </c>
      <c r="H6694" s="1">
        <v>7</v>
      </c>
      <c r="I6694" s="1" t="str">
        <f t="shared" si="124"/>
        <v>3F5FR7</v>
      </c>
      <c r="J6694" s="27">
        <v>45205</v>
      </c>
      <c r="K6694" s="29" t="s">
        <v>273</v>
      </c>
      <c r="L6694" s="29">
        <v>14208.75</v>
      </c>
      <c r="M6694" s="30">
        <v>0.60888439889526125</v>
      </c>
      <c r="N6694" s="30">
        <v>0.92099238576619569</v>
      </c>
      <c r="O6694" s="30">
        <v>0</v>
      </c>
    </row>
    <row r="6695" spans="1:15" x14ac:dyDescent="0.45">
      <c r="A6695" s="5" t="s">
        <v>17</v>
      </c>
      <c r="B6695">
        <v>2020</v>
      </c>
      <c r="C6695" t="s">
        <v>4</v>
      </c>
      <c r="D6695">
        <v>6694</v>
      </c>
      <c r="E6695" s="2">
        <v>21</v>
      </c>
      <c r="F6695" s="1">
        <v>22</v>
      </c>
      <c r="G6695" s="1">
        <v>1</v>
      </c>
      <c r="H6695" s="1">
        <v>8</v>
      </c>
      <c r="I6695" s="1" t="str">
        <f t="shared" si="124"/>
        <v>3F5FR8</v>
      </c>
      <c r="J6695" s="27">
        <v>45205</v>
      </c>
      <c r="K6695" s="29" t="s">
        <v>274</v>
      </c>
      <c r="L6695" s="29">
        <v>13429.25</v>
      </c>
      <c r="M6695" s="30">
        <v>0.59853819943721542</v>
      </c>
      <c r="N6695" s="30">
        <v>0.92441271350892684</v>
      </c>
      <c r="O6695" s="30">
        <v>0</v>
      </c>
    </row>
    <row r="6696" spans="1:15" x14ac:dyDescent="0.45">
      <c r="A6696" s="5" t="s">
        <v>17</v>
      </c>
      <c r="B6696">
        <v>2020</v>
      </c>
      <c r="C6696" t="s">
        <v>4</v>
      </c>
      <c r="D6696">
        <v>6695</v>
      </c>
      <c r="E6696" s="2">
        <v>22</v>
      </c>
      <c r="F6696" s="1">
        <v>23</v>
      </c>
      <c r="G6696" s="1">
        <v>1</v>
      </c>
      <c r="H6696" s="1">
        <v>8</v>
      </c>
      <c r="I6696" s="1" t="str">
        <f t="shared" si="124"/>
        <v>3F5FR8</v>
      </c>
      <c r="J6696" s="27">
        <v>45205</v>
      </c>
      <c r="K6696" s="29" t="s">
        <v>275</v>
      </c>
      <c r="L6696" s="29">
        <v>12680.75</v>
      </c>
      <c r="M6696" s="30">
        <v>0.47628507289094751</v>
      </c>
      <c r="N6696" s="30">
        <v>0.80850786310602574</v>
      </c>
      <c r="O6696" s="30">
        <v>0</v>
      </c>
    </row>
    <row r="6697" spans="1:15" x14ac:dyDescent="0.45">
      <c r="A6697" s="5" t="s">
        <v>17</v>
      </c>
      <c r="B6697">
        <v>2020</v>
      </c>
      <c r="C6697" t="s">
        <v>4</v>
      </c>
      <c r="D6697">
        <v>6696</v>
      </c>
      <c r="E6697" s="2">
        <v>23</v>
      </c>
      <c r="F6697" s="1">
        <v>24</v>
      </c>
      <c r="G6697" s="1">
        <v>1</v>
      </c>
      <c r="H6697" s="1">
        <v>8</v>
      </c>
      <c r="I6697" s="1" t="str">
        <f t="shared" si="124"/>
        <v>3F5FR8</v>
      </c>
      <c r="J6697" s="27">
        <v>45205</v>
      </c>
      <c r="K6697" s="29" t="s">
        <v>276</v>
      </c>
      <c r="L6697" s="29">
        <v>12008.5</v>
      </c>
      <c r="M6697" s="30">
        <v>0.50807103574164614</v>
      </c>
      <c r="N6697" s="30">
        <v>0.76493160193404575</v>
      </c>
      <c r="O6697" s="30">
        <v>0</v>
      </c>
    </row>
    <row r="6698" spans="1:15" x14ac:dyDescent="0.45">
      <c r="A6698" s="5" t="s">
        <v>17</v>
      </c>
      <c r="B6698">
        <v>2020</v>
      </c>
      <c r="C6698" t="s">
        <v>5</v>
      </c>
      <c r="D6698">
        <v>6697</v>
      </c>
      <c r="E6698" s="2">
        <v>0</v>
      </c>
      <c r="F6698" s="1">
        <v>1</v>
      </c>
      <c r="G6698" s="1">
        <v>1</v>
      </c>
      <c r="H6698" s="1">
        <v>1</v>
      </c>
      <c r="I6698" s="1" t="str">
        <f t="shared" si="124"/>
        <v>3F6SA1</v>
      </c>
      <c r="J6698" s="27">
        <v>45206</v>
      </c>
      <c r="K6698" s="29" t="s">
        <v>253</v>
      </c>
      <c r="L6698" s="29">
        <v>11457.25</v>
      </c>
      <c r="M6698" s="30">
        <v>0.43437773669787932</v>
      </c>
      <c r="N6698" s="30">
        <v>0.74417679581443885</v>
      </c>
      <c r="O6698" s="30">
        <v>0</v>
      </c>
    </row>
    <row r="6699" spans="1:15" x14ac:dyDescent="0.45">
      <c r="A6699" s="5" t="s">
        <v>17</v>
      </c>
      <c r="B6699">
        <v>2020</v>
      </c>
      <c r="C6699" t="s">
        <v>5</v>
      </c>
      <c r="D6699">
        <v>6698</v>
      </c>
      <c r="E6699" s="2">
        <v>1</v>
      </c>
      <c r="F6699" s="1">
        <v>2</v>
      </c>
      <c r="G6699" s="1">
        <v>1</v>
      </c>
      <c r="H6699" s="1">
        <v>1</v>
      </c>
      <c r="I6699" s="1" t="str">
        <f t="shared" si="124"/>
        <v>3F6SA1</v>
      </c>
      <c r="J6699" s="27">
        <v>45206</v>
      </c>
      <c r="K6699" s="29" t="s">
        <v>254</v>
      </c>
      <c r="L6699" s="29">
        <v>10969.25</v>
      </c>
      <c r="M6699" s="30">
        <v>0.37526299860952889</v>
      </c>
      <c r="N6699" s="30">
        <v>0.78295521663208967</v>
      </c>
      <c r="O6699" s="30">
        <v>0</v>
      </c>
    </row>
    <row r="6700" spans="1:15" x14ac:dyDescent="0.45">
      <c r="A6700" s="5" t="s">
        <v>17</v>
      </c>
      <c r="B6700">
        <v>2020</v>
      </c>
      <c r="C6700" t="s">
        <v>5</v>
      </c>
      <c r="D6700">
        <v>6699</v>
      </c>
      <c r="E6700" s="2">
        <v>2</v>
      </c>
      <c r="F6700" s="1">
        <v>3</v>
      </c>
      <c r="G6700" s="1">
        <v>1</v>
      </c>
      <c r="H6700" s="1">
        <v>1</v>
      </c>
      <c r="I6700" s="1" t="str">
        <f t="shared" si="124"/>
        <v>3F6SA1</v>
      </c>
      <c r="J6700" s="27">
        <v>45206</v>
      </c>
      <c r="K6700" s="29" t="s">
        <v>255</v>
      </c>
      <c r="L6700" s="29">
        <v>10677.5</v>
      </c>
      <c r="M6700" s="30">
        <v>0.43952419105645868</v>
      </c>
      <c r="N6700" s="30">
        <v>0.75232417587200606</v>
      </c>
      <c r="O6700" s="30">
        <v>0</v>
      </c>
    </row>
    <row r="6701" spans="1:15" x14ac:dyDescent="0.45">
      <c r="A6701" s="5" t="s">
        <v>17</v>
      </c>
      <c r="B6701">
        <v>2020</v>
      </c>
      <c r="C6701" t="s">
        <v>5</v>
      </c>
      <c r="D6701">
        <v>6700</v>
      </c>
      <c r="E6701" s="2">
        <v>3</v>
      </c>
      <c r="F6701" s="1">
        <v>4</v>
      </c>
      <c r="G6701" s="1">
        <v>1</v>
      </c>
      <c r="H6701" s="1">
        <v>2</v>
      </c>
      <c r="I6701" s="1" t="str">
        <f t="shared" si="124"/>
        <v>3F6SA2</v>
      </c>
      <c r="J6701" s="27">
        <v>45206</v>
      </c>
      <c r="K6701" s="29" t="s">
        <v>256</v>
      </c>
      <c r="L6701" s="29">
        <v>10492.25</v>
      </c>
      <c r="M6701" s="30">
        <v>0.33836522451562751</v>
      </c>
      <c r="N6701" s="30">
        <v>0.48147671487917598</v>
      </c>
      <c r="O6701" s="30">
        <v>0</v>
      </c>
    </row>
    <row r="6702" spans="1:15" x14ac:dyDescent="0.45">
      <c r="A6702" s="5" t="s">
        <v>17</v>
      </c>
      <c r="B6702">
        <v>2020</v>
      </c>
      <c r="C6702" t="s">
        <v>5</v>
      </c>
      <c r="D6702">
        <v>6701</v>
      </c>
      <c r="E6702" s="2">
        <v>4</v>
      </c>
      <c r="F6702" s="1">
        <v>5</v>
      </c>
      <c r="G6702" s="1">
        <v>1</v>
      </c>
      <c r="H6702" s="1">
        <v>2</v>
      </c>
      <c r="I6702" s="1" t="str">
        <f t="shared" si="124"/>
        <v>3F6SA2</v>
      </c>
      <c r="J6702" s="27">
        <v>45206</v>
      </c>
      <c r="K6702" s="29" t="s">
        <v>257</v>
      </c>
      <c r="L6702" s="29">
        <v>10388</v>
      </c>
      <c r="M6702" s="30">
        <v>0.23191267940587229</v>
      </c>
      <c r="N6702" s="30">
        <v>0.45992214476910948</v>
      </c>
      <c r="O6702" s="30">
        <v>0</v>
      </c>
    </row>
    <row r="6703" spans="1:15" x14ac:dyDescent="0.45">
      <c r="A6703" s="5" t="s">
        <v>17</v>
      </c>
      <c r="B6703">
        <v>2020</v>
      </c>
      <c r="C6703" t="s">
        <v>5</v>
      </c>
      <c r="D6703">
        <v>6702</v>
      </c>
      <c r="E6703" s="2">
        <v>5</v>
      </c>
      <c r="F6703" s="1">
        <v>6</v>
      </c>
      <c r="G6703" s="1">
        <v>1</v>
      </c>
      <c r="H6703" s="1">
        <v>2</v>
      </c>
      <c r="I6703" s="1" t="str">
        <f t="shared" si="124"/>
        <v>3F6SA2</v>
      </c>
      <c r="J6703" s="27">
        <v>45206</v>
      </c>
      <c r="K6703" s="29" t="s">
        <v>258</v>
      </c>
      <c r="L6703" s="29">
        <v>10370.25</v>
      </c>
      <c r="M6703" s="30">
        <v>0.28101469598870887</v>
      </c>
      <c r="N6703" s="30">
        <v>0.42359362721360228</v>
      </c>
      <c r="O6703" s="30">
        <v>0</v>
      </c>
    </row>
    <row r="6704" spans="1:15" x14ac:dyDescent="0.45">
      <c r="A6704" s="5" t="s">
        <v>17</v>
      </c>
      <c r="B6704">
        <v>2020</v>
      </c>
      <c r="C6704" t="s">
        <v>5</v>
      </c>
      <c r="D6704">
        <v>6703</v>
      </c>
      <c r="E6704" s="2">
        <v>6</v>
      </c>
      <c r="F6704" s="1">
        <v>7</v>
      </c>
      <c r="G6704" s="1">
        <v>1</v>
      </c>
      <c r="H6704" s="1">
        <v>3</v>
      </c>
      <c r="I6704" s="1" t="str">
        <f t="shared" si="124"/>
        <v>3F6SA3</v>
      </c>
      <c r="J6704" s="27">
        <v>45206</v>
      </c>
      <c r="K6704" s="29" t="s">
        <v>259</v>
      </c>
      <c r="L6704" s="29">
        <v>10773.75</v>
      </c>
      <c r="M6704" s="30">
        <v>0.23475807153178371</v>
      </c>
      <c r="N6704" s="30">
        <v>0.38330266211786979</v>
      </c>
      <c r="O6704" s="30">
        <v>0</v>
      </c>
    </row>
    <row r="6705" spans="1:15" x14ac:dyDescent="0.45">
      <c r="A6705" s="5" t="s">
        <v>17</v>
      </c>
      <c r="B6705">
        <v>2020</v>
      </c>
      <c r="C6705" t="s">
        <v>5</v>
      </c>
      <c r="D6705">
        <v>6704</v>
      </c>
      <c r="E6705" s="2">
        <v>7</v>
      </c>
      <c r="F6705" s="1">
        <v>8</v>
      </c>
      <c r="G6705" s="1">
        <v>1</v>
      </c>
      <c r="H6705" s="1">
        <v>3</v>
      </c>
      <c r="I6705" s="1" t="str">
        <f t="shared" si="124"/>
        <v>3F6SA3</v>
      </c>
      <c r="J6705" s="27">
        <v>45206</v>
      </c>
      <c r="K6705" s="29" t="s">
        <v>260</v>
      </c>
      <c r="L6705" s="29">
        <v>11593</v>
      </c>
      <c r="M6705" s="30">
        <v>0.21289473509418819</v>
      </c>
      <c r="N6705" s="30">
        <v>0.38360416916893908</v>
      </c>
      <c r="O6705" s="30">
        <v>0.16763732657883329</v>
      </c>
    </row>
    <row r="6706" spans="1:15" x14ac:dyDescent="0.45">
      <c r="A6706" s="5" t="s">
        <v>17</v>
      </c>
      <c r="B6706">
        <v>2020</v>
      </c>
      <c r="C6706" t="s">
        <v>5</v>
      </c>
      <c r="D6706">
        <v>6705</v>
      </c>
      <c r="E6706" s="2">
        <v>8</v>
      </c>
      <c r="F6706" s="1">
        <v>9</v>
      </c>
      <c r="G6706" s="1">
        <v>1</v>
      </c>
      <c r="H6706" s="1">
        <v>3</v>
      </c>
      <c r="I6706" s="1" t="str">
        <f t="shared" si="124"/>
        <v>3F6SA3</v>
      </c>
      <c r="J6706" s="27">
        <v>45206</v>
      </c>
      <c r="K6706" s="29" t="s">
        <v>261</v>
      </c>
      <c r="L6706" s="29">
        <v>12148</v>
      </c>
      <c r="M6706" s="30">
        <v>0.14743789095151319</v>
      </c>
      <c r="N6706" s="30">
        <v>0.36192920249224542</v>
      </c>
      <c r="O6706" s="30">
        <v>0.34993103876912912</v>
      </c>
    </row>
    <row r="6707" spans="1:15" x14ac:dyDescent="0.45">
      <c r="A6707" s="5" t="s">
        <v>17</v>
      </c>
      <c r="B6707">
        <v>2020</v>
      </c>
      <c r="C6707" t="s">
        <v>5</v>
      </c>
      <c r="D6707">
        <v>6706</v>
      </c>
      <c r="E6707" s="2">
        <v>9</v>
      </c>
      <c r="F6707" s="1">
        <v>10</v>
      </c>
      <c r="G6707" s="1">
        <v>1</v>
      </c>
      <c r="H6707" s="1">
        <v>4</v>
      </c>
      <c r="I6707" s="1" t="str">
        <f t="shared" si="124"/>
        <v>3F6SA4</v>
      </c>
      <c r="J6707" s="27">
        <v>45206</v>
      </c>
      <c r="K6707" s="29" t="s">
        <v>262</v>
      </c>
      <c r="L6707" s="29">
        <v>12232.5</v>
      </c>
      <c r="M6707" s="30">
        <v>0.12706639349536791</v>
      </c>
      <c r="N6707" s="30">
        <v>0.36583319528174701</v>
      </c>
      <c r="O6707" s="30">
        <v>0.4647642306489892</v>
      </c>
    </row>
    <row r="6708" spans="1:15" x14ac:dyDescent="0.45">
      <c r="A6708" s="5" t="s">
        <v>17</v>
      </c>
      <c r="B6708">
        <v>2020</v>
      </c>
      <c r="C6708" t="s">
        <v>5</v>
      </c>
      <c r="D6708">
        <v>6707</v>
      </c>
      <c r="E6708" s="2">
        <v>10</v>
      </c>
      <c r="F6708" s="1">
        <v>11</v>
      </c>
      <c r="G6708" s="1">
        <v>1</v>
      </c>
      <c r="H6708" s="1">
        <v>4</v>
      </c>
      <c r="I6708" s="1" t="str">
        <f t="shared" si="124"/>
        <v>3F6SA4</v>
      </c>
      <c r="J6708" s="27">
        <v>45206</v>
      </c>
      <c r="K6708" s="29" t="s">
        <v>263</v>
      </c>
      <c r="L6708" s="29">
        <v>12192.5</v>
      </c>
      <c r="M6708" s="30">
        <v>0.1065596049416704</v>
      </c>
      <c r="N6708" s="30">
        <v>0.28778246262794982</v>
      </c>
      <c r="O6708" s="30">
        <v>0.50541766864164728</v>
      </c>
    </row>
    <row r="6709" spans="1:15" x14ac:dyDescent="0.45">
      <c r="A6709" s="5" t="s">
        <v>17</v>
      </c>
      <c r="B6709">
        <v>2020</v>
      </c>
      <c r="C6709" t="s">
        <v>5</v>
      </c>
      <c r="D6709">
        <v>6708</v>
      </c>
      <c r="E6709" s="2">
        <v>11</v>
      </c>
      <c r="F6709" s="1">
        <v>12</v>
      </c>
      <c r="G6709" s="1">
        <v>1</v>
      </c>
      <c r="H6709" s="1">
        <v>4</v>
      </c>
      <c r="I6709" s="1" t="str">
        <f t="shared" si="124"/>
        <v>3F6SA4</v>
      </c>
      <c r="J6709" s="27">
        <v>45206</v>
      </c>
      <c r="K6709" s="29" t="s">
        <v>264</v>
      </c>
      <c r="L6709" s="29">
        <v>12081.5</v>
      </c>
      <c r="M6709" s="30">
        <v>9.2314191134953941E-2</v>
      </c>
      <c r="N6709" s="30">
        <v>0.26097907311615431</v>
      </c>
      <c r="O6709" s="30">
        <v>0.50428542903707363</v>
      </c>
    </row>
    <row r="6710" spans="1:15" x14ac:dyDescent="0.45">
      <c r="A6710" s="5" t="s">
        <v>17</v>
      </c>
      <c r="B6710">
        <v>2020</v>
      </c>
      <c r="C6710" t="s">
        <v>5</v>
      </c>
      <c r="D6710">
        <v>6709</v>
      </c>
      <c r="E6710" s="2">
        <v>12</v>
      </c>
      <c r="F6710" s="1">
        <v>13</v>
      </c>
      <c r="G6710" s="1">
        <v>1</v>
      </c>
      <c r="H6710" s="1">
        <v>5</v>
      </c>
      <c r="I6710" s="1" t="str">
        <f t="shared" si="124"/>
        <v>3F6SA5</v>
      </c>
      <c r="J6710" s="27">
        <v>45206</v>
      </c>
      <c r="K6710" s="29" t="s">
        <v>265</v>
      </c>
      <c r="L6710" s="29">
        <v>11988.75</v>
      </c>
      <c r="M6710" s="30">
        <v>8.2570102653212712E-2</v>
      </c>
      <c r="N6710" s="30">
        <v>0.29932013864516371</v>
      </c>
      <c r="O6710" s="30">
        <v>0.46113386817613361</v>
      </c>
    </row>
    <row r="6711" spans="1:15" x14ac:dyDescent="0.45">
      <c r="A6711" s="5" t="s">
        <v>17</v>
      </c>
      <c r="B6711">
        <v>2020</v>
      </c>
      <c r="C6711" t="s">
        <v>5</v>
      </c>
      <c r="D6711">
        <v>6710</v>
      </c>
      <c r="E6711" s="2">
        <v>13</v>
      </c>
      <c r="F6711" s="1">
        <v>14</v>
      </c>
      <c r="G6711" s="1">
        <v>1</v>
      </c>
      <c r="H6711" s="1">
        <v>5</v>
      </c>
      <c r="I6711" s="1" t="str">
        <f t="shared" si="124"/>
        <v>3F6SA5</v>
      </c>
      <c r="J6711" s="27">
        <v>45206</v>
      </c>
      <c r="K6711" s="29" t="s">
        <v>266</v>
      </c>
      <c r="L6711" s="29">
        <v>11936.25</v>
      </c>
      <c r="M6711" s="30">
        <v>0.11442498159129599</v>
      </c>
      <c r="N6711" s="30">
        <v>0.36528578440801851</v>
      </c>
      <c r="O6711" s="30">
        <v>0.33641037076135688</v>
      </c>
    </row>
    <row r="6712" spans="1:15" x14ac:dyDescent="0.45">
      <c r="A6712" s="5" t="s">
        <v>17</v>
      </c>
      <c r="B6712">
        <v>2020</v>
      </c>
      <c r="C6712" t="s">
        <v>5</v>
      </c>
      <c r="D6712">
        <v>6711</v>
      </c>
      <c r="E6712" s="2">
        <v>14</v>
      </c>
      <c r="F6712" s="1">
        <v>15</v>
      </c>
      <c r="G6712" s="1">
        <v>1</v>
      </c>
      <c r="H6712" s="1">
        <v>5</v>
      </c>
      <c r="I6712" s="1" t="str">
        <f t="shared" si="124"/>
        <v>3F6SA5</v>
      </c>
      <c r="J6712" s="27">
        <v>45206</v>
      </c>
      <c r="K6712" s="29" t="s">
        <v>267</v>
      </c>
      <c r="L6712" s="29">
        <v>11800.5</v>
      </c>
      <c r="M6712" s="30">
        <v>0.1417812526914401</v>
      </c>
      <c r="N6712" s="30">
        <v>0.37142905109853042</v>
      </c>
      <c r="O6712" s="30">
        <v>0.19108646530134951</v>
      </c>
    </row>
    <row r="6713" spans="1:15" x14ac:dyDescent="0.45">
      <c r="A6713" s="5" t="s">
        <v>17</v>
      </c>
      <c r="B6713">
        <v>2020</v>
      </c>
      <c r="C6713" t="s">
        <v>5</v>
      </c>
      <c r="D6713">
        <v>6712</v>
      </c>
      <c r="E6713" s="2">
        <v>15</v>
      </c>
      <c r="F6713" s="1">
        <v>16</v>
      </c>
      <c r="G6713" s="1">
        <v>1</v>
      </c>
      <c r="H6713" s="1">
        <v>6</v>
      </c>
      <c r="I6713" s="1" t="str">
        <f t="shared" si="124"/>
        <v>3F6SA6</v>
      </c>
      <c r="J6713" s="27">
        <v>45206</v>
      </c>
      <c r="K6713" s="29" t="s">
        <v>268</v>
      </c>
      <c r="L6713" s="29">
        <v>11799.25</v>
      </c>
      <c r="M6713" s="30">
        <v>0.1466824923187976</v>
      </c>
      <c r="N6713" s="30">
        <v>0.53974017982599565</v>
      </c>
      <c r="O6713" s="30">
        <v>8.8736554418250402E-2</v>
      </c>
    </row>
    <row r="6714" spans="1:15" x14ac:dyDescent="0.45">
      <c r="A6714" s="5" t="s">
        <v>17</v>
      </c>
      <c r="B6714">
        <v>2020</v>
      </c>
      <c r="C6714" t="s">
        <v>5</v>
      </c>
      <c r="D6714">
        <v>6713</v>
      </c>
      <c r="E6714" s="2">
        <v>16</v>
      </c>
      <c r="F6714" s="1">
        <v>17</v>
      </c>
      <c r="G6714" s="1">
        <v>1</v>
      </c>
      <c r="H6714" s="1">
        <v>6</v>
      </c>
      <c r="I6714" s="1" t="str">
        <f t="shared" si="124"/>
        <v>3F6SA6</v>
      </c>
      <c r="J6714" s="27">
        <v>45206</v>
      </c>
      <c r="K6714" s="29" t="s">
        <v>269</v>
      </c>
      <c r="L6714" s="29">
        <v>12099.75</v>
      </c>
      <c r="M6714" s="30">
        <v>0.16454598191609171</v>
      </c>
      <c r="N6714" s="30">
        <v>0.63523998590906483</v>
      </c>
      <c r="O6714" s="30">
        <v>2.2570695097185341E-2</v>
      </c>
    </row>
    <row r="6715" spans="1:15" x14ac:dyDescent="0.45">
      <c r="A6715" s="5" t="s">
        <v>17</v>
      </c>
      <c r="B6715">
        <v>2020</v>
      </c>
      <c r="C6715" t="s">
        <v>5</v>
      </c>
      <c r="D6715">
        <v>6714</v>
      </c>
      <c r="E6715" s="2">
        <v>17</v>
      </c>
      <c r="F6715" s="1">
        <v>18</v>
      </c>
      <c r="G6715" s="1">
        <v>1</v>
      </c>
      <c r="H6715" s="1">
        <v>6</v>
      </c>
      <c r="I6715" s="1" t="str">
        <f t="shared" si="124"/>
        <v>3F6SA6</v>
      </c>
      <c r="J6715" s="27">
        <v>45206</v>
      </c>
      <c r="K6715" s="29" t="s">
        <v>270</v>
      </c>
      <c r="L6715" s="29">
        <v>12745</v>
      </c>
      <c r="M6715" s="30">
        <v>0.1772160199507381</v>
      </c>
      <c r="N6715" s="30">
        <v>0.75434030634149252</v>
      </c>
      <c r="O6715" s="30">
        <v>0</v>
      </c>
    </row>
    <row r="6716" spans="1:15" x14ac:dyDescent="0.45">
      <c r="A6716" s="5" t="s">
        <v>17</v>
      </c>
      <c r="B6716">
        <v>2020</v>
      </c>
      <c r="C6716" t="s">
        <v>5</v>
      </c>
      <c r="D6716">
        <v>6715</v>
      </c>
      <c r="E6716" s="2">
        <v>18</v>
      </c>
      <c r="F6716" s="1">
        <v>19</v>
      </c>
      <c r="G6716" s="1">
        <v>1</v>
      </c>
      <c r="H6716" s="1">
        <v>7</v>
      </c>
      <c r="I6716" s="1" t="str">
        <f t="shared" si="124"/>
        <v>3F6SA7</v>
      </c>
      <c r="J6716" s="27">
        <v>45206</v>
      </c>
      <c r="K6716" s="29" t="s">
        <v>271</v>
      </c>
      <c r="L6716" s="29">
        <v>13287.25</v>
      </c>
      <c r="M6716" s="30">
        <v>0.20850332578763861</v>
      </c>
      <c r="N6716" s="30">
        <v>0.8008228254680283</v>
      </c>
      <c r="O6716" s="30">
        <v>0</v>
      </c>
    </row>
    <row r="6717" spans="1:15" x14ac:dyDescent="0.45">
      <c r="A6717" s="5" t="s">
        <v>17</v>
      </c>
      <c r="B6717">
        <v>2020</v>
      </c>
      <c r="C6717" t="s">
        <v>5</v>
      </c>
      <c r="D6717">
        <v>6716</v>
      </c>
      <c r="E6717" s="2">
        <v>19</v>
      </c>
      <c r="F6717" s="1">
        <v>20</v>
      </c>
      <c r="G6717" s="1">
        <v>1</v>
      </c>
      <c r="H6717" s="1">
        <v>7</v>
      </c>
      <c r="I6717" s="1" t="str">
        <f t="shared" si="124"/>
        <v>3F6SA7</v>
      </c>
      <c r="J6717" s="27">
        <v>45206</v>
      </c>
      <c r="K6717" s="29" t="s">
        <v>272</v>
      </c>
      <c r="L6717" s="29">
        <v>13538.75</v>
      </c>
      <c r="M6717" s="30">
        <v>0.2341542456764914</v>
      </c>
      <c r="N6717" s="30">
        <v>0.87174510719582132</v>
      </c>
      <c r="O6717" s="30">
        <v>0</v>
      </c>
    </row>
    <row r="6718" spans="1:15" x14ac:dyDescent="0.45">
      <c r="A6718" s="5" t="s">
        <v>17</v>
      </c>
      <c r="B6718">
        <v>2020</v>
      </c>
      <c r="C6718" t="s">
        <v>5</v>
      </c>
      <c r="D6718">
        <v>6717</v>
      </c>
      <c r="E6718" s="2">
        <v>20</v>
      </c>
      <c r="F6718" s="1">
        <v>21</v>
      </c>
      <c r="G6718" s="1">
        <v>1</v>
      </c>
      <c r="H6718" s="1">
        <v>7</v>
      </c>
      <c r="I6718" s="1" t="str">
        <f t="shared" si="124"/>
        <v>3F6SA7</v>
      </c>
      <c r="J6718" s="27">
        <v>45206</v>
      </c>
      <c r="K6718" s="29" t="s">
        <v>273</v>
      </c>
      <c r="L6718" s="29">
        <v>13060.25</v>
      </c>
      <c r="M6718" s="30">
        <v>0.30048121397951749</v>
      </c>
      <c r="N6718" s="30">
        <v>0.92438273282274064</v>
      </c>
      <c r="O6718" s="30">
        <v>0</v>
      </c>
    </row>
    <row r="6719" spans="1:15" x14ac:dyDescent="0.45">
      <c r="A6719" s="5" t="s">
        <v>17</v>
      </c>
      <c r="B6719">
        <v>2020</v>
      </c>
      <c r="C6719" t="s">
        <v>5</v>
      </c>
      <c r="D6719">
        <v>6718</v>
      </c>
      <c r="E6719" s="2">
        <v>21</v>
      </c>
      <c r="F6719" s="1">
        <v>22</v>
      </c>
      <c r="G6719" s="1">
        <v>1</v>
      </c>
      <c r="H6719" s="1">
        <v>8</v>
      </c>
      <c r="I6719" s="1" t="str">
        <f t="shared" si="124"/>
        <v>3F6SA8</v>
      </c>
      <c r="J6719" s="27">
        <v>45206</v>
      </c>
      <c r="K6719" s="29" t="s">
        <v>274</v>
      </c>
      <c r="L6719" s="29">
        <v>12524.25</v>
      </c>
      <c r="M6719" s="30">
        <v>0.40001997271168871</v>
      </c>
      <c r="N6719" s="30">
        <v>0.94018513513334434</v>
      </c>
      <c r="O6719" s="30">
        <v>0</v>
      </c>
    </row>
    <row r="6720" spans="1:15" x14ac:dyDescent="0.45">
      <c r="A6720" s="5" t="s">
        <v>17</v>
      </c>
      <c r="B6720">
        <v>2020</v>
      </c>
      <c r="C6720" t="s">
        <v>5</v>
      </c>
      <c r="D6720">
        <v>6719</v>
      </c>
      <c r="E6720" s="2">
        <v>22</v>
      </c>
      <c r="F6720" s="1">
        <v>23</v>
      </c>
      <c r="G6720" s="1">
        <v>1</v>
      </c>
      <c r="H6720" s="1">
        <v>8</v>
      </c>
      <c r="I6720" s="1" t="str">
        <f t="shared" si="124"/>
        <v>3F6SA8</v>
      </c>
      <c r="J6720" s="27">
        <v>45206</v>
      </c>
      <c r="K6720" s="29" t="s">
        <v>275</v>
      </c>
      <c r="L6720" s="29">
        <v>11910.75</v>
      </c>
      <c r="M6720" s="30">
        <v>0.43318175875660969</v>
      </c>
      <c r="N6720" s="30">
        <v>0.93807774269931321</v>
      </c>
      <c r="O6720" s="30">
        <v>0</v>
      </c>
    </row>
    <row r="6721" spans="1:15" x14ac:dyDescent="0.45">
      <c r="A6721" s="5" t="s">
        <v>17</v>
      </c>
      <c r="B6721">
        <v>2020</v>
      </c>
      <c r="C6721" t="s">
        <v>5</v>
      </c>
      <c r="D6721">
        <v>6720</v>
      </c>
      <c r="E6721" s="2">
        <v>23</v>
      </c>
      <c r="F6721" s="1">
        <v>24</v>
      </c>
      <c r="G6721" s="1">
        <v>1</v>
      </c>
      <c r="H6721" s="1">
        <v>8</v>
      </c>
      <c r="I6721" s="1" t="str">
        <f t="shared" si="124"/>
        <v>3F6SA8</v>
      </c>
      <c r="J6721" s="27">
        <v>45206</v>
      </c>
      <c r="K6721" s="29" t="s">
        <v>276</v>
      </c>
      <c r="L6721" s="29">
        <v>11463</v>
      </c>
      <c r="M6721" s="30">
        <v>0.55169687196203743</v>
      </c>
      <c r="N6721" s="30">
        <v>0.94549223139598038</v>
      </c>
      <c r="O6721" s="30">
        <v>0</v>
      </c>
    </row>
    <row r="6722" spans="1:15" x14ac:dyDescent="0.45">
      <c r="A6722" s="5" t="s">
        <v>17</v>
      </c>
      <c r="B6722">
        <v>2020</v>
      </c>
      <c r="C6722" t="s">
        <v>6</v>
      </c>
      <c r="D6722">
        <v>6721</v>
      </c>
      <c r="E6722" s="2">
        <v>0</v>
      </c>
      <c r="F6722" s="1">
        <v>1</v>
      </c>
      <c r="G6722" s="1">
        <v>1</v>
      </c>
      <c r="H6722" s="1">
        <v>1</v>
      </c>
      <c r="I6722" s="1" t="str">
        <f t="shared" si="124"/>
        <v>3F7SU1</v>
      </c>
      <c r="J6722" s="27">
        <v>45207</v>
      </c>
      <c r="K6722" s="29" t="s">
        <v>253</v>
      </c>
      <c r="L6722" s="29">
        <v>10873</v>
      </c>
      <c r="M6722" s="30">
        <v>0.63682038519329198</v>
      </c>
      <c r="N6722" s="30">
        <v>0.94882908656374254</v>
      </c>
      <c r="O6722" s="30">
        <v>0</v>
      </c>
    </row>
    <row r="6723" spans="1:15" x14ac:dyDescent="0.45">
      <c r="A6723" s="5" t="s">
        <v>17</v>
      </c>
      <c r="B6723">
        <v>2020</v>
      </c>
      <c r="C6723" t="s">
        <v>6</v>
      </c>
      <c r="D6723">
        <v>6722</v>
      </c>
      <c r="E6723" s="2">
        <v>1</v>
      </c>
      <c r="F6723" s="1">
        <v>2</v>
      </c>
      <c r="G6723" s="1">
        <v>1</v>
      </c>
      <c r="H6723" s="1">
        <v>1</v>
      </c>
      <c r="I6723" s="1" t="str">
        <f t="shared" ref="I6723:I6786" si="125">A6723&amp;C6723&amp;H6723</f>
        <v>3F7SU1</v>
      </c>
      <c r="J6723" s="27">
        <v>45207</v>
      </c>
      <c r="K6723" s="29" t="s">
        <v>254</v>
      </c>
      <c r="L6723" s="29">
        <v>10414.75</v>
      </c>
      <c r="M6723" s="30">
        <v>0.70804750964637764</v>
      </c>
      <c r="N6723" s="30">
        <v>0.93681856986466983</v>
      </c>
      <c r="O6723" s="30">
        <v>0</v>
      </c>
    </row>
    <row r="6724" spans="1:15" x14ac:dyDescent="0.45">
      <c r="A6724" s="5" t="s">
        <v>17</v>
      </c>
      <c r="B6724">
        <v>2020</v>
      </c>
      <c r="C6724" t="s">
        <v>6</v>
      </c>
      <c r="D6724">
        <v>6723</v>
      </c>
      <c r="E6724" s="2">
        <v>2</v>
      </c>
      <c r="F6724" s="1">
        <v>3</v>
      </c>
      <c r="G6724" s="1">
        <v>1</v>
      </c>
      <c r="H6724" s="1">
        <v>1</v>
      </c>
      <c r="I6724" s="1" t="str">
        <f t="shared" si="125"/>
        <v>3F7SU1</v>
      </c>
      <c r="J6724" s="27">
        <v>45207</v>
      </c>
      <c r="K6724" s="29" t="s">
        <v>255</v>
      </c>
      <c r="L6724" s="29">
        <v>10141.25</v>
      </c>
      <c r="M6724" s="30">
        <v>0.7339560548824029</v>
      </c>
      <c r="N6724" s="30">
        <v>0.86397244323811639</v>
      </c>
      <c r="O6724" s="30">
        <v>0</v>
      </c>
    </row>
    <row r="6725" spans="1:15" x14ac:dyDescent="0.45">
      <c r="A6725" s="5" t="s">
        <v>17</v>
      </c>
      <c r="B6725">
        <v>2020</v>
      </c>
      <c r="C6725" t="s">
        <v>6</v>
      </c>
      <c r="D6725">
        <v>6724</v>
      </c>
      <c r="E6725" s="2">
        <v>3</v>
      </c>
      <c r="F6725" s="1">
        <v>4</v>
      </c>
      <c r="G6725" s="1">
        <v>1</v>
      </c>
      <c r="H6725" s="1">
        <v>2</v>
      </c>
      <c r="I6725" s="1" t="str">
        <f t="shared" si="125"/>
        <v>3F7SU2</v>
      </c>
      <c r="J6725" s="27">
        <v>45207</v>
      </c>
      <c r="K6725" s="29" t="s">
        <v>256</v>
      </c>
      <c r="L6725" s="29">
        <v>10020</v>
      </c>
      <c r="M6725" s="30">
        <v>0.6854829779044157</v>
      </c>
      <c r="N6725" s="30">
        <v>0.7883157585555538</v>
      </c>
      <c r="O6725" s="30">
        <v>0</v>
      </c>
    </row>
    <row r="6726" spans="1:15" x14ac:dyDescent="0.45">
      <c r="A6726" s="5" t="s">
        <v>17</v>
      </c>
      <c r="B6726">
        <v>2020</v>
      </c>
      <c r="C6726" t="s">
        <v>6</v>
      </c>
      <c r="D6726">
        <v>6725</v>
      </c>
      <c r="E6726" s="2">
        <v>4</v>
      </c>
      <c r="F6726" s="1">
        <v>5</v>
      </c>
      <c r="G6726" s="1">
        <v>1</v>
      </c>
      <c r="H6726" s="1">
        <v>2</v>
      </c>
      <c r="I6726" s="1" t="str">
        <f t="shared" si="125"/>
        <v>3F7SU2</v>
      </c>
      <c r="J6726" s="27">
        <v>45207</v>
      </c>
      <c r="K6726" s="29" t="s">
        <v>257</v>
      </c>
      <c r="L6726" s="29">
        <v>9945.5</v>
      </c>
      <c r="M6726" s="30">
        <v>0.58176696144199347</v>
      </c>
      <c r="N6726" s="30">
        <v>0.78776422930704315</v>
      </c>
      <c r="O6726" s="30">
        <v>0</v>
      </c>
    </row>
    <row r="6727" spans="1:15" x14ac:dyDescent="0.45">
      <c r="A6727" s="5" t="s">
        <v>17</v>
      </c>
      <c r="B6727">
        <v>2020</v>
      </c>
      <c r="C6727" t="s">
        <v>6</v>
      </c>
      <c r="D6727">
        <v>6726</v>
      </c>
      <c r="E6727" s="2">
        <v>5</v>
      </c>
      <c r="F6727" s="1">
        <v>6</v>
      </c>
      <c r="G6727" s="1">
        <v>1</v>
      </c>
      <c r="H6727" s="1">
        <v>2</v>
      </c>
      <c r="I6727" s="1" t="str">
        <f t="shared" si="125"/>
        <v>3F7SU2</v>
      </c>
      <c r="J6727" s="27">
        <v>45207</v>
      </c>
      <c r="K6727" s="29" t="s">
        <v>258</v>
      </c>
      <c r="L6727" s="29">
        <v>9920.25</v>
      </c>
      <c r="M6727" s="30">
        <v>0.47667842541485089</v>
      </c>
      <c r="N6727" s="30">
        <v>0.75912627755375206</v>
      </c>
      <c r="O6727" s="30">
        <v>0</v>
      </c>
    </row>
    <row r="6728" spans="1:15" x14ac:dyDescent="0.45">
      <c r="A6728" s="5" t="s">
        <v>17</v>
      </c>
      <c r="B6728">
        <v>2020</v>
      </c>
      <c r="C6728" t="s">
        <v>6</v>
      </c>
      <c r="D6728">
        <v>6727</v>
      </c>
      <c r="E6728" s="2">
        <v>6</v>
      </c>
      <c r="F6728" s="1">
        <v>7</v>
      </c>
      <c r="G6728" s="1">
        <v>1</v>
      </c>
      <c r="H6728" s="1">
        <v>3</v>
      </c>
      <c r="I6728" s="1" t="str">
        <f t="shared" si="125"/>
        <v>3F7SU3</v>
      </c>
      <c r="J6728" s="27">
        <v>45207</v>
      </c>
      <c r="K6728" s="29" t="s">
        <v>259</v>
      </c>
      <c r="L6728" s="29">
        <v>10048</v>
      </c>
      <c r="M6728" s="30">
        <v>0.36539431734072791</v>
      </c>
      <c r="N6728" s="30">
        <v>0.68378369945226014</v>
      </c>
      <c r="O6728" s="30">
        <v>0</v>
      </c>
    </row>
    <row r="6729" spans="1:15" x14ac:dyDescent="0.45">
      <c r="A6729" s="5" t="s">
        <v>17</v>
      </c>
      <c r="B6729">
        <v>2020</v>
      </c>
      <c r="C6729" t="s">
        <v>6</v>
      </c>
      <c r="D6729">
        <v>6728</v>
      </c>
      <c r="E6729" s="2">
        <v>7</v>
      </c>
      <c r="F6729" s="1">
        <v>8</v>
      </c>
      <c r="G6729" s="1">
        <v>1</v>
      </c>
      <c r="H6729" s="1">
        <v>3</v>
      </c>
      <c r="I6729" s="1" t="str">
        <f t="shared" si="125"/>
        <v>3F7SU3</v>
      </c>
      <c r="J6729" s="27">
        <v>45207</v>
      </c>
      <c r="K6729" s="29" t="s">
        <v>260</v>
      </c>
      <c r="L6729" s="29">
        <v>10467</v>
      </c>
      <c r="M6729" s="30">
        <v>0.3059386469737212</v>
      </c>
      <c r="N6729" s="30">
        <v>0.64858672664855277</v>
      </c>
      <c r="O6729" s="30">
        <v>3.7125957343159821E-2</v>
      </c>
    </row>
    <row r="6730" spans="1:15" x14ac:dyDescent="0.45">
      <c r="A6730" s="5" t="s">
        <v>17</v>
      </c>
      <c r="B6730">
        <v>2020</v>
      </c>
      <c r="C6730" t="s">
        <v>6</v>
      </c>
      <c r="D6730">
        <v>6729</v>
      </c>
      <c r="E6730" s="2">
        <v>8</v>
      </c>
      <c r="F6730" s="1">
        <v>9</v>
      </c>
      <c r="G6730" s="1">
        <v>1</v>
      </c>
      <c r="H6730" s="1">
        <v>3</v>
      </c>
      <c r="I6730" s="1" t="str">
        <f t="shared" si="125"/>
        <v>3F7SU3</v>
      </c>
      <c r="J6730" s="27">
        <v>45207</v>
      </c>
      <c r="K6730" s="29" t="s">
        <v>261</v>
      </c>
      <c r="L6730" s="29">
        <v>10944</v>
      </c>
      <c r="M6730" s="30">
        <v>0.28014238612997389</v>
      </c>
      <c r="N6730" s="30">
        <v>0.65700739830454324</v>
      </c>
      <c r="O6730" s="30">
        <v>0.1295470579815047</v>
      </c>
    </row>
    <row r="6731" spans="1:15" x14ac:dyDescent="0.45">
      <c r="A6731" s="5" t="s">
        <v>17</v>
      </c>
      <c r="B6731">
        <v>2020</v>
      </c>
      <c r="C6731" t="s">
        <v>6</v>
      </c>
      <c r="D6731">
        <v>6730</v>
      </c>
      <c r="E6731" s="2">
        <v>9</v>
      </c>
      <c r="F6731" s="1">
        <v>10</v>
      </c>
      <c r="G6731" s="1">
        <v>1</v>
      </c>
      <c r="H6731" s="1">
        <v>4</v>
      </c>
      <c r="I6731" s="1" t="str">
        <f t="shared" si="125"/>
        <v>3F7SU4</v>
      </c>
      <c r="J6731" s="27">
        <v>45207</v>
      </c>
      <c r="K6731" s="29" t="s">
        <v>262</v>
      </c>
      <c r="L6731" s="29">
        <v>11182.5</v>
      </c>
      <c r="M6731" s="30">
        <v>0.25846289451263832</v>
      </c>
      <c r="N6731" s="30">
        <v>0.64300765968321583</v>
      </c>
      <c r="O6731" s="30">
        <v>0.25456565109820489</v>
      </c>
    </row>
    <row r="6732" spans="1:15" x14ac:dyDescent="0.45">
      <c r="A6732" s="5" t="s">
        <v>17</v>
      </c>
      <c r="B6732">
        <v>2020</v>
      </c>
      <c r="C6732" t="s">
        <v>6</v>
      </c>
      <c r="D6732">
        <v>6731</v>
      </c>
      <c r="E6732" s="2">
        <v>10</v>
      </c>
      <c r="F6732" s="1">
        <v>11</v>
      </c>
      <c r="G6732" s="1">
        <v>1</v>
      </c>
      <c r="H6732" s="1">
        <v>4</v>
      </c>
      <c r="I6732" s="1" t="str">
        <f t="shared" si="125"/>
        <v>3F7SU4</v>
      </c>
      <c r="J6732" s="27">
        <v>45207</v>
      </c>
      <c r="K6732" s="29" t="s">
        <v>263</v>
      </c>
      <c r="L6732" s="29">
        <v>11199.5</v>
      </c>
      <c r="M6732" s="30">
        <v>0.24263204162803501</v>
      </c>
      <c r="N6732" s="30">
        <v>0.61694779717581472</v>
      </c>
      <c r="O6732" s="30">
        <v>0.32284990704208311</v>
      </c>
    </row>
    <row r="6733" spans="1:15" x14ac:dyDescent="0.45">
      <c r="A6733" s="5" t="s">
        <v>17</v>
      </c>
      <c r="B6733">
        <v>2020</v>
      </c>
      <c r="C6733" t="s">
        <v>6</v>
      </c>
      <c r="D6733">
        <v>6732</v>
      </c>
      <c r="E6733" s="2">
        <v>11</v>
      </c>
      <c r="F6733" s="1">
        <v>12</v>
      </c>
      <c r="G6733" s="1">
        <v>1</v>
      </c>
      <c r="H6733" s="1">
        <v>4</v>
      </c>
      <c r="I6733" s="1" t="str">
        <f t="shared" si="125"/>
        <v>3F7SU4</v>
      </c>
      <c r="J6733" s="27">
        <v>45207</v>
      </c>
      <c r="K6733" s="29" t="s">
        <v>264</v>
      </c>
      <c r="L6733" s="29">
        <v>11227.75</v>
      </c>
      <c r="M6733" s="30">
        <v>0.29578636550524268</v>
      </c>
      <c r="N6733" s="30">
        <v>0.64317471105103607</v>
      </c>
      <c r="O6733" s="30">
        <v>0.3416285235189086</v>
      </c>
    </row>
    <row r="6734" spans="1:15" x14ac:dyDescent="0.45">
      <c r="A6734" s="5" t="s">
        <v>17</v>
      </c>
      <c r="B6734">
        <v>2020</v>
      </c>
      <c r="C6734" t="s">
        <v>6</v>
      </c>
      <c r="D6734">
        <v>6733</v>
      </c>
      <c r="E6734" s="2">
        <v>12</v>
      </c>
      <c r="F6734" s="1">
        <v>13</v>
      </c>
      <c r="G6734" s="1">
        <v>1</v>
      </c>
      <c r="H6734" s="1">
        <v>5</v>
      </c>
      <c r="I6734" s="1" t="str">
        <f t="shared" si="125"/>
        <v>3F7SU5</v>
      </c>
      <c r="J6734" s="27">
        <v>45207</v>
      </c>
      <c r="K6734" s="29" t="s">
        <v>265</v>
      </c>
      <c r="L6734" s="29">
        <v>11295</v>
      </c>
      <c r="M6734" s="30">
        <v>0.32616353353408301</v>
      </c>
      <c r="N6734" s="30">
        <v>0.68191940053813249</v>
      </c>
      <c r="O6734" s="30">
        <v>0.31304883486249652</v>
      </c>
    </row>
    <row r="6735" spans="1:15" x14ac:dyDescent="0.45">
      <c r="A6735" s="5" t="s">
        <v>17</v>
      </c>
      <c r="B6735">
        <v>2020</v>
      </c>
      <c r="C6735" t="s">
        <v>6</v>
      </c>
      <c r="D6735">
        <v>6734</v>
      </c>
      <c r="E6735" s="2">
        <v>13</v>
      </c>
      <c r="F6735" s="1">
        <v>14</v>
      </c>
      <c r="G6735" s="1">
        <v>1</v>
      </c>
      <c r="H6735" s="1">
        <v>5</v>
      </c>
      <c r="I6735" s="1" t="str">
        <f t="shared" si="125"/>
        <v>3F7SU5</v>
      </c>
      <c r="J6735" s="27">
        <v>45207</v>
      </c>
      <c r="K6735" s="29" t="s">
        <v>266</v>
      </c>
      <c r="L6735" s="29">
        <v>11233</v>
      </c>
      <c r="M6735" s="30">
        <v>0.30610508883452547</v>
      </c>
      <c r="N6735" s="30">
        <v>0.7354261512372533</v>
      </c>
      <c r="O6735" s="30">
        <v>0.25513167767888251</v>
      </c>
    </row>
    <row r="6736" spans="1:15" x14ac:dyDescent="0.45">
      <c r="A6736" s="5" t="s">
        <v>17</v>
      </c>
      <c r="B6736">
        <v>2020</v>
      </c>
      <c r="C6736" t="s">
        <v>6</v>
      </c>
      <c r="D6736">
        <v>6735</v>
      </c>
      <c r="E6736" s="2">
        <v>14</v>
      </c>
      <c r="F6736" s="1">
        <v>15</v>
      </c>
      <c r="G6736" s="1">
        <v>1</v>
      </c>
      <c r="H6736" s="1">
        <v>5</v>
      </c>
      <c r="I6736" s="1" t="str">
        <f t="shared" si="125"/>
        <v>3F7SU5</v>
      </c>
      <c r="J6736" s="27">
        <v>45207</v>
      </c>
      <c r="K6736" s="29" t="s">
        <v>267</v>
      </c>
      <c r="L6736" s="29">
        <v>11158.75</v>
      </c>
      <c r="M6736" s="30">
        <v>0.34210969548154668</v>
      </c>
      <c r="N6736" s="30">
        <v>0.80463561823151986</v>
      </c>
      <c r="O6736" s="30">
        <v>0.2079663210257319</v>
      </c>
    </row>
    <row r="6737" spans="1:15" x14ac:dyDescent="0.45">
      <c r="A6737" s="5" t="s">
        <v>17</v>
      </c>
      <c r="B6737">
        <v>2020</v>
      </c>
      <c r="C6737" t="s">
        <v>6</v>
      </c>
      <c r="D6737">
        <v>6736</v>
      </c>
      <c r="E6737" s="2">
        <v>15</v>
      </c>
      <c r="F6737" s="1">
        <v>16</v>
      </c>
      <c r="G6737" s="1">
        <v>1</v>
      </c>
      <c r="H6737" s="1">
        <v>6</v>
      </c>
      <c r="I6737" s="1" t="str">
        <f t="shared" si="125"/>
        <v>3F7SU6</v>
      </c>
      <c r="J6737" s="27">
        <v>45207</v>
      </c>
      <c r="K6737" s="29" t="s">
        <v>268</v>
      </c>
      <c r="L6737" s="29">
        <v>11194.25</v>
      </c>
      <c r="M6737" s="30">
        <v>0.37901017678716931</v>
      </c>
      <c r="N6737" s="30">
        <v>0.85670977518459446</v>
      </c>
      <c r="O6737" s="30">
        <v>0.14474277691607901</v>
      </c>
    </row>
    <row r="6738" spans="1:15" x14ac:dyDescent="0.45">
      <c r="A6738" s="5" t="s">
        <v>17</v>
      </c>
      <c r="B6738">
        <v>2020</v>
      </c>
      <c r="C6738" t="s">
        <v>6</v>
      </c>
      <c r="D6738">
        <v>6737</v>
      </c>
      <c r="E6738" s="2">
        <v>16</v>
      </c>
      <c r="F6738" s="1">
        <v>17</v>
      </c>
      <c r="G6738" s="1">
        <v>1</v>
      </c>
      <c r="H6738" s="1">
        <v>6</v>
      </c>
      <c r="I6738" s="1" t="str">
        <f t="shared" si="125"/>
        <v>3F7SU6</v>
      </c>
      <c r="J6738" s="27">
        <v>45207</v>
      </c>
      <c r="K6738" s="29" t="s">
        <v>269</v>
      </c>
      <c r="L6738" s="29">
        <v>11477.5</v>
      </c>
      <c r="M6738" s="30">
        <v>0.41280769501319797</v>
      </c>
      <c r="N6738" s="30">
        <v>0.89295459214973039</v>
      </c>
      <c r="O6738" s="30">
        <v>6.527162774045972E-2</v>
      </c>
    </row>
    <row r="6739" spans="1:15" x14ac:dyDescent="0.45">
      <c r="A6739" s="5" t="s">
        <v>17</v>
      </c>
      <c r="B6739">
        <v>2020</v>
      </c>
      <c r="C6739" t="s">
        <v>6</v>
      </c>
      <c r="D6739">
        <v>6738</v>
      </c>
      <c r="E6739" s="2">
        <v>17</v>
      </c>
      <c r="F6739" s="1">
        <v>18</v>
      </c>
      <c r="G6739" s="1">
        <v>1</v>
      </c>
      <c r="H6739" s="1">
        <v>6</v>
      </c>
      <c r="I6739" s="1" t="str">
        <f t="shared" si="125"/>
        <v>3F7SU6</v>
      </c>
      <c r="J6739" s="27">
        <v>45207</v>
      </c>
      <c r="K6739" s="29" t="s">
        <v>270</v>
      </c>
      <c r="L6739" s="29">
        <v>12451</v>
      </c>
      <c r="M6739" s="30">
        <v>0.44911098153627732</v>
      </c>
      <c r="N6739" s="30">
        <v>0.9186308320840666</v>
      </c>
      <c r="O6739" s="30">
        <v>0</v>
      </c>
    </row>
    <row r="6740" spans="1:15" x14ac:dyDescent="0.45">
      <c r="A6740" s="5" t="s">
        <v>17</v>
      </c>
      <c r="B6740">
        <v>2020</v>
      </c>
      <c r="C6740" t="s">
        <v>6</v>
      </c>
      <c r="D6740">
        <v>6739</v>
      </c>
      <c r="E6740" s="2">
        <v>18</v>
      </c>
      <c r="F6740" s="1">
        <v>19</v>
      </c>
      <c r="G6740" s="1">
        <v>1</v>
      </c>
      <c r="H6740" s="1">
        <v>7</v>
      </c>
      <c r="I6740" s="1" t="str">
        <f t="shared" si="125"/>
        <v>3F7SU7</v>
      </c>
      <c r="J6740" s="27">
        <v>45207</v>
      </c>
      <c r="K6740" s="29" t="s">
        <v>271</v>
      </c>
      <c r="L6740" s="29">
        <v>13169.75</v>
      </c>
      <c r="M6740" s="30">
        <v>0.52616328204661145</v>
      </c>
      <c r="N6740" s="30">
        <v>0.92443007681788436</v>
      </c>
      <c r="O6740" s="30">
        <v>0</v>
      </c>
    </row>
    <row r="6741" spans="1:15" x14ac:dyDescent="0.45">
      <c r="A6741" s="5" t="s">
        <v>17</v>
      </c>
      <c r="B6741">
        <v>2020</v>
      </c>
      <c r="C6741" t="s">
        <v>6</v>
      </c>
      <c r="D6741">
        <v>6740</v>
      </c>
      <c r="E6741" s="2">
        <v>19</v>
      </c>
      <c r="F6741" s="1">
        <v>20</v>
      </c>
      <c r="G6741" s="1">
        <v>1</v>
      </c>
      <c r="H6741" s="1">
        <v>7</v>
      </c>
      <c r="I6741" s="1" t="str">
        <f t="shared" si="125"/>
        <v>3F7SU7</v>
      </c>
      <c r="J6741" s="27">
        <v>45207</v>
      </c>
      <c r="K6741" s="29" t="s">
        <v>272</v>
      </c>
      <c r="L6741" s="29">
        <v>13334.25</v>
      </c>
      <c r="M6741" s="30">
        <v>0.60178743431639214</v>
      </c>
      <c r="N6741" s="30">
        <v>0.94295593993246296</v>
      </c>
      <c r="O6741" s="30">
        <v>0</v>
      </c>
    </row>
    <row r="6742" spans="1:15" x14ac:dyDescent="0.45">
      <c r="A6742" s="5" t="s">
        <v>17</v>
      </c>
      <c r="B6742">
        <v>2020</v>
      </c>
      <c r="C6742" t="s">
        <v>6</v>
      </c>
      <c r="D6742">
        <v>6741</v>
      </c>
      <c r="E6742" s="2">
        <v>20</v>
      </c>
      <c r="F6742" s="1">
        <v>21</v>
      </c>
      <c r="G6742" s="1">
        <v>1</v>
      </c>
      <c r="H6742" s="1">
        <v>7</v>
      </c>
      <c r="I6742" s="1" t="str">
        <f t="shared" si="125"/>
        <v>3F7SU7</v>
      </c>
      <c r="J6742" s="27">
        <v>45207</v>
      </c>
      <c r="K6742" s="29" t="s">
        <v>273</v>
      </c>
      <c r="L6742" s="29">
        <v>12889.25</v>
      </c>
      <c r="M6742" s="30">
        <v>0.6420163124240994</v>
      </c>
      <c r="N6742" s="30">
        <v>0.94463747816770738</v>
      </c>
      <c r="O6742" s="30">
        <v>0</v>
      </c>
    </row>
    <row r="6743" spans="1:15" x14ac:dyDescent="0.45">
      <c r="A6743" s="5" t="s">
        <v>17</v>
      </c>
      <c r="B6743">
        <v>2020</v>
      </c>
      <c r="C6743" t="s">
        <v>6</v>
      </c>
      <c r="D6743">
        <v>6742</v>
      </c>
      <c r="E6743" s="2">
        <v>21</v>
      </c>
      <c r="F6743" s="1">
        <v>22</v>
      </c>
      <c r="G6743" s="1">
        <v>1</v>
      </c>
      <c r="H6743" s="1">
        <v>8</v>
      </c>
      <c r="I6743" s="1" t="str">
        <f t="shared" si="125"/>
        <v>3F7SU8</v>
      </c>
      <c r="J6743" s="27">
        <v>45207</v>
      </c>
      <c r="K6743" s="29" t="s">
        <v>274</v>
      </c>
      <c r="L6743" s="29">
        <v>12346.75</v>
      </c>
      <c r="M6743" s="30">
        <v>0.62911686915371767</v>
      </c>
      <c r="N6743" s="30">
        <v>0.94415658048540618</v>
      </c>
      <c r="O6743" s="30">
        <v>0</v>
      </c>
    </row>
    <row r="6744" spans="1:15" x14ac:dyDescent="0.45">
      <c r="A6744" s="5" t="s">
        <v>17</v>
      </c>
      <c r="B6744">
        <v>2020</v>
      </c>
      <c r="C6744" t="s">
        <v>6</v>
      </c>
      <c r="D6744">
        <v>6743</v>
      </c>
      <c r="E6744" s="2">
        <v>22</v>
      </c>
      <c r="F6744" s="1">
        <v>23</v>
      </c>
      <c r="G6744" s="1">
        <v>1</v>
      </c>
      <c r="H6744" s="1">
        <v>8</v>
      </c>
      <c r="I6744" s="1" t="str">
        <f t="shared" si="125"/>
        <v>3F7SU8</v>
      </c>
      <c r="J6744" s="27">
        <v>45207</v>
      </c>
      <c r="K6744" s="29" t="s">
        <v>275</v>
      </c>
      <c r="L6744" s="29">
        <v>11762.75</v>
      </c>
      <c r="M6744" s="30">
        <v>0.70673645885416758</v>
      </c>
      <c r="N6744" s="30">
        <v>0.94852723405185713</v>
      </c>
      <c r="O6744" s="30">
        <v>0</v>
      </c>
    </row>
    <row r="6745" spans="1:15" x14ac:dyDescent="0.45">
      <c r="A6745" s="5" t="s">
        <v>17</v>
      </c>
      <c r="B6745">
        <v>2020</v>
      </c>
      <c r="C6745" t="s">
        <v>6</v>
      </c>
      <c r="D6745">
        <v>6744</v>
      </c>
      <c r="E6745" s="2">
        <v>23</v>
      </c>
      <c r="F6745" s="1">
        <v>24</v>
      </c>
      <c r="G6745" s="1">
        <v>1</v>
      </c>
      <c r="H6745" s="1">
        <v>8</v>
      </c>
      <c r="I6745" s="1" t="str">
        <f t="shared" si="125"/>
        <v>3F7SU8</v>
      </c>
      <c r="J6745" s="27">
        <v>45207</v>
      </c>
      <c r="K6745" s="29" t="s">
        <v>276</v>
      </c>
      <c r="L6745" s="29">
        <v>11135.25</v>
      </c>
      <c r="M6745" s="30">
        <v>0.62487386617339369</v>
      </c>
      <c r="N6745" s="30">
        <v>0.94106916420199949</v>
      </c>
      <c r="O6745" s="30">
        <v>0</v>
      </c>
    </row>
    <row r="6746" spans="1:15" x14ac:dyDescent="0.45">
      <c r="A6746" s="5" t="s">
        <v>17</v>
      </c>
      <c r="B6746">
        <v>2020</v>
      </c>
      <c r="C6746" t="s">
        <v>0</v>
      </c>
      <c r="D6746">
        <v>6745</v>
      </c>
      <c r="E6746" s="2">
        <v>0</v>
      </c>
      <c r="F6746" s="1">
        <v>1</v>
      </c>
      <c r="G6746" s="1">
        <v>1</v>
      </c>
      <c r="H6746" s="1">
        <v>1</v>
      </c>
      <c r="I6746" s="1" t="str">
        <f t="shared" si="125"/>
        <v>3F1MO1</v>
      </c>
      <c r="J6746" s="27">
        <v>45208</v>
      </c>
      <c r="K6746" s="29" t="s">
        <v>253</v>
      </c>
      <c r="L6746" s="29">
        <v>10675</v>
      </c>
      <c r="M6746" s="30">
        <v>0.53907050730804218</v>
      </c>
      <c r="N6746" s="30">
        <v>0.91958632999773671</v>
      </c>
      <c r="O6746" s="30">
        <v>0</v>
      </c>
    </row>
    <row r="6747" spans="1:15" x14ac:dyDescent="0.45">
      <c r="A6747" s="5" t="s">
        <v>17</v>
      </c>
      <c r="B6747">
        <v>2020</v>
      </c>
      <c r="C6747" t="s">
        <v>0</v>
      </c>
      <c r="D6747">
        <v>6746</v>
      </c>
      <c r="E6747" s="2">
        <v>1</v>
      </c>
      <c r="F6747" s="1">
        <v>2</v>
      </c>
      <c r="G6747" s="1">
        <v>1</v>
      </c>
      <c r="H6747" s="1">
        <v>1</v>
      </c>
      <c r="I6747" s="1" t="str">
        <f t="shared" si="125"/>
        <v>3F1MO1</v>
      </c>
      <c r="J6747" s="27">
        <v>45208</v>
      </c>
      <c r="K6747" s="29" t="s">
        <v>254</v>
      </c>
      <c r="L6747" s="29">
        <v>10255.5</v>
      </c>
      <c r="M6747" s="30">
        <v>0.5319165008818606</v>
      </c>
      <c r="N6747" s="30">
        <v>0.91829423972418933</v>
      </c>
      <c r="O6747" s="30">
        <v>0</v>
      </c>
    </row>
    <row r="6748" spans="1:15" x14ac:dyDescent="0.45">
      <c r="A6748" s="5" t="s">
        <v>17</v>
      </c>
      <c r="B6748">
        <v>2020</v>
      </c>
      <c r="C6748" t="s">
        <v>0</v>
      </c>
      <c r="D6748">
        <v>6747</v>
      </c>
      <c r="E6748" s="2">
        <v>2</v>
      </c>
      <c r="F6748" s="1">
        <v>3</v>
      </c>
      <c r="G6748" s="1">
        <v>1</v>
      </c>
      <c r="H6748" s="1">
        <v>1</v>
      </c>
      <c r="I6748" s="1" t="str">
        <f t="shared" si="125"/>
        <v>3F1MO1</v>
      </c>
      <c r="J6748" s="27">
        <v>45208</v>
      </c>
      <c r="K6748" s="29" t="s">
        <v>255</v>
      </c>
      <c r="L6748" s="29">
        <v>10082</v>
      </c>
      <c r="M6748" s="30">
        <v>0.53011242316274054</v>
      </c>
      <c r="N6748" s="30">
        <v>0.93276972117716528</v>
      </c>
      <c r="O6748" s="30">
        <v>0</v>
      </c>
    </row>
    <row r="6749" spans="1:15" x14ac:dyDescent="0.45">
      <c r="A6749" s="5" t="s">
        <v>17</v>
      </c>
      <c r="B6749">
        <v>2020</v>
      </c>
      <c r="C6749" t="s">
        <v>0</v>
      </c>
      <c r="D6749">
        <v>6748</v>
      </c>
      <c r="E6749" s="2">
        <v>3</v>
      </c>
      <c r="F6749" s="1">
        <v>4</v>
      </c>
      <c r="G6749" s="1">
        <v>1</v>
      </c>
      <c r="H6749" s="1">
        <v>2</v>
      </c>
      <c r="I6749" s="1" t="str">
        <f t="shared" si="125"/>
        <v>3F1MO2</v>
      </c>
      <c r="J6749" s="27">
        <v>45208</v>
      </c>
      <c r="K6749" s="29" t="s">
        <v>256</v>
      </c>
      <c r="L6749" s="29">
        <v>10093.5</v>
      </c>
      <c r="M6749" s="30">
        <v>0.51376462177836113</v>
      </c>
      <c r="N6749" s="30">
        <v>0.93432364490749809</v>
      </c>
      <c r="O6749" s="30">
        <v>0</v>
      </c>
    </row>
    <row r="6750" spans="1:15" x14ac:dyDescent="0.45">
      <c r="A6750" s="5" t="s">
        <v>17</v>
      </c>
      <c r="B6750">
        <v>2020</v>
      </c>
      <c r="C6750" t="s">
        <v>0</v>
      </c>
      <c r="D6750">
        <v>6749</v>
      </c>
      <c r="E6750" s="2">
        <v>4</v>
      </c>
      <c r="F6750" s="1">
        <v>5</v>
      </c>
      <c r="G6750" s="1">
        <v>1</v>
      </c>
      <c r="H6750" s="1">
        <v>2</v>
      </c>
      <c r="I6750" s="1" t="str">
        <f t="shared" si="125"/>
        <v>3F1MO2</v>
      </c>
      <c r="J6750" s="27">
        <v>45208</v>
      </c>
      <c r="K6750" s="29" t="s">
        <v>257</v>
      </c>
      <c r="L6750" s="29">
        <v>10153</v>
      </c>
      <c r="M6750" s="30">
        <v>0.5171559430626832</v>
      </c>
      <c r="N6750" s="30">
        <v>0.91824954911422574</v>
      </c>
      <c r="O6750" s="30">
        <v>0</v>
      </c>
    </row>
    <row r="6751" spans="1:15" x14ac:dyDescent="0.45">
      <c r="A6751" s="5" t="s">
        <v>17</v>
      </c>
      <c r="B6751">
        <v>2020</v>
      </c>
      <c r="C6751" t="s">
        <v>0</v>
      </c>
      <c r="D6751">
        <v>6750</v>
      </c>
      <c r="E6751" s="2">
        <v>5</v>
      </c>
      <c r="F6751" s="1">
        <v>6</v>
      </c>
      <c r="G6751" s="1">
        <v>1</v>
      </c>
      <c r="H6751" s="1">
        <v>2</v>
      </c>
      <c r="I6751" s="1" t="str">
        <f t="shared" si="125"/>
        <v>3F1MO2</v>
      </c>
      <c r="J6751" s="27">
        <v>45208</v>
      </c>
      <c r="K6751" s="29" t="s">
        <v>258</v>
      </c>
      <c r="L6751" s="29">
        <v>10627.5</v>
      </c>
      <c r="M6751" s="30">
        <v>0.51860471679674069</v>
      </c>
      <c r="N6751" s="30">
        <v>0.88297166641247649</v>
      </c>
      <c r="O6751" s="30">
        <v>0</v>
      </c>
    </row>
    <row r="6752" spans="1:15" x14ac:dyDescent="0.45">
      <c r="A6752" s="5" t="s">
        <v>17</v>
      </c>
      <c r="B6752">
        <v>2020</v>
      </c>
      <c r="C6752" t="s">
        <v>0</v>
      </c>
      <c r="D6752">
        <v>6751</v>
      </c>
      <c r="E6752" s="2">
        <v>6</v>
      </c>
      <c r="F6752" s="1">
        <v>7</v>
      </c>
      <c r="G6752" s="1">
        <v>1</v>
      </c>
      <c r="H6752" s="1">
        <v>3</v>
      </c>
      <c r="I6752" s="1" t="str">
        <f t="shared" si="125"/>
        <v>3F1MO3</v>
      </c>
      <c r="J6752" s="27">
        <v>45208</v>
      </c>
      <c r="K6752" s="29" t="s">
        <v>259</v>
      </c>
      <c r="L6752" s="29">
        <v>11829.75</v>
      </c>
      <c r="M6752" s="30">
        <v>0.50922905391197137</v>
      </c>
      <c r="N6752" s="30">
        <v>0.84257423351132299</v>
      </c>
      <c r="O6752" s="30">
        <v>0</v>
      </c>
    </row>
    <row r="6753" spans="1:15" x14ac:dyDescent="0.45">
      <c r="A6753" s="5" t="s">
        <v>17</v>
      </c>
      <c r="B6753">
        <v>2020</v>
      </c>
      <c r="C6753" t="s">
        <v>0</v>
      </c>
      <c r="D6753">
        <v>6752</v>
      </c>
      <c r="E6753" s="2">
        <v>7</v>
      </c>
      <c r="F6753" s="1">
        <v>8</v>
      </c>
      <c r="G6753" s="1">
        <v>1</v>
      </c>
      <c r="H6753" s="1">
        <v>3</v>
      </c>
      <c r="I6753" s="1" t="str">
        <f t="shared" si="125"/>
        <v>3F1MO3</v>
      </c>
      <c r="J6753" s="27">
        <v>45208</v>
      </c>
      <c r="K6753" s="29" t="s">
        <v>260</v>
      </c>
      <c r="L6753" s="29">
        <v>13556.25</v>
      </c>
      <c r="M6753" s="30">
        <v>0.52285898707283551</v>
      </c>
      <c r="N6753" s="30">
        <v>0.81169026228369023</v>
      </c>
      <c r="O6753" s="30">
        <v>3.3273706940236521E-2</v>
      </c>
    </row>
    <row r="6754" spans="1:15" x14ac:dyDescent="0.45">
      <c r="A6754" s="5" t="s">
        <v>17</v>
      </c>
      <c r="B6754">
        <v>2020</v>
      </c>
      <c r="C6754" t="s">
        <v>0</v>
      </c>
      <c r="D6754">
        <v>6753</v>
      </c>
      <c r="E6754" s="2">
        <v>8</v>
      </c>
      <c r="F6754" s="1">
        <v>9</v>
      </c>
      <c r="G6754" s="1">
        <v>1</v>
      </c>
      <c r="H6754" s="1">
        <v>3</v>
      </c>
      <c r="I6754" s="1" t="str">
        <f t="shared" si="125"/>
        <v>3F1MO3</v>
      </c>
      <c r="J6754" s="27">
        <v>45208</v>
      </c>
      <c r="K6754" s="29" t="s">
        <v>261</v>
      </c>
      <c r="L6754" s="29">
        <v>14503.5</v>
      </c>
      <c r="M6754" s="30">
        <v>0.56319980971670758</v>
      </c>
      <c r="N6754" s="30">
        <v>0.79378727937658455</v>
      </c>
      <c r="O6754" s="30">
        <v>9.2234645572436436E-2</v>
      </c>
    </row>
    <row r="6755" spans="1:15" x14ac:dyDescent="0.45">
      <c r="A6755" s="5" t="s">
        <v>17</v>
      </c>
      <c r="B6755">
        <v>2020</v>
      </c>
      <c r="C6755" t="s">
        <v>0</v>
      </c>
      <c r="D6755">
        <v>6754</v>
      </c>
      <c r="E6755" s="2">
        <v>9</v>
      </c>
      <c r="F6755" s="1">
        <v>10</v>
      </c>
      <c r="G6755" s="1">
        <v>1</v>
      </c>
      <c r="H6755" s="1">
        <v>4</v>
      </c>
      <c r="I6755" s="1" t="str">
        <f t="shared" si="125"/>
        <v>3F1MO4</v>
      </c>
      <c r="J6755" s="27">
        <v>45208</v>
      </c>
      <c r="K6755" s="29" t="s">
        <v>262</v>
      </c>
      <c r="L6755" s="29">
        <v>14660</v>
      </c>
      <c r="M6755" s="30">
        <v>0.58683199899442673</v>
      </c>
      <c r="N6755" s="30">
        <v>0.76062878811552626</v>
      </c>
      <c r="O6755" s="30">
        <v>0.14719784462842031</v>
      </c>
    </row>
    <row r="6756" spans="1:15" x14ac:dyDescent="0.45">
      <c r="A6756" s="5" t="s">
        <v>17</v>
      </c>
      <c r="B6756">
        <v>2020</v>
      </c>
      <c r="C6756" t="s">
        <v>0</v>
      </c>
      <c r="D6756">
        <v>6755</v>
      </c>
      <c r="E6756" s="2">
        <v>10</v>
      </c>
      <c r="F6756" s="1">
        <v>11</v>
      </c>
      <c r="G6756" s="1">
        <v>1</v>
      </c>
      <c r="H6756" s="1">
        <v>4</v>
      </c>
      <c r="I6756" s="1" t="str">
        <f t="shared" si="125"/>
        <v>3F1MO4</v>
      </c>
      <c r="J6756" s="27">
        <v>45208</v>
      </c>
      <c r="K6756" s="29" t="s">
        <v>263</v>
      </c>
      <c r="L6756" s="29">
        <v>14433.25</v>
      </c>
      <c r="M6756" s="30">
        <v>0.55265349414160403</v>
      </c>
      <c r="N6756" s="30">
        <v>0.5683501560814479</v>
      </c>
      <c r="O6756" s="30">
        <v>0.17431150262496739</v>
      </c>
    </row>
    <row r="6757" spans="1:15" x14ac:dyDescent="0.45">
      <c r="A6757" s="5" t="s">
        <v>17</v>
      </c>
      <c r="B6757">
        <v>2020</v>
      </c>
      <c r="C6757" t="s">
        <v>0</v>
      </c>
      <c r="D6757">
        <v>6756</v>
      </c>
      <c r="E6757" s="2">
        <v>11</v>
      </c>
      <c r="F6757" s="1">
        <v>12</v>
      </c>
      <c r="G6757" s="1">
        <v>1</v>
      </c>
      <c r="H6757" s="1">
        <v>4</v>
      </c>
      <c r="I6757" s="1" t="str">
        <f t="shared" si="125"/>
        <v>3F1MO4</v>
      </c>
      <c r="J6757" s="27">
        <v>45208</v>
      </c>
      <c r="K6757" s="29" t="s">
        <v>264</v>
      </c>
      <c r="L6757" s="29">
        <v>14136.25</v>
      </c>
      <c r="M6757" s="30">
        <v>0.56795666587019455</v>
      </c>
      <c r="N6757" s="30">
        <v>0.50479799221043331</v>
      </c>
      <c r="O6757" s="30">
        <v>0.16209900987819759</v>
      </c>
    </row>
    <row r="6758" spans="1:15" x14ac:dyDescent="0.45">
      <c r="A6758" s="5" t="s">
        <v>17</v>
      </c>
      <c r="B6758">
        <v>2020</v>
      </c>
      <c r="C6758" t="s">
        <v>0</v>
      </c>
      <c r="D6758">
        <v>6757</v>
      </c>
      <c r="E6758" s="2">
        <v>12</v>
      </c>
      <c r="F6758" s="1">
        <v>13</v>
      </c>
      <c r="G6758" s="1">
        <v>1</v>
      </c>
      <c r="H6758" s="1">
        <v>5</v>
      </c>
      <c r="I6758" s="1" t="str">
        <f t="shared" si="125"/>
        <v>3F1MO5</v>
      </c>
      <c r="J6758" s="27">
        <v>45208</v>
      </c>
      <c r="K6758" s="29" t="s">
        <v>265</v>
      </c>
      <c r="L6758" s="29">
        <v>13901.5</v>
      </c>
      <c r="M6758" s="30">
        <v>0.53317154032505465</v>
      </c>
      <c r="N6758" s="30">
        <v>0.4750706398438459</v>
      </c>
      <c r="O6758" s="30">
        <v>0.1383499008565611</v>
      </c>
    </row>
    <row r="6759" spans="1:15" x14ac:dyDescent="0.45">
      <c r="A6759" s="5" t="s">
        <v>17</v>
      </c>
      <c r="B6759">
        <v>2020</v>
      </c>
      <c r="C6759" t="s">
        <v>0</v>
      </c>
      <c r="D6759">
        <v>6758</v>
      </c>
      <c r="E6759" s="2">
        <v>13</v>
      </c>
      <c r="F6759" s="1">
        <v>14</v>
      </c>
      <c r="G6759" s="1">
        <v>1</v>
      </c>
      <c r="H6759" s="1">
        <v>5</v>
      </c>
      <c r="I6759" s="1" t="str">
        <f t="shared" si="125"/>
        <v>3F1MO5</v>
      </c>
      <c r="J6759" s="27">
        <v>45208</v>
      </c>
      <c r="K6759" s="29" t="s">
        <v>266</v>
      </c>
      <c r="L6759" s="29">
        <v>13908</v>
      </c>
      <c r="M6759" s="30">
        <v>0.47874672103113408</v>
      </c>
      <c r="N6759" s="30">
        <v>0.53372106009528952</v>
      </c>
      <c r="O6759" s="30">
        <v>0.14251616990011229</v>
      </c>
    </row>
    <row r="6760" spans="1:15" x14ac:dyDescent="0.45">
      <c r="A6760" s="5" t="s">
        <v>17</v>
      </c>
      <c r="B6760">
        <v>2020</v>
      </c>
      <c r="C6760" t="s">
        <v>0</v>
      </c>
      <c r="D6760">
        <v>6759</v>
      </c>
      <c r="E6760" s="2">
        <v>14</v>
      </c>
      <c r="F6760" s="1">
        <v>15</v>
      </c>
      <c r="G6760" s="1">
        <v>1</v>
      </c>
      <c r="H6760" s="1">
        <v>5</v>
      </c>
      <c r="I6760" s="1" t="str">
        <f t="shared" si="125"/>
        <v>3F1MO5</v>
      </c>
      <c r="J6760" s="27">
        <v>45208</v>
      </c>
      <c r="K6760" s="29" t="s">
        <v>267</v>
      </c>
      <c r="L6760" s="29">
        <v>13812.25</v>
      </c>
      <c r="M6760" s="30">
        <v>0.45336395200037483</v>
      </c>
      <c r="N6760" s="30">
        <v>0.57101442129878277</v>
      </c>
      <c r="O6760" s="30">
        <v>0.14044713695889041</v>
      </c>
    </row>
    <row r="6761" spans="1:15" x14ac:dyDescent="0.45">
      <c r="A6761" s="5" t="s">
        <v>17</v>
      </c>
      <c r="B6761">
        <v>2020</v>
      </c>
      <c r="C6761" t="s">
        <v>0</v>
      </c>
      <c r="D6761">
        <v>6760</v>
      </c>
      <c r="E6761" s="2">
        <v>15</v>
      </c>
      <c r="F6761" s="1">
        <v>16</v>
      </c>
      <c r="G6761" s="1">
        <v>1</v>
      </c>
      <c r="H6761" s="1">
        <v>6</v>
      </c>
      <c r="I6761" s="1" t="str">
        <f t="shared" si="125"/>
        <v>3F1MO6</v>
      </c>
      <c r="J6761" s="27">
        <v>45208</v>
      </c>
      <c r="K6761" s="29" t="s">
        <v>268</v>
      </c>
      <c r="L6761" s="29">
        <v>13891.75</v>
      </c>
      <c r="M6761" s="30">
        <v>0.4688820707847064</v>
      </c>
      <c r="N6761" s="30">
        <v>0.58345947850328561</v>
      </c>
      <c r="O6761" s="30">
        <v>0.10432588483743389</v>
      </c>
    </row>
    <row r="6762" spans="1:15" x14ac:dyDescent="0.45">
      <c r="A6762" s="5" t="s">
        <v>17</v>
      </c>
      <c r="B6762">
        <v>2020</v>
      </c>
      <c r="C6762" t="s">
        <v>0</v>
      </c>
      <c r="D6762">
        <v>6761</v>
      </c>
      <c r="E6762" s="2">
        <v>16</v>
      </c>
      <c r="F6762" s="1">
        <v>17</v>
      </c>
      <c r="G6762" s="1">
        <v>1</v>
      </c>
      <c r="H6762" s="1">
        <v>6</v>
      </c>
      <c r="I6762" s="1" t="str">
        <f t="shared" si="125"/>
        <v>3F1MO6</v>
      </c>
      <c r="J6762" s="27">
        <v>45208</v>
      </c>
      <c r="K6762" s="29" t="s">
        <v>269</v>
      </c>
      <c r="L6762" s="29">
        <v>14132.25</v>
      </c>
      <c r="M6762" s="30">
        <v>0.4160027193947412</v>
      </c>
      <c r="N6762" s="30">
        <v>0.62039174439184563</v>
      </c>
      <c r="O6762" s="30">
        <v>3.5127585172230073E-2</v>
      </c>
    </row>
    <row r="6763" spans="1:15" x14ac:dyDescent="0.45">
      <c r="A6763" s="5" t="s">
        <v>17</v>
      </c>
      <c r="B6763">
        <v>2020</v>
      </c>
      <c r="C6763" t="s">
        <v>0</v>
      </c>
      <c r="D6763">
        <v>6762</v>
      </c>
      <c r="E6763" s="2">
        <v>17</v>
      </c>
      <c r="F6763" s="1">
        <v>18</v>
      </c>
      <c r="G6763" s="1">
        <v>1</v>
      </c>
      <c r="H6763" s="1">
        <v>6</v>
      </c>
      <c r="I6763" s="1" t="str">
        <f t="shared" si="125"/>
        <v>3F1MO6</v>
      </c>
      <c r="J6763" s="27">
        <v>45208</v>
      </c>
      <c r="K6763" s="29" t="s">
        <v>270</v>
      </c>
      <c r="L6763" s="29">
        <v>14830.25</v>
      </c>
      <c r="M6763" s="30">
        <v>0.3907187865451619</v>
      </c>
      <c r="N6763" s="30">
        <v>0.75355599175205867</v>
      </c>
      <c r="O6763" s="30">
        <v>0</v>
      </c>
    </row>
    <row r="6764" spans="1:15" x14ac:dyDescent="0.45">
      <c r="A6764" s="5" t="s">
        <v>17</v>
      </c>
      <c r="B6764">
        <v>2020</v>
      </c>
      <c r="C6764" t="s">
        <v>0</v>
      </c>
      <c r="D6764">
        <v>6763</v>
      </c>
      <c r="E6764" s="2">
        <v>18</v>
      </c>
      <c r="F6764" s="1">
        <v>19</v>
      </c>
      <c r="G6764" s="1">
        <v>1</v>
      </c>
      <c r="H6764" s="1">
        <v>7</v>
      </c>
      <c r="I6764" s="1" t="str">
        <f t="shared" si="125"/>
        <v>3F1MO7</v>
      </c>
      <c r="J6764" s="27">
        <v>45208</v>
      </c>
      <c r="K6764" s="29" t="s">
        <v>271</v>
      </c>
      <c r="L6764" s="29">
        <v>14945</v>
      </c>
      <c r="M6764" s="30">
        <v>0.42795812830742919</v>
      </c>
      <c r="N6764" s="30">
        <v>0.74897885473549475</v>
      </c>
      <c r="O6764" s="30">
        <v>0</v>
      </c>
    </row>
    <row r="6765" spans="1:15" x14ac:dyDescent="0.45">
      <c r="A6765" s="5" t="s">
        <v>17</v>
      </c>
      <c r="B6765">
        <v>2020</v>
      </c>
      <c r="C6765" t="s">
        <v>0</v>
      </c>
      <c r="D6765">
        <v>6764</v>
      </c>
      <c r="E6765" s="2">
        <v>19</v>
      </c>
      <c r="F6765" s="1">
        <v>20</v>
      </c>
      <c r="G6765" s="1">
        <v>1</v>
      </c>
      <c r="H6765" s="1">
        <v>7</v>
      </c>
      <c r="I6765" s="1" t="str">
        <f t="shared" si="125"/>
        <v>3F1MO7</v>
      </c>
      <c r="J6765" s="27">
        <v>45208</v>
      </c>
      <c r="K6765" s="29" t="s">
        <v>272</v>
      </c>
      <c r="L6765" s="29">
        <v>15020.75</v>
      </c>
      <c r="M6765" s="30">
        <v>0.47534013092280852</v>
      </c>
      <c r="N6765" s="30">
        <v>0.69925712902947412</v>
      </c>
      <c r="O6765" s="30">
        <v>0</v>
      </c>
    </row>
    <row r="6766" spans="1:15" x14ac:dyDescent="0.45">
      <c r="A6766" s="5" t="s">
        <v>17</v>
      </c>
      <c r="B6766">
        <v>2020</v>
      </c>
      <c r="C6766" t="s">
        <v>0</v>
      </c>
      <c r="D6766">
        <v>6765</v>
      </c>
      <c r="E6766" s="2">
        <v>20</v>
      </c>
      <c r="F6766" s="1">
        <v>21</v>
      </c>
      <c r="G6766" s="1">
        <v>1</v>
      </c>
      <c r="H6766" s="1">
        <v>7</v>
      </c>
      <c r="I6766" s="1" t="str">
        <f t="shared" si="125"/>
        <v>3F1MO7</v>
      </c>
      <c r="J6766" s="27">
        <v>45208</v>
      </c>
      <c r="K6766" s="29" t="s">
        <v>273</v>
      </c>
      <c r="L6766" s="29">
        <v>14390.5</v>
      </c>
      <c r="M6766" s="30">
        <v>0.39617587894513739</v>
      </c>
      <c r="N6766" s="30">
        <v>0.74664930546852348</v>
      </c>
      <c r="O6766" s="30">
        <v>0</v>
      </c>
    </row>
    <row r="6767" spans="1:15" x14ac:dyDescent="0.45">
      <c r="A6767" s="5" t="s">
        <v>17</v>
      </c>
      <c r="B6767">
        <v>2020</v>
      </c>
      <c r="C6767" t="s">
        <v>0</v>
      </c>
      <c r="D6767">
        <v>6766</v>
      </c>
      <c r="E6767" s="2">
        <v>21</v>
      </c>
      <c r="F6767" s="1">
        <v>22</v>
      </c>
      <c r="G6767" s="1">
        <v>1</v>
      </c>
      <c r="H6767" s="1">
        <v>8</v>
      </c>
      <c r="I6767" s="1" t="str">
        <f t="shared" si="125"/>
        <v>3F1MO8</v>
      </c>
      <c r="J6767" s="27">
        <v>45208</v>
      </c>
      <c r="K6767" s="29" t="s">
        <v>274</v>
      </c>
      <c r="L6767" s="29">
        <v>13577.75</v>
      </c>
      <c r="M6767" s="30">
        <v>0.38564409233186592</v>
      </c>
      <c r="N6767" s="30">
        <v>0.74136543923010834</v>
      </c>
      <c r="O6767" s="30">
        <v>0</v>
      </c>
    </row>
    <row r="6768" spans="1:15" x14ac:dyDescent="0.45">
      <c r="A6768" s="5" t="s">
        <v>17</v>
      </c>
      <c r="B6768">
        <v>2020</v>
      </c>
      <c r="C6768" t="s">
        <v>0</v>
      </c>
      <c r="D6768">
        <v>6767</v>
      </c>
      <c r="E6768" s="2">
        <v>22</v>
      </c>
      <c r="F6768" s="1">
        <v>23</v>
      </c>
      <c r="G6768" s="1">
        <v>1</v>
      </c>
      <c r="H6768" s="1">
        <v>8</v>
      </c>
      <c r="I6768" s="1" t="str">
        <f t="shared" si="125"/>
        <v>3F1MO8</v>
      </c>
      <c r="J6768" s="27">
        <v>45208</v>
      </c>
      <c r="K6768" s="29" t="s">
        <v>275</v>
      </c>
      <c r="L6768" s="29">
        <v>12697.75</v>
      </c>
      <c r="M6768" s="30">
        <v>0.33765342764855771</v>
      </c>
      <c r="N6768" s="30">
        <v>0.69916197860871221</v>
      </c>
      <c r="O6768" s="30">
        <v>0</v>
      </c>
    </row>
    <row r="6769" spans="1:15" x14ac:dyDescent="0.45">
      <c r="A6769" s="5" t="s">
        <v>17</v>
      </c>
      <c r="B6769">
        <v>2020</v>
      </c>
      <c r="C6769" t="s">
        <v>0</v>
      </c>
      <c r="D6769">
        <v>6768</v>
      </c>
      <c r="E6769" s="2">
        <v>23</v>
      </c>
      <c r="F6769" s="1">
        <v>24</v>
      </c>
      <c r="G6769" s="1">
        <v>1</v>
      </c>
      <c r="H6769" s="1">
        <v>8</v>
      </c>
      <c r="I6769" s="1" t="str">
        <f t="shared" si="125"/>
        <v>3F1MO8</v>
      </c>
      <c r="J6769" s="27">
        <v>45208</v>
      </c>
      <c r="K6769" s="29" t="s">
        <v>276</v>
      </c>
      <c r="L6769" s="29">
        <v>11951</v>
      </c>
      <c r="M6769" s="30">
        <v>0.37096378864519031</v>
      </c>
      <c r="N6769" s="30">
        <v>0.72509566081778565</v>
      </c>
      <c r="O6769" s="30">
        <v>0</v>
      </c>
    </row>
    <row r="6770" spans="1:15" x14ac:dyDescent="0.45">
      <c r="A6770" s="5" t="s">
        <v>17</v>
      </c>
      <c r="B6770">
        <v>2020</v>
      </c>
      <c r="C6770" t="s">
        <v>1</v>
      </c>
      <c r="D6770">
        <v>6769</v>
      </c>
      <c r="E6770" s="2">
        <v>0</v>
      </c>
      <c r="F6770" s="1">
        <v>1</v>
      </c>
      <c r="G6770" s="1">
        <v>1</v>
      </c>
      <c r="H6770" s="1">
        <v>1</v>
      </c>
      <c r="I6770" s="1" t="str">
        <f t="shared" si="125"/>
        <v>3F2TU1</v>
      </c>
      <c r="J6770" s="27">
        <v>45209</v>
      </c>
      <c r="K6770" s="29" t="s">
        <v>253</v>
      </c>
      <c r="L6770" s="29">
        <v>11296</v>
      </c>
      <c r="M6770" s="30">
        <v>0.39212172035255799</v>
      </c>
      <c r="N6770" s="30">
        <v>0.74249959335793259</v>
      </c>
      <c r="O6770" s="30">
        <v>0</v>
      </c>
    </row>
    <row r="6771" spans="1:15" x14ac:dyDescent="0.45">
      <c r="A6771" s="5" t="s">
        <v>17</v>
      </c>
      <c r="B6771">
        <v>2020</v>
      </c>
      <c r="C6771" t="s">
        <v>1</v>
      </c>
      <c r="D6771">
        <v>6770</v>
      </c>
      <c r="E6771" s="2">
        <v>1</v>
      </c>
      <c r="F6771" s="1">
        <v>2</v>
      </c>
      <c r="G6771" s="1">
        <v>1</v>
      </c>
      <c r="H6771" s="1">
        <v>1</v>
      </c>
      <c r="I6771" s="1" t="str">
        <f t="shared" si="125"/>
        <v>3F2TU1</v>
      </c>
      <c r="J6771" s="27">
        <v>45209</v>
      </c>
      <c r="K6771" s="29" t="s">
        <v>254</v>
      </c>
      <c r="L6771" s="29">
        <v>10822.75</v>
      </c>
      <c r="M6771" s="30">
        <v>0.40782596569994523</v>
      </c>
      <c r="N6771" s="30">
        <v>0.73284087413083809</v>
      </c>
      <c r="O6771" s="30">
        <v>0</v>
      </c>
    </row>
    <row r="6772" spans="1:15" x14ac:dyDescent="0.45">
      <c r="A6772" s="5" t="s">
        <v>17</v>
      </c>
      <c r="B6772">
        <v>2020</v>
      </c>
      <c r="C6772" t="s">
        <v>1</v>
      </c>
      <c r="D6772">
        <v>6771</v>
      </c>
      <c r="E6772" s="2">
        <v>2</v>
      </c>
      <c r="F6772" s="1">
        <v>3</v>
      </c>
      <c r="G6772" s="1">
        <v>1</v>
      </c>
      <c r="H6772" s="1">
        <v>1</v>
      </c>
      <c r="I6772" s="1" t="str">
        <f t="shared" si="125"/>
        <v>3F2TU1</v>
      </c>
      <c r="J6772" s="27">
        <v>45209</v>
      </c>
      <c r="K6772" s="29" t="s">
        <v>255</v>
      </c>
      <c r="L6772" s="29">
        <v>10591.25</v>
      </c>
      <c r="M6772" s="30">
        <v>0.42897122702386692</v>
      </c>
      <c r="N6772" s="30">
        <v>0.74534533410644144</v>
      </c>
      <c r="O6772" s="30">
        <v>0</v>
      </c>
    </row>
    <row r="6773" spans="1:15" x14ac:dyDescent="0.45">
      <c r="A6773" s="5" t="s">
        <v>17</v>
      </c>
      <c r="B6773">
        <v>2020</v>
      </c>
      <c r="C6773" t="s">
        <v>1</v>
      </c>
      <c r="D6773">
        <v>6772</v>
      </c>
      <c r="E6773" s="2">
        <v>3</v>
      </c>
      <c r="F6773" s="1">
        <v>4</v>
      </c>
      <c r="G6773" s="1">
        <v>1</v>
      </c>
      <c r="H6773" s="1">
        <v>2</v>
      </c>
      <c r="I6773" s="1" t="str">
        <f t="shared" si="125"/>
        <v>3F2TU2</v>
      </c>
      <c r="J6773" s="27">
        <v>45209</v>
      </c>
      <c r="K6773" s="29" t="s">
        <v>256</v>
      </c>
      <c r="L6773" s="29">
        <v>10415.25</v>
      </c>
      <c r="M6773" s="30">
        <v>0.46079903315411358</v>
      </c>
      <c r="N6773" s="30">
        <v>0.81295075683474116</v>
      </c>
      <c r="O6773" s="30">
        <v>0</v>
      </c>
    </row>
    <row r="6774" spans="1:15" x14ac:dyDescent="0.45">
      <c r="A6774" s="5" t="s">
        <v>17</v>
      </c>
      <c r="B6774">
        <v>2020</v>
      </c>
      <c r="C6774" t="s">
        <v>1</v>
      </c>
      <c r="D6774">
        <v>6773</v>
      </c>
      <c r="E6774" s="2">
        <v>4</v>
      </c>
      <c r="F6774" s="1">
        <v>5</v>
      </c>
      <c r="G6774" s="1">
        <v>1</v>
      </c>
      <c r="H6774" s="1">
        <v>2</v>
      </c>
      <c r="I6774" s="1" t="str">
        <f t="shared" si="125"/>
        <v>3F2TU2</v>
      </c>
      <c r="J6774" s="27">
        <v>45209</v>
      </c>
      <c r="K6774" s="29" t="s">
        <v>257</v>
      </c>
      <c r="L6774" s="29">
        <v>10434</v>
      </c>
      <c r="M6774" s="30">
        <v>0.4730640618120926</v>
      </c>
      <c r="N6774" s="30">
        <v>0.78541902776697925</v>
      </c>
      <c r="O6774" s="30">
        <v>0</v>
      </c>
    </row>
    <row r="6775" spans="1:15" x14ac:dyDescent="0.45">
      <c r="A6775" s="5" t="s">
        <v>17</v>
      </c>
      <c r="B6775">
        <v>2020</v>
      </c>
      <c r="C6775" t="s">
        <v>1</v>
      </c>
      <c r="D6775">
        <v>6774</v>
      </c>
      <c r="E6775" s="2">
        <v>5</v>
      </c>
      <c r="F6775" s="1">
        <v>6</v>
      </c>
      <c r="G6775" s="1">
        <v>1</v>
      </c>
      <c r="H6775" s="1">
        <v>2</v>
      </c>
      <c r="I6775" s="1" t="str">
        <f t="shared" si="125"/>
        <v>3F2TU2</v>
      </c>
      <c r="J6775" s="27">
        <v>45209</v>
      </c>
      <c r="K6775" s="29" t="s">
        <v>258</v>
      </c>
      <c r="L6775" s="29">
        <v>10785.5</v>
      </c>
      <c r="M6775" s="30">
        <v>0.44276562707564132</v>
      </c>
      <c r="N6775" s="30">
        <v>0.82566373336878085</v>
      </c>
      <c r="O6775" s="30">
        <v>0</v>
      </c>
    </row>
    <row r="6776" spans="1:15" x14ac:dyDescent="0.45">
      <c r="A6776" s="5" t="s">
        <v>17</v>
      </c>
      <c r="B6776">
        <v>2020</v>
      </c>
      <c r="C6776" t="s">
        <v>1</v>
      </c>
      <c r="D6776">
        <v>6775</v>
      </c>
      <c r="E6776" s="2">
        <v>6</v>
      </c>
      <c r="F6776" s="1">
        <v>7</v>
      </c>
      <c r="G6776" s="1">
        <v>1</v>
      </c>
      <c r="H6776" s="1">
        <v>3</v>
      </c>
      <c r="I6776" s="1" t="str">
        <f t="shared" si="125"/>
        <v>3F2TU3</v>
      </c>
      <c r="J6776" s="27">
        <v>45209</v>
      </c>
      <c r="K6776" s="29" t="s">
        <v>259</v>
      </c>
      <c r="L6776" s="29">
        <v>11922</v>
      </c>
      <c r="M6776" s="30">
        <v>0.45492464859877679</v>
      </c>
      <c r="N6776" s="30">
        <v>0.89455751204704659</v>
      </c>
      <c r="O6776" s="30">
        <v>0</v>
      </c>
    </row>
    <row r="6777" spans="1:15" x14ac:dyDescent="0.45">
      <c r="A6777" s="5" t="s">
        <v>17</v>
      </c>
      <c r="B6777">
        <v>2020</v>
      </c>
      <c r="C6777" t="s">
        <v>1</v>
      </c>
      <c r="D6777">
        <v>6776</v>
      </c>
      <c r="E6777" s="2">
        <v>7</v>
      </c>
      <c r="F6777" s="1">
        <v>8</v>
      </c>
      <c r="G6777" s="1">
        <v>1</v>
      </c>
      <c r="H6777" s="1">
        <v>3</v>
      </c>
      <c r="I6777" s="1" t="str">
        <f t="shared" si="125"/>
        <v>3F2TU3</v>
      </c>
      <c r="J6777" s="27">
        <v>45209</v>
      </c>
      <c r="K6777" s="29" t="s">
        <v>260</v>
      </c>
      <c r="L6777" s="29">
        <v>13705.75</v>
      </c>
      <c r="M6777" s="30">
        <v>0.48470882508866481</v>
      </c>
      <c r="N6777" s="30">
        <v>0.9287061054863206</v>
      </c>
      <c r="O6777" s="30">
        <v>9.8688024419158318E-2</v>
      </c>
    </row>
    <row r="6778" spans="1:15" x14ac:dyDescent="0.45">
      <c r="A6778" s="5" t="s">
        <v>17</v>
      </c>
      <c r="B6778">
        <v>2020</v>
      </c>
      <c r="C6778" t="s">
        <v>1</v>
      </c>
      <c r="D6778">
        <v>6777</v>
      </c>
      <c r="E6778" s="2">
        <v>8</v>
      </c>
      <c r="F6778" s="1">
        <v>9</v>
      </c>
      <c r="G6778" s="1">
        <v>1</v>
      </c>
      <c r="H6778" s="1">
        <v>3</v>
      </c>
      <c r="I6778" s="1" t="str">
        <f t="shared" si="125"/>
        <v>3F2TU3</v>
      </c>
      <c r="J6778" s="27">
        <v>45209</v>
      </c>
      <c r="K6778" s="29" t="s">
        <v>261</v>
      </c>
      <c r="L6778" s="29">
        <v>14439.75</v>
      </c>
      <c r="M6778" s="30">
        <v>0.53314606404435005</v>
      </c>
      <c r="N6778" s="30">
        <v>0.93936116169224992</v>
      </c>
      <c r="O6778" s="30">
        <v>0.21095830856989509</v>
      </c>
    </row>
    <row r="6779" spans="1:15" x14ac:dyDescent="0.45">
      <c r="A6779" s="5" t="s">
        <v>17</v>
      </c>
      <c r="B6779">
        <v>2020</v>
      </c>
      <c r="C6779" t="s">
        <v>1</v>
      </c>
      <c r="D6779">
        <v>6778</v>
      </c>
      <c r="E6779" s="2">
        <v>9</v>
      </c>
      <c r="F6779" s="1">
        <v>10</v>
      </c>
      <c r="G6779" s="1">
        <v>1</v>
      </c>
      <c r="H6779" s="1">
        <v>4</v>
      </c>
      <c r="I6779" s="1" t="str">
        <f t="shared" si="125"/>
        <v>3F2TU4</v>
      </c>
      <c r="J6779" s="27">
        <v>45209</v>
      </c>
      <c r="K6779" s="29" t="s">
        <v>262</v>
      </c>
      <c r="L6779" s="29">
        <v>14182.5</v>
      </c>
      <c r="M6779" s="30">
        <v>0.554785067138586</v>
      </c>
      <c r="N6779" s="30">
        <v>0.94108300625623431</v>
      </c>
      <c r="O6779" s="30">
        <v>0.31417793812026218</v>
      </c>
    </row>
    <row r="6780" spans="1:15" x14ac:dyDescent="0.45">
      <c r="A6780" s="5" t="s">
        <v>17</v>
      </c>
      <c r="B6780">
        <v>2020</v>
      </c>
      <c r="C6780" t="s">
        <v>1</v>
      </c>
      <c r="D6780">
        <v>6779</v>
      </c>
      <c r="E6780" s="2">
        <v>10</v>
      </c>
      <c r="F6780" s="1">
        <v>11</v>
      </c>
      <c r="G6780" s="1">
        <v>1</v>
      </c>
      <c r="H6780" s="1">
        <v>4</v>
      </c>
      <c r="I6780" s="1" t="str">
        <f t="shared" si="125"/>
        <v>3F2TU4</v>
      </c>
      <c r="J6780" s="27">
        <v>45209</v>
      </c>
      <c r="K6780" s="29" t="s">
        <v>263</v>
      </c>
      <c r="L6780" s="29">
        <v>13743.5</v>
      </c>
      <c r="M6780" s="30">
        <v>0.49957315974920968</v>
      </c>
      <c r="N6780" s="30">
        <v>0.9397512399624095</v>
      </c>
      <c r="O6780" s="30">
        <v>0.41901362495269201</v>
      </c>
    </row>
    <row r="6781" spans="1:15" x14ac:dyDescent="0.45">
      <c r="A6781" s="5" t="s">
        <v>17</v>
      </c>
      <c r="B6781">
        <v>2020</v>
      </c>
      <c r="C6781" t="s">
        <v>1</v>
      </c>
      <c r="D6781">
        <v>6780</v>
      </c>
      <c r="E6781" s="2">
        <v>11</v>
      </c>
      <c r="F6781" s="1">
        <v>12</v>
      </c>
      <c r="G6781" s="1">
        <v>1</v>
      </c>
      <c r="H6781" s="1">
        <v>4</v>
      </c>
      <c r="I6781" s="1" t="str">
        <f t="shared" si="125"/>
        <v>3F2TU4</v>
      </c>
      <c r="J6781" s="27">
        <v>45209</v>
      </c>
      <c r="K6781" s="29" t="s">
        <v>264</v>
      </c>
      <c r="L6781" s="29">
        <v>13519</v>
      </c>
      <c r="M6781" s="30">
        <v>0.6026768357576997</v>
      </c>
      <c r="N6781" s="30">
        <v>0.93804562364066824</v>
      </c>
      <c r="O6781" s="30">
        <v>0.47167212068207948</v>
      </c>
    </row>
    <row r="6782" spans="1:15" x14ac:dyDescent="0.45">
      <c r="A6782" s="5" t="s">
        <v>17</v>
      </c>
      <c r="B6782">
        <v>2020</v>
      </c>
      <c r="C6782" t="s">
        <v>1</v>
      </c>
      <c r="D6782">
        <v>6781</v>
      </c>
      <c r="E6782" s="2">
        <v>12</v>
      </c>
      <c r="F6782" s="1">
        <v>13</v>
      </c>
      <c r="G6782" s="1">
        <v>1</v>
      </c>
      <c r="H6782" s="1">
        <v>5</v>
      </c>
      <c r="I6782" s="1" t="str">
        <f t="shared" si="125"/>
        <v>3F2TU5</v>
      </c>
      <c r="J6782" s="27">
        <v>45209</v>
      </c>
      <c r="K6782" s="29" t="s">
        <v>265</v>
      </c>
      <c r="L6782" s="29">
        <v>13354.25</v>
      </c>
      <c r="M6782" s="30">
        <v>0.59838822488902144</v>
      </c>
      <c r="N6782" s="30">
        <v>0.92580556934427061</v>
      </c>
      <c r="O6782" s="30">
        <v>0.40860453562681093</v>
      </c>
    </row>
    <row r="6783" spans="1:15" x14ac:dyDescent="0.45">
      <c r="A6783" s="5" t="s">
        <v>17</v>
      </c>
      <c r="B6783">
        <v>2020</v>
      </c>
      <c r="C6783" t="s">
        <v>1</v>
      </c>
      <c r="D6783">
        <v>6782</v>
      </c>
      <c r="E6783" s="2">
        <v>13</v>
      </c>
      <c r="F6783" s="1">
        <v>14</v>
      </c>
      <c r="G6783" s="1">
        <v>1</v>
      </c>
      <c r="H6783" s="1">
        <v>5</v>
      </c>
      <c r="I6783" s="1" t="str">
        <f t="shared" si="125"/>
        <v>3F2TU5</v>
      </c>
      <c r="J6783" s="27">
        <v>45209</v>
      </c>
      <c r="K6783" s="29" t="s">
        <v>266</v>
      </c>
      <c r="L6783" s="29">
        <v>13477.75</v>
      </c>
      <c r="M6783" s="30">
        <v>0.61158798911326206</v>
      </c>
      <c r="N6783" s="30">
        <v>0.93489490315101853</v>
      </c>
      <c r="O6783" s="30">
        <v>0.33172381053172428</v>
      </c>
    </row>
    <row r="6784" spans="1:15" x14ac:dyDescent="0.45">
      <c r="A6784" s="5" t="s">
        <v>17</v>
      </c>
      <c r="B6784">
        <v>2020</v>
      </c>
      <c r="C6784" t="s">
        <v>1</v>
      </c>
      <c r="D6784">
        <v>6783</v>
      </c>
      <c r="E6784" s="2">
        <v>14</v>
      </c>
      <c r="F6784" s="1">
        <v>15</v>
      </c>
      <c r="G6784" s="1">
        <v>1</v>
      </c>
      <c r="H6784" s="1">
        <v>5</v>
      </c>
      <c r="I6784" s="1" t="str">
        <f t="shared" si="125"/>
        <v>3F2TU5</v>
      </c>
      <c r="J6784" s="27">
        <v>45209</v>
      </c>
      <c r="K6784" s="29" t="s">
        <v>267</v>
      </c>
      <c r="L6784" s="29">
        <v>13486.5</v>
      </c>
      <c r="M6784" s="30">
        <v>0.65309153708793899</v>
      </c>
      <c r="N6784" s="30">
        <v>0.94234367250169337</v>
      </c>
      <c r="O6784" s="30">
        <v>0.26536233715617702</v>
      </c>
    </row>
    <row r="6785" spans="1:15" x14ac:dyDescent="0.45">
      <c r="A6785" s="5" t="s">
        <v>17</v>
      </c>
      <c r="B6785">
        <v>2020</v>
      </c>
      <c r="C6785" t="s">
        <v>1</v>
      </c>
      <c r="D6785">
        <v>6784</v>
      </c>
      <c r="E6785" s="2">
        <v>15</v>
      </c>
      <c r="F6785" s="1">
        <v>16</v>
      </c>
      <c r="G6785" s="1">
        <v>1</v>
      </c>
      <c r="H6785" s="1">
        <v>6</v>
      </c>
      <c r="I6785" s="1" t="str">
        <f t="shared" si="125"/>
        <v>3F2TU6</v>
      </c>
      <c r="J6785" s="27">
        <v>45209</v>
      </c>
      <c r="K6785" s="29" t="s">
        <v>268</v>
      </c>
      <c r="L6785" s="29">
        <v>13586.25</v>
      </c>
      <c r="M6785" s="30">
        <v>0.66881827746485012</v>
      </c>
      <c r="N6785" s="30">
        <v>0.94225088662896683</v>
      </c>
      <c r="O6785" s="30">
        <v>0.15876226113220451</v>
      </c>
    </row>
    <row r="6786" spans="1:15" x14ac:dyDescent="0.45">
      <c r="A6786" s="5" t="s">
        <v>17</v>
      </c>
      <c r="B6786">
        <v>2020</v>
      </c>
      <c r="C6786" t="s">
        <v>1</v>
      </c>
      <c r="D6786">
        <v>6785</v>
      </c>
      <c r="E6786" s="2">
        <v>16</v>
      </c>
      <c r="F6786" s="1">
        <v>17</v>
      </c>
      <c r="G6786" s="1">
        <v>1</v>
      </c>
      <c r="H6786" s="1">
        <v>6</v>
      </c>
      <c r="I6786" s="1" t="str">
        <f t="shared" si="125"/>
        <v>3F2TU6</v>
      </c>
      <c r="J6786" s="27">
        <v>45209</v>
      </c>
      <c r="K6786" s="29" t="s">
        <v>269</v>
      </c>
      <c r="L6786" s="29">
        <v>13974.5</v>
      </c>
      <c r="M6786" s="30">
        <v>0.65705415984594018</v>
      </c>
      <c r="N6786" s="30">
        <v>0.93666247689722715</v>
      </c>
      <c r="O6786" s="30">
        <v>5.7003813746673078E-2</v>
      </c>
    </row>
    <row r="6787" spans="1:15" x14ac:dyDescent="0.45">
      <c r="A6787" s="5" t="s">
        <v>17</v>
      </c>
      <c r="B6787">
        <v>2020</v>
      </c>
      <c r="C6787" t="s">
        <v>1</v>
      </c>
      <c r="D6787">
        <v>6786</v>
      </c>
      <c r="E6787" s="2">
        <v>17</v>
      </c>
      <c r="F6787" s="1">
        <v>18</v>
      </c>
      <c r="G6787" s="1">
        <v>1</v>
      </c>
      <c r="H6787" s="1">
        <v>6</v>
      </c>
      <c r="I6787" s="1" t="str">
        <f t="shared" ref="I6787:I6850" si="126">A6787&amp;C6787&amp;H6787</f>
        <v>3F2TU6</v>
      </c>
      <c r="J6787" s="27">
        <v>45209</v>
      </c>
      <c r="K6787" s="29" t="s">
        <v>270</v>
      </c>
      <c r="L6787" s="29">
        <v>14700.25</v>
      </c>
      <c r="M6787" s="30">
        <v>0.61328219342714041</v>
      </c>
      <c r="N6787" s="30">
        <v>0.9373626885833477</v>
      </c>
      <c r="O6787" s="30">
        <v>0</v>
      </c>
    </row>
    <row r="6788" spans="1:15" x14ac:dyDescent="0.45">
      <c r="A6788" s="5" t="s">
        <v>17</v>
      </c>
      <c r="B6788">
        <v>2020</v>
      </c>
      <c r="C6788" t="s">
        <v>1</v>
      </c>
      <c r="D6788">
        <v>6787</v>
      </c>
      <c r="E6788" s="2">
        <v>18</v>
      </c>
      <c r="F6788" s="1">
        <v>19</v>
      </c>
      <c r="G6788" s="1">
        <v>1</v>
      </c>
      <c r="H6788" s="1">
        <v>7</v>
      </c>
      <c r="I6788" s="1" t="str">
        <f t="shared" si="126"/>
        <v>3F2TU7</v>
      </c>
      <c r="J6788" s="27">
        <v>45209</v>
      </c>
      <c r="K6788" s="29" t="s">
        <v>271</v>
      </c>
      <c r="L6788" s="29">
        <v>15030.5</v>
      </c>
      <c r="M6788" s="30">
        <v>0.60105503217574352</v>
      </c>
      <c r="N6788" s="30">
        <v>0.94186463720161795</v>
      </c>
      <c r="O6788" s="30">
        <v>0</v>
      </c>
    </row>
    <row r="6789" spans="1:15" x14ac:dyDescent="0.45">
      <c r="A6789" s="5" t="s">
        <v>17</v>
      </c>
      <c r="B6789">
        <v>2020</v>
      </c>
      <c r="C6789" t="s">
        <v>1</v>
      </c>
      <c r="D6789">
        <v>6788</v>
      </c>
      <c r="E6789" s="2">
        <v>19</v>
      </c>
      <c r="F6789" s="1">
        <v>20</v>
      </c>
      <c r="G6789" s="1">
        <v>1</v>
      </c>
      <c r="H6789" s="1">
        <v>7</v>
      </c>
      <c r="I6789" s="1" t="str">
        <f t="shared" si="126"/>
        <v>3F2TU7</v>
      </c>
      <c r="J6789" s="27">
        <v>45209</v>
      </c>
      <c r="K6789" s="29" t="s">
        <v>272</v>
      </c>
      <c r="L6789" s="29">
        <v>15271.5</v>
      </c>
      <c r="M6789" s="30">
        <v>0.63048202407974352</v>
      </c>
      <c r="N6789" s="30">
        <v>0.94838969932038353</v>
      </c>
      <c r="O6789" s="30">
        <v>0</v>
      </c>
    </row>
    <row r="6790" spans="1:15" x14ac:dyDescent="0.45">
      <c r="A6790" s="5" t="s">
        <v>17</v>
      </c>
      <c r="B6790">
        <v>2020</v>
      </c>
      <c r="C6790" t="s">
        <v>1</v>
      </c>
      <c r="D6790">
        <v>6789</v>
      </c>
      <c r="E6790" s="2">
        <v>20</v>
      </c>
      <c r="F6790" s="1">
        <v>21</v>
      </c>
      <c r="G6790" s="1">
        <v>1</v>
      </c>
      <c r="H6790" s="1">
        <v>7</v>
      </c>
      <c r="I6790" s="1" t="str">
        <f t="shared" si="126"/>
        <v>3F2TU7</v>
      </c>
      <c r="J6790" s="27">
        <v>45209</v>
      </c>
      <c r="K6790" s="29" t="s">
        <v>273</v>
      </c>
      <c r="L6790" s="29">
        <v>14680.75</v>
      </c>
      <c r="M6790" s="30">
        <v>0.70211358963031667</v>
      </c>
      <c r="N6790" s="30">
        <v>0.9496286179202913</v>
      </c>
      <c r="O6790" s="30">
        <v>0</v>
      </c>
    </row>
    <row r="6791" spans="1:15" x14ac:dyDescent="0.45">
      <c r="A6791" s="5" t="s">
        <v>17</v>
      </c>
      <c r="B6791">
        <v>2020</v>
      </c>
      <c r="C6791" t="s">
        <v>1</v>
      </c>
      <c r="D6791">
        <v>6790</v>
      </c>
      <c r="E6791" s="2">
        <v>21</v>
      </c>
      <c r="F6791" s="1">
        <v>22</v>
      </c>
      <c r="G6791" s="1">
        <v>1</v>
      </c>
      <c r="H6791" s="1">
        <v>8</v>
      </c>
      <c r="I6791" s="1" t="str">
        <f t="shared" si="126"/>
        <v>3F2TU8</v>
      </c>
      <c r="J6791" s="27">
        <v>45209</v>
      </c>
      <c r="K6791" s="29" t="s">
        <v>274</v>
      </c>
      <c r="L6791" s="29">
        <v>13900.25</v>
      </c>
      <c r="M6791" s="30">
        <v>0.7711587968103546</v>
      </c>
      <c r="N6791" s="30">
        <v>0.94994676155180735</v>
      </c>
      <c r="O6791" s="30">
        <v>0</v>
      </c>
    </row>
    <row r="6792" spans="1:15" x14ac:dyDescent="0.45">
      <c r="A6792" s="5" t="s">
        <v>17</v>
      </c>
      <c r="B6792">
        <v>2020</v>
      </c>
      <c r="C6792" t="s">
        <v>1</v>
      </c>
      <c r="D6792">
        <v>6791</v>
      </c>
      <c r="E6792" s="2">
        <v>22</v>
      </c>
      <c r="F6792" s="1">
        <v>23</v>
      </c>
      <c r="G6792" s="1">
        <v>1</v>
      </c>
      <c r="H6792" s="1">
        <v>8</v>
      </c>
      <c r="I6792" s="1" t="str">
        <f t="shared" si="126"/>
        <v>3F2TU8</v>
      </c>
      <c r="J6792" s="27">
        <v>45209</v>
      </c>
      <c r="K6792" s="29" t="s">
        <v>275</v>
      </c>
      <c r="L6792" s="29">
        <v>13098.25</v>
      </c>
      <c r="M6792" s="30">
        <v>0.8638134398927656</v>
      </c>
      <c r="N6792" s="30">
        <v>0.94999967088395154</v>
      </c>
      <c r="O6792" s="30">
        <v>0</v>
      </c>
    </row>
    <row r="6793" spans="1:15" x14ac:dyDescent="0.45">
      <c r="A6793" s="5" t="s">
        <v>17</v>
      </c>
      <c r="B6793">
        <v>2020</v>
      </c>
      <c r="C6793" t="s">
        <v>1</v>
      </c>
      <c r="D6793">
        <v>6792</v>
      </c>
      <c r="E6793" s="2">
        <v>23</v>
      </c>
      <c r="F6793" s="1">
        <v>24</v>
      </c>
      <c r="G6793" s="1">
        <v>1</v>
      </c>
      <c r="H6793" s="1">
        <v>8</v>
      </c>
      <c r="I6793" s="1" t="str">
        <f t="shared" si="126"/>
        <v>3F2TU8</v>
      </c>
      <c r="J6793" s="27">
        <v>45209</v>
      </c>
      <c r="K6793" s="29" t="s">
        <v>276</v>
      </c>
      <c r="L6793" s="29">
        <v>12325</v>
      </c>
      <c r="M6793" s="30">
        <v>0.86762556959507453</v>
      </c>
      <c r="N6793" s="30">
        <v>0.94998412694698009</v>
      </c>
      <c r="O6793" s="30">
        <v>0</v>
      </c>
    </row>
    <row r="6794" spans="1:15" x14ac:dyDescent="0.45">
      <c r="A6794" s="5" t="s">
        <v>17</v>
      </c>
      <c r="B6794">
        <v>2020</v>
      </c>
      <c r="C6794" t="s">
        <v>2</v>
      </c>
      <c r="D6794">
        <v>6793</v>
      </c>
      <c r="E6794" s="2">
        <v>0</v>
      </c>
      <c r="F6794" s="1">
        <v>1</v>
      </c>
      <c r="G6794" s="1">
        <v>1</v>
      </c>
      <c r="H6794" s="1">
        <v>1</v>
      </c>
      <c r="I6794" s="1" t="str">
        <f t="shared" si="126"/>
        <v>3F3WE1</v>
      </c>
      <c r="J6794" s="27">
        <v>45210</v>
      </c>
      <c r="K6794" s="29" t="s">
        <v>253</v>
      </c>
      <c r="L6794" s="29">
        <v>11644</v>
      </c>
      <c r="M6794" s="30">
        <v>0.87451732171272578</v>
      </c>
      <c r="N6794" s="30">
        <v>0.9499996723452615</v>
      </c>
      <c r="O6794" s="30">
        <v>0</v>
      </c>
    </row>
    <row r="6795" spans="1:15" x14ac:dyDescent="0.45">
      <c r="A6795" s="5" t="s">
        <v>17</v>
      </c>
      <c r="B6795">
        <v>2020</v>
      </c>
      <c r="C6795" t="s">
        <v>2</v>
      </c>
      <c r="D6795">
        <v>6794</v>
      </c>
      <c r="E6795" s="2">
        <v>1</v>
      </c>
      <c r="F6795" s="1">
        <v>2</v>
      </c>
      <c r="G6795" s="1">
        <v>1</v>
      </c>
      <c r="H6795" s="1">
        <v>1</v>
      </c>
      <c r="I6795" s="1" t="str">
        <f t="shared" si="126"/>
        <v>3F3WE1</v>
      </c>
      <c r="J6795" s="27">
        <v>45210</v>
      </c>
      <c r="K6795" s="29" t="s">
        <v>254</v>
      </c>
      <c r="L6795" s="29">
        <v>11195</v>
      </c>
      <c r="M6795" s="30">
        <v>0.89008585749800695</v>
      </c>
      <c r="N6795" s="30">
        <v>0.94999463465577016</v>
      </c>
      <c r="O6795" s="30">
        <v>0</v>
      </c>
    </row>
    <row r="6796" spans="1:15" x14ac:dyDescent="0.45">
      <c r="A6796" s="5" t="s">
        <v>17</v>
      </c>
      <c r="B6796">
        <v>2020</v>
      </c>
      <c r="C6796" t="s">
        <v>2</v>
      </c>
      <c r="D6796">
        <v>6795</v>
      </c>
      <c r="E6796" s="2">
        <v>2</v>
      </c>
      <c r="F6796" s="1">
        <v>3</v>
      </c>
      <c r="G6796" s="1">
        <v>1</v>
      </c>
      <c r="H6796" s="1">
        <v>1</v>
      </c>
      <c r="I6796" s="1" t="str">
        <f t="shared" si="126"/>
        <v>3F3WE1</v>
      </c>
      <c r="J6796" s="27">
        <v>45210</v>
      </c>
      <c r="K6796" s="29" t="s">
        <v>255</v>
      </c>
      <c r="L6796" s="29">
        <v>10961</v>
      </c>
      <c r="M6796" s="30">
        <v>0.89597738186048548</v>
      </c>
      <c r="N6796" s="30">
        <v>0.94999968659927547</v>
      </c>
      <c r="O6796" s="30">
        <v>0</v>
      </c>
    </row>
    <row r="6797" spans="1:15" x14ac:dyDescent="0.45">
      <c r="A6797" s="5" t="s">
        <v>17</v>
      </c>
      <c r="B6797">
        <v>2020</v>
      </c>
      <c r="C6797" t="s">
        <v>2</v>
      </c>
      <c r="D6797">
        <v>6796</v>
      </c>
      <c r="E6797" s="2">
        <v>3</v>
      </c>
      <c r="F6797" s="1">
        <v>4</v>
      </c>
      <c r="G6797" s="1">
        <v>1</v>
      </c>
      <c r="H6797" s="1">
        <v>2</v>
      </c>
      <c r="I6797" s="1" t="str">
        <f t="shared" si="126"/>
        <v>3F3WE2</v>
      </c>
      <c r="J6797" s="27">
        <v>45210</v>
      </c>
      <c r="K6797" s="29" t="s">
        <v>256</v>
      </c>
      <c r="L6797" s="29">
        <v>10853.75</v>
      </c>
      <c r="M6797" s="30">
        <v>0.90054171998426968</v>
      </c>
      <c r="N6797" s="30">
        <v>0.94999997024741978</v>
      </c>
      <c r="O6797" s="30">
        <v>0</v>
      </c>
    </row>
    <row r="6798" spans="1:15" x14ac:dyDescent="0.45">
      <c r="A6798" s="5" t="s">
        <v>17</v>
      </c>
      <c r="B6798">
        <v>2020</v>
      </c>
      <c r="C6798" t="s">
        <v>2</v>
      </c>
      <c r="D6798">
        <v>6797</v>
      </c>
      <c r="E6798" s="2">
        <v>4</v>
      </c>
      <c r="F6798" s="1">
        <v>5</v>
      </c>
      <c r="G6798" s="1">
        <v>1</v>
      </c>
      <c r="H6798" s="1">
        <v>2</v>
      </c>
      <c r="I6798" s="1" t="str">
        <f t="shared" si="126"/>
        <v>3F3WE2</v>
      </c>
      <c r="J6798" s="27">
        <v>45210</v>
      </c>
      <c r="K6798" s="29" t="s">
        <v>257</v>
      </c>
      <c r="L6798" s="29">
        <v>10844.25</v>
      </c>
      <c r="M6798" s="30">
        <v>0.88394763473931137</v>
      </c>
      <c r="N6798" s="30">
        <v>0.94999999141980251</v>
      </c>
      <c r="O6798" s="30">
        <v>0</v>
      </c>
    </row>
    <row r="6799" spans="1:15" x14ac:dyDescent="0.45">
      <c r="A6799" s="5" t="s">
        <v>17</v>
      </c>
      <c r="B6799">
        <v>2020</v>
      </c>
      <c r="C6799" t="s">
        <v>2</v>
      </c>
      <c r="D6799">
        <v>6798</v>
      </c>
      <c r="E6799" s="2">
        <v>5</v>
      </c>
      <c r="F6799" s="1">
        <v>6</v>
      </c>
      <c r="G6799" s="1">
        <v>1</v>
      </c>
      <c r="H6799" s="1">
        <v>2</v>
      </c>
      <c r="I6799" s="1" t="str">
        <f t="shared" si="126"/>
        <v>3F3WE2</v>
      </c>
      <c r="J6799" s="27">
        <v>45210</v>
      </c>
      <c r="K6799" s="29" t="s">
        <v>258</v>
      </c>
      <c r="L6799" s="29">
        <v>11205.75</v>
      </c>
      <c r="M6799" s="30">
        <v>0.86558248116727754</v>
      </c>
      <c r="N6799" s="30">
        <v>0.94999998770582428</v>
      </c>
      <c r="O6799" s="30">
        <v>0</v>
      </c>
    </row>
    <row r="6800" spans="1:15" x14ac:dyDescent="0.45">
      <c r="A6800" s="5" t="s">
        <v>17</v>
      </c>
      <c r="B6800">
        <v>2020</v>
      </c>
      <c r="C6800" t="s">
        <v>2</v>
      </c>
      <c r="D6800">
        <v>6799</v>
      </c>
      <c r="E6800" s="2">
        <v>6</v>
      </c>
      <c r="F6800" s="1">
        <v>7</v>
      </c>
      <c r="G6800" s="1">
        <v>1</v>
      </c>
      <c r="H6800" s="1">
        <v>3</v>
      </c>
      <c r="I6800" s="1" t="str">
        <f t="shared" si="126"/>
        <v>3F3WE3</v>
      </c>
      <c r="J6800" s="27">
        <v>45210</v>
      </c>
      <c r="K6800" s="29" t="s">
        <v>259</v>
      </c>
      <c r="L6800" s="29">
        <v>12237.25</v>
      </c>
      <c r="M6800" s="30">
        <v>0.86198301669513488</v>
      </c>
      <c r="N6800" s="30">
        <v>0.94999999590262929</v>
      </c>
      <c r="O6800" s="30">
        <v>0</v>
      </c>
    </row>
    <row r="6801" spans="1:15" x14ac:dyDescent="0.45">
      <c r="A6801" s="5" t="s">
        <v>17</v>
      </c>
      <c r="B6801">
        <v>2020</v>
      </c>
      <c r="C6801" t="s">
        <v>2</v>
      </c>
      <c r="D6801">
        <v>6800</v>
      </c>
      <c r="E6801" s="2">
        <v>7</v>
      </c>
      <c r="F6801" s="1">
        <v>8</v>
      </c>
      <c r="G6801" s="1">
        <v>1</v>
      </c>
      <c r="H6801" s="1">
        <v>3</v>
      </c>
      <c r="I6801" s="1" t="str">
        <f t="shared" si="126"/>
        <v>3F3WE3</v>
      </c>
      <c r="J6801" s="27">
        <v>45210</v>
      </c>
      <c r="K6801" s="29" t="s">
        <v>260</v>
      </c>
      <c r="L6801" s="29">
        <v>13893</v>
      </c>
      <c r="M6801" s="30">
        <v>0.86314837436440028</v>
      </c>
      <c r="N6801" s="30">
        <v>0.94999998783294792</v>
      </c>
      <c r="O6801" s="30">
        <v>1.271277776481281E-2</v>
      </c>
    </row>
    <row r="6802" spans="1:15" x14ac:dyDescent="0.45">
      <c r="A6802" s="5" t="s">
        <v>17</v>
      </c>
      <c r="B6802">
        <v>2020</v>
      </c>
      <c r="C6802" t="s">
        <v>2</v>
      </c>
      <c r="D6802">
        <v>6801</v>
      </c>
      <c r="E6802" s="2">
        <v>8</v>
      </c>
      <c r="F6802" s="1">
        <v>9</v>
      </c>
      <c r="G6802" s="1">
        <v>1</v>
      </c>
      <c r="H6802" s="1">
        <v>3</v>
      </c>
      <c r="I6802" s="1" t="str">
        <f t="shared" si="126"/>
        <v>3F3WE3</v>
      </c>
      <c r="J6802" s="27">
        <v>45210</v>
      </c>
      <c r="K6802" s="29" t="s">
        <v>261</v>
      </c>
      <c r="L6802" s="29">
        <v>14745</v>
      </c>
      <c r="M6802" s="30">
        <v>0.8819924667871758</v>
      </c>
      <c r="N6802" s="30">
        <v>0.95</v>
      </c>
      <c r="O6802" s="30">
        <v>3.8537719278186083E-2</v>
      </c>
    </row>
    <row r="6803" spans="1:15" x14ac:dyDescent="0.45">
      <c r="A6803" s="5" t="s">
        <v>17</v>
      </c>
      <c r="B6803">
        <v>2020</v>
      </c>
      <c r="C6803" t="s">
        <v>2</v>
      </c>
      <c r="D6803">
        <v>6802</v>
      </c>
      <c r="E6803" s="2">
        <v>9</v>
      </c>
      <c r="F6803" s="1">
        <v>10</v>
      </c>
      <c r="G6803" s="1">
        <v>1</v>
      </c>
      <c r="H6803" s="1">
        <v>4</v>
      </c>
      <c r="I6803" s="1" t="str">
        <f t="shared" si="126"/>
        <v>3F3WE4</v>
      </c>
      <c r="J6803" s="27">
        <v>45210</v>
      </c>
      <c r="K6803" s="29" t="s">
        <v>262</v>
      </c>
      <c r="L6803" s="29">
        <v>14874.25</v>
      </c>
      <c r="M6803" s="30">
        <v>0.87203053697872157</v>
      </c>
      <c r="N6803" s="30">
        <v>0.94999963423798062</v>
      </c>
      <c r="O6803" s="30">
        <v>4.0617149673104043E-2</v>
      </c>
    </row>
    <row r="6804" spans="1:15" x14ac:dyDescent="0.45">
      <c r="A6804" s="5" t="s">
        <v>17</v>
      </c>
      <c r="B6804">
        <v>2020</v>
      </c>
      <c r="C6804" t="s">
        <v>2</v>
      </c>
      <c r="D6804">
        <v>6803</v>
      </c>
      <c r="E6804" s="2">
        <v>10</v>
      </c>
      <c r="F6804" s="1">
        <v>11</v>
      </c>
      <c r="G6804" s="1">
        <v>1</v>
      </c>
      <c r="H6804" s="1">
        <v>4</v>
      </c>
      <c r="I6804" s="1" t="str">
        <f t="shared" si="126"/>
        <v>3F3WE4</v>
      </c>
      <c r="J6804" s="27">
        <v>45210</v>
      </c>
      <c r="K6804" s="29" t="s">
        <v>263</v>
      </c>
      <c r="L6804" s="29">
        <v>14886.25</v>
      </c>
      <c r="M6804" s="30">
        <v>0.87617674698932957</v>
      </c>
      <c r="N6804" s="30">
        <v>0.94999859391710251</v>
      </c>
      <c r="O6804" s="30">
        <v>4.5020553381176977E-2</v>
      </c>
    </row>
    <row r="6805" spans="1:15" x14ac:dyDescent="0.45">
      <c r="A6805" s="5" t="s">
        <v>17</v>
      </c>
      <c r="B6805">
        <v>2020</v>
      </c>
      <c r="C6805" t="s">
        <v>2</v>
      </c>
      <c r="D6805">
        <v>6804</v>
      </c>
      <c r="E6805" s="2">
        <v>11</v>
      </c>
      <c r="F6805" s="1">
        <v>12</v>
      </c>
      <c r="G6805" s="1">
        <v>1</v>
      </c>
      <c r="H6805" s="1">
        <v>4</v>
      </c>
      <c r="I6805" s="1" t="str">
        <f t="shared" si="126"/>
        <v>3F3WE4</v>
      </c>
      <c r="J6805" s="27">
        <v>45210</v>
      </c>
      <c r="K6805" s="29" t="s">
        <v>264</v>
      </c>
      <c r="L6805" s="29">
        <v>14886.75</v>
      </c>
      <c r="M6805" s="30">
        <v>0.903993684595085</v>
      </c>
      <c r="N6805" s="30">
        <v>0.94971538569104141</v>
      </c>
      <c r="O6805" s="30">
        <v>4.2660442047553822E-2</v>
      </c>
    </row>
    <row r="6806" spans="1:15" x14ac:dyDescent="0.45">
      <c r="A6806" s="5" t="s">
        <v>17</v>
      </c>
      <c r="B6806">
        <v>2020</v>
      </c>
      <c r="C6806" t="s">
        <v>2</v>
      </c>
      <c r="D6806">
        <v>6805</v>
      </c>
      <c r="E6806" s="2">
        <v>12</v>
      </c>
      <c r="F6806" s="1">
        <v>13</v>
      </c>
      <c r="G6806" s="1">
        <v>1</v>
      </c>
      <c r="H6806" s="1">
        <v>5</v>
      </c>
      <c r="I6806" s="1" t="str">
        <f t="shared" si="126"/>
        <v>3F3WE5</v>
      </c>
      <c r="J6806" s="27">
        <v>45210</v>
      </c>
      <c r="K6806" s="29" t="s">
        <v>265</v>
      </c>
      <c r="L6806" s="29">
        <v>14603</v>
      </c>
      <c r="M6806" s="30">
        <v>0.9074188759432783</v>
      </c>
      <c r="N6806" s="30">
        <v>0.94856047678548805</v>
      </c>
      <c r="O6806" s="30">
        <v>2.3448080924425921E-2</v>
      </c>
    </row>
    <row r="6807" spans="1:15" x14ac:dyDescent="0.45">
      <c r="A6807" s="5" t="s">
        <v>17</v>
      </c>
      <c r="B6807">
        <v>2020</v>
      </c>
      <c r="C6807" t="s">
        <v>2</v>
      </c>
      <c r="D6807">
        <v>6806</v>
      </c>
      <c r="E6807" s="2">
        <v>13</v>
      </c>
      <c r="F6807" s="1">
        <v>14</v>
      </c>
      <c r="G6807" s="1">
        <v>1</v>
      </c>
      <c r="H6807" s="1">
        <v>5</v>
      </c>
      <c r="I6807" s="1" t="str">
        <f t="shared" si="126"/>
        <v>3F3WE5</v>
      </c>
      <c r="J6807" s="27">
        <v>45210</v>
      </c>
      <c r="K6807" s="29" t="s">
        <v>266</v>
      </c>
      <c r="L6807" s="29">
        <v>14469.75</v>
      </c>
      <c r="M6807" s="30">
        <v>0.91291858910644286</v>
      </c>
      <c r="N6807" s="30">
        <v>0.94859687636133994</v>
      </c>
      <c r="O6807" s="30">
        <v>1.500897455242407E-2</v>
      </c>
    </row>
    <row r="6808" spans="1:15" x14ac:dyDescent="0.45">
      <c r="A6808" s="5" t="s">
        <v>17</v>
      </c>
      <c r="B6808">
        <v>2020</v>
      </c>
      <c r="C6808" t="s">
        <v>2</v>
      </c>
      <c r="D6808">
        <v>6807</v>
      </c>
      <c r="E6808" s="2">
        <v>14</v>
      </c>
      <c r="F6808" s="1">
        <v>15</v>
      </c>
      <c r="G6808" s="1">
        <v>1</v>
      </c>
      <c r="H6808" s="1">
        <v>5</v>
      </c>
      <c r="I6808" s="1" t="str">
        <f t="shared" si="126"/>
        <v>3F3WE5</v>
      </c>
      <c r="J6808" s="27">
        <v>45210</v>
      </c>
      <c r="K6808" s="29" t="s">
        <v>267</v>
      </c>
      <c r="L6808" s="29">
        <v>14417.5</v>
      </c>
      <c r="M6808" s="30">
        <v>0.91510737198157444</v>
      </c>
      <c r="N6808" s="30">
        <v>0.94994111056769637</v>
      </c>
      <c r="O6808" s="30">
        <v>1.086918724586544E-2</v>
      </c>
    </row>
    <row r="6809" spans="1:15" x14ac:dyDescent="0.45">
      <c r="A6809" s="5" t="s">
        <v>17</v>
      </c>
      <c r="B6809">
        <v>2020</v>
      </c>
      <c r="C6809" t="s">
        <v>2</v>
      </c>
      <c r="D6809">
        <v>6808</v>
      </c>
      <c r="E6809" s="2">
        <v>15</v>
      </c>
      <c r="F6809" s="1">
        <v>16</v>
      </c>
      <c r="G6809" s="1">
        <v>1</v>
      </c>
      <c r="H6809" s="1">
        <v>6</v>
      </c>
      <c r="I6809" s="1" t="str">
        <f t="shared" si="126"/>
        <v>3F3WE6</v>
      </c>
      <c r="J6809" s="27">
        <v>45210</v>
      </c>
      <c r="K6809" s="29" t="s">
        <v>268</v>
      </c>
      <c r="L6809" s="29">
        <v>14348.25</v>
      </c>
      <c r="M6809" s="30">
        <v>0.91646365635254656</v>
      </c>
      <c r="N6809" s="30">
        <v>0.94999912699372446</v>
      </c>
      <c r="O6809" s="30">
        <v>4.5466966125531109E-3</v>
      </c>
    </row>
    <row r="6810" spans="1:15" x14ac:dyDescent="0.45">
      <c r="A6810" s="5" t="s">
        <v>17</v>
      </c>
      <c r="B6810">
        <v>2020</v>
      </c>
      <c r="C6810" t="s">
        <v>2</v>
      </c>
      <c r="D6810">
        <v>6809</v>
      </c>
      <c r="E6810" s="2">
        <v>16</v>
      </c>
      <c r="F6810" s="1">
        <v>17</v>
      </c>
      <c r="G6810" s="1">
        <v>1</v>
      </c>
      <c r="H6810" s="1">
        <v>6</v>
      </c>
      <c r="I6810" s="1" t="str">
        <f t="shared" si="126"/>
        <v>3F3WE6</v>
      </c>
      <c r="J6810" s="27">
        <v>45210</v>
      </c>
      <c r="K6810" s="29" t="s">
        <v>269</v>
      </c>
      <c r="L6810" s="29">
        <v>14447</v>
      </c>
      <c r="M6810" s="30">
        <v>0.91689896363431811</v>
      </c>
      <c r="N6810" s="30">
        <v>0.94999905748069757</v>
      </c>
      <c r="O6810" s="30">
        <v>0</v>
      </c>
    </row>
    <row r="6811" spans="1:15" x14ac:dyDescent="0.45">
      <c r="A6811" s="5" t="s">
        <v>17</v>
      </c>
      <c r="B6811">
        <v>2020</v>
      </c>
      <c r="C6811" t="s">
        <v>2</v>
      </c>
      <c r="D6811">
        <v>6810</v>
      </c>
      <c r="E6811" s="2">
        <v>17</v>
      </c>
      <c r="F6811" s="1">
        <v>18</v>
      </c>
      <c r="G6811" s="1">
        <v>1</v>
      </c>
      <c r="H6811" s="1">
        <v>6</v>
      </c>
      <c r="I6811" s="1" t="str">
        <f t="shared" si="126"/>
        <v>3F3WE6</v>
      </c>
      <c r="J6811" s="27">
        <v>45210</v>
      </c>
      <c r="K6811" s="29" t="s">
        <v>270</v>
      </c>
      <c r="L6811" s="29">
        <v>15328.5</v>
      </c>
      <c r="M6811" s="30">
        <v>0.91661543643207988</v>
      </c>
      <c r="N6811" s="30">
        <v>0.9499971288731619</v>
      </c>
      <c r="O6811" s="30">
        <v>0</v>
      </c>
    </row>
    <row r="6812" spans="1:15" x14ac:dyDescent="0.45">
      <c r="A6812" s="5" t="s">
        <v>17</v>
      </c>
      <c r="B6812">
        <v>2020</v>
      </c>
      <c r="C6812" t="s">
        <v>2</v>
      </c>
      <c r="D6812">
        <v>6811</v>
      </c>
      <c r="E6812" s="2">
        <v>18</v>
      </c>
      <c r="F6812" s="1">
        <v>19</v>
      </c>
      <c r="G6812" s="1">
        <v>1</v>
      </c>
      <c r="H6812" s="1">
        <v>7</v>
      </c>
      <c r="I6812" s="1" t="str">
        <f t="shared" si="126"/>
        <v>3F3WE7</v>
      </c>
      <c r="J6812" s="27">
        <v>45210</v>
      </c>
      <c r="K6812" s="29" t="s">
        <v>271</v>
      </c>
      <c r="L6812" s="29">
        <v>15385.75</v>
      </c>
      <c r="M6812" s="30">
        <v>0.9182792624953946</v>
      </c>
      <c r="N6812" s="30">
        <v>0.94999395783886775</v>
      </c>
      <c r="O6812" s="30">
        <v>0</v>
      </c>
    </row>
    <row r="6813" spans="1:15" x14ac:dyDescent="0.45">
      <c r="A6813" s="5" t="s">
        <v>17</v>
      </c>
      <c r="B6813">
        <v>2020</v>
      </c>
      <c r="C6813" t="s">
        <v>2</v>
      </c>
      <c r="D6813">
        <v>6812</v>
      </c>
      <c r="E6813" s="2">
        <v>19</v>
      </c>
      <c r="F6813" s="1">
        <v>20</v>
      </c>
      <c r="G6813" s="1">
        <v>1</v>
      </c>
      <c r="H6813" s="1">
        <v>7</v>
      </c>
      <c r="I6813" s="1" t="str">
        <f t="shared" si="126"/>
        <v>3F3WE7</v>
      </c>
      <c r="J6813" s="27">
        <v>45210</v>
      </c>
      <c r="K6813" s="29" t="s">
        <v>272</v>
      </c>
      <c r="L6813" s="29">
        <v>15327.25</v>
      </c>
      <c r="M6813" s="30">
        <v>0.9200974598472792</v>
      </c>
      <c r="N6813" s="30">
        <v>0.9499981134187454</v>
      </c>
      <c r="O6813" s="30">
        <v>0</v>
      </c>
    </row>
    <row r="6814" spans="1:15" x14ac:dyDescent="0.45">
      <c r="A6814" s="5" t="s">
        <v>17</v>
      </c>
      <c r="B6814">
        <v>2020</v>
      </c>
      <c r="C6814" t="s">
        <v>2</v>
      </c>
      <c r="D6814">
        <v>6813</v>
      </c>
      <c r="E6814" s="2">
        <v>20</v>
      </c>
      <c r="F6814" s="1">
        <v>21</v>
      </c>
      <c r="G6814" s="1">
        <v>1</v>
      </c>
      <c r="H6814" s="1">
        <v>7</v>
      </c>
      <c r="I6814" s="1" t="str">
        <f t="shared" si="126"/>
        <v>3F3WE7</v>
      </c>
      <c r="J6814" s="27">
        <v>45210</v>
      </c>
      <c r="K6814" s="29" t="s">
        <v>273</v>
      </c>
      <c r="L6814" s="29">
        <v>14678.25</v>
      </c>
      <c r="M6814" s="30">
        <v>0.91669913011476412</v>
      </c>
      <c r="N6814" s="30">
        <v>0.94975277829427696</v>
      </c>
      <c r="O6814" s="30">
        <v>0</v>
      </c>
    </row>
    <row r="6815" spans="1:15" x14ac:dyDescent="0.45">
      <c r="A6815" s="5" t="s">
        <v>17</v>
      </c>
      <c r="B6815">
        <v>2020</v>
      </c>
      <c r="C6815" t="s">
        <v>2</v>
      </c>
      <c r="D6815">
        <v>6814</v>
      </c>
      <c r="E6815" s="2">
        <v>21</v>
      </c>
      <c r="F6815" s="1">
        <v>22</v>
      </c>
      <c r="G6815" s="1">
        <v>1</v>
      </c>
      <c r="H6815" s="1">
        <v>8</v>
      </c>
      <c r="I6815" s="1" t="str">
        <f t="shared" si="126"/>
        <v>3F3WE8</v>
      </c>
      <c r="J6815" s="27">
        <v>45210</v>
      </c>
      <c r="K6815" s="29" t="s">
        <v>274</v>
      </c>
      <c r="L6815" s="29">
        <v>13850</v>
      </c>
      <c r="M6815" s="30">
        <v>0.90821860281403355</v>
      </c>
      <c r="N6815" s="30">
        <v>0.93865909900059341</v>
      </c>
      <c r="O6815" s="30">
        <v>0</v>
      </c>
    </row>
    <row r="6816" spans="1:15" x14ac:dyDescent="0.45">
      <c r="A6816" s="5" t="s">
        <v>17</v>
      </c>
      <c r="B6816">
        <v>2020</v>
      </c>
      <c r="C6816" t="s">
        <v>2</v>
      </c>
      <c r="D6816">
        <v>6815</v>
      </c>
      <c r="E6816" s="2">
        <v>22</v>
      </c>
      <c r="F6816" s="1">
        <v>23</v>
      </c>
      <c r="G6816" s="1">
        <v>1</v>
      </c>
      <c r="H6816" s="1">
        <v>8</v>
      </c>
      <c r="I6816" s="1" t="str">
        <f t="shared" si="126"/>
        <v>3F3WE8</v>
      </c>
      <c r="J6816" s="27">
        <v>45210</v>
      </c>
      <c r="K6816" s="29" t="s">
        <v>275</v>
      </c>
      <c r="L6816" s="29">
        <v>13058.5</v>
      </c>
      <c r="M6816" s="30">
        <v>0.90124467227757687</v>
      </c>
      <c r="N6816" s="30">
        <v>0.8641133780395196</v>
      </c>
      <c r="O6816" s="30">
        <v>0</v>
      </c>
    </row>
    <row r="6817" spans="1:15" x14ac:dyDescent="0.45">
      <c r="A6817" s="5" t="s">
        <v>17</v>
      </c>
      <c r="B6817">
        <v>2020</v>
      </c>
      <c r="C6817" t="s">
        <v>2</v>
      </c>
      <c r="D6817">
        <v>6816</v>
      </c>
      <c r="E6817" s="2">
        <v>23</v>
      </c>
      <c r="F6817" s="1">
        <v>24</v>
      </c>
      <c r="G6817" s="1">
        <v>1</v>
      </c>
      <c r="H6817" s="1">
        <v>8</v>
      </c>
      <c r="I6817" s="1" t="str">
        <f t="shared" si="126"/>
        <v>3F3WE8</v>
      </c>
      <c r="J6817" s="27">
        <v>45210</v>
      </c>
      <c r="K6817" s="29" t="s">
        <v>276</v>
      </c>
      <c r="L6817" s="29">
        <v>12389</v>
      </c>
      <c r="M6817" s="30">
        <v>0.87843266453052316</v>
      </c>
      <c r="N6817" s="30">
        <v>0.88126402297519379</v>
      </c>
      <c r="O6817" s="30">
        <v>0</v>
      </c>
    </row>
    <row r="6818" spans="1:15" x14ac:dyDescent="0.45">
      <c r="A6818" s="5" t="s">
        <v>17</v>
      </c>
      <c r="B6818">
        <v>2020</v>
      </c>
      <c r="C6818" t="s">
        <v>3</v>
      </c>
      <c r="D6818">
        <v>6817</v>
      </c>
      <c r="E6818" s="2">
        <v>0</v>
      </c>
      <c r="F6818" s="1">
        <v>1</v>
      </c>
      <c r="G6818" s="1">
        <v>1</v>
      </c>
      <c r="H6818" s="1">
        <v>1</v>
      </c>
      <c r="I6818" s="1" t="str">
        <f t="shared" si="126"/>
        <v>3F4TH1</v>
      </c>
      <c r="J6818" s="27">
        <v>45211</v>
      </c>
      <c r="K6818" s="29" t="s">
        <v>253</v>
      </c>
      <c r="L6818" s="29">
        <v>11588.25</v>
      </c>
      <c r="M6818" s="30">
        <v>0.82650946499435662</v>
      </c>
      <c r="N6818" s="30">
        <v>0.86605920116653223</v>
      </c>
      <c r="O6818" s="30">
        <v>0</v>
      </c>
    </row>
    <row r="6819" spans="1:15" x14ac:dyDescent="0.45">
      <c r="A6819" s="5" t="s">
        <v>17</v>
      </c>
      <c r="B6819">
        <v>2020</v>
      </c>
      <c r="C6819" t="s">
        <v>3</v>
      </c>
      <c r="D6819">
        <v>6818</v>
      </c>
      <c r="E6819" s="2">
        <v>1</v>
      </c>
      <c r="F6819" s="1">
        <v>2</v>
      </c>
      <c r="G6819" s="1">
        <v>1</v>
      </c>
      <c r="H6819" s="1">
        <v>1</v>
      </c>
      <c r="I6819" s="1" t="str">
        <f t="shared" si="126"/>
        <v>3F4TH1</v>
      </c>
      <c r="J6819" s="27">
        <v>45211</v>
      </c>
      <c r="K6819" s="29" t="s">
        <v>254</v>
      </c>
      <c r="L6819" s="29">
        <v>11009</v>
      </c>
      <c r="M6819" s="30">
        <v>0.68168052302400417</v>
      </c>
      <c r="N6819" s="30">
        <v>0.68094139836979273</v>
      </c>
      <c r="O6819" s="30">
        <v>0</v>
      </c>
    </row>
    <row r="6820" spans="1:15" x14ac:dyDescent="0.45">
      <c r="A6820" s="5" t="s">
        <v>17</v>
      </c>
      <c r="B6820">
        <v>2020</v>
      </c>
      <c r="C6820" t="s">
        <v>3</v>
      </c>
      <c r="D6820">
        <v>6819</v>
      </c>
      <c r="E6820" s="2">
        <v>2</v>
      </c>
      <c r="F6820" s="1">
        <v>3</v>
      </c>
      <c r="G6820" s="1">
        <v>1</v>
      </c>
      <c r="H6820" s="1">
        <v>1</v>
      </c>
      <c r="I6820" s="1" t="str">
        <f t="shared" si="126"/>
        <v>3F4TH1</v>
      </c>
      <c r="J6820" s="27">
        <v>45211</v>
      </c>
      <c r="K6820" s="29" t="s">
        <v>255</v>
      </c>
      <c r="L6820" s="29">
        <v>10684.5</v>
      </c>
      <c r="M6820" s="30">
        <v>0.4313468063642919</v>
      </c>
      <c r="N6820" s="30">
        <v>0.55142934688271206</v>
      </c>
      <c r="O6820" s="30">
        <v>0</v>
      </c>
    </row>
    <row r="6821" spans="1:15" x14ac:dyDescent="0.45">
      <c r="A6821" s="5" t="s">
        <v>17</v>
      </c>
      <c r="B6821">
        <v>2020</v>
      </c>
      <c r="C6821" t="s">
        <v>3</v>
      </c>
      <c r="D6821">
        <v>6820</v>
      </c>
      <c r="E6821" s="2">
        <v>3</v>
      </c>
      <c r="F6821" s="1">
        <v>4</v>
      </c>
      <c r="G6821" s="1">
        <v>1</v>
      </c>
      <c r="H6821" s="1">
        <v>2</v>
      </c>
      <c r="I6821" s="1" t="str">
        <f t="shared" si="126"/>
        <v>3F4TH2</v>
      </c>
      <c r="J6821" s="27">
        <v>45211</v>
      </c>
      <c r="K6821" s="29" t="s">
        <v>256</v>
      </c>
      <c r="L6821" s="29">
        <v>10537</v>
      </c>
      <c r="M6821" s="30">
        <v>0.30729754077767779</v>
      </c>
      <c r="N6821" s="30">
        <v>0.52065776955894016</v>
      </c>
      <c r="O6821" s="30">
        <v>0</v>
      </c>
    </row>
    <row r="6822" spans="1:15" x14ac:dyDescent="0.45">
      <c r="A6822" s="5" t="s">
        <v>17</v>
      </c>
      <c r="B6822">
        <v>2020</v>
      </c>
      <c r="C6822" t="s">
        <v>3</v>
      </c>
      <c r="D6822">
        <v>6821</v>
      </c>
      <c r="E6822" s="2">
        <v>4</v>
      </c>
      <c r="F6822" s="1">
        <v>5</v>
      </c>
      <c r="G6822" s="1">
        <v>1</v>
      </c>
      <c r="H6822" s="1">
        <v>2</v>
      </c>
      <c r="I6822" s="1" t="str">
        <f t="shared" si="126"/>
        <v>3F4TH2</v>
      </c>
      <c r="J6822" s="27">
        <v>45211</v>
      </c>
      <c r="K6822" s="29" t="s">
        <v>257</v>
      </c>
      <c r="L6822" s="29">
        <v>10671.5</v>
      </c>
      <c r="M6822" s="30">
        <v>0.25632028530170431</v>
      </c>
      <c r="N6822" s="30">
        <v>0.50939607212379912</v>
      </c>
      <c r="O6822" s="30">
        <v>0</v>
      </c>
    </row>
    <row r="6823" spans="1:15" x14ac:dyDescent="0.45">
      <c r="A6823" s="5" t="s">
        <v>17</v>
      </c>
      <c r="B6823">
        <v>2020</v>
      </c>
      <c r="C6823" t="s">
        <v>3</v>
      </c>
      <c r="D6823">
        <v>6822</v>
      </c>
      <c r="E6823" s="2">
        <v>5</v>
      </c>
      <c r="F6823" s="1">
        <v>6</v>
      </c>
      <c r="G6823" s="1">
        <v>1</v>
      </c>
      <c r="H6823" s="1">
        <v>2</v>
      </c>
      <c r="I6823" s="1" t="str">
        <f t="shared" si="126"/>
        <v>3F4TH2</v>
      </c>
      <c r="J6823" s="27">
        <v>45211</v>
      </c>
      <c r="K6823" s="29" t="s">
        <v>258</v>
      </c>
      <c r="L6823" s="29">
        <v>11052.5</v>
      </c>
      <c r="M6823" s="30">
        <v>0.22199198733906281</v>
      </c>
      <c r="N6823" s="30">
        <v>0.53995106720090225</v>
      </c>
      <c r="O6823" s="30">
        <v>0</v>
      </c>
    </row>
    <row r="6824" spans="1:15" x14ac:dyDescent="0.45">
      <c r="A6824" s="5" t="s">
        <v>17</v>
      </c>
      <c r="B6824">
        <v>2020</v>
      </c>
      <c r="C6824" t="s">
        <v>3</v>
      </c>
      <c r="D6824">
        <v>6823</v>
      </c>
      <c r="E6824" s="2">
        <v>6</v>
      </c>
      <c r="F6824" s="1">
        <v>7</v>
      </c>
      <c r="G6824" s="1">
        <v>1</v>
      </c>
      <c r="H6824" s="1">
        <v>3</v>
      </c>
      <c r="I6824" s="1" t="str">
        <f t="shared" si="126"/>
        <v>3F4TH3</v>
      </c>
      <c r="J6824" s="27">
        <v>45211</v>
      </c>
      <c r="K6824" s="29" t="s">
        <v>259</v>
      </c>
      <c r="L6824" s="29">
        <v>12080.25</v>
      </c>
      <c r="M6824" s="30">
        <v>0.1952556973616589</v>
      </c>
      <c r="N6824" s="30">
        <v>0.55907940525985877</v>
      </c>
      <c r="O6824" s="30">
        <v>0</v>
      </c>
    </row>
    <row r="6825" spans="1:15" x14ac:dyDescent="0.45">
      <c r="A6825" s="5" t="s">
        <v>17</v>
      </c>
      <c r="B6825">
        <v>2020</v>
      </c>
      <c r="C6825" t="s">
        <v>3</v>
      </c>
      <c r="D6825">
        <v>6824</v>
      </c>
      <c r="E6825" s="2">
        <v>7</v>
      </c>
      <c r="F6825" s="1">
        <v>8</v>
      </c>
      <c r="G6825" s="1">
        <v>1</v>
      </c>
      <c r="H6825" s="1">
        <v>3</v>
      </c>
      <c r="I6825" s="1" t="str">
        <f t="shared" si="126"/>
        <v>3F4TH3</v>
      </c>
      <c r="J6825" s="27">
        <v>45211</v>
      </c>
      <c r="K6825" s="29" t="s">
        <v>260</v>
      </c>
      <c r="L6825" s="29">
        <v>13845.25</v>
      </c>
      <c r="M6825" s="30">
        <v>0.1859040945525538</v>
      </c>
      <c r="N6825" s="30">
        <v>0.60188070242096403</v>
      </c>
      <c r="O6825" s="30">
        <v>1.043942198262617E-4</v>
      </c>
    </row>
    <row r="6826" spans="1:15" x14ac:dyDescent="0.45">
      <c r="A6826" s="5" t="s">
        <v>17</v>
      </c>
      <c r="B6826">
        <v>2020</v>
      </c>
      <c r="C6826" t="s">
        <v>3</v>
      </c>
      <c r="D6826">
        <v>6825</v>
      </c>
      <c r="E6826" s="2">
        <v>8</v>
      </c>
      <c r="F6826" s="1">
        <v>9</v>
      </c>
      <c r="G6826" s="1">
        <v>1</v>
      </c>
      <c r="H6826" s="1">
        <v>3</v>
      </c>
      <c r="I6826" s="1" t="str">
        <f t="shared" si="126"/>
        <v>3F4TH3</v>
      </c>
      <c r="J6826" s="27">
        <v>45211</v>
      </c>
      <c r="K6826" s="29" t="s">
        <v>261</v>
      </c>
      <c r="L6826" s="29">
        <v>14884</v>
      </c>
      <c r="M6826" s="30">
        <v>0.19493794767434491</v>
      </c>
      <c r="N6826" s="30">
        <v>0.63639707315099947</v>
      </c>
      <c r="O6826" s="30">
        <v>1.7850944723840481E-2</v>
      </c>
    </row>
    <row r="6827" spans="1:15" x14ac:dyDescent="0.45">
      <c r="A6827" s="5" t="s">
        <v>17</v>
      </c>
      <c r="B6827">
        <v>2020</v>
      </c>
      <c r="C6827" t="s">
        <v>3</v>
      </c>
      <c r="D6827">
        <v>6826</v>
      </c>
      <c r="E6827" s="2">
        <v>9</v>
      </c>
      <c r="F6827" s="1">
        <v>10</v>
      </c>
      <c r="G6827" s="1">
        <v>1</v>
      </c>
      <c r="H6827" s="1">
        <v>4</v>
      </c>
      <c r="I6827" s="1" t="str">
        <f t="shared" si="126"/>
        <v>3F4TH4</v>
      </c>
      <c r="J6827" s="27">
        <v>45211</v>
      </c>
      <c r="K6827" s="29" t="s">
        <v>262</v>
      </c>
      <c r="L6827" s="29">
        <v>15143</v>
      </c>
      <c r="M6827" s="30">
        <v>0.21758227163213509</v>
      </c>
      <c r="N6827" s="30">
        <v>0.61893436869823437</v>
      </c>
      <c r="O6827" s="30">
        <v>3.2381575753884277E-2</v>
      </c>
    </row>
    <row r="6828" spans="1:15" x14ac:dyDescent="0.45">
      <c r="A6828" s="5" t="s">
        <v>17</v>
      </c>
      <c r="B6828">
        <v>2020</v>
      </c>
      <c r="C6828" t="s">
        <v>3</v>
      </c>
      <c r="D6828">
        <v>6827</v>
      </c>
      <c r="E6828" s="2">
        <v>10</v>
      </c>
      <c r="F6828" s="1">
        <v>11</v>
      </c>
      <c r="G6828" s="1">
        <v>1</v>
      </c>
      <c r="H6828" s="1">
        <v>4</v>
      </c>
      <c r="I6828" s="1" t="str">
        <f t="shared" si="126"/>
        <v>3F4TH4</v>
      </c>
      <c r="J6828" s="27">
        <v>45211</v>
      </c>
      <c r="K6828" s="29" t="s">
        <v>263</v>
      </c>
      <c r="L6828" s="29">
        <v>15073.75</v>
      </c>
      <c r="M6828" s="30">
        <v>0.1999044140686223</v>
      </c>
      <c r="N6828" s="30">
        <v>0.56288487344017402</v>
      </c>
      <c r="O6828" s="30">
        <v>4.527879795138412E-2</v>
      </c>
    </row>
    <row r="6829" spans="1:15" x14ac:dyDescent="0.45">
      <c r="A6829" s="5" t="s">
        <v>17</v>
      </c>
      <c r="B6829">
        <v>2020</v>
      </c>
      <c r="C6829" t="s">
        <v>3</v>
      </c>
      <c r="D6829">
        <v>6828</v>
      </c>
      <c r="E6829" s="2">
        <v>11</v>
      </c>
      <c r="F6829" s="1">
        <v>12</v>
      </c>
      <c r="G6829" s="1">
        <v>1</v>
      </c>
      <c r="H6829" s="1">
        <v>4</v>
      </c>
      <c r="I6829" s="1" t="str">
        <f t="shared" si="126"/>
        <v>3F4TH4</v>
      </c>
      <c r="J6829" s="27">
        <v>45211</v>
      </c>
      <c r="K6829" s="29" t="s">
        <v>264</v>
      </c>
      <c r="L6829" s="29">
        <v>14878.5</v>
      </c>
      <c r="M6829" s="30">
        <v>0.21081385579898951</v>
      </c>
      <c r="N6829" s="30">
        <v>0.50998427426704485</v>
      </c>
      <c r="O6829" s="30">
        <v>5.7756998881896747E-2</v>
      </c>
    </row>
    <row r="6830" spans="1:15" x14ac:dyDescent="0.45">
      <c r="A6830" s="5" t="s">
        <v>17</v>
      </c>
      <c r="B6830">
        <v>2020</v>
      </c>
      <c r="C6830" t="s">
        <v>3</v>
      </c>
      <c r="D6830">
        <v>6829</v>
      </c>
      <c r="E6830" s="2">
        <v>12</v>
      </c>
      <c r="F6830" s="1">
        <v>13</v>
      </c>
      <c r="G6830" s="1">
        <v>1</v>
      </c>
      <c r="H6830" s="1">
        <v>5</v>
      </c>
      <c r="I6830" s="1" t="str">
        <f t="shared" si="126"/>
        <v>3F4TH5</v>
      </c>
      <c r="J6830" s="27">
        <v>45211</v>
      </c>
      <c r="K6830" s="29" t="s">
        <v>265</v>
      </c>
      <c r="L6830" s="29">
        <v>14692.5</v>
      </c>
      <c r="M6830" s="30">
        <v>0.20563902955296809</v>
      </c>
      <c r="N6830" s="30">
        <v>0.48109362747046508</v>
      </c>
      <c r="O6830" s="30">
        <v>4.1558316451158199E-2</v>
      </c>
    </row>
    <row r="6831" spans="1:15" x14ac:dyDescent="0.45">
      <c r="A6831" s="5" t="s">
        <v>17</v>
      </c>
      <c r="B6831">
        <v>2020</v>
      </c>
      <c r="C6831" t="s">
        <v>3</v>
      </c>
      <c r="D6831">
        <v>6830</v>
      </c>
      <c r="E6831" s="2">
        <v>13</v>
      </c>
      <c r="F6831" s="1">
        <v>14</v>
      </c>
      <c r="G6831" s="1">
        <v>1</v>
      </c>
      <c r="H6831" s="1">
        <v>5</v>
      </c>
      <c r="I6831" s="1" t="str">
        <f t="shared" si="126"/>
        <v>3F4TH5</v>
      </c>
      <c r="J6831" s="27">
        <v>45211</v>
      </c>
      <c r="K6831" s="29" t="s">
        <v>266</v>
      </c>
      <c r="L6831" s="29">
        <v>14757.25</v>
      </c>
      <c r="M6831" s="30">
        <v>0.1738283801309192</v>
      </c>
      <c r="N6831" s="30">
        <v>0.40832217010530281</v>
      </c>
      <c r="O6831" s="30">
        <v>1.914808280408252E-2</v>
      </c>
    </row>
    <row r="6832" spans="1:15" x14ac:dyDescent="0.45">
      <c r="A6832" s="5" t="s">
        <v>17</v>
      </c>
      <c r="B6832">
        <v>2020</v>
      </c>
      <c r="C6832" t="s">
        <v>3</v>
      </c>
      <c r="D6832">
        <v>6831</v>
      </c>
      <c r="E6832" s="2">
        <v>14</v>
      </c>
      <c r="F6832" s="1">
        <v>15</v>
      </c>
      <c r="G6832" s="1">
        <v>1</v>
      </c>
      <c r="H6832" s="1">
        <v>5</v>
      </c>
      <c r="I6832" s="1" t="str">
        <f t="shared" si="126"/>
        <v>3F4TH5</v>
      </c>
      <c r="J6832" s="27">
        <v>45211</v>
      </c>
      <c r="K6832" s="29" t="s">
        <v>267</v>
      </c>
      <c r="L6832" s="29">
        <v>15025</v>
      </c>
      <c r="M6832" s="30">
        <v>0.1260327608159654</v>
      </c>
      <c r="N6832" s="30">
        <v>0.30728886013744722</v>
      </c>
      <c r="O6832" s="30">
        <v>1.125488505789932E-2</v>
      </c>
    </row>
    <row r="6833" spans="1:15" x14ac:dyDescent="0.45">
      <c r="A6833" s="5" t="s">
        <v>17</v>
      </c>
      <c r="B6833">
        <v>2020</v>
      </c>
      <c r="C6833" t="s">
        <v>3</v>
      </c>
      <c r="D6833">
        <v>6832</v>
      </c>
      <c r="E6833" s="2">
        <v>15</v>
      </c>
      <c r="F6833" s="1">
        <v>16</v>
      </c>
      <c r="G6833" s="1">
        <v>1</v>
      </c>
      <c r="H6833" s="1">
        <v>6</v>
      </c>
      <c r="I6833" s="1" t="str">
        <f t="shared" si="126"/>
        <v>3F4TH6</v>
      </c>
      <c r="J6833" s="27">
        <v>45211</v>
      </c>
      <c r="K6833" s="29" t="s">
        <v>268</v>
      </c>
      <c r="L6833" s="29">
        <v>15057.5</v>
      </c>
      <c r="M6833" s="30">
        <v>9.0039905816493668E-2</v>
      </c>
      <c r="N6833" s="30">
        <v>0.24392806110194071</v>
      </c>
      <c r="O6833" s="30">
        <v>2.6951550368507441E-3</v>
      </c>
    </row>
    <row r="6834" spans="1:15" x14ac:dyDescent="0.45">
      <c r="A6834" s="5" t="s">
        <v>17</v>
      </c>
      <c r="B6834">
        <v>2020</v>
      </c>
      <c r="C6834" t="s">
        <v>3</v>
      </c>
      <c r="D6834">
        <v>6833</v>
      </c>
      <c r="E6834" s="2">
        <v>16</v>
      </c>
      <c r="F6834" s="1">
        <v>17</v>
      </c>
      <c r="G6834" s="1">
        <v>1</v>
      </c>
      <c r="H6834" s="1">
        <v>6</v>
      </c>
      <c r="I6834" s="1" t="str">
        <f t="shared" si="126"/>
        <v>3F4TH6</v>
      </c>
      <c r="J6834" s="27">
        <v>45211</v>
      </c>
      <c r="K6834" s="29" t="s">
        <v>269</v>
      </c>
      <c r="L6834" s="29">
        <v>15172.75</v>
      </c>
      <c r="M6834" s="30">
        <v>7.1604655245511697E-2</v>
      </c>
      <c r="N6834" s="30">
        <v>0.19857608463888979</v>
      </c>
      <c r="O6834" s="30">
        <v>0</v>
      </c>
    </row>
    <row r="6835" spans="1:15" x14ac:dyDescent="0.45">
      <c r="A6835" s="5" t="s">
        <v>17</v>
      </c>
      <c r="B6835">
        <v>2020</v>
      </c>
      <c r="C6835" t="s">
        <v>3</v>
      </c>
      <c r="D6835">
        <v>6834</v>
      </c>
      <c r="E6835" s="2">
        <v>17</v>
      </c>
      <c r="F6835" s="1">
        <v>18</v>
      </c>
      <c r="G6835" s="1">
        <v>1</v>
      </c>
      <c r="H6835" s="1">
        <v>6</v>
      </c>
      <c r="I6835" s="1" t="str">
        <f t="shared" si="126"/>
        <v>3F4TH6</v>
      </c>
      <c r="J6835" s="27">
        <v>45211</v>
      </c>
      <c r="K6835" s="29" t="s">
        <v>270</v>
      </c>
      <c r="L6835" s="29">
        <v>15645.25</v>
      </c>
      <c r="M6835" s="30">
        <v>5.2292554650588741E-2</v>
      </c>
      <c r="N6835" s="30">
        <v>0.18226517529112771</v>
      </c>
      <c r="O6835" s="30">
        <v>0</v>
      </c>
    </row>
    <row r="6836" spans="1:15" x14ac:dyDescent="0.45">
      <c r="A6836" s="5" t="s">
        <v>17</v>
      </c>
      <c r="B6836">
        <v>2020</v>
      </c>
      <c r="C6836" t="s">
        <v>3</v>
      </c>
      <c r="D6836">
        <v>6835</v>
      </c>
      <c r="E6836" s="2">
        <v>18</v>
      </c>
      <c r="F6836" s="1">
        <v>19</v>
      </c>
      <c r="G6836" s="1">
        <v>1</v>
      </c>
      <c r="H6836" s="1">
        <v>7</v>
      </c>
      <c r="I6836" s="1" t="str">
        <f t="shared" si="126"/>
        <v>3F4TH7</v>
      </c>
      <c r="J6836" s="27">
        <v>45211</v>
      </c>
      <c r="K6836" s="29" t="s">
        <v>271</v>
      </c>
      <c r="L6836" s="29">
        <v>15464.25</v>
      </c>
      <c r="M6836" s="30">
        <v>4.7716701103258277E-2</v>
      </c>
      <c r="N6836" s="30">
        <v>0.16399248631145219</v>
      </c>
      <c r="O6836" s="30">
        <v>0</v>
      </c>
    </row>
    <row r="6837" spans="1:15" x14ac:dyDescent="0.45">
      <c r="A6837" s="5" t="s">
        <v>17</v>
      </c>
      <c r="B6837">
        <v>2020</v>
      </c>
      <c r="C6837" t="s">
        <v>3</v>
      </c>
      <c r="D6837">
        <v>6836</v>
      </c>
      <c r="E6837" s="2">
        <v>19</v>
      </c>
      <c r="F6837" s="1">
        <v>20</v>
      </c>
      <c r="G6837" s="1">
        <v>1</v>
      </c>
      <c r="H6837" s="1">
        <v>7</v>
      </c>
      <c r="I6837" s="1" t="str">
        <f t="shared" si="126"/>
        <v>3F4TH7</v>
      </c>
      <c r="J6837" s="27">
        <v>45211</v>
      </c>
      <c r="K6837" s="29" t="s">
        <v>272</v>
      </c>
      <c r="L6837" s="29">
        <v>15297</v>
      </c>
      <c r="M6837" s="30">
        <v>3.5724198716594692E-2</v>
      </c>
      <c r="N6837" s="30">
        <v>0.15687577006604289</v>
      </c>
      <c r="O6837" s="30">
        <v>0</v>
      </c>
    </row>
    <row r="6838" spans="1:15" x14ac:dyDescent="0.45">
      <c r="A6838" s="5" t="s">
        <v>17</v>
      </c>
      <c r="B6838">
        <v>2020</v>
      </c>
      <c r="C6838" t="s">
        <v>3</v>
      </c>
      <c r="D6838">
        <v>6837</v>
      </c>
      <c r="E6838" s="2">
        <v>20</v>
      </c>
      <c r="F6838" s="1">
        <v>21</v>
      </c>
      <c r="G6838" s="1">
        <v>1</v>
      </c>
      <c r="H6838" s="1">
        <v>7</v>
      </c>
      <c r="I6838" s="1" t="str">
        <f t="shared" si="126"/>
        <v>3F4TH7</v>
      </c>
      <c r="J6838" s="27">
        <v>45211</v>
      </c>
      <c r="K6838" s="29" t="s">
        <v>273</v>
      </c>
      <c r="L6838" s="29">
        <v>14608.25</v>
      </c>
      <c r="M6838" s="30">
        <v>2.7894727011650661E-2</v>
      </c>
      <c r="N6838" s="30">
        <v>0.1393314508649004</v>
      </c>
      <c r="O6838" s="30">
        <v>0</v>
      </c>
    </row>
    <row r="6839" spans="1:15" x14ac:dyDescent="0.45">
      <c r="A6839" s="5" t="s">
        <v>17</v>
      </c>
      <c r="B6839">
        <v>2020</v>
      </c>
      <c r="C6839" t="s">
        <v>3</v>
      </c>
      <c r="D6839">
        <v>6838</v>
      </c>
      <c r="E6839" s="2">
        <v>21</v>
      </c>
      <c r="F6839" s="1">
        <v>22</v>
      </c>
      <c r="G6839" s="1">
        <v>1</v>
      </c>
      <c r="H6839" s="1">
        <v>8</v>
      </c>
      <c r="I6839" s="1" t="str">
        <f t="shared" si="126"/>
        <v>3F4TH8</v>
      </c>
      <c r="J6839" s="27">
        <v>45211</v>
      </c>
      <c r="K6839" s="29" t="s">
        <v>274</v>
      </c>
      <c r="L6839" s="29">
        <v>13783.75</v>
      </c>
      <c r="M6839" s="30">
        <v>3.0568406138808169E-2</v>
      </c>
      <c r="N6839" s="30">
        <v>0.1167757410953793</v>
      </c>
      <c r="O6839" s="30">
        <v>0</v>
      </c>
    </row>
    <row r="6840" spans="1:15" x14ac:dyDescent="0.45">
      <c r="A6840" s="5" t="s">
        <v>17</v>
      </c>
      <c r="B6840">
        <v>2020</v>
      </c>
      <c r="C6840" t="s">
        <v>3</v>
      </c>
      <c r="D6840">
        <v>6839</v>
      </c>
      <c r="E6840" s="2">
        <v>22</v>
      </c>
      <c r="F6840" s="1">
        <v>23</v>
      </c>
      <c r="G6840" s="1">
        <v>1</v>
      </c>
      <c r="H6840" s="1">
        <v>8</v>
      </c>
      <c r="I6840" s="1" t="str">
        <f t="shared" si="126"/>
        <v>3F4TH8</v>
      </c>
      <c r="J6840" s="27">
        <v>45211</v>
      </c>
      <c r="K6840" s="29" t="s">
        <v>275</v>
      </c>
      <c r="L6840" s="29">
        <v>12904.5</v>
      </c>
      <c r="M6840" s="30">
        <v>3.6372774605373123E-2</v>
      </c>
      <c r="N6840" s="30">
        <v>0.14938704223948271</v>
      </c>
      <c r="O6840" s="30">
        <v>0</v>
      </c>
    </row>
    <row r="6841" spans="1:15" x14ac:dyDescent="0.45">
      <c r="A6841" s="5" t="s">
        <v>17</v>
      </c>
      <c r="B6841">
        <v>2020</v>
      </c>
      <c r="C6841" t="s">
        <v>3</v>
      </c>
      <c r="D6841">
        <v>6840</v>
      </c>
      <c r="E6841" s="2">
        <v>23</v>
      </c>
      <c r="F6841" s="1">
        <v>24</v>
      </c>
      <c r="G6841" s="1">
        <v>1</v>
      </c>
      <c r="H6841" s="1">
        <v>8</v>
      </c>
      <c r="I6841" s="1" t="str">
        <f t="shared" si="126"/>
        <v>3F4TH8</v>
      </c>
      <c r="J6841" s="27">
        <v>45211</v>
      </c>
      <c r="K6841" s="29" t="s">
        <v>276</v>
      </c>
      <c r="L6841" s="29">
        <v>12231</v>
      </c>
      <c r="M6841" s="30">
        <v>3.5041168844771937E-2</v>
      </c>
      <c r="N6841" s="30">
        <v>0.12646261502817521</v>
      </c>
      <c r="O6841" s="30">
        <v>0</v>
      </c>
    </row>
    <row r="6842" spans="1:15" x14ac:dyDescent="0.45">
      <c r="A6842" s="5" t="s">
        <v>17</v>
      </c>
      <c r="B6842">
        <v>2020</v>
      </c>
      <c r="C6842" t="s">
        <v>4</v>
      </c>
      <c r="D6842">
        <v>6841</v>
      </c>
      <c r="E6842" s="2">
        <v>0</v>
      </c>
      <c r="F6842" s="1">
        <v>1</v>
      </c>
      <c r="G6842" s="1">
        <v>1</v>
      </c>
      <c r="H6842" s="1">
        <v>1</v>
      </c>
      <c r="I6842" s="1" t="str">
        <f t="shared" si="126"/>
        <v>3F5FR1</v>
      </c>
      <c r="J6842" s="27">
        <v>45212</v>
      </c>
      <c r="K6842" s="29" t="s">
        <v>253</v>
      </c>
      <c r="L6842" s="29">
        <v>11617</v>
      </c>
      <c r="M6842" s="30">
        <v>3.5921713725382623E-2</v>
      </c>
      <c r="N6842" s="30">
        <v>6.5986855566316865E-2</v>
      </c>
      <c r="O6842" s="30">
        <v>0</v>
      </c>
    </row>
    <row r="6843" spans="1:15" x14ac:dyDescent="0.45">
      <c r="A6843" s="5" t="s">
        <v>17</v>
      </c>
      <c r="B6843">
        <v>2020</v>
      </c>
      <c r="C6843" t="s">
        <v>4</v>
      </c>
      <c r="D6843">
        <v>6842</v>
      </c>
      <c r="E6843" s="2">
        <v>1</v>
      </c>
      <c r="F6843" s="1">
        <v>2</v>
      </c>
      <c r="G6843" s="1">
        <v>1</v>
      </c>
      <c r="H6843" s="1">
        <v>1</v>
      </c>
      <c r="I6843" s="1" t="str">
        <f t="shared" si="126"/>
        <v>3F5FR1</v>
      </c>
      <c r="J6843" s="27">
        <v>45212</v>
      </c>
      <c r="K6843" s="29" t="s">
        <v>254</v>
      </c>
      <c r="L6843" s="29">
        <v>11105.75</v>
      </c>
      <c r="M6843" s="30">
        <v>5.4645768185725349E-2</v>
      </c>
      <c r="N6843" s="30">
        <v>3.104238843843414E-2</v>
      </c>
      <c r="O6843" s="30">
        <v>0</v>
      </c>
    </row>
    <row r="6844" spans="1:15" x14ac:dyDescent="0.45">
      <c r="A6844" s="5" t="s">
        <v>17</v>
      </c>
      <c r="B6844">
        <v>2020</v>
      </c>
      <c r="C6844" t="s">
        <v>4</v>
      </c>
      <c r="D6844">
        <v>6843</v>
      </c>
      <c r="E6844" s="2">
        <v>2</v>
      </c>
      <c r="F6844" s="1">
        <v>3</v>
      </c>
      <c r="G6844" s="1">
        <v>1</v>
      </c>
      <c r="H6844" s="1">
        <v>1</v>
      </c>
      <c r="I6844" s="1" t="str">
        <f t="shared" si="126"/>
        <v>3F5FR1</v>
      </c>
      <c r="J6844" s="27">
        <v>45212</v>
      </c>
      <c r="K6844" s="29" t="s">
        <v>255</v>
      </c>
      <c r="L6844" s="29">
        <v>10798.25</v>
      </c>
      <c r="M6844" s="30">
        <v>8.3416504263658237E-2</v>
      </c>
      <c r="N6844" s="30">
        <v>2.4793737288835192E-2</v>
      </c>
      <c r="O6844" s="30">
        <v>0</v>
      </c>
    </row>
    <row r="6845" spans="1:15" x14ac:dyDescent="0.45">
      <c r="A6845" s="5" t="s">
        <v>17</v>
      </c>
      <c r="B6845">
        <v>2020</v>
      </c>
      <c r="C6845" t="s">
        <v>4</v>
      </c>
      <c r="D6845">
        <v>6844</v>
      </c>
      <c r="E6845" s="2">
        <v>3</v>
      </c>
      <c r="F6845" s="1">
        <v>4</v>
      </c>
      <c r="G6845" s="1">
        <v>1</v>
      </c>
      <c r="H6845" s="1">
        <v>2</v>
      </c>
      <c r="I6845" s="1" t="str">
        <f t="shared" si="126"/>
        <v>3F5FR2</v>
      </c>
      <c r="J6845" s="27">
        <v>45212</v>
      </c>
      <c r="K6845" s="29" t="s">
        <v>256</v>
      </c>
      <c r="L6845" s="29">
        <v>10587</v>
      </c>
      <c r="M6845" s="30">
        <v>0.10800325134056959</v>
      </c>
      <c r="N6845" s="30">
        <v>3.8573674030432797E-2</v>
      </c>
      <c r="O6845" s="30">
        <v>0</v>
      </c>
    </row>
    <row r="6846" spans="1:15" x14ac:dyDescent="0.45">
      <c r="A6846" s="5" t="s">
        <v>17</v>
      </c>
      <c r="B6846">
        <v>2020</v>
      </c>
      <c r="C6846" t="s">
        <v>4</v>
      </c>
      <c r="D6846">
        <v>6845</v>
      </c>
      <c r="E6846" s="2">
        <v>4</v>
      </c>
      <c r="F6846" s="1">
        <v>5</v>
      </c>
      <c r="G6846" s="1">
        <v>1</v>
      </c>
      <c r="H6846" s="1">
        <v>2</v>
      </c>
      <c r="I6846" s="1" t="str">
        <f t="shared" si="126"/>
        <v>3F5FR2</v>
      </c>
      <c r="J6846" s="27">
        <v>45212</v>
      </c>
      <c r="K6846" s="29" t="s">
        <v>257</v>
      </c>
      <c r="L6846" s="29">
        <v>10648.75</v>
      </c>
      <c r="M6846" s="30">
        <v>0.12650023965696591</v>
      </c>
      <c r="N6846" s="30">
        <v>0.113235375458853</v>
      </c>
      <c r="O6846" s="30">
        <v>0</v>
      </c>
    </row>
    <row r="6847" spans="1:15" x14ac:dyDescent="0.45">
      <c r="A6847" s="5" t="s">
        <v>17</v>
      </c>
      <c r="B6847">
        <v>2020</v>
      </c>
      <c r="C6847" t="s">
        <v>4</v>
      </c>
      <c r="D6847">
        <v>6846</v>
      </c>
      <c r="E6847" s="2">
        <v>5</v>
      </c>
      <c r="F6847" s="1">
        <v>6</v>
      </c>
      <c r="G6847" s="1">
        <v>1</v>
      </c>
      <c r="H6847" s="1">
        <v>2</v>
      </c>
      <c r="I6847" s="1" t="str">
        <f t="shared" si="126"/>
        <v>3F5FR2</v>
      </c>
      <c r="J6847" s="27">
        <v>45212</v>
      </c>
      <c r="K6847" s="29" t="s">
        <v>258</v>
      </c>
      <c r="L6847" s="29">
        <v>11120.25</v>
      </c>
      <c r="M6847" s="30">
        <v>0.13692998702261999</v>
      </c>
      <c r="N6847" s="30">
        <v>0.27759870888827898</v>
      </c>
      <c r="O6847" s="30">
        <v>0</v>
      </c>
    </row>
    <row r="6848" spans="1:15" x14ac:dyDescent="0.45">
      <c r="A6848" s="5" t="s">
        <v>17</v>
      </c>
      <c r="B6848">
        <v>2020</v>
      </c>
      <c r="C6848" t="s">
        <v>4</v>
      </c>
      <c r="D6848">
        <v>6847</v>
      </c>
      <c r="E6848" s="2">
        <v>6</v>
      </c>
      <c r="F6848" s="1">
        <v>7</v>
      </c>
      <c r="G6848" s="1">
        <v>1</v>
      </c>
      <c r="H6848" s="1">
        <v>3</v>
      </c>
      <c r="I6848" s="1" t="str">
        <f t="shared" si="126"/>
        <v>3F5FR3</v>
      </c>
      <c r="J6848" s="27">
        <v>45212</v>
      </c>
      <c r="K6848" s="29" t="s">
        <v>259</v>
      </c>
      <c r="L6848" s="29">
        <v>12279.25</v>
      </c>
      <c r="M6848" s="30">
        <v>0.1783098837598103</v>
      </c>
      <c r="N6848" s="30">
        <v>0.42282030340862731</v>
      </c>
      <c r="O6848" s="30">
        <v>0</v>
      </c>
    </row>
    <row r="6849" spans="1:15" x14ac:dyDescent="0.45">
      <c r="A6849" s="5" t="s">
        <v>17</v>
      </c>
      <c r="B6849">
        <v>2020</v>
      </c>
      <c r="C6849" t="s">
        <v>4</v>
      </c>
      <c r="D6849">
        <v>6848</v>
      </c>
      <c r="E6849" s="2">
        <v>7</v>
      </c>
      <c r="F6849" s="1">
        <v>8</v>
      </c>
      <c r="G6849" s="1">
        <v>1</v>
      </c>
      <c r="H6849" s="1">
        <v>3</v>
      </c>
      <c r="I6849" s="1" t="str">
        <f t="shared" si="126"/>
        <v>3F5FR3</v>
      </c>
      <c r="J6849" s="27">
        <v>45212</v>
      </c>
      <c r="K6849" s="29" t="s">
        <v>260</v>
      </c>
      <c r="L6849" s="29">
        <v>14061</v>
      </c>
      <c r="M6849" s="30">
        <v>0.25530103964943801</v>
      </c>
      <c r="N6849" s="30">
        <v>0.45503732962457327</v>
      </c>
      <c r="O6849" s="30">
        <v>5.7715199548828922E-2</v>
      </c>
    </row>
    <row r="6850" spans="1:15" x14ac:dyDescent="0.45">
      <c r="A6850" s="5" t="s">
        <v>17</v>
      </c>
      <c r="B6850">
        <v>2020</v>
      </c>
      <c r="C6850" t="s">
        <v>4</v>
      </c>
      <c r="D6850">
        <v>6849</v>
      </c>
      <c r="E6850" s="2">
        <v>8</v>
      </c>
      <c r="F6850" s="1">
        <v>9</v>
      </c>
      <c r="G6850" s="1">
        <v>1</v>
      </c>
      <c r="H6850" s="1">
        <v>3</v>
      </c>
      <c r="I6850" s="1" t="str">
        <f t="shared" si="126"/>
        <v>3F5FR3</v>
      </c>
      <c r="J6850" s="27">
        <v>45212</v>
      </c>
      <c r="K6850" s="29" t="s">
        <v>261</v>
      </c>
      <c r="L6850" s="29">
        <v>15079.5</v>
      </c>
      <c r="M6850" s="30">
        <v>0.33514385711884442</v>
      </c>
      <c r="N6850" s="30">
        <v>0.53261699174272858</v>
      </c>
      <c r="O6850" s="30">
        <v>0.12611703703993651</v>
      </c>
    </row>
    <row r="6851" spans="1:15" x14ac:dyDescent="0.45">
      <c r="A6851" s="5" t="s">
        <v>17</v>
      </c>
      <c r="B6851">
        <v>2020</v>
      </c>
      <c r="C6851" t="s">
        <v>4</v>
      </c>
      <c r="D6851">
        <v>6850</v>
      </c>
      <c r="E6851" s="2">
        <v>9</v>
      </c>
      <c r="F6851" s="1">
        <v>10</v>
      </c>
      <c r="G6851" s="1">
        <v>1</v>
      </c>
      <c r="H6851" s="1">
        <v>4</v>
      </c>
      <c r="I6851" s="1" t="str">
        <f t="shared" ref="I6851:I6914" si="127">A6851&amp;C6851&amp;H6851</f>
        <v>3F5FR4</v>
      </c>
      <c r="J6851" s="27">
        <v>45212</v>
      </c>
      <c r="K6851" s="29" t="s">
        <v>262</v>
      </c>
      <c r="L6851" s="29">
        <v>15295</v>
      </c>
      <c r="M6851" s="30">
        <v>0.42392189626593901</v>
      </c>
      <c r="N6851" s="30">
        <v>0.73085079455899749</v>
      </c>
      <c r="O6851" s="30">
        <v>0.18992496175859061</v>
      </c>
    </row>
    <row r="6852" spans="1:15" x14ac:dyDescent="0.45">
      <c r="A6852" s="5" t="s">
        <v>17</v>
      </c>
      <c r="B6852">
        <v>2020</v>
      </c>
      <c r="C6852" t="s">
        <v>4</v>
      </c>
      <c r="D6852">
        <v>6851</v>
      </c>
      <c r="E6852" s="2">
        <v>10</v>
      </c>
      <c r="F6852" s="1">
        <v>11</v>
      </c>
      <c r="G6852" s="1">
        <v>1</v>
      </c>
      <c r="H6852" s="1">
        <v>4</v>
      </c>
      <c r="I6852" s="1" t="str">
        <f t="shared" si="127"/>
        <v>3F5FR4</v>
      </c>
      <c r="J6852" s="27">
        <v>45212</v>
      </c>
      <c r="K6852" s="29" t="s">
        <v>263</v>
      </c>
      <c r="L6852" s="29">
        <v>15179.75</v>
      </c>
      <c r="M6852" s="30">
        <v>0.35986130216569118</v>
      </c>
      <c r="N6852" s="30">
        <v>0.85319624321016108</v>
      </c>
      <c r="O6852" s="30">
        <v>0.25013755172151081</v>
      </c>
    </row>
    <row r="6853" spans="1:15" x14ac:dyDescent="0.45">
      <c r="A6853" s="5" t="s">
        <v>17</v>
      </c>
      <c r="B6853">
        <v>2020</v>
      </c>
      <c r="C6853" t="s">
        <v>4</v>
      </c>
      <c r="D6853">
        <v>6852</v>
      </c>
      <c r="E6853" s="2">
        <v>11</v>
      </c>
      <c r="F6853" s="1">
        <v>12</v>
      </c>
      <c r="G6853" s="1">
        <v>1</v>
      </c>
      <c r="H6853" s="1">
        <v>4</v>
      </c>
      <c r="I6853" s="1" t="str">
        <f t="shared" si="127"/>
        <v>3F5FR4</v>
      </c>
      <c r="J6853" s="27">
        <v>45212</v>
      </c>
      <c r="K6853" s="29" t="s">
        <v>264</v>
      </c>
      <c r="L6853" s="29">
        <v>15070.25</v>
      </c>
      <c r="M6853" s="30">
        <v>0.46209752961799139</v>
      </c>
      <c r="N6853" s="30">
        <v>0.87738911449322066</v>
      </c>
      <c r="O6853" s="30">
        <v>0.26867250589677438</v>
      </c>
    </row>
    <row r="6854" spans="1:15" x14ac:dyDescent="0.45">
      <c r="A6854" s="5" t="s">
        <v>17</v>
      </c>
      <c r="B6854">
        <v>2020</v>
      </c>
      <c r="C6854" t="s">
        <v>4</v>
      </c>
      <c r="D6854">
        <v>6853</v>
      </c>
      <c r="E6854" s="2">
        <v>12</v>
      </c>
      <c r="F6854" s="1">
        <v>13</v>
      </c>
      <c r="G6854" s="1">
        <v>1</v>
      </c>
      <c r="H6854" s="1">
        <v>5</v>
      </c>
      <c r="I6854" s="1" t="str">
        <f t="shared" si="127"/>
        <v>3F5FR5</v>
      </c>
      <c r="J6854" s="27">
        <v>45212</v>
      </c>
      <c r="K6854" s="29" t="s">
        <v>265</v>
      </c>
      <c r="L6854" s="29">
        <v>14873.75</v>
      </c>
      <c r="M6854" s="30">
        <v>0.55706036290456717</v>
      </c>
      <c r="N6854" s="30">
        <v>0.91065337811282987</v>
      </c>
      <c r="O6854" s="30">
        <v>0.29907869243424318</v>
      </c>
    </row>
    <row r="6855" spans="1:15" x14ac:dyDescent="0.45">
      <c r="A6855" s="5" t="s">
        <v>17</v>
      </c>
      <c r="B6855">
        <v>2020</v>
      </c>
      <c r="C6855" t="s">
        <v>4</v>
      </c>
      <c r="D6855">
        <v>6854</v>
      </c>
      <c r="E6855" s="2">
        <v>13</v>
      </c>
      <c r="F6855" s="1">
        <v>14</v>
      </c>
      <c r="G6855" s="1">
        <v>1</v>
      </c>
      <c r="H6855" s="1">
        <v>5</v>
      </c>
      <c r="I6855" s="1" t="str">
        <f t="shared" si="127"/>
        <v>3F5FR5</v>
      </c>
      <c r="J6855" s="27">
        <v>45212</v>
      </c>
      <c r="K6855" s="29" t="s">
        <v>266</v>
      </c>
      <c r="L6855" s="29">
        <v>14950.25</v>
      </c>
      <c r="M6855" s="30">
        <v>0.53253499334631771</v>
      </c>
      <c r="N6855" s="30">
        <v>0.93156076453750369</v>
      </c>
      <c r="O6855" s="30">
        <v>0.27246463224725709</v>
      </c>
    </row>
    <row r="6856" spans="1:15" x14ac:dyDescent="0.45">
      <c r="A6856" s="5" t="s">
        <v>17</v>
      </c>
      <c r="B6856">
        <v>2020</v>
      </c>
      <c r="C6856" t="s">
        <v>4</v>
      </c>
      <c r="D6856">
        <v>6855</v>
      </c>
      <c r="E6856" s="2">
        <v>14</v>
      </c>
      <c r="F6856" s="1">
        <v>15</v>
      </c>
      <c r="G6856" s="1">
        <v>1</v>
      </c>
      <c r="H6856" s="1">
        <v>5</v>
      </c>
      <c r="I6856" s="1" t="str">
        <f t="shared" si="127"/>
        <v>3F5FR5</v>
      </c>
      <c r="J6856" s="27">
        <v>45212</v>
      </c>
      <c r="K6856" s="29" t="s">
        <v>267</v>
      </c>
      <c r="L6856" s="29">
        <v>15000.25</v>
      </c>
      <c r="M6856" s="30">
        <v>0.63731321292689147</v>
      </c>
      <c r="N6856" s="30">
        <v>0.94530162355909497</v>
      </c>
      <c r="O6856" s="30">
        <v>0.18808458366637831</v>
      </c>
    </row>
    <row r="6857" spans="1:15" x14ac:dyDescent="0.45">
      <c r="A6857" s="5" t="s">
        <v>17</v>
      </c>
      <c r="B6857">
        <v>2020</v>
      </c>
      <c r="C6857" t="s">
        <v>4</v>
      </c>
      <c r="D6857">
        <v>6856</v>
      </c>
      <c r="E6857" s="2">
        <v>15</v>
      </c>
      <c r="F6857" s="1">
        <v>16</v>
      </c>
      <c r="G6857" s="1">
        <v>1</v>
      </c>
      <c r="H6857" s="1">
        <v>6</v>
      </c>
      <c r="I6857" s="1" t="str">
        <f t="shared" si="127"/>
        <v>3F5FR6</v>
      </c>
      <c r="J6857" s="27">
        <v>45212</v>
      </c>
      <c r="K6857" s="29" t="s">
        <v>268</v>
      </c>
      <c r="L6857" s="29">
        <v>15129.5</v>
      </c>
      <c r="M6857" s="30">
        <v>0.75000689729191339</v>
      </c>
      <c r="N6857" s="30">
        <v>0.9496288341454433</v>
      </c>
      <c r="O6857" s="30">
        <v>8.2770188675280881E-2</v>
      </c>
    </row>
    <row r="6858" spans="1:15" x14ac:dyDescent="0.45">
      <c r="A6858" s="5" t="s">
        <v>17</v>
      </c>
      <c r="B6858">
        <v>2020</v>
      </c>
      <c r="C6858" t="s">
        <v>4</v>
      </c>
      <c r="D6858">
        <v>6857</v>
      </c>
      <c r="E6858" s="2">
        <v>16</v>
      </c>
      <c r="F6858" s="1">
        <v>17</v>
      </c>
      <c r="G6858" s="1">
        <v>1</v>
      </c>
      <c r="H6858" s="1">
        <v>6</v>
      </c>
      <c r="I6858" s="1" t="str">
        <f t="shared" si="127"/>
        <v>3F5FR6</v>
      </c>
      <c r="J6858" s="27">
        <v>45212</v>
      </c>
      <c r="K6858" s="29" t="s">
        <v>269</v>
      </c>
      <c r="L6858" s="29">
        <v>15406</v>
      </c>
      <c r="M6858" s="30">
        <v>0.77677459035643914</v>
      </c>
      <c r="N6858" s="30">
        <v>0.94999777463597224</v>
      </c>
      <c r="O6858" s="30">
        <v>6.1202373936796676E-3</v>
      </c>
    </row>
    <row r="6859" spans="1:15" x14ac:dyDescent="0.45">
      <c r="A6859" s="5" t="s">
        <v>17</v>
      </c>
      <c r="B6859">
        <v>2020</v>
      </c>
      <c r="C6859" t="s">
        <v>4</v>
      </c>
      <c r="D6859">
        <v>6858</v>
      </c>
      <c r="E6859" s="2">
        <v>17</v>
      </c>
      <c r="F6859" s="1">
        <v>18</v>
      </c>
      <c r="G6859" s="1">
        <v>1</v>
      </c>
      <c r="H6859" s="1">
        <v>6</v>
      </c>
      <c r="I6859" s="1" t="str">
        <f t="shared" si="127"/>
        <v>3F5FR6</v>
      </c>
      <c r="J6859" s="27">
        <v>45212</v>
      </c>
      <c r="K6859" s="29" t="s">
        <v>270</v>
      </c>
      <c r="L6859" s="29">
        <v>15766</v>
      </c>
      <c r="M6859" s="30">
        <v>0.80659943074837692</v>
      </c>
      <c r="N6859" s="30">
        <v>0.94995545145610771</v>
      </c>
      <c r="O6859" s="30">
        <v>0</v>
      </c>
    </row>
    <row r="6860" spans="1:15" x14ac:dyDescent="0.45">
      <c r="A6860" s="5" t="s">
        <v>17</v>
      </c>
      <c r="B6860">
        <v>2020</v>
      </c>
      <c r="C6860" t="s">
        <v>4</v>
      </c>
      <c r="D6860">
        <v>6859</v>
      </c>
      <c r="E6860" s="2">
        <v>18</v>
      </c>
      <c r="F6860" s="1">
        <v>19</v>
      </c>
      <c r="G6860" s="1">
        <v>1</v>
      </c>
      <c r="H6860" s="1">
        <v>7</v>
      </c>
      <c r="I6860" s="1" t="str">
        <f t="shared" si="127"/>
        <v>3F5FR7</v>
      </c>
      <c r="J6860" s="27">
        <v>45212</v>
      </c>
      <c r="K6860" s="29" t="s">
        <v>271</v>
      </c>
      <c r="L6860" s="29">
        <v>15507.75</v>
      </c>
      <c r="M6860" s="30">
        <v>0.82361872887020227</v>
      </c>
      <c r="N6860" s="30">
        <v>0.94991076149359699</v>
      </c>
      <c r="O6860" s="30">
        <v>0</v>
      </c>
    </row>
    <row r="6861" spans="1:15" x14ac:dyDescent="0.45">
      <c r="A6861" s="5" t="s">
        <v>17</v>
      </c>
      <c r="B6861">
        <v>2020</v>
      </c>
      <c r="C6861" t="s">
        <v>4</v>
      </c>
      <c r="D6861">
        <v>6860</v>
      </c>
      <c r="E6861" s="2">
        <v>19</v>
      </c>
      <c r="F6861" s="1">
        <v>20</v>
      </c>
      <c r="G6861" s="1">
        <v>1</v>
      </c>
      <c r="H6861" s="1">
        <v>7</v>
      </c>
      <c r="I6861" s="1" t="str">
        <f t="shared" si="127"/>
        <v>3F5FR7</v>
      </c>
      <c r="J6861" s="27">
        <v>45212</v>
      </c>
      <c r="K6861" s="29" t="s">
        <v>272</v>
      </c>
      <c r="L6861" s="29">
        <v>15181</v>
      </c>
      <c r="M6861" s="30">
        <v>0.82543278430070388</v>
      </c>
      <c r="N6861" s="30">
        <v>0.94991105502880813</v>
      </c>
      <c r="O6861" s="30">
        <v>0</v>
      </c>
    </row>
    <row r="6862" spans="1:15" x14ac:dyDescent="0.45">
      <c r="A6862" s="5" t="s">
        <v>17</v>
      </c>
      <c r="B6862">
        <v>2020</v>
      </c>
      <c r="C6862" t="s">
        <v>4</v>
      </c>
      <c r="D6862">
        <v>6861</v>
      </c>
      <c r="E6862" s="2">
        <v>20</v>
      </c>
      <c r="F6862" s="1">
        <v>21</v>
      </c>
      <c r="G6862" s="1">
        <v>1</v>
      </c>
      <c r="H6862" s="1">
        <v>7</v>
      </c>
      <c r="I6862" s="1" t="str">
        <f t="shared" si="127"/>
        <v>3F5FR7</v>
      </c>
      <c r="J6862" s="27">
        <v>45212</v>
      </c>
      <c r="K6862" s="29" t="s">
        <v>273</v>
      </c>
      <c r="L6862" s="29">
        <v>14459.5</v>
      </c>
      <c r="M6862" s="30">
        <v>0.79998131158064401</v>
      </c>
      <c r="N6862" s="30">
        <v>0.94981126864662624</v>
      </c>
      <c r="O6862" s="30">
        <v>0</v>
      </c>
    </row>
    <row r="6863" spans="1:15" x14ac:dyDescent="0.45">
      <c r="A6863" s="5" t="s">
        <v>17</v>
      </c>
      <c r="B6863">
        <v>2020</v>
      </c>
      <c r="C6863" t="s">
        <v>4</v>
      </c>
      <c r="D6863">
        <v>6862</v>
      </c>
      <c r="E6863" s="2">
        <v>21</v>
      </c>
      <c r="F6863" s="1">
        <v>22</v>
      </c>
      <c r="G6863" s="1">
        <v>1</v>
      </c>
      <c r="H6863" s="1">
        <v>8</v>
      </c>
      <c r="I6863" s="1" t="str">
        <f t="shared" si="127"/>
        <v>3F5FR8</v>
      </c>
      <c r="J6863" s="27">
        <v>45212</v>
      </c>
      <c r="K6863" s="29" t="s">
        <v>274</v>
      </c>
      <c r="L6863" s="29">
        <v>13745.5</v>
      </c>
      <c r="M6863" s="30">
        <v>0.76665288046504187</v>
      </c>
      <c r="N6863" s="30">
        <v>0.94873778151721777</v>
      </c>
      <c r="O6863" s="30">
        <v>0</v>
      </c>
    </row>
    <row r="6864" spans="1:15" x14ac:dyDescent="0.45">
      <c r="A6864" s="5" t="s">
        <v>17</v>
      </c>
      <c r="B6864">
        <v>2020</v>
      </c>
      <c r="C6864" t="s">
        <v>4</v>
      </c>
      <c r="D6864">
        <v>6863</v>
      </c>
      <c r="E6864" s="2">
        <v>22</v>
      </c>
      <c r="F6864" s="1">
        <v>23</v>
      </c>
      <c r="G6864" s="1">
        <v>1</v>
      </c>
      <c r="H6864" s="1">
        <v>8</v>
      </c>
      <c r="I6864" s="1" t="str">
        <f t="shared" si="127"/>
        <v>3F5FR8</v>
      </c>
      <c r="J6864" s="27">
        <v>45212</v>
      </c>
      <c r="K6864" s="29" t="s">
        <v>275</v>
      </c>
      <c r="L6864" s="29">
        <v>13046.25</v>
      </c>
      <c r="M6864" s="30">
        <v>0.68480779293388661</v>
      </c>
      <c r="N6864" s="30">
        <v>0.9288029519789367</v>
      </c>
      <c r="O6864" s="30">
        <v>0</v>
      </c>
    </row>
    <row r="6865" spans="1:15" x14ac:dyDescent="0.45">
      <c r="A6865" s="5" t="s">
        <v>17</v>
      </c>
      <c r="B6865">
        <v>2020</v>
      </c>
      <c r="C6865" t="s">
        <v>4</v>
      </c>
      <c r="D6865">
        <v>6864</v>
      </c>
      <c r="E6865" s="2">
        <v>23</v>
      </c>
      <c r="F6865" s="1">
        <v>24</v>
      </c>
      <c r="G6865" s="1">
        <v>1</v>
      </c>
      <c r="H6865" s="1">
        <v>8</v>
      </c>
      <c r="I6865" s="1" t="str">
        <f t="shared" si="127"/>
        <v>3F5FR8</v>
      </c>
      <c r="J6865" s="27">
        <v>45212</v>
      </c>
      <c r="K6865" s="29" t="s">
        <v>276</v>
      </c>
      <c r="L6865" s="29">
        <v>12334</v>
      </c>
      <c r="M6865" s="30">
        <v>0.62915837083952098</v>
      </c>
      <c r="N6865" s="30">
        <v>0.88709003768141437</v>
      </c>
      <c r="O6865" s="30">
        <v>0</v>
      </c>
    </row>
    <row r="6866" spans="1:15" x14ac:dyDescent="0.45">
      <c r="A6866" s="5" t="s">
        <v>17</v>
      </c>
      <c r="B6866">
        <v>2020</v>
      </c>
      <c r="C6866" t="s">
        <v>5</v>
      </c>
      <c r="D6866">
        <v>6865</v>
      </c>
      <c r="E6866" s="2">
        <v>0</v>
      </c>
      <c r="F6866" s="1">
        <v>1</v>
      </c>
      <c r="G6866" s="1">
        <v>1</v>
      </c>
      <c r="H6866" s="1">
        <v>1</v>
      </c>
      <c r="I6866" s="1" t="str">
        <f t="shared" si="127"/>
        <v>3F6SA1</v>
      </c>
      <c r="J6866" s="27">
        <v>45213</v>
      </c>
      <c r="K6866" s="29" t="s">
        <v>253</v>
      </c>
      <c r="L6866" s="29">
        <v>11591.75</v>
      </c>
      <c r="M6866" s="30">
        <v>0.51357822590666702</v>
      </c>
      <c r="N6866" s="30">
        <v>0.78174062758196905</v>
      </c>
      <c r="O6866" s="30">
        <v>0</v>
      </c>
    </row>
    <row r="6867" spans="1:15" x14ac:dyDescent="0.45">
      <c r="A6867" s="5" t="s">
        <v>17</v>
      </c>
      <c r="B6867">
        <v>2020</v>
      </c>
      <c r="C6867" t="s">
        <v>5</v>
      </c>
      <c r="D6867">
        <v>6866</v>
      </c>
      <c r="E6867" s="2">
        <v>1</v>
      </c>
      <c r="F6867" s="1">
        <v>2</v>
      </c>
      <c r="G6867" s="1">
        <v>1</v>
      </c>
      <c r="H6867" s="1">
        <v>1</v>
      </c>
      <c r="I6867" s="1" t="str">
        <f t="shared" si="127"/>
        <v>3F6SA1</v>
      </c>
      <c r="J6867" s="27">
        <v>45213</v>
      </c>
      <c r="K6867" s="29" t="s">
        <v>254</v>
      </c>
      <c r="L6867" s="29">
        <v>11172.5</v>
      </c>
      <c r="M6867" s="30">
        <v>0.38028763278722211</v>
      </c>
      <c r="N6867" s="30">
        <v>0.68975413034278121</v>
      </c>
      <c r="O6867" s="30">
        <v>0</v>
      </c>
    </row>
    <row r="6868" spans="1:15" x14ac:dyDescent="0.45">
      <c r="A6868" s="5" t="s">
        <v>17</v>
      </c>
      <c r="B6868">
        <v>2020</v>
      </c>
      <c r="C6868" t="s">
        <v>5</v>
      </c>
      <c r="D6868">
        <v>6867</v>
      </c>
      <c r="E6868" s="2">
        <v>2</v>
      </c>
      <c r="F6868" s="1">
        <v>3</v>
      </c>
      <c r="G6868" s="1">
        <v>1</v>
      </c>
      <c r="H6868" s="1">
        <v>1</v>
      </c>
      <c r="I6868" s="1" t="str">
        <f t="shared" si="127"/>
        <v>3F6SA1</v>
      </c>
      <c r="J6868" s="27">
        <v>45213</v>
      </c>
      <c r="K6868" s="29" t="s">
        <v>255</v>
      </c>
      <c r="L6868" s="29">
        <v>10913.25</v>
      </c>
      <c r="M6868" s="30">
        <v>0.29668423908514852</v>
      </c>
      <c r="N6868" s="30">
        <v>0.52944926974626993</v>
      </c>
      <c r="O6868" s="30">
        <v>0</v>
      </c>
    </row>
    <row r="6869" spans="1:15" x14ac:dyDescent="0.45">
      <c r="A6869" s="5" t="s">
        <v>17</v>
      </c>
      <c r="B6869">
        <v>2020</v>
      </c>
      <c r="C6869" t="s">
        <v>5</v>
      </c>
      <c r="D6869">
        <v>6868</v>
      </c>
      <c r="E6869" s="2">
        <v>3</v>
      </c>
      <c r="F6869" s="1">
        <v>4</v>
      </c>
      <c r="G6869" s="1">
        <v>1</v>
      </c>
      <c r="H6869" s="1">
        <v>2</v>
      </c>
      <c r="I6869" s="1" t="str">
        <f t="shared" si="127"/>
        <v>3F6SA2</v>
      </c>
      <c r="J6869" s="27">
        <v>45213</v>
      </c>
      <c r="K6869" s="29" t="s">
        <v>256</v>
      </c>
      <c r="L6869" s="29">
        <v>10729.75</v>
      </c>
      <c r="M6869" s="30">
        <v>0.1644866839068958</v>
      </c>
      <c r="N6869" s="30">
        <v>0.29816434787723473</v>
      </c>
      <c r="O6869" s="30">
        <v>0</v>
      </c>
    </row>
    <row r="6870" spans="1:15" x14ac:dyDescent="0.45">
      <c r="A6870" s="5" t="s">
        <v>17</v>
      </c>
      <c r="B6870">
        <v>2020</v>
      </c>
      <c r="C6870" t="s">
        <v>5</v>
      </c>
      <c r="D6870">
        <v>6869</v>
      </c>
      <c r="E6870" s="2">
        <v>4</v>
      </c>
      <c r="F6870" s="1">
        <v>5</v>
      </c>
      <c r="G6870" s="1">
        <v>1</v>
      </c>
      <c r="H6870" s="1">
        <v>2</v>
      </c>
      <c r="I6870" s="1" t="str">
        <f t="shared" si="127"/>
        <v>3F6SA2</v>
      </c>
      <c r="J6870" s="27">
        <v>45213</v>
      </c>
      <c r="K6870" s="29" t="s">
        <v>257</v>
      </c>
      <c r="L6870" s="29">
        <v>10626.75</v>
      </c>
      <c r="M6870" s="30">
        <v>0.12794738112727541</v>
      </c>
      <c r="N6870" s="30">
        <v>0.16449511820076901</v>
      </c>
      <c r="O6870" s="30">
        <v>0</v>
      </c>
    </row>
    <row r="6871" spans="1:15" x14ac:dyDescent="0.45">
      <c r="A6871" s="5" t="s">
        <v>17</v>
      </c>
      <c r="B6871">
        <v>2020</v>
      </c>
      <c r="C6871" t="s">
        <v>5</v>
      </c>
      <c r="D6871">
        <v>6870</v>
      </c>
      <c r="E6871" s="2">
        <v>5</v>
      </c>
      <c r="F6871" s="1">
        <v>6</v>
      </c>
      <c r="G6871" s="1">
        <v>1</v>
      </c>
      <c r="H6871" s="1">
        <v>2</v>
      </c>
      <c r="I6871" s="1" t="str">
        <f t="shared" si="127"/>
        <v>3F6SA2</v>
      </c>
      <c r="J6871" s="27">
        <v>45213</v>
      </c>
      <c r="K6871" s="29" t="s">
        <v>258</v>
      </c>
      <c r="L6871" s="29">
        <v>10682</v>
      </c>
      <c r="M6871" s="30">
        <v>9.6036564814809697E-2</v>
      </c>
      <c r="N6871" s="30">
        <v>8.3650816678175394E-2</v>
      </c>
      <c r="O6871" s="30">
        <v>0</v>
      </c>
    </row>
    <row r="6872" spans="1:15" x14ac:dyDescent="0.45">
      <c r="A6872" s="5" t="s">
        <v>17</v>
      </c>
      <c r="B6872">
        <v>2020</v>
      </c>
      <c r="C6872" t="s">
        <v>5</v>
      </c>
      <c r="D6872">
        <v>6871</v>
      </c>
      <c r="E6872" s="2">
        <v>6</v>
      </c>
      <c r="F6872" s="1">
        <v>7</v>
      </c>
      <c r="G6872" s="1">
        <v>1</v>
      </c>
      <c r="H6872" s="1">
        <v>3</v>
      </c>
      <c r="I6872" s="1" t="str">
        <f t="shared" si="127"/>
        <v>3F6SA3</v>
      </c>
      <c r="J6872" s="27">
        <v>45213</v>
      </c>
      <c r="K6872" s="29" t="s">
        <v>259</v>
      </c>
      <c r="L6872" s="29">
        <v>11097.5</v>
      </c>
      <c r="M6872" s="30">
        <v>6.0272753832708997E-2</v>
      </c>
      <c r="N6872" s="30">
        <v>2.6116389511690669E-2</v>
      </c>
      <c r="O6872" s="30">
        <v>0</v>
      </c>
    </row>
    <row r="6873" spans="1:15" x14ac:dyDescent="0.45">
      <c r="A6873" s="5" t="s">
        <v>17</v>
      </c>
      <c r="B6873">
        <v>2020</v>
      </c>
      <c r="C6873" t="s">
        <v>5</v>
      </c>
      <c r="D6873">
        <v>6872</v>
      </c>
      <c r="E6873" s="2">
        <v>7</v>
      </c>
      <c r="F6873" s="1">
        <v>8</v>
      </c>
      <c r="G6873" s="1">
        <v>1</v>
      </c>
      <c r="H6873" s="1">
        <v>3</v>
      </c>
      <c r="I6873" s="1" t="str">
        <f t="shared" si="127"/>
        <v>3F6SA3</v>
      </c>
      <c r="J6873" s="27">
        <v>45213</v>
      </c>
      <c r="K6873" s="29" t="s">
        <v>260</v>
      </c>
      <c r="L6873" s="29">
        <v>11902.75</v>
      </c>
      <c r="M6873" s="30">
        <v>3.260947549686373E-2</v>
      </c>
      <c r="N6873" s="30">
        <v>4.3000051568149542E-3</v>
      </c>
      <c r="O6873" s="30">
        <v>2.5631097729354069E-2</v>
      </c>
    </row>
    <row r="6874" spans="1:15" x14ac:dyDescent="0.45">
      <c r="A6874" s="5" t="s">
        <v>17</v>
      </c>
      <c r="B6874">
        <v>2020</v>
      </c>
      <c r="C6874" t="s">
        <v>5</v>
      </c>
      <c r="D6874">
        <v>6873</v>
      </c>
      <c r="E6874" s="2">
        <v>8</v>
      </c>
      <c r="F6874" s="1">
        <v>9</v>
      </c>
      <c r="G6874" s="1">
        <v>1</v>
      </c>
      <c r="H6874" s="1">
        <v>3</v>
      </c>
      <c r="I6874" s="1" t="str">
        <f t="shared" si="127"/>
        <v>3F6SA3</v>
      </c>
      <c r="J6874" s="27">
        <v>45213</v>
      </c>
      <c r="K6874" s="29" t="s">
        <v>261</v>
      </c>
      <c r="L6874" s="29">
        <v>12287.5</v>
      </c>
      <c r="M6874" s="30">
        <v>1.4737703482405639E-2</v>
      </c>
      <c r="N6874" s="30">
        <v>7.9323335765719392E-3</v>
      </c>
      <c r="O6874" s="30">
        <v>0.12839156707115709</v>
      </c>
    </row>
    <row r="6875" spans="1:15" x14ac:dyDescent="0.45">
      <c r="A6875" s="5" t="s">
        <v>17</v>
      </c>
      <c r="B6875">
        <v>2020</v>
      </c>
      <c r="C6875" t="s">
        <v>5</v>
      </c>
      <c r="D6875">
        <v>6874</v>
      </c>
      <c r="E6875" s="2">
        <v>9</v>
      </c>
      <c r="F6875" s="1">
        <v>10</v>
      </c>
      <c r="G6875" s="1">
        <v>1</v>
      </c>
      <c r="H6875" s="1">
        <v>4</v>
      </c>
      <c r="I6875" s="1" t="str">
        <f t="shared" si="127"/>
        <v>3F6SA4</v>
      </c>
      <c r="J6875" s="27">
        <v>45213</v>
      </c>
      <c r="K6875" s="29" t="s">
        <v>262</v>
      </c>
      <c r="L6875" s="29">
        <v>12244</v>
      </c>
      <c r="M6875" s="30">
        <v>3.2425241059129382E-2</v>
      </c>
      <c r="N6875" s="30">
        <v>4.248109600938571E-2</v>
      </c>
      <c r="O6875" s="30">
        <v>0.2403408501404195</v>
      </c>
    </row>
    <row r="6876" spans="1:15" x14ac:dyDescent="0.45">
      <c r="A6876" s="5" t="s">
        <v>17</v>
      </c>
      <c r="B6876">
        <v>2020</v>
      </c>
      <c r="C6876" t="s">
        <v>5</v>
      </c>
      <c r="D6876">
        <v>6875</v>
      </c>
      <c r="E6876" s="2">
        <v>10</v>
      </c>
      <c r="F6876" s="1">
        <v>11</v>
      </c>
      <c r="G6876" s="1">
        <v>1</v>
      </c>
      <c r="H6876" s="1">
        <v>4</v>
      </c>
      <c r="I6876" s="1" t="str">
        <f t="shared" si="127"/>
        <v>3F6SA4</v>
      </c>
      <c r="J6876" s="27">
        <v>45213</v>
      </c>
      <c r="K6876" s="29" t="s">
        <v>263</v>
      </c>
      <c r="L6876" s="29">
        <v>12204.5</v>
      </c>
      <c r="M6876" s="30">
        <v>3.0507416964431881E-2</v>
      </c>
      <c r="N6876" s="30">
        <v>8.6898831883518296E-2</v>
      </c>
      <c r="O6876" s="30">
        <v>0.2252959242532391</v>
      </c>
    </row>
    <row r="6877" spans="1:15" x14ac:dyDescent="0.45">
      <c r="A6877" s="5" t="s">
        <v>17</v>
      </c>
      <c r="B6877">
        <v>2020</v>
      </c>
      <c r="C6877" t="s">
        <v>5</v>
      </c>
      <c r="D6877">
        <v>6876</v>
      </c>
      <c r="E6877" s="2">
        <v>11</v>
      </c>
      <c r="F6877" s="1">
        <v>12</v>
      </c>
      <c r="G6877" s="1">
        <v>1</v>
      </c>
      <c r="H6877" s="1">
        <v>4</v>
      </c>
      <c r="I6877" s="1" t="str">
        <f t="shared" si="127"/>
        <v>3F6SA4</v>
      </c>
      <c r="J6877" s="27">
        <v>45213</v>
      </c>
      <c r="K6877" s="29" t="s">
        <v>264</v>
      </c>
      <c r="L6877" s="29">
        <v>12135.75</v>
      </c>
      <c r="M6877" s="30">
        <v>6.2435201216915363E-2</v>
      </c>
      <c r="N6877" s="30">
        <v>0.1575061284264411</v>
      </c>
      <c r="O6877" s="30">
        <v>0.17126579802624051</v>
      </c>
    </row>
    <row r="6878" spans="1:15" x14ac:dyDescent="0.45">
      <c r="A6878" s="5" t="s">
        <v>17</v>
      </c>
      <c r="B6878">
        <v>2020</v>
      </c>
      <c r="C6878" t="s">
        <v>5</v>
      </c>
      <c r="D6878">
        <v>6877</v>
      </c>
      <c r="E6878" s="2">
        <v>12</v>
      </c>
      <c r="F6878" s="1">
        <v>13</v>
      </c>
      <c r="G6878" s="1">
        <v>1</v>
      </c>
      <c r="H6878" s="1">
        <v>5</v>
      </c>
      <c r="I6878" s="1" t="str">
        <f t="shared" si="127"/>
        <v>3F6SA5</v>
      </c>
      <c r="J6878" s="27">
        <v>45213</v>
      </c>
      <c r="K6878" s="29" t="s">
        <v>265</v>
      </c>
      <c r="L6878" s="29">
        <v>12078</v>
      </c>
      <c r="M6878" s="30">
        <v>7.4951628681080767E-2</v>
      </c>
      <c r="N6878" s="30">
        <v>0.26744799104998612</v>
      </c>
      <c r="O6878" s="30">
        <v>0.1439838184512825</v>
      </c>
    </row>
    <row r="6879" spans="1:15" x14ac:dyDescent="0.45">
      <c r="A6879" s="5" t="s">
        <v>17</v>
      </c>
      <c r="B6879">
        <v>2020</v>
      </c>
      <c r="C6879" t="s">
        <v>5</v>
      </c>
      <c r="D6879">
        <v>6878</v>
      </c>
      <c r="E6879" s="2">
        <v>13</v>
      </c>
      <c r="F6879" s="1">
        <v>14</v>
      </c>
      <c r="G6879" s="1">
        <v>1</v>
      </c>
      <c r="H6879" s="1">
        <v>5</v>
      </c>
      <c r="I6879" s="1" t="str">
        <f t="shared" si="127"/>
        <v>3F6SA5</v>
      </c>
      <c r="J6879" s="27">
        <v>45213</v>
      </c>
      <c r="K6879" s="29" t="s">
        <v>266</v>
      </c>
      <c r="L6879" s="29">
        <v>11945</v>
      </c>
      <c r="M6879" s="30">
        <v>0.10992049839300611</v>
      </c>
      <c r="N6879" s="30">
        <v>0.40773503622251411</v>
      </c>
      <c r="O6879" s="30">
        <v>0.19207511346588599</v>
      </c>
    </row>
    <row r="6880" spans="1:15" x14ac:dyDescent="0.45">
      <c r="A6880" s="5" t="s">
        <v>17</v>
      </c>
      <c r="B6880">
        <v>2020</v>
      </c>
      <c r="C6880" t="s">
        <v>5</v>
      </c>
      <c r="D6880">
        <v>6879</v>
      </c>
      <c r="E6880" s="2">
        <v>14</v>
      </c>
      <c r="F6880" s="1">
        <v>15</v>
      </c>
      <c r="G6880" s="1">
        <v>1</v>
      </c>
      <c r="H6880" s="1">
        <v>5</v>
      </c>
      <c r="I6880" s="1" t="str">
        <f t="shared" si="127"/>
        <v>3F6SA5</v>
      </c>
      <c r="J6880" s="27">
        <v>45213</v>
      </c>
      <c r="K6880" s="29" t="s">
        <v>267</v>
      </c>
      <c r="L6880" s="29">
        <v>11839</v>
      </c>
      <c r="M6880" s="30">
        <v>0.2127985279306546</v>
      </c>
      <c r="N6880" s="30">
        <v>0.62027701682202074</v>
      </c>
      <c r="O6880" s="30">
        <v>0.2219781806845284</v>
      </c>
    </row>
    <row r="6881" spans="1:15" x14ac:dyDescent="0.45">
      <c r="A6881" s="5" t="s">
        <v>17</v>
      </c>
      <c r="B6881">
        <v>2020</v>
      </c>
      <c r="C6881" t="s">
        <v>5</v>
      </c>
      <c r="D6881">
        <v>6880</v>
      </c>
      <c r="E6881" s="2">
        <v>15</v>
      </c>
      <c r="F6881" s="1">
        <v>16</v>
      </c>
      <c r="G6881" s="1">
        <v>1</v>
      </c>
      <c r="H6881" s="1">
        <v>6</v>
      </c>
      <c r="I6881" s="1" t="str">
        <f t="shared" si="127"/>
        <v>3F6SA6</v>
      </c>
      <c r="J6881" s="27">
        <v>45213</v>
      </c>
      <c r="K6881" s="29" t="s">
        <v>268</v>
      </c>
      <c r="L6881" s="29">
        <v>11797.25</v>
      </c>
      <c r="M6881" s="30">
        <v>0.34395105199473791</v>
      </c>
      <c r="N6881" s="30">
        <v>0.7627951349324078</v>
      </c>
      <c r="O6881" s="30">
        <v>0.11266725195340541</v>
      </c>
    </row>
    <row r="6882" spans="1:15" x14ac:dyDescent="0.45">
      <c r="A6882" s="5" t="s">
        <v>17</v>
      </c>
      <c r="B6882">
        <v>2020</v>
      </c>
      <c r="C6882" t="s">
        <v>5</v>
      </c>
      <c r="D6882">
        <v>6881</v>
      </c>
      <c r="E6882" s="2">
        <v>16</v>
      </c>
      <c r="F6882" s="1">
        <v>17</v>
      </c>
      <c r="G6882" s="1">
        <v>1</v>
      </c>
      <c r="H6882" s="1">
        <v>6</v>
      </c>
      <c r="I6882" s="1" t="str">
        <f t="shared" si="127"/>
        <v>3F6SA6</v>
      </c>
      <c r="J6882" s="27">
        <v>45213</v>
      </c>
      <c r="K6882" s="29" t="s">
        <v>269</v>
      </c>
      <c r="L6882" s="29">
        <v>12108.75</v>
      </c>
      <c r="M6882" s="30">
        <v>0.45510621129625611</v>
      </c>
      <c r="N6882" s="30">
        <v>0.79356989909181896</v>
      </c>
      <c r="O6882" s="30">
        <v>2.6784968804302828E-2</v>
      </c>
    </row>
    <row r="6883" spans="1:15" x14ac:dyDescent="0.45">
      <c r="A6883" s="5" t="s">
        <v>17</v>
      </c>
      <c r="B6883">
        <v>2020</v>
      </c>
      <c r="C6883" t="s">
        <v>5</v>
      </c>
      <c r="D6883">
        <v>6882</v>
      </c>
      <c r="E6883" s="2">
        <v>17</v>
      </c>
      <c r="F6883" s="1">
        <v>18</v>
      </c>
      <c r="G6883" s="1">
        <v>1</v>
      </c>
      <c r="H6883" s="1">
        <v>6</v>
      </c>
      <c r="I6883" s="1" t="str">
        <f t="shared" si="127"/>
        <v>3F6SA6</v>
      </c>
      <c r="J6883" s="27">
        <v>45213</v>
      </c>
      <c r="K6883" s="29" t="s">
        <v>270</v>
      </c>
      <c r="L6883" s="29">
        <v>12732.75</v>
      </c>
      <c r="M6883" s="30">
        <v>0.52971161388274168</v>
      </c>
      <c r="N6883" s="30">
        <v>0.80056637702422206</v>
      </c>
      <c r="O6883" s="30">
        <v>0</v>
      </c>
    </row>
    <row r="6884" spans="1:15" x14ac:dyDescent="0.45">
      <c r="A6884" s="5" t="s">
        <v>17</v>
      </c>
      <c r="B6884">
        <v>2020</v>
      </c>
      <c r="C6884" t="s">
        <v>5</v>
      </c>
      <c r="D6884">
        <v>6883</v>
      </c>
      <c r="E6884" s="2">
        <v>18</v>
      </c>
      <c r="F6884" s="1">
        <v>19</v>
      </c>
      <c r="G6884" s="1">
        <v>1</v>
      </c>
      <c r="H6884" s="1">
        <v>7</v>
      </c>
      <c r="I6884" s="1" t="str">
        <f t="shared" si="127"/>
        <v>3F6SA7</v>
      </c>
      <c r="J6884" s="27">
        <v>45213</v>
      </c>
      <c r="K6884" s="29" t="s">
        <v>271</v>
      </c>
      <c r="L6884" s="29">
        <v>13435.25</v>
      </c>
      <c r="M6884" s="30">
        <v>0.5214546670398269</v>
      </c>
      <c r="N6884" s="30">
        <v>0.78785846410381644</v>
      </c>
      <c r="O6884" s="30">
        <v>0</v>
      </c>
    </row>
    <row r="6885" spans="1:15" x14ac:dyDescent="0.45">
      <c r="A6885" s="5" t="s">
        <v>17</v>
      </c>
      <c r="B6885">
        <v>2020</v>
      </c>
      <c r="C6885" t="s">
        <v>5</v>
      </c>
      <c r="D6885">
        <v>6884</v>
      </c>
      <c r="E6885" s="2">
        <v>19</v>
      </c>
      <c r="F6885" s="1">
        <v>20</v>
      </c>
      <c r="G6885" s="1">
        <v>1</v>
      </c>
      <c r="H6885" s="1">
        <v>7</v>
      </c>
      <c r="I6885" s="1" t="str">
        <f t="shared" si="127"/>
        <v>3F6SA7</v>
      </c>
      <c r="J6885" s="27">
        <v>45213</v>
      </c>
      <c r="K6885" s="29" t="s">
        <v>272</v>
      </c>
      <c r="L6885" s="29">
        <v>13625.5</v>
      </c>
      <c r="M6885" s="30">
        <v>0.46894704047280922</v>
      </c>
      <c r="N6885" s="30">
        <v>0.83806558054365499</v>
      </c>
      <c r="O6885" s="30">
        <v>0</v>
      </c>
    </row>
    <row r="6886" spans="1:15" x14ac:dyDescent="0.45">
      <c r="A6886" s="5" t="s">
        <v>17</v>
      </c>
      <c r="B6886">
        <v>2020</v>
      </c>
      <c r="C6886" t="s">
        <v>5</v>
      </c>
      <c r="D6886">
        <v>6885</v>
      </c>
      <c r="E6886" s="2">
        <v>20</v>
      </c>
      <c r="F6886" s="1">
        <v>21</v>
      </c>
      <c r="G6886" s="1">
        <v>1</v>
      </c>
      <c r="H6886" s="1">
        <v>7</v>
      </c>
      <c r="I6886" s="1" t="str">
        <f t="shared" si="127"/>
        <v>3F6SA7</v>
      </c>
      <c r="J6886" s="27">
        <v>45213</v>
      </c>
      <c r="K6886" s="29" t="s">
        <v>273</v>
      </c>
      <c r="L6886" s="29">
        <v>13129.75</v>
      </c>
      <c r="M6886" s="30">
        <v>0.41908121376869728</v>
      </c>
      <c r="N6886" s="30">
        <v>0.83918314656891657</v>
      </c>
      <c r="O6886" s="30">
        <v>0</v>
      </c>
    </row>
    <row r="6887" spans="1:15" x14ac:dyDescent="0.45">
      <c r="A6887" s="5" t="s">
        <v>17</v>
      </c>
      <c r="B6887">
        <v>2020</v>
      </c>
      <c r="C6887" t="s">
        <v>5</v>
      </c>
      <c r="D6887">
        <v>6886</v>
      </c>
      <c r="E6887" s="2">
        <v>21</v>
      </c>
      <c r="F6887" s="1">
        <v>22</v>
      </c>
      <c r="G6887" s="1">
        <v>1</v>
      </c>
      <c r="H6887" s="1">
        <v>8</v>
      </c>
      <c r="I6887" s="1" t="str">
        <f t="shared" si="127"/>
        <v>3F6SA8</v>
      </c>
      <c r="J6887" s="27">
        <v>45213</v>
      </c>
      <c r="K6887" s="29" t="s">
        <v>274</v>
      </c>
      <c r="L6887" s="29">
        <v>12539.5</v>
      </c>
      <c r="M6887" s="30">
        <v>0.36422118811304782</v>
      </c>
      <c r="N6887" s="30">
        <v>0.76459827473973596</v>
      </c>
      <c r="O6887" s="30">
        <v>0</v>
      </c>
    </row>
    <row r="6888" spans="1:15" x14ac:dyDescent="0.45">
      <c r="A6888" s="5" t="s">
        <v>17</v>
      </c>
      <c r="B6888">
        <v>2020</v>
      </c>
      <c r="C6888" t="s">
        <v>5</v>
      </c>
      <c r="D6888">
        <v>6887</v>
      </c>
      <c r="E6888" s="2">
        <v>22</v>
      </c>
      <c r="F6888" s="1">
        <v>23</v>
      </c>
      <c r="G6888" s="1">
        <v>1</v>
      </c>
      <c r="H6888" s="1">
        <v>8</v>
      </c>
      <c r="I6888" s="1" t="str">
        <f t="shared" si="127"/>
        <v>3F6SA8</v>
      </c>
      <c r="J6888" s="27">
        <v>45213</v>
      </c>
      <c r="K6888" s="29" t="s">
        <v>275</v>
      </c>
      <c r="L6888" s="29">
        <v>12018.25</v>
      </c>
      <c r="M6888" s="30">
        <v>0.27228120432750108</v>
      </c>
      <c r="N6888" s="30">
        <v>0.5156195814718787</v>
      </c>
      <c r="O6888" s="30">
        <v>0</v>
      </c>
    </row>
    <row r="6889" spans="1:15" x14ac:dyDescent="0.45">
      <c r="A6889" s="5" t="s">
        <v>17</v>
      </c>
      <c r="B6889">
        <v>2020</v>
      </c>
      <c r="C6889" t="s">
        <v>5</v>
      </c>
      <c r="D6889">
        <v>6888</v>
      </c>
      <c r="E6889" s="2">
        <v>23</v>
      </c>
      <c r="F6889" s="1">
        <v>24</v>
      </c>
      <c r="G6889" s="1">
        <v>1</v>
      </c>
      <c r="H6889" s="1">
        <v>8</v>
      </c>
      <c r="I6889" s="1" t="str">
        <f t="shared" si="127"/>
        <v>3F6SA8</v>
      </c>
      <c r="J6889" s="27">
        <v>45213</v>
      </c>
      <c r="K6889" s="29" t="s">
        <v>276</v>
      </c>
      <c r="L6889" s="29">
        <v>11495</v>
      </c>
      <c r="M6889" s="30">
        <v>0.28432676920295857</v>
      </c>
      <c r="N6889" s="30">
        <v>0.46116607092978862</v>
      </c>
      <c r="O6889" s="30">
        <v>0</v>
      </c>
    </row>
    <row r="6890" spans="1:15" x14ac:dyDescent="0.45">
      <c r="A6890" s="5" t="s">
        <v>17</v>
      </c>
      <c r="B6890">
        <v>2020</v>
      </c>
      <c r="C6890" t="s">
        <v>6</v>
      </c>
      <c r="D6890">
        <v>6889</v>
      </c>
      <c r="E6890" s="2">
        <v>0</v>
      </c>
      <c r="F6890" s="1">
        <v>1</v>
      </c>
      <c r="G6890" s="1">
        <v>1</v>
      </c>
      <c r="H6890" s="1">
        <v>1</v>
      </c>
      <c r="I6890" s="1" t="str">
        <f t="shared" si="127"/>
        <v>3F7SU1</v>
      </c>
      <c r="J6890" s="27">
        <v>45214</v>
      </c>
      <c r="K6890" s="29" t="s">
        <v>253</v>
      </c>
      <c r="L6890" s="29">
        <v>11051.75</v>
      </c>
      <c r="M6890" s="30">
        <v>0.34616371085728542</v>
      </c>
      <c r="N6890" s="30">
        <v>0.78541609172720783</v>
      </c>
      <c r="O6890" s="30">
        <v>0</v>
      </c>
    </row>
    <row r="6891" spans="1:15" x14ac:dyDescent="0.45">
      <c r="A6891" s="5" t="s">
        <v>17</v>
      </c>
      <c r="B6891">
        <v>2020</v>
      </c>
      <c r="C6891" t="s">
        <v>6</v>
      </c>
      <c r="D6891">
        <v>6890</v>
      </c>
      <c r="E6891" s="2">
        <v>1</v>
      </c>
      <c r="F6891" s="1">
        <v>2</v>
      </c>
      <c r="G6891" s="1">
        <v>1</v>
      </c>
      <c r="H6891" s="1">
        <v>1</v>
      </c>
      <c r="I6891" s="1" t="str">
        <f t="shared" si="127"/>
        <v>3F7SU1</v>
      </c>
      <c r="J6891" s="27">
        <v>45214</v>
      </c>
      <c r="K6891" s="29" t="s">
        <v>254</v>
      </c>
      <c r="L6891" s="29">
        <v>10716.75</v>
      </c>
      <c r="M6891" s="30">
        <v>0.44871522962233013</v>
      </c>
      <c r="N6891" s="30">
        <v>0.901610082684418</v>
      </c>
      <c r="O6891" s="30">
        <v>0</v>
      </c>
    </row>
    <row r="6892" spans="1:15" x14ac:dyDescent="0.45">
      <c r="A6892" s="5" t="s">
        <v>17</v>
      </c>
      <c r="B6892">
        <v>2020</v>
      </c>
      <c r="C6892" t="s">
        <v>6</v>
      </c>
      <c r="D6892">
        <v>6891</v>
      </c>
      <c r="E6892" s="2">
        <v>2</v>
      </c>
      <c r="F6892" s="1">
        <v>3</v>
      </c>
      <c r="G6892" s="1">
        <v>1</v>
      </c>
      <c r="H6892" s="1">
        <v>1</v>
      </c>
      <c r="I6892" s="1" t="str">
        <f t="shared" si="127"/>
        <v>3F7SU1</v>
      </c>
      <c r="J6892" s="27">
        <v>45214</v>
      </c>
      <c r="K6892" s="29" t="s">
        <v>255</v>
      </c>
      <c r="L6892" s="29">
        <v>10496.5</v>
      </c>
      <c r="M6892" s="30">
        <v>0.4646307820536183</v>
      </c>
      <c r="N6892" s="30">
        <v>0.90201870336329915</v>
      </c>
      <c r="O6892" s="30">
        <v>0</v>
      </c>
    </row>
    <row r="6893" spans="1:15" x14ac:dyDescent="0.45">
      <c r="A6893" s="5" t="s">
        <v>17</v>
      </c>
      <c r="B6893">
        <v>2020</v>
      </c>
      <c r="C6893" t="s">
        <v>6</v>
      </c>
      <c r="D6893">
        <v>6892</v>
      </c>
      <c r="E6893" s="2">
        <v>3</v>
      </c>
      <c r="F6893" s="1">
        <v>4</v>
      </c>
      <c r="G6893" s="1">
        <v>1</v>
      </c>
      <c r="H6893" s="1">
        <v>2</v>
      </c>
      <c r="I6893" s="1" t="str">
        <f t="shared" si="127"/>
        <v>3F7SU2</v>
      </c>
      <c r="J6893" s="27">
        <v>45214</v>
      </c>
      <c r="K6893" s="29" t="s">
        <v>256</v>
      </c>
      <c r="L6893" s="29">
        <v>10329</v>
      </c>
      <c r="M6893" s="30">
        <v>0.40350333185343601</v>
      </c>
      <c r="N6893" s="30">
        <v>0.87812295172798682</v>
      </c>
      <c r="O6893" s="30">
        <v>0</v>
      </c>
    </row>
    <row r="6894" spans="1:15" x14ac:dyDescent="0.45">
      <c r="A6894" s="5" t="s">
        <v>17</v>
      </c>
      <c r="B6894">
        <v>2020</v>
      </c>
      <c r="C6894" t="s">
        <v>6</v>
      </c>
      <c r="D6894">
        <v>6893</v>
      </c>
      <c r="E6894" s="2">
        <v>4</v>
      </c>
      <c r="F6894" s="1">
        <v>5</v>
      </c>
      <c r="G6894" s="1">
        <v>1</v>
      </c>
      <c r="H6894" s="1">
        <v>2</v>
      </c>
      <c r="I6894" s="1" t="str">
        <f t="shared" si="127"/>
        <v>3F7SU2</v>
      </c>
      <c r="J6894" s="27">
        <v>45214</v>
      </c>
      <c r="K6894" s="29" t="s">
        <v>257</v>
      </c>
      <c r="L6894" s="29">
        <v>10293</v>
      </c>
      <c r="M6894" s="30">
        <v>0.35354569029374261</v>
      </c>
      <c r="N6894" s="30">
        <v>0.88049618974054478</v>
      </c>
      <c r="O6894" s="30">
        <v>0</v>
      </c>
    </row>
    <row r="6895" spans="1:15" x14ac:dyDescent="0.45">
      <c r="A6895" s="5" t="s">
        <v>17</v>
      </c>
      <c r="B6895">
        <v>2020</v>
      </c>
      <c r="C6895" t="s">
        <v>6</v>
      </c>
      <c r="D6895">
        <v>6894</v>
      </c>
      <c r="E6895" s="2">
        <v>5</v>
      </c>
      <c r="F6895" s="1">
        <v>6</v>
      </c>
      <c r="G6895" s="1">
        <v>1</v>
      </c>
      <c r="H6895" s="1">
        <v>2</v>
      </c>
      <c r="I6895" s="1" t="str">
        <f t="shared" si="127"/>
        <v>3F7SU2</v>
      </c>
      <c r="J6895" s="27">
        <v>45214</v>
      </c>
      <c r="K6895" s="29" t="s">
        <v>258</v>
      </c>
      <c r="L6895" s="29">
        <v>10343.25</v>
      </c>
      <c r="M6895" s="30">
        <v>0.29081039632503919</v>
      </c>
      <c r="N6895" s="30">
        <v>0.8444785807258407</v>
      </c>
      <c r="O6895" s="30">
        <v>0</v>
      </c>
    </row>
    <row r="6896" spans="1:15" x14ac:dyDescent="0.45">
      <c r="A6896" s="5" t="s">
        <v>17</v>
      </c>
      <c r="B6896">
        <v>2020</v>
      </c>
      <c r="C6896" t="s">
        <v>6</v>
      </c>
      <c r="D6896">
        <v>6895</v>
      </c>
      <c r="E6896" s="2">
        <v>6</v>
      </c>
      <c r="F6896" s="1">
        <v>7</v>
      </c>
      <c r="G6896" s="1">
        <v>1</v>
      </c>
      <c r="H6896" s="1">
        <v>3</v>
      </c>
      <c r="I6896" s="1" t="str">
        <f t="shared" si="127"/>
        <v>3F7SU3</v>
      </c>
      <c r="J6896" s="27">
        <v>45214</v>
      </c>
      <c r="K6896" s="29" t="s">
        <v>259</v>
      </c>
      <c r="L6896" s="29">
        <v>10488</v>
      </c>
      <c r="M6896" s="30">
        <v>0.23567752865351579</v>
      </c>
      <c r="N6896" s="30">
        <v>0.79973474220622776</v>
      </c>
      <c r="O6896" s="30">
        <v>0</v>
      </c>
    </row>
    <row r="6897" spans="1:15" x14ac:dyDescent="0.45">
      <c r="A6897" s="5" t="s">
        <v>17</v>
      </c>
      <c r="B6897">
        <v>2020</v>
      </c>
      <c r="C6897" t="s">
        <v>6</v>
      </c>
      <c r="D6897">
        <v>6896</v>
      </c>
      <c r="E6897" s="2">
        <v>7</v>
      </c>
      <c r="F6897" s="1">
        <v>8</v>
      </c>
      <c r="G6897" s="1">
        <v>1</v>
      </c>
      <c r="H6897" s="1">
        <v>3</v>
      </c>
      <c r="I6897" s="1" t="str">
        <f t="shared" si="127"/>
        <v>3F7SU3</v>
      </c>
      <c r="J6897" s="27">
        <v>45214</v>
      </c>
      <c r="K6897" s="29" t="s">
        <v>260</v>
      </c>
      <c r="L6897" s="29">
        <v>10981.5</v>
      </c>
      <c r="M6897" s="30">
        <v>0.20162543466801389</v>
      </c>
      <c r="N6897" s="30">
        <v>0.73105281685345846</v>
      </c>
      <c r="O6897" s="30">
        <v>4.1175851186593858E-2</v>
      </c>
    </row>
    <row r="6898" spans="1:15" x14ac:dyDescent="0.45">
      <c r="A6898" s="5" t="s">
        <v>17</v>
      </c>
      <c r="B6898">
        <v>2020</v>
      </c>
      <c r="C6898" t="s">
        <v>6</v>
      </c>
      <c r="D6898">
        <v>6897</v>
      </c>
      <c r="E6898" s="2">
        <v>8</v>
      </c>
      <c r="F6898" s="1">
        <v>9</v>
      </c>
      <c r="G6898" s="1">
        <v>1</v>
      </c>
      <c r="H6898" s="1">
        <v>3</v>
      </c>
      <c r="I6898" s="1" t="str">
        <f t="shared" si="127"/>
        <v>3F7SU3</v>
      </c>
      <c r="J6898" s="27">
        <v>45214</v>
      </c>
      <c r="K6898" s="29" t="s">
        <v>261</v>
      </c>
      <c r="L6898" s="29">
        <v>11420.5</v>
      </c>
      <c r="M6898" s="30">
        <v>0.1925688146076604</v>
      </c>
      <c r="N6898" s="30">
        <v>0.71221232492798148</v>
      </c>
      <c r="O6898" s="30">
        <v>8.7966226202800563E-2</v>
      </c>
    </row>
    <row r="6899" spans="1:15" x14ac:dyDescent="0.45">
      <c r="A6899" s="5" t="s">
        <v>17</v>
      </c>
      <c r="B6899">
        <v>2020</v>
      </c>
      <c r="C6899" t="s">
        <v>6</v>
      </c>
      <c r="D6899">
        <v>6898</v>
      </c>
      <c r="E6899" s="2">
        <v>9</v>
      </c>
      <c r="F6899" s="1">
        <v>10</v>
      </c>
      <c r="G6899" s="1">
        <v>1</v>
      </c>
      <c r="H6899" s="1">
        <v>4</v>
      </c>
      <c r="I6899" s="1" t="str">
        <f t="shared" si="127"/>
        <v>3F7SU4</v>
      </c>
      <c r="J6899" s="27">
        <v>45214</v>
      </c>
      <c r="K6899" s="29" t="s">
        <v>262</v>
      </c>
      <c r="L6899" s="29">
        <v>11626</v>
      </c>
      <c r="M6899" s="30">
        <v>0.18886815615919139</v>
      </c>
      <c r="N6899" s="30">
        <v>0.68457940267550876</v>
      </c>
      <c r="O6899" s="30">
        <v>0.1075695712826739</v>
      </c>
    </row>
    <row r="6900" spans="1:15" x14ac:dyDescent="0.45">
      <c r="A6900" s="5" t="s">
        <v>17</v>
      </c>
      <c r="B6900">
        <v>2020</v>
      </c>
      <c r="C6900" t="s">
        <v>6</v>
      </c>
      <c r="D6900">
        <v>6899</v>
      </c>
      <c r="E6900" s="2">
        <v>10</v>
      </c>
      <c r="F6900" s="1">
        <v>11</v>
      </c>
      <c r="G6900" s="1">
        <v>1</v>
      </c>
      <c r="H6900" s="1">
        <v>4</v>
      </c>
      <c r="I6900" s="1" t="str">
        <f t="shared" si="127"/>
        <v>3F7SU4</v>
      </c>
      <c r="J6900" s="27">
        <v>45214</v>
      </c>
      <c r="K6900" s="29" t="s">
        <v>263</v>
      </c>
      <c r="L6900" s="29">
        <v>11748.25</v>
      </c>
      <c r="M6900" s="30">
        <v>0.16607735248428129</v>
      </c>
      <c r="N6900" s="30">
        <v>0.66849513868651733</v>
      </c>
      <c r="O6900" s="30">
        <v>0.1360248475759539</v>
      </c>
    </row>
    <row r="6901" spans="1:15" x14ac:dyDescent="0.45">
      <c r="A6901" s="5" t="s">
        <v>17</v>
      </c>
      <c r="B6901">
        <v>2020</v>
      </c>
      <c r="C6901" t="s">
        <v>6</v>
      </c>
      <c r="D6901">
        <v>6900</v>
      </c>
      <c r="E6901" s="2">
        <v>11</v>
      </c>
      <c r="F6901" s="1">
        <v>12</v>
      </c>
      <c r="G6901" s="1">
        <v>1</v>
      </c>
      <c r="H6901" s="1">
        <v>4</v>
      </c>
      <c r="I6901" s="1" t="str">
        <f t="shared" si="127"/>
        <v>3F7SU4</v>
      </c>
      <c r="J6901" s="27">
        <v>45214</v>
      </c>
      <c r="K6901" s="29" t="s">
        <v>264</v>
      </c>
      <c r="L6901" s="29">
        <v>11741</v>
      </c>
      <c r="M6901" s="30">
        <v>0.12658970867251351</v>
      </c>
      <c r="N6901" s="30">
        <v>0.55487835144675746</v>
      </c>
      <c r="O6901" s="30">
        <v>0.22075699590162151</v>
      </c>
    </row>
    <row r="6902" spans="1:15" x14ac:dyDescent="0.45">
      <c r="A6902" s="5" t="s">
        <v>17</v>
      </c>
      <c r="B6902">
        <v>2020</v>
      </c>
      <c r="C6902" t="s">
        <v>6</v>
      </c>
      <c r="D6902">
        <v>6901</v>
      </c>
      <c r="E6902" s="2">
        <v>12</v>
      </c>
      <c r="F6902" s="1">
        <v>13</v>
      </c>
      <c r="G6902" s="1">
        <v>1</v>
      </c>
      <c r="H6902" s="1">
        <v>5</v>
      </c>
      <c r="I6902" s="1" t="str">
        <f t="shared" si="127"/>
        <v>3F7SU5</v>
      </c>
      <c r="J6902" s="27">
        <v>45214</v>
      </c>
      <c r="K6902" s="29" t="s">
        <v>265</v>
      </c>
      <c r="L6902" s="29">
        <v>11845.75</v>
      </c>
      <c r="M6902" s="30">
        <v>0.14142391394041839</v>
      </c>
      <c r="N6902" s="30">
        <v>0.42558845591724281</v>
      </c>
      <c r="O6902" s="30">
        <v>0.29716059219987251</v>
      </c>
    </row>
    <row r="6903" spans="1:15" x14ac:dyDescent="0.45">
      <c r="A6903" s="5" t="s">
        <v>17</v>
      </c>
      <c r="B6903">
        <v>2020</v>
      </c>
      <c r="C6903" t="s">
        <v>6</v>
      </c>
      <c r="D6903">
        <v>6902</v>
      </c>
      <c r="E6903" s="2">
        <v>13</v>
      </c>
      <c r="F6903" s="1">
        <v>14</v>
      </c>
      <c r="G6903" s="1">
        <v>1</v>
      </c>
      <c r="H6903" s="1">
        <v>5</v>
      </c>
      <c r="I6903" s="1" t="str">
        <f t="shared" si="127"/>
        <v>3F7SU5</v>
      </c>
      <c r="J6903" s="27">
        <v>45214</v>
      </c>
      <c r="K6903" s="29" t="s">
        <v>266</v>
      </c>
      <c r="L6903" s="29">
        <v>11680.75</v>
      </c>
      <c r="M6903" s="30">
        <v>0.122895709287085</v>
      </c>
      <c r="N6903" s="30">
        <v>0.32671501425757637</v>
      </c>
      <c r="O6903" s="30">
        <v>0.26745760756511672</v>
      </c>
    </row>
    <row r="6904" spans="1:15" x14ac:dyDescent="0.45">
      <c r="A6904" s="5" t="s">
        <v>17</v>
      </c>
      <c r="B6904">
        <v>2020</v>
      </c>
      <c r="C6904" t="s">
        <v>6</v>
      </c>
      <c r="D6904">
        <v>6903</v>
      </c>
      <c r="E6904" s="2">
        <v>14</v>
      </c>
      <c r="F6904" s="1">
        <v>15</v>
      </c>
      <c r="G6904" s="1">
        <v>1</v>
      </c>
      <c r="H6904" s="1">
        <v>5</v>
      </c>
      <c r="I6904" s="1" t="str">
        <f t="shared" si="127"/>
        <v>3F7SU5</v>
      </c>
      <c r="J6904" s="27">
        <v>45214</v>
      </c>
      <c r="K6904" s="29" t="s">
        <v>267</v>
      </c>
      <c r="L6904" s="29">
        <v>11497.75</v>
      </c>
      <c r="M6904" s="30">
        <v>7.9664877411737292E-2</v>
      </c>
      <c r="N6904" s="30">
        <v>0.2683131621282156</v>
      </c>
      <c r="O6904" s="30">
        <v>0.17425432797204241</v>
      </c>
    </row>
    <row r="6905" spans="1:15" x14ac:dyDescent="0.45">
      <c r="A6905" s="5" t="s">
        <v>17</v>
      </c>
      <c r="B6905">
        <v>2020</v>
      </c>
      <c r="C6905" t="s">
        <v>6</v>
      </c>
      <c r="D6905">
        <v>6904</v>
      </c>
      <c r="E6905" s="2">
        <v>15</v>
      </c>
      <c r="F6905" s="1">
        <v>16</v>
      </c>
      <c r="G6905" s="1">
        <v>1</v>
      </c>
      <c r="H6905" s="1">
        <v>6</v>
      </c>
      <c r="I6905" s="1" t="str">
        <f t="shared" si="127"/>
        <v>3F7SU6</v>
      </c>
      <c r="J6905" s="27">
        <v>45214</v>
      </c>
      <c r="K6905" s="29" t="s">
        <v>268</v>
      </c>
      <c r="L6905" s="29">
        <v>11464.75</v>
      </c>
      <c r="M6905" s="30">
        <v>8.5821046639642157E-2</v>
      </c>
      <c r="N6905" s="30">
        <v>0.22698879639923289</v>
      </c>
      <c r="O6905" s="30">
        <v>6.7400455802812176E-2</v>
      </c>
    </row>
    <row r="6906" spans="1:15" x14ac:dyDescent="0.45">
      <c r="A6906" s="5" t="s">
        <v>17</v>
      </c>
      <c r="B6906">
        <v>2020</v>
      </c>
      <c r="C6906" t="s">
        <v>6</v>
      </c>
      <c r="D6906">
        <v>6905</v>
      </c>
      <c r="E6906" s="2">
        <v>16</v>
      </c>
      <c r="F6906" s="1">
        <v>17</v>
      </c>
      <c r="G6906" s="1">
        <v>1</v>
      </c>
      <c r="H6906" s="1">
        <v>6</v>
      </c>
      <c r="I6906" s="1" t="str">
        <f t="shared" si="127"/>
        <v>3F7SU6</v>
      </c>
      <c r="J6906" s="27">
        <v>45214</v>
      </c>
      <c r="K6906" s="29" t="s">
        <v>269</v>
      </c>
      <c r="L6906" s="29">
        <v>11737.5</v>
      </c>
      <c r="M6906" s="30">
        <v>8.6452566786993784E-2</v>
      </c>
      <c r="N6906" s="30">
        <v>0.18490223202811559</v>
      </c>
      <c r="O6906" s="30">
        <v>5.327643105737398E-3</v>
      </c>
    </row>
    <row r="6907" spans="1:15" x14ac:dyDescent="0.45">
      <c r="A6907" s="5" t="s">
        <v>17</v>
      </c>
      <c r="B6907">
        <v>2020</v>
      </c>
      <c r="C6907" t="s">
        <v>6</v>
      </c>
      <c r="D6907">
        <v>6906</v>
      </c>
      <c r="E6907" s="2">
        <v>17</v>
      </c>
      <c r="F6907" s="1">
        <v>18</v>
      </c>
      <c r="G6907" s="1">
        <v>1</v>
      </c>
      <c r="H6907" s="1">
        <v>6</v>
      </c>
      <c r="I6907" s="1" t="str">
        <f t="shared" si="127"/>
        <v>3F7SU6</v>
      </c>
      <c r="J6907" s="27">
        <v>45214</v>
      </c>
      <c r="K6907" s="29" t="s">
        <v>270</v>
      </c>
      <c r="L6907" s="29">
        <v>12643.5</v>
      </c>
      <c r="M6907" s="30">
        <v>8.1116294712931566E-2</v>
      </c>
      <c r="N6907" s="30">
        <v>0.14723363334308351</v>
      </c>
      <c r="O6907" s="30">
        <v>0</v>
      </c>
    </row>
    <row r="6908" spans="1:15" x14ac:dyDescent="0.45">
      <c r="A6908" s="5" t="s">
        <v>17</v>
      </c>
      <c r="B6908">
        <v>2020</v>
      </c>
      <c r="C6908" t="s">
        <v>6</v>
      </c>
      <c r="D6908">
        <v>6907</v>
      </c>
      <c r="E6908" s="2">
        <v>18</v>
      </c>
      <c r="F6908" s="1">
        <v>19</v>
      </c>
      <c r="G6908" s="1">
        <v>1</v>
      </c>
      <c r="H6908" s="1">
        <v>7</v>
      </c>
      <c r="I6908" s="1" t="str">
        <f t="shared" si="127"/>
        <v>3F7SU7</v>
      </c>
      <c r="J6908" s="27">
        <v>45214</v>
      </c>
      <c r="K6908" s="29" t="s">
        <v>271</v>
      </c>
      <c r="L6908" s="29">
        <v>13493</v>
      </c>
      <c r="M6908" s="30">
        <v>7.8529729900620196E-2</v>
      </c>
      <c r="N6908" s="30">
        <v>0.15173025928890499</v>
      </c>
      <c r="O6908" s="30">
        <v>0</v>
      </c>
    </row>
    <row r="6909" spans="1:15" x14ac:dyDescent="0.45">
      <c r="A6909" s="5" t="s">
        <v>17</v>
      </c>
      <c r="B6909">
        <v>2020</v>
      </c>
      <c r="C6909" t="s">
        <v>6</v>
      </c>
      <c r="D6909">
        <v>6908</v>
      </c>
      <c r="E6909" s="2">
        <v>19</v>
      </c>
      <c r="F6909" s="1">
        <v>20</v>
      </c>
      <c r="G6909" s="1">
        <v>1</v>
      </c>
      <c r="H6909" s="1">
        <v>7</v>
      </c>
      <c r="I6909" s="1" t="str">
        <f t="shared" si="127"/>
        <v>3F7SU7</v>
      </c>
      <c r="J6909" s="27">
        <v>45214</v>
      </c>
      <c r="K6909" s="29" t="s">
        <v>272</v>
      </c>
      <c r="L6909" s="29">
        <v>13791.75</v>
      </c>
      <c r="M6909" s="30">
        <v>9.2620819013860559E-2</v>
      </c>
      <c r="N6909" s="30">
        <v>0.17855548686582229</v>
      </c>
      <c r="O6909" s="30">
        <v>0</v>
      </c>
    </row>
    <row r="6910" spans="1:15" x14ac:dyDescent="0.45">
      <c r="A6910" s="5" t="s">
        <v>17</v>
      </c>
      <c r="B6910">
        <v>2020</v>
      </c>
      <c r="C6910" t="s">
        <v>6</v>
      </c>
      <c r="D6910">
        <v>6909</v>
      </c>
      <c r="E6910" s="2">
        <v>20</v>
      </c>
      <c r="F6910" s="1">
        <v>21</v>
      </c>
      <c r="G6910" s="1">
        <v>1</v>
      </c>
      <c r="H6910" s="1">
        <v>7</v>
      </c>
      <c r="I6910" s="1" t="str">
        <f t="shared" si="127"/>
        <v>3F7SU7</v>
      </c>
      <c r="J6910" s="27">
        <v>45214</v>
      </c>
      <c r="K6910" s="29" t="s">
        <v>273</v>
      </c>
      <c r="L6910" s="29">
        <v>13305.5</v>
      </c>
      <c r="M6910" s="30">
        <v>0.120400104895851</v>
      </c>
      <c r="N6910" s="30">
        <v>0.18658363875894449</v>
      </c>
      <c r="O6910" s="30">
        <v>0</v>
      </c>
    </row>
    <row r="6911" spans="1:15" x14ac:dyDescent="0.45">
      <c r="A6911" s="5" t="s">
        <v>17</v>
      </c>
      <c r="B6911">
        <v>2020</v>
      </c>
      <c r="C6911" t="s">
        <v>6</v>
      </c>
      <c r="D6911">
        <v>6910</v>
      </c>
      <c r="E6911" s="2">
        <v>21</v>
      </c>
      <c r="F6911" s="1">
        <v>22</v>
      </c>
      <c r="G6911" s="1">
        <v>1</v>
      </c>
      <c r="H6911" s="1">
        <v>8</v>
      </c>
      <c r="I6911" s="1" t="str">
        <f t="shared" si="127"/>
        <v>3F7SU8</v>
      </c>
      <c r="J6911" s="27">
        <v>45214</v>
      </c>
      <c r="K6911" s="29" t="s">
        <v>274</v>
      </c>
      <c r="L6911" s="29">
        <v>12717.5</v>
      </c>
      <c r="M6911" s="30">
        <v>0.13863843837891809</v>
      </c>
      <c r="N6911" s="30">
        <v>0.21470631878654001</v>
      </c>
      <c r="O6911" s="30">
        <v>0</v>
      </c>
    </row>
    <row r="6912" spans="1:15" x14ac:dyDescent="0.45">
      <c r="A6912" s="5" t="s">
        <v>17</v>
      </c>
      <c r="B6912">
        <v>2020</v>
      </c>
      <c r="C6912" t="s">
        <v>6</v>
      </c>
      <c r="D6912">
        <v>6911</v>
      </c>
      <c r="E6912" s="2">
        <v>22</v>
      </c>
      <c r="F6912" s="1">
        <v>23</v>
      </c>
      <c r="G6912" s="1">
        <v>1</v>
      </c>
      <c r="H6912" s="1">
        <v>8</v>
      </c>
      <c r="I6912" s="1" t="str">
        <f t="shared" si="127"/>
        <v>3F7SU8</v>
      </c>
      <c r="J6912" s="27">
        <v>45214</v>
      </c>
      <c r="K6912" s="29" t="s">
        <v>275</v>
      </c>
      <c r="L6912" s="29">
        <v>12091</v>
      </c>
      <c r="M6912" s="30">
        <v>0.1513114171721448</v>
      </c>
      <c r="N6912" s="30">
        <v>0.26447944583254168</v>
      </c>
      <c r="O6912" s="30">
        <v>0</v>
      </c>
    </row>
    <row r="6913" spans="1:15" x14ac:dyDescent="0.45">
      <c r="A6913" s="5" t="s">
        <v>17</v>
      </c>
      <c r="B6913">
        <v>2020</v>
      </c>
      <c r="C6913" t="s">
        <v>6</v>
      </c>
      <c r="D6913">
        <v>6912</v>
      </c>
      <c r="E6913" s="2">
        <v>23</v>
      </c>
      <c r="F6913" s="1">
        <v>24</v>
      </c>
      <c r="G6913" s="1">
        <v>1</v>
      </c>
      <c r="H6913" s="1">
        <v>8</v>
      </c>
      <c r="I6913" s="1" t="str">
        <f t="shared" si="127"/>
        <v>3F7SU8</v>
      </c>
      <c r="J6913" s="27">
        <v>45214</v>
      </c>
      <c r="K6913" s="29" t="s">
        <v>276</v>
      </c>
      <c r="L6913" s="29">
        <v>11408.25</v>
      </c>
      <c r="M6913" s="30">
        <v>0.1860089069345667</v>
      </c>
      <c r="N6913" s="30">
        <v>0.26066297355403473</v>
      </c>
      <c r="O6913" s="30">
        <v>0</v>
      </c>
    </row>
    <row r="6914" spans="1:15" x14ac:dyDescent="0.45">
      <c r="A6914" s="5" t="s">
        <v>17</v>
      </c>
      <c r="B6914">
        <v>2020</v>
      </c>
      <c r="C6914" t="s">
        <v>0</v>
      </c>
      <c r="D6914">
        <v>6913</v>
      </c>
      <c r="E6914" s="2">
        <v>0</v>
      </c>
      <c r="F6914" s="1">
        <v>1</v>
      </c>
      <c r="G6914" s="1">
        <v>1</v>
      </c>
      <c r="H6914" s="1">
        <v>1</v>
      </c>
      <c r="I6914" s="1" t="str">
        <f t="shared" si="127"/>
        <v>3F1MO1</v>
      </c>
      <c r="J6914" s="27">
        <v>45215</v>
      </c>
      <c r="K6914" s="29" t="s">
        <v>253</v>
      </c>
      <c r="L6914" s="29">
        <v>10858.75</v>
      </c>
      <c r="M6914" s="30">
        <v>0.18072001603501819</v>
      </c>
      <c r="N6914" s="30">
        <v>0.21483331288745039</v>
      </c>
      <c r="O6914" s="30">
        <v>0</v>
      </c>
    </row>
    <row r="6915" spans="1:15" x14ac:dyDescent="0.45">
      <c r="A6915" s="5" t="s">
        <v>17</v>
      </c>
      <c r="B6915">
        <v>2020</v>
      </c>
      <c r="C6915" t="s">
        <v>0</v>
      </c>
      <c r="D6915">
        <v>6914</v>
      </c>
      <c r="E6915" s="2">
        <v>1</v>
      </c>
      <c r="F6915" s="1">
        <v>2</v>
      </c>
      <c r="G6915" s="1">
        <v>1</v>
      </c>
      <c r="H6915" s="1">
        <v>1</v>
      </c>
      <c r="I6915" s="1" t="str">
        <f t="shared" ref="I6915:I6978" si="128">A6915&amp;C6915&amp;H6915</f>
        <v>3F1MO1</v>
      </c>
      <c r="J6915" s="27">
        <v>45215</v>
      </c>
      <c r="K6915" s="29" t="s">
        <v>254</v>
      </c>
      <c r="L6915" s="29">
        <v>10498</v>
      </c>
      <c r="M6915" s="30">
        <v>0.19060770399805571</v>
      </c>
      <c r="N6915" s="30">
        <v>0.1997759028939588</v>
      </c>
      <c r="O6915" s="30">
        <v>0</v>
      </c>
    </row>
    <row r="6916" spans="1:15" x14ac:dyDescent="0.45">
      <c r="A6916" s="5" t="s">
        <v>17</v>
      </c>
      <c r="B6916">
        <v>2020</v>
      </c>
      <c r="C6916" t="s">
        <v>0</v>
      </c>
      <c r="D6916">
        <v>6915</v>
      </c>
      <c r="E6916" s="2">
        <v>2</v>
      </c>
      <c r="F6916" s="1">
        <v>3</v>
      </c>
      <c r="G6916" s="1">
        <v>1</v>
      </c>
      <c r="H6916" s="1">
        <v>1</v>
      </c>
      <c r="I6916" s="1" t="str">
        <f t="shared" si="128"/>
        <v>3F1MO1</v>
      </c>
      <c r="J6916" s="27">
        <v>45215</v>
      </c>
      <c r="K6916" s="29" t="s">
        <v>255</v>
      </c>
      <c r="L6916" s="29">
        <v>10353.75</v>
      </c>
      <c r="M6916" s="30">
        <v>0.19575029592058341</v>
      </c>
      <c r="N6916" s="30">
        <v>0.22366799033335369</v>
      </c>
      <c r="O6916" s="30">
        <v>0</v>
      </c>
    </row>
    <row r="6917" spans="1:15" x14ac:dyDescent="0.45">
      <c r="A6917" s="5" t="s">
        <v>17</v>
      </c>
      <c r="B6917">
        <v>2020</v>
      </c>
      <c r="C6917" t="s">
        <v>0</v>
      </c>
      <c r="D6917">
        <v>6916</v>
      </c>
      <c r="E6917" s="2">
        <v>3</v>
      </c>
      <c r="F6917" s="1">
        <v>4</v>
      </c>
      <c r="G6917" s="1">
        <v>1</v>
      </c>
      <c r="H6917" s="1">
        <v>2</v>
      </c>
      <c r="I6917" s="1" t="str">
        <f t="shared" si="128"/>
        <v>3F1MO2</v>
      </c>
      <c r="J6917" s="27">
        <v>45215</v>
      </c>
      <c r="K6917" s="29" t="s">
        <v>256</v>
      </c>
      <c r="L6917" s="29">
        <v>10228.5</v>
      </c>
      <c r="M6917" s="30">
        <v>0.2072765710347764</v>
      </c>
      <c r="N6917" s="30">
        <v>0.27313162578875561</v>
      </c>
      <c r="O6917" s="30">
        <v>0</v>
      </c>
    </row>
    <row r="6918" spans="1:15" x14ac:dyDescent="0.45">
      <c r="A6918" s="5" t="s">
        <v>17</v>
      </c>
      <c r="B6918">
        <v>2020</v>
      </c>
      <c r="C6918" t="s">
        <v>0</v>
      </c>
      <c r="D6918">
        <v>6917</v>
      </c>
      <c r="E6918" s="2">
        <v>4</v>
      </c>
      <c r="F6918" s="1">
        <v>5</v>
      </c>
      <c r="G6918" s="1">
        <v>1</v>
      </c>
      <c r="H6918" s="1">
        <v>2</v>
      </c>
      <c r="I6918" s="1" t="str">
        <f t="shared" si="128"/>
        <v>3F1MO2</v>
      </c>
      <c r="J6918" s="27">
        <v>45215</v>
      </c>
      <c r="K6918" s="29" t="s">
        <v>257</v>
      </c>
      <c r="L6918" s="29">
        <v>10323.5</v>
      </c>
      <c r="M6918" s="30">
        <v>0.23125899505999409</v>
      </c>
      <c r="N6918" s="30">
        <v>0.34934691585328792</v>
      </c>
      <c r="O6918" s="30">
        <v>0</v>
      </c>
    </row>
    <row r="6919" spans="1:15" x14ac:dyDescent="0.45">
      <c r="A6919" s="5" t="s">
        <v>17</v>
      </c>
      <c r="B6919">
        <v>2020</v>
      </c>
      <c r="C6919" t="s">
        <v>0</v>
      </c>
      <c r="D6919">
        <v>6918</v>
      </c>
      <c r="E6919" s="2">
        <v>5</v>
      </c>
      <c r="F6919" s="1">
        <v>6</v>
      </c>
      <c r="G6919" s="1">
        <v>1</v>
      </c>
      <c r="H6919" s="1">
        <v>2</v>
      </c>
      <c r="I6919" s="1" t="str">
        <f t="shared" si="128"/>
        <v>3F1MO2</v>
      </c>
      <c r="J6919" s="27">
        <v>45215</v>
      </c>
      <c r="K6919" s="29" t="s">
        <v>258</v>
      </c>
      <c r="L6919" s="29">
        <v>10806.75</v>
      </c>
      <c r="M6919" s="30">
        <v>0.25131198555961481</v>
      </c>
      <c r="N6919" s="30">
        <v>0.46218347058172882</v>
      </c>
      <c r="O6919" s="30">
        <v>0</v>
      </c>
    </row>
    <row r="6920" spans="1:15" x14ac:dyDescent="0.45">
      <c r="A6920" s="5" t="s">
        <v>17</v>
      </c>
      <c r="B6920">
        <v>2020</v>
      </c>
      <c r="C6920" t="s">
        <v>0</v>
      </c>
      <c r="D6920">
        <v>6919</v>
      </c>
      <c r="E6920" s="2">
        <v>6</v>
      </c>
      <c r="F6920" s="1">
        <v>7</v>
      </c>
      <c r="G6920" s="1">
        <v>1</v>
      </c>
      <c r="H6920" s="1">
        <v>3</v>
      </c>
      <c r="I6920" s="1" t="str">
        <f t="shared" si="128"/>
        <v>3F1MO3</v>
      </c>
      <c r="J6920" s="27">
        <v>45215</v>
      </c>
      <c r="K6920" s="29" t="s">
        <v>259</v>
      </c>
      <c r="L6920" s="29">
        <v>11993.5</v>
      </c>
      <c r="M6920" s="30">
        <v>0.26831859893708421</v>
      </c>
      <c r="N6920" s="30">
        <v>0.58221328324399968</v>
      </c>
      <c r="O6920" s="30">
        <v>0</v>
      </c>
    </row>
    <row r="6921" spans="1:15" x14ac:dyDescent="0.45">
      <c r="A6921" s="5" t="s">
        <v>17</v>
      </c>
      <c r="B6921">
        <v>2020</v>
      </c>
      <c r="C6921" t="s">
        <v>0</v>
      </c>
      <c r="D6921">
        <v>6920</v>
      </c>
      <c r="E6921" s="2">
        <v>7</v>
      </c>
      <c r="F6921" s="1">
        <v>8</v>
      </c>
      <c r="G6921" s="1">
        <v>1</v>
      </c>
      <c r="H6921" s="1">
        <v>3</v>
      </c>
      <c r="I6921" s="1" t="str">
        <f t="shared" si="128"/>
        <v>3F1MO3</v>
      </c>
      <c r="J6921" s="27">
        <v>45215</v>
      </c>
      <c r="K6921" s="29" t="s">
        <v>260</v>
      </c>
      <c r="L6921" s="29">
        <v>13777.25</v>
      </c>
      <c r="M6921" s="30">
        <v>0.28844402514911122</v>
      </c>
      <c r="N6921" s="30">
        <v>0.68877743359825772</v>
      </c>
      <c r="O6921" s="30">
        <v>8.8602162201929457E-2</v>
      </c>
    </row>
    <row r="6922" spans="1:15" x14ac:dyDescent="0.45">
      <c r="A6922" s="5" t="s">
        <v>17</v>
      </c>
      <c r="B6922">
        <v>2020</v>
      </c>
      <c r="C6922" t="s">
        <v>0</v>
      </c>
      <c r="D6922">
        <v>6921</v>
      </c>
      <c r="E6922" s="2">
        <v>8</v>
      </c>
      <c r="F6922" s="1">
        <v>9</v>
      </c>
      <c r="G6922" s="1">
        <v>1</v>
      </c>
      <c r="H6922" s="1">
        <v>3</v>
      </c>
      <c r="I6922" s="1" t="str">
        <f t="shared" si="128"/>
        <v>3F1MO3</v>
      </c>
      <c r="J6922" s="27">
        <v>45215</v>
      </c>
      <c r="K6922" s="29" t="s">
        <v>261</v>
      </c>
      <c r="L6922" s="29">
        <v>14794.25</v>
      </c>
      <c r="M6922" s="30">
        <v>0.33653457011843563</v>
      </c>
      <c r="N6922" s="30">
        <v>0.75666881205473357</v>
      </c>
      <c r="O6922" s="30">
        <v>0.20234968137104031</v>
      </c>
    </row>
    <row r="6923" spans="1:15" x14ac:dyDescent="0.45">
      <c r="A6923" s="5" t="s">
        <v>17</v>
      </c>
      <c r="B6923">
        <v>2020</v>
      </c>
      <c r="C6923" t="s">
        <v>0</v>
      </c>
      <c r="D6923">
        <v>6922</v>
      </c>
      <c r="E6923" s="2">
        <v>9</v>
      </c>
      <c r="F6923" s="1">
        <v>10</v>
      </c>
      <c r="G6923" s="1">
        <v>1</v>
      </c>
      <c r="H6923" s="1">
        <v>4</v>
      </c>
      <c r="I6923" s="1" t="str">
        <f t="shared" si="128"/>
        <v>3F1MO4</v>
      </c>
      <c r="J6923" s="27">
        <v>45215</v>
      </c>
      <c r="K6923" s="29" t="s">
        <v>262</v>
      </c>
      <c r="L6923" s="29">
        <v>14598.5</v>
      </c>
      <c r="M6923" s="30">
        <v>0.38378177823691478</v>
      </c>
      <c r="N6923" s="30">
        <v>0.77836238875333819</v>
      </c>
      <c r="O6923" s="30">
        <v>0.28022838548616319</v>
      </c>
    </row>
    <row r="6924" spans="1:15" x14ac:dyDescent="0.45">
      <c r="A6924" s="5" t="s">
        <v>17</v>
      </c>
      <c r="B6924">
        <v>2020</v>
      </c>
      <c r="C6924" t="s">
        <v>0</v>
      </c>
      <c r="D6924">
        <v>6923</v>
      </c>
      <c r="E6924" s="2">
        <v>10</v>
      </c>
      <c r="F6924" s="1">
        <v>11</v>
      </c>
      <c r="G6924" s="1">
        <v>1</v>
      </c>
      <c r="H6924" s="1">
        <v>4</v>
      </c>
      <c r="I6924" s="1" t="str">
        <f t="shared" si="128"/>
        <v>3F1MO4</v>
      </c>
      <c r="J6924" s="27">
        <v>45215</v>
      </c>
      <c r="K6924" s="29" t="s">
        <v>263</v>
      </c>
      <c r="L6924" s="29">
        <v>14160.75</v>
      </c>
      <c r="M6924" s="30">
        <v>0.32193459788447132</v>
      </c>
      <c r="N6924" s="30">
        <v>0.73699225071451302</v>
      </c>
      <c r="O6924" s="30">
        <v>0.3328976582668477</v>
      </c>
    </row>
    <row r="6925" spans="1:15" x14ac:dyDescent="0.45">
      <c r="A6925" s="5" t="s">
        <v>17</v>
      </c>
      <c r="B6925">
        <v>2020</v>
      </c>
      <c r="C6925" t="s">
        <v>0</v>
      </c>
      <c r="D6925">
        <v>6924</v>
      </c>
      <c r="E6925" s="2">
        <v>11</v>
      </c>
      <c r="F6925" s="1">
        <v>12</v>
      </c>
      <c r="G6925" s="1">
        <v>1</v>
      </c>
      <c r="H6925" s="1">
        <v>4</v>
      </c>
      <c r="I6925" s="1" t="str">
        <f t="shared" si="128"/>
        <v>3F1MO4</v>
      </c>
      <c r="J6925" s="27">
        <v>45215</v>
      </c>
      <c r="K6925" s="29" t="s">
        <v>264</v>
      </c>
      <c r="L6925" s="29">
        <v>13885.25</v>
      </c>
      <c r="M6925" s="30">
        <v>0.38272268072311899</v>
      </c>
      <c r="N6925" s="30">
        <v>0.81897775275889628</v>
      </c>
      <c r="O6925" s="30">
        <v>0.37086796638830011</v>
      </c>
    </row>
    <row r="6926" spans="1:15" x14ac:dyDescent="0.45">
      <c r="A6926" s="5" t="s">
        <v>17</v>
      </c>
      <c r="B6926">
        <v>2020</v>
      </c>
      <c r="C6926" t="s">
        <v>0</v>
      </c>
      <c r="D6926">
        <v>6925</v>
      </c>
      <c r="E6926" s="2">
        <v>12</v>
      </c>
      <c r="F6926" s="1">
        <v>13</v>
      </c>
      <c r="G6926" s="1">
        <v>1</v>
      </c>
      <c r="H6926" s="1">
        <v>5</v>
      </c>
      <c r="I6926" s="1" t="str">
        <f t="shared" si="128"/>
        <v>3F1MO5</v>
      </c>
      <c r="J6926" s="27">
        <v>45215</v>
      </c>
      <c r="K6926" s="29" t="s">
        <v>265</v>
      </c>
      <c r="L6926" s="29">
        <v>13553</v>
      </c>
      <c r="M6926" s="30">
        <v>0.417113028388025</v>
      </c>
      <c r="N6926" s="30">
        <v>0.89425648245906841</v>
      </c>
      <c r="O6926" s="30">
        <v>0.28910623464217738</v>
      </c>
    </row>
    <row r="6927" spans="1:15" x14ac:dyDescent="0.45">
      <c r="A6927" s="5" t="s">
        <v>17</v>
      </c>
      <c r="B6927">
        <v>2020</v>
      </c>
      <c r="C6927" t="s">
        <v>0</v>
      </c>
      <c r="D6927">
        <v>6926</v>
      </c>
      <c r="E6927" s="2">
        <v>13</v>
      </c>
      <c r="F6927" s="1">
        <v>14</v>
      </c>
      <c r="G6927" s="1">
        <v>1</v>
      </c>
      <c r="H6927" s="1">
        <v>5</v>
      </c>
      <c r="I6927" s="1" t="str">
        <f t="shared" si="128"/>
        <v>3F1MO5</v>
      </c>
      <c r="J6927" s="27">
        <v>45215</v>
      </c>
      <c r="K6927" s="29" t="s">
        <v>266</v>
      </c>
      <c r="L6927" s="29">
        <v>13578</v>
      </c>
      <c r="M6927" s="30">
        <v>0.48958605831764179</v>
      </c>
      <c r="N6927" s="30">
        <v>0.90839182910839167</v>
      </c>
      <c r="O6927" s="30">
        <v>0.12415538848772641</v>
      </c>
    </row>
    <row r="6928" spans="1:15" x14ac:dyDescent="0.45">
      <c r="A6928" s="5" t="s">
        <v>17</v>
      </c>
      <c r="B6928">
        <v>2020</v>
      </c>
      <c r="C6928" t="s">
        <v>0</v>
      </c>
      <c r="D6928">
        <v>6927</v>
      </c>
      <c r="E6928" s="2">
        <v>14</v>
      </c>
      <c r="F6928" s="1">
        <v>15</v>
      </c>
      <c r="G6928" s="1">
        <v>1</v>
      </c>
      <c r="H6928" s="1">
        <v>5</v>
      </c>
      <c r="I6928" s="1" t="str">
        <f t="shared" si="128"/>
        <v>3F1MO5</v>
      </c>
      <c r="J6928" s="27">
        <v>45215</v>
      </c>
      <c r="K6928" s="29" t="s">
        <v>267</v>
      </c>
      <c r="L6928" s="29">
        <v>13420.5</v>
      </c>
      <c r="M6928" s="30">
        <v>0.51296587794723947</v>
      </c>
      <c r="N6928" s="30">
        <v>0.92257863590628841</v>
      </c>
      <c r="O6928" s="30">
        <v>3.7680427109532497E-2</v>
      </c>
    </row>
    <row r="6929" spans="1:15" x14ac:dyDescent="0.45">
      <c r="A6929" s="5" t="s">
        <v>17</v>
      </c>
      <c r="B6929">
        <v>2020</v>
      </c>
      <c r="C6929" t="s">
        <v>0</v>
      </c>
      <c r="D6929">
        <v>6928</v>
      </c>
      <c r="E6929" s="2">
        <v>15</v>
      </c>
      <c r="F6929" s="1">
        <v>16</v>
      </c>
      <c r="G6929" s="1">
        <v>1</v>
      </c>
      <c r="H6929" s="1">
        <v>6</v>
      </c>
      <c r="I6929" s="1" t="str">
        <f t="shared" si="128"/>
        <v>3F1MO6</v>
      </c>
      <c r="J6929" s="27">
        <v>45215</v>
      </c>
      <c r="K6929" s="29" t="s">
        <v>268</v>
      </c>
      <c r="L6929" s="29">
        <v>13477.5</v>
      </c>
      <c r="M6929" s="30">
        <v>0.44541150884567021</v>
      </c>
      <c r="N6929" s="30">
        <v>0.91758217777365403</v>
      </c>
      <c r="O6929" s="30">
        <v>4.9186547500244407E-3</v>
      </c>
    </row>
    <row r="6930" spans="1:15" x14ac:dyDescent="0.45">
      <c r="A6930" s="5" t="s">
        <v>17</v>
      </c>
      <c r="B6930">
        <v>2020</v>
      </c>
      <c r="C6930" t="s">
        <v>0</v>
      </c>
      <c r="D6930">
        <v>6929</v>
      </c>
      <c r="E6930" s="2">
        <v>16</v>
      </c>
      <c r="F6930" s="1">
        <v>17</v>
      </c>
      <c r="G6930" s="1">
        <v>1</v>
      </c>
      <c r="H6930" s="1">
        <v>6</v>
      </c>
      <c r="I6930" s="1" t="str">
        <f t="shared" si="128"/>
        <v>3F1MO6</v>
      </c>
      <c r="J6930" s="27">
        <v>45215</v>
      </c>
      <c r="K6930" s="29" t="s">
        <v>269</v>
      </c>
      <c r="L6930" s="29">
        <v>13671.75</v>
      </c>
      <c r="M6930" s="30">
        <v>0.44411836925352799</v>
      </c>
      <c r="N6930" s="30">
        <v>0.86937011877547665</v>
      </c>
      <c r="O6930" s="30">
        <v>0</v>
      </c>
    </row>
    <row r="6931" spans="1:15" x14ac:dyDescent="0.45">
      <c r="A6931" s="5" t="s">
        <v>17</v>
      </c>
      <c r="B6931">
        <v>2020</v>
      </c>
      <c r="C6931" t="s">
        <v>0</v>
      </c>
      <c r="D6931">
        <v>6930</v>
      </c>
      <c r="E6931" s="2">
        <v>17</v>
      </c>
      <c r="F6931" s="1">
        <v>18</v>
      </c>
      <c r="G6931" s="1">
        <v>1</v>
      </c>
      <c r="H6931" s="1">
        <v>6</v>
      </c>
      <c r="I6931" s="1" t="str">
        <f t="shared" si="128"/>
        <v>3F1MO6</v>
      </c>
      <c r="J6931" s="27">
        <v>45215</v>
      </c>
      <c r="K6931" s="29" t="s">
        <v>270</v>
      </c>
      <c r="L6931" s="29">
        <v>14601.25</v>
      </c>
      <c r="M6931" s="30">
        <v>0.49024683870600277</v>
      </c>
      <c r="N6931" s="30">
        <v>0.82814258600475299</v>
      </c>
      <c r="O6931" s="30">
        <v>0</v>
      </c>
    </row>
    <row r="6932" spans="1:15" x14ac:dyDescent="0.45">
      <c r="A6932" s="5" t="s">
        <v>17</v>
      </c>
      <c r="B6932">
        <v>2020</v>
      </c>
      <c r="C6932" t="s">
        <v>0</v>
      </c>
      <c r="D6932">
        <v>6931</v>
      </c>
      <c r="E6932" s="2">
        <v>18</v>
      </c>
      <c r="F6932" s="1">
        <v>19</v>
      </c>
      <c r="G6932" s="1">
        <v>1</v>
      </c>
      <c r="H6932" s="1">
        <v>7</v>
      </c>
      <c r="I6932" s="1" t="str">
        <f t="shared" si="128"/>
        <v>3F1MO7</v>
      </c>
      <c r="J6932" s="27">
        <v>45215</v>
      </c>
      <c r="K6932" s="29" t="s">
        <v>271</v>
      </c>
      <c r="L6932" s="29">
        <v>15175.25</v>
      </c>
      <c r="M6932" s="30">
        <v>0.52414524679819663</v>
      </c>
      <c r="N6932" s="30">
        <v>0.75079879816185724</v>
      </c>
      <c r="O6932" s="30">
        <v>0</v>
      </c>
    </row>
    <row r="6933" spans="1:15" x14ac:dyDescent="0.45">
      <c r="A6933" s="5" t="s">
        <v>17</v>
      </c>
      <c r="B6933">
        <v>2020</v>
      </c>
      <c r="C6933" t="s">
        <v>0</v>
      </c>
      <c r="D6933">
        <v>6932</v>
      </c>
      <c r="E6933" s="2">
        <v>19</v>
      </c>
      <c r="F6933" s="1">
        <v>20</v>
      </c>
      <c r="G6933" s="1">
        <v>1</v>
      </c>
      <c r="H6933" s="1">
        <v>7</v>
      </c>
      <c r="I6933" s="1" t="str">
        <f t="shared" si="128"/>
        <v>3F1MO7</v>
      </c>
      <c r="J6933" s="27">
        <v>45215</v>
      </c>
      <c r="K6933" s="29" t="s">
        <v>272</v>
      </c>
      <c r="L6933" s="29">
        <v>15316.75</v>
      </c>
      <c r="M6933" s="30">
        <v>0.55230500267039151</v>
      </c>
      <c r="N6933" s="30">
        <v>0.58377042771431875</v>
      </c>
      <c r="O6933" s="30">
        <v>0</v>
      </c>
    </row>
    <row r="6934" spans="1:15" x14ac:dyDescent="0.45">
      <c r="A6934" s="5" t="s">
        <v>17</v>
      </c>
      <c r="B6934">
        <v>2020</v>
      </c>
      <c r="C6934" t="s">
        <v>0</v>
      </c>
      <c r="D6934">
        <v>6933</v>
      </c>
      <c r="E6934" s="2">
        <v>20</v>
      </c>
      <c r="F6934" s="1">
        <v>21</v>
      </c>
      <c r="G6934" s="1">
        <v>1</v>
      </c>
      <c r="H6934" s="1">
        <v>7</v>
      </c>
      <c r="I6934" s="1" t="str">
        <f t="shared" si="128"/>
        <v>3F1MO7</v>
      </c>
      <c r="J6934" s="27">
        <v>45215</v>
      </c>
      <c r="K6934" s="29" t="s">
        <v>273</v>
      </c>
      <c r="L6934" s="29">
        <v>14642.5</v>
      </c>
      <c r="M6934" s="30">
        <v>0.58543381910096715</v>
      </c>
      <c r="N6934" s="30">
        <v>0.41634214387211921</v>
      </c>
      <c r="O6934" s="30">
        <v>0</v>
      </c>
    </row>
    <row r="6935" spans="1:15" x14ac:dyDescent="0.45">
      <c r="A6935" s="5" t="s">
        <v>17</v>
      </c>
      <c r="B6935">
        <v>2020</v>
      </c>
      <c r="C6935" t="s">
        <v>0</v>
      </c>
      <c r="D6935">
        <v>6934</v>
      </c>
      <c r="E6935" s="2">
        <v>21</v>
      </c>
      <c r="F6935" s="1">
        <v>22</v>
      </c>
      <c r="G6935" s="1">
        <v>1</v>
      </c>
      <c r="H6935" s="1">
        <v>8</v>
      </c>
      <c r="I6935" s="1" t="str">
        <f t="shared" si="128"/>
        <v>3F1MO8</v>
      </c>
      <c r="J6935" s="27">
        <v>45215</v>
      </c>
      <c r="K6935" s="29" t="s">
        <v>274</v>
      </c>
      <c r="L6935" s="29">
        <v>13805.5</v>
      </c>
      <c r="M6935" s="30">
        <v>0.58742306268419764</v>
      </c>
      <c r="N6935" s="30">
        <v>0.31677472668176138</v>
      </c>
      <c r="O6935" s="30">
        <v>0</v>
      </c>
    </row>
    <row r="6936" spans="1:15" x14ac:dyDescent="0.45">
      <c r="A6936" s="5" t="s">
        <v>17</v>
      </c>
      <c r="B6936">
        <v>2020</v>
      </c>
      <c r="C6936" t="s">
        <v>0</v>
      </c>
      <c r="D6936">
        <v>6935</v>
      </c>
      <c r="E6936" s="2">
        <v>22</v>
      </c>
      <c r="F6936" s="1">
        <v>23</v>
      </c>
      <c r="G6936" s="1">
        <v>1</v>
      </c>
      <c r="H6936" s="1">
        <v>8</v>
      </c>
      <c r="I6936" s="1" t="str">
        <f t="shared" si="128"/>
        <v>3F1MO8</v>
      </c>
      <c r="J6936" s="27">
        <v>45215</v>
      </c>
      <c r="K6936" s="29" t="s">
        <v>275</v>
      </c>
      <c r="L6936" s="29">
        <v>12945.25</v>
      </c>
      <c r="M6936" s="30">
        <v>0.47656183592229862</v>
      </c>
      <c r="N6936" s="30">
        <v>0.29327048000809192</v>
      </c>
      <c r="O6936" s="30">
        <v>0</v>
      </c>
    </row>
    <row r="6937" spans="1:15" x14ac:dyDescent="0.45">
      <c r="A6937" s="5" t="s">
        <v>17</v>
      </c>
      <c r="B6937">
        <v>2020</v>
      </c>
      <c r="C6937" t="s">
        <v>0</v>
      </c>
      <c r="D6937">
        <v>6936</v>
      </c>
      <c r="E6937" s="2">
        <v>23</v>
      </c>
      <c r="F6937" s="1">
        <v>24</v>
      </c>
      <c r="G6937" s="1">
        <v>1</v>
      </c>
      <c r="H6937" s="1">
        <v>8</v>
      </c>
      <c r="I6937" s="1" t="str">
        <f t="shared" si="128"/>
        <v>3F1MO8</v>
      </c>
      <c r="J6937" s="27">
        <v>45215</v>
      </c>
      <c r="K6937" s="29" t="s">
        <v>276</v>
      </c>
      <c r="L6937" s="29">
        <v>12187.25</v>
      </c>
      <c r="M6937" s="30">
        <v>0.39994798783999702</v>
      </c>
      <c r="N6937" s="30">
        <v>0.207640057043712</v>
      </c>
      <c r="O6937" s="30">
        <v>0</v>
      </c>
    </row>
    <row r="6938" spans="1:15" x14ac:dyDescent="0.45">
      <c r="A6938" s="5" t="s">
        <v>17</v>
      </c>
      <c r="B6938">
        <v>2020</v>
      </c>
      <c r="C6938" t="s">
        <v>1</v>
      </c>
      <c r="D6938">
        <v>6937</v>
      </c>
      <c r="E6938" s="2">
        <v>0</v>
      </c>
      <c r="F6938" s="1">
        <v>1</v>
      </c>
      <c r="G6938" s="1">
        <v>1</v>
      </c>
      <c r="H6938" s="1">
        <v>1</v>
      </c>
      <c r="I6938" s="1" t="str">
        <f t="shared" si="128"/>
        <v>3F2TU1</v>
      </c>
      <c r="J6938" s="27">
        <v>45216</v>
      </c>
      <c r="K6938" s="29" t="s">
        <v>253</v>
      </c>
      <c r="L6938" s="29">
        <v>11453.25</v>
      </c>
      <c r="M6938" s="30">
        <v>0.33630528728735448</v>
      </c>
      <c r="N6938" s="30">
        <v>0.16633584474045529</v>
      </c>
      <c r="O6938" s="30">
        <v>0</v>
      </c>
    </row>
    <row r="6939" spans="1:15" x14ac:dyDescent="0.45">
      <c r="A6939" s="5" t="s">
        <v>17</v>
      </c>
      <c r="B6939">
        <v>2020</v>
      </c>
      <c r="C6939" t="s">
        <v>1</v>
      </c>
      <c r="D6939">
        <v>6938</v>
      </c>
      <c r="E6939" s="2">
        <v>1</v>
      </c>
      <c r="F6939" s="1">
        <v>2</v>
      </c>
      <c r="G6939" s="1">
        <v>1</v>
      </c>
      <c r="H6939" s="1">
        <v>1</v>
      </c>
      <c r="I6939" s="1" t="str">
        <f t="shared" si="128"/>
        <v>3F2TU1</v>
      </c>
      <c r="J6939" s="27">
        <v>45216</v>
      </c>
      <c r="K6939" s="29" t="s">
        <v>254</v>
      </c>
      <c r="L6939" s="29">
        <v>11007.25</v>
      </c>
      <c r="M6939" s="30">
        <v>0.28208584210948462</v>
      </c>
      <c r="N6939" s="30">
        <v>0.15028833366222849</v>
      </c>
      <c r="O6939" s="30">
        <v>0</v>
      </c>
    </row>
    <row r="6940" spans="1:15" x14ac:dyDescent="0.45">
      <c r="A6940" s="5" t="s">
        <v>17</v>
      </c>
      <c r="B6940">
        <v>2020</v>
      </c>
      <c r="C6940" t="s">
        <v>1</v>
      </c>
      <c r="D6940">
        <v>6939</v>
      </c>
      <c r="E6940" s="2">
        <v>2</v>
      </c>
      <c r="F6940" s="1">
        <v>3</v>
      </c>
      <c r="G6940" s="1">
        <v>1</v>
      </c>
      <c r="H6940" s="1">
        <v>1</v>
      </c>
      <c r="I6940" s="1" t="str">
        <f t="shared" si="128"/>
        <v>3F2TU1</v>
      </c>
      <c r="J6940" s="27">
        <v>45216</v>
      </c>
      <c r="K6940" s="29" t="s">
        <v>255</v>
      </c>
      <c r="L6940" s="29">
        <v>10770.25</v>
      </c>
      <c r="M6940" s="30">
        <v>0.2171752685850801</v>
      </c>
      <c r="N6940" s="30">
        <v>0.17144493758617349</v>
      </c>
      <c r="O6940" s="30">
        <v>0</v>
      </c>
    </row>
    <row r="6941" spans="1:15" x14ac:dyDescent="0.45">
      <c r="A6941" s="5" t="s">
        <v>17</v>
      </c>
      <c r="B6941">
        <v>2020</v>
      </c>
      <c r="C6941" t="s">
        <v>1</v>
      </c>
      <c r="D6941">
        <v>6940</v>
      </c>
      <c r="E6941" s="2">
        <v>3</v>
      </c>
      <c r="F6941" s="1">
        <v>4</v>
      </c>
      <c r="G6941" s="1">
        <v>1</v>
      </c>
      <c r="H6941" s="1">
        <v>2</v>
      </c>
      <c r="I6941" s="1" t="str">
        <f t="shared" si="128"/>
        <v>3F2TU2</v>
      </c>
      <c r="J6941" s="27">
        <v>45216</v>
      </c>
      <c r="K6941" s="29" t="s">
        <v>256</v>
      </c>
      <c r="L6941" s="29">
        <v>10600.75</v>
      </c>
      <c r="M6941" s="30">
        <v>0.1463063322240187</v>
      </c>
      <c r="N6941" s="30">
        <v>0.17638295874443011</v>
      </c>
      <c r="O6941" s="30">
        <v>0</v>
      </c>
    </row>
    <row r="6942" spans="1:15" x14ac:dyDescent="0.45">
      <c r="A6942" s="5" t="s">
        <v>17</v>
      </c>
      <c r="B6942">
        <v>2020</v>
      </c>
      <c r="C6942" t="s">
        <v>1</v>
      </c>
      <c r="D6942">
        <v>6941</v>
      </c>
      <c r="E6942" s="2">
        <v>4</v>
      </c>
      <c r="F6942" s="1">
        <v>5</v>
      </c>
      <c r="G6942" s="1">
        <v>1</v>
      </c>
      <c r="H6942" s="1">
        <v>2</v>
      </c>
      <c r="I6942" s="1" t="str">
        <f t="shared" si="128"/>
        <v>3F2TU2</v>
      </c>
      <c r="J6942" s="27">
        <v>45216</v>
      </c>
      <c r="K6942" s="29" t="s">
        <v>257</v>
      </c>
      <c r="L6942" s="29">
        <v>10639.5</v>
      </c>
      <c r="M6942" s="30">
        <v>0.1066781302364696</v>
      </c>
      <c r="N6942" s="30">
        <v>0.17693468845538851</v>
      </c>
      <c r="O6942" s="30">
        <v>0</v>
      </c>
    </row>
    <row r="6943" spans="1:15" x14ac:dyDescent="0.45">
      <c r="A6943" s="5" t="s">
        <v>17</v>
      </c>
      <c r="B6943">
        <v>2020</v>
      </c>
      <c r="C6943" t="s">
        <v>1</v>
      </c>
      <c r="D6943">
        <v>6942</v>
      </c>
      <c r="E6943" s="2">
        <v>5</v>
      </c>
      <c r="F6943" s="1">
        <v>6</v>
      </c>
      <c r="G6943" s="1">
        <v>1</v>
      </c>
      <c r="H6943" s="1">
        <v>2</v>
      </c>
      <c r="I6943" s="1" t="str">
        <f t="shared" si="128"/>
        <v>3F2TU2</v>
      </c>
      <c r="J6943" s="27">
        <v>45216</v>
      </c>
      <c r="K6943" s="29" t="s">
        <v>258</v>
      </c>
      <c r="L6943" s="29">
        <v>11046.5</v>
      </c>
      <c r="M6943" s="30">
        <v>9.194588156831876E-2</v>
      </c>
      <c r="N6943" s="30">
        <v>0.1459415269209304</v>
      </c>
      <c r="O6943" s="30">
        <v>0</v>
      </c>
    </row>
    <row r="6944" spans="1:15" x14ac:dyDescent="0.45">
      <c r="A6944" s="5" t="s">
        <v>17</v>
      </c>
      <c r="B6944">
        <v>2020</v>
      </c>
      <c r="C6944" t="s">
        <v>1</v>
      </c>
      <c r="D6944">
        <v>6943</v>
      </c>
      <c r="E6944" s="2">
        <v>6</v>
      </c>
      <c r="F6944" s="1">
        <v>7</v>
      </c>
      <c r="G6944" s="1">
        <v>1</v>
      </c>
      <c r="H6944" s="1">
        <v>3</v>
      </c>
      <c r="I6944" s="1" t="str">
        <f t="shared" si="128"/>
        <v>3F2TU3</v>
      </c>
      <c r="J6944" s="27">
        <v>45216</v>
      </c>
      <c r="K6944" s="29" t="s">
        <v>259</v>
      </c>
      <c r="L6944" s="29">
        <v>12226.5</v>
      </c>
      <c r="M6944" s="30">
        <v>8.1056641630497833E-2</v>
      </c>
      <c r="N6944" s="30">
        <v>0.1153215269823429</v>
      </c>
      <c r="O6944" s="30">
        <v>0</v>
      </c>
    </row>
    <row r="6945" spans="1:15" x14ac:dyDescent="0.45">
      <c r="A6945" s="5" t="s">
        <v>17</v>
      </c>
      <c r="B6945">
        <v>2020</v>
      </c>
      <c r="C6945" t="s">
        <v>1</v>
      </c>
      <c r="D6945">
        <v>6944</v>
      </c>
      <c r="E6945" s="2">
        <v>7</v>
      </c>
      <c r="F6945" s="1">
        <v>8</v>
      </c>
      <c r="G6945" s="1">
        <v>1</v>
      </c>
      <c r="H6945" s="1">
        <v>3</v>
      </c>
      <c r="I6945" s="1" t="str">
        <f t="shared" si="128"/>
        <v>3F2TU3</v>
      </c>
      <c r="J6945" s="27">
        <v>45216</v>
      </c>
      <c r="K6945" s="29" t="s">
        <v>260</v>
      </c>
      <c r="L6945" s="29">
        <v>14053.5</v>
      </c>
      <c r="M6945" s="30">
        <v>7.4490796350998326E-2</v>
      </c>
      <c r="N6945" s="30">
        <v>0.13788393117599479</v>
      </c>
      <c r="O6945" s="30">
        <v>8.4729757743898168E-3</v>
      </c>
    </row>
    <row r="6946" spans="1:15" x14ac:dyDescent="0.45">
      <c r="A6946" s="5" t="s">
        <v>17</v>
      </c>
      <c r="B6946">
        <v>2020</v>
      </c>
      <c r="C6946" t="s">
        <v>1</v>
      </c>
      <c r="D6946">
        <v>6945</v>
      </c>
      <c r="E6946" s="2">
        <v>8</v>
      </c>
      <c r="F6946" s="1">
        <v>9</v>
      </c>
      <c r="G6946" s="1">
        <v>1</v>
      </c>
      <c r="H6946" s="1">
        <v>3</v>
      </c>
      <c r="I6946" s="1" t="str">
        <f t="shared" si="128"/>
        <v>3F2TU3</v>
      </c>
      <c r="J6946" s="27">
        <v>45216</v>
      </c>
      <c r="K6946" s="29" t="s">
        <v>261</v>
      </c>
      <c r="L6946" s="29">
        <v>15002.25</v>
      </c>
      <c r="M6946" s="30">
        <v>8.204965182082552E-2</v>
      </c>
      <c r="N6946" s="30">
        <v>0.20705302604207301</v>
      </c>
      <c r="O6946" s="30">
        <v>7.7967011419397672E-2</v>
      </c>
    </row>
    <row r="6947" spans="1:15" x14ac:dyDescent="0.45">
      <c r="A6947" s="5" t="s">
        <v>17</v>
      </c>
      <c r="B6947">
        <v>2020</v>
      </c>
      <c r="C6947" t="s">
        <v>1</v>
      </c>
      <c r="D6947">
        <v>6946</v>
      </c>
      <c r="E6947" s="2">
        <v>9</v>
      </c>
      <c r="F6947" s="1">
        <v>10</v>
      </c>
      <c r="G6947" s="1">
        <v>1</v>
      </c>
      <c r="H6947" s="1">
        <v>4</v>
      </c>
      <c r="I6947" s="1" t="str">
        <f t="shared" si="128"/>
        <v>3F2TU4</v>
      </c>
      <c r="J6947" s="27">
        <v>45216</v>
      </c>
      <c r="K6947" s="29" t="s">
        <v>262</v>
      </c>
      <c r="L6947" s="29">
        <v>14653.25</v>
      </c>
      <c r="M6947" s="30">
        <v>9.1077773481175572E-2</v>
      </c>
      <c r="N6947" s="30">
        <v>0.28985136027218661</v>
      </c>
      <c r="O6947" s="30">
        <v>0.17052509669739671</v>
      </c>
    </row>
    <row r="6948" spans="1:15" x14ac:dyDescent="0.45">
      <c r="A6948" s="5" t="s">
        <v>17</v>
      </c>
      <c r="B6948">
        <v>2020</v>
      </c>
      <c r="C6948" t="s">
        <v>1</v>
      </c>
      <c r="D6948">
        <v>6947</v>
      </c>
      <c r="E6948" s="2">
        <v>10</v>
      </c>
      <c r="F6948" s="1">
        <v>11</v>
      </c>
      <c r="G6948" s="1">
        <v>1</v>
      </c>
      <c r="H6948" s="1">
        <v>4</v>
      </c>
      <c r="I6948" s="1" t="str">
        <f t="shared" si="128"/>
        <v>3F2TU4</v>
      </c>
      <c r="J6948" s="27">
        <v>45216</v>
      </c>
      <c r="K6948" s="29" t="s">
        <v>263</v>
      </c>
      <c r="L6948" s="29">
        <v>13964.75</v>
      </c>
      <c r="M6948" s="30">
        <v>7.0376170594314655E-2</v>
      </c>
      <c r="N6948" s="30">
        <v>0.25598573579132849</v>
      </c>
      <c r="O6948" s="30">
        <v>0.23987545928396409</v>
      </c>
    </row>
    <row r="6949" spans="1:15" x14ac:dyDescent="0.45">
      <c r="A6949" s="5" t="s">
        <v>17</v>
      </c>
      <c r="B6949">
        <v>2020</v>
      </c>
      <c r="C6949" t="s">
        <v>1</v>
      </c>
      <c r="D6949">
        <v>6948</v>
      </c>
      <c r="E6949" s="2">
        <v>11</v>
      </c>
      <c r="F6949" s="1">
        <v>12</v>
      </c>
      <c r="G6949" s="1">
        <v>1</v>
      </c>
      <c r="H6949" s="1">
        <v>4</v>
      </c>
      <c r="I6949" s="1" t="str">
        <f t="shared" si="128"/>
        <v>3F2TU4</v>
      </c>
      <c r="J6949" s="27">
        <v>45216</v>
      </c>
      <c r="K6949" s="29" t="s">
        <v>264</v>
      </c>
      <c r="L6949" s="29">
        <v>13627.75</v>
      </c>
      <c r="M6949" s="30">
        <v>8.9022605788478343E-2</v>
      </c>
      <c r="N6949" s="30">
        <v>0.26339838442227648</v>
      </c>
      <c r="O6949" s="30">
        <v>0.27121872643912542</v>
      </c>
    </row>
    <row r="6950" spans="1:15" x14ac:dyDescent="0.45">
      <c r="A6950" s="5" t="s">
        <v>17</v>
      </c>
      <c r="B6950">
        <v>2020</v>
      </c>
      <c r="C6950" t="s">
        <v>1</v>
      </c>
      <c r="D6950">
        <v>6949</v>
      </c>
      <c r="E6950" s="2">
        <v>12</v>
      </c>
      <c r="F6950" s="1">
        <v>13</v>
      </c>
      <c r="G6950" s="1">
        <v>1</v>
      </c>
      <c r="H6950" s="1">
        <v>5</v>
      </c>
      <c r="I6950" s="1" t="str">
        <f t="shared" si="128"/>
        <v>3F2TU5</v>
      </c>
      <c r="J6950" s="27">
        <v>45216</v>
      </c>
      <c r="K6950" s="29" t="s">
        <v>265</v>
      </c>
      <c r="L6950" s="29">
        <v>13313</v>
      </c>
      <c r="M6950" s="30">
        <v>9.7808358932699124E-2</v>
      </c>
      <c r="N6950" s="30">
        <v>0.29618915639901228</v>
      </c>
      <c r="O6950" s="30">
        <v>0.2990443545652518</v>
      </c>
    </row>
    <row r="6951" spans="1:15" x14ac:dyDescent="0.45">
      <c r="A6951" s="5" t="s">
        <v>17</v>
      </c>
      <c r="B6951">
        <v>2020</v>
      </c>
      <c r="C6951" t="s">
        <v>1</v>
      </c>
      <c r="D6951">
        <v>6950</v>
      </c>
      <c r="E6951" s="2">
        <v>13</v>
      </c>
      <c r="F6951" s="1">
        <v>14</v>
      </c>
      <c r="G6951" s="1">
        <v>1</v>
      </c>
      <c r="H6951" s="1">
        <v>5</v>
      </c>
      <c r="I6951" s="1" t="str">
        <f t="shared" si="128"/>
        <v>3F2TU5</v>
      </c>
      <c r="J6951" s="27">
        <v>45216</v>
      </c>
      <c r="K6951" s="29" t="s">
        <v>266</v>
      </c>
      <c r="L6951" s="29">
        <v>13241</v>
      </c>
      <c r="M6951" s="30">
        <v>9.0366956825409114E-2</v>
      </c>
      <c r="N6951" s="30">
        <v>0.38066751513785008</v>
      </c>
      <c r="O6951" s="30">
        <v>0.26752144305700881</v>
      </c>
    </row>
    <row r="6952" spans="1:15" x14ac:dyDescent="0.45">
      <c r="A6952" s="5" t="s">
        <v>17</v>
      </c>
      <c r="B6952">
        <v>2020</v>
      </c>
      <c r="C6952" t="s">
        <v>1</v>
      </c>
      <c r="D6952">
        <v>6951</v>
      </c>
      <c r="E6952" s="2">
        <v>14</v>
      </c>
      <c r="F6952" s="1">
        <v>15</v>
      </c>
      <c r="G6952" s="1">
        <v>1</v>
      </c>
      <c r="H6952" s="1">
        <v>5</v>
      </c>
      <c r="I6952" s="1" t="str">
        <f t="shared" si="128"/>
        <v>3F2TU5</v>
      </c>
      <c r="J6952" s="27">
        <v>45216</v>
      </c>
      <c r="K6952" s="29" t="s">
        <v>267</v>
      </c>
      <c r="L6952" s="29">
        <v>13162.5</v>
      </c>
      <c r="M6952" s="30">
        <v>7.8135828639119373E-2</v>
      </c>
      <c r="N6952" s="30">
        <v>0.41410752282870861</v>
      </c>
      <c r="O6952" s="30">
        <v>0.14439525058203659</v>
      </c>
    </row>
    <row r="6953" spans="1:15" x14ac:dyDescent="0.45">
      <c r="A6953" s="5" t="s">
        <v>17</v>
      </c>
      <c r="B6953">
        <v>2020</v>
      </c>
      <c r="C6953" t="s">
        <v>1</v>
      </c>
      <c r="D6953">
        <v>6952</v>
      </c>
      <c r="E6953" s="2">
        <v>15</v>
      </c>
      <c r="F6953" s="1">
        <v>16</v>
      </c>
      <c r="G6953" s="1">
        <v>1</v>
      </c>
      <c r="H6953" s="1">
        <v>6</v>
      </c>
      <c r="I6953" s="1" t="str">
        <f t="shared" si="128"/>
        <v>3F2TU6</v>
      </c>
      <c r="J6953" s="27">
        <v>45216</v>
      </c>
      <c r="K6953" s="29" t="s">
        <v>268</v>
      </c>
      <c r="L6953" s="29">
        <v>13230.5</v>
      </c>
      <c r="M6953" s="30">
        <v>7.0663460457775662E-2</v>
      </c>
      <c r="N6953" s="30">
        <v>0.4384956331892661</v>
      </c>
      <c r="O6953" s="30">
        <v>6.7235571811545838E-2</v>
      </c>
    </row>
    <row r="6954" spans="1:15" x14ac:dyDescent="0.45">
      <c r="A6954" s="5" t="s">
        <v>17</v>
      </c>
      <c r="B6954">
        <v>2020</v>
      </c>
      <c r="C6954" t="s">
        <v>1</v>
      </c>
      <c r="D6954">
        <v>6953</v>
      </c>
      <c r="E6954" s="2">
        <v>16</v>
      </c>
      <c r="F6954" s="1">
        <v>17</v>
      </c>
      <c r="G6954" s="1">
        <v>1</v>
      </c>
      <c r="H6954" s="1">
        <v>6</v>
      </c>
      <c r="I6954" s="1" t="str">
        <f t="shared" si="128"/>
        <v>3F2TU6</v>
      </c>
      <c r="J6954" s="27">
        <v>45216</v>
      </c>
      <c r="K6954" s="29" t="s">
        <v>269</v>
      </c>
      <c r="L6954" s="29">
        <v>13501</v>
      </c>
      <c r="M6954" s="30">
        <v>8.3901346760016857E-2</v>
      </c>
      <c r="N6954" s="30">
        <v>0.48093672799366299</v>
      </c>
      <c r="O6954" s="30">
        <v>1.825075104750376E-2</v>
      </c>
    </row>
    <row r="6955" spans="1:15" x14ac:dyDescent="0.45">
      <c r="A6955" s="5" t="s">
        <v>17</v>
      </c>
      <c r="B6955">
        <v>2020</v>
      </c>
      <c r="C6955" t="s">
        <v>1</v>
      </c>
      <c r="D6955">
        <v>6954</v>
      </c>
      <c r="E6955" s="2">
        <v>17</v>
      </c>
      <c r="F6955" s="1">
        <v>18</v>
      </c>
      <c r="G6955" s="1">
        <v>1</v>
      </c>
      <c r="H6955" s="1">
        <v>6</v>
      </c>
      <c r="I6955" s="1" t="str">
        <f t="shared" si="128"/>
        <v>3F2TU6</v>
      </c>
      <c r="J6955" s="27">
        <v>45216</v>
      </c>
      <c r="K6955" s="29" t="s">
        <v>270</v>
      </c>
      <c r="L6955" s="29">
        <v>14535.5</v>
      </c>
      <c r="M6955" s="30">
        <v>0.1192947869443768</v>
      </c>
      <c r="N6955" s="30">
        <v>0.58905368293633165</v>
      </c>
      <c r="O6955" s="30">
        <v>0</v>
      </c>
    </row>
    <row r="6956" spans="1:15" x14ac:dyDescent="0.45">
      <c r="A6956" s="5" t="s">
        <v>17</v>
      </c>
      <c r="B6956">
        <v>2020</v>
      </c>
      <c r="C6956" t="s">
        <v>1</v>
      </c>
      <c r="D6956">
        <v>6955</v>
      </c>
      <c r="E6956" s="2">
        <v>18</v>
      </c>
      <c r="F6956" s="1">
        <v>19</v>
      </c>
      <c r="G6956" s="1">
        <v>1</v>
      </c>
      <c r="H6956" s="1">
        <v>7</v>
      </c>
      <c r="I6956" s="1" t="str">
        <f t="shared" si="128"/>
        <v>3F2TU7</v>
      </c>
      <c r="J6956" s="27">
        <v>45216</v>
      </c>
      <c r="K6956" s="29" t="s">
        <v>271</v>
      </c>
      <c r="L6956" s="29">
        <v>15305.25</v>
      </c>
      <c r="M6956" s="30">
        <v>0.14404090923749011</v>
      </c>
      <c r="N6956" s="30">
        <v>0.65238738706316646</v>
      </c>
      <c r="O6956" s="30">
        <v>0</v>
      </c>
    </row>
    <row r="6957" spans="1:15" x14ac:dyDescent="0.45">
      <c r="A6957" s="5" t="s">
        <v>17</v>
      </c>
      <c r="B6957">
        <v>2020</v>
      </c>
      <c r="C6957" t="s">
        <v>1</v>
      </c>
      <c r="D6957">
        <v>6956</v>
      </c>
      <c r="E6957" s="2">
        <v>19</v>
      </c>
      <c r="F6957" s="1">
        <v>20</v>
      </c>
      <c r="G6957" s="1">
        <v>1</v>
      </c>
      <c r="H6957" s="1">
        <v>7</v>
      </c>
      <c r="I6957" s="1" t="str">
        <f t="shared" si="128"/>
        <v>3F2TU7</v>
      </c>
      <c r="J6957" s="27">
        <v>45216</v>
      </c>
      <c r="K6957" s="29" t="s">
        <v>272</v>
      </c>
      <c r="L6957" s="29">
        <v>15481.75</v>
      </c>
      <c r="M6957" s="30">
        <v>0.15953022470105921</v>
      </c>
      <c r="N6957" s="30">
        <v>0.68610561487595334</v>
      </c>
      <c r="O6957" s="30">
        <v>0</v>
      </c>
    </row>
    <row r="6958" spans="1:15" x14ac:dyDescent="0.45">
      <c r="A6958" s="5" t="s">
        <v>17</v>
      </c>
      <c r="B6958">
        <v>2020</v>
      </c>
      <c r="C6958" t="s">
        <v>1</v>
      </c>
      <c r="D6958">
        <v>6957</v>
      </c>
      <c r="E6958" s="2">
        <v>20</v>
      </c>
      <c r="F6958" s="1">
        <v>21</v>
      </c>
      <c r="G6958" s="1">
        <v>1</v>
      </c>
      <c r="H6958" s="1">
        <v>7</v>
      </c>
      <c r="I6958" s="1" t="str">
        <f t="shared" si="128"/>
        <v>3F2TU7</v>
      </c>
      <c r="J6958" s="27">
        <v>45216</v>
      </c>
      <c r="K6958" s="29" t="s">
        <v>273</v>
      </c>
      <c r="L6958" s="29">
        <v>14850</v>
      </c>
      <c r="M6958" s="30">
        <v>0.1708329783194926</v>
      </c>
      <c r="N6958" s="30">
        <v>0.66036165467259267</v>
      </c>
      <c r="O6958" s="30">
        <v>0</v>
      </c>
    </row>
    <row r="6959" spans="1:15" x14ac:dyDescent="0.45">
      <c r="A6959" s="5" t="s">
        <v>17</v>
      </c>
      <c r="B6959">
        <v>2020</v>
      </c>
      <c r="C6959" t="s">
        <v>1</v>
      </c>
      <c r="D6959">
        <v>6958</v>
      </c>
      <c r="E6959" s="2">
        <v>21</v>
      </c>
      <c r="F6959" s="1">
        <v>22</v>
      </c>
      <c r="G6959" s="1">
        <v>1</v>
      </c>
      <c r="H6959" s="1">
        <v>8</v>
      </c>
      <c r="I6959" s="1" t="str">
        <f t="shared" si="128"/>
        <v>3F2TU8</v>
      </c>
      <c r="J6959" s="27">
        <v>45216</v>
      </c>
      <c r="K6959" s="29" t="s">
        <v>274</v>
      </c>
      <c r="L6959" s="29">
        <v>14025.25</v>
      </c>
      <c r="M6959" s="30">
        <v>0.19742592223793201</v>
      </c>
      <c r="N6959" s="30">
        <v>0.69145195474374332</v>
      </c>
      <c r="O6959" s="30">
        <v>0</v>
      </c>
    </row>
    <row r="6960" spans="1:15" x14ac:dyDescent="0.45">
      <c r="A6960" s="5" t="s">
        <v>17</v>
      </c>
      <c r="B6960">
        <v>2020</v>
      </c>
      <c r="C6960" t="s">
        <v>1</v>
      </c>
      <c r="D6960">
        <v>6959</v>
      </c>
      <c r="E6960" s="2">
        <v>22</v>
      </c>
      <c r="F6960" s="1">
        <v>23</v>
      </c>
      <c r="G6960" s="1">
        <v>1</v>
      </c>
      <c r="H6960" s="1">
        <v>8</v>
      </c>
      <c r="I6960" s="1" t="str">
        <f t="shared" si="128"/>
        <v>3F2TU8</v>
      </c>
      <c r="J6960" s="27">
        <v>45216</v>
      </c>
      <c r="K6960" s="29" t="s">
        <v>275</v>
      </c>
      <c r="L6960" s="29">
        <v>13166</v>
      </c>
      <c r="M6960" s="30">
        <v>0.21460000984757649</v>
      </c>
      <c r="N6960" s="30">
        <v>0.64112804790710454</v>
      </c>
      <c r="O6960" s="30">
        <v>0</v>
      </c>
    </row>
    <row r="6961" spans="1:15" x14ac:dyDescent="0.45">
      <c r="A6961" s="5" t="s">
        <v>17</v>
      </c>
      <c r="B6961">
        <v>2020</v>
      </c>
      <c r="C6961" t="s">
        <v>1</v>
      </c>
      <c r="D6961">
        <v>6960</v>
      </c>
      <c r="E6961" s="2">
        <v>23</v>
      </c>
      <c r="F6961" s="1">
        <v>24</v>
      </c>
      <c r="G6961" s="1">
        <v>1</v>
      </c>
      <c r="H6961" s="1">
        <v>8</v>
      </c>
      <c r="I6961" s="1" t="str">
        <f t="shared" si="128"/>
        <v>3F2TU8</v>
      </c>
      <c r="J6961" s="27">
        <v>45216</v>
      </c>
      <c r="K6961" s="29" t="s">
        <v>276</v>
      </c>
      <c r="L6961" s="29">
        <v>12373</v>
      </c>
      <c r="M6961" s="30">
        <v>0.24909452705269849</v>
      </c>
      <c r="N6961" s="30">
        <v>0.70172050640685102</v>
      </c>
      <c r="O6961" s="30">
        <v>0</v>
      </c>
    </row>
    <row r="6962" spans="1:15" x14ac:dyDescent="0.45">
      <c r="A6962" s="5" t="s">
        <v>17</v>
      </c>
      <c r="B6962">
        <v>2020</v>
      </c>
      <c r="C6962" t="s">
        <v>2</v>
      </c>
      <c r="D6962">
        <v>6961</v>
      </c>
      <c r="E6962" s="2">
        <v>0</v>
      </c>
      <c r="F6962" s="1">
        <v>1</v>
      </c>
      <c r="G6962" s="1">
        <v>1</v>
      </c>
      <c r="H6962" s="1">
        <v>1</v>
      </c>
      <c r="I6962" s="1" t="str">
        <f t="shared" si="128"/>
        <v>3F3WE1</v>
      </c>
      <c r="J6962" s="27">
        <v>45217</v>
      </c>
      <c r="K6962" s="29" t="s">
        <v>253</v>
      </c>
      <c r="L6962" s="29">
        <v>11665</v>
      </c>
      <c r="M6962" s="30">
        <v>0.27236615698472288</v>
      </c>
      <c r="N6962" s="30">
        <v>0.73123107888050409</v>
      </c>
      <c r="O6962" s="30">
        <v>0</v>
      </c>
    </row>
    <row r="6963" spans="1:15" x14ac:dyDescent="0.45">
      <c r="A6963" s="5" t="s">
        <v>17</v>
      </c>
      <c r="B6963">
        <v>2020</v>
      </c>
      <c r="C6963" t="s">
        <v>2</v>
      </c>
      <c r="D6963">
        <v>6962</v>
      </c>
      <c r="E6963" s="2">
        <v>1</v>
      </c>
      <c r="F6963" s="1">
        <v>2</v>
      </c>
      <c r="G6963" s="1">
        <v>1</v>
      </c>
      <c r="H6963" s="1">
        <v>1</v>
      </c>
      <c r="I6963" s="1" t="str">
        <f t="shared" si="128"/>
        <v>3F3WE1</v>
      </c>
      <c r="J6963" s="27">
        <v>45217</v>
      </c>
      <c r="K6963" s="29" t="s">
        <v>254</v>
      </c>
      <c r="L6963" s="29">
        <v>11184.5</v>
      </c>
      <c r="M6963" s="30">
        <v>0.306641419800883</v>
      </c>
      <c r="N6963" s="30">
        <v>0.70406072115072238</v>
      </c>
      <c r="O6963" s="30">
        <v>0</v>
      </c>
    </row>
    <row r="6964" spans="1:15" x14ac:dyDescent="0.45">
      <c r="A6964" s="5" t="s">
        <v>17</v>
      </c>
      <c r="B6964">
        <v>2020</v>
      </c>
      <c r="C6964" t="s">
        <v>2</v>
      </c>
      <c r="D6964">
        <v>6963</v>
      </c>
      <c r="E6964" s="2">
        <v>2</v>
      </c>
      <c r="F6964" s="1">
        <v>3</v>
      </c>
      <c r="G6964" s="1">
        <v>1</v>
      </c>
      <c r="H6964" s="1">
        <v>1</v>
      </c>
      <c r="I6964" s="1" t="str">
        <f t="shared" si="128"/>
        <v>3F3WE1</v>
      </c>
      <c r="J6964" s="27">
        <v>45217</v>
      </c>
      <c r="K6964" s="29" t="s">
        <v>255</v>
      </c>
      <c r="L6964" s="29">
        <v>10994.75</v>
      </c>
      <c r="M6964" s="30">
        <v>0.35592561592621058</v>
      </c>
      <c r="N6964" s="30">
        <v>0.74240031091993863</v>
      </c>
      <c r="O6964" s="30">
        <v>0</v>
      </c>
    </row>
    <row r="6965" spans="1:15" x14ac:dyDescent="0.45">
      <c r="A6965" s="5" t="s">
        <v>17</v>
      </c>
      <c r="B6965">
        <v>2020</v>
      </c>
      <c r="C6965" t="s">
        <v>2</v>
      </c>
      <c r="D6965">
        <v>6964</v>
      </c>
      <c r="E6965" s="2">
        <v>3</v>
      </c>
      <c r="F6965" s="1">
        <v>4</v>
      </c>
      <c r="G6965" s="1">
        <v>1</v>
      </c>
      <c r="H6965" s="1">
        <v>2</v>
      </c>
      <c r="I6965" s="1" t="str">
        <f t="shared" si="128"/>
        <v>3F3WE2</v>
      </c>
      <c r="J6965" s="27">
        <v>45217</v>
      </c>
      <c r="K6965" s="29" t="s">
        <v>256</v>
      </c>
      <c r="L6965" s="29">
        <v>10818.5</v>
      </c>
      <c r="M6965" s="30">
        <v>0.4136935391668275</v>
      </c>
      <c r="N6965" s="30">
        <v>0.74614557976063911</v>
      </c>
      <c r="O6965" s="30">
        <v>0</v>
      </c>
    </row>
    <row r="6966" spans="1:15" x14ac:dyDescent="0.45">
      <c r="A6966" s="5" t="s">
        <v>17</v>
      </c>
      <c r="B6966">
        <v>2020</v>
      </c>
      <c r="C6966" t="s">
        <v>2</v>
      </c>
      <c r="D6966">
        <v>6965</v>
      </c>
      <c r="E6966" s="2">
        <v>4</v>
      </c>
      <c r="F6966" s="1">
        <v>5</v>
      </c>
      <c r="G6966" s="1">
        <v>1</v>
      </c>
      <c r="H6966" s="1">
        <v>2</v>
      </c>
      <c r="I6966" s="1" t="str">
        <f t="shared" si="128"/>
        <v>3F3WE2</v>
      </c>
      <c r="J6966" s="27">
        <v>45217</v>
      </c>
      <c r="K6966" s="29" t="s">
        <v>257</v>
      </c>
      <c r="L6966" s="29">
        <v>10902</v>
      </c>
      <c r="M6966" s="30">
        <v>0.43687597377119142</v>
      </c>
      <c r="N6966" s="30">
        <v>0.80390692565648125</v>
      </c>
      <c r="O6966" s="30">
        <v>0</v>
      </c>
    </row>
    <row r="6967" spans="1:15" x14ac:dyDescent="0.45">
      <c r="A6967" s="5" t="s">
        <v>17</v>
      </c>
      <c r="B6967">
        <v>2020</v>
      </c>
      <c r="C6967" t="s">
        <v>2</v>
      </c>
      <c r="D6967">
        <v>6966</v>
      </c>
      <c r="E6967" s="2">
        <v>5</v>
      </c>
      <c r="F6967" s="1">
        <v>6</v>
      </c>
      <c r="G6967" s="1">
        <v>1</v>
      </c>
      <c r="H6967" s="1">
        <v>2</v>
      </c>
      <c r="I6967" s="1" t="str">
        <f t="shared" si="128"/>
        <v>3F3WE2</v>
      </c>
      <c r="J6967" s="27">
        <v>45217</v>
      </c>
      <c r="K6967" s="29" t="s">
        <v>258</v>
      </c>
      <c r="L6967" s="29">
        <v>11289</v>
      </c>
      <c r="M6967" s="30">
        <v>0.4518076354944503</v>
      </c>
      <c r="N6967" s="30">
        <v>0.85672931742994729</v>
      </c>
      <c r="O6967" s="30">
        <v>0</v>
      </c>
    </row>
    <row r="6968" spans="1:15" x14ac:dyDescent="0.45">
      <c r="A6968" s="5" t="s">
        <v>17</v>
      </c>
      <c r="B6968">
        <v>2020</v>
      </c>
      <c r="C6968" t="s">
        <v>2</v>
      </c>
      <c r="D6968">
        <v>6967</v>
      </c>
      <c r="E6968" s="2">
        <v>6</v>
      </c>
      <c r="F6968" s="1">
        <v>7</v>
      </c>
      <c r="G6968" s="1">
        <v>1</v>
      </c>
      <c r="H6968" s="1">
        <v>3</v>
      </c>
      <c r="I6968" s="1" t="str">
        <f t="shared" si="128"/>
        <v>3F3WE3</v>
      </c>
      <c r="J6968" s="27">
        <v>45217</v>
      </c>
      <c r="K6968" s="29" t="s">
        <v>259</v>
      </c>
      <c r="L6968" s="29">
        <v>12353.5</v>
      </c>
      <c r="M6968" s="30">
        <v>0.48886518869747292</v>
      </c>
      <c r="N6968" s="30">
        <v>0.86076052184845886</v>
      </c>
      <c r="O6968" s="30">
        <v>0</v>
      </c>
    </row>
    <row r="6969" spans="1:15" x14ac:dyDescent="0.45">
      <c r="A6969" s="5" t="s">
        <v>17</v>
      </c>
      <c r="B6969">
        <v>2020</v>
      </c>
      <c r="C6969" t="s">
        <v>2</v>
      </c>
      <c r="D6969">
        <v>6968</v>
      </c>
      <c r="E6969" s="2">
        <v>7</v>
      </c>
      <c r="F6969" s="1">
        <v>8</v>
      </c>
      <c r="G6969" s="1">
        <v>1</v>
      </c>
      <c r="H6969" s="1">
        <v>3</v>
      </c>
      <c r="I6969" s="1" t="str">
        <f t="shared" si="128"/>
        <v>3F3WE3</v>
      </c>
      <c r="J6969" s="27">
        <v>45217</v>
      </c>
      <c r="K6969" s="29" t="s">
        <v>260</v>
      </c>
      <c r="L6969" s="29">
        <v>14049.75</v>
      </c>
      <c r="M6969" s="30">
        <v>0.53468120907967964</v>
      </c>
      <c r="N6969" s="30">
        <v>0.88798575114540901</v>
      </c>
      <c r="O6969" s="30">
        <v>4.2146909078771937E-2</v>
      </c>
    </row>
    <row r="6970" spans="1:15" x14ac:dyDescent="0.45">
      <c r="A6970" s="5" t="s">
        <v>17</v>
      </c>
      <c r="B6970">
        <v>2020</v>
      </c>
      <c r="C6970" t="s">
        <v>2</v>
      </c>
      <c r="D6970">
        <v>6969</v>
      </c>
      <c r="E6970" s="2">
        <v>8</v>
      </c>
      <c r="F6970" s="1">
        <v>9</v>
      </c>
      <c r="G6970" s="1">
        <v>1</v>
      </c>
      <c r="H6970" s="1">
        <v>3</v>
      </c>
      <c r="I6970" s="1" t="str">
        <f t="shared" si="128"/>
        <v>3F3WE3</v>
      </c>
      <c r="J6970" s="27">
        <v>45217</v>
      </c>
      <c r="K6970" s="29" t="s">
        <v>261</v>
      </c>
      <c r="L6970" s="29">
        <v>15073.5</v>
      </c>
      <c r="M6970" s="30">
        <v>0.59624596626903248</v>
      </c>
      <c r="N6970" s="30">
        <v>0.93638757964728336</v>
      </c>
      <c r="O6970" s="30">
        <v>0.16127732905424469</v>
      </c>
    </row>
    <row r="6971" spans="1:15" x14ac:dyDescent="0.45">
      <c r="A6971" s="5" t="s">
        <v>17</v>
      </c>
      <c r="B6971">
        <v>2020</v>
      </c>
      <c r="C6971" t="s">
        <v>2</v>
      </c>
      <c r="D6971">
        <v>6970</v>
      </c>
      <c r="E6971" s="2">
        <v>9</v>
      </c>
      <c r="F6971" s="1">
        <v>10</v>
      </c>
      <c r="G6971" s="1">
        <v>1</v>
      </c>
      <c r="H6971" s="1">
        <v>4</v>
      </c>
      <c r="I6971" s="1" t="str">
        <f t="shared" si="128"/>
        <v>3F3WE4</v>
      </c>
      <c r="J6971" s="27">
        <v>45217</v>
      </c>
      <c r="K6971" s="29" t="s">
        <v>262</v>
      </c>
      <c r="L6971" s="29">
        <v>14895.75</v>
      </c>
      <c r="M6971" s="30">
        <v>0.65595204493494541</v>
      </c>
      <c r="N6971" s="30">
        <v>0.94129224622520868</v>
      </c>
      <c r="O6971" s="30">
        <v>0.2732359206317308</v>
      </c>
    </row>
    <row r="6972" spans="1:15" x14ac:dyDescent="0.45">
      <c r="A6972" s="5" t="s">
        <v>17</v>
      </c>
      <c r="B6972">
        <v>2020</v>
      </c>
      <c r="C6972" t="s">
        <v>2</v>
      </c>
      <c r="D6972">
        <v>6971</v>
      </c>
      <c r="E6972" s="2">
        <v>10</v>
      </c>
      <c r="F6972" s="1">
        <v>11</v>
      </c>
      <c r="G6972" s="1">
        <v>1</v>
      </c>
      <c r="H6972" s="1">
        <v>4</v>
      </c>
      <c r="I6972" s="1" t="str">
        <f t="shared" si="128"/>
        <v>3F3WE4</v>
      </c>
      <c r="J6972" s="27">
        <v>45217</v>
      </c>
      <c r="K6972" s="29" t="s">
        <v>263</v>
      </c>
      <c r="L6972" s="29">
        <v>14451.75</v>
      </c>
      <c r="M6972" s="30">
        <v>0.68964093876058685</v>
      </c>
      <c r="N6972" s="30">
        <v>0.94813846655497058</v>
      </c>
      <c r="O6972" s="30">
        <v>0.25138788645194649</v>
      </c>
    </row>
    <row r="6973" spans="1:15" x14ac:dyDescent="0.45">
      <c r="A6973" s="5" t="s">
        <v>17</v>
      </c>
      <c r="B6973">
        <v>2020</v>
      </c>
      <c r="C6973" t="s">
        <v>2</v>
      </c>
      <c r="D6973">
        <v>6972</v>
      </c>
      <c r="E6973" s="2">
        <v>11</v>
      </c>
      <c r="F6973" s="1">
        <v>12</v>
      </c>
      <c r="G6973" s="1">
        <v>1</v>
      </c>
      <c r="H6973" s="1">
        <v>4</v>
      </c>
      <c r="I6973" s="1" t="str">
        <f t="shared" si="128"/>
        <v>3F3WE4</v>
      </c>
      <c r="J6973" s="27">
        <v>45217</v>
      </c>
      <c r="K6973" s="29" t="s">
        <v>264</v>
      </c>
      <c r="L6973" s="29">
        <v>14093.75</v>
      </c>
      <c r="M6973" s="30">
        <v>0.84064780339424316</v>
      </c>
      <c r="N6973" s="30">
        <v>0.92168149330509186</v>
      </c>
      <c r="O6973" s="30">
        <v>0.20317337240611849</v>
      </c>
    </row>
    <row r="6974" spans="1:15" x14ac:dyDescent="0.45">
      <c r="A6974" s="5" t="s">
        <v>17</v>
      </c>
      <c r="B6974">
        <v>2020</v>
      </c>
      <c r="C6974" t="s">
        <v>2</v>
      </c>
      <c r="D6974">
        <v>6973</v>
      </c>
      <c r="E6974" s="2">
        <v>12</v>
      </c>
      <c r="F6974" s="1">
        <v>13</v>
      </c>
      <c r="G6974" s="1">
        <v>1</v>
      </c>
      <c r="H6974" s="1">
        <v>5</v>
      </c>
      <c r="I6974" s="1" t="str">
        <f t="shared" si="128"/>
        <v>3F3WE5</v>
      </c>
      <c r="J6974" s="27">
        <v>45217</v>
      </c>
      <c r="K6974" s="29" t="s">
        <v>265</v>
      </c>
      <c r="L6974" s="29">
        <v>13808.25</v>
      </c>
      <c r="M6974" s="30">
        <v>0.8842562899155717</v>
      </c>
      <c r="N6974" s="30">
        <v>0.93910920176673818</v>
      </c>
      <c r="O6974" s="30">
        <v>0.19769574911663559</v>
      </c>
    </row>
    <row r="6975" spans="1:15" x14ac:dyDescent="0.45">
      <c r="A6975" s="5" t="s">
        <v>17</v>
      </c>
      <c r="B6975">
        <v>2020</v>
      </c>
      <c r="C6975" t="s">
        <v>2</v>
      </c>
      <c r="D6975">
        <v>6974</v>
      </c>
      <c r="E6975" s="2">
        <v>13</v>
      </c>
      <c r="F6975" s="1">
        <v>14</v>
      </c>
      <c r="G6975" s="1">
        <v>1</v>
      </c>
      <c r="H6975" s="1">
        <v>5</v>
      </c>
      <c r="I6975" s="1" t="str">
        <f t="shared" si="128"/>
        <v>3F3WE5</v>
      </c>
      <c r="J6975" s="27">
        <v>45217</v>
      </c>
      <c r="K6975" s="29" t="s">
        <v>266</v>
      </c>
      <c r="L6975" s="29">
        <v>13716</v>
      </c>
      <c r="M6975" s="30">
        <v>0.89400618176175994</v>
      </c>
      <c r="N6975" s="30">
        <v>0.94905325716089561</v>
      </c>
      <c r="O6975" s="30">
        <v>0.20902202944796891</v>
      </c>
    </row>
    <row r="6976" spans="1:15" x14ac:dyDescent="0.45">
      <c r="A6976" s="5" t="s">
        <v>17</v>
      </c>
      <c r="B6976">
        <v>2020</v>
      </c>
      <c r="C6976" t="s">
        <v>2</v>
      </c>
      <c r="D6976">
        <v>6975</v>
      </c>
      <c r="E6976" s="2">
        <v>14</v>
      </c>
      <c r="F6976" s="1">
        <v>15</v>
      </c>
      <c r="G6976" s="1">
        <v>1</v>
      </c>
      <c r="H6976" s="1">
        <v>5</v>
      </c>
      <c r="I6976" s="1" t="str">
        <f t="shared" si="128"/>
        <v>3F3WE5</v>
      </c>
      <c r="J6976" s="27">
        <v>45217</v>
      </c>
      <c r="K6976" s="29" t="s">
        <v>267</v>
      </c>
      <c r="L6976" s="29">
        <v>13710.75</v>
      </c>
      <c r="M6976" s="30">
        <v>0.89753078160471311</v>
      </c>
      <c r="N6976" s="30">
        <v>0.94999607363357241</v>
      </c>
      <c r="O6976" s="30">
        <v>0.19876598568371801</v>
      </c>
    </row>
    <row r="6977" spans="1:15" x14ac:dyDescent="0.45">
      <c r="A6977" s="5" t="s">
        <v>17</v>
      </c>
      <c r="B6977">
        <v>2020</v>
      </c>
      <c r="C6977" t="s">
        <v>2</v>
      </c>
      <c r="D6977">
        <v>6976</v>
      </c>
      <c r="E6977" s="2">
        <v>15</v>
      </c>
      <c r="F6977" s="1">
        <v>16</v>
      </c>
      <c r="G6977" s="1">
        <v>1</v>
      </c>
      <c r="H6977" s="1">
        <v>6</v>
      </c>
      <c r="I6977" s="1" t="str">
        <f t="shared" si="128"/>
        <v>3F3WE6</v>
      </c>
      <c r="J6977" s="27">
        <v>45217</v>
      </c>
      <c r="K6977" s="29" t="s">
        <v>268</v>
      </c>
      <c r="L6977" s="29">
        <v>13815.25</v>
      </c>
      <c r="M6977" s="30">
        <v>0.88687946193754186</v>
      </c>
      <c r="N6977" s="30">
        <v>0.94999978608588465</v>
      </c>
      <c r="O6977" s="30">
        <v>0.11538570402990379</v>
      </c>
    </row>
    <row r="6978" spans="1:15" x14ac:dyDescent="0.45">
      <c r="A6978" s="5" t="s">
        <v>17</v>
      </c>
      <c r="B6978">
        <v>2020</v>
      </c>
      <c r="C6978" t="s">
        <v>2</v>
      </c>
      <c r="D6978">
        <v>6977</v>
      </c>
      <c r="E6978" s="2">
        <v>16</v>
      </c>
      <c r="F6978" s="1">
        <v>17</v>
      </c>
      <c r="G6978" s="1">
        <v>1</v>
      </c>
      <c r="H6978" s="1">
        <v>6</v>
      </c>
      <c r="I6978" s="1" t="str">
        <f t="shared" si="128"/>
        <v>3F3WE6</v>
      </c>
      <c r="J6978" s="27">
        <v>45217</v>
      </c>
      <c r="K6978" s="29" t="s">
        <v>269</v>
      </c>
      <c r="L6978" s="29">
        <v>14382.25</v>
      </c>
      <c r="M6978" s="30">
        <v>0.87106109773121954</v>
      </c>
      <c r="N6978" s="30">
        <v>0.94999722269040854</v>
      </c>
      <c r="O6978" s="30">
        <v>2.8529396635429308E-2</v>
      </c>
    </row>
    <row r="6979" spans="1:15" x14ac:dyDescent="0.45">
      <c r="A6979" s="5" t="s">
        <v>17</v>
      </c>
      <c r="B6979">
        <v>2020</v>
      </c>
      <c r="C6979" t="s">
        <v>2</v>
      </c>
      <c r="D6979">
        <v>6978</v>
      </c>
      <c r="E6979" s="2">
        <v>17</v>
      </c>
      <c r="F6979" s="1">
        <v>18</v>
      </c>
      <c r="G6979" s="1">
        <v>1</v>
      </c>
      <c r="H6979" s="1">
        <v>6</v>
      </c>
      <c r="I6979" s="1" t="str">
        <f t="shared" ref="I6979:I7042" si="129">A6979&amp;C6979&amp;H6979</f>
        <v>3F3WE6</v>
      </c>
      <c r="J6979" s="27">
        <v>45217</v>
      </c>
      <c r="K6979" s="29" t="s">
        <v>270</v>
      </c>
      <c r="L6979" s="29">
        <v>15485.75</v>
      </c>
      <c r="M6979" s="30">
        <v>0.8629903632040774</v>
      </c>
      <c r="N6979" s="30">
        <v>0.95</v>
      </c>
      <c r="O6979" s="30">
        <v>0</v>
      </c>
    </row>
    <row r="6980" spans="1:15" x14ac:dyDescent="0.45">
      <c r="A6980" s="5" t="s">
        <v>17</v>
      </c>
      <c r="B6980">
        <v>2020</v>
      </c>
      <c r="C6980" t="s">
        <v>2</v>
      </c>
      <c r="D6980">
        <v>6979</v>
      </c>
      <c r="E6980" s="2">
        <v>18</v>
      </c>
      <c r="F6980" s="1">
        <v>19</v>
      </c>
      <c r="G6980" s="1">
        <v>1</v>
      </c>
      <c r="H6980" s="1">
        <v>7</v>
      </c>
      <c r="I6980" s="1" t="str">
        <f t="shared" si="129"/>
        <v>3F3WE7</v>
      </c>
      <c r="J6980" s="27">
        <v>45217</v>
      </c>
      <c r="K6980" s="29" t="s">
        <v>271</v>
      </c>
      <c r="L6980" s="29">
        <v>15814.5</v>
      </c>
      <c r="M6980" s="30">
        <v>0.84739832931157821</v>
      </c>
      <c r="N6980" s="30">
        <v>0.94999905227092829</v>
      </c>
      <c r="O6980" s="30">
        <v>0</v>
      </c>
    </row>
    <row r="6981" spans="1:15" x14ac:dyDescent="0.45">
      <c r="A6981" s="5" t="s">
        <v>17</v>
      </c>
      <c r="B6981">
        <v>2020</v>
      </c>
      <c r="C6981" t="s">
        <v>2</v>
      </c>
      <c r="D6981">
        <v>6980</v>
      </c>
      <c r="E6981" s="2">
        <v>19</v>
      </c>
      <c r="F6981" s="1">
        <v>20</v>
      </c>
      <c r="G6981" s="1">
        <v>1</v>
      </c>
      <c r="H6981" s="1">
        <v>7</v>
      </c>
      <c r="I6981" s="1" t="str">
        <f t="shared" si="129"/>
        <v>3F3WE7</v>
      </c>
      <c r="J6981" s="27">
        <v>45217</v>
      </c>
      <c r="K6981" s="29" t="s">
        <v>272</v>
      </c>
      <c r="L6981" s="29">
        <v>15689.5</v>
      </c>
      <c r="M6981" s="30">
        <v>0.81856515509341432</v>
      </c>
      <c r="N6981" s="30">
        <v>0.94987504193946126</v>
      </c>
      <c r="O6981" s="30">
        <v>0</v>
      </c>
    </row>
    <row r="6982" spans="1:15" x14ac:dyDescent="0.45">
      <c r="A6982" s="5" t="s">
        <v>17</v>
      </c>
      <c r="B6982">
        <v>2020</v>
      </c>
      <c r="C6982" t="s">
        <v>2</v>
      </c>
      <c r="D6982">
        <v>6981</v>
      </c>
      <c r="E6982" s="2">
        <v>20</v>
      </c>
      <c r="F6982" s="1">
        <v>21</v>
      </c>
      <c r="G6982" s="1">
        <v>1</v>
      </c>
      <c r="H6982" s="1">
        <v>7</v>
      </c>
      <c r="I6982" s="1" t="str">
        <f t="shared" si="129"/>
        <v>3F3WE7</v>
      </c>
      <c r="J6982" s="27">
        <v>45217</v>
      </c>
      <c r="K6982" s="29" t="s">
        <v>273</v>
      </c>
      <c r="L6982" s="29">
        <v>15044</v>
      </c>
      <c r="M6982" s="30">
        <v>0.79663086188489818</v>
      </c>
      <c r="N6982" s="30">
        <v>0.94961275702480497</v>
      </c>
      <c r="O6982" s="30">
        <v>0</v>
      </c>
    </row>
    <row r="6983" spans="1:15" x14ac:dyDescent="0.45">
      <c r="A6983" s="5" t="s">
        <v>17</v>
      </c>
      <c r="B6983">
        <v>2020</v>
      </c>
      <c r="C6983" t="s">
        <v>2</v>
      </c>
      <c r="D6983">
        <v>6982</v>
      </c>
      <c r="E6983" s="2">
        <v>21</v>
      </c>
      <c r="F6983" s="1">
        <v>22</v>
      </c>
      <c r="G6983" s="1">
        <v>1</v>
      </c>
      <c r="H6983" s="1">
        <v>8</v>
      </c>
      <c r="I6983" s="1" t="str">
        <f t="shared" si="129"/>
        <v>3F3WE8</v>
      </c>
      <c r="J6983" s="27">
        <v>45217</v>
      </c>
      <c r="K6983" s="29" t="s">
        <v>274</v>
      </c>
      <c r="L6983" s="29">
        <v>14238.5</v>
      </c>
      <c r="M6983" s="30">
        <v>0.77956236029205916</v>
      </c>
      <c r="N6983" s="30">
        <v>0.94945741053713673</v>
      </c>
      <c r="O6983" s="30">
        <v>0</v>
      </c>
    </row>
    <row r="6984" spans="1:15" x14ac:dyDescent="0.45">
      <c r="A6984" s="5" t="s">
        <v>17</v>
      </c>
      <c r="B6984">
        <v>2020</v>
      </c>
      <c r="C6984" t="s">
        <v>2</v>
      </c>
      <c r="D6984">
        <v>6983</v>
      </c>
      <c r="E6984" s="2">
        <v>22</v>
      </c>
      <c r="F6984" s="1">
        <v>23</v>
      </c>
      <c r="G6984" s="1">
        <v>1</v>
      </c>
      <c r="H6984" s="1">
        <v>8</v>
      </c>
      <c r="I6984" s="1" t="str">
        <f t="shared" si="129"/>
        <v>3F3WE8</v>
      </c>
      <c r="J6984" s="27">
        <v>45217</v>
      </c>
      <c r="K6984" s="29" t="s">
        <v>275</v>
      </c>
      <c r="L6984" s="29">
        <v>13414.25</v>
      </c>
      <c r="M6984" s="30">
        <v>0.78488086902265108</v>
      </c>
      <c r="N6984" s="30">
        <v>0.94975381991800445</v>
      </c>
      <c r="O6984" s="30">
        <v>0</v>
      </c>
    </row>
    <row r="6985" spans="1:15" x14ac:dyDescent="0.45">
      <c r="A6985" s="5" t="s">
        <v>17</v>
      </c>
      <c r="B6985">
        <v>2020</v>
      </c>
      <c r="C6985" t="s">
        <v>2</v>
      </c>
      <c r="D6985">
        <v>6984</v>
      </c>
      <c r="E6985" s="2">
        <v>23</v>
      </c>
      <c r="F6985" s="1">
        <v>24</v>
      </c>
      <c r="G6985" s="1">
        <v>1</v>
      </c>
      <c r="H6985" s="1">
        <v>8</v>
      </c>
      <c r="I6985" s="1" t="str">
        <f t="shared" si="129"/>
        <v>3F3WE8</v>
      </c>
      <c r="J6985" s="27">
        <v>45217</v>
      </c>
      <c r="K6985" s="29" t="s">
        <v>276</v>
      </c>
      <c r="L6985" s="29">
        <v>12661.75</v>
      </c>
      <c r="M6985" s="30">
        <v>0.67966512900188014</v>
      </c>
      <c r="N6985" s="30">
        <v>0.94917508277029761</v>
      </c>
      <c r="O6985" s="30">
        <v>0</v>
      </c>
    </row>
    <row r="6986" spans="1:15" x14ac:dyDescent="0.45">
      <c r="A6986" s="5" t="s">
        <v>17</v>
      </c>
      <c r="B6986">
        <v>2020</v>
      </c>
      <c r="C6986" t="s">
        <v>3</v>
      </c>
      <c r="D6986">
        <v>6985</v>
      </c>
      <c r="E6986" s="2">
        <v>0</v>
      </c>
      <c r="F6986" s="1">
        <v>1</v>
      </c>
      <c r="G6986" s="1">
        <v>1</v>
      </c>
      <c r="H6986" s="1">
        <v>1</v>
      </c>
      <c r="I6986" s="1" t="str">
        <f t="shared" si="129"/>
        <v>3F4TH1</v>
      </c>
      <c r="J6986" s="27">
        <v>45218</v>
      </c>
      <c r="K6986" s="29" t="s">
        <v>253</v>
      </c>
      <c r="L6986" s="29">
        <v>11964.5</v>
      </c>
      <c r="M6986" s="30">
        <v>0.60654839456382714</v>
      </c>
      <c r="N6986" s="30">
        <v>0.94807893900261053</v>
      </c>
      <c r="O6986" s="30">
        <v>0</v>
      </c>
    </row>
    <row r="6987" spans="1:15" x14ac:dyDescent="0.45">
      <c r="A6987" s="5" t="s">
        <v>17</v>
      </c>
      <c r="B6987">
        <v>2020</v>
      </c>
      <c r="C6987" t="s">
        <v>3</v>
      </c>
      <c r="D6987">
        <v>6986</v>
      </c>
      <c r="E6987" s="2">
        <v>1</v>
      </c>
      <c r="F6987" s="1">
        <v>2</v>
      </c>
      <c r="G6987" s="1">
        <v>1</v>
      </c>
      <c r="H6987" s="1">
        <v>1</v>
      </c>
      <c r="I6987" s="1" t="str">
        <f t="shared" si="129"/>
        <v>3F4TH1</v>
      </c>
      <c r="J6987" s="27">
        <v>45218</v>
      </c>
      <c r="K6987" s="29" t="s">
        <v>254</v>
      </c>
      <c r="L6987" s="29">
        <v>11601.25</v>
      </c>
      <c r="M6987" s="30">
        <v>0.61937193937594825</v>
      </c>
      <c r="N6987" s="30">
        <v>0.94560006662113483</v>
      </c>
      <c r="O6987" s="30">
        <v>0</v>
      </c>
    </row>
    <row r="6988" spans="1:15" x14ac:dyDescent="0.45">
      <c r="A6988" s="5" t="s">
        <v>17</v>
      </c>
      <c r="B6988">
        <v>2020</v>
      </c>
      <c r="C6988" t="s">
        <v>3</v>
      </c>
      <c r="D6988">
        <v>6987</v>
      </c>
      <c r="E6988" s="2">
        <v>2</v>
      </c>
      <c r="F6988" s="1">
        <v>3</v>
      </c>
      <c r="G6988" s="1">
        <v>1</v>
      </c>
      <c r="H6988" s="1">
        <v>1</v>
      </c>
      <c r="I6988" s="1" t="str">
        <f t="shared" si="129"/>
        <v>3F4TH1</v>
      </c>
      <c r="J6988" s="27">
        <v>45218</v>
      </c>
      <c r="K6988" s="29" t="s">
        <v>255</v>
      </c>
      <c r="L6988" s="29">
        <v>11293.25</v>
      </c>
      <c r="M6988" s="30">
        <v>0.61649828252921213</v>
      </c>
      <c r="N6988" s="30">
        <v>0.94161124403544916</v>
      </c>
      <c r="O6988" s="30">
        <v>0</v>
      </c>
    </row>
    <row r="6989" spans="1:15" x14ac:dyDescent="0.45">
      <c r="A6989" s="5" t="s">
        <v>17</v>
      </c>
      <c r="B6989">
        <v>2020</v>
      </c>
      <c r="C6989" t="s">
        <v>3</v>
      </c>
      <c r="D6989">
        <v>6988</v>
      </c>
      <c r="E6989" s="2">
        <v>3</v>
      </c>
      <c r="F6989" s="1">
        <v>4</v>
      </c>
      <c r="G6989" s="1">
        <v>1</v>
      </c>
      <c r="H6989" s="1">
        <v>2</v>
      </c>
      <c r="I6989" s="1" t="str">
        <f t="shared" si="129"/>
        <v>3F4TH2</v>
      </c>
      <c r="J6989" s="27">
        <v>45218</v>
      </c>
      <c r="K6989" s="29" t="s">
        <v>256</v>
      </c>
      <c r="L6989" s="29">
        <v>11126</v>
      </c>
      <c r="M6989" s="30">
        <v>0.62343283282370476</v>
      </c>
      <c r="N6989" s="30">
        <v>0.94180636923888972</v>
      </c>
      <c r="O6989" s="30">
        <v>0</v>
      </c>
    </row>
    <row r="6990" spans="1:15" x14ac:dyDescent="0.45">
      <c r="A6990" s="5" t="s">
        <v>17</v>
      </c>
      <c r="B6990">
        <v>2020</v>
      </c>
      <c r="C6990" t="s">
        <v>3</v>
      </c>
      <c r="D6990">
        <v>6989</v>
      </c>
      <c r="E6990" s="2">
        <v>4</v>
      </c>
      <c r="F6990" s="1">
        <v>5</v>
      </c>
      <c r="G6990" s="1">
        <v>1</v>
      </c>
      <c r="H6990" s="1">
        <v>2</v>
      </c>
      <c r="I6990" s="1" t="str">
        <f t="shared" si="129"/>
        <v>3F4TH2</v>
      </c>
      <c r="J6990" s="27">
        <v>45218</v>
      </c>
      <c r="K6990" s="29" t="s">
        <v>257</v>
      </c>
      <c r="L6990" s="29">
        <v>11111.25</v>
      </c>
      <c r="M6990" s="30">
        <v>0.61484005063758085</v>
      </c>
      <c r="N6990" s="30">
        <v>0.94057774267707039</v>
      </c>
      <c r="O6990" s="30">
        <v>0</v>
      </c>
    </row>
    <row r="6991" spans="1:15" x14ac:dyDescent="0.45">
      <c r="A6991" s="5" t="s">
        <v>17</v>
      </c>
      <c r="B6991">
        <v>2020</v>
      </c>
      <c r="C6991" t="s">
        <v>3</v>
      </c>
      <c r="D6991">
        <v>6990</v>
      </c>
      <c r="E6991" s="2">
        <v>5</v>
      </c>
      <c r="F6991" s="1">
        <v>6</v>
      </c>
      <c r="G6991" s="1">
        <v>1</v>
      </c>
      <c r="H6991" s="1">
        <v>2</v>
      </c>
      <c r="I6991" s="1" t="str">
        <f t="shared" si="129"/>
        <v>3F4TH2</v>
      </c>
      <c r="J6991" s="27">
        <v>45218</v>
      </c>
      <c r="K6991" s="29" t="s">
        <v>258</v>
      </c>
      <c r="L6991" s="29">
        <v>11437.5</v>
      </c>
      <c r="M6991" s="30">
        <v>0.61325192376095838</v>
      </c>
      <c r="N6991" s="30">
        <v>0.93888205343204623</v>
      </c>
      <c r="O6991" s="30">
        <v>0</v>
      </c>
    </row>
    <row r="6992" spans="1:15" x14ac:dyDescent="0.45">
      <c r="A6992" s="5" t="s">
        <v>17</v>
      </c>
      <c r="B6992">
        <v>2020</v>
      </c>
      <c r="C6992" t="s">
        <v>3</v>
      </c>
      <c r="D6992">
        <v>6991</v>
      </c>
      <c r="E6992" s="2">
        <v>6</v>
      </c>
      <c r="F6992" s="1">
        <v>7</v>
      </c>
      <c r="G6992" s="1">
        <v>1</v>
      </c>
      <c r="H6992" s="1">
        <v>3</v>
      </c>
      <c r="I6992" s="1" t="str">
        <f t="shared" si="129"/>
        <v>3F4TH3</v>
      </c>
      <c r="J6992" s="27">
        <v>45218</v>
      </c>
      <c r="K6992" s="29" t="s">
        <v>259</v>
      </c>
      <c r="L6992" s="29">
        <v>12467.25</v>
      </c>
      <c r="M6992" s="30">
        <v>0.58991021517789333</v>
      </c>
      <c r="N6992" s="30">
        <v>0.93956484744153745</v>
      </c>
      <c r="O6992" s="30">
        <v>0</v>
      </c>
    </row>
    <row r="6993" spans="1:15" x14ac:dyDescent="0.45">
      <c r="A6993" s="5" t="s">
        <v>17</v>
      </c>
      <c r="B6993">
        <v>2020</v>
      </c>
      <c r="C6993" t="s">
        <v>3</v>
      </c>
      <c r="D6993">
        <v>6992</v>
      </c>
      <c r="E6993" s="2">
        <v>7</v>
      </c>
      <c r="F6993" s="1">
        <v>8</v>
      </c>
      <c r="G6993" s="1">
        <v>1</v>
      </c>
      <c r="H6993" s="1">
        <v>3</v>
      </c>
      <c r="I6993" s="1" t="str">
        <f t="shared" si="129"/>
        <v>3F4TH3</v>
      </c>
      <c r="J6993" s="27">
        <v>45218</v>
      </c>
      <c r="K6993" s="29" t="s">
        <v>260</v>
      </c>
      <c r="L6993" s="29">
        <v>14194</v>
      </c>
      <c r="M6993" s="30">
        <v>0.56135929525012196</v>
      </c>
      <c r="N6993" s="30">
        <v>0.94037632357218826</v>
      </c>
      <c r="O6993" s="30">
        <v>4.1574640656148451E-2</v>
      </c>
    </row>
    <row r="6994" spans="1:15" x14ac:dyDescent="0.45">
      <c r="A6994" s="5" t="s">
        <v>17</v>
      </c>
      <c r="B6994">
        <v>2020</v>
      </c>
      <c r="C6994" t="s">
        <v>3</v>
      </c>
      <c r="D6994">
        <v>6993</v>
      </c>
      <c r="E6994" s="2">
        <v>8</v>
      </c>
      <c r="F6994" s="1">
        <v>9</v>
      </c>
      <c r="G6994" s="1">
        <v>1</v>
      </c>
      <c r="H6994" s="1">
        <v>3</v>
      </c>
      <c r="I6994" s="1" t="str">
        <f t="shared" si="129"/>
        <v>3F4TH3</v>
      </c>
      <c r="J6994" s="27">
        <v>45218</v>
      </c>
      <c r="K6994" s="29" t="s">
        <v>261</v>
      </c>
      <c r="L6994" s="29">
        <v>15211.75</v>
      </c>
      <c r="M6994" s="30">
        <v>0.54889572406511389</v>
      </c>
      <c r="N6994" s="30">
        <v>0.93911738245046827</v>
      </c>
      <c r="O6994" s="30">
        <v>6.6948762230024869E-2</v>
      </c>
    </row>
    <row r="6995" spans="1:15" x14ac:dyDescent="0.45">
      <c r="A6995" s="5" t="s">
        <v>17</v>
      </c>
      <c r="B6995">
        <v>2020</v>
      </c>
      <c r="C6995" t="s">
        <v>3</v>
      </c>
      <c r="D6995">
        <v>6994</v>
      </c>
      <c r="E6995" s="2">
        <v>9</v>
      </c>
      <c r="F6995" s="1">
        <v>10</v>
      </c>
      <c r="G6995" s="1">
        <v>1</v>
      </c>
      <c r="H6995" s="1">
        <v>4</v>
      </c>
      <c r="I6995" s="1" t="str">
        <f t="shared" si="129"/>
        <v>3F4TH4</v>
      </c>
      <c r="J6995" s="27">
        <v>45218</v>
      </c>
      <c r="K6995" s="29" t="s">
        <v>262</v>
      </c>
      <c r="L6995" s="29">
        <v>15314.5</v>
      </c>
      <c r="M6995" s="30">
        <v>0.52006251250521496</v>
      </c>
      <c r="N6995" s="30">
        <v>0.92533635526815261</v>
      </c>
      <c r="O6995" s="30">
        <v>9.1160082344194177E-2</v>
      </c>
    </row>
    <row r="6996" spans="1:15" x14ac:dyDescent="0.45">
      <c r="A6996" s="5" t="s">
        <v>17</v>
      </c>
      <c r="B6996">
        <v>2020</v>
      </c>
      <c r="C6996" t="s">
        <v>3</v>
      </c>
      <c r="D6996">
        <v>6995</v>
      </c>
      <c r="E6996" s="2">
        <v>10</v>
      </c>
      <c r="F6996" s="1">
        <v>11</v>
      </c>
      <c r="G6996" s="1">
        <v>1</v>
      </c>
      <c r="H6996" s="1">
        <v>4</v>
      </c>
      <c r="I6996" s="1" t="str">
        <f t="shared" si="129"/>
        <v>3F4TH4</v>
      </c>
      <c r="J6996" s="27">
        <v>45218</v>
      </c>
      <c r="K6996" s="29" t="s">
        <v>263</v>
      </c>
      <c r="L6996" s="29">
        <v>14812.25</v>
      </c>
      <c r="M6996" s="30">
        <v>0.26555590462166218</v>
      </c>
      <c r="N6996" s="30">
        <v>0.87283584640589351</v>
      </c>
      <c r="O6996" s="30">
        <v>0.13558188701184759</v>
      </c>
    </row>
    <row r="6997" spans="1:15" x14ac:dyDescent="0.45">
      <c r="A6997" s="5" t="s">
        <v>17</v>
      </c>
      <c r="B6997">
        <v>2020</v>
      </c>
      <c r="C6997" t="s">
        <v>3</v>
      </c>
      <c r="D6997">
        <v>6996</v>
      </c>
      <c r="E6997" s="2">
        <v>11</v>
      </c>
      <c r="F6997" s="1">
        <v>12</v>
      </c>
      <c r="G6997" s="1">
        <v>1</v>
      </c>
      <c r="H6997" s="1">
        <v>4</v>
      </c>
      <c r="I6997" s="1" t="str">
        <f t="shared" si="129"/>
        <v>3F4TH4</v>
      </c>
      <c r="J6997" s="27">
        <v>45218</v>
      </c>
      <c r="K6997" s="29" t="s">
        <v>264</v>
      </c>
      <c r="L6997" s="29">
        <v>14443</v>
      </c>
      <c r="M6997" s="30">
        <v>0.27495241170537538</v>
      </c>
      <c r="N6997" s="30">
        <v>0.82486174376992205</v>
      </c>
      <c r="O6997" s="30">
        <v>0.14843021719171051</v>
      </c>
    </row>
    <row r="6998" spans="1:15" x14ac:dyDescent="0.45">
      <c r="A6998" s="5" t="s">
        <v>17</v>
      </c>
      <c r="B6998">
        <v>2020</v>
      </c>
      <c r="C6998" t="s">
        <v>3</v>
      </c>
      <c r="D6998">
        <v>6997</v>
      </c>
      <c r="E6998" s="2">
        <v>12</v>
      </c>
      <c r="F6998" s="1">
        <v>13</v>
      </c>
      <c r="G6998" s="1">
        <v>1</v>
      </c>
      <c r="H6998" s="1">
        <v>5</v>
      </c>
      <c r="I6998" s="1" t="str">
        <f t="shared" si="129"/>
        <v>3F4TH5</v>
      </c>
      <c r="J6998" s="27">
        <v>45218</v>
      </c>
      <c r="K6998" s="29" t="s">
        <v>265</v>
      </c>
      <c r="L6998" s="29">
        <v>14248.5</v>
      </c>
      <c r="M6998" s="30">
        <v>0.25264344016253182</v>
      </c>
      <c r="N6998" s="30">
        <v>0.7844674778831493</v>
      </c>
      <c r="O6998" s="30">
        <v>0.1628931894622471</v>
      </c>
    </row>
    <row r="6999" spans="1:15" x14ac:dyDescent="0.45">
      <c r="A6999" s="5" t="s">
        <v>17</v>
      </c>
      <c r="B6999">
        <v>2020</v>
      </c>
      <c r="C6999" t="s">
        <v>3</v>
      </c>
      <c r="D6999">
        <v>6998</v>
      </c>
      <c r="E6999" s="2">
        <v>13</v>
      </c>
      <c r="F6999" s="1">
        <v>14</v>
      </c>
      <c r="G6999" s="1">
        <v>1</v>
      </c>
      <c r="H6999" s="1">
        <v>5</v>
      </c>
      <c r="I6999" s="1" t="str">
        <f t="shared" si="129"/>
        <v>3F4TH5</v>
      </c>
      <c r="J6999" s="27">
        <v>45218</v>
      </c>
      <c r="K6999" s="29" t="s">
        <v>266</v>
      </c>
      <c r="L6999" s="29">
        <v>14369</v>
      </c>
      <c r="M6999" s="30">
        <v>0.2584294775745421</v>
      </c>
      <c r="N6999" s="30">
        <v>0.84889816759538228</v>
      </c>
      <c r="O6999" s="30">
        <v>0.1614277188863287</v>
      </c>
    </row>
    <row r="7000" spans="1:15" x14ac:dyDescent="0.45">
      <c r="A7000" s="5" t="s">
        <v>17</v>
      </c>
      <c r="B7000">
        <v>2020</v>
      </c>
      <c r="C7000" t="s">
        <v>3</v>
      </c>
      <c r="D7000">
        <v>6999</v>
      </c>
      <c r="E7000" s="2">
        <v>14</v>
      </c>
      <c r="F7000" s="1">
        <v>15</v>
      </c>
      <c r="G7000" s="1">
        <v>1</v>
      </c>
      <c r="H7000" s="1">
        <v>5</v>
      </c>
      <c r="I7000" s="1" t="str">
        <f t="shared" si="129"/>
        <v>3F4TH5</v>
      </c>
      <c r="J7000" s="27">
        <v>45218</v>
      </c>
      <c r="K7000" s="29" t="s">
        <v>267</v>
      </c>
      <c r="L7000" s="29">
        <v>14569.5</v>
      </c>
      <c r="M7000" s="30">
        <v>0.31070570545256021</v>
      </c>
      <c r="N7000" s="30">
        <v>0.84557601147208705</v>
      </c>
      <c r="O7000" s="30">
        <v>0.14183223739428799</v>
      </c>
    </row>
    <row r="7001" spans="1:15" x14ac:dyDescent="0.45">
      <c r="A7001" s="5" t="s">
        <v>17</v>
      </c>
      <c r="B7001">
        <v>2020</v>
      </c>
      <c r="C7001" t="s">
        <v>3</v>
      </c>
      <c r="D7001">
        <v>7000</v>
      </c>
      <c r="E7001" s="2">
        <v>15</v>
      </c>
      <c r="F7001" s="1">
        <v>16</v>
      </c>
      <c r="G7001" s="1">
        <v>1</v>
      </c>
      <c r="H7001" s="1">
        <v>6</v>
      </c>
      <c r="I7001" s="1" t="str">
        <f t="shared" si="129"/>
        <v>3F4TH6</v>
      </c>
      <c r="J7001" s="27">
        <v>45218</v>
      </c>
      <c r="K7001" s="29" t="s">
        <v>268</v>
      </c>
      <c r="L7001" s="29">
        <v>14749.75</v>
      </c>
      <c r="M7001" s="30">
        <v>0.34101026527671768</v>
      </c>
      <c r="N7001" s="30">
        <v>0.87295610039615346</v>
      </c>
      <c r="O7001" s="30">
        <v>0.10105187089364739</v>
      </c>
    </row>
    <row r="7002" spans="1:15" x14ac:dyDescent="0.45">
      <c r="A7002" s="5" t="s">
        <v>17</v>
      </c>
      <c r="B7002">
        <v>2020</v>
      </c>
      <c r="C7002" t="s">
        <v>3</v>
      </c>
      <c r="D7002">
        <v>7001</v>
      </c>
      <c r="E7002" s="2">
        <v>16</v>
      </c>
      <c r="F7002" s="1">
        <v>17</v>
      </c>
      <c r="G7002" s="1">
        <v>1</v>
      </c>
      <c r="H7002" s="1">
        <v>6</v>
      </c>
      <c r="I7002" s="1" t="str">
        <f t="shared" si="129"/>
        <v>3F4TH6</v>
      </c>
      <c r="J7002" s="27">
        <v>45218</v>
      </c>
      <c r="K7002" s="29" t="s">
        <v>269</v>
      </c>
      <c r="L7002" s="29">
        <v>14948.75</v>
      </c>
      <c r="M7002" s="30">
        <v>0.34329786513495869</v>
      </c>
      <c r="N7002" s="30">
        <v>0.88289808866107733</v>
      </c>
      <c r="O7002" s="30">
        <v>1.8952726636984801E-2</v>
      </c>
    </row>
    <row r="7003" spans="1:15" x14ac:dyDescent="0.45">
      <c r="A7003" s="5" t="s">
        <v>17</v>
      </c>
      <c r="B7003">
        <v>2020</v>
      </c>
      <c r="C7003" t="s">
        <v>3</v>
      </c>
      <c r="D7003">
        <v>7002</v>
      </c>
      <c r="E7003" s="2">
        <v>17</v>
      </c>
      <c r="F7003" s="1">
        <v>18</v>
      </c>
      <c r="G7003" s="1">
        <v>1</v>
      </c>
      <c r="H7003" s="1">
        <v>6</v>
      </c>
      <c r="I7003" s="1" t="str">
        <f t="shared" si="129"/>
        <v>3F4TH6</v>
      </c>
      <c r="J7003" s="27">
        <v>45218</v>
      </c>
      <c r="K7003" s="29" t="s">
        <v>270</v>
      </c>
      <c r="L7003" s="29">
        <v>15341.75</v>
      </c>
      <c r="M7003" s="30">
        <v>0.3317931043402601</v>
      </c>
      <c r="N7003" s="30">
        <v>0.84623693774291087</v>
      </c>
      <c r="O7003" s="30">
        <v>0</v>
      </c>
    </row>
    <row r="7004" spans="1:15" x14ac:dyDescent="0.45">
      <c r="A7004" s="5" t="s">
        <v>17</v>
      </c>
      <c r="B7004">
        <v>2020</v>
      </c>
      <c r="C7004" t="s">
        <v>3</v>
      </c>
      <c r="D7004">
        <v>7003</v>
      </c>
      <c r="E7004" s="2">
        <v>18</v>
      </c>
      <c r="F7004" s="1">
        <v>19</v>
      </c>
      <c r="G7004" s="1">
        <v>1</v>
      </c>
      <c r="H7004" s="1">
        <v>7</v>
      </c>
      <c r="I7004" s="1" t="str">
        <f t="shared" si="129"/>
        <v>3F4TH7</v>
      </c>
      <c r="J7004" s="27">
        <v>45218</v>
      </c>
      <c r="K7004" s="29" t="s">
        <v>271</v>
      </c>
      <c r="L7004" s="29">
        <v>15608.25</v>
      </c>
      <c r="M7004" s="30">
        <v>0.30863365747396232</v>
      </c>
      <c r="N7004" s="30">
        <v>0.79595427404351671</v>
      </c>
      <c r="O7004" s="30">
        <v>0</v>
      </c>
    </row>
    <row r="7005" spans="1:15" x14ac:dyDescent="0.45">
      <c r="A7005" s="5" t="s">
        <v>17</v>
      </c>
      <c r="B7005">
        <v>2020</v>
      </c>
      <c r="C7005" t="s">
        <v>3</v>
      </c>
      <c r="D7005">
        <v>7004</v>
      </c>
      <c r="E7005" s="2">
        <v>19</v>
      </c>
      <c r="F7005" s="1">
        <v>20</v>
      </c>
      <c r="G7005" s="1">
        <v>1</v>
      </c>
      <c r="H7005" s="1">
        <v>7</v>
      </c>
      <c r="I7005" s="1" t="str">
        <f t="shared" si="129"/>
        <v>3F4TH7</v>
      </c>
      <c r="J7005" s="27">
        <v>45218</v>
      </c>
      <c r="K7005" s="29" t="s">
        <v>272</v>
      </c>
      <c r="L7005" s="29">
        <v>15484.25</v>
      </c>
      <c r="M7005" s="30">
        <v>0.3056099381624211</v>
      </c>
      <c r="N7005" s="30">
        <v>0.72814069385569313</v>
      </c>
      <c r="O7005" s="30">
        <v>0</v>
      </c>
    </row>
    <row r="7006" spans="1:15" x14ac:dyDescent="0.45">
      <c r="A7006" s="5" t="s">
        <v>17</v>
      </c>
      <c r="B7006">
        <v>2020</v>
      </c>
      <c r="C7006" t="s">
        <v>3</v>
      </c>
      <c r="D7006">
        <v>7005</v>
      </c>
      <c r="E7006" s="2">
        <v>20</v>
      </c>
      <c r="F7006" s="1">
        <v>21</v>
      </c>
      <c r="G7006" s="1">
        <v>1</v>
      </c>
      <c r="H7006" s="1">
        <v>7</v>
      </c>
      <c r="I7006" s="1" t="str">
        <f t="shared" si="129"/>
        <v>3F4TH7</v>
      </c>
      <c r="J7006" s="27">
        <v>45218</v>
      </c>
      <c r="K7006" s="29" t="s">
        <v>273</v>
      </c>
      <c r="L7006" s="29">
        <v>14827</v>
      </c>
      <c r="M7006" s="30">
        <v>0.31953375975231851</v>
      </c>
      <c r="N7006" s="30">
        <v>0.64536501855558126</v>
      </c>
      <c r="O7006" s="30">
        <v>0</v>
      </c>
    </row>
    <row r="7007" spans="1:15" x14ac:dyDescent="0.45">
      <c r="A7007" s="5" t="s">
        <v>17</v>
      </c>
      <c r="B7007">
        <v>2020</v>
      </c>
      <c r="C7007" t="s">
        <v>3</v>
      </c>
      <c r="D7007">
        <v>7006</v>
      </c>
      <c r="E7007" s="2">
        <v>21</v>
      </c>
      <c r="F7007" s="1">
        <v>22</v>
      </c>
      <c r="G7007" s="1">
        <v>1</v>
      </c>
      <c r="H7007" s="1">
        <v>8</v>
      </c>
      <c r="I7007" s="1" t="str">
        <f t="shared" si="129"/>
        <v>3F4TH8</v>
      </c>
      <c r="J7007" s="27">
        <v>45218</v>
      </c>
      <c r="K7007" s="29" t="s">
        <v>274</v>
      </c>
      <c r="L7007" s="29">
        <v>14082</v>
      </c>
      <c r="M7007" s="30">
        <v>0.32992176246478272</v>
      </c>
      <c r="N7007" s="30">
        <v>0.52571687591448124</v>
      </c>
      <c r="O7007" s="30">
        <v>0</v>
      </c>
    </row>
    <row r="7008" spans="1:15" x14ac:dyDescent="0.45">
      <c r="A7008" s="5" t="s">
        <v>17</v>
      </c>
      <c r="B7008">
        <v>2020</v>
      </c>
      <c r="C7008" t="s">
        <v>3</v>
      </c>
      <c r="D7008">
        <v>7007</v>
      </c>
      <c r="E7008" s="2">
        <v>22</v>
      </c>
      <c r="F7008" s="1">
        <v>23</v>
      </c>
      <c r="G7008" s="1">
        <v>1</v>
      </c>
      <c r="H7008" s="1">
        <v>8</v>
      </c>
      <c r="I7008" s="1" t="str">
        <f t="shared" si="129"/>
        <v>3F4TH8</v>
      </c>
      <c r="J7008" s="27">
        <v>45218</v>
      </c>
      <c r="K7008" s="29" t="s">
        <v>275</v>
      </c>
      <c r="L7008" s="29">
        <v>13120.25</v>
      </c>
      <c r="M7008" s="30">
        <v>0.257931491645638</v>
      </c>
      <c r="N7008" s="30">
        <v>0.29542495061013663</v>
      </c>
      <c r="O7008" s="30">
        <v>0</v>
      </c>
    </row>
    <row r="7009" spans="1:15" x14ac:dyDescent="0.45">
      <c r="A7009" s="5" t="s">
        <v>17</v>
      </c>
      <c r="B7009">
        <v>2020</v>
      </c>
      <c r="C7009" t="s">
        <v>3</v>
      </c>
      <c r="D7009">
        <v>7008</v>
      </c>
      <c r="E7009" s="2">
        <v>23</v>
      </c>
      <c r="F7009" s="1">
        <v>24</v>
      </c>
      <c r="G7009" s="1">
        <v>1</v>
      </c>
      <c r="H7009" s="1">
        <v>8</v>
      </c>
      <c r="I7009" s="1" t="str">
        <f t="shared" si="129"/>
        <v>3F4TH8</v>
      </c>
      <c r="J7009" s="27">
        <v>45218</v>
      </c>
      <c r="K7009" s="29" t="s">
        <v>276</v>
      </c>
      <c r="L7009" s="29">
        <v>12425.75</v>
      </c>
      <c r="M7009" s="30">
        <v>0.26695078590176219</v>
      </c>
      <c r="N7009" s="30">
        <v>0.23179064740623101</v>
      </c>
      <c r="O7009" s="30">
        <v>0</v>
      </c>
    </row>
    <row r="7010" spans="1:15" x14ac:dyDescent="0.45">
      <c r="A7010" s="5" t="s">
        <v>17</v>
      </c>
      <c r="B7010">
        <v>2020</v>
      </c>
      <c r="C7010" t="s">
        <v>4</v>
      </c>
      <c r="D7010">
        <v>7009</v>
      </c>
      <c r="E7010" s="2">
        <v>0</v>
      </c>
      <c r="F7010" s="1">
        <v>1</v>
      </c>
      <c r="G7010" s="1">
        <v>1</v>
      </c>
      <c r="H7010" s="1">
        <v>1</v>
      </c>
      <c r="I7010" s="1" t="str">
        <f t="shared" si="129"/>
        <v>3F5FR1</v>
      </c>
      <c r="J7010" s="27">
        <v>45219</v>
      </c>
      <c r="K7010" s="29" t="s">
        <v>253</v>
      </c>
      <c r="L7010" s="29">
        <v>11770.25</v>
      </c>
      <c r="M7010" s="30">
        <v>0.22995048624099071</v>
      </c>
      <c r="N7010" s="30">
        <v>0.21648263508352941</v>
      </c>
      <c r="O7010" s="30">
        <v>0</v>
      </c>
    </row>
    <row r="7011" spans="1:15" x14ac:dyDescent="0.45">
      <c r="A7011" s="5" t="s">
        <v>17</v>
      </c>
      <c r="B7011">
        <v>2020</v>
      </c>
      <c r="C7011" t="s">
        <v>4</v>
      </c>
      <c r="D7011">
        <v>7010</v>
      </c>
      <c r="E7011" s="2">
        <v>1</v>
      </c>
      <c r="F7011" s="1">
        <v>2</v>
      </c>
      <c r="G7011" s="1">
        <v>1</v>
      </c>
      <c r="H7011" s="1">
        <v>1</v>
      </c>
      <c r="I7011" s="1" t="str">
        <f t="shared" si="129"/>
        <v>3F5FR1</v>
      </c>
      <c r="J7011" s="27">
        <v>45219</v>
      </c>
      <c r="K7011" s="29" t="s">
        <v>254</v>
      </c>
      <c r="L7011" s="29">
        <v>11338</v>
      </c>
      <c r="M7011" s="30">
        <v>0.18445582138412051</v>
      </c>
      <c r="N7011" s="30">
        <v>0.24863555843518689</v>
      </c>
      <c r="O7011" s="30">
        <v>0</v>
      </c>
    </row>
    <row r="7012" spans="1:15" x14ac:dyDescent="0.45">
      <c r="A7012" s="5" t="s">
        <v>17</v>
      </c>
      <c r="B7012">
        <v>2020</v>
      </c>
      <c r="C7012" t="s">
        <v>4</v>
      </c>
      <c r="D7012">
        <v>7011</v>
      </c>
      <c r="E7012" s="2">
        <v>2</v>
      </c>
      <c r="F7012" s="1">
        <v>3</v>
      </c>
      <c r="G7012" s="1">
        <v>1</v>
      </c>
      <c r="H7012" s="1">
        <v>1</v>
      </c>
      <c r="I7012" s="1" t="str">
        <f t="shared" si="129"/>
        <v>3F5FR1</v>
      </c>
      <c r="J7012" s="27">
        <v>45219</v>
      </c>
      <c r="K7012" s="29" t="s">
        <v>255</v>
      </c>
      <c r="L7012" s="29">
        <v>11141.75</v>
      </c>
      <c r="M7012" s="30">
        <v>0.12779552150820389</v>
      </c>
      <c r="N7012" s="30">
        <v>0.1862630733944371</v>
      </c>
      <c r="O7012" s="30">
        <v>0</v>
      </c>
    </row>
    <row r="7013" spans="1:15" x14ac:dyDescent="0.45">
      <c r="A7013" s="5" t="s">
        <v>17</v>
      </c>
      <c r="B7013">
        <v>2020</v>
      </c>
      <c r="C7013" t="s">
        <v>4</v>
      </c>
      <c r="D7013">
        <v>7012</v>
      </c>
      <c r="E7013" s="2">
        <v>3</v>
      </c>
      <c r="F7013" s="1">
        <v>4</v>
      </c>
      <c r="G7013" s="1">
        <v>1</v>
      </c>
      <c r="H7013" s="1">
        <v>2</v>
      </c>
      <c r="I7013" s="1" t="str">
        <f t="shared" si="129"/>
        <v>3F5FR2</v>
      </c>
      <c r="J7013" s="27">
        <v>45219</v>
      </c>
      <c r="K7013" s="29" t="s">
        <v>256</v>
      </c>
      <c r="L7013" s="29">
        <v>11046.25</v>
      </c>
      <c r="M7013" s="30">
        <v>0.1001652269027101</v>
      </c>
      <c r="N7013" s="30">
        <v>0.15819792593991841</v>
      </c>
      <c r="O7013" s="30">
        <v>0</v>
      </c>
    </row>
    <row r="7014" spans="1:15" x14ac:dyDescent="0.45">
      <c r="A7014" s="5" t="s">
        <v>17</v>
      </c>
      <c r="B7014">
        <v>2020</v>
      </c>
      <c r="C7014" t="s">
        <v>4</v>
      </c>
      <c r="D7014">
        <v>7013</v>
      </c>
      <c r="E7014" s="2">
        <v>4</v>
      </c>
      <c r="F7014" s="1">
        <v>5</v>
      </c>
      <c r="G7014" s="1">
        <v>1</v>
      </c>
      <c r="H7014" s="1">
        <v>2</v>
      </c>
      <c r="I7014" s="1" t="str">
        <f t="shared" si="129"/>
        <v>3F5FR2</v>
      </c>
      <c r="J7014" s="27">
        <v>45219</v>
      </c>
      <c r="K7014" s="29" t="s">
        <v>257</v>
      </c>
      <c r="L7014" s="29">
        <v>11050.75</v>
      </c>
      <c r="M7014" s="30">
        <v>0.1001554304677304</v>
      </c>
      <c r="N7014" s="30">
        <v>0.1661722824611245</v>
      </c>
      <c r="O7014" s="30">
        <v>0</v>
      </c>
    </row>
    <row r="7015" spans="1:15" x14ac:dyDescent="0.45">
      <c r="A7015" s="5" t="s">
        <v>17</v>
      </c>
      <c r="B7015">
        <v>2020</v>
      </c>
      <c r="C7015" t="s">
        <v>4</v>
      </c>
      <c r="D7015">
        <v>7014</v>
      </c>
      <c r="E7015" s="2">
        <v>5</v>
      </c>
      <c r="F7015" s="1">
        <v>6</v>
      </c>
      <c r="G7015" s="1">
        <v>1</v>
      </c>
      <c r="H7015" s="1">
        <v>2</v>
      </c>
      <c r="I7015" s="1" t="str">
        <f t="shared" si="129"/>
        <v>3F5FR2</v>
      </c>
      <c r="J7015" s="27">
        <v>45219</v>
      </c>
      <c r="K7015" s="29" t="s">
        <v>258</v>
      </c>
      <c r="L7015" s="29">
        <v>11419.25</v>
      </c>
      <c r="M7015" s="30">
        <v>7.6914224907399464E-2</v>
      </c>
      <c r="N7015" s="30">
        <v>0.16281144358499161</v>
      </c>
      <c r="O7015" s="30">
        <v>0</v>
      </c>
    </row>
    <row r="7016" spans="1:15" x14ac:dyDescent="0.45">
      <c r="A7016" s="5" t="s">
        <v>17</v>
      </c>
      <c r="B7016">
        <v>2020</v>
      </c>
      <c r="C7016" t="s">
        <v>4</v>
      </c>
      <c r="D7016">
        <v>7015</v>
      </c>
      <c r="E7016" s="2">
        <v>6</v>
      </c>
      <c r="F7016" s="1">
        <v>7</v>
      </c>
      <c r="G7016" s="1">
        <v>1</v>
      </c>
      <c r="H7016" s="1">
        <v>3</v>
      </c>
      <c r="I7016" s="1" t="str">
        <f t="shared" si="129"/>
        <v>3F5FR3</v>
      </c>
      <c r="J7016" s="27">
        <v>45219</v>
      </c>
      <c r="K7016" s="29" t="s">
        <v>259</v>
      </c>
      <c r="L7016" s="29">
        <v>12435.75</v>
      </c>
      <c r="M7016" s="30">
        <v>6.6336635060933347E-2</v>
      </c>
      <c r="N7016" s="30">
        <v>0.13591157348037089</v>
      </c>
      <c r="O7016" s="30">
        <v>0</v>
      </c>
    </row>
    <row r="7017" spans="1:15" x14ac:dyDescent="0.45">
      <c r="A7017" s="5" t="s">
        <v>17</v>
      </c>
      <c r="B7017">
        <v>2020</v>
      </c>
      <c r="C7017" t="s">
        <v>4</v>
      </c>
      <c r="D7017">
        <v>7016</v>
      </c>
      <c r="E7017" s="2">
        <v>7</v>
      </c>
      <c r="F7017" s="1">
        <v>8</v>
      </c>
      <c r="G7017" s="1">
        <v>1</v>
      </c>
      <c r="H7017" s="1">
        <v>3</v>
      </c>
      <c r="I7017" s="1" t="str">
        <f t="shared" si="129"/>
        <v>3F5FR3</v>
      </c>
      <c r="J7017" s="27">
        <v>45219</v>
      </c>
      <c r="K7017" s="29" t="s">
        <v>260</v>
      </c>
      <c r="L7017" s="29">
        <v>13950.5</v>
      </c>
      <c r="M7017" s="30">
        <v>6.1332517056278638E-2</v>
      </c>
      <c r="N7017" s="30">
        <v>0.1093266064010968</v>
      </c>
      <c r="O7017" s="30">
        <v>3.4291377892873363E-2</v>
      </c>
    </row>
    <row r="7018" spans="1:15" x14ac:dyDescent="0.45">
      <c r="A7018" s="5" t="s">
        <v>17</v>
      </c>
      <c r="B7018">
        <v>2020</v>
      </c>
      <c r="C7018" t="s">
        <v>4</v>
      </c>
      <c r="D7018">
        <v>7017</v>
      </c>
      <c r="E7018" s="2">
        <v>8</v>
      </c>
      <c r="F7018" s="1">
        <v>9</v>
      </c>
      <c r="G7018" s="1">
        <v>1</v>
      </c>
      <c r="H7018" s="1">
        <v>3</v>
      </c>
      <c r="I7018" s="1" t="str">
        <f t="shared" si="129"/>
        <v>3F5FR3</v>
      </c>
      <c r="J7018" s="27">
        <v>45219</v>
      </c>
      <c r="K7018" s="29" t="s">
        <v>261</v>
      </c>
      <c r="L7018" s="29">
        <v>15258.25</v>
      </c>
      <c r="M7018" s="30">
        <v>4.1163274936168927E-2</v>
      </c>
      <c r="N7018" s="30">
        <v>8.9385896839873566E-2</v>
      </c>
      <c r="O7018" s="30">
        <v>0.1077392550181184</v>
      </c>
    </row>
    <row r="7019" spans="1:15" x14ac:dyDescent="0.45">
      <c r="A7019" s="5" t="s">
        <v>17</v>
      </c>
      <c r="B7019">
        <v>2020</v>
      </c>
      <c r="C7019" t="s">
        <v>4</v>
      </c>
      <c r="D7019">
        <v>7018</v>
      </c>
      <c r="E7019" s="2">
        <v>9</v>
      </c>
      <c r="F7019" s="1">
        <v>10</v>
      </c>
      <c r="G7019" s="1">
        <v>1</v>
      </c>
      <c r="H7019" s="1">
        <v>4</v>
      </c>
      <c r="I7019" s="1" t="str">
        <f t="shared" si="129"/>
        <v>3F5FR4</v>
      </c>
      <c r="J7019" s="27">
        <v>45219</v>
      </c>
      <c r="K7019" s="29" t="s">
        <v>262</v>
      </c>
      <c r="L7019" s="29">
        <v>15911</v>
      </c>
      <c r="M7019" s="30">
        <v>2.1199223405031001E-2</v>
      </c>
      <c r="N7019" s="30">
        <v>6.459310553423997E-2</v>
      </c>
      <c r="O7019" s="30">
        <v>0.14793018695798971</v>
      </c>
    </row>
    <row r="7020" spans="1:15" x14ac:dyDescent="0.45">
      <c r="A7020" s="5" t="s">
        <v>17</v>
      </c>
      <c r="B7020">
        <v>2020</v>
      </c>
      <c r="C7020" t="s">
        <v>4</v>
      </c>
      <c r="D7020">
        <v>7019</v>
      </c>
      <c r="E7020" s="2">
        <v>10</v>
      </c>
      <c r="F7020" s="1">
        <v>11</v>
      </c>
      <c r="G7020" s="1">
        <v>1</v>
      </c>
      <c r="H7020" s="1">
        <v>4</v>
      </c>
      <c r="I7020" s="1" t="str">
        <f t="shared" si="129"/>
        <v>3F5FR4</v>
      </c>
      <c r="J7020" s="27">
        <v>45219</v>
      </c>
      <c r="K7020" s="29" t="s">
        <v>263</v>
      </c>
      <c r="L7020" s="29">
        <v>16138.5</v>
      </c>
      <c r="M7020" s="30">
        <v>6.4274317187069463E-3</v>
      </c>
      <c r="N7020" s="30">
        <v>6.2951164049848796E-2</v>
      </c>
      <c r="O7020" s="30">
        <v>0.1561971036950961</v>
      </c>
    </row>
    <row r="7021" spans="1:15" x14ac:dyDescent="0.45">
      <c r="A7021" s="5" t="s">
        <v>17</v>
      </c>
      <c r="B7021">
        <v>2020</v>
      </c>
      <c r="C7021" t="s">
        <v>4</v>
      </c>
      <c r="D7021">
        <v>7020</v>
      </c>
      <c r="E7021" s="2">
        <v>11</v>
      </c>
      <c r="F7021" s="1">
        <v>12</v>
      </c>
      <c r="G7021" s="1">
        <v>1</v>
      </c>
      <c r="H7021" s="1">
        <v>4</v>
      </c>
      <c r="I7021" s="1" t="str">
        <f t="shared" si="129"/>
        <v>3F5FR4</v>
      </c>
      <c r="J7021" s="27">
        <v>45219</v>
      </c>
      <c r="K7021" s="29" t="s">
        <v>264</v>
      </c>
      <c r="L7021" s="29">
        <v>16226.25</v>
      </c>
      <c r="M7021" s="30">
        <v>1.005402132648755E-2</v>
      </c>
      <c r="N7021" s="30">
        <v>5.4018509839728293E-2</v>
      </c>
      <c r="O7021" s="30">
        <v>0.16767318708193529</v>
      </c>
    </row>
    <row r="7022" spans="1:15" x14ac:dyDescent="0.45">
      <c r="A7022" s="5" t="s">
        <v>17</v>
      </c>
      <c r="B7022">
        <v>2020</v>
      </c>
      <c r="C7022" t="s">
        <v>4</v>
      </c>
      <c r="D7022">
        <v>7021</v>
      </c>
      <c r="E7022" s="2">
        <v>12</v>
      </c>
      <c r="F7022" s="1">
        <v>13</v>
      </c>
      <c r="G7022" s="1">
        <v>1</v>
      </c>
      <c r="H7022" s="1">
        <v>5</v>
      </c>
      <c r="I7022" s="1" t="str">
        <f t="shared" si="129"/>
        <v>3F5FR5</v>
      </c>
      <c r="J7022" s="27">
        <v>45219</v>
      </c>
      <c r="K7022" s="29" t="s">
        <v>265</v>
      </c>
      <c r="L7022" s="29">
        <v>16058.5</v>
      </c>
      <c r="M7022" s="30">
        <v>2.9776651050665418E-3</v>
      </c>
      <c r="N7022" s="30">
        <v>3.5593232501040323E-2</v>
      </c>
      <c r="O7022" s="30">
        <v>0.14912006820950019</v>
      </c>
    </row>
    <row r="7023" spans="1:15" x14ac:dyDescent="0.45">
      <c r="A7023" s="5" t="s">
        <v>17</v>
      </c>
      <c r="B7023">
        <v>2020</v>
      </c>
      <c r="C7023" t="s">
        <v>4</v>
      </c>
      <c r="D7023">
        <v>7022</v>
      </c>
      <c r="E7023" s="2">
        <v>13</v>
      </c>
      <c r="F7023" s="1">
        <v>14</v>
      </c>
      <c r="G7023" s="1">
        <v>1</v>
      </c>
      <c r="H7023" s="1">
        <v>5</v>
      </c>
      <c r="I7023" s="1" t="str">
        <f t="shared" si="129"/>
        <v>3F5FR5</v>
      </c>
      <c r="J7023" s="27">
        <v>45219</v>
      </c>
      <c r="K7023" s="29" t="s">
        <v>266</v>
      </c>
      <c r="L7023" s="29">
        <v>15824.5</v>
      </c>
      <c r="M7023" s="30">
        <v>8.9349948416050408E-3</v>
      </c>
      <c r="N7023" s="30">
        <v>2.1968911335825389E-2</v>
      </c>
      <c r="O7023" s="30">
        <v>0.1096205090832382</v>
      </c>
    </row>
    <row r="7024" spans="1:15" x14ac:dyDescent="0.45">
      <c r="A7024" s="5" t="s">
        <v>17</v>
      </c>
      <c r="B7024">
        <v>2020</v>
      </c>
      <c r="C7024" t="s">
        <v>4</v>
      </c>
      <c r="D7024">
        <v>7023</v>
      </c>
      <c r="E7024" s="2">
        <v>14</v>
      </c>
      <c r="F7024" s="1">
        <v>15</v>
      </c>
      <c r="G7024" s="1">
        <v>1</v>
      </c>
      <c r="H7024" s="1">
        <v>5</v>
      </c>
      <c r="I7024" s="1" t="str">
        <f t="shared" si="129"/>
        <v>3F5FR5</v>
      </c>
      <c r="J7024" s="27">
        <v>45219</v>
      </c>
      <c r="K7024" s="29" t="s">
        <v>267</v>
      </c>
      <c r="L7024" s="29">
        <v>15777</v>
      </c>
      <c r="M7024" s="30">
        <v>1.524060317275161E-2</v>
      </c>
      <c r="N7024" s="30">
        <v>1.544664122653453E-2</v>
      </c>
      <c r="O7024" s="30">
        <v>7.9223381353860103E-2</v>
      </c>
    </row>
    <row r="7025" spans="1:15" x14ac:dyDescent="0.45">
      <c r="A7025" s="5" t="s">
        <v>17</v>
      </c>
      <c r="B7025">
        <v>2020</v>
      </c>
      <c r="C7025" t="s">
        <v>4</v>
      </c>
      <c r="D7025">
        <v>7024</v>
      </c>
      <c r="E7025" s="2">
        <v>15</v>
      </c>
      <c r="F7025" s="1">
        <v>16</v>
      </c>
      <c r="G7025" s="1">
        <v>1</v>
      </c>
      <c r="H7025" s="1">
        <v>6</v>
      </c>
      <c r="I7025" s="1" t="str">
        <f t="shared" si="129"/>
        <v>3F5FR6</v>
      </c>
      <c r="J7025" s="27">
        <v>45219</v>
      </c>
      <c r="K7025" s="29" t="s">
        <v>268</v>
      </c>
      <c r="L7025" s="29">
        <v>15865.5</v>
      </c>
      <c r="M7025" s="30">
        <v>2.164422342221296E-2</v>
      </c>
      <c r="N7025" s="30">
        <v>2.1744946362659279E-2</v>
      </c>
      <c r="O7025" s="30">
        <v>4.2355057678947858E-2</v>
      </c>
    </row>
    <row r="7026" spans="1:15" x14ac:dyDescent="0.45">
      <c r="A7026" s="5" t="s">
        <v>17</v>
      </c>
      <c r="B7026">
        <v>2020</v>
      </c>
      <c r="C7026" t="s">
        <v>4</v>
      </c>
      <c r="D7026">
        <v>7025</v>
      </c>
      <c r="E7026" s="2">
        <v>16</v>
      </c>
      <c r="F7026" s="1">
        <v>17</v>
      </c>
      <c r="G7026" s="1">
        <v>1</v>
      </c>
      <c r="H7026" s="1">
        <v>6</v>
      </c>
      <c r="I7026" s="1" t="str">
        <f t="shared" si="129"/>
        <v>3F5FR6</v>
      </c>
      <c r="J7026" s="27">
        <v>45219</v>
      </c>
      <c r="K7026" s="29" t="s">
        <v>269</v>
      </c>
      <c r="L7026" s="29">
        <v>15838.75</v>
      </c>
      <c r="M7026" s="30">
        <v>2.425840995180293E-2</v>
      </c>
      <c r="N7026" s="30">
        <v>2.1008448543521789E-2</v>
      </c>
      <c r="O7026" s="30">
        <v>1.342298115761886E-3</v>
      </c>
    </row>
    <row r="7027" spans="1:15" x14ac:dyDescent="0.45">
      <c r="A7027" s="5" t="s">
        <v>17</v>
      </c>
      <c r="B7027">
        <v>2020</v>
      </c>
      <c r="C7027" t="s">
        <v>4</v>
      </c>
      <c r="D7027">
        <v>7026</v>
      </c>
      <c r="E7027" s="2">
        <v>17</v>
      </c>
      <c r="F7027" s="1">
        <v>18</v>
      </c>
      <c r="G7027" s="1">
        <v>1</v>
      </c>
      <c r="H7027" s="1">
        <v>6</v>
      </c>
      <c r="I7027" s="1" t="str">
        <f t="shared" si="129"/>
        <v>3F5FR6</v>
      </c>
      <c r="J7027" s="27">
        <v>45219</v>
      </c>
      <c r="K7027" s="29" t="s">
        <v>270</v>
      </c>
      <c r="L7027" s="29">
        <v>16185.5</v>
      </c>
      <c r="M7027" s="30">
        <v>3.3725985942333288E-2</v>
      </c>
      <c r="N7027" s="30">
        <v>2.293222886259599E-2</v>
      </c>
      <c r="O7027" s="30">
        <v>0</v>
      </c>
    </row>
    <row r="7028" spans="1:15" x14ac:dyDescent="0.45">
      <c r="A7028" s="5" t="s">
        <v>17</v>
      </c>
      <c r="B7028">
        <v>2020</v>
      </c>
      <c r="C7028" t="s">
        <v>4</v>
      </c>
      <c r="D7028">
        <v>7027</v>
      </c>
      <c r="E7028" s="2">
        <v>18</v>
      </c>
      <c r="F7028" s="1">
        <v>19</v>
      </c>
      <c r="G7028" s="1">
        <v>1</v>
      </c>
      <c r="H7028" s="1">
        <v>7</v>
      </c>
      <c r="I7028" s="1" t="str">
        <f t="shared" si="129"/>
        <v>3F5FR7</v>
      </c>
      <c r="J7028" s="27">
        <v>45219</v>
      </c>
      <c r="K7028" s="29" t="s">
        <v>271</v>
      </c>
      <c r="L7028" s="29">
        <v>15936</v>
      </c>
      <c r="M7028" s="30">
        <v>5.9629336743394212E-2</v>
      </c>
      <c r="N7028" s="30">
        <v>3.800691300012566E-2</v>
      </c>
      <c r="O7028" s="30">
        <v>0</v>
      </c>
    </row>
    <row r="7029" spans="1:15" x14ac:dyDescent="0.45">
      <c r="A7029" s="5" t="s">
        <v>17</v>
      </c>
      <c r="B7029">
        <v>2020</v>
      </c>
      <c r="C7029" t="s">
        <v>4</v>
      </c>
      <c r="D7029">
        <v>7028</v>
      </c>
      <c r="E7029" s="2">
        <v>19</v>
      </c>
      <c r="F7029" s="1">
        <v>20</v>
      </c>
      <c r="G7029" s="1">
        <v>1</v>
      </c>
      <c r="H7029" s="1">
        <v>7</v>
      </c>
      <c r="I7029" s="1" t="str">
        <f t="shared" si="129"/>
        <v>3F5FR7</v>
      </c>
      <c r="J7029" s="27">
        <v>45219</v>
      </c>
      <c r="K7029" s="29" t="s">
        <v>272</v>
      </c>
      <c r="L7029" s="29">
        <v>15467</v>
      </c>
      <c r="M7029" s="30">
        <v>9.5791100262367368E-2</v>
      </c>
      <c r="N7029" s="30">
        <v>7.272996810151075E-2</v>
      </c>
      <c r="O7029" s="30">
        <v>0</v>
      </c>
    </row>
    <row r="7030" spans="1:15" x14ac:dyDescent="0.45">
      <c r="A7030" s="5" t="s">
        <v>17</v>
      </c>
      <c r="B7030">
        <v>2020</v>
      </c>
      <c r="C7030" t="s">
        <v>4</v>
      </c>
      <c r="D7030">
        <v>7029</v>
      </c>
      <c r="E7030" s="2">
        <v>20</v>
      </c>
      <c r="F7030" s="1">
        <v>21</v>
      </c>
      <c r="G7030" s="1">
        <v>1</v>
      </c>
      <c r="H7030" s="1">
        <v>7</v>
      </c>
      <c r="I7030" s="1" t="str">
        <f t="shared" si="129"/>
        <v>3F5FR7</v>
      </c>
      <c r="J7030" s="27">
        <v>45219</v>
      </c>
      <c r="K7030" s="29" t="s">
        <v>273</v>
      </c>
      <c r="L7030" s="29">
        <v>14708.5</v>
      </c>
      <c r="M7030" s="30">
        <v>0.13988999665356591</v>
      </c>
      <c r="N7030" s="30">
        <v>0.12455557619624021</v>
      </c>
      <c r="O7030" s="30">
        <v>0</v>
      </c>
    </row>
    <row r="7031" spans="1:15" x14ac:dyDescent="0.45">
      <c r="A7031" s="5" t="s">
        <v>17</v>
      </c>
      <c r="B7031">
        <v>2020</v>
      </c>
      <c r="C7031" t="s">
        <v>4</v>
      </c>
      <c r="D7031">
        <v>7030</v>
      </c>
      <c r="E7031" s="2">
        <v>21</v>
      </c>
      <c r="F7031" s="1">
        <v>22</v>
      </c>
      <c r="G7031" s="1">
        <v>1</v>
      </c>
      <c r="H7031" s="1">
        <v>8</v>
      </c>
      <c r="I7031" s="1" t="str">
        <f t="shared" si="129"/>
        <v>3F5FR8</v>
      </c>
      <c r="J7031" s="27">
        <v>45219</v>
      </c>
      <c r="K7031" s="29" t="s">
        <v>274</v>
      </c>
      <c r="L7031" s="29">
        <v>13923.25</v>
      </c>
      <c r="M7031" s="30">
        <v>0.18384479461791811</v>
      </c>
      <c r="N7031" s="30">
        <v>0.19922037800164441</v>
      </c>
      <c r="O7031" s="30">
        <v>0</v>
      </c>
    </row>
    <row r="7032" spans="1:15" x14ac:dyDescent="0.45">
      <c r="A7032" s="5" t="s">
        <v>17</v>
      </c>
      <c r="B7032">
        <v>2020</v>
      </c>
      <c r="C7032" t="s">
        <v>4</v>
      </c>
      <c r="D7032">
        <v>7031</v>
      </c>
      <c r="E7032" s="2">
        <v>22</v>
      </c>
      <c r="F7032" s="1">
        <v>23</v>
      </c>
      <c r="G7032" s="1">
        <v>1</v>
      </c>
      <c r="H7032" s="1">
        <v>8</v>
      </c>
      <c r="I7032" s="1" t="str">
        <f t="shared" si="129"/>
        <v>3F5FR8</v>
      </c>
      <c r="J7032" s="27">
        <v>45219</v>
      </c>
      <c r="K7032" s="29" t="s">
        <v>275</v>
      </c>
      <c r="L7032" s="29">
        <v>13115.75</v>
      </c>
      <c r="M7032" s="30">
        <v>0.1640010940465868</v>
      </c>
      <c r="N7032" s="30">
        <v>0.3616326142687355</v>
      </c>
      <c r="O7032" s="30">
        <v>0</v>
      </c>
    </row>
    <row r="7033" spans="1:15" x14ac:dyDescent="0.45">
      <c r="A7033" s="5" t="s">
        <v>17</v>
      </c>
      <c r="B7033">
        <v>2020</v>
      </c>
      <c r="C7033" t="s">
        <v>4</v>
      </c>
      <c r="D7033">
        <v>7032</v>
      </c>
      <c r="E7033" s="2">
        <v>23</v>
      </c>
      <c r="F7033" s="1">
        <v>24</v>
      </c>
      <c r="G7033" s="1">
        <v>1</v>
      </c>
      <c r="H7033" s="1">
        <v>8</v>
      </c>
      <c r="I7033" s="1" t="str">
        <f t="shared" si="129"/>
        <v>3F5FR8</v>
      </c>
      <c r="J7033" s="27">
        <v>45219</v>
      </c>
      <c r="K7033" s="29" t="s">
        <v>276</v>
      </c>
      <c r="L7033" s="29">
        <v>12538.75</v>
      </c>
      <c r="M7033" s="30">
        <v>0.26114566707642822</v>
      </c>
      <c r="N7033" s="30">
        <v>0.53056651895425178</v>
      </c>
      <c r="O7033" s="30">
        <v>0</v>
      </c>
    </row>
    <row r="7034" spans="1:15" x14ac:dyDescent="0.45">
      <c r="A7034" s="5" t="s">
        <v>17</v>
      </c>
      <c r="B7034">
        <v>2020</v>
      </c>
      <c r="C7034" t="s">
        <v>5</v>
      </c>
      <c r="D7034">
        <v>7033</v>
      </c>
      <c r="E7034" s="2">
        <v>0</v>
      </c>
      <c r="F7034" s="1">
        <v>1</v>
      </c>
      <c r="G7034" s="1">
        <v>1</v>
      </c>
      <c r="H7034" s="1">
        <v>1</v>
      </c>
      <c r="I7034" s="1" t="str">
        <f t="shared" si="129"/>
        <v>3F6SA1</v>
      </c>
      <c r="J7034" s="27">
        <v>45220</v>
      </c>
      <c r="K7034" s="29" t="s">
        <v>253</v>
      </c>
      <c r="L7034" s="29">
        <v>11879</v>
      </c>
      <c r="M7034" s="30">
        <v>0.27566154697017042</v>
      </c>
      <c r="N7034" s="30">
        <v>0.48569747427903942</v>
      </c>
      <c r="O7034" s="30">
        <v>0</v>
      </c>
    </row>
    <row r="7035" spans="1:15" x14ac:dyDescent="0.45">
      <c r="A7035" s="5" t="s">
        <v>17</v>
      </c>
      <c r="B7035">
        <v>2020</v>
      </c>
      <c r="C7035" t="s">
        <v>5</v>
      </c>
      <c r="D7035">
        <v>7034</v>
      </c>
      <c r="E7035" s="2">
        <v>1</v>
      </c>
      <c r="F7035" s="1">
        <v>2</v>
      </c>
      <c r="G7035" s="1">
        <v>1</v>
      </c>
      <c r="H7035" s="1">
        <v>1</v>
      </c>
      <c r="I7035" s="1" t="str">
        <f t="shared" si="129"/>
        <v>3F6SA1</v>
      </c>
      <c r="J7035" s="27">
        <v>45220</v>
      </c>
      <c r="K7035" s="29" t="s">
        <v>254</v>
      </c>
      <c r="L7035" s="29">
        <v>11316.75</v>
      </c>
      <c r="M7035" s="30">
        <v>0.25932528955358009</v>
      </c>
      <c r="N7035" s="30">
        <v>0.51586050008803541</v>
      </c>
      <c r="O7035" s="30">
        <v>0</v>
      </c>
    </row>
    <row r="7036" spans="1:15" x14ac:dyDescent="0.45">
      <c r="A7036" s="5" t="s">
        <v>17</v>
      </c>
      <c r="B7036">
        <v>2020</v>
      </c>
      <c r="C7036" t="s">
        <v>5</v>
      </c>
      <c r="D7036">
        <v>7035</v>
      </c>
      <c r="E7036" s="2">
        <v>2</v>
      </c>
      <c r="F7036" s="1">
        <v>3</v>
      </c>
      <c r="G7036" s="1">
        <v>1</v>
      </c>
      <c r="H7036" s="1">
        <v>1</v>
      </c>
      <c r="I7036" s="1" t="str">
        <f t="shared" si="129"/>
        <v>3F6SA1</v>
      </c>
      <c r="J7036" s="27">
        <v>45220</v>
      </c>
      <c r="K7036" s="29" t="s">
        <v>255</v>
      </c>
      <c r="L7036" s="29">
        <v>10880.75</v>
      </c>
      <c r="M7036" s="30">
        <v>0.27386475555879691</v>
      </c>
      <c r="N7036" s="30">
        <v>0.55440487738245547</v>
      </c>
      <c r="O7036" s="30">
        <v>0</v>
      </c>
    </row>
    <row r="7037" spans="1:15" x14ac:dyDescent="0.45">
      <c r="A7037" s="5" t="s">
        <v>17</v>
      </c>
      <c r="B7037">
        <v>2020</v>
      </c>
      <c r="C7037" t="s">
        <v>5</v>
      </c>
      <c r="D7037">
        <v>7036</v>
      </c>
      <c r="E7037" s="2">
        <v>3</v>
      </c>
      <c r="F7037" s="1">
        <v>4</v>
      </c>
      <c r="G7037" s="1">
        <v>1</v>
      </c>
      <c r="H7037" s="1">
        <v>2</v>
      </c>
      <c r="I7037" s="1" t="str">
        <f t="shared" si="129"/>
        <v>3F6SA2</v>
      </c>
      <c r="J7037" s="27">
        <v>45220</v>
      </c>
      <c r="K7037" s="29" t="s">
        <v>256</v>
      </c>
      <c r="L7037" s="29">
        <v>10737.5</v>
      </c>
      <c r="M7037" s="30">
        <v>0.2306772849204064</v>
      </c>
      <c r="N7037" s="30">
        <v>0.52214427834584376</v>
      </c>
      <c r="O7037" s="30">
        <v>0</v>
      </c>
    </row>
    <row r="7038" spans="1:15" x14ac:dyDescent="0.45">
      <c r="A7038" s="5" t="s">
        <v>17</v>
      </c>
      <c r="B7038">
        <v>2020</v>
      </c>
      <c r="C7038" t="s">
        <v>5</v>
      </c>
      <c r="D7038">
        <v>7037</v>
      </c>
      <c r="E7038" s="2">
        <v>4</v>
      </c>
      <c r="F7038" s="1">
        <v>5</v>
      </c>
      <c r="G7038" s="1">
        <v>1</v>
      </c>
      <c r="H7038" s="1">
        <v>2</v>
      </c>
      <c r="I7038" s="1" t="str">
        <f t="shared" si="129"/>
        <v>3F6SA2</v>
      </c>
      <c r="J7038" s="27">
        <v>45220</v>
      </c>
      <c r="K7038" s="29" t="s">
        <v>257</v>
      </c>
      <c r="L7038" s="29">
        <v>10734.5</v>
      </c>
      <c r="M7038" s="30">
        <v>0.23789534856910849</v>
      </c>
      <c r="N7038" s="30">
        <v>0.58607808622140856</v>
      </c>
      <c r="O7038" s="30">
        <v>0</v>
      </c>
    </row>
    <row r="7039" spans="1:15" x14ac:dyDescent="0.45">
      <c r="A7039" s="5" t="s">
        <v>17</v>
      </c>
      <c r="B7039">
        <v>2020</v>
      </c>
      <c r="C7039" t="s">
        <v>5</v>
      </c>
      <c r="D7039">
        <v>7038</v>
      </c>
      <c r="E7039" s="2">
        <v>5</v>
      </c>
      <c r="F7039" s="1">
        <v>6</v>
      </c>
      <c r="G7039" s="1">
        <v>1</v>
      </c>
      <c r="H7039" s="1">
        <v>2</v>
      </c>
      <c r="I7039" s="1" t="str">
        <f t="shared" si="129"/>
        <v>3F6SA2</v>
      </c>
      <c r="J7039" s="27">
        <v>45220</v>
      </c>
      <c r="K7039" s="29" t="s">
        <v>258</v>
      </c>
      <c r="L7039" s="29">
        <v>10831.75</v>
      </c>
      <c r="M7039" s="30">
        <v>0.27291051510775888</v>
      </c>
      <c r="N7039" s="30">
        <v>0.68052624897844882</v>
      </c>
      <c r="O7039" s="30">
        <v>0</v>
      </c>
    </row>
    <row r="7040" spans="1:15" x14ac:dyDescent="0.45">
      <c r="A7040" s="5" t="s">
        <v>17</v>
      </c>
      <c r="B7040">
        <v>2020</v>
      </c>
      <c r="C7040" t="s">
        <v>5</v>
      </c>
      <c r="D7040">
        <v>7039</v>
      </c>
      <c r="E7040" s="2">
        <v>6</v>
      </c>
      <c r="F7040" s="1">
        <v>7</v>
      </c>
      <c r="G7040" s="1">
        <v>1</v>
      </c>
      <c r="H7040" s="1">
        <v>3</v>
      </c>
      <c r="I7040" s="1" t="str">
        <f t="shared" si="129"/>
        <v>3F6SA3</v>
      </c>
      <c r="J7040" s="27">
        <v>45220</v>
      </c>
      <c r="K7040" s="29" t="s">
        <v>259</v>
      </c>
      <c r="L7040" s="29">
        <v>11245.75</v>
      </c>
      <c r="M7040" s="30">
        <v>0.25489669873230819</v>
      </c>
      <c r="N7040" s="30">
        <v>0.71185259414808044</v>
      </c>
      <c r="O7040" s="30">
        <v>0</v>
      </c>
    </row>
    <row r="7041" spans="1:15" x14ac:dyDescent="0.45">
      <c r="A7041" s="5" t="s">
        <v>17</v>
      </c>
      <c r="B7041">
        <v>2020</v>
      </c>
      <c r="C7041" t="s">
        <v>5</v>
      </c>
      <c r="D7041">
        <v>7040</v>
      </c>
      <c r="E7041" s="2">
        <v>7</v>
      </c>
      <c r="F7041" s="1">
        <v>8</v>
      </c>
      <c r="G7041" s="1">
        <v>1</v>
      </c>
      <c r="H7041" s="1">
        <v>3</v>
      </c>
      <c r="I7041" s="1" t="str">
        <f t="shared" si="129"/>
        <v>3F6SA3</v>
      </c>
      <c r="J7041" s="27">
        <v>45220</v>
      </c>
      <c r="K7041" s="29" t="s">
        <v>260</v>
      </c>
      <c r="L7041" s="29">
        <v>11906</v>
      </c>
      <c r="M7041" s="30">
        <v>0.21402161904170389</v>
      </c>
      <c r="N7041" s="30">
        <v>0.75574248693838908</v>
      </c>
      <c r="O7041" s="30">
        <v>0</v>
      </c>
    </row>
    <row r="7042" spans="1:15" x14ac:dyDescent="0.45">
      <c r="A7042" s="5" t="s">
        <v>17</v>
      </c>
      <c r="B7042">
        <v>2020</v>
      </c>
      <c r="C7042" t="s">
        <v>5</v>
      </c>
      <c r="D7042">
        <v>7041</v>
      </c>
      <c r="E7042" s="2">
        <v>8</v>
      </c>
      <c r="F7042" s="1">
        <v>9</v>
      </c>
      <c r="G7042" s="1">
        <v>1</v>
      </c>
      <c r="H7042" s="1">
        <v>3</v>
      </c>
      <c r="I7042" s="1" t="str">
        <f t="shared" si="129"/>
        <v>3F6SA3</v>
      </c>
      <c r="J7042" s="27">
        <v>45220</v>
      </c>
      <c r="K7042" s="29" t="s">
        <v>261</v>
      </c>
      <c r="L7042" s="29">
        <v>12571.75</v>
      </c>
      <c r="M7042" s="30">
        <v>0.16348600905817659</v>
      </c>
      <c r="N7042" s="30">
        <v>0.73186091733142</v>
      </c>
      <c r="O7042" s="30">
        <v>1.361017590482564E-2</v>
      </c>
    </row>
    <row r="7043" spans="1:15" x14ac:dyDescent="0.45">
      <c r="A7043" s="5" t="s">
        <v>17</v>
      </c>
      <c r="B7043">
        <v>2020</v>
      </c>
      <c r="C7043" t="s">
        <v>5</v>
      </c>
      <c r="D7043">
        <v>7042</v>
      </c>
      <c r="E7043" s="2">
        <v>9</v>
      </c>
      <c r="F7043" s="1">
        <v>10</v>
      </c>
      <c r="G7043" s="1">
        <v>1</v>
      </c>
      <c r="H7043" s="1">
        <v>4</v>
      </c>
      <c r="I7043" s="1" t="str">
        <f t="shared" ref="I7043:I7106" si="130">A7043&amp;C7043&amp;H7043</f>
        <v>3F6SA4</v>
      </c>
      <c r="J7043" s="27">
        <v>45220</v>
      </c>
      <c r="K7043" s="29" t="s">
        <v>262</v>
      </c>
      <c r="L7043" s="29">
        <v>13014.5</v>
      </c>
      <c r="M7043" s="30">
        <v>0.1262382896614776</v>
      </c>
      <c r="N7043" s="30">
        <v>0.62491218693701656</v>
      </c>
      <c r="O7043" s="30">
        <v>5.0944466510930257E-2</v>
      </c>
    </row>
    <row r="7044" spans="1:15" x14ac:dyDescent="0.45">
      <c r="A7044" s="5" t="s">
        <v>17</v>
      </c>
      <c r="B7044">
        <v>2020</v>
      </c>
      <c r="C7044" t="s">
        <v>5</v>
      </c>
      <c r="D7044">
        <v>7043</v>
      </c>
      <c r="E7044" s="2">
        <v>10</v>
      </c>
      <c r="F7044" s="1">
        <v>11</v>
      </c>
      <c r="G7044" s="1">
        <v>1</v>
      </c>
      <c r="H7044" s="1">
        <v>4</v>
      </c>
      <c r="I7044" s="1" t="str">
        <f t="shared" si="130"/>
        <v>3F6SA4</v>
      </c>
      <c r="J7044" s="27">
        <v>45220</v>
      </c>
      <c r="K7044" s="29" t="s">
        <v>263</v>
      </c>
      <c r="L7044" s="29">
        <v>13075.75</v>
      </c>
      <c r="M7044" s="30">
        <v>5.2447351701644412E-2</v>
      </c>
      <c r="N7044" s="30">
        <v>0.41746241702392278</v>
      </c>
      <c r="O7044" s="30">
        <v>9.9414895847467502E-2</v>
      </c>
    </row>
    <row r="7045" spans="1:15" x14ac:dyDescent="0.45">
      <c r="A7045" s="5" t="s">
        <v>17</v>
      </c>
      <c r="B7045">
        <v>2020</v>
      </c>
      <c r="C7045" t="s">
        <v>5</v>
      </c>
      <c r="D7045">
        <v>7044</v>
      </c>
      <c r="E7045" s="2">
        <v>11</v>
      </c>
      <c r="F7045" s="1">
        <v>12</v>
      </c>
      <c r="G7045" s="1">
        <v>1</v>
      </c>
      <c r="H7045" s="1">
        <v>4</v>
      </c>
      <c r="I7045" s="1" t="str">
        <f t="shared" si="130"/>
        <v>3F6SA4</v>
      </c>
      <c r="J7045" s="27">
        <v>45220</v>
      </c>
      <c r="K7045" s="29" t="s">
        <v>264</v>
      </c>
      <c r="L7045" s="29">
        <v>12866</v>
      </c>
      <c r="M7045" s="30">
        <v>7.8065087058908994E-2</v>
      </c>
      <c r="N7045" s="30">
        <v>0.28539121719511129</v>
      </c>
      <c r="O7045" s="30">
        <v>0.116417734995457</v>
      </c>
    </row>
    <row r="7046" spans="1:15" x14ac:dyDescent="0.45">
      <c r="A7046" s="5" t="s">
        <v>17</v>
      </c>
      <c r="B7046">
        <v>2020</v>
      </c>
      <c r="C7046" t="s">
        <v>5</v>
      </c>
      <c r="D7046">
        <v>7045</v>
      </c>
      <c r="E7046" s="2">
        <v>12</v>
      </c>
      <c r="F7046" s="1">
        <v>13</v>
      </c>
      <c r="G7046" s="1">
        <v>1</v>
      </c>
      <c r="H7046" s="1">
        <v>5</v>
      </c>
      <c r="I7046" s="1" t="str">
        <f t="shared" si="130"/>
        <v>3F6SA5</v>
      </c>
      <c r="J7046" s="27">
        <v>45220</v>
      </c>
      <c r="K7046" s="29" t="s">
        <v>265</v>
      </c>
      <c r="L7046" s="29">
        <v>12576</v>
      </c>
      <c r="M7046" s="30">
        <v>0.12038110506300841</v>
      </c>
      <c r="N7046" s="30">
        <v>0.17705387734610201</v>
      </c>
      <c r="O7046" s="30">
        <v>0.1105629673634395</v>
      </c>
    </row>
    <row r="7047" spans="1:15" x14ac:dyDescent="0.45">
      <c r="A7047" s="5" t="s">
        <v>17</v>
      </c>
      <c r="B7047">
        <v>2020</v>
      </c>
      <c r="C7047" t="s">
        <v>5</v>
      </c>
      <c r="D7047">
        <v>7046</v>
      </c>
      <c r="E7047" s="2">
        <v>13</v>
      </c>
      <c r="F7047" s="1">
        <v>14</v>
      </c>
      <c r="G7047" s="1">
        <v>1</v>
      </c>
      <c r="H7047" s="1">
        <v>5</v>
      </c>
      <c r="I7047" s="1" t="str">
        <f t="shared" si="130"/>
        <v>3F6SA5</v>
      </c>
      <c r="J7047" s="27">
        <v>45220</v>
      </c>
      <c r="K7047" s="29" t="s">
        <v>266</v>
      </c>
      <c r="L7047" s="29">
        <v>12415.5</v>
      </c>
      <c r="M7047" s="30">
        <v>0.1360801123482582</v>
      </c>
      <c r="N7047" s="30">
        <v>8.664538126151472E-2</v>
      </c>
      <c r="O7047" s="30">
        <v>8.7497670792142476E-2</v>
      </c>
    </row>
    <row r="7048" spans="1:15" x14ac:dyDescent="0.45">
      <c r="A7048" s="5" t="s">
        <v>17</v>
      </c>
      <c r="B7048">
        <v>2020</v>
      </c>
      <c r="C7048" t="s">
        <v>5</v>
      </c>
      <c r="D7048">
        <v>7047</v>
      </c>
      <c r="E7048" s="2">
        <v>14</v>
      </c>
      <c r="F7048" s="1">
        <v>15</v>
      </c>
      <c r="G7048" s="1">
        <v>1</v>
      </c>
      <c r="H7048" s="1">
        <v>5</v>
      </c>
      <c r="I7048" s="1" t="str">
        <f t="shared" si="130"/>
        <v>3F6SA5</v>
      </c>
      <c r="J7048" s="27">
        <v>45220</v>
      </c>
      <c r="K7048" s="29" t="s">
        <v>267</v>
      </c>
      <c r="L7048" s="29">
        <v>12420</v>
      </c>
      <c r="M7048" s="30">
        <v>0.1397392763119141</v>
      </c>
      <c r="N7048" s="30">
        <v>4.1344229137887968E-2</v>
      </c>
      <c r="O7048" s="30">
        <v>4.5526213285638217E-2</v>
      </c>
    </row>
    <row r="7049" spans="1:15" x14ac:dyDescent="0.45">
      <c r="A7049" s="5" t="s">
        <v>17</v>
      </c>
      <c r="B7049">
        <v>2020</v>
      </c>
      <c r="C7049" t="s">
        <v>5</v>
      </c>
      <c r="D7049">
        <v>7048</v>
      </c>
      <c r="E7049" s="2">
        <v>15</v>
      </c>
      <c r="F7049" s="1">
        <v>16</v>
      </c>
      <c r="G7049" s="1">
        <v>1</v>
      </c>
      <c r="H7049" s="1">
        <v>6</v>
      </c>
      <c r="I7049" s="1" t="str">
        <f t="shared" si="130"/>
        <v>3F6SA6</v>
      </c>
      <c r="J7049" s="27">
        <v>45220</v>
      </c>
      <c r="K7049" s="29" t="s">
        <v>268</v>
      </c>
      <c r="L7049" s="29">
        <v>12576.25</v>
      </c>
      <c r="M7049" s="30">
        <v>0.119525018238075</v>
      </c>
      <c r="N7049" s="30">
        <v>5.2072709817865687E-2</v>
      </c>
      <c r="O7049" s="30">
        <v>1.6975428435373179E-2</v>
      </c>
    </row>
    <row r="7050" spans="1:15" x14ac:dyDescent="0.45">
      <c r="A7050" s="5" t="s">
        <v>17</v>
      </c>
      <c r="B7050">
        <v>2020</v>
      </c>
      <c r="C7050" t="s">
        <v>5</v>
      </c>
      <c r="D7050">
        <v>7049</v>
      </c>
      <c r="E7050" s="2">
        <v>16</v>
      </c>
      <c r="F7050" s="1">
        <v>17</v>
      </c>
      <c r="G7050" s="1">
        <v>1</v>
      </c>
      <c r="H7050" s="1">
        <v>6</v>
      </c>
      <c r="I7050" s="1" t="str">
        <f t="shared" si="130"/>
        <v>3F6SA6</v>
      </c>
      <c r="J7050" s="27">
        <v>45220</v>
      </c>
      <c r="K7050" s="29" t="s">
        <v>269</v>
      </c>
      <c r="L7050" s="29">
        <v>13091.5</v>
      </c>
      <c r="M7050" s="30">
        <v>9.3471953655791334E-2</v>
      </c>
      <c r="N7050" s="30">
        <v>6.7971937018798875E-2</v>
      </c>
      <c r="O7050" s="30">
        <v>0</v>
      </c>
    </row>
    <row r="7051" spans="1:15" x14ac:dyDescent="0.45">
      <c r="A7051" s="5" t="s">
        <v>17</v>
      </c>
      <c r="B7051">
        <v>2020</v>
      </c>
      <c r="C7051" t="s">
        <v>5</v>
      </c>
      <c r="D7051">
        <v>7050</v>
      </c>
      <c r="E7051" s="2">
        <v>17</v>
      </c>
      <c r="F7051" s="1">
        <v>18</v>
      </c>
      <c r="G7051" s="1">
        <v>1</v>
      </c>
      <c r="H7051" s="1">
        <v>6</v>
      </c>
      <c r="I7051" s="1" t="str">
        <f t="shared" si="130"/>
        <v>3F6SA6</v>
      </c>
      <c r="J7051" s="27">
        <v>45220</v>
      </c>
      <c r="K7051" s="29" t="s">
        <v>270</v>
      </c>
      <c r="L7051" s="29">
        <v>13879.25</v>
      </c>
      <c r="M7051" s="30">
        <v>0.11333836334541041</v>
      </c>
      <c r="N7051" s="30">
        <v>4.397712873928708E-2</v>
      </c>
      <c r="O7051" s="30">
        <v>0</v>
      </c>
    </row>
    <row r="7052" spans="1:15" x14ac:dyDescent="0.45">
      <c r="A7052" s="5" t="s">
        <v>17</v>
      </c>
      <c r="B7052">
        <v>2020</v>
      </c>
      <c r="C7052" t="s">
        <v>5</v>
      </c>
      <c r="D7052">
        <v>7051</v>
      </c>
      <c r="E7052" s="2">
        <v>18</v>
      </c>
      <c r="F7052" s="1">
        <v>19</v>
      </c>
      <c r="G7052" s="1">
        <v>1</v>
      </c>
      <c r="H7052" s="1">
        <v>7</v>
      </c>
      <c r="I7052" s="1" t="str">
        <f t="shared" si="130"/>
        <v>3F6SA7</v>
      </c>
      <c r="J7052" s="27">
        <v>45220</v>
      </c>
      <c r="K7052" s="29" t="s">
        <v>271</v>
      </c>
      <c r="L7052" s="29">
        <v>14320.25</v>
      </c>
      <c r="M7052" s="30">
        <v>0.14846646214448331</v>
      </c>
      <c r="N7052" s="30">
        <v>2.3250625442431051E-2</v>
      </c>
      <c r="O7052" s="30">
        <v>0</v>
      </c>
    </row>
    <row r="7053" spans="1:15" x14ac:dyDescent="0.45">
      <c r="A7053" s="5" t="s">
        <v>17</v>
      </c>
      <c r="B7053">
        <v>2020</v>
      </c>
      <c r="C7053" t="s">
        <v>5</v>
      </c>
      <c r="D7053">
        <v>7052</v>
      </c>
      <c r="E7053" s="2">
        <v>19</v>
      </c>
      <c r="F7053" s="1">
        <v>20</v>
      </c>
      <c r="G7053" s="1">
        <v>1</v>
      </c>
      <c r="H7053" s="1">
        <v>7</v>
      </c>
      <c r="I7053" s="1" t="str">
        <f t="shared" si="130"/>
        <v>3F6SA7</v>
      </c>
      <c r="J7053" s="27">
        <v>45220</v>
      </c>
      <c r="K7053" s="29" t="s">
        <v>272</v>
      </c>
      <c r="L7053" s="29">
        <v>14139.25</v>
      </c>
      <c r="M7053" s="30">
        <v>0.1693709278297261</v>
      </c>
      <c r="N7053" s="30">
        <v>1.9281753886716879E-2</v>
      </c>
      <c r="O7053" s="30">
        <v>0</v>
      </c>
    </row>
    <row r="7054" spans="1:15" x14ac:dyDescent="0.45">
      <c r="A7054" s="5" t="s">
        <v>17</v>
      </c>
      <c r="B7054">
        <v>2020</v>
      </c>
      <c r="C7054" t="s">
        <v>5</v>
      </c>
      <c r="D7054">
        <v>7053</v>
      </c>
      <c r="E7054" s="2">
        <v>20</v>
      </c>
      <c r="F7054" s="1">
        <v>21</v>
      </c>
      <c r="G7054" s="1">
        <v>1</v>
      </c>
      <c r="H7054" s="1">
        <v>7</v>
      </c>
      <c r="I7054" s="1" t="str">
        <f t="shared" si="130"/>
        <v>3F6SA7</v>
      </c>
      <c r="J7054" s="27">
        <v>45220</v>
      </c>
      <c r="K7054" s="29" t="s">
        <v>273</v>
      </c>
      <c r="L7054" s="29">
        <v>13537.25</v>
      </c>
      <c r="M7054" s="30">
        <v>0.18103338889574119</v>
      </c>
      <c r="N7054" s="30">
        <v>2.3652472071773619E-2</v>
      </c>
      <c r="O7054" s="30">
        <v>0</v>
      </c>
    </row>
    <row r="7055" spans="1:15" x14ac:dyDescent="0.45">
      <c r="A7055" s="5" t="s">
        <v>17</v>
      </c>
      <c r="B7055">
        <v>2020</v>
      </c>
      <c r="C7055" t="s">
        <v>5</v>
      </c>
      <c r="D7055">
        <v>7054</v>
      </c>
      <c r="E7055" s="2">
        <v>21</v>
      </c>
      <c r="F7055" s="1">
        <v>22</v>
      </c>
      <c r="G7055" s="1">
        <v>1</v>
      </c>
      <c r="H7055" s="1">
        <v>8</v>
      </c>
      <c r="I7055" s="1" t="str">
        <f t="shared" si="130"/>
        <v>3F6SA8</v>
      </c>
      <c r="J7055" s="27">
        <v>45220</v>
      </c>
      <c r="K7055" s="29" t="s">
        <v>274</v>
      </c>
      <c r="L7055" s="29">
        <v>12999</v>
      </c>
      <c r="M7055" s="30">
        <v>0.18757857934425859</v>
      </c>
      <c r="N7055" s="30">
        <v>2.268583848972125E-2</v>
      </c>
      <c r="O7055" s="30">
        <v>0</v>
      </c>
    </row>
    <row r="7056" spans="1:15" x14ac:dyDescent="0.45">
      <c r="A7056" s="5" t="s">
        <v>17</v>
      </c>
      <c r="B7056">
        <v>2020</v>
      </c>
      <c r="C7056" t="s">
        <v>5</v>
      </c>
      <c r="D7056">
        <v>7055</v>
      </c>
      <c r="E7056" s="2">
        <v>22</v>
      </c>
      <c r="F7056" s="1">
        <v>23</v>
      </c>
      <c r="G7056" s="1">
        <v>1</v>
      </c>
      <c r="H7056" s="1">
        <v>8</v>
      </c>
      <c r="I7056" s="1" t="str">
        <f t="shared" si="130"/>
        <v>3F6SA8</v>
      </c>
      <c r="J7056" s="27">
        <v>45220</v>
      </c>
      <c r="K7056" s="29" t="s">
        <v>275</v>
      </c>
      <c r="L7056" s="29">
        <v>12389</v>
      </c>
      <c r="M7056" s="30">
        <v>0.1670415437984808</v>
      </c>
      <c r="N7056" s="30">
        <v>3.019656393145612E-2</v>
      </c>
      <c r="O7056" s="30">
        <v>0</v>
      </c>
    </row>
    <row r="7057" spans="1:15" x14ac:dyDescent="0.45">
      <c r="A7057" s="5" t="s">
        <v>17</v>
      </c>
      <c r="B7057">
        <v>2020</v>
      </c>
      <c r="C7057" t="s">
        <v>5</v>
      </c>
      <c r="D7057">
        <v>7056</v>
      </c>
      <c r="E7057" s="2">
        <v>23</v>
      </c>
      <c r="F7057" s="1">
        <v>24</v>
      </c>
      <c r="G7057" s="1">
        <v>1</v>
      </c>
      <c r="H7057" s="1">
        <v>8</v>
      </c>
      <c r="I7057" s="1" t="str">
        <f t="shared" si="130"/>
        <v>3F6SA8</v>
      </c>
      <c r="J7057" s="27">
        <v>45220</v>
      </c>
      <c r="K7057" s="29" t="s">
        <v>276</v>
      </c>
      <c r="L7057" s="29">
        <v>11743</v>
      </c>
      <c r="M7057" s="30">
        <v>0.15335751602291031</v>
      </c>
      <c r="N7057" s="30">
        <v>3.7938152219910488E-2</v>
      </c>
      <c r="O7057" s="30">
        <v>0</v>
      </c>
    </row>
    <row r="7058" spans="1:15" x14ac:dyDescent="0.45">
      <c r="A7058" s="5" t="s">
        <v>17</v>
      </c>
      <c r="B7058">
        <v>2020</v>
      </c>
      <c r="C7058" t="s">
        <v>6</v>
      </c>
      <c r="D7058">
        <v>7057</v>
      </c>
      <c r="E7058" s="2">
        <v>0</v>
      </c>
      <c r="F7058" s="1">
        <v>1</v>
      </c>
      <c r="G7058" s="1">
        <v>1</v>
      </c>
      <c r="H7058" s="1">
        <v>1</v>
      </c>
      <c r="I7058" s="1" t="str">
        <f t="shared" si="130"/>
        <v>3F7SU1</v>
      </c>
      <c r="J7058" s="27">
        <v>45221</v>
      </c>
      <c r="K7058" s="29" t="s">
        <v>253</v>
      </c>
      <c r="L7058" s="29">
        <v>11284.75</v>
      </c>
      <c r="M7058" s="30">
        <v>0.15270352964970671</v>
      </c>
      <c r="N7058" s="30">
        <v>5.0932575461461647E-2</v>
      </c>
      <c r="O7058" s="30">
        <v>0</v>
      </c>
    </row>
    <row r="7059" spans="1:15" x14ac:dyDescent="0.45">
      <c r="A7059" s="5" t="s">
        <v>17</v>
      </c>
      <c r="B7059">
        <v>2020</v>
      </c>
      <c r="C7059" t="s">
        <v>6</v>
      </c>
      <c r="D7059">
        <v>7058</v>
      </c>
      <c r="E7059" s="2">
        <v>1</v>
      </c>
      <c r="F7059" s="1">
        <v>2</v>
      </c>
      <c r="G7059" s="1">
        <v>1</v>
      </c>
      <c r="H7059" s="1">
        <v>1</v>
      </c>
      <c r="I7059" s="1" t="str">
        <f t="shared" si="130"/>
        <v>3F7SU1</v>
      </c>
      <c r="J7059" s="27">
        <v>45221</v>
      </c>
      <c r="K7059" s="29" t="s">
        <v>254</v>
      </c>
      <c r="L7059" s="29">
        <v>10989.25</v>
      </c>
      <c r="M7059" s="30">
        <v>0.16641457235591789</v>
      </c>
      <c r="N7059" s="30">
        <v>5.4403806208260061E-2</v>
      </c>
      <c r="O7059" s="30">
        <v>0</v>
      </c>
    </row>
    <row r="7060" spans="1:15" x14ac:dyDescent="0.45">
      <c r="A7060" s="5" t="s">
        <v>17</v>
      </c>
      <c r="B7060">
        <v>2020</v>
      </c>
      <c r="C7060" t="s">
        <v>6</v>
      </c>
      <c r="D7060">
        <v>7059</v>
      </c>
      <c r="E7060" s="2">
        <v>2</v>
      </c>
      <c r="F7060" s="1">
        <v>3</v>
      </c>
      <c r="G7060" s="1">
        <v>1</v>
      </c>
      <c r="H7060" s="1">
        <v>1</v>
      </c>
      <c r="I7060" s="1" t="str">
        <f t="shared" si="130"/>
        <v>3F7SU1</v>
      </c>
      <c r="J7060" s="27">
        <v>45221</v>
      </c>
      <c r="K7060" s="29" t="s">
        <v>255</v>
      </c>
      <c r="L7060" s="29">
        <v>10661.75</v>
      </c>
      <c r="M7060" s="30">
        <v>0.18175120828729319</v>
      </c>
      <c r="N7060" s="30">
        <v>3.6308397092803223E-2</v>
      </c>
      <c r="O7060" s="30">
        <v>0</v>
      </c>
    </row>
    <row r="7061" spans="1:15" x14ac:dyDescent="0.45">
      <c r="A7061" s="5" t="s">
        <v>17</v>
      </c>
      <c r="B7061">
        <v>2020</v>
      </c>
      <c r="C7061" t="s">
        <v>6</v>
      </c>
      <c r="D7061">
        <v>7060</v>
      </c>
      <c r="E7061" s="2">
        <v>3</v>
      </c>
      <c r="F7061" s="1">
        <v>4</v>
      </c>
      <c r="G7061" s="1">
        <v>1</v>
      </c>
      <c r="H7061" s="1">
        <v>2</v>
      </c>
      <c r="I7061" s="1" t="str">
        <f t="shared" si="130"/>
        <v>3F7SU2</v>
      </c>
      <c r="J7061" s="27">
        <v>45221</v>
      </c>
      <c r="K7061" s="29" t="s">
        <v>256</v>
      </c>
      <c r="L7061" s="29">
        <v>10435.25</v>
      </c>
      <c r="M7061" s="30">
        <v>0.1911301035490397</v>
      </c>
      <c r="N7061" s="30">
        <v>3.6573578009186571E-2</v>
      </c>
      <c r="O7061" s="30">
        <v>0</v>
      </c>
    </row>
    <row r="7062" spans="1:15" x14ac:dyDescent="0.45">
      <c r="A7062" s="5" t="s">
        <v>17</v>
      </c>
      <c r="B7062">
        <v>2020</v>
      </c>
      <c r="C7062" t="s">
        <v>6</v>
      </c>
      <c r="D7062">
        <v>7061</v>
      </c>
      <c r="E7062" s="2">
        <v>4</v>
      </c>
      <c r="F7062" s="1">
        <v>5</v>
      </c>
      <c r="G7062" s="1">
        <v>1</v>
      </c>
      <c r="H7062" s="1">
        <v>2</v>
      </c>
      <c r="I7062" s="1" t="str">
        <f t="shared" si="130"/>
        <v>3F7SU2</v>
      </c>
      <c r="J7062" s="27">
        <v>45221</v>
      </c>
      <c r="K7062" s="29" t="s">
        <v>257</v>
      </c>
      <c r="L7062" s="29">
        <v>10428.25</v>
      </c>
      <c r="M7062" s="30">
        <v>0.18509509038579161</v>
      </c>
      <c r="N7062" s="30">
        <v>6.0278851518074772E-2</v>
      </c>
      <c r="O7062" s="30">
        <v>0</v>
      </c>
    </row>
    <row r="7063" spans="1:15" x14ac:dyDescent="0.45">
      <c r="A7063" s="5" t="s">
        <v>17</v>
      </c>
      <c r="B7063">
        <v>2020</v>
      </c>
      <c r="C7063" t="s">
        <v>6</v>
      </c>
      <c r="D7063">
        <v>7062</v>
      </c>
      <c r="E7063" s="2">
        <v>5</v>
      </c>
      <c r="F7063" s="1">
        <v>6</v>
      </c>
      <c r="G7063" s="1">
        <v>1</v>
      </c>
      <c r="H7063" s="1">
        <v>2</v>
      </c>
      <c r="I7063" s="1" t="str">
        <f t="shared" si="130"/>
        <v>3F7SU2</v>
      </c>
      <c r="J7063" s="27">
        <v>45221</v>
      </c>
      <c r="K7063" s="29" t="s">
        <v>258</v>
      </c>
      <c r="L7063" s="29">
        <v>10423.25</v>
      </c>
      <c r="M7063" s="30">
        <v>0.1576181624058158</v>
      </c>
      <c r="N7063" s="30">
        <v>8.9886431446286316E-2</v>
      </c>
      <c r="O7063" s="30">
        <v>0</v>
      </c>
    </row>
    <row r="7064" spans="1:15" x14ac:dyDescent="0.45">
      <c r="A7064" s="5" t="s">
        <v>17</v>
      </c>
      <c r="B7064">
        <v>2020</v>
      </c>
      <c r="C7064" t="s">
        <v>6</v>
      </c>
      <c r="D7064">
        <v>7063</v>
      </c>
      <c r="E7064" s="2">
        <v>6</v>
      </c>
      <c r="F7064" s="1">
        <v>7</v>
      </c>
      <c r="G7064" s="1">
        <v>1</v>
      </c>
      <c r="H7064" s="1">
        <v>3</v>
      </c>
      <c r="I7064" s="1" t="str">
        <f t="shared" si="130"/>
        <v>3F7SU3</v>
      </c>
      <c r="J7064" s="27">
        <v>45221</v>
      </c>
      <c r="K7064" s="29" t="s">
        <v>259</v>
      </c>
      <c r="L7064" s="29">
        <v>10672.25</v>
      </c>
      <c r="M7064" s="30">
        <v>0.12918172620419929</v>
      </c>
      <c r="N7064" s="30">
        <v>9.3137399427508066E-2</v>
      </c>
      <c r="O7064" s="30">
        <v>0</v>
      </c>
    </row>
    <row r="7065" spans="1:15" x14ac:dyDescent="0.45">
      <c r="A7065" s="5" t="s">
        <v>17</v>
      </c>
      <c r="B7065">
        <v>2020</v>
      </c>
      <c r="C7065" t="s">
        <v>6</v>
      </c>
      <c r="D7065">
        <v>7064</v>
      </c>
      <c r="E7065" s="2">
        <v>7</v>
      </c>
      <c r="F7065" s="1">
        <v>8</v>
      </c>
      <c r="G7065" s="1">
        <v>1</v>
      </c>
      <c r="H7065" s="1">
        <v>3</v>
      </c>
      <c r="I7065" s="1" t="str">
        <f t="shared" si="130"/>
        <v>3F7SU3</v>
      </c>
      <c r="J7065" s="27">
        <v>45221</v>
      </c>
      <c r="K7065" s="29" t="s">
        <v>260</v>
      </c>
      <c r="L7065" s="29">
        <v>11079.75</v>
      </c>
      <c r="M7065" s="30">
        <v>0.1213631918780813</v>
      </c>
      <c r="N7065" s="30">
        <v>8.5720253430386237E-2</v>
      </c>
      <c r="O7065" s="30">
        <v>1.0470581309450271E-2</v>
      </c>
    </row>
    <row r="7066" spans="1:15" x14ac:dyDescent="0.45">
      <c r="A7066" s="5" t="s">
        <v>17</v>
      </c>
      <c r="B7066">
        <v>2020</v>
      </c>
      <c r="C7066" t="s">
        <v>6</v>
      </c>
      <c r="D7066">
        <v>7065</v>
      </c>
      <c r="E7066" s="2">
        <v>8</v>
      </c>
      <c r="F7066" s="1">
        <v>9</v>
      </c>
      <c r="G7066" s="1">
        <v>1</v>
      </c>
      <c r="H7066" s="1">
        <v>3</v>
      </c>
      <c r="I7066" s="1" t="str">
        <f t="shared" si="130"/>
        <v>3F7SU3</v>
      </c>
      <c r="J7066" s="27">
        <v>45221</v>
      </c>
      <c r="K7066" s="29" t="s">
        <v>261</v>
      </c>
      <c r="L7066" s="29">
        <v>11609.5</v>
      </c>
      <c r="M7066" s="30">
        <v>9.7026061272103906E-2</v>
      </c>
      <c r="N7066" s="30">
        <v>0.1049076051849905</v>
      </c>
      <c r="O7066" s="30">
        <v>6.3435975960604699E-2</v>
      </c>
    </row>
    <row r="7067" spans="1:15" x14ac:dyDescent="0.45">
      <c r="A7067" s="5" t="s">
        <v>17</v>
      </c>
      <c r="B7067">
        <v>2020</v>
      </c>
      <c r="C7067" t="s">
        <v>6</v>
      </c>
      <c r="D7067">
        <v>7066</v>
      </c>
      <c r="E7067" s="2">
        <v>9</v>
      </c>
      <c r="F7067" s="1">
        <v>10</v>
      </c>
      <c r="G7067" s="1">
        <v>1</v>
      </c>
      <c r="H7067" s="1">
        <v>4</v>
      </c>
      <c r="I7067" s="1" t="str">
        <f t="shared" si="130"/>
        <v>3F7SU4</v>
      </c>
      <c r="J7067" s="27">
        <v>45221</v>
      </c>
      <c r="K7067" s="29" t="s">
        <v>262</v>
      </c>
      <c r="L7067" s="29">
        <v>11826.75</v>
      </c>
      <c r="M7067" s="30">
        <v>0.1044294669177466</v>
      </c>
      <c r="N7067" s="30">
        <v>9.5216906476990978E-2</v>
      </c>
      <c r="O7067" s="30">
        <v>0.11949141241321939</v>
      </c>
    </row>
    <row r="7068" spans="1:15" x14ac:dyDescent="0.45">
      <c r="A7068" s="5" t="s">
        <v>17</v>
      </c>
      <c r="B7068">
        <v>2020</v>
      </c>
      <c r="C7068" t="s">
        <v>6</v>
      </c>
      <c r="D7068">
        <v>7067</v>
      </c>
      <c r="E7068" s="2">
        <v>10</v>
      </c>
      <c r="F7068" s="1">
        <v>11</v>
      </c>
      <c r="G7068" s="1">
        <v>1</v>
      </c>
      <c r="H7068" s="1">
        <v>4</v>
      </c>
      <c r="I7068" s="1" t="str">
        <f t="shared" si="130"/>
        <v>3F7SU4</v>
      </c>
      <c r="J7068" s="27">
        <v>45221</v>
      </c>
      <c r="K7068" s="29" t="s">
        <v>263</v>
      </c>
      <c r="L7068" s="29">
        <v>11834.25</v>
      </c>
      <c r="M7068" s="30">
        <v>4.3896419660152057E-2</v>
      </c>
      <c r="N7068" s="30">
        <v>9.2976662606137128E-2</v>
      </c>
      <c r="O7068" s="30">
        <v>0.14362469222625571</v>
      </c>
    </row>
    <row r="7069" spans="1:15" x14ac:dyDescent="0.45">
      <c r="A7069" s="5" t="s">
        <v>17</v>
      </c>
      <c r="B7069">
        <v>2020</v>
      </c>
      <c r="C7069" t="s">
        <v>6</v>
      </c>
      <c r="D7069">
        <v>7068</v>
      </c>
      <c r="E7069" s="2">
        <v>11</v>
      </c>
      <c r="F7069" s="1">
        <v>12</v>
      </c>
      <c r="G7069" s="1">
        <v>1</v>
      </c>
      <c r="H7069" s="1">
        <v>4</v>
      </c>
      <c r="I7069" s="1" t="str">
        <f t="shared" si="130"/>
        <v>3F7SU4</v>
      </c>
      <c r="J7069" s="27">
        <v>45221</v>
      </c>
      <c r="K7069" s="29" t="s">
        <v>264</v>
      </c>
      <c r="L7069" s="29">
        <v>11929.5</v>
      </c>
      <c r="M7069" s="30">
        <v>4.2994720243656609E-2</v>
      </c>
      <c r="N7069" s="30">
        <v>9.4454503766606371E-2</v>
      </c>
      <c r="O7069" s="30">
        <v>0.1708034586394663</v>
      </c>
    </row>
    <row r="7070" spans="1:15" x14ac:dyDescent="0.45">
      <c r="A7070" s="5" t="s">
        <v>17</v>
      </c>
      <c r="B7070">
        <v>2020</v>
      </c>
      <c r="C7070" t="s">
        <v>6</v>
      </c>
      <c r="D7070">
        <v>7069</v>
      </c>
      <c r="E7070" s="2">
        <v>12</v>
      </c>
      <c r="F7070" s="1">
        <v>13</v>
      </c>
      <c r="G7070" s="1">
        <v>1</v>
      </c>
      <c r="H7070" s="1">
        <v>5</v>
      </c>
      <c r="I7070" s="1" t="str">
        <f t="shared" si="130"/>
        <v>3F7SU5</v>
      </c>
      <c r="J7070" s="27">
        <v>45221</v>
      </c>
      <c r="K7070" s="29" t="s">
        <v>265</v>
      </c>
      <c r="L7070" s="29">
        <v>11950.5</v>
      </c>
      <c r="M7070" s="30">
        <v>3.7943536673864117E-2</v>
      </c>
      <c r="N7070" s="30">
        <v>0.12812273114753189</v>
      </c>
      <c r="O7070" s="30">
        <v>0.1750599475142465</v>
      </c>
    </row>
    <row r="7071" spans="1:15" x14ac:dyDescent="0.45">
      <c r="A7071" s="5" t="s">
        <v>17</v>
      </c>
      <c r="B7071">
        <v>2020</v>
      </c>
      <c r="C7071" t="s">
        <v>6</v>
      </c>
      <c r="D7071">
        <v>7070</v>
      </c>
      <c r="E7071" s="2">
        <v>13</v>
      </c>
      <c r="F7071" s="1">
        <v>14</v>
      </c>
      <c r="G7071" s="1">
        <v>1</v>
      </c>
      <c r="H7071" s="1">
        <v>5</v>
      </c>
      <c r="I7071" s="1" t="str">
        <f t="shared" si="130"/>
        <v>3F7SU5</v>
      </c>
      <c r="J7071" s="27">
        <v>45221</v>
      </c>
      <c r="K7071" s="29" t="s">
        <v>266</v>
      </c>
      <c r="L7071" s="29">
        <v>11782.5</v>
      </c>
      <c r="M7071" s="30">
        <v>3.0543368615141599E-2</v>
      </c>
      <c r="N7071" s="30">
        <v>0.1544143478368902</v>
      </c>
      <c r="O7071" s="30">
        <v>0.21190490136358259</v>
      </c>
    </row>
    <row r="7072" spans="1:15" x14ac:dyDescent="0.45">
      <c r="A7072" s="5" t="s">
        <v>17</v>
      </c>
      <c r="B7072">
        <v>2020</v>
      </c>
      <c r="C7072" t="s">
        <v>6</v>
      </c>
      <c r="D7072">
        <v>7071</v>
      </c>
      <c r="E7072" s="2">
        <v>14</v>
      </c>
      <c r="F7072" s="1">
        <v>15</v>
      </c>
      <c r="G7072" s="1">
        <v>1</v>
      </c>
      <c r="H7072" s="1">
        <v>5</v>
      </c>
      <c r="I7072" s="1" t="str">
        <f t="shared" si="130"/>
        <v>3F7SU5</v>
      </c>
      <c r="J7072" s="27">
        <v>45221</v>
      </c>
      <c r="K7072" s="29" t="s">
        <v>267</v>
      </c>
      <c r="L7072" s="29">
        <v>11704.75</v>
      </c>
      <c r="M7072" s="30">
        <v>2.3184048279133021E-2</v>
      </c>
      <c r="N7072" s="30">
        <v>0.14353735169663509</v>
      </c>
      <c r="O7072" s="30">
        <v>0.22863507609167891</v>
      </c>
    </row>
    <row r="7073" spans="1:15" x14ac:dyDescent="0.45">
      <c r="A7073" s="5" t="s">
        <v>17</v>
      </c>
      <c r="B7073">
        <v>2020</v>
      </c>
      <c r="C7073" t="s">
        <v>6</v>
      </c>
      <c r="D7073">
        <v>7072</v>
      </c>
      <c r="E7073" s="2">
        <v>15</v>
      </c>
      <c r="F7073" s="1">
        <v>16</v>
      </c>
      <c r="G7073" s="1">
        <v>1</v>
      </c>
      <c r="H7073" s="1">
        <v>6</v>
      </c>
      <c r="I7073" s="1" t="str">
        <f t="shared" si="130"/>
        <v>3F7SU6</v>
      </c>
      <c r="J7073" s="27">
        <v>45221</v>
      </c>
      <c r="K7073" s="29" t="s">
        <v>268</v>
      </c>
      <c r="L7073" s="29">
        <v>11652.25</v>
      </c>
      <c r="M7073" s="30">
        <v>1.449745664782106E-2</v>
      </c>
      <c r="N7073" s="30">
        <v>0.14434640104692109</v>
      </c>
      <c r="O7073" s="30">
        <v>0.12011376041584421</v>
      </c>
    </row>
    <row r="7074" spans="1:15" x14ac:dyDescent="0.45">
      <c r="A7074" s="5" t="s">
        <v>17</v>
      </c>
      <c r="B7074">
        <v>2020</v>
      </c>
      <c r="C7074" t="s">
        <v>6</v>
      </c>
      <c r="D7074">
        <v>7073</v>
      </c>
      <c r="E7074" s="2">
        <v>16</v>
      </c>
      <c r="F7074" s="1">
        <v>17</v>
      </c>
      <c r="G7074" s="1">
        <v>1</v>
      </c>
      <c r="H7074" s="1">
        <v>6</v>
      </c>
      <c r="I7074" s="1" t="str">
        <f t="shared" si="130"/>
        <v>3F7SU6</v>
      </c>
      <c r="J7074" s="27">
        <v>45221</v>
      </c>
      <c r="K7074" s="29" t="s">
        <v>269</v>
      </c>
      <c r="L7074" s="29">
        <v>11837.5</v>
      </c>
      <c r="M7074" s="30">
        <v>8.7911218388866275E-3</v>
      </c>
      <c r="N7074" s="30">
        <v>0.1315520103130117</v>
      </c>
      <c r="O7074" s="30">
        <v>3.7611573749236878E-3</v>
      </c>
    </row>
    <row r="7075" spans="1:15" x14ac:dyDescent="0.45">
      <c r="A7075" s="5" t="s">
        <v>17</v>
      </c>
      <c r="B7075">
        <v>2020</v>
      </c>
      <c r="C7075" t="s">
        <v>6</v>
      </c>
      <c r="D7075">
        <v>7074</v>
      </c>
      <c r="E7075" s="2">
        <v>17</v>
      </c>
      <c r="F7075" s="1">
        <v>18</v>
      </c>
      <c r="G7075" s="1">
        <v>1</v>
      </c>
      <c r="H7075" s="1">
        <v>6</v>
      </c>
      <c r="I7075" s="1" t="str">
        <f t="shared" si="130"/>
        <v>3F7SU6</v>
      </c>
      <c r="J7075" s="27">
        <v>45221</v>
      </c>
      <c r="K7075" s="29" t="s">
        <v>270</v>
      </c>
      <c r="L7075" s="29">
        <v>12831.5</v>
      </c>
      <c r="M7075" s="30">
        <v>4.9840628343837462E-3</v>
      </c>
      <c r="N7075" s="30">
        <v>0.12884109563117899</v>
      </c>
      <c r="O7075" s="30">
        <v>0</v>
      </c>
    </row>
    <row r="7076" spans="1:15" x14ac:dyDescent="0.45">
      <c r="A7076" s="5" t="s">
        <v>17</v>
      </c>
      <c r="B7076">
        <v>2020</v>
      </c>
      <c r="C7076" t="s">
        <v>6</v>
      </c>
      <c r="D7076">
        <v>7075</v>
      </c>
      <c r="E7076" s="2">
        <v>18</v>
      </c>
      <c r="F7076" s="1">
        <v>19</v>
      </c>
      <c r="G7076" s="1">
        <v>1</v>
      </c>
      <c r="H7076" s="1">
        <v>7</v>
      </c>
      <c r="I7076" s="1" t="str">
        <f t="shared" si="130"/>
        <v>3F7SU7</v>
      </c>
      <c r="J7076" s="27">
        <v>45221</v>
      </c>
      <c r="K7076" s="29" t="s">
        <v>271</v>
      </c>
      <c r="L7076" s="29">
        <v>13756</v>
      </c>
      <c r="M7076" s="30">
        <v>2.927555932732898E-3</v>
      </c>
      <c r="N7076" s="30">
        <v>0.1239887521633941</v>
      </c>
      <c r="O7076" s="30">
        <v>0</v>
      </c>
    </row>
    <row r="7077" spans="1:15" x14ac:dyDescent="0.45">
      <c r="A7077" s="5" t="s">
        <v>17</v>
      </c>
      <c r="B7077">
        <v>2020</v>
      </c>
      <c r="C7077" t="s">
        <v>6</v>
      </c>
      <c r="D7077">
        <v>7076</v>
      </c>
      <c r="E7077" s="2">
        <v>19</v>
      </c>
      <c r="F7077" s="1">
        <v>20</v>
      </c>
      <c r="G7077" s="1">
        <v>1</v>
      </c>
      <c r="H7077" s="1">
        <v>7</v>
      </c>
      <c r="I7077" s="1" t="str">
        <f t="shared" si="130"/>
        <v>3F7SU7</v>
      </c>
      <c r="J7077" s="27">
        <v>45221</v>
      </c>
      <c r="K7077" s="29" t="s">
        <v>272</v>
      </c>
      <c r="L7077" s="29">
        <v>13781.25</v>
      </c>
      <c r="M7077" s="30">
        <v>3.4930223637199978E-3</v>
      </c>
      <c r="N7077" s="30">
        <v>0.1239715618516346</v>
      </c>
      <c r="O7077" s="30">
        <v>0</v>
      </c>
    </row>
    <row r="7078" spans="1:15" x14ac:dyDescent="0.45">
      <c r="A7078" s="5" t="s">
        <v>17</v>
      </c>
      <c r="B7078">
        <v>2020</v>
      </c>
      <c r="C7078" t="s">
        <v>6</v>
      </c>
      <c r="D7078">
        <v>7077</v>
      </c>
      <c r="E7078" s="2">
        <v>20</v>
      </c>
      <c r="F7078" s="1">
        <v>21</v>
      </c>
      <c r="G7078" s="1">
        <v>1</v>
      </c>
      <c r="H7078" s="1">
        <v>7</v>
      </c>
      <c r="I7078" s="1" t="str">
        <f t="shared" si="130"/>
        <v>3F7SU7</v>
      </c>
      <c r="J7078" s="27">
        <v>45221</v>
      </c>
      <c r="K7078" s="29" t="s">
        <v>273</v>
      </c>
      <c r="L7078" s="29">
        <v>13355.25</v>
      </c>
      <c r="M7078" s="30">
        <v>7.1795212526868518E-3</v>
      </c>
      <c r="N7078" s="30">
        <v>0.14099455996786739</v>
      </c>
      <c r="O7078" s="30">
        <v>0</v>
      </c>
    </row>
    <row r="7079" spans="1:15" x14ac:dyDescent="0.45">
      <c r="A7079" s="5" t="s">
        <v>17</v>
      </c>
      <c r="B7079">
        <v>2020</v>
      </c>
      <c r="C7079" t="s">
        <v>6</v>
      </c>
      <c r="D7079">
        <v>7078</v>
      </c>
      <c r="E7079" s="2">
        <v>21</v>
      </c>
      <c r="F7079" s="1">
        <v>22</v>
      </c>
      <c r="G7079" s="1">
        <v>1</v>
      </c>
      <c r="H7079" s="1">
        <v>8</v>
      </c>
      <c r="I7079" s="1" t="str">
        <f t="shared" si="130"/>
        <v>3F7SU8</v>
      </c>
      <c r="J7079" s="27">
        <v>45221</v>
      </c>
      <c r="K7079" s="29" t="s">
        <v>274</v>
      </c>
      <c r="L7079" s="29">
        <v>12759.25</v>
      </c>
      <c r="M7079" s="30">
        <v>1.2255860572844149E-2</v>
      </c>
      <c r="N7079" s="30">
        <v>0.1566585617065058</v>
      </c>
      <c r="O7079" s="30">
        <v>0</v>
      </c>
    </row>
    <row r="7080" spans="1:15" x14ac:dyDescent="0.45">
      <c r="A7080" s="5" t="s">
        <v>17</v>
      </c>
      <c r="B7080">
        <v>2020</v>
      </c>
      <c r="C7080" t="s">
        <v>6</v>
      </c>
      <c r="D7080">
        <v>7079</v>
      </c>
      <c r="E7080" s="2">
        <v>22</v>
      </c>
      <c r="F7080" s="1">
        <v>23</v>
      </c>
      <c r="G7080" s="1">
        <v>1</v>
      </c>
      <c r="H7080" s="1">
        <v>8</v>
      </c>
      <c r="I7080" s="1" t="str">
        <f t="shared" si="130"/>
        <v>3F7SU8</v>
      </c>
      <c r="J7080" s="27">
        <v>45221</v>
      </c>
      <c r="K7080" s="29" t="s">
        <v>275</v>
      </c>
      <c r="L7080" s="29">
        <v>12180</v>
      </c>
      <c r="M7080" s="30">
        <v>2.3435493719699399E-2</v>
      </c>
      <c r="N7080" s="30">
        <v>0.1742099502615238</v>
      </c>
      <c r="O7080" s="30">
        <v>0</v>
      </c>
    </row>
    <row r="7081" spans="1:15" x14ac:dyDescent="0.45">
      <c r="A7081" s="5" t="s">
        <v>17</v>
      </c>
      <c r="B7081">
        <v>2020</v>
      </c>
      <c r="C7081" t="s">
        <v>6</v>
      </c>
      <c r="D7081">
        <v>7080</v>
      </c>
      <c r="E7081" s="2">
        <v>23</v>
      </c>
      <c r="F7081" s="1">
        <v>24</v>
      </c>
      <c r="G7081" s="1">
        <v>1</v>
      </c>
      <c r="H7081" s="1">
        <v>8</v>
      </c>
      <c r="I7081" s="1" t="str">
        <f t="shared" si="130"/>
        <v>3F7SU8</v>
      </c>
      <c r="J7081" s="27">
        <v>45221</v>
      </c>
      <c r="K7081" s="29" t="s">
        <v>276</v>
      </c>
      <c r="L7081" s="29">
        <v>11506.5</v>
      </c>
      <c r="M7081" s="30">
        <v>1.9040339807179171E-2</v>
      </c>
      <c r="N7081" s="30">
        <v>0.16404577041997029</v>
      </c>
      <c r="O7081" s="30">
        <v>0</v>
      </c>
    </row>
    <row r="7082" spans="1:15" x14ac:dyDescent="0.45">
      <c r="A7082" s="5" t="s">
        <v>17</v>
      </c>
      <c r="B7082">
        <v>2020</v>
      </c>
      <c r="C7082" t="s">
        <v>0</v>
      </c>
      <c r="D7082">
        <v>7081</v>
      </c>
      <c r="E7082" s="2">
        <v>0</v>
      </c>
      <c r="F7082" s="1">
        <v>1</v>
      </c>
      <c r="G7082" s="1">
        <v>1</v>
      </c>
      <c r="H7082" s="1">
        <v>1</v>
      </c>
      <c r="I7082" s="1" t="str">
        <f t="shared" si="130"/>
        <v>3F1MO1</v>
      </c>
      <c r="J7082" s="27">
        <v>45222</v>
      </c>
      <c r="K7082" s="29" t="s">
        <v>253</v>
      </c>
      <c r="L7082" s="29">
        <v>10914.25</v>
      </c>
      <c r="M7082" s="30">
        <v>1.458567952675935E-2</v>
      </c>
      <c r="N7082" s="30">
        <v>0.12367312202580311</v>
      </c>
      <c r="O7082" s="30">
        <v>0</v>
      </c>
    </row>
    <row r="7083" spans="1:15" x14ac:dyDescent="0.45">
      <c r="A7083" s="5" t="s">
        <v>17</v>
      </c>
      <c r="B7083">
        <v>2020</v>
      </c>
      <c r="C7083" t="s">
        <v>0</v>
      </c>
      <c r="D7083">
        <v>7082</v>
      </c>
      <c r="E7083" s="2">
        <v>1</v>
      </c>
      <c r="F7083" s="1">
        <v>2</v>
      </c>
      <c r="G7083" s="1">
        <v>1</v>
      </c>
      <c r="H7083" s="1">
        <v>1</v>
      </c>
      <c r="I7083" s="1" t="str">
        <f t="shared" si="130"/>
        <v>3F1MO1</v>
      </c>
      <c r="J7083" s="27">
        <v>45222</v>
      </c>
      <c r="K7083" s="29" t="s">
        <v>254</v>
      </c>
      <c r="L7083" s="29">
        <v>10580</v>
      </c>
      <c r="M7083" s="30">
        <v>1.473705422813087E-2</v>
      </c>
      <c r="N7083" s="30">
        <v>7.8144926702532175E-2</v>
      </c>
      <c r="O7083" s="30">
        <v>0</v>
      </c>
    </row>
    <row r="7084" spans="1:15" x14ac:dyDescent="0.45">
      <c r="A7084" s="5" t="s">
        <v>17</v>
      </c>
      <c r="B7084">
        <v>2020</v>
      </c>
      <c r="C7084" t="s">
        <v>0</v>
      </c>
      <c r="D7084">
        <v>7083</v>
      </c>
      <c r="E7084" s="2">
        <v>2</v>
      </c>
      <c r="F7084" s="1">
        <v>3</v>
      </c>
      <c r="G7084" s="1">
        <v>1</v>
      </c>
      <c r="H7084" s="1">
        <v>1</v>
      </c>
      <c r="I7084" s="1" t="str">
        <f t="shared" si="130"/>
        <v>3F1MO1</v>
      </c>
      <c r="J7084" s="27">
        <v>45222</v>
      </c>
      <c r="K7084" s="29" t="s">
        <v>255</v>
      </c>
      <c r="L7084" s="29">
        <v>10378.75</v>
      </c>
      <c r="M7084" s="30">
        <v>1.15742076258678E-2</v>
      </c>
      <c r="N7084" s="30">
        <v>4.5308223486687962E-2</v>
      </c>
      <c r="O7084" s="30">
        <v>0</v>
      </c>
    </row>
    <row r="7085" spans="1:15" x14ac:dyDescent="0.45">
      <c r="A7085" s="5" t="s">
        <v>17</v>
      </c>
      <c r="B7085">
        <v>2020</v>
      </c>
      <c r="C7085" t="s">
        <v>0</v>
      </c>
      <c r="D7085">
        <v>7084</v>
      </c>
      <c r="E7085" s="2">
        <v>3</v>
      </c>
      <c r="F7085" s="1">
        <v>4</v>
      </c>
      <c r="G7085" s="1">
        <v>1</v>
      </c>
      <c r="H7085" s="1">
        <v>2</v>
      </c>
      <c r="I7085" s="1" t="str">
        <f t="shared" si="130"/>
        <v>3F1MO2</v>
      </c>
      <c r="J7085" s="27">
        <v>45222</v>
      </c>
      <c r="K7085" s="29" t="s">
        <v>256</v>
      </c>
      <c r="L7085" s="29">
        <v>10268</v>
      </c>
      <c r="M7085" s="30">
        <v>1.168267650606649E-2</v>
      </c>
      <c r="N7085" s="30">
        <v>2.7888503591297239E-2</v>
      </c>
      <c r="O7085" s="30">
        <v>0</v>
      </c>
    </row>
    <row r="7086" spans="1:15" x14ac:dyDescent="0.45">
      <c r="A7086" s="5" t="s">
        <v>17</v>
      </c>
      <c r="B7086">
        <v>2020</v>
      </c>
      <c r="C7086" t="s">
        <v>0</v>
      </c>
      <c r="D7086">
        <v>7085</v>
      </c>
      <c r="E7086" s="2">
        <v>4</v>
      </c>
      <c r="F7086" s="1">
        <v>5</v>
      </c>
      <c r="G7086" s="1">
        <v>1</v>
      </c>
      <c r="H7086" s="1">
        <v>2</v>
      </c>
      <c r="I7086" s="1" t="str">
        <f t="shared" si="130"/>
        <v>3F1MO2</v>
      </c>
      <c r="J7086" s="27">
        <v>45222</v>
      </c>
      <c r="K7086" s="29" t="s">
        <v>257</v>
      </c>
      <c r="L7086" s="29">
        <v>10370.5</v>
      </c>
      <c r="M7086" s="30">
        <v>1.2856744106555009E-2</v>
      </c>
      <c r="N7086" s="30">
        <v>2.0942892981594501E-2</v>
      </c>
      <c r="O7086" s="30">
        <v>0</v>
      </c>
    </row>
    <row r="7087" spans="1:15" x14ac:dyDescent="0.45">
      <c r="A7087" s="5" t="s">
        <v>17</v>
      </c>
      <c r="B7087">
        <v>2020</v>
      </c>
      <c r="C7087" t="s">
        <v>0</v>
      </c>
      <c r="D7087">
        <v>7086</v>
      </c>
      <c r="E7087" s="2">
        <v>5</v>
      </c>
      <c r="F7087" s="1">
        <v>6</v>
      </c>
      <c r="G7087" s="1">
        <v>1</v>
      </c>
      <c r="H7087" s="1">
        <v>2</v>
      </c>
      <c r="I7087" s="1" t="str">
        <f t="shared" si="130"/>
        <v>3F1MO2</v>
      </c>
      <c r="J7087" s="27">
        <v>45222</v>
      </c>
      <c r="K7087" s="29" t="s">
        <v>258</v>
      </c>
      <c r="L7087" s="29">
        <v>10769.25</v>
      </c>
      <c r="M7087" s="30">
        <v>1.7148266942121959E-2</v>
      </c>
      <c r="N7087" s="30">
        <v>2.002844233491138E-2</v>
      </c>
      <c r="O7087" s="30">
        <v>0</v>
      </c>
    </row>
    <row r="7088" spans="1:15" x14ac:dyDescent="0.45">
      <c r="A7088" s="5" t="s">
        <v>17</v>
      </c>
      <c r="B7088">
        <v>2020</v>
      </c>
      <c r="C7088" t="s">
        <v>0</v>
      </c>
      <c r="D7088">
        <v>7087</v>
      </c>
      <c r="E7088" s="2">
        <v>6</v>
      </c>
      <c r="F7088" s="1">
        <v>7</v>
      </c>
      <c r="G7088" s="1">
        <v>1</v>
      </c>
      <c r="H7088" s="1">
        <v>3</v>
      </c>
      <c r="I7088" s="1" t="str">
        <f t="shared" si="130"/>
        <v>3F1MO3</v>
      </c>
      <c r="J7088" s="27">
        <v>45222</v>
      </c>
      <c r="K7088" s="29" t="s">
        <v>259</v>
      </c>
      <c r="L7088" s="29">
        <v>11984</v>
      </c>
      <c r="M7088" s="30">
        <v>2.4601463834851921E-2</v>
      </c>
      <c r="N7088" s="30">
        <v>3.3984788846963973E-2</v>
      </c>
      <c r="O7088" s="30">
        <v>0</v>
      </c>
    </row>
    <row r="7089" spans="1:15" x14ac:dyDescent="0.45">
      <c r="A7089" s="5" t="s">
        <v>17</v>
      </c>
      <c r="B7089">
        <v>2020</v>
      </c>
      <c r="C7089" t="s">
        <v>0</v>
      </c>
      <c r="D7089">
        <v>7088</v>
      </c>
      <c r="E7089" s="2">
        <v>7</v>
      </c>
      <c r="F7089" s="1">
        <v>8</v>
      </c>
      <c r="G7089" s="1">
        <v>1</v>
      </c>
      <c r="H7089" s="1">
        <v>3</v>
      </c>
      <c r="I7089" s="1" t="str">
        <f t="shared" si="130"/>
        <v>3F1MO3</v>
      </c>
      <c r="J7089" s="27">
        <v>45222</v>
      </c>
      <c r="K7089" s="29" t="s">
        <v>260</v>
      </c>
      <c r="L7089" s="29">
        <v>13837</v>
      </c>
      <c r="M7089" s="30">
        <v>3.8255517915892781E-2</v>
      </c>
      <c r="N7089" s="30">
        <v>5.5188942844868673E-2</v>
      </c>
      <c r="O7089" s="30">
        <v>1.3690001787697431E-4</v>
      </c>
    </row>
    <row r="7090" spans="1:15" x14ac:dyDescent="0.45">
      <c r="A7090" s="5" t="s">
        <v>17</v>
      </c>
      <c r="B7090">
        <v>2020</v>
      </c>
      <c r="C7090" t="s">
        <v>0</v>
      </c>
      <c r="D7090">
        <v>7089</v>
      </c>
      <c r="E7090" s="2">
        <v>8</v>
      </c>
      <c r="F7090" s="1">
        <v>9</v>
      </c>
      <c r="G7090" s="1">
        <v>1</v>
      </c>
      <c r="H7090" s="1">
        <v>3</v>
      </c>
      <c r="I7090" s="1" t="str">
        <f t="shared" si="130"/>
        <v>3F1MO3</v>
      </c>
      <c r="J7090" s="27">
        <v>45222</v>
      </c>
      <c r="K7090" s="29" t="s">
        <v>261</v>
      </c>
      <c r="L7090" s="29">
        <v>14981.75</v>
      </c>
      <c r="M7090" s="30">
        <v>4.6886815839863899E-2</v>
      </c>
      <c r="N7090" s="30">
        <v>8.3785905650312742E-2</v>
      </c>
      <c r="O7090" s="30">
        <v>2.6286839797724431E-2</v>
      </c>
    </row>
    <row r="7091" spans="1:15" x14ac:dyDescent="0.45">
      <c r="A7091" s="5" t="s">
        <v>17</v>
      </c>
      <c r="B7091">
        <v>2020</v>
      </c>
      <c r="C7091" t="s">
        <v>0</v>
      </c>
      <c r="D7091">
        <v>7090</v>
      </c>
      <c r="E7091" s="2">
        <v>9</v>
      </c>
      <c r="F7091" s="1">
        <v>10</v>
      </c>
      <c r="G7091" s="1">
        <v>1</v>
      </c>
      <c r="H7091" s="1">
        <v>4</v>
      </c>
      <c r="I7091" s="1" t="str">
        <f t="shared" si="130"/>
        <v>3F1MO4</v>
      </c>
      <c r="J7091" s="27">
        <v>45222</v>
      </c>
      <c r="K7091" s="29" t="s">
        <v>262</v>
      </c>
      <c r="L7091" s="29">
        <v>14941.25</v>
      </c>
      <c r="M7091" s="30">
        <v>4.5997675312425379E-2</v>
      </c>
      <c r="N7091" s="30">
        <v>0.11103580957705329</v>
      </c>
      <c r="O7091" s="30">
        <v>9.1309865958506237E-2</v>
      </c>
    </row>
    <row r="7092" spans="1:15" x14ac:dyDescent="0.45">
      <c r="A7092" s="5" t="s">
        <v>17</v>
      </c>
      <c r="B7092">
        <v>2020</v>
      </c>
      <c r="C7092" t="s">
        <v>0</v>
      </c>
      <c r="D7092">
        <v>7091</v>
      </c>
      <c r="E7092" s="2">
        <v>10</v>
      </c>
      <c r="F7092" s="1">
        <v>11</v>
      </c>
      <c r="G7092" s="1">
        <v>1</v>
      </c>
      <c r="H7092" s="1">
        <v>4</v>
      </c>
      <c r="I7092" s="1" t="str">
        <f t="shared" si="130"/>
        <v>3F1MO4</v>
      </c>
      <c r="J7092" s="27">
        <v>45222</v>
      </c>
      <c r="K7092" s="29" t="s">
        <v>263</v>
      </c>
      <c r="L7092" s="29">
        <v>14615.25</v>
      </c>
      <c r="M7092" s="30">
        <v>3.8625847259925787E-2</v>
      </c>
      <c r="N7092" s="30">
        <v>7.6330725695837848E-2</v>
      </c>
      <c r="O7092" s="30">
        <v>0.16994302266989139</v>
      </c>
    </row>
    <row r="7093" spans="1:15" x14ac:dyDescent="0.45">
      <c r="A7093" s="5" t="s">
        <v>17</v>
      </c>
      <c r="B7093">
        <v>2020</v>
      </c>
      <c r="C7093" t="s">
        <v>0</v>
      </c>
      <c r="D7093">
        <v>7092</v>
      </c>
      <c r="E7093" s="2">
        <v>11</v>
      </c>
      <c r="F7093" s="1">
        <v>12</v>
      </c>
      <c r="G7093" s="1">
        <v>1</v>
      </c>
      <c r="H7093" s="1">
        <v>4</v>
      </c>
      <c r="I7093" s="1" t="str">
        <f t="shared" si="130"/>
        <v>3F1MO4</v>
      </c>
      <c r="J7093" s="27">
        <v>45222</v>
      </c>
      <c r="K7093" s="29" t="s">
        <v>264</v>
      </c>
      <c r="L7093" s="29">
        <v>14210.5</v>
      </c>
      <c r="M7093" s="30">
        <v>4.5682633735817442E-2</v>
      </c>
      <c r="N7093" s="30">
        <v>7.5257768416773826E-2</v>
      </c>
      <c r="O7093" s="30">
        <v>0.18063624909354031</v>
      </c>
    </row>
    <row r="7094" spans="1:15" x14ac:dyDescent="0.45">
      <c r="A7094" s="5" t="s">
        <v>17</v>
      </c>
      <c r="B7094">
        <v>2020</v>
      </c>
      <c r="C7094" t="s">
        <v>0</v>
      </c>
      <c r="D7094">
        <v>7093</v>
      </c>
      <c r="E7094" s="2">
        <v>12</v>
      </c>
      <c r="F7094" s="1">
        <v>13</v>
      </c>
      <c r="G7094" s="1">
        <v>1</v>
      </c>
      <c r="H7094" s="1">
        <v>5</v>
      </c>
      <c r="I7094" s="1" t="str">
        <f t="shared" si="130"/>
        <v>3F1MO5</v>
      </c>
      <c r="J7094" s="27">
        <v>45222</v>
      </c>
      <c r="K7094" s="29" t="s">
        <v>265</v>
      </c>
      <c r="L7094" s="29">
        <v>14141.5</v>
      </c>
      <c r="M7094" s="30">
        <v>4.8539769910440768E-2</v>
      </c>
      <c r="N7094" s="30">
        <v>0.1207094771723248</v>
      </c>
      <c r="O7094" s="30">
        <v>0.17273890127252309</v>
      </c>
    </row>
    <row r="7095" spans="1:15" x14ac:dyDescent="0.45">
      <c r="A7095" s="5" t="s">
        <v>17</v>
      </c>
      <c r="B7095">
        <v>2020</v>
      </c>
      <c r="C7095" t="s">
        <v>0</v>
      </c>
      <c r="D7095">
        <v>7094</v>
      </c>
      <c r="E7095" s="2">
        <v>13</v>
      </c>
      <c r="F7095" s="1">
        <v>14</v>
      </c>
      <c r="G7095" s="1">
        <v>1</v>
      </c>
      <c r="H7095" s="1">
        <v>5</v>
      </c>
      <c r="I7095" s="1" t="str">
        <f t="shared" si="130"/>
        <v>3F1MO5</v>
      </c>
      <c r="J7095" s="27">
        <v>45222</v>
      </c>
      <c r="K7095" s="29" t="s">
        <v>266</v>
      </c>
      <c r="L7095" s="29">
        <v>14064.5</v>
      </c>
      <c r="M7095" s="30">
        <v>7.14759862013917E-2</v>
      </c>
      <c r="N7095" s="30">
        <v>0.19642468395380699</v>
      </c>
      <c r="O7095" s="30">
        <v>0.2118656187570121</v>
      </c>
    </row>
    <row r="7096" spans="1:15" x14ac:dyDescent="0.45">
      <c r="A7096" s="5" t="s">
        <v>17</v>
      </c>
      <c r="B7096">
        <v>2020</v>
      </c>
      <c r="C7096" t="s">
        <v>0</v>
      </c>
      <c r="D7096">
        <v>7095</v>
      </c>
      <c r="E7096" s="2">
        <v>14</v>
      </c>
      <c r="F7096" s="1">
        <v>15</v>
      </c>
      <c r="G7096" s="1">
        <v>1</v>
      </c>
      <c r="H7096" s="1">
        <v>5</v>
      </c>
      <c r="I7096" s="1" t="str">
        <f t="shared" si="130"/>
        <v>3F1MO5</v>
      </c>
      <c r="J7096" s="27">
        <v>45222</v>
      </c>
      <c r="K7096" s="29" t="s">
        <v>267</v>
      </c>
      <c r="L7096" s="29">
        <v>13898</v>
      </c>
      <c r="M7096" s="30">
        <v>0.1192018553902786</v>
      </c>
      <c r="N7096" s="30">
        <v>0.24179698998794219</v>
      </c>
      <c r="O7096" s="30">
        <v>0.23844718480394689</v>
      </c>
    </row>
    <row r="7097" spans="1:15" x14ac:dyDescent="0.45">
      <c r="A7097" s="5" t="s">
        <v>17</v>
      </c>
      <c r="B7097">
        <v>2020</v>
      </c>
      <c r="C7097" t="s">
        <v>0</v>
      </c>
      <c r="D7097">
        <v>7096</v>
      </c>
      <c r="E7097" s="2">
        <v>15</v>
      </c>
      <c r="F7097" s="1">
        <v>16</v>
      </c>
      <c r="G7097" s="1">
        <v>1</v>
      </c>
      <c r="H7097" s="1">
        <v>6</v>
      </c>
      <c r="I7097" s="1" t="str">
        <f t="shared" si="130"/>
        <v>3F1MO6</v>
      </c>
      <c r="J7097" s="27">
        <v>45222</v>
      </c>
      <c r="K7097" s="29" t="s">
        <v>268</v>
      </c>
      <c r="L7097" s="29">
        <v>13974</v>
      </c>
      <c r="M7097" s="30">
        <v>0.12919244461107379</v>
      </c>
      <c r="N7097" s="30">
        <v>0.32076143989924721</v>
      </c>
      <c r="O7097" s="30">
        <v>0.15270167051705391</v>
      </c>
    </row>
    <row r="7098" spans="1:15" x14ac:dyDescent="0.45">
      <c r="A7098" s="5" t="s">
        <v>17</v>
      </c>
      <c r="B7098">
        <v>2020</v>
      </c>
      <c r="C7098" t="s">
        <v>0</v>
      </c>
      <c r="D7098">
        <v>7097</v>
      </c>
      <c r="E7098" s="2">
        <v>16</v>
      </c>
      <c r="F7098" s="1">
        <v>17</v>
      </c>
      <c r="G7098" s="1">
        <v>1</v>
      </c>
      <c r="H7098" s="1">
        <v>6</v>
      </c>
      <c r="I7098" s="1" t="str">
        <f t="shared" si="130"/>
        <v>3F1MO6</v>
      </c>
      <c r="J7098" s="27">
        <v>45222</v>
      </c>
      <c r="K7098" s="29" t="s">
        <v>269</v>
      </c>
      <c r="L7098" s="29">
        <v>14519.25</v>
      </c>
      <c r="M7098" s="30">
        <v>0.17181962305535259</v>
      </c>
      <c r="N7098" s="30">
        <v>0.37684489296852552</v>
      </c>
      <c r="O7098" s="30">
        <v>4.0250786223410929E-5</v>
      </c>
    </row>
    <row r="7099" spans="1:15" x14ac:dyDescent="0.45">
      <c r="A7099" s="5" t="s">
        <v>17</v>
      </c>
      <c r="B7099">
        <v>2020</v>
      </c>
      <c r="C7099" t="s">
        <v>0</v>
      </c>
      <c r="D7099">
        <v>7098</v>
      </c>
      <c r="E7099" s="2">
        <v>17</v>
      </c>
      <c r="F7099" s="1">
        <v>18</v>
      </c>
      <c r="G7099" s="1">
        <v>1</v>
      </c>
      <c r="H7099" s="1">
        <v>6</v>
      </c>
      <c r="I7099" s="1" t="str">
        <f t="shared" si="130"/>
        <v>3F1MO6</v>
      </c>
      <c r="J7099" s="27">
        <v>45222</v>
      </c>
      <c r="K7099" s="29" t="s">
        <v>270</v>
      </c>
      <c r="L7099" s="29">
        <v>15731</v>
      </c>
      <c r="M7099" s="30">
        <v>0.25601591168382132</v>
      </c>
      <c r="N7099" s="30">
        <v>0.35886905946316638</v>
      </c>
      <c r="O7099" s="30">
        <v>0</v>
      </c>
    </row>
    <row r="7100" spans="1:15" x14ac:dyDescent="0.45">
      <c r="A7100" s="5" t="s">
        <v>17</v>
      </c>
      <c r="B7100">
        <v>2020</v>
      </c>
      <c r="C7100" t="s">
        <v>0</v>
      </c>
      <c r="D7100">
        <v>7099</v>
      </c>
      <c r="E7100" s="2">
        <v>18</v>
      </c>
      <c r="F7100" s="1">
        <v>19</v>
      </c>
      <c r="G7100" s="1">
        <v>1</v>
      </c>
      <c r="H7100" s="1">
        <v>7</v>
      </c>
      <c r="I7100" s="1" t="str">
        <f t="shared" si="130"/>
        <v>3F1MO7</v>
      </c>
      <c r="J7100" s="27">
        <v>45222</v>
      </c>
      <c r="K7100" s="29" t="s">
        <v>271</v>
      </c>
      <c r="L7100" s="29">
        <v>16015.25</v>
      </c>
      <c r="M7100" s="30">
        <v>0.29187819772781709</v>
      </c>
      <c r="N7100" s="30">
        <v>0.38998801305728797</v>
      </c>
      <c r="O7100" s="30">
        <v>0</v>
      </c>
    </row>
    <row r="7101" spans="1:15" x14ac:dyDescent="0.45">
      <c r="A7101" s="5" t="s">
        <v>17</v>
      </c>
      <c r="B7101">
        <v>2020</v>
      </c>
      <c r="C7101" t="s">
        <v>0</v>
      </c>
      <c r="D7101">
        <v>7100</v>
      </c>
      <c r="E7101" s="2">
        <v>19</v>
      </c>
      <c r="F7101" s="1">
        <v>20</v>
      </c>
      <c r="G7101" s="1">
        <v>1</v>
      </c>
      <c r="H7101" s="1">
        <v>7</v>
      </c>
      <c r="I7101" s="1" t="str">
        <f t="shared" si="130"/>
        <v>3F1MO7</v>
      </c>
      <c r="J7101" s="27">
        <v>45222</v>
      </c>
      <c r="K7101" s="29" t="s">
        <v>272</v>
      </c>
      <c r="L7101" s="29">
        <v>15638.75</v>
      </c>
      <c r="M7101" s="30">
        <v>0.2719352293771643</v>
      </c>
      <c r="N7101" s="30">
        <v>0.32976378987281829</v>
      </c>
      <c r="O7101" s="30">
        <v>0</v>
      </c>
    </row>
    <row r="7102" spans="1:15" x14ac:dyDescent="0.45">
      <c r="A7102" s="5" t="s">
        <v>17</v>
      </c>
      <c r="B7102">
        <v>2020</v>
      </c>
      <c r="C7102" t="s">
        <v>0</v>
      </c>
      <c r="D7102">
        <v>7101</v>
      </c>
      <c r="E7102" s="2">
        <v>20</v>
      </c>
      <c r="F7102" s="1">
        <v>21</v>
      </c>
      <c r="G7102" s="1">
        <v>1</v>
      </c>
      <c r="H7102" s="1">
        <v>7</v>
      </c>
      <c r="I7102" s="1" t="str">
        <f t="shared" si="130"/>
        <v>3F1MO7</v>
      </c>
      <c r="J7102" s="27">
        <v>45222</v>
      </c>
      <c r="K7102" s="29" t="s">
        <v>273</v>
      </c>
      <c r="L7102" s="29">
        <v>14840.5</v>
      </c>
      <c r="M7102" s="30">
        <v>0.22919803838307301</v>
      </c>
      <c r="N7102" s="30">
        <v>0.28307329403168058</v>
      </c>
      <c r="O7102" s="30">
        <v>0</v>
      </c>
    </row>
    <row r="7103" spans="1:15" x14ac:dyDescent="0.45">
      <c r="A7103" s="5" t="s">
        <v>17</v>
      </c>
      <c r="B7103">
        <v>2020</v>
      </c>
      <c r="C7103" t="s">
        <v>0</v>
      </c>
      <c r="D7103">
        <v>7102</v>
      </c>
      <c r="E7103" s="2">
        <v>21</v>
      </c>
      <c r="F7103" s="1">
        <v>22</v>
      </c>
      <c r="G7103" s="1">
        <v>1</v>
      </c>
      <c r="H7103" s="1">
        <v>8</v>
      </c>
      <c r="I7103" s="1" t="str">
        <f t="shared" si="130"/>
        <v>3F1MO8</v>
      </c>
      <c r="J7103" s="27">
        <v>45222</v>
      </c>
      <c r="K7103" s="29" t="s">
        <v>274</v>
      </c>
      <c r="L7103" s="29">
        <v>14065.25</v>
      </c>
      <c r="M7103" s="30">
        <v>0.19938190277722481</v>
      </c>
      <c r="N7103" s="30">
        <v>0.19551768037283701</v>
      </c>
      <c r="O7103" s="30">
        <v>0</v>
      </c>
    </row>
    <row r="7104" spans="1:15" x14ac:dyDescent="0.45">
      <c r="A7104" s="5" t="s">
        <v>17</v>
      </c>
      <c r="B7104">
        <v>2020</v>
      </c>
      <c r="C7104" t="s">
        <v>0</v>
      </c>
      <c r="D7104">
        <v>7103</v>
      </c>
      <c r="E7104" s="2">
        <v>22</v>
      </c>
      <c r="F7104" s="1">
        <v>23</v>
      </c>
      <c r="G7104" s="1">
        <v>1</v>
      </c>
      <c r="H7104" s="1">
        <v>8</v>
      </c>
      <c r="I7104" s="1" t="str">
        <f t="shared" si="130"/>
        <v>3F1MO8</v>
      </c>
      <c r="J7104" s="27">
        <v>45222</v>
      </c>
      <c r="K7104" s="29" t="s">
        <v>275</v>
      </c>
      <c r="L7104" s="29">
        <v>13218.75</v>
      </c>
      <c r="M7104" s="30">
        <v>0.1049628932762654</v>
      </c>
      <c r="N7104" s="30">
        <v>0.1592891828055755</v>
      </c>
      <c r="O7104" s="30">
        <v>0</v>
      </c>
    </row>
    <row r="7105" spans="1:15" x14ac:dyDescent="0.45">
      <c r="A7105" s="5" t="s">
        <v>17</v>
      </c>
      <c r="B7105">
        <v>2020</v>
      </c>
      <c r="C7105" t="s">
        <v>0</v>
      </c>
      <c r="D7105">
        <v>7104</v>
      </c>
      <c r="E7105" s="2">
        <v>23</v>
      </c>
      <c r="F7105" s="1">
        <v>24</v>
      </c>
      <c r="G7105" s="1">
        <v>1</v>
      </c>
      <c r="H7105" s="1">
        <v>8</v>
      </c>
      <c r="I7105" s="1" t="str">
        <f t="shared" si="130"/>
        <v>3F1MO8</v>
      </c>
      <c r="J7105" s="27">
        <v>45222</v>
      </c>
      <c r="K7105" s="29" t="s">
        <v>276</v>
      </c>
      <c r="L7105" s="29">
        <v>12396</v>
      </c>
      <c r="M7105" s="30">
        <v>0.1022277409316866</v>
      </c>
      <c r="N7105" s="30">
        <v>0.13235064030626431</v>
      </c>
      <c r="O7105" s="30">
        <v>0</v>
      </c>
    </row>
    <row r="7106" spans="1:15" x14ac:dyDescent="0.45">
      <c r="A7106" s="5" t="s">
        <v>17</v>
      </c>
      <c r="B7106">
        <v>2020</v>
      </c>
      <c r="C7106" t="s">
        <v>1</v>
      </c>
      <c r="D7106">
        <v>7105</v>
      </c>
      <c r="E7106" s="2">
        <v>0</v>
      </c>
      <c r="F7106" s="1">
        <v>1</v>
      </c>
      <c r="G7106" s="1">
        <v>1</v>
      </c>
      <c r="H7106" s="1">
        <v>1</v>
      </c>
      <c r="I7106" s="1" t="str">
        <f t="shared" si="130"/>
        <v>3F2TU1</v>
      </c>
      <c r="J7106" s="27">
        <v>45223</v>
      </c>
      <c r="K7106" s="29" t="s">
        <v>253</v>
      </c>
      <c r="L7106" s="29">
        <v>11702.5</v>
      </c>
      <c r="M7106" s="30">
        <v>9.5587875458854846E-2</v>
      </c>
      <c r="N7106" s="30">
        <v>0.13546696508333361</v>
      </c>
      <c r="O7106" s="30">
        <v>0</v>
      </c>
    </row>
    <row r="7107" spans="1:15" x14ac:dyDescent="0.45">
      <c r="A7107" s="5" t="s">
        <v>17</v>
      </c>
      <c r="B7107">
        <v>2020</v>
      </c>
      <c r="C7107" t="s">
        <v>1</v>
      </c>
      <c r="D7107">
        <v>7106</v>
      </c>
      <c r="E7107" s="2">
        <v>1</v>
      </c>
      <c r="F7107" s="1">
        <v>2</v>
      </c>
      <c r="G7107" s="1">
        <v>1</v>
      </c>
      <c r="H7107" s="1">
        <v>1</v>
      </c>
      <c r="I7107" s="1" t="str">
        <f t="shared" ref="I7107:I7170" si="131">A7107&amp;C7107&amp;H7107</f>
        <v>3F2TU1</v>
      </c>
      <c r="J7107" s="27">
        <v>45223</v>
      </c>
      <c r="K7107" s="29" t="s">
        <v>254</v>
      </c>
      <c r="L7107" s="29">
        <v>11251.5</v>
      </c>
      <c r="M7107" s="30">
        <v>0.1228445454717087</v>
      </c>
      <c r="N7107" s="30">
        <v>0.18613998763121831</v>
      </c>
      <c r="O7107" s="30">
        <v>0</v>
      </c>
    </row>
    <row r="7108" spans="1:15" x14ac:dyDescent="0.45">
      <c r="A7108" s="5" t="s">
        <v>17</v>
      </c>
      <c r="B7108">
        <v>2020</v>
      </c>
      <c r="C7108" t="s">
        <v>1</v>
      </c>
      <c r="D7108">
        <v>7107</v>
      </c>
      <c r="E7108" s="2">
        <v>2</v>
      </c>
      <c r="F7108" s="1">
        <v>3</v>
      </c>
      <c r="G7108" s="1">
        <v>1</v>
      </c>
      <c r="H7108" s="1">
        <v>1</v>
      </c>
      <c r="I7108" s="1" t="str">
        <f t="shared" si="131"/>
        <v>3F2TU1</v>
      </c>
      <c r="J7108" s="27">
        <v>45223</v>
      </c>
      <c r="K7108" s="29" t="s">
        <v>255</v>
      </c>
      <c r="L7108" s="29">
        <v>10983.75</v>
      </c>
      <c r="M7108" s="30">
        <v>0.1572281895874485</v>
      </c>
      <c r="N7108" s="30">
        <v>0.23201819340215379</v>
      </c>
      <c r="O7108" s="30">
        <v>0</v>
      </c>
    </row>
    <row r="7109" spans="1:15" x14ac:dyDescent="0.45">
      <c r="A7109" s="5" t="s">
        <v>17</v>
      </c>
      <c r="B7109">
        <v>2020</v>
      </c>
      <c r="C7109" t="s">
        <v>1</v>
      </c>
      <c r="D7109">
        <v>7108</v>
      </c>
      <c r="E7109" s="2">
        <v>3</v>
      </c>
      <c r="F7109" s="1">
        <v>4</v>
      </c>
      <c r="G7109" s="1">
        <v>1</v>
      </c>
      <c r="H7109" s="1">
        <v>2</v>
      </c>
      <c r="I7109" s="1" t="str">
        <f t="shared" si="131"/>
        <v>3F2TU2</v>
      </c>
      <c r="J7109" s="27">
        <v>45223</v>
      </c>
      <c r="K7109" s="29" t="s">
        <v>256</v>
      </c>
      <c r="L7109" s="29">
        <v>10888.75</v>
      </c>
      <c r="M7109" s="30">
        <v>0.20112846135317911</v>
      </c>
      <c r="N7109" s="30">
        <v>0.2208270637334861</v>
      </c>
      <c r="O7109" s="30">
        <v>0</v>
      </c>
    </row>
    <row r="7110" spans="1:15" x14ac:dyDescent="0.45">
      <c r="A7110" s="5" t="s">
        <v>17</v>
      </c>
      <c r="B7110">
        <v>2020</v>
      </c>
      <c r="C7110" t="s">
        <v>1</v>
      </c>
      <c r="D7110">
        <v>7109</v>
      </c>
      <c r="E7110" s="2">
        <v>4</v>
      </c>
      <c r="F7110" s="1">
        <v>5</v>
      </c>
      <c r="G7110" s="1">
        <v>1</v>
      </c>
      <c r="H7110" s="1">
        <v>2</v>
      </c>
      <c r="I7110" s="1" t="str">
        <f t="shared" si="131"/>
        <v>3F2TU2</v>
      </c>
      <c r="J7110" s="27">
        <v>45223</v>
      </c>
      <c r="K7110" s="29" t="s">
        <v>257</v>
      </c>
      <c r="L7110" s="29">
        <v>10890</v>
      </c>
      <c r="M7110" s="30">
        <v>0.1761200689222899</v>
      </c>
      <c r="N7110" s="30">
        <v>0.22186463632617501</v>
      </c>
      <c r="O7110" s="30">
        <v>0</v>
      </c>
    </row>
    <row r="7111" spans="1:15" x14ac:dyDescent="0.45">
      <c r="A7111" s="5" t="s">
        <v>17</v>
      </c>
      <c r="B7111">
        <v>2020</v>
      </c>
      <c r="C7111" t="s">
        <v>1</v>
      </c>
      <c r="D7111">
        <v>7110</v>
      </c>
      <c r="E7111" s="2">
        <v>5</v>
      </c>
      <c r="F7111" s="1">
        <v>6</v>
      </c>
      <c r="G7111" s="1">
        <v>1</v>
      </c>
      <c r="H7111" s="1">
        <v>2</v>
      </c>
      <c r="I7111" s="1" t="str">
        <f t="shared" si="131"/>
        <v>3F2TU2</v>
      </c>
      <c r="J7111" s="27">
        <v>45223</v>
      </c>
      <c r="K7111" s="29" t="s">
        <v>258</v>
      </c>
      <c r="L7111" s="29">
        <v>11218</v>
      </c>
      <c r="M7111" s="30">
        <v>0.15590437293612261</v>
      </c>
      <c r="N7111" s="30">
        <v>0.1842093412685247</v>
      </c>
      <c r="O7111" s="30">
        <v>0</v>
      </c>
    </row>
    <row r="7112" spans="1:15" x14ac:dyDescent="0.45">
      <c r="A7112" s="5" t="s">
        <v>17</v>
      </c>
      <c r="B7112">
        <v>2020</v>
      </c>
      <c r="C7112" t="s">
        <v>1</v>
      </c>
      <c r="D7112">
        <v>7111</v>
      </c>
      <c r="E7112" s="2">
        <v>6</v>
      </c>
      <c r="F7112" s="1">
        <v>7</v>
      </c>
      <c r="G7112" s="1">
        <v>1</v>
      </c>
      <c r="H7112" s="1">
        <v>3</v>
      </c>
      <c r="I7112" s="1" t="str">
        <f t="shared" si="131"/>
        <v>3F2TU3</v>
      </c>
      <c r="J7112" s="27">
        <v>45223</v>
      </c>
      <c r="K7112" s="29" t="s">
        <v>259</v>
      </c>
      <c r="L7112" s="29">
        <v>12410.5</v>
      </c>
      <c r="M7112" s="30">
        <v>0.20668342980427051</v>
      </c>
      <c r="N7112" s="30">
        <v>0.27339617005549971</v>
      </c>
      <c r="O7112" s="30">
        <v>0</v>
      </c>
    </row>
    <row r="7113" spans="1:15" x14ac:dyDescent="0.45">
      <c r="A7113" s="5" t="s">
        <v>17</v>
      </c>
      <c r="B7113">
        <v>2020</v>
      </c>
      <c r="C7113" t="s">
        <v>1</v>
      </c>
      <c r="D7113">
        <v>7112</v>
      </c>
      <c r="E7113" s="2">
        <v>7</v>
      </c>
      <c r="F7113" s="1">
        <v>8</v>
      </c>
      <c r="G7113" s="1">
        <v>1</v>
      </c>
      <c r="H7113" s="1">
        <v>3</v>
      </c>
      <c r="I7113" s="1" t="str">
        <f t="shared" si="131"/>
        <v>3F2TU3</v>
      </c>
      <c r="J7113" s="27">
        <v>45223</v>
      </c>
      <c r="K7113" s="29" t="s">
        <v>260</v>
      </c>
      <c r="L7113" s="29">
        <v>14236.75</v>
      </c>
      <c r="M7113" s="30">
        <v>0.22803523980480159</v>
      </c>
      <c r="N7113" s="30">
        <v>0.28959079689898082</v>
      </c>
      <c r="O7113" s="30">
        <v>4.6707378888282053E-2</v>
      </c>
    </row>
    <row r="7114" spans="1:15" x14ac:dyDescent="0.45">
      <c r="A7114" s="5" t="s">
        <v>17</v>
      </c>
      <c r="B7114">
        <v>2020</v>
      </c>
      <c r="C7114" t="s">
        <v>1</v>
      </c>
      <c r="D7114">
        <v>7113</v>
      </c>
      <c r="E7114" s="2">
        <v>8</v>
      </c>
      <c r="F7114" s="1">
        <v>9</v>
      </c>
      <c r="G7114" s="1">
        <v>1</v>
      </c>
      <c r="H7114" s="1">
        <v>3</v>
      </c>
      <c r="I7114" s="1" t="str">
        <f t="shared" si="131"/>
        <v>3F2TU3</v>
      </c>
      <c r="J7114" s="27">
        <v>45223</v>
      </c>
      <c r="K7114" s="29" t="s">
        <v>261</v>
      </c>
      <c r="L7114" s="29">
        <v>15339</v>
      </c>
      <c r="M7114" s="30">
        <v>0.23237270751678049</v>
      </c>
      <c r="N7114" s="30">
        <v>0.34359664630683762</v>
      </c>
      <c r="O7114" s="30">
        <v>0.1539624802334473</v>
      </c>
    </row>
    <row r="7115" spans="1:15" x14ac:dyDescent="0.45">
      <c r="A7115" s="5" t="s">
        <v>17</v>
      </c>
      <c r="B7115">
        <v>2020</v>
      </c>
      <c r="C7115" t="s">
        <v>1</v>
      </c>
      <c r="D7115">
        <v>7114</v>
      </c>
      <c r="E7115" s="2">
        <v>9</v>
      </c>
      <c r="F7115" s="1">
        <v>10</v>
      </c>
      <c r="G7115" s="1">
        <v>1</v>
      </c>
      <c r="H7115" s="1">
        <v>4</v>
      </c>
      <c r="I7115" s="1" t="str">
        <f t="shared" si="131"/>
        <v>3F2TU4</v>
      </c>
      <c r="J7115" s="27">
        <v>45223</v>
      </c>
      <c r="K7115" s="29" t="s">
        <v>262</v>
      </c>
      <c r="L7115" s="29">
        <v>15653.75</v>
      </c>
      <c r="M7115" s="30">
        <v>0.26546082390626219</v>
      </c>
      <c r="N7115" s="30">
        <v>0.52768661179324161</v>
      </c>
      <c r="O7115" s="30">
        <v>0.24530460205289811</v>
      </c>
    </row>
    <row r="7116" spans="1:15" x14ac:dyDescent="0.45">
      <c r="A7116" s="5" t="s">
        <v>17</v>
      </c>
      <c r="B7116">
        <v>2020</v>
      </c>
      <c r="C7116" t="s">
        <v>1</v>
      </c>
      <c r="D7116">
        <v>7115</v>
      </c>
      <c r="E7116" s="2">
        <v>10</v>
      </c>
      <c r="F7116" s="1">
        <v>11</v>
      </c>
      <c r="G7116" s="1">
        <v>1</v>
      </c>
      <c r="H7116" s="1">
        <v>4</v>
      </c>
      <c r="I7116" s="1" t="str">
        <f t="shared" si="131"/>
        <v>3F2TU4</v>
      </c>
      <c r="J7116" s="27">
        <v>45223</v>
      </c>
      <c r="K7116" s="29" t="s">
        <v>263</v>
      </c>
      <c r="L7116" s="29">
        <v>15005.25</v>
      </c>
      <c r="M7116" s="30">
        <v>0.26493638095996108</v>
      </c>
      <c r="N7116" s="30">
        <v>0.55540504916423483</v>
      </c>
      <c r="O7116" s="30">
        <v>0.23485382672494051</v>
      </c>
    </row>
    <row r="7117" spans="1:15" x14ac:dyDescent="0.45">
      <c r="A7117" s="5" t="s">
        <v>17</v>
      </c>
      <c r="B7117">
        <v>2020</v>
      </c>
      <c r="C7117" t="s">
        <v>1</v>
      </c>
      <c r="D7117">
        <v>7116</v>
      </c>
      <c r="E7117" s="2">
        <v>11</v>
      </c>
      <c r="F7117" s="1">
        <v>12</v>
      </c>
      <c r="G7117" s="1">
        <v>1</v>
      </c>
      <c r="H7117" s="1">
        <v>4</v>
      </c>
      <c r="I7117" s="1" t="str">
        <f t="shared" si="131"/>
        <v>3F2TU4</v>
      </c>
      <c r="J7117" s="27">
        <v>45223</v>
      </c>
      <c r="K7117" s="29" t="s">
        <v>264</v>
      </c>
      <c r="L7117" s="29">
        <v>14895.25</v>
      </c>
      <c r="M7117" s="30">
        <v>0.23896663848510191</v>
      </c>
      <c r="N7117" s="30">
        <v>0.75460075407284233</v>
      </c>
      <c r="O7117" s="30">
        <v>0.14670459250969139</v>
      </c>
    </row>
    <row r="7118" spans="1:15" x14ac:dyDescent="0.45">
      <c r="A7118" s="5" t="s">
        <v>17</v>
      </c>
      <c r="B7118">
        <v>2020</v>
      </c>
      <c r="C7118" t="s">
        <v>1</v>
      </c>
      <c r="D7118">
        <v>7117</v>
      </c>
      <c r="E7118" s="2">
        <v>12</v>
      </c>
      <c r="F7118" s="1">
        <v>13</v>
      </c>
      <c r="G7118" s="1">
        <v>1</v>
      </c>
      <c r="H7118" s="1">
        <v>5</v>
      </c>
      <c r="I7118" s="1" t="str">
        <f t="shared" si="131"/>
        <v>3F2TU5</v>
      </c>
      <c r="J7118" s="27">
        <v>45223</v>
      </c>
      <c r="K7118" s="29" t="s">
        <v>265</v>
      </c>
      <c r="L7118" s="29">
        <v>14967</v>
      </c>
      <c r="M7118" s="30">
        <v>0.29156577420048291</v>
      </c>
      <c r="N7118" s="30">
        <v>0.82228534033646683</v>
      </c>
      <c r="O7118" s="30">
        <v>0.16850148763678499</v>
      </c>
    </row>
    <row r="7119" spans="1:15" x14ac:dyDescent="0.45">
      <c r="A7119" s="5" t="s">
        <v>17</v>
      </c>
      <c r="B7119">
        <v>2020</v>
      </c>
      <c r="C7119" t="s">
        <v>1</v>
      </c>
      <c r="D7119">
        <v>7118</v>
      </c>
      <c r="E7119" s="2">
        <v>13</v>
      </c>
      <c r="F7119" s="1">
        <v>14</v>
      </c>
      <c r="G7119" s="1">
        <v>1</v>
      </c>
      <c r="H7119" s="1">
        <v>5</v>
      </c>
      <c r="I7119" s="1" t="str">
        <f t="shared" si="131"/>
        <v>3F2TU5</v>
      </c>
      <c r="J7119" s="27">
        <v>45223</v>
      </c>
      <c r="K7119" s="29" t="s">
        <v>266</v>
      </c>
      <c r="L7119" s="29">
        <v>15137.5</v>
      </c>
      <c r="M7119" s="30">
        <v>0.28755169865993391</v>
      </c>
      <c r="N7119" s="30">
        <v>0.88168502812486316</v>
      </c>
      <c r="O7119" s="30">
        <v>0.29969960065774748</v>
      </c>
    </row>
    <row r="7120" spans="1:15" x14ac:dyDescent="0.45">
      <c r="A7120" s="5" t="s">
        <v>17</v>
      </c>
      <c r="B7120">
        <v>2020</v>
      </c>
      <c r="C7120" t="s">
        <v>1</v>
      </c>
      <c r="D7120">
        <v>7119</v>
      </c>
      <c r="E7120" s="2">
        <v>14</v>
      </c>
      <c r="F7120" s="1">
        <v>15</v>
      </c>
      <c r="G7120" s="1">
        <v>1</v>
      </c>
      <c r="H7120" s="1">
        <v>5</v>
      </c>
      <c r="I7120" s="1" t="str">
        <f t="shared" si="131"/>
        <v>3F2TU5</v>
      </c>
      <c r="J7120" s="27">
        <v>45223</v>
      </c>
      <c r="K7120" s="29" t="s">
        <v>267</v>
      </c>
      <c r="L7120" s="29">
        <v>15062.75</v>
      </c>
      <c r="M7120" s="30">
        <v>0.36894160322838498</v>
      </c>
      <c r="N7120" s="30">
        <v>0.89003136307637742</v>
      </c>
      <c r="O7120" s="30">
        <v>0.30241674637297439</v>
      </c>
    </row>
    <row r="7121" spans="1:15" x14ac:dyDescent="0.45">
      <c r="A7121" s="5" t="s">
        <v>17</v>
      </c>
      <c r="B7121">
        <v>2020</v>
      </c>
      <c r="C7121" t="s">
        <v>1</v>
      </c>
      <c r="D7121">
        <v>7120</v>
      </c>
      <c r="E7121" s="2">
        <v>15</v>
      </c>
      <c r="F7121" s="1">
        <v>16</v>
      </c>
      <c r="G7121" s="1">
        <v>1</v>
      </c>
      <c r="H7121" s="1">
        <v>6</v>
      </c>
      <c r="I7121" s="1" t="str">
        <f t="shared" si="131"/>
        <v>3F2TU6</v>
      </c>
      <c r="J7121" s="27">
        <v>45223</v>
      </c>
      <c r="K7121" s="29" t="s">
        <v>268</v>
      </c>
      <c r="L7121" s="29">
        <v>14863.25</v>
      </c>
      <c r="M7121" s="30">
        <v>0.50464031261035236</v>
      </c>
      <c r="N7121" s="30">
        <v>0.92167562469792208</v>
      </c>
      <c r="O7121" s="30">
        <v>0.17844943116614631</v>
      </c>
    </row>
    <row r="7122" spans="1:15" x14ac:dyDescent="0.45">
      <c r="A7122" s="5" t="s">
        <v>17</v>
      </c>
      <c r="B7122">
        <v>2020</v>
      </c>
      <c r="C7122" t="s">
        <v>1</v>
      </c>
      <c r="D7122">
        <v>7121</v>
      </c>
      <c r="E7122" s="2">
        <v>16</v>
      </c>
      <c r="F7122" s="1">
        <v>17</v>
      </c>
      <c r="G7122" s="1">
        <v>1</v>
      </c>
      <c r="H7122" s="1">
        <v>6</v>
      </c>
      <c r="I7122" s="1" t="str">
        <f t="shared" si="131"/>
        <v>3F2TU6</v>
      </c>
      <c r="J7122" s="27">
        <v>45223</v>
      </c>
      <c r="K7122" s="29" t="s">
        <v>269</v>
      </c>
      <c r="L7122" s="29">
        <v>14838.25</v>
      </c>
      <c r="M7122" s="30">
        <v>0.64998544885615606</v>
      </c>
      <c r="N7122" s="30">
        <v>0.93711236787571695</v>
      </c>
      <c r="O7122" s="30">
        <v>0</v>
      </c>
    </row>
    <row r="7123" spans="1:15" x14ac:dyDescent="0.45">
      <c r="A7123" s="5" t="s">
        <v>17</v>
      </c>
      <c r="B7123">
        <v>2020</v>
      </c>
      <c r="C7123" t="s">
        <v>1</v>
      </c>
      <c r="D7123">
        <v>7122</v>
      </c>
      <c r="E7123" s="2">
        <v>17</v>
      </c>
      <c r="F7123" s="1">
        <v>18</v>
      </c>
      <c r="G7123" s="1">
        <v>1</v>
      </c>
      <c r="H7123" s="1">
        <v>6</v>
      </c>
      <c r="I7123" s="1" t="str">
        <f t="shared" si="131"/>
        <v>3F2TU6</v>
      </c>
      <c r="J7123" s="27">
        <v>45223</v>
      </c>
      <c r="K7123" s="29" t="s">
        <v>270</v>
      </c>
      <c r="L7123" s="29">
        <v>15620</v>
      </c>
      <c r="M7123" s="30">
        <v>0.68075014559861557</v>
      </c>
      <c r="N7123" s="30">
        <v>0.9468114878110383</v>
      </c>
      <c r="O7123" s="30">
        <v>0</v>
      </c>
    </row>
    <row r="7124" spans="1:15" x14ac:dyDescent="0.45">
      <c r="A7124" s="5" t="s">
        <v>17</v>
      </c>
      <c r="B7124">
        <v>2020</v>
      </c>
      <c r="C7124" t="s">
        <v>1</v>
      </c>
      <c r="D7124">
        <v>7123</v>
      </c>
      <c r="E7124" s="2">
        <v>18</v>
      </c>
      <c r="F7124" s="1">
        <v>19</v>
      </c>
      <c r="G7124" s="1">
        <v>1</v>
      </c>
      <c r="H7124" s="1">
        <v>7</v>
      </c>
      <c r="I7124" s="1" t="str">
        <f t="shared" si="131"/>
        <v>3F2TU7</v>
      </c>
      <c r="J7124" s="27">
        <v>45223</v>
      </c>
      <c r="K7124" s="29" t="s">
        <v>271</v>
      </c>
      <c r="L7124" s="29">
        <v>15972.75</v>
      </c>
      <c r="M7124" s="30">
        <v>0.70040667934372902</v>
      </c>
      <c r="N7124" s="30">
        <v>0.94724320670262896</v>
      </c>
      <c r="O7124" s="30">
        <v>0</v>
      </c>
    </row>
    <row r="7125" spans="1:15" x14ac:dyDescent="0.45">
      <c r="A7125" s="5" t="s">
        <v>17</v>
      </c>
      <c r="B7125">
        <v>2020</v>
      </c>
      <c r="C7125" t="s">
        <v>1</v>
      </c>
      <c r="D7125">
        <v>7124</v>
      </c>
      <c r="E7125" s="2">
        <v>19</v>
      </c>
      <c r="F7125" s="1">
        <v>20</v>
      </c>
      <c r="G7125" s="1">
        <v>1</v>
      </c>
      <c r="H7125" s="1">
        <v>7</v>
      </c>
      <c r="I7125" s="1" t="str">
        <f t="shared" si="131"/>
        <v>3F2TU7</v>
      </c>
      <c r="J7125" s="27">
        <v>45223</v>
      </c>
      <c r="K7125" s="29" t="s">
        <v>272</v>
      </c>
      <c r="L7125" s="29">
        <v>15784.75</v>
      </c>
      <c r="M7125" s="30">
        <v>0.75445036251534559</v>
      </c>
      <c r="N7125" s="30">
        <v>0.93630940774666627</v>
      </c>
      <c r="O7125" s="30">
        <v>0</v>
      </c>
    </row>
    <row r="7126" spans="1:15" x14ac:dyDescent="0.45">
      <c r="A7126" s="5" t="s">
        <v>17</v>
      </c>
      <c r="B7126">
        <v>2020</v>
      </c>
      <c r="C7126" t="s">
        <v>1</v>
      </c>
      <c r="D7126">
        <v>7125</v>
      </c>
      <c r="E7126" s="2">
        <v>20</v>
      </c>
      <c r="F7126" s="1">
        <v>21</v>
      </c>
      <c r="G7126" s="1">
        <v>1</v>
      </c>
      <c r="H7126" s="1">
        <v>7</v>
      </c>
      <c r="I7126" s="1" t="str">
        <f t="shared" si="131"/>
        <v>3F2TU7</v>
      </c>
      <c r="J7126" s="27">
        <v>45223</v>
      </c>
      <c r="K7126" s="29" t="s">
        <v>273</v>
      </c>
      <c r="L7126" s="29">
        <v>15085.5</v>
      </c>
      <c r="M7126" s="30">
        <v>0.75465925354474694</v>
      </c>
      <c r="N7126" s="30">
        <v>0.92541854957714775</v>
      </c>
      <c r="O7126" s="30">
        <v>0</v>
      </c>
    </row>
    <row r="7127" spans="1:15" x14ac:dyDescent="0.45">
      <c r="A7127" s="5" t="s">
        <v>17</v>
      </c>
      <c r="B7127">
        <v>2020</v>
      </c>
      <c r="C7127" t="s">
        <v>1</v>
      </c>
      <c r="D7127">
        <v>7126</v>
      </c>
      <c r="E7127" s="2">
        <v>21</v>
      </c>
      <c r="F7127" s="1">
        <v>22</v>
      </c>
      <c r="G7127" s="1">
        <v>1</v>
      </c>
      <c r="H7127" s="1">
        <v>8</v>
      </c>
      <c r="I7127" s="1" t="str">
        <f t="shared" si="131"/>
        <v>3F2TU8</v>
      </c>
      <c r="J7127" s="27">
        <v>45223</v>
      </c>
      <c r="K7127" s="29" t="s">
        <v>274</v>
      </c>
      <c r="L7127" s="29">
        <v>14252</v>
      </c>
      <c r="M7127" s="30">
        <v>0.72735239692731146</v>
      </c>
      <c r="N7127" s="30">
        <v>0.91295041281692657</v>
      </c>
      <c r="O7127" s="30">
        <v>0</v>
      </c>
    </row>
    <row r="7128" spans="1:15" x14ac:dyDescent="0.45">
      <c r="A7128" s="5" t="s">
        <v>17</v>
      </c>
      <c r="B7128">
        <v>2020</v>
      </c>
      <c r="C7128" t="s">
        <v>1</v>
      </c>
      <c r="D7128">
        <v>7127</v>
      </c>
      <c r="E7128" s="2">
        <v>22</v>
      </c>
      <c r="F7128" s="1">
        <v>23</v>
      </c>
      <c r="G7128" s="1">
        <v>1</v>
      </c>
      <c r="H7128" s="1">
        <v>8</v>
      </c>
      <c r="I7128" s="1" t="str">
        <f t="shared" si="131"/>
        <v>3F2TU8</v>
      </c>
      <c r="J7128" s="27">
        <v>45223</v>
      </c>
      <c r="K7128" s="29" t="s">
        <v>275</v>
      </c>
      <c r="L7128" s="29">
        <v>13410</v>
      </c>
      <c r="M7128" s="30">
        <v>0.5892599515687047</v>
      </c>
      <c r="N7128" s="30">
        <v>0.86384913539622898</v>
      </c>
      <c r="O7128" s="30">
        <v>0</v>
      </c>
    </row>
    <row r="7129" spans="1:15" x14ac:dyDescent="0.45">
      <c r="A7129" s="5" t="s">
        <v>17</v>
      </c>
      <c r="B7129">
        <v>2020</v>
      </c>
      <c r="C7129" t="s">
        <v>1</v>
      </c>
      <c r="D7129">
        <v>7128</v>
      </c>
      <c r="E7129" s="2">
        <v>23</v>
      </c>
      <c r="F7129" s="1">
        <v>24</v>
      </c>
      <c r="G7129" s="1">
        <v>1</v>
      </c>
      <c r="H7129" s="1">
        <v>8</v>
      </c>
      <c r="I7129" s="1" t="str">
        <f t="shared" si="131"/>
        <v>3F2TU8</v>
      </c>
      <c r="J7129" s="27">
        <v>45223</v>
      </c>
      <c r="K7129" s="29" t="s">
        <v>276</v>
      </c>
      <c r="L7129" s="29">
        <v>12587.75</v>
      </c>
      <c r="M7129" s="30">
        <v>0.48171187072295751</v>
      </c>
      <c r="N7129" s="30">
        <v>0.84995329007250664</v>
      </c>
      <c r="O7129" s="30">
        <v>0</v>
      </c>
    </row>
    <row r="7130" spans="1:15" x14ac:dyDescent="0.45">
      <c r="A7130" s="5" t="s">
        <v>17</v>
      </c>
      <c r="B7130">
        <v>2020</v>
      </c>
      <c r="C7130" t="s">
        <v>2</v>
      </c>
      <c r="D7130">
        <v>7129</v>
      </c>
      <c r="E7130" s="2">
        <v>0</v>
      </c>
      <c r="F7130" s="1">
        <v>1</v>
      </c>
      <c r="G7130" s="1">
        <v>1</v>
      </c>
      <c r="H7130" s="1">
        <v>1</v>
      </c>
      <c r="I7130" s="1" t="str">
        <f t="shared" si="131"/>
        <v>3F3WE1</v>
      </c>
      <c r="J7130" s="27">
        <v>45224</v>
      </c>
      <c r="K7130" s="29" t="s">
        <v>253</v>
      </c>
      <c r="L7130" s="29">
        <v>11906.75</v>
      </c>
      <c r="M7130" s="30">
        <v>0.44111697742044448</v>
      </c>
      <c r="N7130" s="30">
        <v>0.83424184378072841</v>
      </c>
      <c r="O7130" s="30">
        <v>0</v>
      </c>
    </row>
    <row r="7131" spans="1:15" x14ac:dyDescent="0.45">
      <c r="A7131" s="5" t="s">
        <v>17</v>
      </c>
      <c r="B7131">
        <v>2020</v>
      </c>
      <c r="C7131" t="s">
        <v>2</v>
      </c>
      <c r="D7131">
        <v>7130</v>
      </c>
      <c r="E7131" s="2">
        <v>1</v>
      </c>
      <c r="F7131" s="1">
        <v>2</v>
      </c>
      <c r="G7131" s="1">
        <v>1</v>
      </c>
      <c r="H7131" s="1">
        <v>1</v>
      </c>
      <c r="I7131" s="1" t="str">
        <f t="shared" si="131"/>
        <v>3F3WE1</v>
      </c>
      <c r="J7131" s="27">
        <v>45224</v>
      </c>
      <c r="K7131" s="29" t="s">
        <v>254</v>
      </c>
      <c r="L7131" s="29">
        <v>11376.25</v>
      </c>
      <c r="M7131" s="30">
        <v>0.42395656470927962</v>
      </c>
      <c r="N7131" s="30">
        <v>0.82984843047329915</v>
      </c>
      <c r="O7131" s="30">
        <v>0</v>
      </c>
    </row>
    <row r="7132" spans="1:15" x14ac:dyDescent="0.45">
      <c r="A7132" s="5" t="s">
        <v>17</v>
      </c>
      <c r="B7132">
        <v>2020</v>
      </c>
      <c r="C7132" t="s">
        <v>2</v>
      </c>
      <c r="D7132">
        <v>7131</v>
      </c>
      <c r="E7132" s="2">
        <v>2</v>
      </c>
      <c r="F7132" s="1">
        <v>3</v>
      </c>
      <c r="G7132" s="1">
        <v>1</v>
      </c>
      <c r="H7132" s="1">
        <v>1</v>
      </c>
      <c r="I7132" s="1" t="str">
        <f t="shared" si="131"/>
        <v>3F3WE1</v>
      </c>
      <c r="J7132" s="27">
        <v>45224</v>
      </c>
      <c r="K7132" s="29" t="s">
        <v>255</v>
      </c>
      <c r="L7132" s="29">
        <v>11047.25</v>
      </c>
      <c r="M7132" s="30">
        <v>0.43680112210751509</v>
      </c>
      <c r="N7132" s="30">
        <v>0.87266547491352853</v>
      </c>
      <c r="O7132" s="30">
        <v>0</v>
      </c>
    </row>
    <row r="7133" spans="1:15" x14ac:dyDescent="0.45">
      <c r="A7133" s="5" t="s">
        <v>17</v>
      </c>
      <c r="B7133">
        <v>2020</v>
      </c>
      <c r="C7133" t="s">
        <v>2</v>
      </c>
      <c r="D7133">
        <v>7132</v>
      </c>
      <c r="E7133" s="2">
        <v>3</v>
      </c>
      <c r="F7133" s="1">
        <v>4</v>
      </c>
      <c r="G7133" s="1">
        <v>1</v>
      </c>
      <c r="H7133" s="1">
        <v>2</v>
      </c>
      <c r="I7133" s="1" t="str">
        <f t="shared" si="131"/>
        <v>3F3WE2</v>
      </c>
      <c r="J7133" s="27">
        <v>45224</v>
      </c>
      <c r="K7133" s="29" t="s">
        <v>256</v>
      </c>
      <c r="L7133" s="29">
        <v>10844</v>
      </c>
      <c r="M7133" s="30">
        <v>0.48387665928262258</v>
      </c>
      <c r="N7133" s="30">
        <v>0.88548653596009741</v>
      </c>
      <c r="O7133" s="30">
        <v>0</v>
      </c>
    </row>
    <row r="7134" spans="1:15" x14ac:dyDescent="0.45">
      <c r="A7134" s="5" t="s">
        <v>17</v>
      </c>
      <c r="B7134">
        <v>2020</v>
      </c>
      <c r="C7134" t="s">
        <v>2</v>
      </c>
      <c r="D7134">
        <v>7133</v>
      </c>
      <c r="E7134" s="2">
        <v>4</v>
      </c>
      <c r="F7134" s="1">
        <v>5</v>
      </c>
      <c r="G7134" s="1">
        <v>1</v>
      </c>
      <c r="H7134" s="1">
        <v>2</v>
      </c>
      <c r="I7134" s="1" t="str">
        <f t="shared" si="131"/>
        <v>3F3WE2</v>
      </c>
      <c r="J7134" s="27">
        <v>45224</v>
      </c>
      <c r="K7134" s="29" t="s">
        <v>257</v>
      </c>
      <c r="L7134" s="29">
        <v>10910.25</v>
      </c>
      <c r="M7134" s="30">
        <v>0.47878878111421957</v>
      </c>
      <c r="N7134" s="30">
        <v>0.88860012676932953</v>
      </c>
      <c r="O7134" s="30">
        <v>0</v>
      </c>
    </row>
    <row r="7135" spans="1:15" x14ac:dyDescent="0.45">
      <c r="A7135" s="5" t="s">
        <v>17</v>
      </c>
      <c r="B7135">
        <v>2020</v>
      </c>
      <c r="C7135" t="s">
        <v>2</v>
      </c>
      <c r="D7135">
        <v>7134</v>
      </c>
      <c r="E7135" s="2">
        <v>5</v>
      </c>
      <c r="F7135" s="1">
        <v>6</v>
      </c>
      <c r="G7135" s="1">
        <v>1</v>
      </c>
      <c r="H7135" s="1">
        <v>2</v>
      </c>
      <c r="I7135" s="1" t="str">
        <f t="shared" si="131"/>
        <v>3F3WE2</v>
      </c>
      <c r="J7135" s="27">
        <v>45224</v>
      </c>
      <c r="K7135" s="29" t="s">
        <v>258</v>
      </c>
      <c r="L7135" s="29">
        <v>11198</v>
      </c>
      <c r="M7135" s="30">
        <v>0.5221392424891963</v>
      </c>
      <c r="N7135" s="30">
        <v>0.886646654617392</v>
      </c>
      <c r="O7135" s="30">
        <v>0</v>
      </c>
    </row>
    <row r="7136" spans="1:15" x14ac:dyDescent="0.45">
      <c r="A7136" s="5" t="s">
        <v>17</v>
      </c>
      <c r="B7136">
        <v>2020</v>
      </c>
      <c r="C7136" t="s">
        <v>2</v>
      </c>
      <c r="D7136">
        <v>7135</v>
      </c>
      <c r="E7136" s="2">
        <v>6</v>
      </c>
      <c r="F7136" s="1">
        <v>7</v>
      </c>
      <c r="G7136" s="1">
        <v>1</v>
      </c>
      <c r="H7136" s="1">
        <v>3</v>
      </c>
      <c r="I7136" s="1" t="str">
        <f t="shared" si="131"/>
        <v>3F3WE3</v>
      </c>
      <c r="J7136" s="27">
        <v>45224</v>
      </c>
      <c r="K7136" s="29" t="s">
        <v>259</v>
      </c>
      <c r="L7136" s="29">
        <v>12423.75</v>
      </c>
      <c r="M7136" s="30">
        <v>0.5426752758412674</v>
      </c>
      <c r="N7136" s="30">
        <v>0.8761004844837148</v>
      </c>
      <c r="O7136" s="30">
        <v>0</v>
      </c>
    </row>
    <row r="7137" spans="1:15" x14ac:dyDescent="0.45">
      <c r="A7137" s="5" t="s">
        <v>17</v>
      </c>
      <c r="B7137">
        <v>2020</v>
      </c>
      <c r="C7137" t="s">
        <v>2</v>
      </c>
      <c r="D7137">
        <v>7136</v>
      </c>
      <c r="E7137" s="2">
        <v>7</v>
      </c>
      <c r="F7137" s="1">
        <v>8</v>
      </c>
      <c r="G7137" s="1">
        <v>1</v>
      </c>
      <c r="H7137" s="1">
        <v>3</v>
      </c>
      <c r="I7137" s="1" t="str">
        <f t="shared" si="131"/>
        <v>3F3WE3</v>
      </c>
      <c r="J7137" s="27">
        <v>45224</v>
      </c>
      <c r="K7137" s="29" t="s">
        <v>260</v>
      </c>
      <c r="L7137" s="29">
        <v>14233.5</v>
      </c>
      <c r="M7137" s="30">
        <v>0.54679204927853109</v>
      </c>
      <c r="N7137" s="30">
        <v>0.81514828715856102</v>
      </c>
      <c r="O7137" s="30">
        <v>4.6816941121920801E-2</v>
      </c>
    </row>
    <row r="7138" spans="1:15" x14ac:dyDescent="0.45">
      <c r="A7138" s="5" t="s">
        <v>17</v>
      </c>
      <c r="B7138">
        <v>2020</v>
      </c>
      <c r="C7138" t="s">
        <v>2</v>
      </c>
      <c r="D7138">
        <v>7137</v>
      </c>
      <c r="E7138" s="2">
        <v>8</v>
      </c>
      <c r="F7138" s="1">
        <v>9</v>
      </c>
      <c r="G7138" s="1">
        <v>1</v>
      </c>
      <c r="H7138" s="1">
        <v>3</v>
      </c>
      <c r="I7138" s="1" t="str">
        <f t="shared" si="131"/>
        <v>3F3WE3</v>
      </c>
      <c r="J7138" s="27">
        <v>45224</v>
      </c>
      <c r="K7138" s="29" t="s">
        <v>261</v>
      </c>
      <c r="L7138" s="29">
        <v>15460.75</v>
      </c>
      <c r="M7138" s="30">
        <v>0.55917178916086896</v>
      </c>
      <c r="N7138" s="30">
        <v>0.69468071328313541</v>
      </c>
      <c r="O7138" s="30">
        <v>9.7116903575898056E-2</v>
      </c>
    </row>
    <row r="7139" spans="1:15" x14ac:dyDescent="0.45">
      <c r="A7139" s="5" t="s">
        <v>17</v>
      </c>
      <c r="B7139">
        <v>2020</v>
      </c>
      <c r="C7139" t="s">
        <v>2</v>
      </c>
      <c r="D7139">
        <v>7138</v>
      </c>
      <c r="E7139" s="2">
        <v>9</v>
      </c>
      <c r="F7139" s="1">
        <v>10</v>
      </c>
      <c r="G7139" s="1">
        <v>1</v>
      </c>
      <c r="H7139" s="1">
        <v>4</v>
      </c>
      <c r="I7139" s="1" t="str">
        <f t="shared" si="131"/>
        <v>3F3WE4</v>
      </c>
      <c r="J7139" s="27">
        <v>45224</v>
      </c>
      <c r="K7139" s="29" t="s">
        <v>262</v>
      </c>
      <c r="L7139" s="29">
        <v>15652.25</v>
      </c>
      <c r="M7139" s="30">
        <v>0.54980584020328183</v>
      </c>
      <c r="N7139" s="30">
        <v>0.65682567050525553</v>
      </c>
      <c r="O7139" s="30">
        <v>0.14750972793738981</v>
      </c>
    </row>
    <row r="7140" spans="1:15" x14ac:dyDescent="0.45">
      <c r="A7140" s="5" t="s">
        <v>17</v>
      </c>
      <c r="B7140">
        <v>2020</v>
      </c>
      <c r="C7140" t="s">
        <v>2</v>
      </c>
      <c r="D7140">
        <v>7139</v>
      </c>
      <c r="E7140" s="2">
        <v>10</v>
      </c>
      <c r="F7140" s="1">
        <v>11</v>
      </c>
      <c r="G7140" s="1">
        <v>1</v>
      </c>
      <c r="H7140" s="1">
        <v>4</v>
      </c>
      <c r="I7140" s="1" t="str">
        <f t="shared" si="131"/>
        <v>3F3WE4</v>
      </c>
      <c r="J7140" s="27">
        <v>45224</v>
      </c>
      <c r="K7140" s="29" t="s">
        <v>263</v>
      </c>
      <c r="L7140" s="29">
        <v>15437.25</v>
      </c>
      <c r="M7140" s="30">
        <v>0.49479163090461131</v>
      </c>
      <c r="N7140" s="30">
        <v>0.53385540958412658</v>
      </c>
      <c r="O7140" s="30">
        <v>0.18983670277722561</v>
      </c>
    </row>
    <row r="7141" spans="1:15" x14ac:dyDescent="0.45">
      <c r="A7141" s="5" t="s">
        <v>17</v>
      </c>
      <c r="B7141">
        <v>2020</v>
      </c>
      <c r="C7141" t="s">
        <v>2</v>
      </c>
      <c r="D7141">
        <v>7140</v>
      </c>
      <c r="E7141" s="2">
        <v>11</v>
      </c>
      <c r="F7141" s="1">
        <v>12</v>
      </c>
      <c r="G7141" s="1">
        <v>1</v>
      </c>
      <c r="H7141" s="1">
        <v>4</v>
      </c>
      <c r="I7141" s="1" t="str">
        <f t="shared" si="131"/>
        <v>3F3WE4</v>
      </c>
      <c r="J7141" s="27">
        <v>45224</v>
      </c>
      <c r="K7141" s="29" t="s">
        <v>264</v>
      </c>
      <c r="L7141" s="29">
        <v>15506.5</v>
      </c>
      <c r="M7141" s="30">
        <v>0.52940441631649116</v>
      </c>
      <c r="N7141" s="30">
        <v>0.59207352244554257</v>
      </c>
      <c r="O7141" s="30">
        <v>0.25056851978109229</v>
      </c>
    </row>
    <row r="7142" spans="1:15" x14ac:dyDescent="0.45">
      <c r="A7142" s="5" t="s">
        <v>17</v>
      </c>
      <c r="B7142">
        <v>2020</v>
      </c>
      <c r="C7142" t="s">
        <v>2</v>
      </c>
      <c r="D7142">
        <v>7141</v>
      </c>
      <c r="E7142" s="2">
        <v>12</v>
      </c>
      <c r="F7142" s="1">
        <v>13</v>
      </c>
      <c r="G7142" s="1">
        <v>1</v>
      </c>
      <c r="H7142" s="1">
        <v>5</v>
      </c>
      <c r="I7142" s="1" t="str">
        <f t="shared" si="131"/>
        <v>3F3WE5</v>
      </c>
      <c r="J7142" s="27">
        <v>45224</v>
      </c>
      <c r="K7142" s="29" t="s">
        <v>265</v>
      </c>
      <c r="L7142" s="29">
        <v>15547</v>
      </c>
      <c r="M7142" s="30">
        <v>0.52445716577946955</v>
      </c>
      <c r="N7142" s="30">
        <v>0.69946023359931619</v>
      </c>
      <c r="O7142" s="30">
        <v>0.28416546283323479</v>
      </c>
    </row>
    <row r="7143" spans="1:15" x14ac:dyDescent="0.45">
      <c r="A7143" s="5" t="s">
        <v>17</v>
      </c>
      <c r="B7143">
        <v>2020</v>
      </c>
      <c r="C7143" t="s">
        <v>2</v>
      </c>
      <c r="D7143">
        <v>7142</v>
      </c>
      <c r="E7143" s="2">
        <v>13</v>
      </c>
      <c r="F7143" s="1">
        <v>14</v>
      </c>
      <c r="G7143" s="1">
        <v>1</v>
      </c>
      <c r="H7143" s="1">
        <v>5</v>
      </c>
      <c r="I7143" s="1" t="str">
        <f t="shared" si="131"/>
        <v>3F3WE5</v>
      </c>
      <c r="J7143" s="27">
        <v>45224</v>
      </c>
      <c r="K7143" s="29" t="s">
        <v>266</v>
      </c>
      <c r="L7143" s="29">
        <v>15619.75</v>
      </c>
      <c r="M7143" s="30">
        <v>0.54860102010569389</v>
      </c>
      <c r="N7143" s="30">
        <v>0.85082440465943288</v>
      </c>
      <c r="O7143" s="30">
        <v>0.27246213423054022</v>
      </c>
    </row>
    <row r="7144" spans="1:15" x14ac:dyDescent="0.45">
      <c r="A7144" s="5" t="s">
        <v>17</v>
      </c>
      <c r="B7144">
        <v>2020</v>
      </c>
      <c r="C7144" t="s">
        <v>2</v>
      </c>
      <c r="D7144">
        <v>7143</v>
      </c>
      <c r="E7144" s="2">
        <v>14</v>
      </c>
      <c r="F7144" s="1">
        <v>15</v>
      </c>
      <c r="G7144" s="1">
        <v>1</v>
      </c>
      <c r="H7144" s="1">
        <v>5</v>
      </c>
      <c r="I7144" s="1" t="str">
        <f t="shared" si="131"/>
        <v>3F3WE5</v>
      </c>
      <c r="J7144" s="27">
        <v>45224</v>
      </c>
      <c r="K7144" s="29" t="s">
        <v>267</v>
      </c>
      <c r="L7144" s="29">
        <v>15579.25</v>
      </c>
      <c r="M7144" s="30">
        <v>0.58249358999752765</v>
      </c>
      <c r="N7144" s="30">
        <v>0.9164978467403313</v>
      </c>
      <c r="O7144" s="30">
        <v>0.23573068667209021</v>
      </c>
    </row>
    <row r="7145" spans="1:15" x14ac:dyDescent="0.45">
      <c r="A7145" s="5" t="s">
        <v>17</v>
      </c>
      <c r="B7145">
        <v>2020</v>
      </c>
      <c r="C7145" t="s">
        <v>2</v>
      </c>
      <c r="D7145">
        <v>7144</v>
      </c>
      <c r="E7145" s="2">
        <v>15</v>
      </c>
      <c r="F7145" s="1">
        <v>16</v>
      </c>
      <c r="G7145" s="1">
        <v>1</v>
      </c>
      <c r="H7145" s="1">
        <v>6</v>
      </c>
      <c r="I7145" s="1" t="str">
        <f t="shared" si="131"/>
        <v>3F3WE6</v>
      </c>
      <c r="J7145" s="27">
        <v>45224</v>
      </c>
      <c r="K7145" s="29" t="s">
        <v>268</v>
      </c>
      <c r="L7145" s="29">
        <v>15654.25</v>
      </c>
      <c r="M7145" s="30">
        <v>0.59833441343401728</v>
      </c>
      <c r="N7145" s="30">
        <v>0.94011366281170239</v>
      </c>
      <c r="O7145" s="30">
        <v>0.11408697141190779</v>
      </c>
    </row>
    <row r="7146" spans="1:15" x14ac:dyDescent="0.45">
      <c r="A7146" s="5" t="s">
        <v>17</v>
      </c>
      <c r="B7146">
        <v>2020</v>
      </c>
      <c r="C7146" t="s">
        <v>2</v>
      </c>
      <c r="D7146">
        <v>7145</v>
      </c>
      <c r="E7146" s="2">
        <v>16</v>
      </c>
      <c r="F7146" s="1">
        <v>17</v>
      </c>
      <c r="G7146" s="1">
        <v>1</v>
      </c>
      <c r="H7146" s="1">
        <v>6</v>
      </c>
      <c r="I7146" s="1" t="str">
        <f t="shared" si="131"/>
        <v>3F3WE6</v>
      </c>
      <c r="J7146" s="27">
        <v>45224</v>
      </c>
      <c r="K7146" s="29" t="s">
        <v>269</v>
      </c>
      <c r="L7146" s="29">
        <v>15901</v>
      </c>
      <c r="M7146" s="30">
        <v>0.67180392659302057</v>
      </c>
      <c r="N7146" s="30">
        <v>0.94926165159162545</v>
      </c>
      <c r="O7146" s="30">
        <v>0</v>
      </c>
    </row>
    <row r="7147" spans="1:15" x14ac:dyDescent="0.45">
      <c r="A7147" s="5" t="s">
        <v>17</v>
      </c>
      <c r="B7147">
        <v>2020</v>
      </c>
      <c r="C7147" t="s">
        <v>2</v>
      </c>
      <c r="D7147">
        <v>7146</v>
      </c>
      <c r="E7147" s="2">
        <v>17</v>
      </c>
      <c r="F7147" s="1">
        <v>18</v>
      </c>
      <c r="G7147" s="1">
        <v>1</v>
      </c>
      <c r="H7147" s="1">
        <v>6</v>
      </c>
      <c r="I7147" s="1" t="str">
        <f t="shared" si="131"/>
        <v>3F3WE6</v>
      </c>
      <c r="J7147" s="27">
        <v>45224</v>
      </c>
      <c r="K7147" s="29" t="s">
        <v>270</v>
      </c>
      <c r="L7147" s="29">
        <v>16437.25</v>
      </c>
      <c r="M7147" s="30">
        <v>0.79971431285382455</v>
      </c>
      <c r="N7147" s="30">
        <v>0.94997623547613119</v>
      </c>
      <c r="O7147" s="30">
        <v>0</v>
      </c>
    </row>
    <row r="7148" spans="1:15" x14ac:dyDescent="0.45">
      <c r="A7148" s="5" t="s">
        <v>17</v>
      </c>
      <c r="B7148">
        <v>2020</v>
      </c>
      <c r="C7148" t="s">
        <v>2</v>
      </c>
      <c r="D7148">
        <v>7147</v>
      </c>
      <c r="E7148" s="2">
        <v>18</v>
      </c>
      <c r="F7148" s="1">
        <v>19</v>
      </c>
      <c r="G7148" s="1">
        <v>1</v>
      </c>
      <c r="H7148" s="1">
        <v>7</v>
      </c>
      <c r="I7148" s="1" t="str">
        <f t="shared" si="131"/>
        <v>3F3WE7</v>
      </c>
      <c r="J7148" s="27">
        <v>45224</v>
      </c>
      <c r="K7148" s="29" t="s">
        <v>271</v>
      </c>
      <c r="L7148" s="29">
        <v>16304.5</v>
      </c>
      <c r="M7148" s="30">
        <v>0.85933913525642291</v>
      </c>
      <c r="N7148" s="30">
        <v>0.94983902800035991</v>
      </c>
      <c r="O7148" s="30">
        <v>0</v>
      </c>
    </row>
    <row r="7149" spans="1:15" x14ac:dyDescent="0.45">
      <c r="A7149" s="5" t="s">
        <v>17</v>
      </c>
      <c r="B7149">
        <v>2020</v>
      </c>
      <c r="C7149" t="s">
        <v>2</v>
      </c>
      <c r="D7149">
        <v>7148</v>
      </c>
      <c r="E7149" s="2">
        <v>19</v>
      </c>
      <c r="F7149" s="1">
        <v>20</v>
      </c>
      <c r="G7149" s="1">
        <v>1</v>
      </c>
      <c r="H7149" s="1">
        <v>7</v>
      </c>
      <c r="I7149" s="1" t="str">
        <f t="shared" si="131"/>
        <v>3F3WE7</v>
      </c>
      <c r="J7149" s="27">
        <v>45224</v>
      </c>
      <c r="K7149" s="29" t="s">
        <v>272</v>
      </c>
      <c r="L7149" s="29">
        <v>15860.75</v>
      </c>
      <c r="M7149" s="30">
        <v>0.88139005657682801</v>
      </c>
      <c r="N7149" s="30">
        <v>0.94961737216208331</v>
      </c>
      <c r="O7149" s="30">
        <v>0</v>
      </c>
    </row>
    <row r="7150" spans="1:15" x14ac:dyDescent="0.45">
      <c r="A7150" s="5" t="s">
        <v>17</v>
      </c>
      <c r="B7150">
        <v>2020</v>
      </c>
      <c r="C7150" t="s">
        <v>2</v>
      </c>
      <c r="D7150">
        <v>7149</v>
      </c>
      <c r="E7150" s="2">
        <v>20</v>
      </c>
      <c r="F7150" s="1">
        <v>21</v>
      </c>
      <c r="G7150" s="1">
        <v>1</v>
      </c>
      <c r="H7150" s="1">
        <v>7</v>
      </c>
      <c r="I7150" s="1" t="str">
        <f t="shared" si="131"/>
        <v>3F3WE7</v>
      </c>
      <c r="J7150" s="27">
        <v>45224</v>
      </c>
      <c r="K7150" s="29" t="s">
        <v>273</v>
      </c>
      <c r="L7150" s="29">
        <v>15077.75</v>
      </c>
      <c r="M7150" s="30">
        <v>0.89455127020993708</v>
      </c>
      <c r="N7150" s="30">
        <v>0.94909191443538043</v>
      </c>
      <c r="O7150" s="30">
        <v>0</v>
      </c>
    </row>
    <row r="7151" spans="1:15" x14ac:dyDescent="0.45">
      <c r="A7151" s="5" t="s">
        <v>17</v>
      </c>
      <c r="B7151">
        <v>2020</v>
      </c>
      <c r="C7151" t="s">
        <v>2</v>
      </c>
      <c r="D7151">
        <v>7150</v>
      </c>
      <c r="E7151" s="2">
        <v>21</v>
      </c>
      <c r="F7151" s="1">
        <v>22</v>
      </c>
      <c r="G7151" s="1">
        <v>1</v>
      </c>
      <c r="H7151" s="1">
        <v>8</v>
      </c>
      <c r="I7151" s="1" t="str">
        <f t="shared" si="131"/>
        <v>3F3WE8</v>
      </c>
      <c r="J7151" s="27">
        <v>45224</v>
      </c>
      <c r="K7151" s="29" t="s">
        <v>274</v>
      </c>
      <c r="L7151" s="29">
        <v>14210.25</v>
      </c>
      <c r="M7151" s="30">
        <v>0.90316954287256657</v>
      </c>
      <c r="N7151" s="30">
        <v>0.94723776202136456</v>
      </c>
      <c r="O7151" s="30">
        <v>0</v>
      </c>
    </row>
    <row r="7152" spans="1:15" x14ac:dyDescent="0.45">
      <c r="A7152" s="5" t="s">
        <v>17</v>
      </c>
      <c r="B7152">
        <v>2020</v>
      </c>
      <c r="C7152" t="s">
        <v>2</v>
      </c>
      <c r="D7152">
        <v>7151</v>
      </c>
      <c r="E7152" s="2">
        <v>22</v>
      </c>
      <c r="F7152" s="1">
        <v>23</v>
      </c>
      <c r="G7152" s="1">
        <v>1</v>
      </c>
      <c r="H7152" s="1">
        <v>8</v>
      </c>
      <c r="I7152" s="1" t="str">
        <f t="shared" si="131"/>
        <v>3F3WE8</v>
      </c>
      <c r="J7152" s="27">
        <v>45224</v>
      </c>
      <c r="K7152" s="29" t="s">
        <v>275</v>
      </c>
      <c r="L7152" s="29">
        <v>13358</v>
      </c>
      <c r="M7152" s="30">
        <v>0.92299617464577777</v>
      </c>
      <c r="N7152" s="30">
        <v>0.93199605113876383</v>
      </c>
      <c r="O7152" s="30">
        <v>0</v>
      </c>
    </row>
    <row r="7153" spans="1:15" x14ac:dyDescent="0.45">
      <c r="A7153" s="5" t="s">
        <v>17</v>
      </c>
      <c r="B7153">
        <v>2020</v>
      </c>
      <c r="C7153" t="s">
        <v>2</v>
      </c>
      <c r="D7153">
        <v>7152</v>
      </c>
      <c r="E7153" s="2">
        <v>23</v>
      </c>
      <c r="F7153" s="1">
        <v>24</v>
      </c>
      <c r="G7153" s="1">
        <v>1</v>
      </c>
      <c r="H7153" s="1">
        <v>8</v>
      </c>
      <c r="I7153" s="1" t="str">
        <f t="shared" si="131"/>
        <v>3F3WE8</v>
      </c>
      <c r="J7153" s="27">
        <v>45224</v>
      </c>
      <c r="K7153" s="29" t="s">
        <v>276</v>
      </c>
      <c r="L7153" s="29">
        <v>12533.25</v>
      </c>
      <c r="M7153" s="30">
        <v>0.92679610121958178</v>
      </c>
      <c r="N7153" s="30">
        <v>0.91741700691283756</v>
      </c>
      <c r="O7153" s="30">
        <v>0</v>
      </c>
    </row>
    <row r="7154" spans="1:15" x14ac:dyDescent="0.45">
      <c r="A7154" s="5" t="s">
        <v>17</v>
      </c>
      <c r="B7154">
        <v>2020</v>
      </c>
      <c r="C7154" t="s">
        <v>3</v>
      </c>
      <c r="D7154">
        <v>7153</v>
      </c>
      <c r="E7154" s="2">
        <v>0</v>
      </c>
      <c r="F7154" s="1">
        <v>1</v>
      </c>
      <c r="G7154" s="1">
        <v>1</v>
      </c>
      <c r="H7154" s="1">
        <v>1</v>
      </c>
      <c r="I7154" s="1" t="str">
        <f t="shared" si="131"/>
        <v>3F4TH1</v>
      </c>
      <c r="J7154" s="27">
        <v>45225</v>
      </c>
      <c r="K7154" s="29" t="s">
        <v>253</v>
      </c>
      <c r="L7154" s="29">
        <v>11856.25</v>
      </c>
      <c r="M7154" s="30">
        <v>0.92569532695389778</v>
      </c>
      <c r="N7154" s="30">
        <v>0.93449928814948247</v>
      </c>
      <c r="O7154" s="30">
        <v>0</v>
      </c>
    </row>
    <row r="7155" spans="1:15" x14ac:dyDescent="0.45">
      <c r="A7155" s="5" t="s">
        <v>17</v>
      </c>
      <c r="B7155">
        <v>2020</v>
      </c>
      <c r="C7155" t="s">
        <v>3</v>
      </c>
      <c r="D7155">
        <v>7154</v>
      </c>
      <c r="E7155" s="2">
        <v>1</v>
      </c>
      <c r="F7155" s="1">
        <v>2</v>
      </c>
      <c r="G7155" s="1">
        <v>1</v>
      </c>
      <c r="H7155" s="1">
        <v>1</v>
      </c>
      <c r="I7155" s="1" t="str">
        <f t="shared" si="131"/>
        <v>3F4TH1</v>
      </c>
      <c r="J7155" s="27">
        <v>45225</v>
      </c>
      <c r="K7155" s="29" t="s">
        <v>254</v>
      </c>
      <c r="L7155" s="29">
        <v>11326.75</v>
      </c>
      <c r="M7155" s="30">
        <v>0.92277760118768293</v>
      </c>
      <c r="N7155" s="30">
        <v>0.94390461961785088</v>
      </c>
      <c r="O7155" s="30">
        <v>0</v>
      </c>
    </row>
    <row r="7156" spans="1:15" x14ac:dyDescent="0.45">
      <c r="A7156" s="5" t="s">
        <v>17</v>
      </c>
      <c r="B7156">
        <v>2020</v>
      </c>
      <c r="C7156" t="s">
        <v>3</v>
      </c>
      <c r="D7156">
        <v>7155</v>
      </c>
      <c r="E7156" s="2">
        <v>2</v>
      </c>
      <c r="F7156" s="1">
        <v>3</v>
      </c>
      <c r="G7156" s="1">
        <v>1</v>
      </c>
      <c r="H7156" s="1">
        <v>1</v>
      </c>
      <c r="I7156" s="1" t="str">
        <f t="shared" si="131"/>
        <v>3F4TH1</v>
      </c>
      <c r="J7156" s="27">
        <v>45225</v>
      </c>
      <c r="K7156" s="29" t="s">
        <v>255</v>
      </c>
      <c r="L7156" s="29">
        <v>11063</v>
      </c>
      <c r="M7156" s="30">
        <v>0.92073893884640667</v>
      </c>
      <c r="N7156" s="30">
        <v>0.94845092110853857</v>
      </c>
      <c r="O7156" s="30">
        <v>0</v>
      </c>
    </row>
    <row r="7157" spans="1:15" x14ac:dyDescent="0.45">
      <c r="A7157" s="5" t="s">
        <v>17</v>
      </c>
      <c r="B7157">
        <v>2020</v>
      </c>
      <c r="C7157" t="s">
        <v>3</v>
      </c>
      <c r="D7157">
        <v>7156</v>
      </c>
      <c r="E7157" s="2">
        <v>3</v>
      </c>
      <c r="F7157" s="1">
        <v>4</v>
      </c>
      <c r="G7157" s="1">
        <v>1</v>
      </c>
      <c r="H7157" s="1">
        <v>2</v>
      </c>
      <c r="I7157" s="1" t="str">
        <f t="shared" si="131"/>
        <v>3F4TH2</v>
      </c>
      <c r="J7157" s="27">
        <v>45225</v>
      </c>
      <c r="K7157" s="29" t="s">
        <v>256</v>
      </c>
      <c r="L7157" s="29">
        <v>10892.5</v>
      </c>
      <c r="M7157" s="30">
        <v>0.91612516820929513</v>
      </c>
      <c r="N7157" s="30">
        <v>0.94767777510407447</v>
      </c>
      <c r="O7157" s="30">
        <v>0</v>
      </c>
    </row>
    <row r="7158" spans="1:15" x14ac:dyDescent="0.45">
      <c r="A7158" s="5" t="s">
        <v>17</v>
      </c>
      <c r="B7158">
        <v>2020</v>
      </c>
      <c r="C7158" t="s">
        <v>3</v>
      </c>
      <c r="D7158">
        <v>7157</v>
      </c>
      <c r="E7158" s="2">
        <v>4</v>
      </c>
      <c r="F7158" s="1">
        <v>5</v>
      </c>
      <c r="G7158" s="1">
        <v>1</v>
      </c>
      <c r="H7158" s="1">
        <v>2</v>
      </c>
      <c r="I7158" s="1" t="str">
        <f t="shared" si="131"/>
        <v>3F4TH2</v>
      </c>
      <c r="J7158" s="27">
        <v>45225</v>
      </c>
      <c r="K7158" s="29" t="s">
        <v>257</v>
      </c>
      <c r="L7158" s="29">
        <v>10904.5</v>
      </c>
      <c r="M7158" s="30">
        <v>0.91136245780574443</v>
      </c>
      <c r="N7158" s="30">
        <v>0.94816168073802598</v>
      </c>
      <c r="O7158" s="30">
        <v>0</v>
      </c>
    </row>
    <row r="7159" spans="1:15" x14ac:dyDescent="0.45">
      <c r="A7159" s="5" t="s">
        <v>17</v>
      </c>
      <c r="B7159">
        <v>2020</v>
      </c>
      <c r="C7159" t="s">
        <v>3</v>
      </c>
      <c r="D7159">
        <v>7158</v>
      </c>
      <c r="E7159" s="2">
        <v>5</v>
      </c>
      <c r="F7159" s="1">
        <v>6</v>
      </c>
      <c r="G7159" s="1">
        <v>1</v>
      </c>
      <c r="H7159" s="1">
        <v>2</v>
      </c>
      <c r="I7159" s="1" t="str">
        <f t="shared" si="131"/>
        <v>3F4TH2</v>
      </c>
      <c r="J7159" s="27">
        <v>45225</v>
      </c>
      <c r="K7159" s="29" t="s">
        <v>258</v>
      </c>
      <c r="L7159" s="29">
        <v>11268</v>
      </c>
      <c r="M7159" s="30">
        <v>0.90666494956283494</v>
      </c>
      <c r="N7159" s="30">
        <v>0.9492371094921318</v>
      </c>
      <c r="O7159" s="30">
        <v>0</v>
      </c>
    </row>
    <row r="7160" spans="1:15" x14ac:dyDescent="0.45">
      <c r="A7160" s="5" t="s">
        <v>17</v>
      </c>
      <c r="B7160">
        <v>2020</v>
      </c>
      <c r="C7160" t="s">
        <v>3</v>
      </c>
      <c r="D7160">
        <v>7159</v>
      </c>
      <c r="E7160" s="2">
        <v>6</v>
      </c>
      <c r="F7160" s="1">
        <v>7</v>
      </c>
      <c r="G7160" s="1">
        <v>1</v>
      </c>
      <c r="H7160" s="1">
        <v>3</v>
      </c>
      <c r="I7160" s="1" t="str">
        <f t="shared" si="131"/>
        <v>3F4TH3</v>
      </c>
      <c r="J7160" s="27">
        <v>45225</v>
      </c>
      <c r="K7160" s="29" t="s">
        <v>259</v>
      </c>
      <c r="L7160" s="29">
        <v>12443.75</v>
      </c>
      <c r="M7160" s="30">
        <v>0.90500342039768389</v>
      </c>
      <c r="N7160" s="30">
        <v>0.94969608778614978</v>
      </c>
      <c r="O7160" s="30">
        <v>0</v>
      </c>
    </row>
    <row r="7161" spans="1:15" x14ac:dyDescent="0.45">
      <c r="A7161" s="5" t="s">
        <v>17</v>
      </c>
      <c r="B7161">
        <v>2020</v>
      </c>
      <c r="C7161" t="s">
        <v>3</v>
      </c>
      <c r="D7161">
        <v>7160</v>
      </c>
      <c r="E7161" s="2">
        <v>7</v>
      </c>
      <c r="F7161" s="1">
        <v>8</v>
      </c>
      <c r="G7161" s="1">
        <v>1</v>
      </c>
      <c r="H7161" s="1">
        <v>3</v>
      </c>
      <c r="I7161" s="1" t="str">
        <f t="shared" si="131"/>
        <v>3F4TH3</v>
      </c>
      <c r="J7161" s="27">
        <v>45225</v>
      </c>
      <c r="K7161" s="29" t="s">
        <v>260</v>
      </c>
      <c r="L7161" s="29">
        <v>14274.75</v>
      </c>
      <c r="M7161" s="30">
        <v>0.9016986030780374</v>
      </c>
      <c r="N7161" s="30">
        <v>0.9497687578247378</v>
      </c>
      <c r="O7161" s="30">
        <v>4.0648599135902266E-3</v>
      </c>
    </row>
    <row r="7162" spans="1:15" x14ac:dyDescent="0.45">
      <c r="A7162" s="5" t="s">
        <v>17</v>
      </c>
      <c r="B7162">
        <v>2020</v>
      </c>
      <c r="C7162" t="s">
        <v>3</v>
      </c>
      <c r="D7162">
        <v>7161</v>
      </c>
      <c r="E7162" s="2">
        <v>8</v>
      </c>
      <c r="F7162" s="1">
        <v>9</v>
      </c>
      <c r="G7162" s="1">
        <v>1</v>
      </c>
      <c r="H7162" s="1">
        <v>3</v>
      </c>
      <c r="I7162" s="1" t="str">
        <f t="shared" si="131"/>
        <v>3F4TH3</v>
      </c>
      <c r="J7162" s="27">
        <v>45225</v>
      </c>
      <c r="K7162" s="29" t="s">
        <v>261</v>
      </c>
      <c r="L7162" s="29">
        <v>15514</v>
      </c>
      <c r="M7162" s="30">
        <v>0.89962403303713867</v>
      </c>
      <c r="N7162" s="30">
        <v>0.94986715545510458</v>
      </c>
      <c r="O7162" s="30">
        <v>5.9543726071660467E-2</v>
      </c>
    </row>
    <row r="7163" spans="1:15" x14ac:dyDescent="0.45">
      <c r="A7163" s="5" t="s">
        <v>17</v>
      </c>
      <c r="B7163">
        <v>2020</v>
      </c>
      <c r="C7163" t="s">
        <v>3</v>
      </c>
      <c r="D7163">
        <v>7162</v>
      </c>
      <c r="E7163" s="2">
        <v>9</v>
      </c>
      <c r="F7163" s="1">
        <v>10</v>
      </c>
      <c r="G7163" s="1">
        <v>1</v>
      </c>
      <c r="H7163" s="1">
        <v>4</v>
      </c>
      <c r="I7163" s="1" t="str">
        <f t="shared" si="131"/>
        <v>3F4TH4</v>
      </c>
      <c r="J7163" s="27">
        <v>45225</v>
      </c>
      <c r="K7163" s="29" t="s">
        <v>262</v>
      </c>
      <c r="L7163" s="29">
        <v>15602.25</v>
      </c>
      <c r="M7163" s="30">
        <v>0.85058906867950956</v>
      </c>
      <c r="N7163" s="30">
        <v>0.94994088507411378</v>
      </c>
      <c r="O7163" s="30">
        <v>0.19931883962652469</v>
      </c>
    </row>
    <row r="7164" spans="1:15" x14ac:dyDescent="0.45">
      <c r="A7164" s="5" t="s">
        <v>17</v>
      </c>
      <c r="B7164">
        <v>2020</v>
      </c>
      <c r="C7164" t="s">
        <v>3</v>
      </c>
      <c r="D7164">
        <v>7163</v>
      </c>
      <c r="E7164" s="2">
        <v>10</v>
      </c>
      <c r="F7164" s="1">
        <v>11</v>
      </c>
      <c r="G7164" s="1">
        <v>1</v>
      </c>
      <c r="H7164" s="1">
        <v>4</v>
      </c>
      <c r="I7164" s="1" t="str">
        <f t="shared" si="131"/>
        <v>3F4TH4</v>
      </c>
      <c r="J7164" s="27">
        <v>45225</v>
      </c>
      <c r="K7164" s="29" t="s">
        <v>263</v>
      </c>
      <c r="L7164" s="29">
        <v>15178.75</v>
      </c>
      <c r="M7164" s="30">
        <v>0.81178196106340705</v>
      </c>
      <c r="N7164" s="30">
        <v>0.94997313482380008</v>
      </c>
      <c r="O7164" s="30">
        <v>0.32312674098518712</v>
      </c>
    </row>
    <row r="7165" spans="1:15" x14ac:dyDescent="0.45">
      <c r="A7165" s="5" t="s">
        <v>17</v>
      </c>
      <c r="B7165">
        <v>2020</v>
      </c>
      <c r="C7165" t="s">
        <v>3</v>
      </c>
      <c r="D7165">
        <v>7164</v>
      </c>
      <c r="E7165" s="2">
        <v>11</v>
      </c>
      <c r="F7165" s="1">
        <v>12</v>
      </c>
      <c r="G7165" s="1">
        <v>1</v>
      </c>
      <c r="H7165" s="1">
        <v>4</v>
      </c>
      <c r="I7165" s="1" t="str">
        <f t="shared" si="131"/>
        <v>3F4TH4</v>
      </c>
      <c r="J7165" s="27">
        <v>45225</v>
      </c>
      <c r="K7165" s="29" t="s">
        <v>264</v>
      </c>
      <c r="L7165" s="29">
        <v>14835</v>
      </c>
      <c r="M7165" s="30">
        <v>0.84734747069013594</v>
      </c>
      <c r="N7165" s="30">
        <v>0.949967638598882</v>
      </c>
      <c r="O7165" s="30">
        <v>0.36557331558603062</v>
      </c>
    </row>
    <row r="7166" spans="1:15" x14ac:dyDescent="0.45">
      <c r="A7166" s="5" t="s">
        <v>17</v>
      </c>
      <c r="B7166">
        <v>2020</v>
      </c>
      <c r="C7166" t="s">
        <v>3</v>
      </c>
      <c r="D7166">
        <v>7165</v>
      </c>
      <c r="E7166" s="2">
        <v>12</v>
      </c>
      <c r="F7166" s="1">
        <v>13</v>
      </c>
      <c r="G7166" s="1">
        <v>1</v>
      </c>
      <c r="H7166" s="1">
        <v>5</v>
      </c>
      <c r="I7166" s="1" t="str">
        <f t="shared" si="131"/>
        <v>3F4TH5</v>
      </c>
      <c r="J7166" s="27">
        <v>45225</v>
      </c>
      <c r="K7166" s="29" t="s">
        <v>265</v>
      </c>
      <c r="L7166" s="29">
        <v>14452.25</v>
      </c>
      <c r="M7166" s="30">
        <v>0.84225542889479321</v>
      </c>
      <c r="N7166" s="30">
        <v>0.94998974429455219</v>
      </c>
      <c r="O7166" s="30">
        <v>0.34533284794796998</v>
      </c>
    </row>
    <row r="7167" spans="1:15" x14ac:dyDescent="0.45">
      <c r="A7167" s="5" t="s">
        <v>17</v>
      </c>
      <c r="B7167">
        <v>2020</v>
      </c>
      <c r="C7167" t="s">
        <v>3</v>
      </c>
      <c r="D7167">
        <v>7166</v>
      </c>
      <c r="E7167" s="2">
        <v>13</v>
      </c>
      <c r="F7167" s="1">
        <v>14</v>
      </c>
      <c r="G7167" s="1">
        <v>1</v>
      </c>
      <c r="H7167" s="1">
        <v>5</v>
      </c>
      <c r="I7167" s="1" t="str">
        <f t="shared" si="131"/>
        <v>3F4TH5</v>
      </c>
      <c r="J7167" s="27">
        <v>45225</v>
      </c>
      <c r="K7167" s="29" t="s">
        <v>266</v>
      </c>
      <c r="L7167" s="29">
        <v>14372.5</v>
      </c>
      <c r="M7167" s="30">
        <v>0.83024843090537337</v>
      </c>
      <c r="N7167" s="30">
        <v>0.94998381218248018</v>
      </c>
      <c r="O7167" s="30">
        <v>0.2717066525208876</v>
      </c>
    </row>
    <row r="7168" spans="1:15" x14ac:dyDescent="0.45">
      <c r="A7168" s="5" t="s">
        <v>17</v>
      </c>
      <c r="B7168">
        <v>2020</v>
      </c>
      <c r="C7168" t="s">
        <v>3</v>
      </c>
      <c r="D7168">
        <v>7167</v>
      </c>
      <c r="E7168" s="2">
        <v>14</v>
      </c>
      <c r="F7168" s="1">
        <v>15</v>
      </c>
      <c r="G7168" s="1">
        <v>1</v>
      </c>
      <c r="H7168" s="1">
        <v>5</v>
      </c>
      <c r="I7168" s="1" t="str">
        <f t="shared" si="131"/>
        <v>3F4TH5</v>
      </c>
      <c r="J7168" s="27">
        <v>45225</v>
      </c>
      <c r="K7168" s="29" t="s">
        <v>267</v>
      </c>
      <c r="L7168" s="29">
        <v>14382.25</v>
      </c>
      <c r="M7168" s="30">
        <v>0.86445469071559888</v>
      </c>
      <c r="N7168" s="30">
        <v>0.94998522791163409</v>
      </c>
      <c r="O7168" s="30">
        <v>0.13887249692416151</v>
      </c>
    </row>
    <row r="7169" spans="1:15" x14ac:dyDescent="0.45">
      <c r="A7169" s="5" t="s">
        <v>17</v>
      </c>
      <c r="B7169">
        <v>2020</v>
      </c>
      <c r="C7169" t="s">
        <v>3</v>
      </c>
      <c r="D7169">
        <v>7168</v>
      </c>
      <c r="E7169" s="2">
        <v>15</v>
      </c>
      <c r="F7169" s="1">
        <v>16</v>
      </c>
      <c r="G7169" s="1">
        <v>1</v>
      </c>
      <c r="H7169" s="1">
        <v>6</v>
      </c>
      <c r="I7169" s="1" t="str">
        <f t="shared" si="131"/>
        <v>3F4TH6</v>
      </c>
      <c r="J7169" s="27">
        <v>45225</v>
      </c>
      <c r="K7169" s="29" t="s">
        <v>268</v>
      </c>
      <c r="L7169" s="29">
        <v>14402.5</v>
      </c>
      <c r="M7169" s="30">
        <v>0.87185084438254856</v>
      </c>
      <c r="N7169" s="30">
        <v>0.94999759229696124</v>
      </c>
      <c r="O7169" s="30">
        <v>3.0417913162296559E-2</v>
      </c>
    </row>
    <row r="7170" spans="1:15" x14ac:dyDescent="0.45">
      <c r="A7170" s="5" t="s">
        <v>17</v>
      </c>
      <c r="B7170">
        <v>2020</v>
      </c>
      <c r="C7170" t="s">
        <v>3</v>
      </c>
      <c r="D7170">
        <v>7169</v>
      </c>
      <c r="E7170" s="2">
        <v>16</v>
      </c>
      <c r="F7170" s="1">
        <v>17</v>
      </c>
      <c r="G7170" s="1">
        <v>1</v>
      </c>
      <c r="H7170" s="1">
        <v>6</v>
      </c>
      <c r="I7170" s="1" t="str">
        <f t="shared" si="131"/>
        <v>3F4TH6</v>
      </c>
      <c r="J7170" s="27">
        <v>45225</v>
      </c>
      <c r="K7170" s="29" t="s">
        <v>269</v>
      </c>
      <c r="L7170" s="29">
        <v>14742.75</v>
      </c>
      <c r="M7170" s="30">
        <v>0.87279628142485699</v>
      </c>
      <c r="N7170" s="30">
        <v>0.94999579374688459</v>
      </c>
      <c r="O7170" s="30">
        <v>0</v>
      </c>
    </row>
    <row r="7171" spans="1:15" x14ac:dyDescent="0.45">
      <c r="A7171" s="5" t="s">
        <v>17</v>
      </c>
      <c r="B7171">
        <v>2020</v>
      </c>
      <c r="C7171" t="s">
        <v>3</v>
      </c>
      <c r="D7171">
        <v>7170</v>
      </c>
      <c r="E7171" s="2">
        <v>17</v>
      </c>
      <c r="F7171" s="1">
        <v>18</v>
      </c>
      <c r="G7171" s="1">
        <v>1</v>
      </c>
      <c r="H7171" s="1">
        <v>6</v>
      </c>
      <c r="I7171" s="1" t="str">
        <f t="shared" ref="I7171:I7234" si="132">A7171&amp;C7171&amp;H7171</f>
        <v>3F4TH6</v>
      </c>
      <c r="J7171" s="27">
        <v>45225</v>
      </c>
      <c r="K7171" s="29" t="s">
        <v>270</v>
      </c>
      <c r="L7171" s="29">
        <v>15737.5</v>
      </c>
      <c r="M7171" s="30">
        <v>0.87711336801554551</v>
      </c>
      <c r="N7171" s="30">
        <v>0.94828134524438457</v>
      </c>
      <c r="O7171" s="30">
        <v>0</v>
      </c>
    </row>
    <row r="7172" spans="1:15" x14ac:dyDescent="0.45">
      <c r="A7172" s="5" t="s">
        <v>17</v>
      </c>
      <c r="B7172">
        <v>2020</v>
      </c>
      <c r="C7172" t="s">
        <v>3</v>
      </c>
      <c r="D7172">
        <v>7171</v>
      </c>
      <c r="E7172" s="2">
        <v>18</v>
      </c>
      <c r="F7172" s="1">
        <v>19</v>
      </c>
      <c r="G7172" s="1">
        <v>1</v>
      </c>
      <c r="H7172" s="1">
        <v>7</v>
      </c>
      <c r="I7172" s="1" t="str">
        <f t="shared" si="132"/>
        <v>3F4TH7</v>
      </c>
      <c r="J7172" s="27">
        <v>45225</v>
      </c>
      <c r="K7172" s="29" t="s">
        <v>271</v>
      </c>
      <c r="L7172" s="29">
        <v>16099.75</v>
      </c>
      <c r="M7172" s="30">
        <v>0.88332407137385316</v>
      </c>
      <c r="N7172" s="30">
        <v>0.933375663413472</v>
      </c>
      <c r="O7172" s="30">
        <v>0</v>
      </c>
    </row>
    <row r="7173" spans="1:15" x14ac:dyDescent="0.45">
      <c r="A7173" s="5" t="s">
        <v>17</v>
      </c>
      <c r="B7173">
        <v>2020</v>
      </c>
      <c r="C7173" t="s">
        <v>3</v>
      </c>
      <c r="D7173">
        <v>7172</v>
      </c>
      <c r="E7173" s="2">
        <v>19</v>
      </c>
      <c r="F7173" s="1">
        <v>20</v>
      </c>
      <c r="G7173" s="1">
        <v>1</v>
      </c>
      <c r="H7173" s="1">
        <v>7</v>
      </c>
      <c r="I7173" s="1" t="str">
        <f t="shared" si="132"/>
        <v>3F4TH7</v>
      </c>
      <c r="J7173" s="27">
        <v>45225</v>
      </c>
      <c r="K7173" s="29" t="s">
        <v>272</v>
      </c>
      <c r="L7173" s="29">
        <v>15760.25</v>
      </c>
      <c r="M7173" s="30">
        <v>0.89217615335732059</v>
      </c>
      <c r="N7173" s="30">
        <v>0.86024897413222678</v>
      </c>
      <c r="O7173" s="30">
        <v>0</v>
      </c>
    </row>
    <row r="7174" spans="1:15" x14ac:dyDescent="0.45">
      <c r="A7174" s="5" t="s">
        <v>17</v>
      </c>
      <c r="B7174">
        <v>2020</v>
      </c>
      <c r="C7174" t="s">
        <v>3</v>
      </c>
      <c r="D7174">
        <v>7173</v>
      </c>
      <c r="E7174" s="2">
        <v>20</v>
      </c>
      <c r="F7174" s="1">
        <v>21</v>
      </c>
      <c r="G7174" s="1">
        <v>1</v>
      </c>
      <c r="H7174" s="1">
        <v>7</v>
      </c>
      <c r="I7174" s="1" t="str">
        <f t="shared" si="132"/>
        <v>3F4TH7</v>
      </c>
      <c r="J7174" s="27">
        <v>45225</v>
      </c>
      <c r="K7174" s="29" t="s">
        <v>273</v>
      </c>
      <c r="L7174" s="29">
        <v>15033.75</v>
      </c>
      <c r="M7174" s="30">
        <v>0.90183437743812855</v>
      </c>
      <c r="N7174" s="30">
        <v>0.6604772521445591</v>
      </c>
      <c r="O7174" s="30">
        <v>0</v>
      </c>
    </row>
    <row r="7175" spans="1:15" x14ac:dyDescent="0.45">
      <c r="A7175" s="5" t="s">
        <v>17</v>
      </c>
      <c r="B7175">
        <v>2020</v>
      </c>
      <c r="C7175" t="s">
        <v>3</v>
      </c>
      <c r="D7175">
        <v>7174</v>
      </c>
      <c r="E7175" s="2">
        <v>21</v>
      </c>
      <c r="F7175" s="1">
        <v>22</v>
      </c>
      <c r="G7175" s="1">
        <v>1</v>
      </c>
      <c r="H7175" s="1">
        <v>8</v>
      </c>
      <c r="I7175" s="1" t="str">
        <f t="shared" si="132"/>
        <v>3F4TH8</v>
      </c>
      <c r="J7175" s="27">
        <v>45225</v>
      </c>
      <c r="K7175" s="29" t="s">
        <v>274</v>
      </c>
      <c r="L7175" s="29">
        <v>14239.25</v>
      </c>
      <c r="M7175" s="30">
        <v>0.88868101192438931</v>
      </c>
      <c r="N7175" s="30">
        <v>0.69614586277644674</v>
      </c>
      <c r="O7175" s="30">
        <v>0</v>
      </c>
    </row>
    <row r="7176" spans="1:15" x14ac:dyDescent="0.45">
      <c r="A7176" s="5" t="s">
        <v>17</v>
      </c>
      <c r="B7176">
        <v>2020</v>
      </c>
      <c r="C7176" t="s">
        <v>3</v>
      </c>
      <c r="D7176">
        <v>7175</v>
      </c>
      <c r="E7176" s="2">
        <v>22</v>
      </c>
      <c r="F7176" s="1">
        <v>23</v>
      </c>
      <c r="G7176" s="1">
        <v>1</v>
      </c>
      <c r="H7176" s="1">
        <v>8</v>
      </c>
      <c r="I7176" s="1" t="str">
        <f t="shared" si="132"/>
        <v>3F4TH8</v>
      </c>
      <c r="J7176" s="27">
        <v>45225</v>
      </c>
      <c r="K7176" s="29" t="s">
        <v>275</v>
      </c>
      <c r="L7176" s="29">
        <v>13275</v>
      </c>
      <c r="M7176" s="30">
        <v>0.7384995389297746</v>
      </c>
      <c r="N7176" s="30">
        <v>0.93489598323148648</v>
      </c>
      <c r="O7176" s="30">
        <v>0</v>
      </c>
    </row>
    <row r="7177" spans="1:15" x14ac:dyDescent="0.45">
      <c r="A7177" s="5" t="s">
        <v>17</v>
      </c>
      <c r="B7177">
        <v>2020</v>
      </c>
      <c r="C7177" t="s">
        <v>3</v>
      </c>
      <c r="D7177">
        <v>7176</v>
      </c>
      <c r="E7177" s="2">
        <v>23</v>
      </c>
      <c r="F7177" s="1">
        <v>24</v>
      </c>
      <c r="G7177" s="1">
        <v>1</v>
      </c>
      <c r="H7177" s="1">
        <v>8</v>
      </c>
      <c r="I7177" s="1" t="str">
        <f t="shared" si="132"/>
        <v>3F4TH8</v>
      </c>
      <c r="J7177" s="27">
        <v>45225</v>
      </c>
      <c r="K7177" s="29" t="s">
        <v>276</v>
      </c>
      <c r="L7177" s="29">
        <v>12488.75</v>
      </c>
      <c r="M7177" s="30">
        <v>0.59665008439310319</v>
      </c>
      <c r="N7177" s="30">
        <v>0.91656206851269839</v>
      </c>
      <c r="O7177" s="30">
        <v>0</v>
      </c>
    </row>
    <row r="7178" spans="1:15" x14ac:dyDescent="0.45">
      <c r="A7178" s="5" t="s">
        <v>17</v>
      </c>
      <c r="B7178">
        <v>2020</v>
      </c>
      <c r="C7178" t="s">
        <v>4</v>
      </c>
      <c r="D7178">
        <v>7177</v>
      </c>
      <c r="E7178" s="2">
        <v>0</v>
      </c>
      <c r="F7178" s="1">
        <v>1</v>
      </c>
      <c r="G7178" s="1">
        <v>1</v>
      </c>
      <c r="H7178" s="1">
        <v>1</v>
      </c>
      <c r="I7178" s="1" t="str">
        <f t="shared" si="132"/>
        <v>3F5FR1</v>
      </c>
      <c r="J7178" s="27">
        <v>45226</v>
      </c>
      <c r="K7178" s="29" t="s">
        <v>253</v>
      </c>
      <c r="L7178" s="29">
        <v>11778</v>
      </c>
      <c r="M7178" s="30">
        <v>0.51476716286264113</v>
      </c>
      <c r="N7178" s="30">
        <v>0.89688720197624239</v>
      </c>
      <c r="O7178" s="30">
        <v>0</v>
      </c>
    </row>
    <row r="7179" spans="1:15" x14ac:dyDescent="0.45">
      <c r="A7179" s="5" t="s">
        <v>17</v>
      </c>
      <c r="B7179">
        <v>2020</v>
      </c>
      <c r="C7179" t="s">
        <v>4</v>
      </c>
      <c r="D7179">
        <v>7178</v>
      </c>
      <c r="E7179" s="2">
        <v>1</v>
      </c>
      <c r="F7179" s="1">
        <v>2</v>
      </c>
      <c r="G7179" s="1">
        <v>1</v>
      </c>
      <c r="H7179" s="1">
        <v>1</v>
      </c>
      <c r="I7179" s="1" t="str">
        <f t="shared" si="132"/>
        <v>3F5FR1</v>
      </c>
      <c r="J7179" s="27">
        <v>45226</v>
      </c>
      <c r="K7179" s="29" t="s">
        <v>254</v>
      </c>
      <c r="L7179" s="29">
        <v>11266</v>
      </c>
      <c r="M7179" s="30">
        <v>0.46754226071845573</v>
      </c>
      <c r="N7179" s="30">
        <v>0.88677153264465292</v>
      </c>
      <c r="O7179" s="30">
        <v>0</v>
      </c>
    </row>
    <row r="7180" spans="1:15" x14ac:dyDescent="0.45">
      <c r="A7180" s="5" t="s">
        <v>17</v>
      </c>
      <c r="B7180">
        <v>2020</v>
      </c>
      <c r="C7180" t="s">
        <v>4</v>
      </c>
      <c r="D7180">
        <v>7179</v>
      </c>
      <c r="E7180" s="2">
        <v>2</v>
      </c>
      <c r="F7180" s="1">
        <v>3</v>
      </c>
      <c r="G7180" s="1">
        <v>1</v>
      </c>
      <c r="H7180" s="1">
        <v>1</v>
      </c>
      <c r="I7180" s="1" t="str">
        <f t="shared" si="132"/>
        <v>3F5FR1</v>
      </c>
      <c r="J7180" s="27">
        <v>45226</v>
      </c>
      <c r="K7180" s="29" t="s">
        <v>255</v>
      </c>
      <c r="L7180" s="29">
        <v>10905.25</v>
      </c>
      <c r="M7180" s="30">
        <v>0.51047021565070505</v>
      </c>
      <c r="N7180" s="30">
        <v>0.88924595152159547</v>
      </c>
      <c r="O7180" s="30">
        <v>0</v>
      </c>
    </row>
    <row r="7181" spans="1:15" x14ac:dyDescent="0.45">
      <c r="A7181" s="5" t="s">
        <v>17</v>
      </c>
      <c r="B7181">
        <v>2020</v>
      </c>
      <c r="C7181" t="s">
        <v>4</v>
      </c>
      <c r="D7181">
        <v>7180</v>
      </c>
      <c r="E7181" s="2">
        <v>3</v>
      </c>
      <c r="F7181" s="1">
        <v>4</v>
      </c>
      <c r="G7181" s="1">
        <v>1</v>
      </c>
      <c r="H7181" s="1">
        <v>2</v>
      </c>
      <c r="I7181" s="1" t="str">
        <f t="shared" si="132"/>
        <v>3F5FR2</v>
      </c>
      <c r="J7181" s="27">
        <v>45226</v>
      </c>
      <c r="K7181" s="29" t="s">
        <v>256</v>
      </c>
      <c r="L7181" s="29">
        <v>10708.5</v>
      </c>
      <c r="M7181" s="30">
        <v>0.49159235693357478</v>
      </c>
      <c r="N7181" s="30">
        <v>0.88955897601782752</v>
      </c>
      <c r="O7181" s="30">
        <v>0</v>
      </c>
    </row>
    <row r="7182" spans="1:15" x14ac:dyDescent="0.45">
      <c r="A7182" s="5" t="s">
        <v>17</v>
      </c>
      <c r="B7182">
        <v>2020</v>
      </c>
      <c r="C7182" t="s">
        <v>4</v>
      </c>
      <c r="D7182">
        <v>7181</v>
      </c>
      <c r="E7182" s="2">
        <v>4</v>
      </c>
      <c r="F7182" s="1">
        <v>5</v>
      </c>
      <c r="G7182" s="1">
        <v>1</v>
      </c>
      <c r="H7182" s="1">
        <v>2</v>
      </c>
      <c r="I7182" s="1" t="str">
        <f t="shared" si="132"/>
        <v>3F5FR2</v>
      </c>
      <c r="J7182" s="27">
        <v>45226</v>
      </c>
      <c r="K7182" s="29" t="s">
        <v>257</v>
      </c>
      <c r="L7182" s="29">
        <v>10700.75</v>
      </c>
      <c r="M7182" s="30">
        <v>0.46008253534045152</v>
      </c>
      <c r="N7182" s="30">
        <v>0.88304685914770709</v>
      </c>
      <c r="O7182" s="30">
        <v>0</v>
      </c>
    </row>
    <row r="7183" spans="1:15" x14ac:dyDescent="0.45">
      <c r="A7183" s="5" t="s">
        <v>17</v>
      </c>
      <c r="B7183">
        <v>2020</v>
      </c>
      <c r="C7183" t="s">
        <v>4</v>
      </c>
      <c r="D7183">
        <v>7182</v>
      </c>
      <c r="E7183" s="2">
        <v>5</v>
      </c>
      <c r="F7183" s="1">
        <v>6</v>
      </c>
      <c r="G7183" s="1">
        <v>1</v>
      </c>
      <c r="H7183" s="1">
        <v>2</v>
      </c>
      <c r="I7183" s="1" t="str">
        <f t="shared" si="132"/>
        <v>3F5FR2</v>
      </c>
      <c r="J7183" s="27">
        <v>45226</v>
      </c>
      <c r="K7183" s="29" t="s">
        <v>258</v>
      </c>
      <c r="L7183" s="29">
        <v>11148.5</v>
      </c>
      <c r="M7183" s="30">
        <v>0.40598820368130062</v>
      </c>
      <c r="N7183" s="30">
        <v>0.86095612356335249</v>
      </c>
      <c r="O7183" s="30">
        <v>0</v>
      </c>
    </row>
    <row r="7184" spans="1:15" x14ac:dyDescent="0.45">
      <c r="A7184" s="5" t="s">
        <v>17</v>
      </c>
      <c r="B7184">
        <v>2020</v>
      </c>
      <c r="C7184" t="s">
        <v>4</v>
      </c>
      <c r="D7184">
        <v>7183</v>
      </c>
      <c r="E7184" s="2">
        <v>6</v>
      </c>
      <c r="F7184" s="1">
        <v>7</v>
      </c>
      <c r="G7184" s="1">
        <v>1</v>
      </c>
      <c r="H7184" s="1">
        <v>3</v>
      </c>
      <c r="I7184" s="1" t="str">
        <f t="shared" si="132"/>
        <v>3F5FR3</v>
      </c>
      <c r="J7184" s="27">
        <v>45226</v>
      </c>
      <c r="K7184" s="29" t="s">
        <v>259</v>
      </c>
      <c r="L7184" s="29">
        <v>12249.5</v>
      </c>
      <c r="M7184" s="30">
        <v>0.39501996480928397</v>
      </c>
      <c r="N7184" s="30">
        <v>0.84313207099478382</v>
      </c>
      <c r="O7184" s="30">
        <v>0</v>
      </c>
    </row>
    <row r="7185" spans="1:15" x14ac:dyDescent="0.45">
      <c r="A7185" s="5" t="s">
        <v>17</v>
      </c>
      <c r="B7185">
        <v>2020</v>
      </c>
      <c r="C7185" t="s">
        <v>4</v>
      </c>
      <c r="D7185">
        <v>7184</v>
      </c>
      <c r="E7185" s="2">
        <v>7</v>
      </c>
      <c r="F7185" s="1">
        <v>8</v>
      </c>
      <c r="G7185" s="1">
        <v>1</v>
      </c>
      <c r="H7185" s="1">
        <v>3</v>
      </c>
      <c r="I7185" s="1" t="str">
        <f t="shared" si="132"/>
        <v>3F5FR3</v>
      </c>
      <c r="J7185" s="27">
        <v>45226</v>
      </c>
      <c r="K7185" s="29" t="s">
        <v>260</v>
      </c>
      <c r="L7185" s="29">
        <v>13979.25</v>
      </c>
      <c r="M7185" s="30">
        <v>0.37819610675398341</v>
      </c>
      <c r="N7185" s="30">
        <v>0.83231401199443877</v>
      </c>
      <c r="O7185" s="30">
        <v>7.1966388801256179E-2</v>
      </c>
    </row>
    <row r="7186" spans="1:15" x14ac:dyDescent="0.45">
      <c r="A7186" s="5" t="s">
        <v>17</v>
      </c>
      <c r="B7186">
        <v>2020</v>
      </c>
      <c r="C7186" t="s">
        <v>4</v>
      </c>
      <c r="D7186">
        <v>7185</v>
      </c>
      <c r="E7186" s="2">
        <v>8</v>
      </c>
      <c r="F7186" s="1">
        <v>9</v>
      </c>
      <c r="G7186" s="1">
        <v>1</v>
      </c>
      <c r="H7186" s="1">
        <v>3</v>
      </c>
      <c r="I7186" s="1" t="str">
        <f t="shared" si="132"/>
        <v>3F5FR3</v>
      </c>
      <c r="J7186" s="27">
        <v>45226</v>
      </c>
      <c r="K7186" s="29" t="s">
        <v>261</v>
      </c>
      <c r="L7186" s="29">
        <v>15315</v>
      </c>
      <c r="M7186" s="30">
        <v>0.36708353660480292</v>
      </c>
      <c r="N7186" s="30">
        <v>0.82394019386319284</v>
      </c>
      <c r="O7186" s="30">
        <v>0.1798527573839164</v>
      </c>
    </row>
    <row r="7187" spans="1:15" x14ac:dyDescent="0.45">
      <c r="A7187" s="5" t="s">
        <v>17</v>
      </c>
      <c r="B7187">
        <v>2020</v>
      </c>
      <c r="C7187" t="s">
        <v>4</v>
      </c>
      <c r="D7187">
        <v>7186</v>
      </c>
      <c r="E7187" s="2">
        <v>9</v>
      </c>
      <c r="F7187" s="1">
        <v>10</v>
      </c>
      <c r="G7187" s="1">
        <v>1</v>
      </c>
      <c r="H7187" s="1">
        <v>4</v>
      </c>
      <c r="I7187" s="1" t="str">
        <f t="shared" si="132"/>
        <v>3F5FR4</v>
      </c>
      <c r="J7187" s="27">
        <v>45226</v>
      </c>
      <c r="K7187" s="29" t="s">
        <v>262</v>
      </c>
      <c r="L7187" s="29">
        <v>15787.5</v>
      </c>
      <c r="M7187" s="30">
        <v>0.35572601694431277</v>
      </c>
      <c r="N7187" s="30">
        <v>0.80912321038788104</v>
      </c>
      <c r="O7187" s="30">
        <v>0.21696430439271339</v>
      </c>
    </row>
    <row r="7188" spans="1:15" x14ac:dyDescent="0.45">
      <c r="A7188" s="5" t="s">
        <v>17</v>
      </c>
      <c r="B7188">
        <v>2020</v>
      </c>
      <c r="C7188" t="s">
        <v>4</v>
      </c>
      <c r="D7188">
        <v>7187</v>
      </c>
      <c r="E7188" s="2">
        <v>10</v>
      </c>
      <c r="F7188" s="1">
        <v>11</v>
      </c>
      <c r="G7188" s="1">
        <v>1</v>
      </c>
      <c r="H7188" s="1">
        <v>4</v>
      </c>
      <c r="I7188" s="1" t="str">
        <f t="shared" si="132"/>
        <v>3F5FR4</v>
      </c>
      <c r="J7188" s="27">
        <v>45226</v>
      </c>
      <c r="K7188" s="29" t="s">
        <v>263</v>
      </c>
      <c r="L7188" s="29">
        <v>15710</v>
      </c>
      <c r="M7188" s="30">
        <v>0.43821479957117498</v>
      </c>
      <c r="N7188" s="30">
        <v>0.79148824400824291</v>
      </c>
      <c r="O7188" s="30">
        <v>0.19107446921015309</v>
      </c>
    </row>
    <row r="7189" spans="1:15" x14ac:dyDescent="0.45">
      <c r="A7189" s="5" t="s">
        <v>17</v>
      </c>
      <c r="B7189">
        <v>2020</v>
      </c>
      <c r="C7189" t="s">
        <v>4</v>
      </c>
      <c r="D7189">
        <v>7188</v>
      </c>
      <c r="E7189" s="2">
        <v>11</v>
      </c>
      <c r="F7189" s="1">
        <v>12</v>
      </c>
      <c r="G7189" s="1">
        <v>1</v>
      </c>
      <c r="H7189" s="1">
        <v>4</v>
      </c>
      <c r="I7189" s="1" t="str">
        <f t="shared" si="132"/>
        <v>3F5FR4</v>
      </c>
      <c r="J7189" s="27">
        <v>45226</v>
      </c>
      <c r="K7189" s="29" t="s">
        <v>264</v>
      </c>
      <c r="L7189" s="29">
        <v>15550.25</v>
      </c>
      <c r="M7189" s="30">
        <v>0.54159165118731889</v>
      </c>
      <c r="N7189" s="30">
        <v>0.75282271756418317</v>
      </c>
      <c r="O7189" s="30">
        <v>0.21837660850983881</v>
      </c>
    </row>
    <row r="7190" spans="1:15" x14ac:dyDescent="0.45">
      <c r="A7190" s="5" t="s">
        <v>17</v>
      </c>
      <c r="B7190">
        <v>2020</v>
      </c>
      <c r="C7190" t="s">
        <v>4</v>
      </c>
      <c r="D7190">
        <v>7189</v>
      </c>
      <c r="E7190" s="2">
        <v>12</v>
      </c>
      <c r="F7190" s="1">
        <v>13</v>
      </c>
      <c r="G7190" s="1">
        <v>1</v>
      </c>
      <c r="H7190" s="1">
        <v>5</v>
      </c>
      <c r="I7190" s="1" t="str">
        <f t="shared" si="132"/>
        <v>3F5FR5</v>
      </c>
      <c r="J7190" s="27">
        <v>45226</v>
      </c>
      <c r="K7190" s="29" t="s">
        <v>265</v>
      </c>
      <c r="L7190" s="29">
        <v>15337.75</v>
      </c>
      <c r="M7190" s="30">
        <v>0.49037349681961168</v>
      </c>
      <c r="N7190" s="30">
        <v>0.72263301581251749</v>
      </c>
      <c r="O7190" s="30">
        <v>0.26397824623922561</v>
      </c>
    </row>
    <row r="7191" spans="1:15" x14ac:dyDescent="0.45">
      <c r="A7191" s="5" t="s">
        <v>17</v>
      </c>
      <c r="B7191">
        <v>2020</v>
      </c>
      <c r="C7191" t="s">
        <v>4</v>
      </c>
      <c r="D7191">
        <v>7190</v>
      </c>
      <c r="E7191" s="2">
        <v>13</v>
      </c>
      <c r="F7191" s="1">
        <v>14</v>
      </c>
      <c r="G7191" s="1">
        <v>1</v>
      </c>
      <c r="H7191" s="1">
        <v>5</v>
      </c>
      <c r="I7191" s="1" t="str">
        <f t="shared" si="132"/>
        <v>3F5FR5</v>
      </c>
      <c r="J7191" s="27">
        <v>45226</v>
      </c>
      <c r="K7191" s="29" t="s">
        <v>266</v>
      </c>
      <c r="L7191" s="29">
        <v>15362</v>
      </c>
      <c r="M7191" s="30">
        <v>0.47282847648762288</v>
      </c>
      <c r="N7191" s="30">
        <v>0.70503699509348416</v>
      </c>
      <c r="O7191" s="30">
        <v>0.23334698700405629</v>
      </c>
    </row>
    <row r="7192" spans="1:15" x14ac:dyDescent="0.45">
      <c r="A7192" s="5" t="s">
        <v>17</v>
      </c>
      <c r="B7192">
        <v>2020</v>
      </c>
      <c r="C7192" t="s">
        <v>4</v>
      </c>
      <c r="D7192">
        <v>7191</v>
      </c>
      <c r="E7192" s="2">
        <v>14</v>
      </c>
      <c r="F7192" s="1">
        <v>15</v>
      </c>
      <c r="G7192" s="1">
        <v>1</v>
      </c>
      <c r="H7192" s="1">
        <v>5</v>
      </c>
      <c r="I7192" s="1" t="str">
        <f t="shared" si="132"/>
        <v>3F5FR5</v>
      </c>
      <c r="J7192" s="27">
        <v>45226</v>
      </c>
      <c r="K7192" s="29" t="s">
        <v>267</v>
      </c>
      <c r="L7192" s="29">
        <v>15093.25</v>
      </c>
      <c r="M7192" s="30">
        <v>0.43794988706510091</v>
      </c>
      <c r="N7192" s="30">
        <v>0.67809901396166761</v>
      </c>
      <c r="O7192" s="30">
        <v>0.1670950824700172</v>
      </c>
    </row>
    <row r="7193" spans="1:15" x14ac:dyDescent="0.45">
      <c r="A7193" s="5" t="s">
        <v>17</v>
      </c>
      <c r="B7193">
        <v>2020</v>
      </c>
      <c r="C7193" t="s">
        <v>4</v>
      </c>
      <c r="D7193">
        <v>7192</v>
      </c>
      <c r="E7193" s="2">
        <v>15</v>
      </c>
      <c r="F7193" s="1">
        <v>16</v>
      </c>
      <c r="G7193" s="1">
        <v>1</v>
      </c>
      <c r="H7193" s="1">
        <v>6</v>
      </c>
      <c r="I7193" s="1" t="str">
        <f t="shared" si="132"/>
        <v>3F5FR6</v>
      </c>
      <c r="J7193" s="27">
        <v>45226</v>
      </c>
      <c r="K7193" s="29" t="s">
        <v>268</v>
      </c>
      <c r="L7193" s="29">
        <v>14913.5</v>
      </c>
      <c r="M7193" s="30">
        <v>0.38048530294332439</v>
      </c>
      <c r="N7193" s="30">
        <v>0.65689360136954245</v>
      </c>
      <c r="O7193" s="30">
        <v>7.8201429034650188E-2</v>
      </c>
    </row>
    <row r="7194" spans="1:15" x14ac:dyDescent="0.45">
      <c r="A7194" s="5" t="s">
        <v>17</v>
      </c>
      <c r="B7194">
        <v>2020</v>
      </c>
      <c r="C7194" t="s">
        <v>4</v>
      </c>
      <c r="D7194">
        <v>7193</v>
      </c>
      <c r="E7194" s="2">
        <v>16</v>
      </c>
      <c r="F7194" s="1">
        <v>17</v>
      </c>
      <c r="G7194" s="1">
        <v>1</v>
      </c>
      <c r="H7194" s="1">
        <v>6</v>
      </c>
      <c r="I7194" s="1" t="str">
        <f t="shared" si="132"/>
        <v>3F5FR6</v>
      </c>
      <c r="J7194" s="27">
        <v>45226</v>
      </c>
      <c r="K7194" s="29" t="s">
        <v>269</v>
      </c>
      <c r="L7194" s="29">
        <v>15062.5</v>
      </c>
      <c r="M7194" s="30">
        <v>0.38223438668185289</v>
      </c>
      <c r="N7194" s="30">
        <v>0.65212609950609446</v>
      </c>
      <c r="O7194" s="30">
        <v>0</v>
      </c>
    </row>
    <row r="7195" spans="1:15" x14ac:dyDescent="0.45">
      <c r="A7195" s="5" t="s">
        <v>17</v>
      </c>
      <c r="B7195">
        <v>2020</v>
      </c>
      <c r="C7195" t="s">
        <v>4</v>
      </c>
      <c r="D7195">
        <v>7194</v>
      </c>
      <c r="E7195" s="2">
        <v>17</v>
      </c>
      <c r="F7195" s="1">
        <v>18</v>
      </c>
      <c r="G7195" s="1">
        <v>1</v>
      </c>
      <c r="H7195" s="1">
        <v>6</v>
      </c>
      <c r="I7195" s="1" t="str">
        <f t="shared" si="132"/>
        <v>3F5FR6</v>
      </c>
      <c r="J7195" s="27">
        <v>45226</v>
      </c>
      <c r="K7195" s="29" t="s">
        <v>270</v>
      </c>
      <c r="L7195" s="29">
        <v>15624.25</v>
      </c>
      <c r="M7195" s="30">
        <v>0.37672053045467851</v>
      </c>
      <c r="N7195" s="30">
        <v>0.67363930139108186</v>
      </c>
      <c r="O7195" s="30">
        <v>0</v>
      </c>
    </row>
    <row r="7196" spans="1:15" x14ac:dyDescent="0.45">
      <c r="A7196" s="5" t="s">
        <v>17</v>
      </c>
      <c r="B7196">
        <v>2020</v>
      </c>
      <c r="C7196" t="s">
        <v>4</v>
      </c>
      <c r="D7196">
        <v>7195</v>
      </c>
      <c r="E7196" s="2">
        <v>18</v>
      </c>
      <c r="F7196" s="1">
        <v>19</v>
      </c>
      <c r="G7196" s="1">
        <v>1</v>
      </c>
      <c r="H7196" s="1">
        <v>7</v>
      </c>
      <c r="I7196" s="1" t="str">
        <f t="shared" si="132"/>
        <v>3F5FR7</v>
      </c>
      <c r="J7196" s="27">
        <v>45226</v>
      </c>
      <c r="K7196" s="29" t="s">
        <v>271</v>
      </c>
      <c r="L7196" s="29">
        <v>15790</v>
      </c>
      <c r="M7196" s="30">
        <v>0.38681215403971431</v>
      </c>
      <c r="N7196" s="30">
        <v>0.70317978821398075</v>
      </c>
      <c r="O7196" s="30">
        <v>0</v>
      </c>
    </row>
    <row r="7197" spans="1:15" x14ac:dyDescent="0.45">
      <c r="A7197" s="5" t="s">
        <v>17</v>
      </c>
      <c r="B7197">
        <v>2020</v>
      </c>
      <c r="C7197" t="s">
        <v>4</v>
      </c>
      <c r="D7197">
        <v>7196</v>
      </c>
      <c r="E7197" s="2">
        <v>19</v>
      </c>
      <c r="F7197" s="1">
        <v>20</v>
      </c>
      <c r="G7197" s="1">
        <v>1</v>
      </c>
      <c r="H7197" s="1">
        <v>7</v>
      </c>
      <c r="I7197" s="1" t="str">
        <f t="shared" si="132"/>
        <v>3F5FR7</v>
      </c>
      <c r="J7197" s="27">
        <v>45226</v>
      </c>
      <c r="K7197" s="29" t="s">
        <v>272</v>
      </c>
      <c r="L7197" s="29">
        <v>15363.25</v>
      </c>
      <c r="M7197" s="30">
        <v>0.38584374559413598</v>
      </c>
      <c r="N7197" s="30">
        <v>0.71289364837499047</v>
      </c>
      <c r="O7197" s="30">
        <v>0</v>
      </c>
    </row>
    <row r="7198" spans="1:15" x14ac:dyDescent="0.45">
      <c r="A7198" s="5" t="s">
        <v>17</v>
      </c>
      <c r="B7198">
        <v>2020</v>
      </c>
      <c r="C7198" t="s">
        <v>4</v>
      </c>
      <c r="D7198">
        <v>7197</v>
      </c>
      <c r="E7198" s="2">
        <v>20</v>
      </c>
      <c r="F7198" s="1">
        <v>21</v>
      </c>
      <c r="G7198" s="1">
        <v>1</v>
      </c>
      <c r="H7198" s="1">
        <v>7</v>
      </c>
      <c r="I7198" s="1" t="str">
        <f t="shared" si="132"/>
        <v>3F5FR7</v>
      </c>
      <c r="J7198" s="27">
        <v>45226</v>
      </c>
      <c r="K7198" s="29" t="s">
        <v>273</v>
      </c>
      <c r="L7198" s="29">
        <v>14572.5</v>
      </c>
      <c r="M7198" s="30">
        <v>0.36026644489408582</v>
      </c>
      <c r="N7198" s="30">
        <v>0.68867682829617505</v>
      </c>
      <c r="O7198" s="30">
        <v>0</v>
      </c>
    </row>
    <row r="7199" spans="1:15" x14ac:dyDescent="0.45">
      <c r="A7199" s="5" t="s">
        <v>17</v>
      </c>
      <c r="B7199">
        <v>2020</v>
      </c>
      <c r="C7199" t="s">
        <v>4</v>
      </c>
      <c r="D7199">
        <v>7198</v>
      </c>
      <c r="E7199" s="2">
        <v>21</v>
      </c>
      <c r="F7199" s="1">
        <v>22</v>
      </c>
      <c r="G7199" s="1">
        <v>1</v>
      </c>
      <c r="H7199" s="1">
        <v>8</v>
      </c>
      <c r="I7199" s="1" t="str">
        <f t="shared" si="132"/>
        <v>3F5FR8</v>
      </c>
      <c r="J7199" s="27">
        <v>45226</v>
      </c>
      <c r="K7199" s="29" t="s">
        <v>274</v>
      </c>
      <c r="L7199" s="29">
        <v>13830.25</v>
      </c>
      <c r="M7199" s="30">
        <v>0.3324774878313258</v>
      </c>
      <c r="N7199" s="30">
        <v>0.63716601789296945</v>
      </c>
      <c r="O7199" s="30">
        <v>0</v>
      </c>
    </row>
    <row r="7200" spans="1:15" x14ac:dyDescent="0.45">
      <c r="A7200" s="5" t="s">
        <v>17</v>
      </c>
      <c r="B7200">
        <v>2020</v>
      </c>
      <c r="C7200" t="s">
        <v>4</v>
      </c>
      <c r="D7200">
        <v>7199</v>
      </c>
      <c r="E7200" s="2">
        <v>22</v>
      </c>
      <c r="F7200" s="1">
        <v>23</v>
      </c>
      <c r="G7200" s="1">
        <v>1</v>
      </c>
      <c r="H7200" s="1">
        <v>8</v>
      </c>
      <c r="I7200" s="1" t="str">
        <f t="shared" si="132"/>
        <v>3F5FR8</v>
      </c>
      <c r="J7200" s="27">
        <v>45226</v>
      </c>
      <c r="K7200" s="29" t="s">
        <v>275</v>
      </c>
      <c r="L7200" s="29">
        <v>13052.25</v>
      </c>
      <c r="M7200" s="30">
        <v>0.38636854635056139</v>
      </c>
      <c r="N7200" s="30">
        <v>0.58498862366653781</v>
      </c>
      <c r="O7200" s="30">
        <v>0</v>
      </c>
    </row>
    <row r="7201" spans="1:15" x14ac:dyDescent="0.45">
      <c r="A7201" s="5" t="s">
        <v>17</v>
      </c>
      <c r="B7201">
        <v>2020</v>
      </c>
      <c r="C7201" t="s">
        <v>4</v>
      </c>
      <c r="D7201">
        <v>7200</v>
      </c>
      <c r="E7201" s="2">
        <v>23</v>
      </c>
      <c r="F7201" s="1">
        <v>24</v>
      </c>
      <c r="G7201" s="1">
        <v>1</v>
      </c>
      <c r="H7201" s="1">
        <v>8</v>
      </c>
      <c r="I7201" s="1" t="str">
        <f t="shared" si="132"/>
        <v>3F5FR8</v>
      </c>
      <c r="J7201" s="27">
        <v>45226</v>
      </c>
      <c r="K7201" s="29" t="s">
        <v>276</v>
      </c>
      <c r="L7201" s="29">
        <v>12408.25</v>
      </c>
      <c r="M7201" s="30">
        <v>0.36368570571806619</v>
      </c>
      <c r="N7201" s="30">
        <v>0.55055988761512042</v>
      </c>
      <c r="O7201" s="30">
        <v>0</v>
      </c>
    </row>
    <row r="7202" spans="1:15" x14ac:dyDescent="0.45">
      <c r="A7202" s="5" t="s">
        <v>17</v>
      </c>
      <c r="B7202">
        <v>2020</v>
      </c>
      <c r="C7202" t="s">
        <v>5</v>
      </c>
      <c r="D7202">
        <v>7201</v>
      </c>
      <c r="E7202" s="2">
        <v>0</v>
      </c>
      <c r="F7202" s="1">
        <v>1</v>
      </c>
      <c r="G7202" s="1">
        <v>1</v>
      </c>
      <c r="H7202" s="1">
        <v>1</v>
      </c>
      <c r="I7202" s="1" t="str">
        <f t="shared" si="132"/>
        <v>3F6SA1</v>
      </c>
      <c r="J7202" s="27">
        <v>45227</v>
      </c>
      <c r="K7202" s="29" t="s">
        <v>253</v>
      </c>
      <c r="L7202" s="29">
        <v>11786.5</v>
      </c>
      <c r="M7202" s="30">
        <v>0.31309695924788239</v>
      </c>
      <c r="N7202" s="30">
        <v>0.48168522929748903</v>
      </c>
      <c r="O7202" s="30">
        <v>0</v>
      </c>
    </row>
    <row r="7203" spans="1:15" x14ac:dyDescent="0.45">
      <c r="A7203" s="5" t="s">
        <v>17</v>
      </c>
      <c r="B7203">
        <v>2020</v>
      </c>
      <c r="C7203" t="s">
        <v>5</v>
      </c>
      <c r="D7203">
        <v>7202</v>
      </c>
      <c r="E7203" s="2">
        <v>1</v>
      </c>
      <c r="F7203" s="1">
        <v>2</v>
      </c>
      <c r="G7203" s="1">
        <v>1</v>
      </c>
      <c r="H7203" s="1">
        <v>1</v>
      </c>
      <c r="I7203" s="1" t="str">
        <f t="shared" si="132"/>
        <v>3F6SA1</v>
      </c>
      <c r="J7203" s="27">
        <v>45227</v>
      </c>
      <c r="K7203" s="29" t="s">
        <v>254</v>
      </c>
      <c r="L7203" s="29">
        <v>11265.5</v>
      </c>
      <c r="M7203" s="30">
        <v>0.26681905438652109</v>
      </c>
      <c r="N7203" s="30">
        <v>0.47040093442118391</v>
      </c>
      <c r="O7203" s="30">
        <v>0</v>
      </c>
    </row>
    <row r="7204" spans="1:15" x14ac:dyDescent="0.45">
      <c r="A7204" s="5" t="s">
        <v>17</v>
      </c>
      <c r="B7204">
        <v>2020</v>
      </c>
      <c r="C7204" t="s">
        <v>5</v>
      </c>
      <c r="D7204">
        <v>7203</v>
      </c>
      <c r="E7204" s="2">
        <v>2</v>
      </c>
      <c r="F7204" s="1">
        <v>3</v>
      </c>
      <c r="G7204" s="1">
        <v>1</v>
      </c>
      <c r="H7204" s="1">
        <v>1</v>
      </c>
      <c r="I7204" s="1" t="str">
        <f t="shared" si="132"/>
        <v>3F6SA1</v>
      </c>
      <c r="J7204" s="27">
        <v>45227</v>
      </c>
      <c r="K7204" s="29" t="s">
        <v>255</v>
      </c>
      <c r="L7204" s="29">
        <v>10937</v>
      </c>
      <c r="M7204" s="30">
        <v>0.2682661582744747</v>
      </c>
      <c r="N7204" s="30">
        <v>0.43916861160271248</v>
      </c>
      <c r="O7204" s="30">
        <v>0</v>
      </c>
    </row>
    <row r="7205" spans="1:15" x14ac:dyDescent="0.45">
      <c r="A7205" s="5" t="s">
        <v>17</v>
      </c>
      <c r="B7205">
        <v>2020</v>
      </c>
      <c r="C7205" t="s">
        <v>5</v>
      </c>
      <c r="D7205">
        <v>7204</v>
      </c>
      <c r="E7205" s="2">
        <v>3</v>
      </c>
      <c r="F7205" s="1">
        <v>4</v>
      </c>
      <c r="G7205" s="1">
        <v>1</v>
      </c>
      <c r="H7205" s="1">
        <v>2</v>
      </c>
      <c r="I7205" s="1" t="str">
        <f t="shared" si="132"/>
        <v>3F6SA2</v>
      </c>
      <c r="J7205" s="27">
        <v>45227</v>
      </c>
      <c r="K7205" s="29" t="s">
        <v>256</v>
      </c>
      <c r="L7205" s="29">
        <v>10686</v>
      </c>
      <c r="M7205" s="30">
        <v>0.24767586054026119</v>
      </c>
      <c r="N7205" s="30">
        <v>0.3860252792613465</v>
      </c>
      <c r="O7205" s="30">
        <v>0</v>
      </c>
    </row>
    <row r="7206" spans="1:15" x14ac:dyDescent="0.45">
      <c r="A7206" s="5" t="s">
        <v>17</v>
      </c>
      <c r="B7206">
        <v>2020</v>
      </c>
      <c r="C7206" t="s">
        <v>5</v>
      </c>
      <c r="D7206">
        <v>7205</v>
      </c>
      <c r="E7206" s="2">
        <v>4</v>
      </c>
      <c r="F7206" s="1">
        <v>5</v>
      </c>
      <c r="G7206" s="1">
        <v>1</v>
      </c>
      <c r="H7206" s="1">
        <v>2</v>
      </c>
      <c r="I7206" s="1" t="str">
        <f t="shared" si="132"/>
        <v>3F6SA2</v>
      </c>
      <c r="J7206" s="27">
        <v>45227</v>
      </c>
      <c r="K7206" s="29" t="s">
        <v>257</v>
      </c>
      <c r="L7206" s="29">
        <v>10589</v>
      </c>
      <c r="M7206" s="30">
        <v>0.21278267147435581</v>
      </c>
      <c r="N7206" s="30">
        <v>0.34215054749442458</v>
      </c>
      <c r="O7206" s="30">
        <v>0</v>
      </c>
    </row>
    <row r="7207" spans="1:15" x14ac:dyDescent="0.45">
      <c r="A7207" s="5" t="s">
        <v>17</v>
      </c>
      <c r="B7207">
        <v>2020</v>
      </c>
      <c r="C7207" t="s">
        <v>5</v>
      </c>
      <c r="D7207">
        <v>7206</v>
      </c>
      <c r="E7207" s="2">
        <v>5</v>
      </c>
      <c r="F7207" s="1">
        <v>6</v>
      </c>
      <c r="G7207" s="1">
        <v>1</v>
      </c>
      <c r="H7207" s="1">
        <v>2</v>
      </c>
      <c r="I7207" s="1" t="str">
        <f t="shared" si="132"/>
        <v>3F6SA2</v>
      </c>
      <c r="J7207" s="27">
        <v>45227</v>
      </c>
      <c r="K7207" s="29" t="s">
        <v>258</v>
      </c>
      <c r="L7207" s="29">
        <v>10686.75</v>
      </c>
      <c r="M7207" s="30">
        <v>0.1706222621779635</v>
      </c>
      <c r="N7207" s="30">
        <v>0.33383609123296482</v>
      </c>
      <c r="O7207" s="30">
        <v>0</v>
      </c>
    </row>
    <row r="7208" spans="1:15" x14ac:dyDescent="0.45">
      <c r="A7208" s="5" t="s">
        <v>17</v>
      </c>
      <c r="B7208">
        <v>2020</v>
      </c>
      <c r="C7208" t="s">
        <v>5</v>
      </c>
      <c r="D7208">
        <v>7207</v>
      </c>
      <c r="E7208" s="2">
        <v>6</v>
      </c>
      <c r="F7208" s="1">
        <v>7</v>
      </c>
      <c r="G7208" s="1">
        <v>1</v>
      </c>
      <c r="H7208" s="1">
        <v>3</v>
      </c>
      <c r="I7208" s="1" t="str">
        <f t="shared" si="132"/>
        <v>3F6SA3</v>
      </c>
      <c r="J7208" s="27">
        <v>45227</v>
      </c>
      <c r="K7208" s="29" t="s">
        <v>259</v>
      </c>
      <c r="L7208" s="29">
        <v>11204.5</v>
      </c>
      <c r="M7208" s="30">
        <v>0.1316910518280108</v>
      </c>
      <c r="N7208" s="30">
        <v>0.34581107180668191</v>
      </c>
      <c r="O7208" s="30">
        <v>0</v>
      </c>
    </row>
    <row r="7209" spans="1:15" x14ac:dyDescent="0.45">
      <c r="A7209" s="5" t="s">
        <v>17</v>
      </c>
      <c r="B7209">
        <v>2020</v>
      </c>
      <c r="C7209" t="s">
        <v>5</v>
      </c>
      <c r="D7209">
        <v>7208</v>
      </c>
      <c r="E7209" s="2">
        <v>7</v>
      </c>
      <c r="F7209" s="1">
        <v>8</v>
      </c>
      <c r="G7209" s="1">
        <v>1</v>
      </c>
      <c r="H7209" s="1">
        <v>3</v>
      </c>
      <c r="I7209" s="1" t="str">
        <f t="shared" si="132"/>
        <v>3F6SA3</v>
      </c>
      <c r="J7209" s="27">
        <v>45227</v>
      </c>
      <c r="K7209" s="29" t="s">
        <v>260</v>
      </c>
      <c r="L7209" s="29">
        <v>12005.25</v>
      </c>
      <c r="M7209" s="30">
        <v>0.1222540878878333</v>
      </c>
      <c r="N7209" s="30">
        <v>0.31828233701029057</v>
      </c>
      <c r="O7209" s="30">
        <v>5.9615152711335988E-2</v>
      </c>
    </row>
    <row r="7210" spans="1:15" x14ac:dyDescent="0.45">
      <c r="A7210" s="5" t="s">
        <v>17</v>
      </c>
      <c r="B7210">
        <v>2020</v>
      </c>
      <c r="C7210" t="s">
        <v>5</v>
      </c>
      <c r="D7210">
        <v>7209</v>
      </c>
      <c r="E7210" s="2">
        <v>8</v>
      </c>
      <c r="F7210" s="1">
        <v>9</v>
      </c>
      <c r="G7210" s="1">
        <v>1</v>
      </c>
      <c r="H7210" s="1">
        <v>3</v>
      </c>
      <c r="I7210" s="1" t="str">
        <f t="shared" si="132"/>
        <v>3F6SA3</v>
      </c>
      <c r="J7210" s="27">
        <v>45227</v>
      </c>
      <c r="K7210" s="29" t="s">
        <v>261</v>
      </c>
      <c r="L7210" s="29">
        <v>12810.25</v>
      </c>
      <c r="M7210" s="30">
        <v>0.1121624246137146</v>
      </c>
      <c r="N7210" s="30">
        <v>0.27796907490728928</v>
      </c>
      <c r="O7210" s="30">
        <v>0.20780915101295411</v>
      </c>
    </row>
    <row r="7211" spans="1:15" x14ac:dyDescent="0.45">
      <c r="A7211" s="5" t="s">
        <v>17</v>
      </c>
      <c r="B7211">
        <v>2020</v>
      </c>
      <c r="C7211" t="s">
        <v>5</v>
      </c>
      <c r="D7211">
        <v>7210</v>
      </c>
      <c r="E7211" s="2">
        <v>9</v>
      </c>
      <c r="F7211" s="1">
        <v>10</v>
      </c>
      <c r="G7211" s="1">
        <v>1</v>
      </c>
      <c r="H7211" s="1">
        <v>4</v>
      </c>
      <c r="I7211" s="1" t="str">
        <f t="shared" si="132"/>
        <v>3F6SA4</v>
      </c>
      <c r="J7211" s="27">
        <v>45227</v>
      </c>
      <c r="K7211" s="29" t="s">
        <v>262</v>
      </c>
      <c r="L7211" s="29">
        <v>13229.25</v>
      </c>
      <c r="M7211" s="30">
        <v>8.9411180187591768E-2</v>
      </c>
      <c r="N7211" s="30">
        <v>0.24735541012400861</v>
      </c>
      <c r="O7211" s="30">
        <v>0.33781379719981841</v>
      </c>
    </row>
    <row r="7212" spans="1:15" x14ac:dyDescent="0.45">
      <c r="A7212" s="5" t="s">
        <v>17</v>
      </c>
      <c r="B7212">
        <v>2020</v>
      </c>
      <c r="C7212" t="s">
        <v>5</v>
      </c>
      <c r="D7212">
        <v>7211</v>
      </c>
      <c r="E7212" s="2">
        <v>10</v>
      </c>
      <c r="F7212" s="1">
        <v>11</v>
      </c>
      <c r="G7212" s="1">
        <v>1</v>
      </c>
      <c r="H7212" s="1">
        <v>4</v>
      </c>
      <c r="I7212" s="1" t="str">
        <f t="shared" si="132"/>
        <v>3F6SA4</v>
      </c>
      <c r="J7212" s="27">
        <v>45227</v>
      </c>
      <c r="K7212" s="29" t="s">
        <v>263</v>
      </c>
      <c r="L7212" s="29">
        <v>13286.25</v>
      </c>
      <c r="M7212" s="30">
        <v>0.12039704882205619</v>
      </c>
      <c r="N7212" s="30">
        <v>0.2399644042694489</v>
      </c>
      <c r="O7212" s="30">
        <v>0.42650383267575048</v>
      </c>
    </row>
    <row r="7213" spans="1:15" x14ac:dyDescent="0.45">
      <c r="A7213" s="5" t="s">
        <v>17</v>
      </c>
      <c r="B7213">
        <v>2020</v>
      </c>
      <c r="C7213" t="s">
        <v>5</v>
      </c>
      <c r="D7213">
        <v>7212</v>
      </c>
      <c r="E7213" s="2">
        <v>11</v>
      </c>
      <c r="F7213" s="1">
        <v>12</v>
      </c>
      <c r="G7213" s="1">
        <v>1</v>
      </c>
      <c r="H7213" s="1">
        <v>4</v>
      </c>
      <c r="I7213" s="1" t="str">
        <f t="shared" si="132"/>
        <v>3F6SA4</v>
      </c>
      <c r="J7213" s="27">
        <v>45227</v>
      </c>
      <c r="K7213" s="29" t="s">
        <v>264</v>
      </c>
      <c r="L7213" s="29">
        <v>13174.75</v>
      </c>
      <c r="M7213" s="30">
        <v>0.1059317734477377</v>
      </c>
      <c r="N7213" s="30">
        <v>0.18260264995970321</v>
      </c>
      <c r="O7213" s="30">
        <v>0.4515972107131544</v>
      </c>
    </row>
    <row r="7214" spans="1:15" x14ac:dyDescent="0.45">
      <c r="A7214" s="5" t="s">
        <v>17</v>
      </c>
      <c r="B7214">
        <v>2020</v>
      </c>
      <c r="C7214" t="s">
        <v>5</v>
      </c>
      <c r="D7214">
        <v>7213</v>
      </c>
      <c r="E7214" s="2">
        <v>12</v>
      </c>
      <c r="F7214" s="1">
        <v>13</v>
      </c>
      <c r="G7214" s="1">
        <v>1</v>
      </c>
      <c r="H7214" s="1">
        <v>5</v>
      </c>
      <c r="I7214" s="1" t="str">
        <f t="shared" si="132"/>
        <v>3F6SA5</v>
      </c>
      <c r="J7214" s="27">
        <v>45227</v>
      </c>
      <c r="K7214" s="29" t="s">
        <v>265</v>
      </c>
      <c r="L7214" s="29">
        <v>12977.25</v>
      </c>
      <c r="M7214" s="30">
        <v>0.11068979028376751</v>
      </c>
      <c r="N7214" s="30">
        <v>0.15530253024777199</v>
      </c>
      <c r="O7214" s="30">
        <v>0.42874139069945461</v>
      </c>
    </row>
    <row r="7215" spans="1:15" x14ac:dyDescent="0.45">
      <c r="A7215" s="5" t="s">
        <v>17</v>
      </c>
      <c r="B7215">
        <v>2020</v>
      </c>
      <c r="C7215" t="s">
        <v>5</v>
      </c>
      <c r="D7215">
        <v>7214</v>
      </c>
      <c r="E7215" s="2">
        <v>13</v>
      </c>
      <c r="F7215" s="1">
        <v>14</v>
      </c>
      <c r="G7215" s="1">
        <v>1</v>
      </c>
      <c r="H7215" s="1">
        <v>5</v>
      </c>
      <c r="I7215" s="1" t="str">
        <f t="shared" si="132"/>
        <v>3F6SA5</v>
      </c>
      <c r="J7215" s="27">
        <v>45227</v>
      </c>
      <c r="K7215" s="29" t="s">
        <v>266</v>
      </c>
      <c r="L7215" s="29">
        <v>12691.75</v>
      </c>
      <c r="M7215" s="30">
        <v>0.1166557412214176</v>
      </c>
      <c r="N7215" s="30">
        <v>0.1562838850546111</v>
      </c>
      <c r="O7215" s="30">
        <v>0.38992943470668912</v>
      </c>
    </row>
    <row r="7216" spans="1:15" x14ac:dyDescent="0.45">
      <c r="A7216" s="5" t="s">
        <v>17</v>
      </c>
      <c r="B7216">
        <v>2020</v>
      </c>
      <c r="C7216" t="s">
        <v>5</v>
      </c>
      <c r="D7216">
        <v>7215</v>
      </c>
      <c r="E7216" s="2">
        <v>14</v>
      </c>
      <c r="F7216" s="1">
        <v>15</v>
      </c>
      <c r="G7216" s="1">
        <v>1</v>
      </c>
      <c r="H7216" s="1">
        <v>5</v>
      </c>
      <c r="I7216" s="1" t="str">
        <f t="shared" si="132"/>
        <v>3F6SA5</v>
      </c>
      <c r="J7216" s="27">
        <v>45227</v>
      </c>
      <c r="K7216" s="29" t="s">
        <v>267</v>
      </c>
      <c r="L7216" s="29">
        <v>12571.5</v>
      </c>
      <c r="M7216" s="30">
        <v>8.9349147058929518E-2</v>
      </c>
      <c r="N7216" s="30">
        <v>0.15361607784767339</v>
      </c>
      <c r="O7216" s="30">
        <v>0.27005138738433898</v>
      </c>
    </row>
    <row r="7217" spans="1:15" x14ac:dyDescent="0.45">
      <c r="A7217" s="5" t="s">
        <v>17</v>
      </c>
      <c r="B7217">
        <v>2020</v>
      </c>
      <c r="C7217" t="s">
        <v>5</v>
      </c>
      <c r="D7217">
        <v>7216</v>
      </c>
      <c r="E7217" s="2">
        <v>15</v>
      </c>
      <c r="F7217" s="1">
        <v>16</v>
      </c>
      <c r="G7217" s="1">
        <v>1</v>
      </c>
      <c r="H7217" s="1">
        <v>6</v>
      </c>
      <c r="I7217" s="1" t="str">
        <f t="shared" si="132"/>
        <v>3F6SA6</v>
      </c>
      <c r="J7217" s="27">
        <v>45227</v>
      </c>
      <c r="K7217" s="29" t="s">
        <v>268</v>
      </c>
      <c r="L7217" s="29">
        <v>12484.25</v>
      </c>
      <c r="M7217" s="30">
        <v>7.7745640699778809E-2</v>
      </c>
      <c r="N7217" s="30">
        <v>0.16100500482504199</v>
      </c>
      <c r="O7217" s="30">
        <v>0.1271417878168333</v>
      </c>
    </row>
    <row r="7218" spans="1:15" x14ac:dyDescent="0.45">
      <c r="A7218" s="5" t="s">
        <v>17</v>
      </c>
      <c r="B7218">
        <v>2020</v>
      </c>
      <c r="C7218" t="s">
        <v>5</v>
      </c>
      <c r="D7218">
        <v>7217</v>
      </c>
      <c r="E7218" s="2">
        <v>16</v>
      </c>
      <c r="F7218" s="1">
        <v>17</v>
      </c>
      <c r="G7218" s="1">
        <v>1</v>
      </c>
      <c r="H7218" s="1">
        <v>6</v>
      </c>
      <c r="I7218" s="1" t="str">
        <f t="shared" si="132"/>
        <v>3F6SA6</v>
      </c>
      <c r="J7218" s="27">
        <v>45227</v>
      </c>
      <c r="K7218" s="29" t="s">
        <v>269</v>
      </c>
      <c r="L7218" s="29">
        <v>12867.5</v>
      </c>
      <c r="M7218" s="30">
        <v>7.1855355400916213E-2</v>
      </c>
      <c r="N7218" s="30">
        <v>0.1686580302585213</v>
      </c>
      <c r="O7218" s="30">
        <v>0</v>
      </c>
    </row>
    <row r="7219" spans="1:15" x14ac:dyDescent="0.45">
      <c r="A7219" s="5" t="s">
        <v>17</v>
      </c>
      <c r="B7219">
        <v>2020</v>
      </c>
      <c r="C7219" t="s">
        <v>5</v>
      </c>
      <c r="D7219">
        <v>7218</v>
      </c>
      <c r="E7219" s="2">
        <v>17</v>
      </c>
      <c r="F7219" s="1">
        <v>18</v>
      </c>
      <c r="G7219" s="1">
        <v>1</v>
      </c>
      <c r="H7219" s="1">
        <v>6</v>
      </c>
      <c r="I7219" s="1" t="str">
        <f t="shared" si="132"/>
        <v>3F6SA6</v>
      </c>
      <c r="J7219" s="27">
        <v>45227</v>
      </c>
      <c r="K7219" s="29" t="s">
        <v>270</v>
      </c>
      <c r="L7219" s="29">
        <v>13761.75</v>
      </c>
      <c r="M7219" s="30">
        <v>7.7625771784406494E-2</v>
      </c>
      <c r="N7219" s="30">
        <v>0.19171058890030371</v>
      </c>
      <c r="O7219" s="30">
        <v>0</v>
      </c>
    </row>
    <row r="7220" spans="1:15" x14ac:dyDescent="0.45">
      <c r="A7220" s="5" t="s">
        <v>17</v>
      </c>
      <c r="B7220">
        <v>2020</v>
      </c>
      <c r="C7220" t="s">
        <v>5</v>
      </c>
      <c r="D7220">
        <v>7219</v>
      </c>
      <c r="E7220" s="2">
        <v>18</v>
      </c>
      <c r="F7220" s="1">
        <v>19</v>
      </c>
      <c r="G7220" s="1">
        <v>1</v>
      </c>
      <c r="H7220" s="1">
        <v>7</v>
      </c>
      <c r="I7220" s="1" t="str">
        <f t="shared" si="132"/>
        <v>3F6SA7</v>
      </c>
      <c r="J7220" s="27">
        <v>45227</v>
      </c>
      <c r="K7220" s="29" t="s">
        <v>271</v>
      </c>
      <c r="L7220" s="29">
        <v>14368.25</v>
      </c>
      <c r="M7220" s="30">
        <v>7.2115265759332803E-2</v>
      </c>
      <c r="N7220" s="30">
        <v>0.19222326434984291</v>
      </c>
      <c r="O7220" s="30">
        <v>0</v>
      </c>
    </row>
    <row r="7221" spans="1:15" x14ac:dyDescent="0.45">
      <c r="A7221" s="5" t="s">
        <v>17</v>
      </c>
      <c r="B7221">
        <v>2020</v>
      </c>
      <c r="C7221" t="s">
        <v>5</v>
      </c>
      <c r="D7221">
        <v>7220</v>
      </c>
      <c r="E7221" s="2">
        <v>19</v>
      </c>
      <c r="F7221" s="1">
        <v>20</v>
      </c>
      <c r="G7221" s="1">
        <v>1</v>
      </c>
      <c r="H7221" s="1">
        <v>7</v>
      </c>
      <c r="I7221" s="1" t="str">
        <f t="shared" si="132"/>
        <v>3F6SA7</v>
      </c>
      <c r="J7221" s="27">
        <v>45227</v>
      </c>
      <c r="K7221" s="29" t="s">
        <v>272</v>
      </c>
      <c r="L7221" s="29">
        <v>14169.5</v>
      </c>
      <c r="M7221" s="30">
        <v>6.7318357646596938E-2</v>
      </c>
      <c r="N7221" s="30">
        <v>0.1940505971067597</v>
      </c>
      <c r="O7221" s="30">
        <v>0</v>
      </c>
    </row>
    <row r="7222" spans="1:15" x14ac:dyDescent="0.45">
      <c r="A7222" s="5" t="s">
        <v>17</v>
      </c>
      <c r="B7222">
        <v>2020</v>
      </c>
      <c r="C7222" t="s">
        <v>5</v>
      </c>
      <c r="D7222">
        <v>7221</v>
      </c>
      <c r="E7222" s="2">
        <v>20</v>
      </c>
      <c r="F7222" s="1">
        <v>21</v>
      </c>
      <c r="G7222" s="1">
        <v>1</v>
      </c>
      <c r="H7222" s="1">
        <v>7</v>
      </c>
      <c r="I7222" s="1" t="str">
        <f t="shared" si="132"/>
        <v>3F6SA7</v>
      </c>
      <c r="J7222" s="27">
        <v>45227</v>
      </c>
      <c r="K7222" s="29" t="s">
        <v>273</v>
      </c>
      <c r="L7222" s="29">
        <v>13664.5</v>
      </c>
      <c r="M7222" s="30">
        <v>5.7548622483934699E-2</v>
      </c>
      <c r="N7222" s="30">
        <v>0.185271512583358</v>
      </c>
      <c r="O7222" s="30">
        <v>0</v>
      </c>
    </row>
    <row r="7223" spans="1:15" x14ac:dyDescent="0.45">
      <c r="A7223" s="5" t="s">
        <v>17</v>
      </c>
      <c r="B7223">
        <v>2020</v>
      </c>
      <c r="C7223" t="s">
        <v>5</v>
      </c>
      <c r="D7223">
        <v>7222</v>
      </c>
      <c r="E7223" s="2">
        <v>21</v>
      </c>
      <c r="F7223" s="1">
        <v>22</v>
      </c>
      <c r="G7223" s="1">
        <v>1</v>
      </c>
      <c r="H7223" s="1">
        <v>8</v>
      </c>
      <c r="I7223" s="1" t="str">
        <f t="shared" si="132"/>
        <v>3F6SA8</v>
      </c>
      <c r="J7223" s="27">
        <v>45227</v>
      </c>
      <c r="K7223" s="29" t="s">
        <v>274</v>
      </c>
      <c r="L7223" s="29">
        <v>13059.25</v>
      </c>
      <c r="M7223" s="30">
        <v>4.7321725685109048E-2</v>
      </c>
      <c r="N7223" s="30">
        <v>0.1710362586854417</v>
      </c>
      <c r="O7223" s="30">
        <v>0</v>
      </c>
    </row>
    <row r="7224" spans="1:15" x14ac:dyDescent="0.45">
      <c r="A7224" s="5" t="s">
        <v>17</v>
      </c>
      <c r="B7224">
        <v>2020</v>
      </c>
      <c r="C7224" t="s">
        <v>5</v>
      </c>
      <c r="D7224">
        <v>7223</v>
      </c>
      <c r="E7224" s="2">
        <v>22</v>
      </c>
      <c r="F7224" s="1">
        <v>23</v>
      </c>
      <c r="G7224" s="1">
        <v>1</v>
      </c>
      <c r="H7224" s="1">
        <v>8</v>
      </c>
      <c r="I7224" s="1" t="str">
        <f t="shared" si="132"/>
        <v>3F6SA8</v>
      </c>
      <c r="J7224" s="27">
        <v>45227</v>
      </c>
      <c r="K7224" s="29" t="s">
        <v>275</v>
      </c>
      <c r="L7224" s="29">
        <v>12560.75</v>
      </c>
      <c r="M7224" s="30">
        <v>3.1302815285733789E-2</v>
      </c>
      <c r="N7224" s="30">
        <v>0.18382479778694849</v>
      </c>
      <c r="O7224" s="30">
        <v>0</v>
      </c>
    </row>
    <row r="7225" spans="1:15" x14ac:dyDescent="0.45">
      <c r="A7225" s="5" t="s">
        <v>17</v>
      </c>
      <c r="B7225">
        <v>2020</v>
      </c>
      <c r="C7225" t="s">
        <v>5</v>
      </c>
      <c r="D7225">
        <v>7224</v>
      </c>
      <c r="E7225" s="2">
        <v>23</v>
      </c>
      <c r="F7225" s="1">
        <v>24</v>
      </c>
      <c r="G7225" s="1">
        <v>1</v>
      </c>
      <c r="H7225" s="1">
        <v>8</v>
      </c>
      <c r="I7225" s="1" t="str">
        <f t="shared" si="132"/>
        <v>3F6SA8</v>
      </c>
      <c r="J7225" s="27">
        <v>45227</v>
      </c>
      <c r="K7225" s="29" t="s">
        <v>276</v>
      </c>
      <c r="L7225" s="29">
        <v>12103.25</v>
      </c>
      <c r="M7225" s="30">
        <v>4.2875493944673659E-2</v>
      </c>
      <c r="N7225" s="30">
        <v>0.18311839456180681</v>
      </c>
      <c r="O7225" s="30">
        <v>0</v>
      </c>
    </row>
    <row r="7226" spans="1:15" x14ac:dyDescent="0.45">
      <c r="A7226" s="5" t="s">
        <v>17</v>
      </c>
      <c r="B7226">
        <v>2020</v>
      </c>
      <c r="C7226" t="s">
        <v>6</v>
      </c>
      <c r="D7226">
        <v>7225</v>
      </c>
      <c r="E7226" s="2">
        <v>0</v>
      </c>
      <c r="F7226" s="1">
        <v>1</v>
      </c>
      <c r="G7226" s="1">
        <v>1</v>
      </c>
      <c r="H7226" s="1">
        <v>1</v>
      </c>
      <c r="I7226" s="1" t="str">
        <f t="shared" si="132"/>
        <v>3F7SU1</v>
      </c>
      <c r="J7226" s="27">
        <v>45228</v>
      </c>
      <c r="K7226" s="29" t="s">
        <v>253</v>
      </c>
      <c r="L7226" s="29">
        <v>11470.25</v>
      </c>
      <c r="M7226" s="30">
        <v>4.9137708726582498E-2</v>
      </c>
      <c r="N7226" s="30">
        <v>0.16240054952295849</v>
      </c>
      <c r="O7226" s="30">
        <v>0</v>
      </c>
    </row>
    <row r="7227" spans="1:15" x14ac:dyDescent="0.45">
      <c r="A7227" s="5" t="s">
        <v>17</v>
      </c>
      <c r="B7227">
        <v>2020</v>
      </c>
      <c r="C7227" t="s">
        <v>6</v>
      </c>
      <c r="D7227">
        <v>7226</v>
      </c>
      <c r="E7227" s="2">
        <v>1</v>
      </c>
      <c r="F7227" s="1">
        <v>2</v>
      </c>
      <c r="G7227" s="1">
        <v>1</v>
      </c>
      <c r="H7227" s="1">
        <v>1</v>
      </c>
      <c r="I7227" s="1" t="str">
        <f t="shared" si="132"/>
        <v>3F7SU1</v>
      </c>
      <c r="J7227" s="27">
        <v>45228</v>
      </c>
      <c r="K7227" s="29" t="s">
        <v>254</v>
      </c>
      <c r="L7227" s="29">
        <v>11027.25</v>
      </c>
      <c r="M7227" s="30">
        <v>5.2738764160416098E-2</v>
      </c>
      <c r="N7227" s="30">
        <v>0.17700678627016769</v>
      </c>
      <c r="O7227" s="30">
        <v>0</v>
      </c>
    </row>
    <row r="7228" spans="1:15" x14ac:dyDescent="0.45">
      <c r="A7228" s="5" t="s">
        <v>17</v>
      </c>
      <c r="B7228">
        <v>2020</v>
      </c>
      <c r="C7228" t="s">
        <v>6</v>
      </c>
      <c r="D7228">
        <v>7227</v>
      </c>
      <c r="E7228" s="2">
        <v>2</v>
      </c>
      <c r="F7228" s="1">
        <v>3</v>
      </c>
      <c r="G7228" s="1">
        <v>1</v>
      </c>
      <c r="H7228" s="1">
        <v>1</v>
      </c>
      <c r="I7228" s="1" t="str">
        <f t="shared" si="132"/>
        <v>3F7SU1</v>
      </c>
      <c r="J7228" s="27">
        <v>45228</v>
      </c>
      <c r="K7228" s="29" t="s">
        <v>255</v>
      </c>
      <c r="L7228" s="29">
        <v>10732.25</v>
      </c>
      <c r="M7228" s="30">
        <v>5.2574617462514767E-2</v>
      </c>
      <c r="N7228" s="30">
        <v>0.1915614000532038</v>
      </c>
      <c r="O7228" s="30">
        <v>0</v>
      </c>
    </row>
    <row r="7229" spans="1:15" x14ac:dyDescent="0.45">
      <c r="A7229" s="5" t="s">
        <v>17</v>
      </c>
      <c r="B7229">
        <v>2020</v>
      </c>
      <c r="C7229" t="s">
        <v>6</v>
      </c>
      <c r="D7229">
        <v>7228</v>
      </c>
      <c r="E7229" s="2">
        <v>3</v>
      </c>
      <c r="F7229" s="1">
        <v>4</v>
      </c>
      <c r="G7229" s="1">
        <v>1</v>
      </c>
      <c r="H7229" s="1">
        <v>2</v>
      </c>
      <c r="I7229" s="1" t="str">
        <f t="shared" si="132"/>
        <v>3F7SU2</v>
      </c>
      <c r="J7229" s="27">
        <v>45228</v>
      </c>
      <c r="K7229" s="29" t="s">
        <v>256</v>
      </c>
      <c r="L7229" s="29">
        <v>10392.75</v>
      </c>
      <c r="M7229" s="30">
        <v>5.1010819654799658E-2</v>
      </c>
      <c r="N7229" s="30">
        <v>0.18869292927860071</v>
      </c>
      <c r="O7229" s="30">
        <v>0</v>
      </c>
    </row>
    <row r="7230" spans="1:15" x14ac:dyDescent="0.45">
      <c r="A7230" s="5" t="s">
        <v>17</v>
      </c>
      <c r="B7230">
        <v>2020</v>
      </c>
      <c r="C7230" t="s">
        <v>6</v>
      </c>
      <c r="D7230">
        <v>7229</v>
      </c>
      <c r="E7230" s="2">
        <v>4</v>
      </c>
      <c r="F7230" s="1">
        <v>5</v>
      </c>
      <c r="G7230" s="1">
        <v>1</v>
      </c>
      <c r="H7230" s="1">
        <v>2</v>
      </c>
      <c r="I7230" s="1" t="str">
        <f t="shared" si="132"/>
        <v>3F7SU2</v>
      </c>
      <c r="J7230" s="27">
        <v>45228</v>
      </c>
      <c r="K7230" s="29" t="s">
        <v>257</v>
      </c>
      <c r="L7230" s="29">
        <v>10295.25</v>
      </c>
      <c r="M7230" s="30">
        <v>5.3612385991939022E-2</v>
      </c>
      <c r="N7230" s="30">
        <v>0.19243528066361129</v>
      </c>
      <c r="O7230" s="30">
        <v>0</v>
      </c>
    </row>
    <row r="7231" spans="1:15" x14ac:dyDescent="0.45">
      <c r="A7231" s="5" t="s">
        <v>17</v>
      </c>
      <c r="B7231">
        <v>2020</v>
      </c>
      <c r="C7231" t="s">
        <v>6</v>
      </c>
      <c r="D7231">
        <v>7230</v>
      </c>
      <c r="E7231" s="2">
        <v>5</v>
      </c>
      <c r="F7231" s="1">
        <v>6</v>
      </c>
      <c r="G7231" s="1">
        <v>1</v>
      </c>
      <c r="H7231" s="1">
        <v>2</v>
      </c>
      <c r="I7231" s="1" t="str">
        <f t="shared" si="132"/>
        <v>3F7SU2</v>
      </c>
      <c r="J7231" s="27">
        <v>45228</v>
      </c>
      <c r="K7231" s="29" t="s">
        <v>258</v>
      </c>
      <c r="L7231" s="29">
        <v>10399</v>
      </c>
      <c r="M7231" s="30">
        <v>6.0499661991106048E-2</v>
      </c>
      <c r="N7231" s="30">
        <v>0.20472158087096409</v>
      </c>
      <c r="O7231" s="30">
        <v>0</v>
      </c>
    </row>
    <row r="7232" spans="1:15" x14ac:dyDescent="0.45">
      <c r="A7232" s="5" t="s">
        <v>17</v>
      </c>
      <c r="B7232">
        <v>2020</v>
      </c>
      <c r="C7232" t="s">
        <v>6</v>
      </c>
      <c r="D7232">
        <v>7231</v>
      </c>
      <c r="E7232" s="2">
        <v>6</v>
      </c>
      <c r="F7232" s="1">
        <v>7</v>
      </c>
      <c r="G7232" s="1">
        <v>1</v>
      </c>
      <c r="H7232" s="1">
        <v>3</v>
      </c>
      <c r="I7232" s="1" t="str">
        <f t="shared" si="132"/>
        <v>3F7SU3</v>
      </c>
      <c r="J7232" s="27">
        <v>45228</v>
      </c>
      <c r="K7232" s="29" t="s">
        <v>259</v>
      </c>
      <c r="L7232" s="29">
        <v>10749.25</v>
      </c>
      <c r="M7232" s="30">
        <v>5.9304751362038943E-2</v>
      </c>
      <c r="N7232" s="30">
        <v>0.21265988401167141</v>
      </c>
      <c r="O7232" s="30">
        <v>0</v>
      </c>
    </row>
    <row r="7233" spans="1:15" x14ac:dyDescent="0.45">
      <c r="A7233" s="5" t="s">
        <v>17</v>
      </c>
      <c r="B7233">
        <v>2020</v>
      </c>
      <c r="C7233" t="s">
        <v>6</v>
      </c>
      <c r="D7233">
        <v>7232</v>
      </c>
      <c r="E7233" s="2">
        <v>7</v>
      </c>
      <c r="F7233" s="1">
        <v>8</v>
      </c>
      <c r="G7233" s="1">
        <v>1</v>
      </c>
      <c r="H7233" s="1">
        <v>3</v>
      </c>
      <c r="I7233" s="1" t="str">
        <f t="shared" si="132"/>
        <v>3F7SU3</v>
      </c>
      <c r="J7233" s="27">
        <v>45228</v>
      </c>
      <c r="K7233" s="29" t="s">
        <v>260</v>
      </c>
      <c r="L7233" s="29">
        <v>11289.5</v>
      </c>
      <c r="M7233" s="30">
        <v>6.1984099238600918E-2</v>
      </c>
      <c r="N7233" s="30">
        <v>0.2215617249061903</v>
      </c>
      <c r="O7233" s="30">
        <v>8.3449024164532828E-2</v>
      </c>
    </row>
    <row r="7234" spans="1:15" x14ac:dyDescent="0.45">
      <c r="A7234" s="5" t="s">
        <v>17</v>
      </c>
      <c r="B7234">
        <v>2020</v>
      </c>
      <c r="C7234" t="s">
        <v>6</v>
      </c>
      <c r="D7234">
        <v>7233</v>
      </c>
      <c r="E7234" s="2">
        <v>8</v>
      </c>
      <c r="F7234" s="1">
        <v>9</v>
      </c>
      <c r="G7234" s="1">
        <v>1</v>
      </c>
      <c r="H7234" s="1">
        <v>3</v>
      </c>
      <c r="I7234" s="1" t="str">
        <f t="shared" si="132"/>
        <v>3F7SU3</v>
      </c>
      <c r="J7234" s="27">
        <v>45228</v>
      </c>
      <c r="K7234" s="29" t="s">
        <v>261</v>
      </c>
      <c r="L7234" s="29">
        <v>11597.5</v>
      </c>
      <c r="M7234" s="30">
        <v>6.2220702326645221E-2</v>
      </c>
      <c r="N7234" s="30">
        <v>0.22695705984412451</v>
      </c>
      <c r="O7234" s="30">
        <v>0.25375673014163569</v>
      </c>
    </row>
    <row r="7235" spans="1:15" x14ac:dyDescent="0.45">
      <c r="A7235" s="5" t="s">
        <v>17</v>
      </c>
      <c r="B7235">
        <v>2020</v>
      </c>
      <c r="C7235" t="s">
        <v>6</v>
      </c>
      <c r="D7235">
        <v>7234</v>
      </c>
      <c r="E7235" s="2">
        <v>9</v>
      </c>
      <c r="F7235" s="1">
        <v>10</v>
      </c>
      <c r="G7235" s="1">
        <v>1</v>
      </c>
      <c r="H7235" s="1">
        <v>4</v>
      </c>
      <c r="I7235" s="1" t="str">
        <f t="shared" ref="I7235:I7298" si="133">A7235&amp;C7235&amp;H7235</f>
        <v>3F7SU4</v>
      </c>
      <c r="J7235" s="27">
        <v>45228</v>
      </c>
      <c r="K7235" s="29" t="s">
        <v>262</v>
      </c>
      <c r="L7235" s="29">
        <v>11795.75</v>
      </c>
      <c r="M7235" s="30">
        <v>4.7238578022132431E-2</v>
      </c>
      <c r="N7235" s="30">
        <v>0.2197361444480575</v>
      </c>
      <c r="O7235" s="30">
        <v>0.40748967061411279</v>
      </c>
    </row>
    <row r="7236" spans="1:15" x14ac:dyDescent="0.45">
      <c r="A7236" s="5" t="s">
        <v>17</v>
      </c>
      <c r="B7236">
        <v>2020</v>
      </c>
      <c r="C7236" t="s">
        <v>6</v>
      </c>
      <c r="D7236">
        <v>7235</v>
      </c>
      <c r="E7236" s="2">
        <v>10</v>
      </c>
      <c r="F7236" s="1">
        <v>11</v>
      </c>
      <c r="G7236" s="1">
        <v>1</v>
      </c>
      <c r="H7236" s="1">
        <v>4</v>
      </c>
      <c r="I7236" s="1" t="str">
        <f t="shared" si="133"/>
        <v>3F7SU4</v>
      </c>
      <c r="J7236" s="27">
        <v>45228</v>
      </c>
      <c r="K7236" s="29" t="s">
        <v>263</v>
      </c>
      <c r="L7236" s="29">
        <v>11923</v>
      </c>
      <c r="M7236" s="30">
        <v>3.3099167157095738E-2</v>
      </c>
      <c r="N7236" s="30">
        <v>0.150049383134882</v>
      </c>
      <c r="O7236" s="30">
        <v>0.50070361117083717</v>
      </c>
    </row>
    <row r="7237" spans="1:15" x14ac:dyDescent="0.45">
      <c r="A7237" s="5" t="s">
        <v>17</v>
      </c>
      <c r="B7237">
        <v>2020</v>
      </c>
      <c r="C7237" t="s">
        <v>6</v>
      </c>
      <c r="D7237">
        <v>7236</v>
      </c>
      <c r="E7237" s="2">
        <v>11</v>
      </c>
      <c r="F7237" s="1">
        <v>12</v>
      </c>
      <c r="G7237" s="1">
        <v>1</v>
      </c>
      <c r="H7237" s="1">
        <v>4</v>
      </c>
      <c r="I7237" s="1" t="str">
        <f t="shared" si="133"/>
        <v>3F7SU4</v>
      </c>
      <c r="J7237" s="27">
        <v>45228</v>
      </c>
      <c r="K7237" s="29" t="s">
        <v>264</v>
      </c>
      <c r="L7237" s="29">
        <v>11990.5</v>
      </c>
      <c r="M7237" s="30">
        <v>4.6651756158928477E-2</v>
      </c>
      <c r="N7237" s="30">
        <v>0.13776802156092499</v>
      </c>
      <c r="O7237" s="30">
        <v>0.52463316767494539</v>
      </c>
    </row>
    <row r="7238" spans="1:15" x14ac:dyDescent="0.45">
      <c r="A7238" s="5" t="s">
        <v>17</v>
      </c>
      <c r="B7238">
        <v>2020</v>
      </c>
      <c r="C7238" t="s">
        <v>6</v>
      </c>
      <c r="D7238">
        <v>7237</v>
      </c>
      <c r="E7238" s="2">
        <v>12</v>
      </c>
      <c r="F7238" s="1">
        <v>13</v>
      </c>
      <c r="G7238" s="1">
        <v>1</v>
      </c>
      <c r="H7238" s="1">
        <v>5</v>
      </c>
      <c r="I7238" s="1" t="str">
        <f t="shared" si="133"/>
        <v>3F7SU5</v>
      </c>
      <c r="J7238" s="27">
        <v>45228</v>
      </c>
      <c r="K7238" s="29" t="s">
        <v>265</v>
      </c>
      <c r="L7238" s="29">
        <v>12338.25</v>
      </c>
      <c r="M7238" s="30">
        <v>5.3613871339674907E-2</v>
      </c>
      <c r="N7238" s="30">
        <v>0.12812569630920961</v>
      </c>
      <c r="O7238" s="30">
        <v>0.46604787489709459</v>
      </c>
    </row>
    <row r="7239" spans="1:15" x14ac:dyDescent="0.45">
      <c r="A7239" s="5" t="s">
        <v>17</v>
      </c>
      <c r="B7239">
        <v>2020</v>
      </c>
      <c r="C7239" t="s">
        <v>6</v>
      </c>
      <c r="D7239">
        <v>7238</v>
      </c>
      <c r="E7239" s="2">
        <v>13</v>
      </c>
      <c r="F7239" s="1">
        <v>14</v>
      </c>
      <c r="G7239" s="1">
        <v>1</v>
      </c>
      <c r="H7239" s="1">
        <v>5</v>
      </c>
      <c r="I7239" s="1" t="str">
        <f t="shared" si="133"/>
        <v>3F7SU5</v>
      </c>
      <c r="J7239" s="27">
        <v>45228</v>
      </c>
      <c r="K7239" s="29" t="s">
        <v>266</v>
      </c>
      <c r="L7239" s="29">
        <v>12351.5</v>
      </c>
      <c r="M7239" s="30">
        <v>6.7138707031929049E-2</v>
      </c>
      <c r="N7239" s="30">
        <v>0.1249456061021203</v>
      </c>
      <c r="O7239" s="30">
        <v>0.41000883672147709</v>
      </c>
    </row>
    <row r="7240" spans="1:15" x14ac:dyDescent="0.45">
      <c r="A7240" s="5" t="s">
        <v>17</v>
      </c>
      <c r="B7240">
        <v>2020</v>
      </c>
      <c r="C7240" t="s">
        <v>6</v>
      </c>
      <c r="D7240">
        <v>7239</v>
      </c>
      <c r="E7240" s="2">
        <v>14</v>
      </c>
      <c r="F7240" s="1">
        <v>15</v>
      </c>
      <c r="G7240" s="1">
        <v>1</v>
      </c>
      <c r="H7240" s="1">
        <v>5</v>
      </c>
      <c r="I7240" s="1" t="str">
        <f t="shared" si="133"/>
        <v>3F7SU5</v>
      </c>
      <c r="J7240" s="27">
        <v>45228</v>
      </c>
      <c r="K7240" s="29" t="s">
        <v>267</v>
      </c>
      <c r="L7240" s="29">
        <v>12647.5</v>
      </c>
      <c r="M7240" s="30">
        <v>7.3939219219337979E-2</v>
      </c>
      <c r="N7240" s="30">
        <v>0.1244711883754995</v>
      </c>
      <c r="O7240" s="30">
        <v>0.32709019687321778</v>
      </c>
    </row>
    <row r="7241" spans="1:15" x14ac:dyDescent="0.45">
      <c r="A7241" s="5" t="s">
        <v>17</v>
      </c>
      <c r="B7241">
        <v>2020</v>
      </c>
      <c r="C7241" t="s">
        <v>6</v>
      </c>
      <c r="D7241">
        <v>7240</v>
      </c>
      <c r="E7241" s="2">
        <v>15</v>
      </c>
      <c r="F7241" s="1">
        <v>16</v>
      </c>
      <c r="G7241" s="1">
        <v>1</v>
      </c>
      <c r="H7241" s="1">
        <v>6</v>
      </c>
      <c r="I7241" s="1" t="str">
        <f t="shared" si="133"/>
        <v>3F7SU6</v>
      </c>
      <c r="J7241" s="27">
        <v>45228</v>
      </c>
      <c r="K7241" s="29" t="s">
        <v>268</v>
      </c>
      <c r="L7241" s="29">
        <v>12851</v>
      </c>
      <c r="M7241" s="30">
        <v>7.7153906363071095E-2</v>
      </c>
      <c r="N7241" s="30">
        <v>0.14472319742999479</v>
      </c>
      <c r="O7241" s="30">
        <v>0.16054699387884669</v>
      </c>
    </row>
    <row r="7242" spans="1:15" x14ac:dyDescent="0.45">
      <c r="A7242" s="5" t="s">
        <v>17</v>
      </c>
      <c r="B7242">
        <v>2020</v>
      </c>
      <c r="C7242" t="s">
        <v>6</v>
      </c>
      <c r="D7242">
        <v>7241</v>
      </c>
      <c r="E7242" s="2">
        <v>16</v>
      </c>
      <c r="F7242" s="1">
        <v>17</v>
      </c>
      <c r="G7242" s="1">
        <v>1</v>
      </c>
      <c r="H7242" s="1">
        <v>6</v>
      </c>
      <c r="I7242" s="1" t="str">
        <f t="shared" si="133"/>
        <v>3F7SU6</v>
      </c>
      <c r="J7242" s="27">
        <v>45228</v>
      </c>
      <c r="K7242" s="29" t="s">
        <v>269</v>
      </c>
      <c r="L7242" s="29">
        <v>13368.25</v>
      </c>
      <c r="M7242" s="30">
        <v>9.3662488721701589E-2</v>
      </c>
      <c r="N7242" s="30">
        <v>0.18821833030616611</v>
      </c>
      <c r="O7242" s="30">
        <v>0</v>
      </c>
    </row>
    <row r="7243" spans="1:15" x14ac:dyDescent="0.45">
      <c r="A7243" s="5" t="s">
        <v>17</v>
      </c>
      <c r="B7243">
        <v>2020</v>
      </c>
      <c r="C7243" t="s">
        <v>6</v>
      </c>
      <c r="D7243">
        <v>7242</v>
      </c>
      <c r="E7243" s="2">
        <v>17</v>
      </c>
      <c r="F7243" s="1">
        <v>18</v>
      </c>
      <c r="G7243" s="1">
        <v>1</v>
      </c>
      <c r="H7243" s="1">
        <v>6</v>
      </c>
      <c r="I7243" s="1" t="str">
        <f t="shared" si="133"/>
        <v>3F7SU6</v>
      </c>
      <c r="J7243" s="27">
        <v>45228</v>
      </c>
      <c r="K7243" s="29" t="s">
        <v>270</v>
      </c>
      <c r="L7243" s="29">
        <v>14643.5</v>
      </c>
      <c r="M7243" s="30">
        <v>0.1272490072173533</v>
      </c>
      <c r="N7243" s="30">
        <v>0.24501000982328611</v>
      </c>
      <c r="O7243" s="30">
        <v>0</v>
      </c>
    </row>
    <row r="7244" spans="1:15" x14ac:dyDescent="0.45">
      <c r="A7244" s="5" t="s">
        <v>17</v>
      </c>
      <c r="B7244">
        <v>2020</v>
      </c>
      <c r="C7244" t="s">
        <v>6</v>
      </c>
      <c r="D7244">
        <v>7243</v>
      </c>
      <c r="E7244" s="2">
        <v>18</v>
      </c>
      <c r="F7244" s="1">
        <v>19</v>
      </c>
      <c r="G7244" s="1">
        <v>1</v>
      </c>
      <c r="H7244" s="1">
        <v>7</v>
      </c>
      <c r="I7244" s="1" t="str">
        <f t="shared" si="133"/>
        <v>3F7SU7</v>
      </c>
      <c r="J7244" s="27">
        <v>45228</v>
      </c>
      <c r="K7244" s="29" t="s">
        <v>271</v>
      </c>
      <c r="L7244" s="29">
        <v>14691.5</v>
      </c>
      <c r="M7244" s="30">
        <v>0.1492339081767825</v>
      </c>
      <c r="N7244" s="30">
        <v>0.29125738630656928</v>
      </c>
      <c r="O7244" s="30">
        <v>0</v>
      </c>
    </row>
    <row r="7245" spans="1:15" x14ac:dyDescent="0.45">
      <c r="A7245" s="5" t="s">
        <v>17</v>
      </c>
      <c r="B7245">
        <v>2020</v>
      </c>
      <c r="C7245" t="s">
        <v>6</v>
      </c>
      <c r="D7245">
        <v>7244</v>
      </c>
      <c r="E7245" s="2">
        <v>19</v>
      </c>
      <c r="F7245" s="1">
        <v>20</v>
      </c>
      <c r="G7245" s="1">
        <v>1</v>
      </c>
      <c r="H7245" s="1">
        <v>7</v>
      </c>
      <c r="I7245" s="1" t="str">
        <f t="shared" si="133"/>
        <v>3F7SU7</v>
      </c>
      <c r="J7245" s="27">
        <v>45228</v>
      </c>
      <c r="K7245" s="29" t="s">
        <v>272</v>
      </c>
      <c r="L7245" s="29">
        <v>14212.25</v>
      </c>
      <c r="M7245" s="30">
        <v>0.16645163894097681</v>
      </c>
      <c r="N7245" s="30">
        <v>0.32858172910574363</v>
      </c>
      <c r="O7245" s="30">
        <v>0</v>
      </c>
    </row>
    <row r="7246" spans="1:15" x14ac:dyDescent="0.45">
      <c r="A7246" s="5" t="s">
        <v>17</v>
      </c>
      <c r="B7246">
        <v>2020</v>
      </c>
      <c r="C7246" t="s">
        <v>6</v>
      </c>
      <c r="D7246">
        <v>7245</v>
      </c>
      <c r="E7246" s="2">
        <v>20</v>
      </c>
      <c r="F7246" s="1">
        <v>21</v>
      </c>
      <c r="G7246" s="1">
        <v>1</v>
      </c>
      <c r="H7246" s="1">
        <v>7</v>
      </c>
      <c r="I7246" s="1" t="str">
        <f t="shared" si="133"/>
        <v>3F7SU7</v>
      </c>
      <c r="J7246" s="27">
        <v>45228</v>
      </c>
      <c r="K7246" s="29" t="s">
        <v>273</v>
      </c>
      <c r="L7246" s="29">
        <v>13695.75</v>
      </c>
      <c r="M7246" s="30">
        <v>0.17903255002876889</v>
      </c>
      <c r="N7246" s="30">
        <v>0.33910361322243759</v>
      </c>
      <c r="O7246" s="30">
        <v>0</v>
      </c>
    </row>
    <row r="7247" spans="1:15" x14ac:dyDescent="0.45">
      <c r="A7247" s="5" t="s">
        <v>17</v>
      </c>
      <c r="B7247">
        <v>2020</v>
      </c>
      <c r="C7247" t="s">
        <v>6</v>
      </c>
      <c r="D7247">
        <v>7246</v>
      </c>
      <c r="E7247" s="2">
        <v>21</v>
      </c>
      <c r="F7247" s="1">
        <v>22</v>
      </c>
      <c r="G7247" s="1">
        <v>1</v>
      </c>
      <c r="H7247" s="1">
        <v>8</v>
      </c>
      <c r="I7247" s="1" t="str">
        <f t="shared" si="133"/>
        <v>3F7SU8</v>
      </c>
      <c r="J7247" s="27">
        <v>45228</v>
      </c>
      <c r="K7247" s="29" t="s">
        <v>274</v>
      </c>
      <c r="L7247" s="29">
        <v>13055.25</v>
      </c>
      <c r="M7247" s="30">
        <v>0.18047451507159451</v>
      </c>
      <c r="N7247" s="30">
        <v>0.32375640028259178</v>
      </c>
      <c r="O7247" s="30">
        <v>0</v>
      </c>
    </row>
    <row r="7248" spans="1:15" x14ac:dyDescent="0.45">
      <c r="A7248" s="5" t="s">
        <v>17</v>
      </c>
      <c r="B7248">
        <v>2020</v>
      </c>
      <c r="C7248" t="s">
        <v>6</v>
      </c>
      <c r="D7248">
        <v>7247</v>
      </c>
      <c r="E7248" s="2">
        <v>22</v>
      </c>
      <c r="F7248" s="1">
        <v>23</v>
      </c>
      <c r="G7248" s="1">
        <v>1</v>
      </c>
      <c r="H7248" s="1">
        <v>8</v>
      </c>
      <c r="I7248" s="1" t="str">
        <f t="shared" si="133"/>
        <v>3F7SU8</v>
      </c>
      <c r="J7248" s="27">
        <v>45228</v>
      </c>
      <c r="K7248" s="29" t="s">
        <v>275</v>
      </c>
      <c r="L7248" s="29">
        <v>12397.75</v>
      </c>
      <c r="M7248" s="30">
        <v>0.21473659307250101</v>
      </c>
      <c r="N7248" s="30">
        <v>0.35570693063542808</v>
      </c>
      <c r="O7248" s="30">
        <v>0</v>
      </c>
    </row>
    <row r="7249" spans="1:15" x14ac:dyDescent="0.45">
      <c r="A7249" s="5" t="s">
        <v>17</v>
      </c>
      <c r="B7249">
        <v>2020</v>
      </c>
      <c r="C7249" t="s">
        <v>6</v>
      </c>
      <c r="D7249">
        <v>7248</v>
      </c>
      <c r="E7249" s="2">
        <v>23</v>
      </c>
      <c r="F7249" s="1">
        <v>24</v>
      </c>
      <c r="G7249" s="1">
        <v>1</v>
      </c>
      <c r="H7249" s="1">
        <v>8</v>
      </c>
      <c r="I7249" s="1" t="str">
        <f t="shared" si="133"/>
        <v>3F7SU8</v>
      </c>
      <c r="J7249" s="27">
        <v>45228</v>
      </c>
      <c r="K7249" s="29" t="s">
        <v>276</v>
      </c>
      <c r="L7249" s="29">
        <v>11709.75</v>
      </c>
      <c r="M7249" s="30">
        <v>0.18775938536927719</v>
      </c>
      <c r="N7249" s="30">
        <v>0.28489966870288508</v>
      </c>
      <c r="O7249" s="30">
        <v>0</v>
      </c>
    </row>
    <row r="7250" spans="1:15" x14ac:dyDescent="0.45">
      <c r="A7250" s="5" t="s">
        <v>17</v>
      </c>
      <c r="B7250">
        <v>2020</v>
      </c>
      <c r="C7250" t="s">
        <v>0</v>
      </c>
      <c r="D7250">
        <v>7249</v>
      </c>
      <c r="E7250" s="2">
        <v>0</v>
      </c>
      <c r="F7250" s="1">
        <v>1</v>
      </c>
      <c r="G7250" s="1">
        <v>1</v>
      </c>
      <c r="H7250" s="1">
        <v>1</v>
      </c>
      <c r="I7250" s="1" t="str">
        <f t="shared" si="133"/>
        <v>3F1MO1</v>
      </c>
      <c r="J7250" s="27">
        <v>45229</v>
      </c>
      <c r="K7250" s="29" t="s">
        <v>253</v>
      </c>
      <c r="L7250" s="29">
        <v>11166</v>
      </c>
      <c r="M7250" s="30">
        <v>0.17661884780773671</v>
      </c>
      <c r="N7250" s="30">
        <v>0.2358640582411268</v>
      </c>
      <c r="O7250" s="30">
        <v>0</v>
      </c>
    </row>
    <row r="7251" spans="1:15" x14ac:dyDescent="0.45">
      <c r="A7251" s="5" t="s">
        <v>17</v>
      </c>
      <c r="B7251">
        <v>2020</v>
      </c>
      <c r="C7251" t="s">
        <v>0</v>
      </c>
      <c r="D7251">
        <v>7250</v>
      </c>
      <c r="E7251" s="2">
        <v>1</v>
      </c>
      <c r="F7251" s="1">
        <v>2</v>
      </c>
      <c r="G7251" s="1">
        <v>1</v>
      </c>
      <c r="H7251" s="1">
        <v>1</v>
      </c>
      <c r="I7251" s="1" t="str">
        <f t="shared" si="133"/>
        <v>3F1MO1</v>
      </c>
      <c r="J7251" s="27">
        <v>45229</v>
      </c>
      <c r="K7251" s="29" t="s">
        <v>254</v>
      </c>
      <c r="L7251" s="29">
        <v>10723.5</v>
      </c>
      <c r="M7251" s="30">
        <v>0.15875793160353571</v>
      </c>
      <c r="N7251" s="30">
        <v>0.2034477215162801</v>
      </c>
      <c r="O7251" s="30">
        <v>0</v>
      </c>
    </row>
    <row r="7252" spans="1:15" x14ac:dyDescent="0.45">
      <c r="A7252" s="5" t="s">
        <v>17</v>
      </c>
      <c r="B7252">
        <v>2020</v>
      </c>
      <c r="C7252" t="s">
        <v>0</v>
      </c>
      <c r="D7252">
        <v>7251</v>
      </c>
      <c r="E7252" s="2">
        <v>2</v>
      </c>
      <c r="F7252" s="1">
        <v>3</v>
      </c>
      <c r="G7252" s="1">
        <v>1</v>
      </c>
      <c r="H7252" s="1">
        <v>1</v>
      </c>
      <c r="I7252" s="1" t="str">
        <f t="shared" si="133"/>
        <v>3F1MO1</v>
      </c>
      <c r="J7252" s="27">
        <v>45229</v>
      </c>
      <c r="K7252" s="29" t="s">
        <v>255</v>
      </c>
      <c r="L7252" s="29">
        <v>10485</v>
      </c>
      <c r="M7252" s="30">
        <v>0.1544782223848907</v>
      </c>
      <c r="N7252" s="30">
        <v>0.19830486225406951</v>
      </c>
      <c r="O7252" s="30">
        <v>0</v>
      </c>
    </row>
    <row r="7253" spans="1:15" x14ac:dyDescent="0.45">
      <c r="A7253" s="5" t="s">
        <v>17</v>
      </c>
      <c r="B7253">
        <v>2020</v>
      </c>
      <c r="C7253" t="s">
        <v>0</v>
      </c>
      <c r="D7253">
        <v>7252</v>
      </c>
      <c r="E7253" s="2">
        <v>3</v>
      </c>
      <c r="F7253" s="1">
        <v>4</v>
      </c>
      <c r="G7253" s="1">
        <v>1</v>
      </c>
      <c r="H7253" s="1">
        <v>2</v>
      </c>
      <c r="I7253" s="1" t="str">
        <f t="shared" si="133"/>
        <v>3F1MO2</v>
      </c>
      <c r="J7253" s="27">
        <v>45229</v>
      </c>
      <c r="K7253" s="29" t="s">
        <v>256</v>
      </c>
      <c r="L7253" s="29">
        <v>10533.5</v>
      </c>
      <c r="M7253" s="30">
        <v>0.15322194253773949</v>
      </c>
      <c r="N7253" s="30">
        <v>0.1911092100123209</v>
      </c>
      <c r="O7253" s="30">
        <v>0</v>
      </c>
    </row>
    <row r="7254" spans="1:15" x14ac:dyDescent="0.45">
      <c r="A7254" s="5" t="s">
        <v>17</v>
      </c>
      <c r="B7254">
        <v>2020</v>
      </c>
      <c r="C7254" t="s">
        <v>0</v>
      </c>
      <c r="D7254">
        <v>7253</v>
      </c>
      <c r="E7254" s="2">
        <v>4</v>
      </c>
      <c r="F7254" s="1">
        <v>5</v>
      </c>
      <c r="G7254" s="1">
        <v>1</v>
      </c>
      <c r="H7254" s="1">
        <v>2</v>
      </c>
      <c r="I7254" s="1" t="str">
        <f t="shared" si="133"/>
        <v>3F1MO2</v>
      </c>
      <c r="J7254" s="27">
        <v>45229</v>
      </c>
      <c r="K7254" s="29" t="s">
        <v>257</v>
      </c>
      <c r="L7254" s="29">
        <v>10656.25</v>
      </c>
      <c r="M7254" s="30">
        <v>0.15492082117062561</v>
      </c>
      <c r="N7254" s="30">
        <v>0.18294409518032251</v>
      </c>
      <c r="O7254" s="30">
        <v>0</v>
      </c>
    </row>
    <row r="7255" spans="1:15" x14ac:dyDescent="0.45">
      <c r="A7255" s="5" t="s">
        <v>17</v>
      </c>
      <c r="B7255">
        <v>2020</v>
      </c>
      <c r="C7255" t="s">
        <v>0</v>
      </c>
      <c r="D7255">
        <v>7254</v>
      </c>
      <c r="E7255" s="2">
        <v>5</v>
      </c>
      <c r="F7255" s="1">
        <v>6</v>
      </c>
      <c r="G7255" s="1">
        <v>1</v>
      </c>
      <c r="H7255" s="1">
        <v>2</v>
      </c>
      <c r="I7255" s="1" t="str">
        <f t="shared" si="133"/>
        <v>3F1MO2</v>
      </c>
      <c r="J7255" s="27">
        <v>45229</v>
      </c>
      <c r="K7255" s="29" t="s">
        <v>258</v>
      </c>
      <c r="L7255" s="29">
        <v>11175.5</v>
      </c>
      <c r="M7255" s="30">
        <v>0.15906953456428469</v>
      </c>
      <c r="N7255" s="30">
        <v>0.19435169789887671</v>
      </c>
      <c r="O7255" s="30">
        <v>0</v>
      </c>
    </row>
    <row r="7256" spans="1:15" x14ac:dyDescent="0.45">
      <c r="A7256" s="5" t="s">
        <v>17</v>
      </c>
      <c r="B7256">
        <v>2020</v>
      </c>
      <c r="C7256" t="s">
        <v>0</v>
      </c>
      <c r="D7256">
        <v>7255</v>
      </c>
      <c r="E7256" s="2">
        <v>6</v>
      </c>
      <c r="F7256" s="1">
        <v>7</v>
      </c>
      <c r="G7256" s="1">
        <v>1</v>
      </c>
      <c r="H7256" s="1">
        <v>3</v>
      </c>
      <c r="I7256" s="1" t="str">
        <f t="shared" si="133"/>
        <v>3F1MO3</v>
      </c>
      <c r="J7256" s="27">
        <v>45229</v>
      </c>
      <c r="K7256" s="29" t="s">
        <v>259</v>
      </c>
      <c r="L7256" s="29">
        <v>12464.5</v>
      </c>
      <c r="M7256" s="30">
        <v>0.15890578809824771</v>
      </c>
      <c r="N7256" s="30">
        <v>0.2159431686009933</v>
      </c>
      <c r="O7256" s="30">
        <v>0</v>
      </c>
    </row>
    <row r="7257" spans="1:15" x14ac:dyDescent="0.45">
      <c r="A7257" s="5" t="s">
        <v>17</v>
      </c>
      <c r="B7257">
        <v>2020</v>
      </c>
      <c r="C7257" t="s">
        <v>0</v>
      </c>
      <c r="D7257">
        <v>7256</v>
      </c>
      <c r="E7257" s="2">
        <v>7</v>
      </c>
      <c r="F7257" s="1">
        <v>8</v>
      </c>
      <c r="G7257" s="1">
        <v>1</v>
      </c>
      <c r="H7257" s="1">
        <v>3</v>
      </c>
      <c r="I7257" s="1" t="str">
        <f t="shared" si="133"/>
        <v>3F1MO3</v>
      </c>
      <c r="J7257" s="27">
        <v>45229</v>
      </c>
      <c r="K7257" s="29" t="s">
        <v>260</v>
      </c>
      <c r="L7257" s="29">
        <v>14058.75</v>
      </c>
      <c r="M7257" s="30">
        <v>0.16591577239358041</v>
      </c>
      <c r="N7257" s="30">
        <v>0.26021037354051152</v>
      </c>
      <c r="O7257" s="30">
        <v>6.6787606082421985E-2</v>
      </c>
    </row>
    <row r="7258" spans="1:15" x14ac:dyDescent="0.45">
      <c r="A7258" s="5" t="s">
        <v>17</v>
      </c>
      <c r="B7258">
        <v>2020</v>
      </c>
      <c r="C7258" t="s">
        <v>0</v>
      </c>
      <c r="D7258">
        <v>7257</v>
      </c>
      <c r="E7258" s="2">
        <v>8</v>
      </c>
      <c r="F7258" s="1">
        <v>9</v>
      </c>
      <c r="G7258" s="1">
        <v>1</v>
      </c>
      <c r="H7258" s="1">
        <v>3</v>
      </c>
      <c r="I7258" s="1" t="str">
        <f t="shared" si="133"/>
        <v>3F1MO3</v>
      </c>
      <c r="J7258" s="27">
        <v>45229</v>
      </c>
      <c r="K7258" s="29" t="s">
        <v>261</v>
      </c>
      <c r="L7258" s="29">
        <v>14643.5</v>
      </c>
      <c r="M7258" s="30">
        <v>0.15502915042804991</v>
      </c>
      <c r="N7258" s="30">
        <v>0.30093220458808417</v>
      </c>
      <c r="O7258" s="30">
        <v>0.2416161454872344</v>
      </c>
    </row>
    <row r="7259" spans="1:15" x14ac:dyDescent="0.45">
      <c r="A7259" s="5" t="s">
        <v>17</v>
      </c>
      <c r="B7259">
        <v>2020</v>
      </c>
      <c r="C7259" t="s">
        <v>0</v>
      </c>
      <c r="D7259">
        <v>7258</v>
      </c>
      <c r="E7259" s="2">
        <v>9</v>
      </c>
      <c r="F7259" s="1">
        <v>10</v>
      </c>
      <c r="G7259" s="1">
        <v>1</v>
      </c>
      <c r="H7259" s="1">
        <v>4</v>
      </c>
      <c r="I7259" s="1" t="str">
        <f t="shared" si="133"/>
        <v>3F1MO4</v>
      </c>
      <c r="J7259" s="27">
        <v>45229</v>
      </c>
      <c r="K7259" s="29" t="s">
        <v>262</v>
      </c>
      <c r="L7259" s="29">
        <v>14774.25</v>
      </c>
      <c r="M7259" s="30">
        <v>0.1110412492208894</v>
      </c>
      <c r="N7259" s="30">
        <v>0.33337955758146742</v>
      </c>
      <c r="O7259" s="30">
        <v>0.40384002361472809</v>
      </c>
    </row>
    <row r="7260" spans="1:15" x14ac:dyDescent="0.45">
      <c r="A7260" s="5" t="s">
        <v>17</v>
      </c>
      <c r="B7260">
        <v>2020</v>
      </c>
      <c r="C7260" t="s">
        <v>0</v>
      </c>
      <c r="D7260">
        <v>7259</v>
      </c>
      <c r="E7260" s="2">
        <v>10</v>
      </c>
      <c r="F7260" s="1">
        <v>11</v>
      </c>
      <c r="G7260" s="1">
        <v>1</v>
      </c>
      <c r="H7260" s="1">
        <v>4</v>
      </c>
      <c r="I7260" s="1" t="str">
        <f t="shared" si="133"/>
        <v>3F1MO4</v>
      </c>
      <c r="J7260" s="27">
        <v>45229</v>
      </c>
      <c r="K7260" s="29" t="s">
        <v>263</v>
      </c>
      <c r="L7260" s="29">
        <v>14628.25</v>
      </c>
      <c r="M7260" s="30">
        <v>8.2987027238009353E-2</v>
      </c>
      <c r="N7260" s="30">
        <v>0.27923407079203771</v>
      </c>
      <c r="O7260" s="30">
        <v>0.50491733651808901</v>
      </c>
    </row>
    <row r="7261" spans="1:15" x14ac:dyDescent="0.45">
      <c r="A7261" s="5" t="s">
        <v>17</v>
      </c>
      <c r="B7261">
        <v>2020</v>
      </c>
      <c r="C7261" t="s">
        <v>0</v>
      </c>
      <c r="D7261">
        <v>7260</v>
      </c>
      <c r="E7261" s="2">
        <v>11</v>
      </c>
      <c r="F7261" s="1">
        <v>12</v>
      </c>
      <c r="G7261" s="1">
        <v>1</v>
      </c>
      <c r="H7261" s="1">
        <v>4</v>
      </c>
      <c r="I7261" s="1" t="str">
        <f t="shared" si="133"/>
        <v>3F1MO4</v>
      </c>
      <c r="J7261" s="27">
        <v>45229</v>
      </c>
      <c r="K7261" s="29" t="s">
        <v>264</v>
      </c>
      <c r="L7261" s="29">
        <v>14530.5</v>
      </c>
      <c r="M7261" s="30">
        <v>7.6992849506798189E-2</v>
      </c>
      <c r="N7261" s="30">
        <v>0.25746076423444719</v>
      </c>
      <c r="O7261" s="30">
        <v>0.56672794132431048</v>
      </c>
    </row>
    <row r="7262" spans="1:15" x14ac:dyDescent="0.45">
      <c r="A7262" s="5" t="s">
        <v>17</v>
      </c>
      <c r="B7262">
        <v>2020</v>
      </c>
      <c r="C7262" t="s">
        <v>0</v>
      </c>
      <c r="D7262">
        <v>7261</v>
      </c>
      <c r="E7262" s="2">
        <v>12</v>
      </c>
      <c r="F7262" s="1">
        <v>13</v>
      </c>
      <c r="G7262" s="1">
        <v>1</v>
      </c>
      <c r="H7262" s="1">
        <v>5</v>
      </c>
      <c r="I7262" s="1" t="str">
        <f t="shared" si="133"/>
        <v>3F1MO5</v>
      </c>
      <c r="J7262" s="27">
        <v>45229</v>
      </c>
      <c r="K7262" s="29" t="s">
        <v>265</v>
      </c>
      <c r="L7262" s="29">
        <v>14460</v>
      </c>
      <c r="M7262" s="30">
        <v>8.8263715684059246E-2</v>
      </c>
      <c r="N7262" s="30">
        <v>0.25511235632368112</v>
      </c>
      <c r="O7262" s="30">
        <v>0.57683075860666944</v>
      </c>
    </row>
    <row r="7263" spans="1:15" x14ac:dyDescent="0.45">
      <c r="A7263" s="5" t="s">
        <v>17</v>
      </c>
      <c r="B7263">
        <v>2020</v>
      </c>
      <c r="C7263" t="s">
        <v>0</v>
      </c>
      <c r="D7263">
        <v>7262</v>
      </c>
      <c r="E7263" s="2">
        <v>13</v>
      </c>
      <c r="F7263" s="1">
        <v>14</v>
      </c>
      <c r="G7263" s="1">
        <v>1</v>
      </c>
      <c r="H7263" s="1">
        <v>5</v>
      </c>
      <c r="I7263" s="1" t="str">
        <f t="shared" si="133"/>
        <v>3F1MO5</v>
      </c>
      <c r="J7263" s="27">
        <v>45229</v>
      </c>
      <c r="K7263" s="29" t="s">
        <v>266</v>
      </c>
      <c r="L7263" s="29">
        <v>14530.75</v>
      </c>
      <c r="M7263" s="30">
        <v>0.1031873482900578</v>
      </c>
      <c r="N7263" s="30">
        <v>0.26397058209949997</v>
      </c>
      <c r="O7263" s="30">
        <v>0.51192584999649193</v>
      </c>
    </row>
    <row r="7264" spans="1:15" x14ac:dyDescent="0.45">
      <c r="A7264" s="5" t="s">
        <v>17</v>
      </c>
      <c r="B7264">
        <v>2020</v>
      </c>
      <c r="C7264" t="s">
        <v>0</v>
      </c>
      <c r="D7264">
        <v>7263</v>
      </c>
      <c r="E7264" s="2">
        <v>14</v>
      </c>
      <c r="F7264" s="1">
        <v>15</v>
      </c>
      <c r="G7264" s="1">
        <v>1</v>
      </c>
      <c r="H7264" s="1">
        <v>5</v>
      </c>
      <c r="I7264" s="1" t="str">
        <f t="shared" si="133"/>
        <v>3F1MO5</v>
      </c>
      <c r="J7264" s="27">
        <v>45229</v>
      </c>
      <c r="K7264" s="29" t="s">
        <v>267</v>
      </c>
      <c r="L7264" s="29">
        <v>14503.25</v>
      </c>
      <c r="M7264" s="30">
        <v>0.11777085160141899</v>
      </c>
      <c r="N7264" s="30">
        <v>0.27138663149778558</v>
      </c>
      <c r="O7264" s="30">
        <v>0.3712838179636021</v>
      </c>
    </row>
    <row r="7265" spans="1:15" x14ac:dyDescent="0.45">
      <c r="A7265" s="5" t="s">
        <v>17</v>
      </c>
      <c r="B7265">
        <v>2020</v>
      </c>
      <c r="C7265" t="s">
        <v>0</v>
      </c>
      <c r="D7265">
        <v>7264</v>
      </c>
      <c r="E7265" s="2">
        <v>15</v>
      </c>
      <c r="F7265" s="1">
        <v>16</v>
      </c>
      <c r="G7265" s="1">
        <v>1</v>
      </c>
      <c r="H7265" s="1">
        <v>6</v>
      </c>
      <c r="I7265" s="1" t="str">
        <f t="shared" si="133"/>
        <v>3F1MO6</v>
      </c>
      <c r="J7265" s="27">
        <v>45229</v>
      </c>
      <c r="K7265" s="29" t="s">
        <v>268</v>
      </c>
      <c r="L7265" s="29">
        <v>14974</v>
      </c>
      <c r="M7265" s="30">
        <v>0.11271410676743041</v>
      </c>
      <c r="N7265" s="30">
        <v>0.29182296921923329</v>
      </c>
      <c r="O7265" s="30">
        <v>0.18530586231358481</v>
      </c>
    </row>
    <row r="7266" spans="1:15" x14ac:dyDescent="0.45">
      <c r="A7266" s="5" t="s">
        <v>17</v>
      </c>
      <c r="B7266">
        <v>2020</v>
      </c>
      <c r="C7266" t="s">
        <v>0</v>
      </c>
      <c r="D7266">
        <v>7265</v>
      </c>
      <c r="E7266" s="2">
        <v>16</v>
      </c>
      <c r="F7266" s="1">
        <v>17</v>
      </c>
      <c r="G7266" s="1">
        <v>1</v>
      </c>
      <c r="H7266" s="1">
        <v>6</v>
      </c>
      <c r="I7266" s="1" t="str">
        <f t="shared" si="133"/>
        <v>3F1MO6</v>
      </c>
      <c r="J7266" s="27">
        <v>45229</v>
      </c>
      <c r="K7266" s="29" t="s">
        <v>269</v>
      </c>
      <c r="L7266" s="29">
        <v>15726.5</v>
      </c>
      <c r="M7266" s="30">
        <v>0.150841906933185</v>
      </c>
      <c r="N7266" s="30">
        <v>0.34624348507961128</v>
      </c>
      <c r="O7266" s="30">
        <v>0</v>
      </c>
    </row>
    <row r="7267" spans="1:15" x14ac:dyDescent="0.45">
      <c r="A7267" s="5" t="s">
        <v>17</v>
      </c>
      <c r="B7267">
        <v>2020</v>
      </c>
      <c r="C7267" t="s">
        <v>0</v>
      </c>
      <c r="D7267">
        <v>7266</v>
      </c>
      <c r="E7267" s="2">
        <v>17</v>
      </c>
      <c r="F7267" s="1">
        <v>18</v>
      </c>
      <c r="G7267" s="1">
        <v>1</v>
      </c>
      <c r="H7267" s="1">
        <v>6</v>
      </c>
      <c r="I7267" s="1" t="str">
        <f t="shared" si="133"/>
        <v>3F1MO6</v>
      </c>
      <c r="J7267" s="27">
        <v>45229</v>
      </c>
      <c r="K7267" s="29" t="s">
        <v>270</v>
      </c>
      <c r="L7267" s="29">
        <v>16685.75</v>
      </c>
      <c r="M7267" s="30">
        <v>0.22395644323004341</v>
      </c>
      <c r="N7267" s="30">
        <v>0.41452737568643128</v>
      </c>
      <c r="O7267" s="30">
        <v>0</v>
      </c>
    </row>
    <row r="7268" spans="1:15" x14ac:dyDescent="0.45">
      <c r="A7268" s="5" t="s">
        <v>17</v>
      </c>
      <c r="B7268">
        <v>2020</v>
      </c>
      <c r="C7268" t="s">
        <v>0</v>
      </c>
      <c r="D7268">
        <v>7267</v>
      </c>
      <c r="E7268" s="2">
        <v>18</v>
      </c>
      <c r="F7268" s="1">
        <v>19</v>
      </c>
      <c r="G7268" s="1">
        <v>1</v>
      </c>
      <c r="H7268" s="1">
        <v>7</v>
      </c>
      <c r="I7268" s="1" t="str">
        <f t="shared" si="133"/>
        <v>3F1MO7</v>
      </c>
      <c r="J7268" s="27">
        <v>45229</v>
      </c>
      <c r="K7268" s="29" t="s">
        <v>271</v>
      </c>
      <c r="L7268" s="29">
        <v>16175.75</v>
      </c>
      <c r="M7268" s="30">
        <v>0.27883541712490878</v>
      </c>
      <c r="N7268" s="30">
        <v>0.4780019474384174</v>
      </c>
      <c r="O7268" s="30">
        <v>0</v>
      </c>
    </row>
    <row r="7269" spans="1:15" x14ac:dyDescent="0.45">
      <c r="A7269" s="5" t="s">
        <v>17</v>
      </c>
      <c r="B7269">
        <v>2020</v>
      </c>
      <c r="C7269" t="s">
        <v>0</v>
      </c>
      <c r="D7269">
        <v>7268</v>
      </c>
      <c r="E7269" s="2">
        <v>19</v>
      </c>
      <c r="F7269" s="1">
        <v>20</v>
      </c>
      <c r="G7269" s="1">
        <v>1</v>
      </c>
      <c r="H7269" s="1">
        <v>7</v>
      </c>
      <c r="I7269" s="1" t="str">
        <f t="shared" si="133"/>
        <v>3F1MO7</v>
      </c>
      <c r="J7269" s="27">
        <v>45229</v>
      </c>
      <c r="K7269" s="29" t="s">
        <v>272</v>
      </c>
      <c r="L7269" s="29">
        <v>15478</v>
      </c>
      <c r="M7269" s="30">
        <v>0.29842427682184669</v>
      </c>
      <c r="N7269" s="30">
        <v>0.5088738670978552</v>
      </c>
      <c r="O7269" s="30">
        <v>0</v>
      </c>
    </row>
    <row r="7270" spans="1:15" x14ac:dyDescent="0.45">
      <c r="A7270" s="5" t="s">
        <v>17</v>
      </c>
      <c r="B7270">
        <v>2020</v>
      </c>
      <c r="C7270" t="s">
        <v>0</v>
      </c>
      <c r="D7270">
        <v>7269</v>
      </c>
      <c r="E7270" s="2">
        <v>20</v>
      </c>
      <c r="F7270" s="1">
        <v>21</v>
      </c>
      <c r="G7270" s="1">
        <v>1</v>
      </c>
      <c r="H7270" s="1">
        <v>7</v>
      </c>
      <c r="I7270" s="1" t="str">
        <f t="shared" si="133"/>
        <v>3F1MO7</v>
      </c>
      <c r="J7270" s="27">
        <v>45229</v>
      </c>
      <c r="K7270" s="29" t="s">
        <v>273</v>
      </c>
      <c r="L7270" s="29">
        <v>14691.75</v>
      </c>
      <c r="M7270" s="30">
        <v>0.28315201562813452</v>
      </c>
      <c r="N7270" s="30">
        <v>0.48670768822213678</v>
      </c>
      <c r="O7270" s="30">
        <v>0</v>
      </c>
    </row>
    <row r="7271" spans="1:15" x14ac:dyDescent="0.45">
      <c r="A7271" s="5" t="s">
        <v>17</v>
      </c>
      <c r="B7271">
        <v>2020</v>
      </c>
      <c r="C7271" t="s">
        <v>0</v>
      </c>
      <c r="D7271">
        <v>7270</v>
      </c>
      <c r="E7271" s="2">
        <v>21</v>
      </c>
      <c r="F7271" s="1">
        <v>22</v>
      </c>
      <c r="G7271" s="1">
        <v>1</v>
      </c>
      <c r="H7271" s="1">
        <v>8</v>
      </c>
      <c r="I7271" s="1" t="str">
        <f t="shared" si="133"/>
        <v>3F1MO8</v>
      </c>
      <c r="J7271" s="27">
        <v>45229</v>
      </c>
      <c r="K7271" s="29" t="s">
        <v>274</v>
      </c>
      <c r="L7271" s="29">
        <v>13848.25</v>
      </c>
      <c r="M7271" s="30">
        <v>0.24548272704437499</v>
      </c>
      <c r="N7271" s="30">
        <v>0.43898823013706301</v>
      </c>
      <c r="O7271" s="30">
        <v>0</v>
      </c>
    </row>
    <row r="7272" spans="1:15" x14ac:dyDescent="0.45">
      <c r="A7272" s="5" t="s">
        <v>17</v>
      </c>
      <c r="B7272">
        <v>2020</v>
      </c>
      <c r="C7272" t="s">
        <v>0</v>
      </c>
      <c r="D7272">
        <v>7271</v>
      </c>
      <c r="E7272" s="2">
        <v>22</v>
      </c>
      <c r="F7272" s="1">
        <v>23</v>
      </c>
      <c r="G7272" s="1">
        <v>1</v>
      </c>
      <c r="H7272" s="1">
        <v>8</v>
      </c>
      <c r="I7272" s="1" t="str">
        <f t="shared" si="133"/>
        <v>3F1MO8</v>
      </c>
      <c r="J7272" s="27">
        <v>45229</v>
      </c>
      <c r="K7272" s="29" t="s">
        <v>275</v>
      </c>
      <c r="L7272" s="29">
        <v>12951</v>
      </c>
      <c r="M7272" s="30">
        <v>0.2173159039758647</v>
      </c>
      <c r="N7272" s="30">
        <v>0.41215525989595447</v>
      </c>
      <c r="O7272" s="30">
        <v>0</v>
      </c>
    </row>
    <row r="7273" spans="1:15" x14ac:dyDescent="0.45">
      <c r="A7273" s="5" t="s">
        <v>17</v>
      </c>
      <c r="B7273">
        <v>2020</v>
      </c>
      <c r="C7273" t="s">
        <v>0</v>
      </c>
      <c r="D7273">
        <v>7272</v>
      </c>
      <c r="E7273" s="2">
        <v>23</v>
      </c>
      <c r="F7273" s="1">
        <v>24</v>
      </c>
      <c r="G7273" s="1">
        <v>1</v>
      </c>
      <c r="H7273" s="1">
        <v>8</v>
      </c>
      <c r="I7273" s="1" t="str">
        <f t="shared" si="133"/>
        <v>3F1MO8</v>
      </c>
      <c r="J7273" s="27">
        <v>45229</v>
      </c>
      <c r="K7273" s="29" t="s">
        <v>276</v>
      </c>
      <c r="L7273" s="29">
        <v>12159</v>
      </c>
      <c r="M7273" s="30">
        <v>0.15707981897840981</v>
      </c>
      <c r="N7273" s="30">
        <v>0.38358966288594598</v>
      </c>
      <c r="O7273" s="30">
        <v>0</v>
      </c>
    </row>
    <row r="7274" spans="1:15" x14ac:dyDescent="0.45">
      <c r="A7274" s="5" t="s">
        <v>17</v>
      </c>
      <c r="B7274">
        <v>2020</v>
      </c>
      <c r="C7274" t="s">
        <v>1</v>
      </c>
      <c r="D7274">
        <v>7273</v>
      </c>
      <c r="E7274" s="2">
        <v>0</v>
      </c>
      <c r="F7274" s="1">
        <v>1</v>
      </c>
      <c r="G7274" s="1">
        <v>1</v>
      </c>
      <c r="H7274" s="1">
        <v>1</v>
      </c>
      <c r="I7274" s="1" t="str">
        <f t="shared" si="133"/>
        <v>3F2TU1</v>
      </c>
      <c r="J7274" s="27">
        <v>45230</v>
      </c>
      <c r="K7274" s="29" t="s">
        <v>253</v>
      </c>
      <c r="L7274" s="29">
        <v>11587</v>
      </c>
      <c r="M7274" s="30">
        <v>0.14445974068778769</v>
      </c>
      <c r="N7274" s="30">
        <v>0.34485561766874451</v>
      </c>
      <c r="O7274" s="30">
        <v>0</v>
      </c>
    </row>
    <row r="7275" spans="1:15" x14ac:dyDescent="0.45">
      <c r="A7275" s="5" t="s">
        <v>17</v>
      </c>
      <c r="B7275">
        <v>2020</v>
      </c>
      <c r="C7275" t="s">
        <v>1</v>
      </c>
      <c r="D7275">
        <v>7274</v>
      </c>
      <c r="E7275" s="2">
        <v>1</v>
      </c>
      <c r="F7275" s="1">
        <v>2</v>
      </c>
      <c r="G7275" s="1">
        <v>1</v>
      </c>
      <c r="H7275" s="1">
        <v>1</v>
      </c>
      <c r="I7275" s="1" t="str">
        <f t="shared" si="133"/>
        <v>3F2TU1</v>
      </c>
      <c r="J7275" s="27">
        <v>45230</v>
      </c>
      <c r="K7275" s="29" t="s">
        <v>254</v>
      </c>
      <c r="L7275" s="29">
        <v>11119.75</v>
      </c>
      <c r="M7275" s="30">
        <v>0.15463322986629541</v>
      </c>
      <c r="N7275" s="30">
        <v>0.32433094687757019</v>
      </c>
      <c r="O7275" s="30">
        <v>0</v>
      </c>
    </row>
    <row r="7276" spans="1:15" x14ac:dyDescent="0.45">
      <c r="A7276" s="5" t="s">
        <v>17</v>
      </c>
      <c r="B7276">
        <v>2020</v>
      </c>
      <c r="C7276" t="s">
        <v>1</v>
      </c>
      <c r="D7276">
        <v>7275</v>
      </c>
      <c r="E7276" s="2">
        <v>2</v>
      </c>
      <c r="F7276" s="1">
        <v>3</v>
      </c>
      <c r="G7276" s="1">
        <v>1</v>
      </c>
      <c r="H7276" s="1">
        <v>1</v>
      </c>
      <c r="I7276" s="1" t="str">
        <f t="shared" si="133"/>
        <v>3F2TU1</v>
      </c>
      <c r="J7276" s="27">
        <v>45230</v>
      </c>
      <c r="K7276" s="29" t="s">
        <v>255</v>
      </c>
      <c r="L7276" s="29">
        <v>10984.5</v>
      </c>
      <c r="M7276" s="30">
        <v>0.16072285882001849</v>
      </c>
      <c r="N7276" s="30">
        <v>0.31174170614344549</v>
      </c>
      <c r="O7276" s="30">
        <v>0</v>
      </c>
    </row>
    <row r="7277" spans="1:15" x14ac:dyDescent="0.45">
      <c r="A7277" s="5" t="s">
        <v>17</v>
      </c>
      <c r="B7277">
        <v>2020</v>
      </c>
      <c r="C7277" t="s">
        <v>1</v>
      </c>
      <c r="D7277">
        <v>7276</v>
      </c>
      <c r="E7277" s="2">
        <v>3</v>
      </c>
      <c r="F7277" s="1">
        <v>4</v>
      </c>
      <c r="G7277" s="1">
        <v>1</v>
      </c>
      <c r="H7277" s="1">
        <v>2</v>
      </c>
      <c r="I7277" s="1" t="str">
        <f t="shared" si="133"/>
        <v>3F2TU2</v>
      </c>
      <c r="J7277" s="27">
        <v>45230</v>
      </c>
      <c r="K7277" s="29" t="s">
        <v>256</v>
      </c>
      <c r="L7277" s="29">
        <v>10980</v>
      </c>
      <c r="M7277" s="30">
        <v>0.17354919478655881</v>
      </c>
      <c r="N7277" s="30">
        <v>0.30371776121549049</v>
      </c>
      <c r="O7277" s="30">
        <v>0</v>
      </c>
    </row>
    <row r="7278" spans="1:15" x14ac:dyDescent="0.45">
      <c r="A7278" s="5" t="s">
        <v>17</v>
      </c>
      <c r="B7278">
        <v>2020</v>
      </c>
      <c r="C7278" t="s">
        <v>1</v>
      </c>
      <c r="D7278">
        <v>7277</v>
      </c>
      <c r="E7278" s="2">
        <v>4</v>
      </c>
      <c r="F7278" s="1">
        <v>5</v>
      </c>
      <c r="G7278" s="1">
        <v>1</v>
      </c>
      <c r="H7278" s="1">
        <v>2</v>
      </c>
      <c r="I7278" s="1" t="str">
        <f t="shared" si="133"/>
        <v>3F2TU2</v>
      </c>
      <c r="J7278" s="27">
        <v>45230</v>
      </c>
      <c r="K7278" s="29" t="s">
        <v>257</v>
      </c>
      <c r="L7278" s="29">
        <v>10871</v>
      </c>
      <c r="M7278" s="30">
        <v>0.17874141506874319</v>
      </c>
      <c r="N7278" s="30">
        <v>0.32006545512889828</v>
      </c>
      <c r="O7278" s="30">
        <v>0</v>
      </c>
    </row>
    <row r="7279" spans="1:15" x14ac:dyDescent="0.45">
      <c r="A7279" s="5" t="s">
        <v>17</v>
      </c>
      <c r="B7279">
        <v>2020</v>
      </c>
      <c r="C7279" t="s">
        <v>1</v>
      </c>
      <c r="D7279">
        <v>7278</v>
      </c>
      <c r="E7279" s="2">
        <v>5</v>
      </c>
      <c r="F7279" s="1">
        <v>6</v>
      </c>
      <c r="G7279" s="1">
        <v>1</v>
      </c>
      <c r="H7279" s="1">
        <v>2</v>
      </c>
      <c r="I7279" s="1" t="str">
        <f t="shared" si="133"/>
        <v>3F2TU2</v>
      </c>
      <c r="J7279" s="27">
        <v>45230</v>
      </c>
      <c r="K7279" s="29" t="s">
        <v>258</v>
      </c>
      <c r="L7279" s="29">
        <v>11176.5</v>
      </c>
      <c r="M7279" s="30">
        <v>0.17500123788990299</v>
      </c>
      <c r="N7279" s="30">
        <v>0.342110282364534</v>
      </c>
      <c r="O7279" s="30">
        <v>0</v>
      </c>
    </row>
    <row r="7280" spans="1:15" x14ac:dyDescent="0.45">
      <c r="A7280" s="5" t="s">
        <v>17</v>
      </c>
      <c r="B7280">
        <v>2020</v>
      </c>
      <c r="C7280" t="s">
        <v>1</v>
      </c>
      <c r="D7280">
        <v>7279</v>
      </c>
      <c r="E7280" s="2">
        <v>6</v>
      </c>
      <c r="F7280" s="1">
        <v>7</v>
      </c>
      <c r="G7280" s="1">
        <v>1</v>
      </c>
      <c r="H7280" s="1">
        <v>3</v>
      </c>
      <c r="I7280" s="1" t="str">
        <f t="shared" si="133"/>
        <v>3F2TU3</v>
      </c>
      <c r="J7280" s="27">
        <v>45230</v>
      </c>
      <c r="K7280" s="29" t="s">
        <v>259</v>
      </c>
      <c r="L7280" s="29">
        <v>12554.25</v>
      </c>
      <c r="M7280" s="30">
        <v>0.1827165739595317</v>
      </c>
      <c r="N7280" s="30">
        <v>0.3734524807636127</v>
      </c>
      <c r="O7280" s="30">
        <v>0</v>
      </c>
    </row>
    <row r="7281" spans="1:15" x14ac:dyDescent="0.45">
      <c r="A7281" s="5" t="s">
        <v>17</v>
      </c>
      <c r="B7281">
        <v>2020</v>
      </c>
      <c r="C7281" t="s">
        <v>1</v>
      </c>
      <c r="D7281">
        <v>7280</v>
      </c>
      <c r="E7281" s="2">
        <v>7</v>
      </c>
      <c r="F7281" s="1">
        <v>8</v>
      </c>
      <c r="G7281" s="1">
        <v>1</v>
      </c>
      <c r="H7281" s="1">
        <v>3</v>
      </c>
      <c r="I7281" s="1" t="str">
        <f t="shared" si="133"/>
        <v>3F2TU3</v>
      </c>
      <c r="J7281" s="27">
        <v>45230</v>
      </c>
      <c r="K7281" s="29" t="s">
        <v>260</v>
      </c>
      <c r="L7281" s="29">
        <v>14301.5</v>
      </c>
      <c r="M7281" s="30">
        <v>0.2123012498164385</v>
      </c>
      <c r="N7281" s="30">
        <v>0.43288097302591583</v>
      </c>
      <c r="O7281" s="30">
        <v>6.4605687944573553E-2</v>
      </c>
    </row>
    <row r="7282" spans="1:15" x14ac:dyDescent="0.45">
      <c r="A7282" s="5" t="s">
        <v>17</v>
      </c>
      <c r="B7282">
        <v>2020</v>
      </c>
      <c r="C7282" t="s">
        <v>1</v>
      </c>
      <c r="D7282">
        <v>7281</v>
      </c>
      <c r="E7282" s="2">
        <v>8</v>
      </c>
      <c r="F7282" s="1">
        <v>9</v>
      </c>
      <c r="G7282" s="1">
        <v>1</v>
      </c>
      <c r="H7282" s="1">
        <v>3</v>
      </c>
      <c r="I7282" s="1" t="str">
        <f t="shared" si="133"/>
        <v>3F2TU3</v>
      </c>
      <c r="J7282" s="27">
        <v>45230</v>
      </c>
      <c r="K7282" s="29" t="s">
        <v>261</v>
      </c>
      <c r="L7282" s="29">
        <v>14948.25</v>
      </c>
      <c r="M7282" s="30">
        <v>0.21582579853315109</v>
      </c>
      <c r="N7282" s="30">
        <v>0.46243557829894533</v>
      </c>
      <c r="O7282" s="30">
        <v>0.27605802276546793</v>
      </c>
    </row>
    <row r="7283" spans="1:15" x14ac:dyDescent="0.45">
      <c r="A7283" s="5" t="s">
        <v>17</v>
      </c>
      <c r="B7283">
        <v>2020</v>
      </c>
      <c r="C7283" t="s">
        <v>1</v>
      </c>
      <c r="D7283">
        <v>7282</v>
      </c>
      <c r="E7283" s="2">
        <v>9</v>
      </c>
      <c r="F7283" s="1">
        <v>10</v>
      </c>
      <c r="G7283" s="1">
        <v>1</v>
      </c>
      <c r="H7283" s="1">
        <v>4</v>
      </c>
      <c r="I7283" s="1" t="str">
        <f t="shared" si="133"/>
        <v>3F2TU4</v>
      </c>
      <c r="J7283" s="27">
        <v>45230</v>
      </c>
      <c r="K7283" s="29" t="s">
        <v>262</v>
      </c>
      <c r="L7283" s="29">
        <v>14808</v>
      </c>
      <c r="M7283" s="30">
        <v>0.15848002852682849</v>
      </c>
      <c r="N7283" s="30">
        <v>0.44742082787968668</v>
      </c>
      <c r="O7283" s="30">
        <v>0.45730413040006779</v>
      </c>
    </row>
    <row r="7284" spans="1:15" x14ac:dyDescent="0.45">
      <c r="A7284" s="5" t="s">
        <v>17</v>
      </c>
      <c r="B7284">
        <v>2020</v>
      </c>
      <c r="C7284" t="s">
        <v>1</v>
      </c>
      <c r="D7284">
        <v>7283</v>
      </c>
      <c r="E7284" s="2">
        <v>10</v>
      </c>
      <c r="F7284" s="1">
        <v>11</v>
      </c>
      <c r="G7284" s="1">
        <v>1</v>
      </c>
      <c r="H7284" s="1">
        <v>4</v>
      </c>
      <c r="I7284" s="1" t="str">
        <f t="shared" si="133"/>
        <v>3F2TU4</v>
      </c>
      <c r="J7284" s="27">
        <v>45230</v>
      </c>
      <c r="K7284" s="29" t="s">
        <v>263</v>
      </c>
      <c r="L7284" s="29">
        <v>14507.25</v>
      </c>
      <c r="M7284" s="30">
        <v>0.10336433863504429</v>
      </c>
      <c r="N7284" s="30">
        <v>0.36706912322019319</v>
      </c>
      <c r="O7284" s="30">
        <v>0.5728111939067807</v>
      </c>
    </row>
    <row r="7285" spans="1:15" x14ac:dyDescent="0.45">
      <c r="A7285" s="5" t="s">
        <v>17</v>
      </c>
      <c r="B7285">
        <v>2020</v>
      </c>
      <c r="C7285" t="s">
        <v>1</v>
      </c>
      <c r="D7285">
        <v>7284</v>
      </c>
      <c r="E7285" s="2">
        <v>11</v>
      </c>
      <c r="F7285" s="1">
        <v>12</v>
      </c>
      <c r="G7285" s="1">
        <v>1</v>
      </c>
      <c r="H7285" s="1">
        <v>4</v>
      </c>
      <c r="I7285" s="1" t="str">
        <f t="shared" si="133"/>
        <v>3F2TU4</v>
      </c>
      <c r="J7285" s="27">
        <v>45230</v>
      </c>
      <c r="K7285" s="29" t="s">
        <v>264</v>
      </c>
      <c r="L7285" s="29">
        <v>14357.5</v>
      </c>
      <c r="M7285" s="30">
        <v>8.4310458687151188E-2</v>
      </c>
      <c r="N7285" s="30">
        <v>0.33577735397896691</v>
      </c>
      <c r="O7285" s="30">
        <v>0.6219857388534682</v>
      </c>
    </row>
    <row r="7286" spans="1:15" x14ac:dyDescent="0.45">
      <c r="A7286" s="5" t="s">
        <v>17</v>
      </c>
      <c r="B7286">
        <v>2020</v>
      </c>
      <c r="C7286" t="s">
        <v>1</v>
      </c>
      <c r="D7286">
        <v>7285</v>
      </c>
      <c r="E7286" s="2">
        <v>12</v>
      </c>
      <c r="F7286" s="1">
        <v>13</v>
      </c>
      <c r="G7286" s="1">
        <v>1</v>
      </c>
      <c r="H7286" s="1">
        <v>5</v>
      </c>
      <c r="I7286" s="1" t="str">
        <f t="shared" si="133"/>
        <v>3F2TU5</v>
      </c>
      <c r="J7286" s="27">
        <v>45230</v>
      </c>
      <c r="K7286" s="29" t="s">
        <v>265</v>
      </c>
      <c r="L7286" s="29">
        <v>14279.75</v>
      </c>
      <c r="M7286" s="30">
        <v>8.7854911554603468E-2</v>
      </c>
      <c r="N7286" s="30">
        <v>0.32239297200179201</v>
      </c>
      <c r="O7286" s="30">
        <v>0.60663432836143771</v>
      </c>
    </row>
    <row r="7287" spans="1:15" x14ac:dyDescent="0.45">
      <c r="A7287" s="5" t="s">
        <v>17</v>
      </c>
      <c r="B7287">
        <v>2020</v>
      </c>
      <c r="C7287" t="s">
        <v>1</v>
      </c>
      <c r="D7287">
        <v>7286</v>
      </c>
      <c r="E7287" s="2">
        <v>13</v>
      </c>
      <c r="F7287" s="1">
        <v>14</v>
      </c>
      <c r="G7287" s="1">
        <v>1</v>
      </c>
      <c r="H7287" s="1">
        <v>5</v>
      </c>
      <c r="I7287" s="1" t="str">
        <f t="shared" si="133"/>
        <v>3F2TU5</v>
      </c>
      <c r="J7287" s="27">
        <v>45230</v>
      </c>
      <c r="K7287" s="29" t="s">
        <v>266</v>
      </c>
      <c r="L7287" s="29">
        <v>14449</v>
      </c>
      <c r="M7287" s="30">
        <v>0.10920106005821729</v>
      </c>
      <c r="N7287" s="30">
        <v>0.30952861426333977</v>
      </c>
      <c r="O7287" s="30">
        <v>0.527816616706824</v>
      </c>
    </row>
    <row r="7288" spans="1:15" x14ac:dyDescent="0.45">
      <c r="A7288" s="5" t="s">
        <v>17</v>
      </c>
      <c r="B7288">
        <v>2020</v>
      </c>
      <c r="C7288" t="s">
        <v>1</v>
      </c>
      <c r="D7288">
        <v>7287</v>
      </c>
      <c r="E7288" s="2">
        <v>14</v>
      </c>
      <c r="F7288" s="1">
        <v>15</v>
      </c>
      <c r="G7288" s="1">
        <v>1</v>
      </c>
      <c r="H7288" s="1">
        <v>5</v>
      </c>
      <c r="I7288" s="1" t="str">
        <f t="shared" si="133"/>
        <v>3F2TU5</v>
      </c>
      <c r="J7288" s="27">
        <v>45230</v>
      </c>
      <c r="K7288" s="29" t="s">
        <v>267</v>
      </c>
      <c r="L7288" s="29">
        <v>14689.5</v>
      </c>
      <c r="M7288" s="30">
        <v>0.11922675307176731</v>
      </c>
      <c r="N7288" s="30">
        <v>0.28480931803293608</v>
      </c>
      <c r="O7288" s="30">
        <v>0.38508960921461499</v>
      </c>
    </row>
    <row r="7289" spans="1:15" x14ac:dyDescent="0.45">
      <c r="A7289" s="5" t="s">
        <v>17</v>
      </c>
      <c r="B7289">
        <v>2020</v>
      </c>
      <c r="C7289" t="s">
        <v>1</v>
      </c>
      <c r="D7289">
        <v>7288</v>
      </c>
      <c r="E7289" s="2">
        <v>15</v>
      </c>
      <c r="F7289" s="1">
        <v>16</v>
      </c>
      <c r="G7289" s="1">
        <v>1</v>
      </c>
      <c r="H7289" s="1">
        <v>6</v>
      </c>
      <c r="I7289" s="1" t="str">
        <f t="shared" si="133"/>
        <v>3F2TU6</v>
      </c>
      <c r="J7289" s="27">
        <v>45230</v>
      </c>
      <c r="K7289" s="29" t="s">
        <v>268</v>
      </c>
      <c r="L7289" s="29">
        <v>15187.25</v>
      </c>
      <c r="M7289" s="30">
        <v>0.13383779508040591</v>
      </c>
      <c r="N7289" s="30">
        <v>0.27121136698556708</v>
      </c>
      <c r="O7289" s="30">
        <v>0.19194992117787621</v>
      </c>
    </row>
    <row r="7290" spans="1:15" x14ac:dyDescent="0.45">
      <c r="A7290" s="5" t="s">
        <v>17</v>
      </c>
      <c r="B7290">
        <v>2020</v>
      </c>
      <c r="C7290" t="s">
        <v>1</v>
      </c>
      <c r="D7290">
        <v>7289</v>
      </c>
      <c r="E7290" s="2">
        <v>16</v>
      </c>
      <c r="F7290" s="1">
        <v>17</v>
      </c>
      <c r="G7290" s="1">
        <v>1</v>
      </c>
      <c r="H7290" s="1">
        <v>6</v>
      </c>
      <c r="I7290" s="1" t="str">
        <f t="shared" si="133"/>
        <v>3F2TU6</v>
      </c>
      <c r="J7290" s="27">
        <v>45230</v>
      </c>
      <c r="K7290" s="29" t="s">
        <v>269</v>
      </c>
      <c r="L7290" s="29">
        <v>15737</v>
      </c>
      <c r="M7290" s="30">
        <v>0.18304572200602029</v>
      </c>
      <c r="N7290" s="30">
        <v>0.27905876553897901</v>
      </c>
      <c r="O7290" s="30">
        <v>0</v>
      </c>
    </row>
    <row r="7291" spans="1:15" x14ac:dyDescent="0.45">
      <c r="A7291" s="5" t="s">
        <v>17</v>
      </c>
      <c r="B7291">
        <v>2020</v>
      </c>
      <c r="C7291" t="s">
        <v>1</v>
      </c>
      <c r="D7291">
        <v>7290</v>
      </c>
      <c r="E7291" s="2">
        <v>17</v>
      </c>
      <c r="F7291" s="1">
        <v>18</v>
      </c>
      <c r="G7291" s="1">
        <v>1</v>
      </c>
      <c r="H7291" s="1">
        <v>6</v>
      </c>
      <c r="I7291" s="1" t="str">
        <f t="shared" si="133"/>
        <v>3F2TU6</v>
      </c>
      <c r="J7291" s="27">
        <v>45230</v>
      </c>
      <c r="K7291" s="29" t="s">
        <v>270</v>
      </c>
      <c r="L7291" s="29">
        <v>16828.5</v>
      </c>
      <c r="M7291" s="30">
        <v>0.23744629479619311</v>
      </c>
      <c r="N7291" s="30">
        <v>0.33809216683893439</v>
      </c>
      <c r="O7291" s="30">
        <v>0</v>
      </c>
    </row>
    <row r="7292" spans="1:15" x14ac:dyDescent="0.45">
      <c r="A7292" s="5" t="s">
        <v>17</v>
      </c>
      <c r="B7292">
        <v>2020</v>
      </c>
      <c r="C7292" t="s">
        <v>1</v>
      </c>
      <c r="D7292">
        <v>7291</v>
      </c>
      <c r="E7292" s="2">
        <v>18</v>
      </c>
      <c r="F7292" s="1">
        <v>19</v>
      </c>
      <c r="G7292" s="1">
        <v>1</v>
      </c>
      <c r="H7292" s="1">
        <v>7</v>
      </c>
      <c r="I7292" s="1" t="str">
        <f t="shared" si="133"/>
        <v>3F2TU7</v>
      </c>
      <c r="J7292" s="27">
        <v>45230</v>
      </c>
      <c r="K7292" s="29" t="s">
        <v>271</v>
      </c>
      <c r="L7292" s="29">
        <v>16333.5</v>
      </c>
      <c r="M7292" s="30">
        <v>0.28291134451022232</v>
      </c>
      <c r="N7292" s="30">
        <v>0.42943793942025932</v>
      </c>
      <c r="O7292" s="30">
        <v>0</v>
      </c>
    </row>
    <row r="7293" spans="1:15" x14ac:dyDescent="0.45">
      <c r="A7293" s="5" t="s">
        <v>17</v>
      </c>
      <c r="B7293">
        <v>2020</v>
      </c>
      <c r="C7293" t="s">
        <v>1</v>
      </c>
      <c r="D7293">
        <v>7292</v>
      </c>
      <c r="E7293" s="2">
        <v>19</v>
      </c>
      <c r="F7293" s="1">
        <v>20</v>
      </c>
      <c r="G7293" s="1">
        <v>1</v>
      </c>
      <c r="H7293" s="1">
        <v>7</v>
      </c>
      <c r="I7293" s="1" t="str">
        <f t="shared" si="133"/>
        <v>3F2TU7</v>
      </c>
      <c r="J7293" s="27">
        <v>45230</v>
      </c>
      <c r="K7293" s="29" t="s">
        <v>272</v>
      </c>
      <c r="L7293" s="29">
        <v>15669.75</v>
      </c>
      <c r="M7293" s="30">
        <v>0.30840012975233011</v>
      </c>
      <c r="N7293" s="30">
        <v>0.47769360877600181</v>
      </c>
      <c r="O7293" s="30">
        <v>0</v>
      </c>
    </row>
    <row r="7294" spans="1:15" x14ac:dyDescent="0.45">
      <c r="A7294" s="5" t="s">
        <v>17</v>
      </c>
      <c r="B7294">
        <v>2020</v>
      </c>
      <c r="C7294" t="s">
        <v>1</v>
      </c>
      <c r="D7294">
        <v>7293</v>
      </c>
      <c r="E7294" s="2">
        <v>20</v>
      </c>
      <c r="F7294" s="1">
        <v>21</v>
      </c>
      <c r="G7294" s="1">
        <v>1</v>
      </c>
      <c r="H7294" s="1">
        <v>7</v>
      </c>
      <c r="I7294" s="1" t="str">
        <f t="shared" si="133"/>
        <v>3F2TU7</v>
      </c>
      <c r="J7294" s="27">
        <v>45230</v>
      </c>
      <c r="K7294" s="29" t="s">
        <v>273</v>
      </c>
      <c r="L7294" s="29">
        <v>14917.75</v>
      </c>
      <c r="M7294" s="30">
        <v>0.31042463686953492</v>
      </c>
      <c r="N7294" s="30">
        <v>0.49194301271544122</v>
      </c>
      <c r="O7294" s="30">
        <v>0</v>
      </c>
    </row>
    <row r="7295" spans="1:15" x14ac:dyDescent="0.45">
      <c r="A7295" s="5" t="s">
        <v>17</v>
      </c>
      <c r="B7295">
        <v>2020</v>
      </c>
      <c r="C7295" t="s">
        <v>1</v>
      </c>
      <c r="D7295">
        <v>7294</v>
      </c>
      <c r="E7295" s="2">
        <v>21</v>
      </c>
      <c r="F7295" s="1">
        <v>22</v>
      </c>
      <c r="G7295" s="1">
        <v>1</v>
      </c>
      <c r="H7295" s="1">
        <v>8</v>
      </c>
      <c r="I7295" s="1" t="str">
        <f t="shared" si="133"/>
        <v>3F2TU8</v>
      </c>
      <c r="J7295" s="27">
        <v>45230</v>
      </c>
      <c r="K7295" s="29" t="s">
        <v>274</v>
      </c>
      <c r="L7295" s="29">
        <v>14141.75</v>
      </c>
      <c r="M7295" s="30">
        <v>0.29830521490530942</v>
      </c>
      <c r="N7295" s="30">
        <v>0.43858202221647319</v>
      </c>
      <c r="O7295" s="30">
        <v>0</v>
      </c>
    </row>
    <row r="7296" spans="1:15" x14ac:dyDescent="0.45">
      <c r="A7296" s="5" t="s">
        <v>17</v>
      </c>
      <c r="B7296">
        <v>2020</v>
      </c>
      <c r="C7296" t="s">
        <v>1</v>
      </c>
      <c r="D7296">
        <v>7295</v>
      </c>
      <c r="E7296" s="2">
        <v>22</v>
      </c>
      <c r="F7296" s="1">
        <v>23</v>
      </c>
      <c r="G7296" s="1">
        <v>1</v>
      </c>
      <c r="H7296" s="1">
        <v>8</v>
      </c>
      <c r="I7296" s="1" t="str">
        <f t="shared" si="133"/>
        <v>3F2TU8</v>
      </c>
      <c r="J7296" s="27">
        <v>45230</v>
      </c>
      <c r="K7296" s="29" t="s">
        <v>275</v>
      </c>
      <c r="L7296" s="29">
        <v>13243</v>
      </c>
      <c r="M7296" s="30">
        <v>0.26176218394746142</v>
      </c>
      <c r="N7296" s="30">
        <v>0.39863932855004208</v>
      </c>
      <c r="O7296" s="30">
        <v>0</v>
      </c>
    </row>
    <row r="7297" spans="1:15" x14ac:dyDescent="0.45">
      <c r="A7297" s="5" t="s">
        <v>17</v>
      </c>
      <c r="B7297">
        <v>2020</v>
      </c>
      <c r="C7297" t="s">
        <v>1</v>
      </c>
      <c r="D7297">
        <v>7296</v>
      </c>
      <c r="E7297" s="2">
        <v>23</v>
      </c>
      <c r="F7297" s="1">
        <v>24</v>
      </c>
      <c r="G7297" s="1">
        <v>1</v>
      </c>
      <c r="H7297" s="1">
        <v>8</v>
      </c>
      <c r="I7297" s="1" t="str">
        <f t="shared" si="133"/>
        <v>3F2TU8</v>
      </c>
      <c r="J7297" s="27">
        <v>45230</v>
      </c>
      <c r="K7297" s="29" t="s">
        <v>276</v>
      </c>
      <c r="L7297" s="29">
        <v>12420.5</v>
      </c>
      <c r="M7297" s="30">
        <v>0.216562197193231</v>
      </c>
      <c r="N7297" s="30">
        <v>0.31006637458301739</v>
      </c>
      <c r="O7297" s="30">
        <v>0</v>
      </c>
    </row>
    <row r="7298" spans="1:15" x14ac:dyDescent="0.45">
      <c r="A7298" s="5" t="s">
        <v>17</v>
      </c>
      <c r="B7298">
        <v>2020</v>
      </c>
      <c r="C7298" t="s">
        <v>2</v>
      </c>
      <c r="D7298">
        <v>7297</v>
      </c>
      <c r="E7298" s="2">
        <v>0</v>
      </c>
      <c r="F7298" s="1">
        <v>1</v>
      </c>
      <c r="G7298" s="1">
        <v>1</v>
      </c>
      <c r="H7298" s="1">
        <v>1</v>
      </c>
      <c r="I7298" s="1" t="str">
        <f t="shared" si="133"/>
        <v>3F3WE1</v>
      </c>
      <c r="J7298" s="27">
        <v>45231</v>
      </c>
      <c r="K7298" s="29" t="s">
        <v>253</v>
      </c>
      <c r="L7298" s="29">
        <v>11756.5</v>
      </c>
      <c r="M7298" s="30">
        <v>0.22043155421021701</v>
      </c>
      <c r="N7298" s="30">
        <v>0.27338035629639867</v>
      </c>
      <c r="O7298" s="30">
        <v>0</v>
      </c>
    </row>
    <row r="7299" spans="1:15" x14ac:dyDescent="0.45">
      <c r="A7299" s="5" t="s">
        <v>17</v>
      </c>
      <c r="B7299">
        <v>2020</v>
      </c>
      <c r="C7299" t="s">
        <v>2</v>
      </c>
      <c r="D7299">
        <v>7298</v>
      </c>
      <c r="E7299" s="2">
        <v>1</v>
      </c>
      <c r="F7299" s="1">
        <v>2</v>
      </c>
      <c r="G7299" s="1">
        <v>1</v>
      </c>
      <c r="H7299" s="1">
        <v>1</v>
      </c>
      <c r="I7299" s="1" t="str">
        <f t="shared" ref="I7299:I7362" si="134">A7299&amp;C7299&amp;H7299</f>
        <v>3F3WE1</v>
      </c>
      <c r="J7299" s="27">
        <v>45231</v>
      </c>
      <c r="K7299" s="29" t="s">
        <v>254</v>
      </c>
      <c r="L7299" s="29">
        <v>11308</v>
      </c>
      <c r="M7299" s="30">
        <v>0.24357714029475661</v>
      </c>
      <c r="N7299" s="30">
        <v>0.28958186723587798</v>
      </c>
      <c r="O7299" s="30">
        <v>0</v>
      </c>
    </row>
    <row r="7300" spans="1:15" x14ac:dyDescent="0.45">
      <c r="A7300" s="5" t="s">
        <v>17</v>
      </c>
      <c r="B7300">
        <v>2020</v>
      </c>
      <c r="C7300" t="s">
        <v>2</v>
      </c>
      <c r="D7300">
        <v>7299</v>
      </c>
      <c r="E7300" s="2">
        <v>2</v>
      </c>
      <c r="F7300" s="1">
        <v>3</v>
      </c>
      <c r="G7300" s="1">
        <v>1</v>
      </c>
      <c r="H7300" s="1">
        <v>1</v>
      </c>
      <c r="I7300" s="1" t="str">
        <f t="shared" si="134"/>
        <v>3F3WE1</v>
      </c>
      <c r="J7300" s="27">
        <v>45231</v>
      </c>
      <c r="K7300" s="29" t="s">
        <v>255</v>
      </c>
      <c r="L7300" s="29">
        <v>11036.75</v>
      </c>
      <c r="M7300" s="30">
        <v>0.21548816726546871</v>
      </c>
      <c r="N7300" s="30">
        <v>0.29859715022357292</v>
      </c>
      <c r="O7300" s="30">
        <v>0</v>
      </c>
    </row>
    <row r="7301" spans="1:15" x14ac:dyDescent="0.45">
      <c r="A7301" s="5" t="s">
        <v>17</v>
      </c>
      <c r="B7301">
        <v>2020</v>
      </c>
      <c r="C7301" t="s">
        <v>2</v>
      </c>
      <c r="D7301">
        <v>7300</v>
      </c>
      <c r="E7301" s="2">
        <v>3</v>
      </c>
      <c r="F7301" s="1">
        <v>4</v>
      </c>
      <c r="G7301" s="1">
        <v>1</v>
      </c>
      <c r="H7301" s="1">
        <v>2</v>
      </c>
      <c r="I7301" s="1" t="str">
        <f t="shared" si="134"/>
        <v>3F3WE2</v>
      </c>
      <c r="J7301" s="27">
        <v>45231</v>
      </c>
      <c r="K7301" s="29" t="s">
        <v>256</v>
      </c>
      <c r="L7301" s="29">
        <v>10875.5</v>
      </c>
      <c r="M7301" s="30">
        <v>0.19362818476509089</v>
      </c>
      <c r="N7301" s="30">
        <v>0.27296060080433809</v>
      </c>
      <c r="O7301" s="30">
        <v>0</v>
      </c>
    </row>
    <row r="7302" spans="1:15" x14ac:dyDescent="0.45">
      <c r="A7302" s="5" t="s">
        <v>17</v>
      </c>
      <c r="B7302">
        <v>2020</v>
      </c>
      <c r="C7302" t="s">
        <v>2</v>
      </c>
      <c r="D7302">
        <v>7301</v>
      </c>
      <c r="E7302" s="2">
        <v>4</v>
      </c>
      <c r="F7302" s="1">
        <v>5</v>
      </c>
      <c r="G7302" s="1">
        <v>1</v>
      </c>
      <c r="H7302" s="1">
        <v>2</v>
      </c>
      <c r="I7302" s="1" t="str">
        <f t="shared" si="134"/>
        <v>3F3WE2</v>
      </c>
      <c r="J7302" s="27">
        <v>45231</v>
      </c>
      <c r="K7302" s="29" t="s">
        <v>257</v>
      </c>
      <c r="L7302" s="29">
        <v>10907.75</v>
      </c>
      <c r="M7302" s="30">
        <v>0.20639341625524571</v>
      </c>
      <c r="N7302" s="30">
        <v>0.25305730058957232</v>
      </c>
      <c r="O7302" s="30">
        <v>0</v>
      </c>
    </row>
    <row r="7303" spans="1:15" x14ac:dyDescent="0.45">
      <c r="A7303" s="5" t="s">
        <v>17</v>
      </c>
      <c r="B7303">
        <v>2020</v>
      </c>
      <c r="C7303" t="s">
        <v>2</v>
      </c>
      <c r="D7303">
        <v>7302</v>
      </c>
      <c r="E7303" s="2">
        <v>5</v>
      </c>
      <c r="F7303" s="1">
        <v>6</v>
      </c>
      <c r="G7303" s="1">
        <v>1</v>
      </c>
      <c r="H7303" s="1">
        <v>2</v>
      </c>
      <c r="I7303" s="1" t="str">
        <f t="shared" si="134"/>
        <v>3F3WE2</v>
      </c>
      <c r="J7303" s="27">
        <v>45231</v>
      </c>
      <c r="K7303" s="29" t="s">
        <v>258</v>
      </c>
      <c r="L7303" s="29">
        <v>11437</v>
      </c>
      <c r="M7303" s="30">
        <v>0.22974856855016801</v>
      </c>
      <c r="N7303" s="30">
        <v>0.30109870126229699</v>
      </c>
      <c r="O7303" s="30">
        <v>0</v>
      </c>
    </row>
    <row r="7304" spans="1:15" x14ac:dyDescent="0.45">
      <c r="A7304" s="5" t="s">
        <v>17</v>
      </c>
      <c r="B7304">
        <v>2020</v>
      </c>
      <c r="C7304" t="s">
        <v>2</v>
      </c>
      <c r="D7304">
        <v>7303</v>
      </c>
      <c r="E7304" s="2">
        <v>6</v>
      </c>
      <c r="F7304" s="1">
        <v>7</v>
      </c>
      <c r="G7304" s="1">
        <v>1</v>
      </c>
      <c r="H7304" s="1">
        <v>3</v>
      </c>
      <c r="I7304" s="1" t="str">
        <f t="shared" si="134"/>
        <v>3F3WE3</v>
      </c>
      <c r="J7304" s="27">
        <v>45231</v>
      </c>
      <c r="K7304" s="29" t="s">
        <v>259</v>
      </c>
      <c r="L7304" s="29">
        <v>12737.25</v>
      </c>
      <c r="M7304" s="30">
        <v>0.25131528147077142</v>
      </c>
      <c r="N7304" s="30">
        <v>0.34043313884468213</v>
      </c>
      <c r="O7304" s="30">
        <v>0</v>
      </c>
    </row>
    <row r="7305" spans="1:15" x14ac:dyDescent="0.45">
      <c r="A7305" s="5" t="s">
        <v>17</v>
      </c>
      <c r="B7305">
        <v>2020</v>
      </c>
      <c r="C7305" t="s">
        <v>2</v>
      </c>
      <c r="D7305">
        <v>7304</v>
      </c>
      <c r="E7305" s="2">
        <v>7</v>
      </c>
      <c r="F7305" s="1">
        <v>8</v>
      </c>
      <c r="G7305" s="1">
        <v>1</v>
      </c>
      <c r="H7305" s="1">
        <v>3</v>
      </c>
      <c r="I7305" s="1" t="str">
        <f t="shared" si="134"/>
        <v>3F3WE3</v>
      </c>
      <c r="J7305" s="27">
        <v>45231</v>
      </c>
      <c r="K7305" s="29" t="s">
        <v>260</v>
      </c>
      <c r="L7305" s="29">
        <v>14407.5</v>
      </c>
      <c r="M7305" s="30">
        <v>0.26996537904172302</v>
      </c>
      <c r="N7305" s="30">
        <v>0.40461741377119059</v>
      </c>
      <c r="O7305" s="30">
        <v>1.8250327893099599E-4</v>
      </c>
    </row>
    <row r="7306" spans="1:15" x14ac:dyDescent="0.45">
      <c r="A7306" s="5" t="s">
        <v>17</v>
      </c>
      <c r="B7306">
        <v>2020</v>
      </c>
      <c r="C7306" t="s">
        <v>2</v>
      </c>
      <c r="D7306">
        <v>7305</v>
      </c>
      <c r="E7306" s="2">
        <v>8</v>
      </c>
      <c r="F7306" s="1">
        <v>9</v>
      </c>
      <c r="G7306" s="1">
        <v>1</v>
      </c>
      <c r="H7306" s="1">
        <v>3</v>
      </c>
      <c r="I7306" s="1" t="str">
        <f t="shared" si="134"/>
        <v>3F3WE3</v>
      </c>
      <c r="J7306" s="27">
        <v>45231</v>
      </c>
      <c r="K7306" s="29" t="s">
        <v>261</v>
      </c>
      <c r="L7306" s="29">
        <v>15383</v>
      </c>
      <c r="M7306" s="30">
        <v>0.2919068825021906</v>
      </c>
      <c r="N7306" s="30">
        <v>0.4856804697298327</v>
      </c>
      <c r="O7306" s="30">
        <v>1.3506622933564069E-2</v>
      </c>
    </row>
    <row r="7307" spans="1:15" x14ac:dyDescent="0.45">
      <c r="A7307" s="5" t="s">
        <v>17</v>
      </c>
      <c r="B7307">
        <v>2020</v>
      </c>
      <c r="C7307" t="s">
        <v>2</v>
      </c>
      <c r="D7307">
        <v>7306</v>
      </c>
      <c r="E7307" s="2">
        <v>9</v>
      </c>
      <c r="F7307" s="1">
        <v>10</v>
      </c>
      <c r="G7307" s="1">
        <v>1</v>
      </c>
      <c r="H7307" s="1">
        <v>4</v>
      </c>
      <c r="I7307" s="1" t="str">
        <f t="shared" si="134"/>
        <v>3F3WE4</v>
      </c>
      <c r="J7307" s="27">
        <v>45231</v>
      </c>
      <c r="K7307" s="29" t="s">
        <v>262</v>
      </c>
      <c r="L7307" s="29">
        <v>15583.5</v>
      </c>
      <c r="M7307" s="30">
        <v>0.2949738325323833</v>
      </c>
      <c r="N7307" s="30">
        <v>0.54268034767231532</v>
      </c>
      <c r="O7307" s="30">
        <v>1.8693886847444961E-2</v>
      </c>
    </row>
    <row r="7308" spans="1:15" x14ac:dyDescent="0.45">
      <c r="A7308" s="5" t="s">
        <v>17</v>
      </c>
      <c r="B7308">
        <v>2020</v>
      </c>
      <c r="C7308" t="s">
        <v>2</v>
      </c>
      <c r="D7308">
        <v>7307</v>
      </c>
      <c r="E7308" s="2">
        <v>10</v>
      </c>
      <c r="F7308" s="1">
        <v>11</v>
      </c>
      <c r="G7308" s="1">
        <v>1</v>
      </c>
      <c r="H7308" s="1">
        <v>4</v>
      </c>
      <c r="I7308" s="1" t="str">
        <f t="shared" si="134"/>
        <v>3F3WE4</v>
      </c>
      <c r="J7308" s="27">
        <v>45231</v>
      </c>
      <c r="K7308" s="29" t="s">
        <v>263</v>
      </c>
      <c r="L7308" s="29">
        <v>15169.25</v>
      </c>
      <c r="M7308" s="30">
        <v>0.2750045941820381</v>
      </c>
      <c r="N7308" s="30">
        <v>0.56407314714203938</v>
      </c>
      <c r="O7308" s="30">
        <v>2.6399580352971769E-2</v>
      </c>
    </row>
    <row r="7309" spans="1:15" x14ac:dyDescent="0.45">
      <c r="A7309" s="5" t="s">
        <v>17</v>
      </c>
      <c r="B7309">
        <v>2020</v>
      </c>
      <c r="C7309" t="s">
        <v>2</v>
      </c>
      <c r="D7309">
        <v>7308</v>
      </c>
      <c r="E7309" s="2">
        <v>11</v>
      </c>
      <c r="F7309" s="1">
        <v>12</v>
      </c>
      <c r="G7309" s="1">
        <v>1</v>
      </c>
      <c r="H7309" s="1">
        <v>4</v>
      </c>
      <c r="I7309" s="1" t="str">
        <f t="shared" si="134"/>
        <v>3F3WE4</v>
      </c>
      <c r="J7309" s="27">
        <v>45231</v>
      </c>
      <c r="K7309" s="29" t="s">
        <v>264</v>
      </c>
      <c r="L7309" s="29">
        <v>15034</v>
      </c>
      <c r="M7309" s="30">
        <v>0.27435230032481472</v>
      </c>
      <c r="N7309" s="30">
        <v>0.61418430525005951</v>
      </c>
      <c r="O7309" s="30">
        <v>2.617493827027402E-2</v>
      </c>
    </row>
    <row r="7310" spans="1:15" x14ac:dyDescent="0.45">
      <c r="A7310" s="5" t="s">
        <v>17</v>
      </c>
      <c r="B7310">
        <v>2020</v>
      </c>
      <c r="C7310" t="s">
        <v>2</v>
      </c>
      <c r="D7310">
        <v>7309</v>
      </c>
      <c r="E7310" s="2">
        <v>12</v>
      </c>
      <c r="F7310" s="1">
        <v>13</v>
      </c>
      <c r="G7310" s="1">
        <v>1</v>
      </c>
      <c r="H7310" s="1">
        <v>5</v>
      </c>
      <c r="I7310" s="1" t="str">
        <f t="shared" si="134"/>
        <v>3F3WE5</v>
      </c>
      <c r="J7310" s="27">
        <v>45231</v>
      </c>
      <c r="K7310" s="29" t="s">
        <v>265</v>
      </c>
      <c r="L7310" s="29">
        <v>14888.5</v>
      </c>
      <c r="M7310" s="30">
        <v>0.31331866538092867</v>
      </c>
      <c r="N7310" s="30">
        <v>0.66467322687144481</v>
      </c>
      <c r="O7310" s="30">
        <v>2.107092829059257E-2</v>
      </c>
    </row>
    <row r="7311" spans="1:15" x14ac:dyDescent="0.45">
      <c r="A7311" s="5" t="s">
        <v>17</v>
      </c>
      <c r="B7311">
        <v>2020</v>
      </c>
      <c r="C7311" t="s">
        <v>2</v>
      </c>
      <c r="D7311">
        <v>7310</v>
      </c>
      <c r="E7311" s="2">
        <v>13</v>
      </c>
      <c r="F7311" s="1">
        <v>14</v>
      </c>
      <c r="G7311" s="1">
        <v>1</v>
      </c>
      <c r="H7311" s="1">
        <v>5</v>
      </c>
      <c r="I7311" s="1" t="str">
        <f t="shared" si="134"/>
        <v>3F3WE5</v>
      </c>
      <c r="J7311" s="27">
        <v>45231</v>
      </c>
      <c r="K7311" s="29" t="s">
        <v>266</v>
      </c>
      <c r="L7311" s="29">
        <v>14907.5</v>
      </c>
      <c r="M7311" s="30">
        <v>0.35451119664801178</v>
      </c>
      <c r="N7311" s="30">
        <v>0.74026295223629646</v>
      </c>
      <c r="O7311" s="30">
        <v>2.353231398202716E-2</v>
      </c>
    </row>
    <row r="7312" spans="1:15" x14ac:dyDescent="0.45">
      <c r="A7312" s="5" t="s">
        <v>17</v>
      </c>
      <c r="B7312">
        <v>2020</v>
      </c>
      <c r="C7312" t="s">
        <v>2</v>
      </c>
      <c r="D7312">
        <v>7311</v>
      </c>
      <c r="E7312" s="2">
        <v>14</v>
      </c>
      <c r="F7312" s="1">
        <v>15</v>
      </c>
      <c r="G7312" s="1">
        <v>1</v>
      </c>
      <c r="H7312" s="1">
        <v>5</v>
      </c>
      <c r="I7312" s="1" t="str">
        <f t="shared" si="134"/>
        <v>3F3WE5</v>
      </c>
      <c r="J7312" s="27">
        <v>45231</v>
      </c>
      <c r="K7312" s="29" t="s">
        <v>267</v>
      </c>
      <c r="L7312" s="29">
        <v>15109</v>
      </c>
      <c r="M7312" s="30">
        <v>0.33268408981080572</v>
      </c>
      <c r="N7312" s="30">
        <v>0.78902463363046149</v>
      </c>
      <c r="O7312" s="30">
        <v>2.1388494624268329E-2</v>
      </c>
    </row>
    <row r="7313" spans="1:15" x14ac:dyDescent="0.45">
      <c r="A7313" s="5" t="s">
        <v>17</v>
      </c>
      <c r="B7313">
        <v>2020</v>
      </c>
      <c r="C7313" t="s">
        <v>2</v>
      </c>
      <c r="D7313">
        <v>7312</v>
      </c>
      <c r="E7313" s="2">
        <v>15</v>
      </c>
      <c r="F7313" s="1">
        <v>16</v>
      </c>
      <c r="G7313" s="1">
        <v>1</v>
      </c>
      <c r="H7313" s="1">
        <v>6</v>
      </c>
      <c r="I7313" s="1" t="str">
        <f t="shared" si="134"/>
        <v>3F3WE6</v>
      </c>
      <c r="J7313" s="27">
        <v>45231</v>
      </c>
      <c r="K7313" s="29" t="s">
        <v>268</v>
      </c>
      <c r="L7313" s="29">
        <v>15601.75</v>
      </c>
      <c r="M7313" s="30">
        <v>0.36233771176553631</v>
      </c>
      <c r="N7313" s="30">
        <v>0.82987169581334563</v>
      </c>
      <c r="O7313" s="30">
        <v>6.254908404674419E-3</v>
      </c>
    </row>
    <row r="7314" spans="1:15" x14ac:dyDescent="0.45">
      <c r="A7314" s="5" t="s">
        <v>17</v>
      </c>
      <c r="B7314">
        <v>2020</v>
      </c>
      <c r="C7314" t="s">
        <v>2</v>
      </c>
      <c r="D7314">
        <v>7313</v>
      </c>
      <c r="E7314" s="2">
        <v>16</v>
      </c>
      <c r="F7314" s="1">
        <v>17</v>
      </c>
      <c r="G7314" s="1">
        <v>1</v>
      </c>
      <c r="H7314" s="1">
        <v>6</v>
      </c>
      <c r="I7314" s="1" t="str">
        <f t="shared" si="134"/>
        <v>3F3WE6</v>
      </c>
      <c r="J7314" s="27">
        <v>45231</v>
      </c>
      <c r="K7314" s="29" t="s">
        <v>269</v>
      </c>
      <c r="L7314" s="29">
        <v>16168</v>
      </c>
      <c r="M7314" s="30">
        <v>0.4026098815528828</v>
      </c>
      <c r="N7314" s="30">
        <v>0.85528738316439656</v>
      </c>
      <c r="O7314" s="30">
        <v>0</v>
      </c>
    </row>
    <row r="7315" spans="1:15" x14ac:dyDescent="0.45">
      <c r="A7315" s="5" t="s">
        <v>17</v>
      </c>
      <c r="B7315">
        <v>2020</v>
      </c>
      <c r="C7315" t="s">
        <v>2</v>
      </c>
      <c r="D7315">
        <v>7314</v>
      </c>
      <c r="E7315" s="2">
        <v>17</v>
      </c>
      <c r="F7315" s="1">
        <v>18</v>
      </c>
      <c r="G7315" s="1">
        <v>1</v>
      </c>
      <c r="H7315" s="1">
        <v>6</v>
      </c>
      <c r="I7315" s="1" t="str">
        <f t="shared" si="134"/>
        <v>3F3WE6</v>
      </c>
      <c r="J7315" s="27">
        <v>45231</v>
      </c>
      <c r="K7315" s="29" t="s">
        <v>270</v>
      </c>
      <c r="L7315" s="29">
        <v>17129.5</v>
      </c>
      <c r="M7315" s="30">
        <v>0.41671467931188549</v>
      </c>
      <c r="N7315" s="30">
        <v>0.87891135007142696</v>
      </c>
      <c r="O7315" s="30">
        <v>0</v>
      </c>
    </row>
    <row r="7316" spans="1:15" x14ac:dyDescent="0.45">
      <c r="A7316" s="5" t="s">
        <v>17</v>
      </c>
      <c r="B7316">
        <v>2020</v>
      </c>
      <c r="C7316" t="s">
        <v>2</v>
      </c>
      <c r="D7316">
        <v>7315</v>
      </c>
      <c r="E7316" s="2">
        <v>18</v>
      </c>
      <c r="F7316" s="1">
        <v>19</v>
      </c>
      <c r="G7316" s="1">
        <v>1</v>
      </c>
      <c r="H7316" s="1">
        <v>7</v>
      </c>
      <c r="I7316" s="1" t="str">
        <f t="shared" si="134"/>
        <v>3F3WE7</v>
      </c>
      <c r="J7316" s="27">
        <v>45231</v>
      </c>
      <c r="K7316" s="29" t="s">
        <v>271</v>
      </c>
      <c r="L7316" s="29">
        <v>16691</v>
      </c>
      <c r="M7316" s="30">
        <v>0.43386453168358341</v>
      </c>
      <c r="N7316" s="30">
        <v>0.89133634675817019</v>
      </c>
      <c r="O7316" s="30">
        <v>0</v>
      </c>
    </row>
    <row r="7317" spans="1:15" x14ac:dyDescent="0.45">
      <c r="A7317" s="5" t="s">
        <v>17</v>
      </c>
      <c r="B7317">
        <v>2020</v>
      </c>
      <c r="C7317" t="s">
        <v>2</v>
      </c>
      <c r="D7317">
        <v>7316</v>
      </c>
      <c r="E7317" s="2">
        <v>19</v>
      </c>
      <c r="F7317" s="1">
        <v>20</v>
      </c>
      <c r="G7317" s="1">
        <v>1</v>
      </c>
      <c r="H7317" s="1">
        <v>7</v>
      </c>
      <c r="I7317" s="1" t="str">
        <f t="shared" si="134"/>
        <v>3F3WE7</v>
      </c>
      <c r="J7317" s="27">
        <v>45231</v>
      </c>
      <c r="K7317" s="29" t="s">
        <v>272</v>
      </c>
      <c r="L7317" s="29">
        <v>16002</v>
      </c>
      <c r="M7317" s="30">
        <v>0.42729630831422633</v>
      </c>
      <c r="N7317" s="30">
        <v>0.88713247644190441</v>
      </c>
      <c r="O7317" s="30">
        <v>0</v>
      </c>
    </row>
    <row r="7318" spans="1:15" x14ac:dyDescent="0.45">
      <c r="A7318" s="5" t="s">
        <v>17</v>
      </c>
      <c r="B7318">
        <v>2020</v>
      </c>
      <c r="C7318" t="s">
        <v>2</v>
      </c>
      <c r="D7318">
        <v>7317</v>
      </c>
      <c r="E7318" s="2">
        <v>20</v>
      </c>
      <c r="F7318" s="1">
        <v>21</v>
      </c>
      <c r="G7318" s="1">
        <v>1</v>
      </c>
      <c r="H7318" s="1">
        <v>7</v>
      </c>
      <c r="I7318" s="1" t="str">
        <f t="shared" si="134"/>
        <v>3F3WE7</v>
      </c>
      <c r="J7318" s="27">
        <v>45231</v>
      </c>
      <c r="K7318" s="29" t="s">
        <v>273</v>
      </c>
      <c r="L7318" s="29">
        <v>15263.5</v>
      </c>
      <c r="M7318" s="30">
        <v>0.42690494278505559</v>
      </c>
      <c r="N7318" s="30">
        <v>0.8523395688465959</v>
      </c>
      <c r="O7318" s="30">
        <v>0</v>
      </c>
    </row>
    <row r="7319" spans="1:15" x14ac:dyDescent="0.45">
      <c r="A7319" s="5" t="s">
        <v>17</v>
      </c>
      <c r="B7319">
        <v>2020</v>
      </c>
      <c r="C7319" t="s">
        <v>2</v>
      </c>
      <c r="D7319">
        <v>7318</v>
      </c>
      <c r="E7319" s="2">
        <v>21</v>
      </c>
      <c r="F7319" s="1">
        <v>22</v>
      </c>
      <c r="G7319" s="1">
        <v>1</v>
      </c>
      <c r="H7319" s="1">
        <v>8</v>
      </c>
      <c r="I7319" s="1" t="str">
        <f t="shared" si="134"/>
        <v>3F3WE8</v>
      </c>
      <c r="J7319" s="27">
        <v>45231</v>
      </c>
      <c r="K7319" s="29" t="s">
        <v>274</v>
      </c>
      <c r="L7319" s="29">
        <v>14421.75</v>
      </c>
      <c r="M7319" s="30">
        <v>0.41595383671314579</v>
      </c>
      <c r="N7319" s="30">
        <v>0.81421251139955242</v>
      </c>
      <c r="O7319" s="30">
        <v>0</v>
      </c>
    </row>
    <row r="7320" spans="1:15" x14ac:dyDescent="0.45">
      <c r="A7320" s="5" t="s">
        <v>17</v>
      </c>
      <c r="B7320">
        <v>2020</v>
      </c>
      <c r="C7320" t="s">
        <v>2</v>
      </c>
      <c r="D7320">
        <v>7319</v>
      </c>
      <c r="E7320" s="2">
        <v>22</v>
      </c>
      <c r="F7320" s="1">
        <v>23</v>
      </c>
      <c r="G7320" s="1">
        <v>1</v>
      </c>
      <c r="H7320" s="1">
        <v>8</v>
      </c>
      <c r="I7320" s="1" t="str">
        <f t="shared" si="134"/>
        <v>3F3WE8</v>
      </c>
      <c r="J7320" s="27">
        <v>45231</v>
      </c>
      <c r="K7320" s="29" t="s">
        <v>275</v>
      </c>
      <c r="L7320" s="29">
        <v>13503.25</v>
      </c>
      <c r="M7320" s="30">
        <v>0.32656174195048732</v>
      </c>
      <c r="N7320" s="30">
        <v>0.70569602732080872</v>
      </c>
      <c r="O7320" s="30">
        <v>0</v>
      </c>
    </row>
    <row r="7321" spans="1:15" x14ac:dyDescent="0.45">
      <c r="A7321" s="5" t="s">
        <v>17</v>
      </c>
      <c r="B7321">
        <v>2020</v>
      </c>
      <c r="C7321" t="s">
        <v>2</v>
      </c>
      <c r="D7321">
        <v>7320</v>
      </c>
      <c r="E7321" s="2">
        <v>23</v>
      </c>
      <c r="F7321" s="1">
        <v>24</v>
      </c>
      <c r="G7321" s="1">
        <v>1</v>
      </c>
      <c r="H7321" s="1">
        <v>8</v>
      </c>
      <c r="I7321" s="1" t="str">
        <f t="shared" si="134"/>
        <v>3F3WE8</v>
      </c>
      <c r="J7321" s="27">
        <v>45231</v>
      </c>
      <c r="K7321" s="29" t="s">
        <v>276</v>
      </c>
      <c r="L7321" s="29">
        <v>12636.75</v>
      </c>
      <c r="M7321" s="30">
        <v>0.3401141135856422</v>
      </c>
      <c r="N7321" s="30">
        <v>0.69043298891816007</v>
      </c>
      <c r="O7321" s="30">
        <v>0</v>
      </c>
    </row>
    <row r="7322" spans="1:15" x14ac:dyDescent="0.45">
      <c r="A7322" s="5" t="s">
        <v>17</v>
      </c>
      <c r="B7322">
        <v>2020</v>
      </c>
      <c r="C7322" t="s">
        <v>3</v>
      </c>
      <c r="D7322">
        <v>7321</v>
      </c>
      <c r="E7322" s="2">
        <v>0</v>
      </c>
      <c r="F7322" s="1">
        <v>1</v>
      </c>
      <c r="G7322" s="1">
        <v>1</v>
      </c>
      <c r="H7322" s="1">
        <v>1</v>
      </c>
      <c r="I7322" s="1" t="str">
        <f t="shared" si="134"/>
        <v>3F4TH1</v>
      </c>
      <c r="J7322" s="27">
        <v>45232</v>
      </c>
      <c r="K7322" s="29" t="s">
        <v>253</v>
      </c>
      <c r="L7322" s="29">
        <v>12034</v>
      </c>
      <c r="M7322" s="30">
        <v>0.36943922729349532</v>
      </c>
      <c r="N7322" s="30">
        <v>0.75054713319749833</v>
      </c>
      <c r="O7322" s="30">
        <v>0</v>
      </c>
    </row>
    <row r="7323" spans="1:15" x14ac:dyDescent="0.45">
      <c r="A7323" s="5" t="s">
        <v>17</v>
      </c>
      <c r="B7323">
        <v>2020</v>
      </c>
      <c r="C7323" t="s">
        <v>3</v>
      </c>
      <c r="D7323">
        <v>7322</v>
      </c>
      <c r="E7323" s="2">
        <v>1</v>
      </c>
      <c r="F7323" s="1">
        <v>2</v>
      </c>
      <c r="G7323" s="1">
        <v>1</v>
      </c>
      <c r="H7323" s="1">
        <v>1</v>
      </c>
      <c r="I7323" s="1" t="str">
        <f t="shared" si="134"/>
        <v>3F4TH1</v>
      </c>
      <c r="J7323" s="27">
        <v>45232</v>
      </c>
      <c r="K7323" s="29" t="s">
        <v>254</v>
      </c>
      <c r="L7323" s="29">
        <v>11536</v>
      </c>
      <c r="M7323" s="30">
        <v>0.41166826532903272</v>
      </c>
      <c r="N7323" s="30">
        <v>0.87245621122529227</v>
      </c>
      <c r="O7323" s="30">
        <v>0</v>
      </c>
    </row>
    <row r="7324" spans="1:15" x14ac:dyDescent="0.45">
      <c r="A7324" s="5" t="s">
        <v>17</v>
      </c>
      <c r="B7324">
        <v>2020</v>
      </c>
      <c r="C7324" t="s">
        <v>3</v>
      </c>
      <c r="D7324">
        <v>7323</v>
      </c>
      <c r="E7324" s="2">
        <v>2</v>
      </c>
      <c r="F7324" s="1">
        <v>3</v>
      </c>
      <c r="G7324" s="1">
        <v>1</v>
      </c>
      <c r="H7324" s="1">
        <v>1</v>
      </c>
      <c r="I7324" s="1" t="str">
        <f t="shared" si="134"/>
        <v>3F4TH1</v>
      </c>
      <c r="J7324" s="27">
        <v>45232</v>
      </c>
      <c r="K7324" s="29" t="s">
        <v>255</v>
      </c>
      <c r="L7324" s="29">
        <v>11236</v>
      </c>
      <c r="M7324" s="30">
        <v>0.47005170297049698</v>
      </c>
      <c r="N7324" s="30">
        <v>0.90662232845183088</v>
      </c>
      <c r="O7324" s="30">
        <v>0</v>
      </c>
    </row>
    <row r="7325" spans="1:15" x14ac:dyDescent="0.45">
      <c r="A7325" s="5" t="s">
        <v>17</v>
      </c>
      <c r="B7325">
        <v>2020</v>
      </c>
      <c r="C7325" t="s">
        <v>3</v>
      </c>
      <c r="D7325">
        <v>7324</v>
      </c>
      <c r="E7325" s="2">
        <v>3</v>
      </c>
      <c r="F7325" s="1">
        <v>4</v>
      </c>
      <c r="G7325" s="1">
        <v>1</v>
      </c>
      <c r="H7325" s="1">
        <v>2</v>
      </c>
      <c r="I7325" s="1" t="str">
        <f t="shared" si="134"/>
        <v>3F4TH2</v>
      </c>
      <c r="J7325" s="27">
        <v>45232</v>
      </c>
      <c r="K7325" s="29" t="s">
        <v>256</v>
      </c>
      <c r="L7325" s="29">
        <v>11133.5</v>
      </c>
      <c r="M7325" s="30">
        <v>0.52273912326332217</v>
      </c>
      <c r="N7325" s="30">
        <v>0.91831003703465885</v>
      </c>
      <c r="O7325" s="30">
        <v>0</v>
      </c>
    </row>
    <row r="7326" spans="1:15" x14ac:dyDescent="0.45">
      <c r="A7326" s="5" t="s">
        <v>17</v>
      </c>
      <c r="B7326">
        <v>2020</v>
      </c>
      <c r="C7326" t="s">
        <v>3</v>
      </c>
      <c r="D7326">
        <v>7325</v>
      </c>
      <c r="E7326" s="2">
        <v>4</v>
      </c>
      <c r="F7326" s="1">
        <v>5</v>
      </c>
      <c r="G7326" s="1">
        <v>1</v>
      </c>
      <c r="H7326" s="1">
        <v>2</v>
      </c>
      <c r="I7326" s="1" t="str">
        <f t="shared" si="134"/>
        <v>3F4TH2</v>
      </c>
      <c r="J7326" s="27">
        <v>45232</v>
      </c>
      <c r="K7326" s="29" t="s">
        <v>257</v>
      </c>
      <c r="L7326" s="29">
        <v>11179</v>
      </c>
      <c r="M7326" s="30">
        <v>0.56911140116869718</v>
      </c>
      <c r="N7326" s="30">
        <v>0.93120315479697191</v>
      </c>
      <c r="O7326" s="30">
        <v>0</v>
      </c>
    </row>
    <row r="7327" spans="1:15" x14ac:dyDescent="0.45">
      <c r="A7327" s="5" t="s">
        <v>17</v>
      </c>
      <c r="B7327">
        <v>2020</v>
      </c>
      <c r="C7327" t="s">
        <v>3</v>
      </c>
      <c r="D7327">
        <v>7326</v>
      </c>
      <c r="E7327" s="2">
        <v>5</v>
      </c>
      <c r="F7327" s="1">
        <v>6</v>
      </c>
      <c r="G7327" s="1">
        <v>1</v>
      </c>
      <c r="H7327" s="1">
        <v>2</v>
      </c>
      <c r="I7327" s="1" t="str">
        <f t="shared" si="134"/>
        <v>3F4TH2</v>
      </c>
      <c r="J7327" s="27">
        <v>45232</v>
      </c>
      <c r="K7327" s="29" t="s">
        <v>258</v>
      </c>
      <c r="L7327" s="29">
        <v>11591.75</v>
      </c>
      <c r="M7327" s="30">
        <v>0.61356920233588153</v>
      </c>
      <c r="N7327" s="30">
        <v>0.93557067879174194</v>
      </c>
      <c r="O7327" s="30">
        <v>0</v>
      </c>
    </row>
    <row r="7328" spans="1:15" x14ac:dyDescent="0.45">
      <c r="A7328" s="5" t="s">
        <v>17</v>
      </c>
      <c r="B7328">
        <v>2020</v>
      </c>
      <c r="C7328" t="s">
        <v>3</v>
      </c>
      <c r="D7328">
        <v>7327</v>
      </c>
      <c r="E7328" s="2">
        <v>6</v>
      </c>
      <c r="F7328" s="1">
        <v>7</v>
      </c>
      <c r="G7328" s="1">
        <v>1</v>
      </c>
      <c r="H7328" s="1">
        <v>3</v>
      </c>
      <c r="I7328" s="1" t="str">
        <f t="shared" si="134"/>
        <v>3F4TH3</v>
      </c>
      <c r="J7328" s="27">
        <v>45232</v>
      </c>
      <c r="K7328" s="29" t="s">
        <v>259</v>
      </c>
      <c r="L7328" s="29">
        <v>12835.5</v>
      </c>
      <c r="M7328" s="30">
        <v>0.67368990898197545</v>
      </c>
      <c r="N7328" s="30">
        <v>0.93567553430905259</v>
      </c>
      <c r="O7328" s="30">
        <v>0</v>
      </c>
    </row>
    <row r="7329" spans="1:15" x14ac:dyDescent="0.45">
      <c r="A7329" s="5" t="s">
        <v>17</v>
      </c>
      <c r="B7329">
        <v>2020</v>
      </c>
      <c r="C7329" t="s">
        <v>3</v>
      </c>
      <c r="D7329">
        <v>7328</v>
      </c>
      <c r="E7329" s="2">
        <v>7</v>
      </c>
      <c r="F7329" s="1">
        <v>8</v>
      </c>
      <c r="G7329" s="1">
        <v>1</v>
      </c>
      <c r="H7329" s="1">
        <v>3</v>
      </c>
      <c r="I7329" s="1" t="str">
        <f t="shared" si="134"/>
        <v>3F4TH3</v>
      </c>
      <c r="J7329" s="27">
        <v>45232</v>
      </c>
      <c r="K7329" s="29" t="s">
        <v>260</v>
      </c>
      <c r="L7329" s="29">
        <v>14656</v>
      </c>
      <c r="M7329" s="30">
        <v>0.73723887003865951</v>
      </c>
      <c r="N7329" s="30">
        <v>0.94430380552547799</v>
      </c>
      <c r="O7329" s="30">
        <v>0</v>
      </c>
    </row>
    <row r="7330" spans="1:15" x14ac:dyDescent="0.45">
      <c r="A7330" s="5" t="s">
        <v>17</v>
      </c>
      <c r="B7330">
        <v>2020</v>
      </c>
      <c r="C7330" t="s">
        <v>3</v>
      </c>
      <c r="D7330">
        <v>7329</v>
      </c>
      <c r="E7330" s="2">
        <v>8</v>
      </c>
      <c r="F7330" s="1">
        <v>9</v>
      </c>
      <c r="G7330" s="1">
        <v>1</v>
      </c>
      <c r="H7330" s="1">
        <v>3</v>
      </c>
      <c r="I7330" s="1" t="str">
        <f t="shared" si="134"/>
        <v>3F4TH3</v>
      </c>
      <c r="J7330" s="27">
        <v>45232</v>
      </c>
      <c r="K7330" s="29" t="s">
        <v>261</v>
      </c>
      <c r="L7330" s="29">
        <v>15509.25</v>
      </c>
      <c r="M7330" s="30">
        <v>0.77354633271524442</v>
      </c>
      <c r="N7330" s="30">
        <v>0.94862548613816666</v>
      </c>
      <c r="O7330" s="30">
        <v>3.1364427456972717E-2</v>
      </c>
    </row>
    <row r="7331" spans="1:15" x14ac:dyDescent="0.45">
      <c r="A7331" s="5" t="s">
        <v>17</v>
      </c>
      <c r="B7331">
        <v>2020</v>
      </c>
      <c r="C7331" t="s">
        <v>3</v>
      </c>
      <c r="D7331">
        <v>7330</v>
      </c>
      <c r="E7331" s="2">
        <v>9</v>
      </c>
      <c r="F7331" s="1">
        <v>10</v>
      </c>
      <c r="G7331" s="1">
        <v>1</v>
      </c>
      <c r="H7331" s="1">
        <v>4</v>
      </c>
      <c r="I7331" s="1" t="str">
        <f t="shared" si="134"/>
        <v>3F4TH4</v>
      </c>
      <c r="J7331" s="27">
        <v>45232</v>
      </c>
      <c r="K7331" s="29" t="s">
        <v>262</v>
      </c>
      <c r="L7331" s="29">
        <v>15518.5</v>
      </c>
      <c r="M7331" s="30">
        <v>0.7938194763489903</v>
      </c>
      <c r="N7331" s="30">
        <v>0.94938549163497488</v>
      </c>
      <c r="O7331" s="30">
        <v>8.5539677077650048E-2</v>
      </c>
    </row>
    <row r="7332" spans="1:15" x14ac:dyDescent="0.45">
      <c r="A7332" s="5" t="s">
        <v>17</v>
      </c>
      <c r="B7332">
        <v>2020</v>
      </c>
      <c r="C7332" t="s">
        <v>3</v>
      </c>
      <c r="D7332">
        <v>7331</v>
      </c>
      <c r="E7332" s="2">
        <v>10</v>
      </c>
      <c r="F7332" s="1">
        <v>11</v>
      </c>
      <c r="G7332" s="1">
        <v>1</v>
      </c>
      <c r="H7332" s="1">
        <v>4</v>
      </c>
      <c r="I7332" s="1" t="str">
        <f t="shared" si="134"/>
        <v>3F4TH4</v>
      </c>
      <c r="J7332" s="27">
        <v>45232</v>
      </c>
      <c r="K7332" s="29" t="s">
        <v>263</v>
      </c>
      <c r="L7332" s="29">
        <v>15459</v>
      </c>
      <c r="M7332" s="30">
        <v>0.6525475764547134</v>
      </c>
      <c r="N7332" s="30">
        <v>0.90269998422299325</v>
      </c>
      <c r="O7332" s="30">
        <v>0.14424152320536709</v>
      </c>
    </row>
    <row r="7333" spans="1:15" x14ac:dyDescent="0.45">
      <c r="A7333" s="5" t="s">
        <v>17</v>
      </c>
      <c r="B7333">
        <v>2020</v>
      </c>
      <c r="C7333" t="s">
        <v>3</v>
      </c>
      <c r="D7333">
        <v>7332</v>
      </c>
      <c r="E7333" s="2">
        <v>11</v>
      </c>
      <c r="F7333" s="1">
        <v>12</v>
      </c>
      <c r="G7333" s="1">
        <v>1</v>
      </c>
      <c r="H7333" s="1">
        <v>4</v>
      </c>
      <c r="I7333" s="1" t="str">
        <f t="shared" si="134"/>
        <v>3F4TH4</v>
      </c>
      <c r="J7333" s="27">
        <v>45232</v>
      </c>
      <c r="K7333" s="29" t="s">
        <v>264</v>
      </c>
      <c r="L7333" s="29">
        <v>15140.25</v>
      </c>
      <c r="M7333" s="30">
        <v>0.66912343117375728</v>
      </c>
      <c r="N7333" s="30">
        <v>0.93077886562636647</v>
      </c>
      <c r="O7333" s="30">
        <v>0.20998978736783699</v>
      </c>
    </row>
    <row r="7334" spans="1:15" x14ac:dyDescent="0.45">
      <c r="A7334" s="5" t="s">
        <v>17</v>
      </c>
      <c r="B7334">
        <v>2020</v>
      </c>
      <c r="C7334" t="s">
        <v>3</v>
      </c>
      <c r="D7334">
        <v>7333</v>
      </c>
      <c r="E7334" s="2">
        <v>12</v>
      </c>
      <c r="F7334" s="1">
        <v>13</v>
      </c>
      <c r="G7334" s="1">
        <v>1</v>
      </c>
      <c r="H7334" s="1">
        <v>5</v>
      </c>
      <c r="I7334" s="1" t="str">
        <f t="shared" si="134"/>
        <v>3F4TH5</v>
      </c>
      <c r="J7334" s="27">
        <v>45232</v>
      </c>
      <c r="K7334" s="29" t="s">
        <v>265</v>
      </c>
      <c r="L7334" s="29">
        <v>15091</v>
      </c>
      <c r="M7334" s="30">
        <v>0.65116562940205147</v>
      </c>
      <c r="N7334" s="30">
        <v>0.94540042052715156</v>
      </c>
      <c r="O7334" s="30">
        <v>0.19648445213437771</v>
      </c>
    </row>
    <row r="7335" spans="1:15" x14ac:dyDescent="0.45">
      <c r="A7335" s="5" t="s">
        <v>17</v>
      </c>
      <c r="B7335">
        <v>2020</v>
      </c>
      <c r="C7335" t="s">
        <v>3</v>
      </c>
      <c r="D7335">
        <v>7334</v>
      </c>
      <c r="E7335" s="2">
        <v>13</v>
      </c>
      <c r="F7335" s="1">
        <v>14</v>
      </c>
      <c r="G7335" s="1">
        <v>1</v>
      </c>
      <c r="H7335" s="1">
        <v>5</v>
      </c>
      <c r="I7335" s="1" t="str">
        <f t="shared" si="134"/>
        <v>3F4TH5</v>
      </c>
      <c r="J7335" s="27">
        <v>45232</v>
      </c>
      <c r="K7335" s="29" t="s">
        <v>266</v>
      </c>
      <c r="L7335" s="29">
        <v>15277.75</v>
      </c>
      <c r="M7335" s="30">
        <v>0.67785935194128766</v>
      </c>
      <c r="N7335" s="30">
        <v>0.94804724558169462</v>
      </c>
      <c r="O7335" s="30">
        <v>0.15731724744751449</v>
      </c>
    </row>
    <row r="7336" spans="1:15" x14ac:dyDescent="0.45">
      <c r="A7336" s="5" t="s">
        <v>17</v>
      </c>
      <c r="B7336">
        <v>2020</v>
      </c>
      <c r="C7336" t="s">
        <v>3</v>
      </c>
      <c r="D7336">
        <v>7335</v>
      </c>
      <c r="E7336" s="2">
        <v>14</v>
      </c>
      <c r="F7336" s="1">
        <v>15</v>
      </c>
      <c r="G7336" s="1">
        <v>1</v>
      </c>
      <c r="H7336" s="1">
        <v>5</v>
      </c>
      <c r="I7336" s="1" t="str">
        <f t="shared" si="134"/>
        <v>3F4TH5</v>
      </c>
      <c r="J7336" s="27">
        <v>45232</v>
      </c>
      <c r="K7336" s="29" t="s">
        <v>267</v>
      </c>
      <c r="L7336" s="29">
        <v>15496.5</v>
      </c>
      <c r="M7336" s="30">
        <v>0.75525151146731617</v>
      </c>
      <c r="N7336" s="30">
        <v>0.92501120172325879</v>
      </c>
      <c r="O7336" s="30">
        <v>0.13690930195208839</v>
      </c>
    </row>
    <row r="7337" spans="1:15" x14ac:dyDescent="0.45">
      <c r="A7337" s="5" t="s">
        <v>17</v>
      </c>
      <c r="B7337">
        <v>2020</v>
      </c>
      <c r="C7337" t="s">
        <v>3</v>
      </c>
      <c r="D7337">
        <v>7336</v>
      </c>
      <c r="E7337" s="2">
        <v>15</v>
      </c>
      <c r="F7337" s="1">
        <v>16</v>
      </c>
      <c r="G7337" s="1">
        <v>1</v>
      </c>
      <c r="H7337" s="1">
        <v>6</v>
      </c>
      <c r="I7337" s="1" t="str">
        <f t="shared" si="134"/>
        <v>3F4TH6</v>
      </c>
      <c r="J7337" s="27">
        <v>45232</v>
      </c>
      <c r="K7337" s="29" t="s">
        <v>268</v>
      </c>
      <c r="L7337" s="29">
        <v>15763.25</v>
      </c>
      <c r="M7337" s="30">
        <v>0.76912355308700586</v>
      </c>
      <c r="N7337" s="30">
        <v>0.93647588115340519</v>
      </c>
      <c r="O7337" s="30">
        <v>6.6167219781673781E-2</v>
      </c>
    </row>
    <row r="7338" spans="1:15" x14ac:dyDescent="0.45">
      <c r="A7338" s="5" t="s">
        <v>17</v>
      </c>
      <c r="B7338">
        <v>2020</v>
      </c>
      <c r="C7338" t="s">
        <v>3</v>
      </c>
      <c r="D7338">
        <v>7337</v>
      </c>
      <c r="E7338" s="2">
        <v>16</v>
      </c>
      <c r="F7338" s="1">
        <v>17</v>
      </c>
      <c r="G7338" s="1">
        <v>1</v>
      </c>
      <c r="H7338" s="1">
        <v>6</v>
      </c>
      <c r="I7338" s="1" t="str">
        <f t="shared" si="134"/>
        <v>3F4TH6</v>
      </c>
      <c r="J7338" s="27">
        <v>45232</v>
      </c>
      <c r="K7338" s="29" t="s">
        <v>269</v>
      </c>
      <c r="L7338" s="29">
        <v>16348.5</v>
      </c>
      <c r="M7338" s="30">
        <v>0.8089937735997571</v>
      </c>
      <c r="N7338" s="30">
        <v>0.9477693826267386</v>
      </c>
      <c r="O7338" s="30">
        <v>0</v>
      </c>
    </row>
    <row r="7339" spans="1:15" x14ac:dyDescent="0.45">
      <c r="A7339" s="5" t="s">
        <v>17</v>
      </c>
      <c r="B7339">
        <v>2020</v>
      </c>
      <c r="C7339" t="s">
        <v>3</v>
      </c>
      <c r="D7339">
        <v>7338</v>
      </c>
      <c r="E7339" s="2">
        <v>17</v>
      </c>
      <c r="F7339" s="1">
        <v>18</v>
      </c>
      <c r="G7339" s="1">
        <v>1</v>
      </c>
      <c r="H7339" s="1">
        <v>6</v>
      </c>
      <c r="I7339" s="1" t="str">
        <f t="shared" si="134"/>
        <v>3F4TH6</v>
      </c>
      <c r="J7339" s="27">
        <v>45232</v>
      </c>
      <c r="K7339" s="29" t="s">
        <v>270</v>
      </c>
      <c r="L7339" s="29">
        <v>17181.5</v>
      </c>
      <c r="M7339" s="30">
        <v>0.85766146910840035</v>
      </c>
      <c r="N7339" s="30">
        <v>0.94862235939692718</v>
      </c>
      <c r="O7339" s="30">
        <v>0</v>
      </c>
    </row>
    <row r="7340" spans="1:15" x14ac:dyDescent="0.45">
      <c r="A7340" s="5" t="s">
        <v>17</v>
      </c>
      <c r="B7340">
        <v>2020</v>
      </c>
      <c r="C7340" t="s">
        <v>3</v>
      </c>
      <c r="D7340">
        <v>7339</v>
      </c>
      <c r="E7340" s="2">
        <v>18</v>
      </c>
      <c r="F7340" s="1">
        <v>19</v>
      </c>
      <c r="G7340" s="1">
        <v>1</v>
      </c>
      <c r="H7340" s="1">
        <v>7</v>
      </c>
      <c r="I7340" s="1" t="str">
        <f t="shared" si="134"/>
        <v>3F4TH7</v>
      </c>
      <c r="J7340" s="27">
        <v>45232</v>
      </c>
      <c r="K7340" s="29" t="s">
        <v>271</v>
      </c>
      <c r="L7340" s="29">
        <v>16625.5</v>
      </c>
      <c r="M7340" s="30">
        <v>0.89299289295917783</v>
      </c>
      <c r="N7340" s="30">
        <v>0.944582120065383</v>
      </c>
      <c r="O7340" s="30">
        <v>0</v>
      </c>
    </row>
    <row r="7341" spans="1:15" x14ac:dyDescent="0.45">
      <c r="A7341" s="5" t="s">
        <v>17</v>
      </c>
      <c r="B7341">
        <v>2020</v>
      </c>
      <c r="C7341" t="s">
        <v>3</v>
      </c>
      <c r="D7341">
        <v>7340</v>
      </c>
      <c r="E7341" s="2">
        <v>19</v>
      </c>
      <c r="F7341" s="1">
        <v>20</v>
      </c>
      <c r="G7341" s="1">
        <v>1</v>
      </c>
      <c r="H7341" s="1">
        <v>7</v>
      </c>
      <c r="I7341" s="1" t="str">
        <f t="shared" si="134"/>
        <v>3F4TH7</v>
      </c>
      <c r="J7341" s="27">
        <v>45232</v>
      </c>
      <c r="K7341" s="29" t="s">
        <v>272</v>
      </c>
      <c r="L7341" s="29">
        <v>15901.25</v>
      </c>
      <c r="M7341" s="30">
        <v>0.90218300021573505</v>
      </c>
      <c r="N7341" s="30">
        <v>0.94489039487310023</v>
      </c>
      <c r="O7341" s="30">
        <v>0</v>
      </c>
    </row>
    <row r="7342" spans="1:15" x14ac:dyDescent="0.45">
      <c r="A7342" s="5" t="s">
        <v>17</v>
      </c>
      <c r="B7342">
        <v>2020</v>
      </c>
      <c r="C7342" t="s">
        <v>3</v>
      </c>
      <c r="D7342">
        <v>7341</v>
      </c>
      <c r="E7342" s="2">
        <v>20</v>
      </c>
      <c r="F7342" s="1">
        <v>21</v>
      </c>
      <c r="G7342" s="1">
        <v>1</v>
      </c>
      <c r="H7342" s="1">
        <v>7</v>
      </c>
      <c r="I7342" s="1" t="str">
        <f t="shared" si="134"/>
        <v>3F4TH7</v>
      </c>
      <c r="J7342" s="27">
        <v>45232</v>
      </c>
      <c r="K7342" s="29" t="s">
        <v>273</v>
      </c>
      <c r="L7342" s="29">
        <v>15129</v>
      </c>
      <c r="M7342" s="30">
        <v>0.89372792075722707</v>
      </c>
      <c r="N7342" s="30">
        <v>0.94952895336712961</v>
      </c>
      <c r="O7342" s="30">
        <v>0</v>
      </c>
    </row>
    <row r="7343" spans="1:15" x14ac:dyDescent="0.45">
      <c r="A7343" s="5" t="s">
        <v>17</v>
      </c>
      <c r="B7343">
        <v>2020</v>
      </c>
      <c r="C7343" t="s">
        <v>3</v>
      </c>
      <c r="D7343">
        <v>7342</v>
      </c>
      <c r="E7343" s="2">
        <v>21</v>
      </c>
      <c r="F7343" s="1">
        <v>22</v>
      </c>
      <c r="G7343" s="1">
        <v>1</v>
      </c>
      <c r="H7343" s="1">
        <v>8</v>
      </c>
      <c r="I7343" s="1" t="str">
        <f t="shared" si="134"/>
        <v>3F4TH8</v>
      </c>
      <c r="J7343" s="27">
        <v>45232</v>
      </c>
      <c r="K7343" s="29" t="s">
        <v>274</v>
      </c>
      <c r="L7343" s="29">
        <v>14395.75</v>
      </c>
      <c r="M7343" s="30">
        <v>0.88177949682121537</v>
      </c>
      <c r="N7343" s="30">
        <v>0.94999259558644611</v>
      </c>
      <c r="O7343" s="30">
        <v>0</v>
      </c>
    </row>
    <row r="7344" spans="1:15" x14ac:dyDescent="0.45">
      <c r="A7344" s="5" t="s">
        <v>17</v>
      </c>
      <c r="B7344">
        <v>2020</v>
      </c>
      <c r="C7344" t="s">
        <v>3</v>
      </c>
      <c r="D7344">
        <v>7343</v>
      </c>
      <c r="E7344" s="2">
        <v>22</v>
      </c>
      <c r="F7344" s="1">
        <v>23</v>
      </c>
      <c r="G7344" s="1">
        <v>1</v>
      </c>
      <c r="H7344" s="1">
        <v>8</v>
      </c>
      <c r="I7344" s="1" t="str">
        <f t="shared" si="134"/>
        <v>3F4TH8</v>
      </c>
      <c r="J7344" s="27">
        <v>45232</v>
      </c>
      <c r="K7344" s="29" t="s">
        <v>275</v>
      </c>
      <c r="L7344" s="29">
        <v>13523.75</v>
      </c>
      <c r="M7344" s="30">
        <v>0.84840673551921719</v>
      </c>
      <c r="N7344" s="30">
        <v>0.94991843774370932</v>
      </c>
      <c r="O7344" s="30">
        <v>0</v>
      </c>
    </row>
    <row r="7345" spans="1:15" x14ac:dyDescent="0.45">
      <c r="A7345" s="5" t="s">
        <v>17</v>
      </c>
      <c r="B7345">
        <v>2020</v>
      </c>
      <c r="C7345" t="s">
        <v>3</v>
      </c>
      <c r="D7345">
        <v>7344</v>
      </c>
      <c r="E7345" s="2">
        <v>23</v>
      </c>
      <c r="F7345" s="1">
        <v>24</v>
      </c>
      <c r="G7345" s="1">
        <v>1</v>
      </c>
      <c r="H7345" s="1">
        <v>8</v>
      </c>
      <c r="I7345" s="1" t="str">
        <f t="shared" si="134"/>
        <v>3F4TH8</v>
      </c>
      <c r="J7345" s="27">
        <v>45232</v>
      </c>
      <c r="K7345" s="29" t="s">
        <v>276</v>
      </c>
      <c r="L7345" s="29">
        <v>12696</v>
      </c>
      <c r="M7345" s="30">
        <v>0.80628561587218817</v>
      </c>
      <c r="N7345" s="30">
        <v>0.94999994533877441</v>
      </c>
      <c r="O7345" s="30">
        <v>0</v>
      </c>
    </row>
    <row r="7346" spans="1:15" x14ac:dyDescent="0.45">
      <c r="A7346" s="5" t="s">
        <v>17</v>
      </c>
      <c r="B7346">
        <v>2020</v>
      </c>
      <c r="C7346" t="s">
        <v>4</v>
      </c>
      <c r="D7346">
        <v>7345</v>
      </c>
      <c r="E7346" s="2">
        <v>0</v>
      </c>
      <c r="F7346" s="1">
        <v>1</v>
      </c>
      <c r="G7346" s="1">
        <v>1</v>
      </c>
      <c r="H7346" s="1">
        <v>1</v>
      </c>
      <c r="I7346" s="1" t="str">
        <f t="shared" si="134"/>
        <v>3F5FR1</v>
      </c>
      <c r="J7346" s="27">
        <v>45233</v>
      </c>
      <c r="K7346" s="29" t="s">
        <v>253</v>
      </c>
      <c r="L7346" s="29">
        <v>12157.5</v>
      </c>
      <c r="M7346" s="30">
        <v>0.77440676866682934</v>
      </c>
      <c r="N7346" s="30">
        <v>0.94998932641064782</v>
      </c>
      <c r="O7346" s="30">
        <v>0</v>
      </c>
    </row>
    <row r="7347" spans="1:15" x14ac:dyDescent="0.45">
      <c r="A7347" s="5" t="s">
        <v>17</v>
      </c>
      <c r="B7347">
        <v>2020</v>
      </c>
      <c r="C7347" t="s">
        <v>4</v>
      </c>
      <c r="D7347">
        <v>7346</v>
      </c>
      <c r="E7347" s="2">
        <v>1</v>
      </c>
      <c r="F7347" s="1">
        <v>2</v>
      </c>
      <c r="G7347" s="1">
        <v>1</v>
      </c>
      <c r="H7347" s="1">
        <v>1</v>
      </c>
      <c r="I7347" s="1" t="str">
        <f t="shared" si="134"/>
        <v>3F5FR1</v>
      </c>
      <c r="J7347" s="27">
        <v>45233</v>
      </c>
      <c r="K7347" s="29" t="s">
        <v>254</v>
      </c>
      <c r="L7347" s="29">
        <v>11686.25</v>
      </c>
      <c r="M7347" s="30">
        <v>0.73254851493481099</v>
      </c>
      <c r="N7347" s="30">
        <v>0.94985641252645103</v>
      </c>
      <c r="O7347" s="30">
        <v>0</v>
      </c>
    </row>
    <row r="7348" spans="1:15" x14ac:dyDescent="0.45">
      <c r="A7348" s="5" t="s">
        <v>17</v>
      </c>
      <c r="B7348">
        <v>2020</v>
      </c>
      <c r="C7348" t="s">
        <v>4</v>
      </c>
      <c r="D7348">
        <v>7347</v>
      </c>
      <c r="E7348" s="2">
        <v>2</v>
      </c>
      <c r="F7348" s="1">
        <v>3</v>
      </c>
      <c r="G7348" s="1">
        <v>1</v>
      </c>
      <c r="H7348" s="1">
        <v>1</v>
      </c>
      <c r="I7348" s="1" t="str">
        <f t="shared" si="134"/>
        <v>3F5FR1</v>
      </c>
      <c r="J7348" s="27">
        <v>45233</v>
      </c>
      <c r="K7348" s="29" t="s">
        <v>255</v>
      </c>
      <c r="L7348" s="29">
        <v>11406.75</v>
      </c>
      <c r="M7348" s="30">
        <v>0.64957782851681189</v>
      </c>
      <c r="N7348" s="30">
        <v>0.94903034980711554</v>
      </c>
      <c r="O7348" s="30">
        <v>0</v>
      </c>
    </row>
    <row r="7349" spans="1:15" x14ac:dyDescent="0.45">
      <c r="A7349" s="5" t="s">
        <v>17</v>
      </c>
      <c r="B7349">
        <v>2020</v>
      </c>
      <c r="C7349" t="s">
        <v>4</v>
      </c>
      <c r="D7349">
        <v>7348</v>
      </c>
      <c r="E7349" s="2">
        <v>3</v>
      </c>
      <c r="F7349" s="1">
        <v>4</v>
      </c>
      <c r="G7349" s="1">
        <v>1</v>
      </c>
      <c r="H7349" s="1">
        <v>2</v>
      </c>
      <c r="I7349" s="1" t="str">
        <f t="shared" si="134"/>
        <v>3F5FR2</v>
      </c>
      <c r="J7349" s="27">
        <v>45233</v>
      </c>
      <c r="K7349" s="29" t="s">
        <v>256</v>
      </c>
      <c r="L7349" s="29">
        <v>11297.5</v>
      </c>
      <c r="M7349" s="30">
        <v>0.55878231822029467</v>
      </c>
      <c r="N7349" s="30">
        <v>0.94554129521917107</v>
      </c>
      <c r="O7349" s="30">
        <v>0</v>
      </c>
    </row>
    <row r="7350" spans="1:15" x14ac:dyDescent="0.45">
      <c r="A7350" s="5" t="s">
        <v>17</v>
      </c>
      <c r="B7350">
        <v>2020</v>
      </c>
      <c r="C7350" t="s">
        <v>4</v>
      </c>
      <c r="D7350">
        <v>7349</v>
      </c>
      <c r="E7350" s="2">
        <v>4</v>
      </c>
      <c r="F7350" s="1">
        <v>5</v>
      </c>
      <c r="G7350" s="1">
        <v>1</v>
      </c>
      <c r="H7350" s="1">
        <v>2</v>
      </c>
      <c r="I7350" s="1" t="str">
        <f t="shared" si="134"/>
        <v>3F5FR2</v>
      </c>
      <c r="J7350" s="27">
        <v>45233</v>
      </c>
      <c r="K7350" s="29" t="s">
        <v>257</v>
      </c>
      <c r="L7350" s="29">
        <v>11333</v>
      </c>
      <c r="M7350" s="30">
        <v>0.48601064338635308</v>
      </c>
      <c r="N7350" s="30">
        <v>0.92222728889928174</v>
      </c>
      <c r="O7350" s="30">
        <v>0</v>
      </c>
    </row>
    <row r="7351" spans="1:15" x14ac:dyDescent="0.45">
      <c r="A7351" s="5" t="s">
        <v>17</v>
      </c>
      <c r="B7351">
        <v>2020</v>
      </c>
      <c r="C7351" t="s">
        <v>4</v>
      </c>
      <c r="D7351">
        <v>7350</v>
      </c>
      <c r="E7351" s="2">
        <v>5</v>
      </c>
      <c r="F7351" s="1">
        <v>6</v>
      </c>
      <c r="G7351" s="1">
        <v>1</v>
      </c>
      <c r="H7351" s="1">
        <v>2</v>
      </c>
      <c r="I7351" s="1" t="str">
        <f t="shared" si="134"/>
        <v>3F5FR2</v>
      </c>
      <c r="J7351" s="27">
        <v>45233</v>
      </c>
      <c r="K7351" s="29" t="s">
        <v>258</v>
      </c>
      <c r="L7351" s="29">
        <v>11731.75</v>
      </c>
      <c r="M7351" s="30">
        <v>0.39906843939922398</v>
      </c>
      <c r="N7351" s="30">
        <v>0.88446037691075907</v>
      </c>
      <c r="O7351" s="30">
        <v>0</v>
      </c>
    </row>
    <row r="7352" spans="1:15" x14ac:dyDescent="0.45">
      <c r="A7352" s="5" t="s">
        <v>17</v>
      </c>
      <c r="B7352">
        <v>2020</v>
      </c>
      <c r="C7352" t="s">
        <v>4</v>
      </c>
      <c r="D7352">
        <v>7351</v>
      </c>
      <c r="E7352" s="2">
        <v>6</v>
      </c>
      <c r="F7352" s="1">
        <v>7</v>
      </c>
      <c r="G7352" s="1">
        <v>1</v>
      </c>
      <c r="H7352" s="1">
        <v>3</v>
      </c>
      <c r="I7352" s="1" t="str">
        <f t="shared" si="134"/>
        <v>3F5FR3</v>
      </c>
      <c r="J7352" s="27">
        <v>45233</v>
      </c>
      <c r="K7352" s="29" t="s">
        <v>259</v>
      </c>
      <c r="L7352" s="29">
        <v>12811</v>
      </c>
      <c r="M7352" s="30">
        <v>0.33353121804142921</v>
      </c>
      <c r="N7352" s="30">
        <v>0.83350312446527131</v>
      </c>
      <c r="O7352" s="30">
        <v>0</v>
      </c>
    </row>
    <row r="7353" spans="1:15" x14ac:dyDescent="0.45">
      <c r="A7353" s="5" t="s">
        <v>17</v>
      </c>
      <c r="B7353">
        <v>2020</v>
      </c>
      <c r="C7353" t="s">
        <v>4</v>
      </c>
      <c r="D7353">
        <v>7352</v>
      </c>
      <c r="E7353" s="2">
        <v>7</v>
      </c>
      <c r="F7353" s="1">
        <v>8</v>
      </c>
      <c r="G7353" s="1">
        <v>1</v>
      </c>
      <c r="H7353" s="1">
        <v>3</v>
      </c>
      <c r="I7353" s="1" t="str">
        <f t="shared" si="134"/>
        <v>3F5FR3</v>
      </c>
      <c r="J7353" s="27">
        <v>45233</v>
      </c>
      <c r="K7353" s="29" t="s">
        <v>260</v>
      </c>
      <c r="L7353" s="29">
        <v>14506.5</v>
      </c>
      <c r="M7353" s="30">
        <v>0.27524647245045641</v>
      </c>
      <c r="N7353" s="30">
        <v>0.76552619708134295</v>
      </c>
      <c r="O7353" s="30">
        <v>0</v>
      </c>
    </row>
    <row r="7354" spans="1:15" x14ac:dyDescent="0.45">
      <c r="A7354" s="5" t="s">
        <v>17</v>
      </c>
      <c r="B7354">
        <v>2020</v>
      </c>
      <c r="C7354" t="s">
        <v>4</v>
      </c>
      <c r="D7354">
        <v>7353</v>
      </c>
      <c r="E7354" s="2">
        <v>8</v>
      </c>
      <c r="F7354" s="1">
        <v>9</v>
      </c>
      <c r="G7354" s="1">
        <v>1</v>
      </c>
      <c r="H7354" s="1">
        <v>3</v>
      </c>
      <c r="I7354" s="1" t="str">
        <f t="shared" si="134"/>
        <v>3F5FR3</v>
      </c>
      <c r="J7354" s="27">
        <v>45233</v>
      </c>
      <c r="K7354" s="29" t="s">
        <v>261</v>
      </c>
      <c r="L7354" s="29">
        <v>15514</v>
      </c>
      <c r="M7354" s="30">
        <v>0.22583450961334889</v>
      </c>
      <c r="N7354" s="30">
        <v>0.68837871122742478</v>
      </c>
      <c r="O7354" s="30">
        <v>0.16205506951557491</v>
      </c>
    </row>
    <row r="7355" spans="1:15" x14ac:dyDescent="0.45">
      <c r="A7355" s="5" t="s">
        <v>17</v>
      </c>
      <c r="B7355">
        <v>2020</v>
      </c>
      <c r="C7355" t="s">
        <v>4</v>
      </c>
      <c r="D7355">
        <v>7354</v>
      </c>
      <c r="E7355" s="2">
        <v>9</v>
      </c>
      <c r="F7355" s="1">
        <v>10</v>
      </c>
      <c r="G7355" s="1">
        <v>1</v>
      </c>
      <c r="H7355" s="1">
        <v>4</v>
      </c>
      <c r="I7355" s="1" t="str">
        <f t="shared" si="134"/>
        <v>3F5FR4</v>
      </c>
      <c r="J7355" s="27">
        <v>45233</v>
      </c>
      <c r="K7355" s="29" t="s">
        <v>262</v>
      </c>
      <c r="L7355" s="29">
        <v>15524.25</v>
      </c>
      <c r="M7355" s="30">
        <v>0.1632637839426189</v>
      </c>
      <c r="N7355" s="30">
        <v>0.56087656951732034</v>
      </c>
      <c r="O7355" s="30">
        <v>0.33448991664171968</v>
      </c>
    </row>
    <row r="7356" spans="1:15" x14ac:dyDescent="0.45">
      <c r="A7356" s="5" t="s">
        <v>17</v>
      </c>
      <c r="B7356">
        <v>2020</v>
      </c>
      <c r="C7356" t="s">
        <v>4</v>
      </c>
      <c r="D7356">
        <v>7355</v>
      </c>
      <c r="E7356" s="2">
        <v>10</v>
      </c>
      <c r="F7356" s="1">
        <v>11</v>
      </c>
      <c r="G7356" s="1">
        <v>1</v>
      </c>
      <c r="H7356" s="1">
        <v>4</v>
      </c>
      <c r="I7356" s="1" t="str">
        <f t="shared" si="134"/>
        <v>3F5FR4</v>
      </c>
      <c r="J7356" s="27">
        <v>45233</v>
      </c>
      <c r="K7356" s="29" t="s">
        <v>263</v>
      </c>
      <c r="L7356" s="29">
        <v>15134</v>
      </c>
      <c r="M7356" s="30">
        <v>9.1319727931020445E-2</v>
      </c>
      <c r="N7356" s="30">
        <v>0.35980856547630768</v>
      </c>
      <c r="O7356" s="30">
        <v>0.34976045966873848</v>
      </c>
    </row>
    <row r="7357" spans="1:15" x14ac:dyDescent="0.45">
      <c r="A7357" s="5" t="s">
        <v>17</v>
      </c>
      <c r="B7357">
        <v>2020</v>
      </c>
      <c r="C7357" t="s">
        <v>4</v>
      </c>
      <c r="D7357">
        <v>7356</v>
      </c>
      <c r="E7357" s="2">
        <v>11</v>
      </c>
      <c r="F7357" s="1">
        <v>12</v>
      </c>
      <c r="G7357" s="1">
        <v>1</v>
      </c>
      <c r="H7357" s="1">
        <v>4</v>
      </c>
      <c r="I7357" s="1" t="str">
        <f t="shared" si="134"/>
        <v>3F5FR4</v>
      </c>
      <c r="J7357" s="27">
        <v>45233</v>
      </c>
      <c r="K7357" s="29" t="s">
        <v>264</v>
      </c>
      <c r="L7357" s="29">
        <v>14860.25</v>
      </c>
      <c r="M7357" s="30">
        <v>5.2219636648601978E-2</v>
      </c>
      <c r="N7357" s="30">
        <v>0.2243222695336333</v>
      </c>
      <c r="O7357" s="30">
        <v>0.23292829918177541</v>
      </c>
    </row>
    <row r="7358" spans="1:15" x14ac:dyDescent="0.45">
      <c r="A7358" s="5" t="s">
        <v>17</v>
      </c>
      <c r="B7358">
        <v>2020</v>
      </c>
      <c r="C7358" t="s">
        <v>4</v>
      </c>
      <c r="D7358">
        <v>7357</v>
      </c>
      <c r="E7358" s="2">
        <v>12</v>
      </c>
      <c r="F7358" s="1">
        <v>13</v>
      </c>
      <c r="G7358" s="1">
        <v>1</v>
      </c>
      <c r="H7358" s="1">
        <v>5</v>
      </c>
      <c r="I7358" s="1" t="str">
        <f t="shared" si="134"/>
        <v>3F5FR5</v>
      </c>
      <c r="J7358" s="27">
        <v>45233</v>
      </c>
      <c r="K7358" s="29" t="s">
        <v>265</v>
      </c>
      <c r="L7358" s="29">
        <v>14701</v>
      </c>
      <c r="M7358" s="30">
        <v>2.6706663166521021E-2</v>
      </c>
      <c r="N7358" s="30">
        <v>0.14166517258820879</v>
      </c>
      <c r="O7358" s="30">
        <v>0.16152795019631111</v>
      </c>
    </row>
    <row r="7359" spans="1:15" x14ac:dyDescent="0.45">
      <c r="A7359" s="5" t="s">
        <v>17</v>
      </c>
      <c r="B7359">
        <v>2020</v>
      </c>
      <c r="C7359" t="s">
        <v>4</v>
      </c>
      <c r="D7359">
        <v>7358</v>
      </c>
      <c r="E7359" s="2">
        <v>13</v>
      </c>
      <c r="F7359" s="1">
        <v>14</v>
      </c>
      <c r="G7359" s="1">
        <v>1</v>
      </c>
      <c r="H7359" s="1">
        <v>5</v>
      </c>
      <c r="I7359" s="1" t="str">
        <f t="shared" si="134"/>
        <v>3F5FR5</v>
      </c>
      <c r="J7359" s="27">
        <v>45233</v>
      </c>
      <c r="K7359" s="29" t="s">
        <v>266</v>
      </c>
      <c r="L7359" s="29">
        <v>14636.75</v>
      </c>
      <c r="M7359" s="30">
        <v>4.0569889327795372E-2</v>
      </c>
      <c r="N7359" s="30">
        <v>0.1023510518484676</v>
      </c>
      <c r="O7359" s="30">
        <v>0.10363963330892691</v>
      </c>
    </row>
    <row r="7360" spans="1:15" x14ac:dyDescent="0.45">
      <c r="A7360" s="5" t="s">
        <v>17</v>
      </c>
      <c r="B7360">
        <v>2020</v>
      </c>
      <c r="C7360" t="s">
        <v>4</v>
      </c>
      <c r="D7360">
        <v>7359</v>
      </c>
      <c r="E7360" s="2">
        <v>14</v>
      </c>
      <c r="F7360" s="1">
        <v>15</v>
      </c>
      <c r="G7360" s="1">
        <v>1</v>
      </c>
      <c r="H7360" s="1">
        <v>5</v>
      </c>
      <c r="I7360" s="1" t="str">
        <f t="shared" si="134"/>
        <v>3F5FR5</v>
      </c>
      <c r="J7360" s="27">
        <v>45233</v>
      </c>
      <c r="K7360" s="29" t="s">
        <v>267</v>
      </c>
      <c r="L7360" s="29">
        <v>14798.25</v>
      </c>
      <c r="M7360" s="30">
        <v>3.6411340852917931E-2</v>
      </c>
      <c r="N7360" s="30">
        <v>0.1053507893066762</v>
      </c>
      <c r="O7360" s="30">
        <v>4.4235319250813261E-2</v>
      </c>
    </row>
    <row r="7361" spans="1:15" x14ac:dyDescent="0.45">
      <c r="A7361" s="5" t="s">
        <v>17</v>
      </c>
      <c r="B7361">
        <v>2020</v>
      </c>
      <c r="C7361" t="s">
        <v>4</v>
      </c>
      <c r="D7361">
        <v>7360</v>
      </c>
      <c r="E7361" s="2">
        <v>15</v>
      </c>
      <c r="F7361" s="1">
        <v>16</v>
      </c>
      <c r="G7361" s="1">
        <v>1</v>
      </c>
      <c r="H7361" s="1">
        <v>6</v>
      </c>
      <c r="I7361" s="1" t="str">
        <f t="shared" si="134"/>
        <v>3F5FR6</v>
      </c>
      <c r="J7361" s="27">
        <v>45233</v>
      </c>
      <c r="K7361" s="29" t="s">
        <v>268</v>
      </c>
      <c r="L7361" s="29">
        <v>14959.75</v>
      </c>
      <c r="M7361" s="30">
        <v>2.229799981285303E-2</v>
      </c>
      <c r="N7361" s="30">
        <v>0.1123951500640019</v>
      </c>
      <c r="O7361" s="30">
        <v>6.9200236181204636E-3</v>
      </c>
    </row>
    <row r="7362" spans="1:15" x14ac:dyDescent="0.45">
      <c r="A7362" s="5" t="s">
        <v>17</v>
      </c>
      <c r="B7362">
        <v>2020</v>
      </c>
      <c r="C7362" t="s">
        <v>4</v>
      </c>
      <c r="D7362">
        <v>7361</v>
      </c>
      <c r="E7362" s="2">
        <v>16</v>
      </c>
      <c r="F7362" s="1">
        <v>17</v>
      </c>
      <c r="G7362" s="1">
        <v>1</v>
      </c>
      <c r="H7362" s="1">
        <v>6</v>
      </c>
      <c r="I7362" s="1" t="str">
        <f t="shared" si="134"/>
        <v>3F5FR6</v>
      </c>
      <c r="J7362" s="27">
        <v>45233</v>
      </c>
      <c r="K7362" s="29" t="s">
        <v>269</v>
      </c>
      <c r="L7362" s="29">
        <v>15573.5</v>
      </c>
      <c r="M7362" s="30">
        <v>3.3353385407259163E-2</v>
      </c>
      <c r="N7362" s="30">
        <v>0.13277903213484271</v>
      </c>
      <c r="O7362" s="30">
        <v>0</v>
      </c>
    </row>
    <row r="7363" spans="1:15" x14ac:dyDescent="0.45">
      <c r="A7363" s="5" t="s">
        <v>17</v>
      </c>
      <c r="B7363">
        <v>2020</v>
      </c>
      <c r="C7363" t="s">
        <v>4</v>
      </c>
      <c r="D7363">
        <v>7362</v>
      </c>
      <c r="E7363" s="2">
        <v>17</v>
      </c>
      <c r="F7363" s="1">
        <v>18</v>
      </c>
      <c r="G7363" s="1">
        <v>1</v>
      </c>
      <c r="H7363" s="1">
        <v>6</v>
      </c>
      <c r="I7363" s="1" t="str">
        <f t="shared" ref="I7363:I7426" si="135">A7363&amp;C7363&amp;H7363</f>
        <v>3F5FR6</v>
      </c>
      <c r="J7363" s="27">
        <v>45233</v>
      </c>
      <c r="K7363" s="29" t="s">
        <v>270</v>
      </c>
      <c r="L7363" s="29">
        <v>16729.75</v>
      </c>
      <c r="M7363" s="30">
        <v>4.4336071849929007E-2</v>
      </c>
      <c r="N7363" s="30">
        <v>0.1562359777196819</v>
      </c>
      <c r="O7363" s="30">
        <v>0</v>
      </c>
    </row>
    <row r="7364" spans="1:15" x14ac:dyDescent="0.45">
      <c r="A7364" s="5" t="s">
        <v>17</v>
      </c>
      <c r="B7364">
        <v>2020</v>
      </c>
      <c r="C7364" t="s">
        <v>4</v>
      </c>
      <c r="D7364">
        <v>7363</v>
      </c>
      <c r="E7364" s="2">
        <v>18</v>
      </c>
      <c r="F7364" s="1">
        <v>19</v>
      </c>
      <c r="G7364" s="1">
        <v>1</v>
      </c>
      <c r="H7364" s="1">
        <v>7</v>
      </c>
      <c r="I7364" s="1" t="str">
        <f t="shared" si="135"/>
        <v>3F5FR7</v>
      </c>
      <c r="J7364" s="27">
        <v>45233</v>
      </c>
      <c r="K7364" s="29" t="s">
        <v>271</v>
      </c>
      <c r="L7364" s="29">
        <v>16353.5</v>
      </c>
      <c r="M7364" s="30">
        <v>4.1240486790597448E-2</v>
      </c>
      <c r="N7364" s="30">
        <v>0.14828073238346959</v>
      </c>
      <c r="O7364" s="30">
        <v>0</v>
      </c>
    </row>
    <row r="7365" spans="1:15" x14ac:dyDescent="0.45">
      <c r="A7365" s="5" t="s">
        <v>17</v>
      </c>
      <c r="B7365">
        <v>2020</v>
      </c>
      <c r="C7365" t="s">
        <v>4</v>
      </c>
      <c r="D7365">
        <v>7364</v>
      </c>
      <c r="E7365" s="2">
        <v>19</v>
      </c>
      <c r="F7365" s="1">
        <v>20</v>
      </c>
      <c r="G7365" s="1">
        <v>1</v>
      </c>
      <c r="H7365" s="1">
        <v>7</v>
      </c>
      <c r="I7365" s="1" t="str">
        <f t="shared" si="135"/>
        <v>3F5FR7</v>
      </c>
      <c r="J7365" s="27">
        <v>45233</v>
      </c>
      <c r="K7365" s="29" t="s">
        <v>272</v>
      </c>
      <c r="L7365" s="29">
        <v>15644.5</v>
      </c>
      <c r="M7365" s="30">
        <v>4.0774743990912139E-2</v>
      </c>
      <c r="N7365" s="30">
        <v>0.13376559328186419</v>
      </c>
      <c r="O7365" s="30">
        <v>0</v>
      </c>
    </row>
    <row r="7366" spans="1:15" x14ac:dyDescent="0.45">
      <c r="A7366" s="5" t="s">
        <v>17</v>
      </c>
      <c r="B7366">
        <v>2020</v>
      </c>
      <c r="C7366" t="s">
        <v>4</v>
      </c>
      <c r="D7366">
        <v>7365</v>
      </c>
      <c r="E7366" s="2">
        <v>20</v>
      </c>
      <c r="F7366" s="1">
        <v>21</v>
      </c>
      <c r="G7366" s="1">
        <v>1</v>
      </c>
      <c r="H7366" s="1">
        <v>7</v>
      </c>
      <c r="I7366" s="1" t="str">
        <f t="shared" si="135"/>
        <v>3F5FR7</v>
      </c>
      <c r="J7366" s="27">
        <v>45233</v>
      </c>
      <c r="K7366" s="29" t="s">
        <v>273</v>
      </c>
      <c r="L7366" s="29">
        <v>14921.5</v>
      </c>
      <c r="M7366" s="30">
        <v>5.2564688909468707E-2</v>
      </c>
      <c r="N7366" s="30">
        <v>0.1190687302496693</v>
      </c>
      <c r="O7366" s="30">
        <v>0</v>
      </c>
    </row>
    <row r="7367" spans="1:15" x14ac:dyDescent="0.45">
      <c r="A7367" s="5" t="s">
        <v>17</v>
      </c>
      <c r="B7367">
        <v>2020</v>
      </c>
      <c r="C7367" t="s">
        <v>4</v>
      </c>
      <c r="D7367">
        <v>7366</v>
      </c>
      <c r="E7367" s="2">
        <v>21</v>
      </c>
      <c r="F7367" s="1">
        <v>22</v>
      </c>
      <c r="G7367" s="1">
        <v>1</v>
      </c>
      <c r="H7367" s="1">
        <v>8</v>
      </c>
      <c r="I7367" s="1" t="str">
        <f t="shared" si="135"/>
        <v>3F5FR8</v>
      </c>
      <c r="J7367" s="27">
        <v>45233</v>
      </c>
      <c r="K7367" s="29" t="s">
        <v>274</v>
      </c>
      <c r="L7367" s="29">
        <v>14091.25</v>
      </c>
      <c r="M7367" s="30">
        <v>5.9869081342980128E-2</v>
      </c>
      <c r="N7367" s="30">
        <v>0.1233040398661539</v>
      </c>
      <c r="O7367" s="30">
        <v>0</v>
      </c>
    </row>
    <row r="7368" spans="1:15" x14ac:dyDescent="0.45">
      <c r="A7368" s="5" t="s">
        <v>17</v>
      </c>
      <c r="B7368">
        <v>2020</v>
      </c>
      <c r="C7368" t="s">
        <v>4</v>
      </c>
      <c r="D7368">
        <v>7367</v>
      </c>
      <c r="E7368" s="2">
        <v>22</v>
      </c>
      <c r="F7368" s="1">
        <v>23</v>
      </c>
      <c r="G7368" s="1">
        <v>1</v>
      </c>
      <c r="H7368" s="1">
        <v>8</v>
      </c>
      <c r="I7368" s="1" t="str">
        <f t="shared" si="135"/>
        <v>3F5FR8</v>
      </c>
      <c r="J7368" s="27">
        <v>45233</v>
      </c>
      <c r="K7368" s="29" t="s">
        <v>275</v>
      </c>
      <c r="L7368" s="29">
        <v>13250</v>
      </c>
      <c r="M7368" s="30">
        <v>4.9677483586338091E-2</v>
      </c>
      <c r="N7368" s="30">
        <v>6.8095355253183443E-2</v>
      </c>
      <c r="O7368" s="30">
        <v>0</v>
      </c>
    </row>
    <row r="7369" spans="1:15" x14ac:dyDescent="0.45">
      <c r="A7369" s="5" t="s">
        <v>17</v>
      </c>
      <c r="B7369">
        <v>2020</v>
      </c>
      <c r="C7369" t="s">
        <v>4</v>
      </c>
      <c r="D7369">
        <v>7368</v>
      </c>
      <c r="E7369" s="2">
        <v>23</v>
      </c>
      <c r="F7369" s="1">
        <v>24</v>
      </c>
      <c r="G7369" s="1">
        <v>1</v>
      </c>
      <c r="H7369" s="1">
        <v>8</v>
      </c>
      <c r="I7369" s="1" t="str">
        <f t="shared" si="135"/>
        <v>3F5FR8</v>
      </c>
      <c r="J7369" s="27">
        <v>45233</v>
      </c>
      <c r="K7369" s="29" t="s">
        <v>276</v>
      </c>
      <c r="L7369" s="29">
        <v>12438</v>
      </c>
      <c r="M7369" s="30">
        <v>6.6718206905948152E-2</v>
      </c>
      <c r="N7369" s="30">
        <v>6.3331194087937859E-2</v>
      </c>
      <c r="O7369" s="30">
        <v>0</v>
      </c>
    </row>
    <row r="7370" spans="1:15" x14ac:dyDescent="0.45">
      <c r="A7370" s="5" t="s">
        <v>17</v>
      </c>
      <c r="B7370">
        <v>2020</v>
      </c>
      <c r="C7370" t="s">
        <v>5</v>
      </c>
      <c r="D7370">
        <v>7369</v>
      </c>
      <c r="E7370" s="2">
        <v>0</v>
      </c>
      <c r="F7370" s="1">
        <v>1</v>
      </c>
      <c r="G7370" s="1">
        <v>1</v>
      </c>
      <c r="H7370" s="1">
        <v>1</v>
      </c>
      <c r="I7370" s="1" t="str">
        <f t="shared" si="135"/>
        <v>3F6SA1</v>
      </c>
      <c r="J7370" s="27">
        <v>45234</v>
      </c>
      <c r="K7370" s="29" t="s">
        <v>253</v>
      </c>
      <c r="L7370" s="29">
        <v>11895</v>
      </c>
      <c r="M7370" s="30">
        <v>9.4311652864976891E-2</v>
      </c>
      <c r="N7370" s="30">
        <v>8.2739728263889922E-2</v>
      </c>
      <c r="O7370" s="30">
        <v>0</v>
      </c>
    </row>
    <row r="7371" spans="1:15" x14ac:dyDescent="0.45">
      <c r="A7371" s="5" t="s">
        <v>17</v>
      </c>
      <c r="B7371">
        <v>2020</v>
      </c>
      <c r="C7371" t="s">
        <v>5</v>
      </c>
      <c r="D7371">
        <v>7370</v>
      </c>
      <c r="E7371" s="2">
        <v>1</v>
      </c>
      <c r="F7371" s="1">
        <v>2</v>
      </c>
      <c r="G7371" s="1">
        <v>1</v>
      </c>
      <c r="H7371" s="1">
        <v>1</v>
      </c>
      <c r="I7371" s="1" t="str">
        <f t="shared" si="135"/>
        <v>3F6SA1</v>
      </c>
      <c r="J7371" s="27">
        <v>45234</v>
      </c>
      <c r="K7371" s="29" t="s">
        <v>254</v>
      </c>
      <c r="L7371" s="29">
        <v>11432</v>
      </c>
      <c r="M7371" s="30">
        <v>0.14790884412311719</v>
      </c>
      <c r="N7371" s="30">
        <v>0.11791919021149939</v>
      </c>
      <c r="O7371" s="30">
        <v>0</v>
      </c>
    </row>
    <row r="7372" spans="1:15" x14ac:dyDescent="0.45">
      <c r="A7372" s="5" t="s">
        <v>17</v>
      </c>
      <c r="B7372">
        <v>2020</v>
      </c>
      <c r="C7372" t="s">
        <v>5</v>
      </c>
      <c r="D7372">
        <v>7371</v>
      </c>
      <c r="E7372" s="2">
        <v>2</v>
      </c>
      <c r="F7372" s="1">
        <v>3</v>
      </c>
      <c r="G7372" s="1">
        <v>1</v>
      </c>
      <c r="H7372" s="1">
        <v>1</v>
      </c>
      <c r="I7372" s="1" t="str">
        <f t="shared" si="135"/>
        <v>3F6SA1</v>
      </c>
      <c r="J7372" s="27">
        <v>45234</v>
      </c>
      <c r="K7372" s="29" t="s">
        <v>255</v>
      </c>
      <c r="L7372" s="29">
        <v>11040</v>
      </c>
      <c r="M7372" s="30">
        <v>0.1991705325173905</v>
      </c>
      <c r="N7372" s="30">
        <v>0.13574601570824019</v>
      </c>
      <c r="O7372" s="30">
        <v>0</v>
      </c>
    </row>
    <row r="7373" spans="1:15" x14ac:dyDescent="0.45">
      <c r="A7373" s="5" t="s">
        <v>17</v>
      </c>
      <c r="B7373">
        <v>2020</v>
      </c>
      <c r="C7373" t="s">
        <v>5</v>
      </c>
      <c r="D7373">
        <v>7372</v>
      </c>
      <c r="E7373" s="2">
        <v>3</v>
      </c>
      <c r="F7373" s="1">
        <v>4</v>
      </c>
      <c r="G7373" s="1">
        <v>1</v>
      </c>
      <c r="H7373" s="1">
        <v>2</v>
      </c>
      <c r="I7373" s="1" t="str">
        <f t="shared" si="135"/>
        <v>3F6SA2</v>
      </c>
      <c r="J7373" s="27">
        <v>45234</v>
      </c>
      <c r="K7373" s="29" t="s">
        <v>256</v>
      </c>
      <c r="L7373" s="29">
        <v>10901.75</v>
      </c>
      <c r="M7373" s="30">
        <v>0.2308072852516391</v>
      </c>
      <c r="N7373" s="30">
        <v>0.18012455039124581</v>
      </c>
      <c r="O7373" s="30">
        <v>0</v>
      </c>
    </row>
    <row r="7374" spans="1:15" x14ac:dyDescent="0.45">
      <c r="A7374" s="5" t="s">
        <v>17</v>
      </c>
      <c r="B7374">
        <v>2020</v>
      </c>
      <c r="C7374" t="s">
        <v>5</v>
      </c>
      <c r="D7374">
        <v>7373</v>
      </c>
      <c r="E7374" s="2">
        <v>4</v>
      </c>
      <c r="F7374" s="1">
        <v>5</v>
      </c>
      <c r="G7374" s="1">
        <v>1</v>
      </c>
      <c r="H7374" s="1">
        <v>2</v>
      </c>
      <c r="I7374" s="1" t="str">
        <f t="shared" si="135"/>
        <v>3F6SA2</v>
      </c>
      <c r="J7374" s="27">
        <v>45234</v>
      </c>
      <c r="K7374" s="29" t="s">
        <v>257</v>
      </c>
      <c r="L7374" s="29">
        <v>10869</v>
      </c>
      <c r="M7374" s="30">
        <v>0.23527879572482599</v>
      </c>
      <c r="N7374" s="30">
        <v>0.23577629810841139</v>
      </c>
      <c r="O7374" s="30">
        <v>0</v>
      </c>
    </row>
    <row r="7375" spans="1:15" x14ac:dyDescent="0.45">
      <c r="A7375" s="5" t="s">
        <v>17</v>
      </c>
      <c r="B7375">
        <v>2020</v>
      </c>
      <c r="C7375" t="s">
        <v>5</v>
      </c>
      <c r="D7375">
        <v>7374</v>
      </c>
      <c r="E7375" s="2">
        <v>5</v>
      </c>
      <c r="F7375" s="1">
        <v>6</v>
      </c>
      <c r="G7375" s="1">
        <v>1</v>
      </c>
      <c r="H7375" s="1">
        <v>2</v>
      </c>
      <c r="I7375" s="1" t="str">
        <f t="shared" si="135"/>
        <v>3F6SA2</v>
      </c>
      <c r="J7375" s="27">
        <v>45234</v>
      </c>
      <c r="K7375" s="29" t="s">
        <v>258</v>
      </c>
      <c r="L7375" s="29">
        <v>10920.75</v>
      </c>
      <c r="M7375" s="30">
        <v>0.24260404351429321</v>
      </c>
      <c r="N7375" s="30">
        <v>0.26873026108783699</v>
      </c>
      <c r="O7375" s="30">
        <v>0</v>
      </c>
    </row>
    <row r="7376" spans="1:15" x14ac:dyDescent="0.45">
      <c r="A7376" s="5" t="s">
        <v>17</v>
      </c>
      <c r="B7376">
        <v>2020</v>
      </c>
      <c r="C7376" t="s">
        <v>5</v>
      </c>
      <c r="D7376">
        <v>7375</v>
      </c>
      <c r="E7376" s="2">
        <v>6</v>
      </c>
      <c r="F7376" s="1">
        <v>7</v>
      </c>
      <c r="G7376" s="1">
        <v>1</v>
      </c>
      <c r="H7376" s="1">
        <v>3</v>
      </c>
      <c r="I7376" s="1" t="str">
        <f t="shared" si="135"/>
        <v>3F6SA3</v>
      </c>
      <c r="J7376" s="27">
        <v>45234</v>
      </c>
      <c r="K7376" s="29" t="s">
        <v>259</v>
      </c>
      <c r="L7376" s="29">
        <v>11314.25</v>
      </c>
      <c r="M7376" s="30">
        <v>0.23440343028086061</v>
      </c>
      <c r="N7376" s="30">
        <v>0.29004223973675208</v>
      </c>
      <c r="O7376" s="30">
        <v>0</v>
      </c>
    </row>
    <row r="7377" spans="1:15" x14ac:dyDescent="0.45">
      <c r="A7377" s="5" t="s">
        <v>17</v>
      </c>
      <c r="B7377">
        <v>2020</v>
      </c>
      <c r="C7377" t="s">
        <v>5</v>
      </c>
      <c r="D7377">
        <v>7376</v>
      </c>
      <c r="E7377" s="2">
        <v>7</v>
      </c>
      <c r="F7377" s="1">
        <v>8</v>
      </c>
      <c r="G7377" s="1">
        <v>1</v>
      </c>
      <c r="H7377" s="1">
        <v>3</v>
      </c>
      <c r="I7377" s="1" t="str">
        <f t="shared" si="135"/>
        <v>3F6SA3</v>
      </c>
      <c r="J7377" s="27">
        <v>45234</v>
      </c>
      <c r="K7377" s="29" t="s">
        <v>260</v>
      </c>
      <c r="L7377" s="29">
        <v>12096.5</v>
      </c>
      <c r="M7377" s="30">
        <v>0.2143667799517254</v>
      </c>
      <c r="N7377" s="30">
        <v>0.29686209193148239</v>
      </c>
      <c r="O7377" s="30">
        <v>0</v>
      </c>
    </row>
    <row r="7378" spans="1:15" x14ac:dyDescent="0.45">
      <c r="A7378" s="5" t="s">
        <v>17</v>
      </c>
      <c r="B7378">
        <v>2020</v>
      </c>
      <c r="C7378" t="s">
        <v>5</v>
      </c>
      <c r="D7378">
        <v>7377</v>
      </c>
      <c r="E7378" s="2">
        <v>8</v>
      </c>
      <c r="F7378" s="1">
        <v>9</v>
      </c>
      <c r="G7378" s="1">
        <v>1</v>
      </c>
      <c r="H7378" s="1">
        <v>3</v>
      </c>
      <c r="I7378" s="1" t="str">
        <f t="shared" si="135"/>
        <v>3F6SA3</v>
      </c>
      <c r="J7378" s="27">
        <v>45234</v>
      </c>
      <c r="K7378" s="29" t="s">
        <v>261</v>
      </c>
      <c r="L7378" s="29">
        <v>12638.75</v>
      </c>
      <c r="M7378" s="30">
        <v>0.20145176851066579</v>
      </c>
      <c r="N7378" s="30">
        <v>0.33499766235779871</v>
      </c>
      <c r="O7378" s="30">
        <v>3.8651589623502722E-2</v>
      </c>
    </row>
    <row r="7379" spans="1:15" x14ac:dyDescent="0.45">
      <c r="A7379" s="5" t="s">
        <v>17</v>
      </c>
      <c r="B7379">
        <v>2020</v>
      </c>
      <c r="C7379" t="s">
        <v>5</v>
      </c>
      <c r="D7379">
        <v>7378</v>
      </c>
      <c r="E7379" s="2">
        <v>9</v>
      </c>
      <c r="F7379" s="1">
        <v>10</v>
      </c>
      <c r="G7379" s="1">
        <v>1</v>
      </c>
      <c r="H7379" s="1">
        <v>4</v>
      </c>
      <c r="I7379" s="1" t="str">
        <f t="shared" si="135"/>
        <v>3F6SA4</v>
      </c>
      <c r="J7379" s="27">
        <v>45234</v>
      </c>
      <c r="K7379" s="29" t="s">
        <v>262</v>
      </c>
      <c r="L7379" s="29">
        <v>12852.5</v>
      </c>
      <c r="M7379" s="30">
        <v>0.1825772344512353</v>
      </c>
      <c r="N7379" s="30">
        <v>0.35665526469515813</v>
      </c>
      <c r="O7379" s="30">
        <v>7.3700665407800625E-2</v>
      </c>
    </row>
    <row r="7380" spans="1:15" x14ac:dyDescent="0.45">
      <c r="A7380" s="5" t="s">
        <v>17</v>
      </c>
      <c r="B7380">
        <v>2020</v>
      </c>
      <c r="C7380" t="s">
        <v>5</v>
      </c>
      <c r="D7380">
        <v>7379</v>
      </c>
      <c r="E7380" s="2">
        <v>10</v>
      </c>
      <c r="F7380" s="1">
        <v>11</v>
      </c>
      <c r="G7380" s="1">
        <v>1</v>
      </c>
      <c r="H7380" s="1">
        <v>4</v>
      </c>
      <c r="I7380" s="1" t="str">
        <f t="shared" si="135"/>
        <v>3F6SA4</v>
      </c>
      <c r="J7380" s="27">
        <v>45234</v>
      </c>
      <c r="K7380" s="29" t="s">
        <v>263</v>
      </c>
      <c r="L7380" s="29">
        <v>13065.5</v>
      </c>
      <c r="M7380" s="30">
        <v>0.20898113070573551</v>
      </c>
      <c r="N7380" s="30">
        <v>0.42889342930769891</v>
      </c>
      <c r="O7380" s="30">
        <v>9.6335337783043262E-2</v>
      </c>
    </row>
    <row r="7381" spans="1:15" x14ac:dyDescent="0.45">
      <c r="A7381" s="5" t="s">
        <v>17</v>
      </c>
      <c r="B7381">
        <v>2020</v>
      </c>
      <c r="C7381" t="s">
        <v>5</v>
      </c>
      <c r="D7381">
        <v>7380</v>
      </c>
      <c r="E7381" s="2">
        <v>11</v>
      </c>
      <c r="F7381" s="1">
        <v>12</v>
      </c>
      <c r="G7381" s="1">
        <v>1</v>
      </c>
      <c r="H7381" s="1">
        <v>4</v>
      </c>
      <c r="I7381" s="1" t="str">
        <f t="shared" si="135"/>
        <v>3F6SA4</v>
      </c>
      <c r="J7381" s="27">
        <v>45234</v>
      </c>
      <c r="K7381" s="29" t="s">
        <v>264</v>
      </c>
      <c r="L7381" s="29">
        <v>13370.75</v>
      </c>
      <c r="M7381" s="30">
        <v>0.16449806574753659</v>
      </c>
      <c r="N7381" s="30">
        <v>0.36311745139289958</v>
      </c>
      <c r="O7381" s="30">
        <v>0.13229672017634889</v>
      </c>
    </row>
    <row r="7382" spans="1:15" x14ac:dyDescent="0.45">
      <c r="A7382" s="5" t="s">
        <v>17</v>
      </c>
      <c r="B7382">
        <v>2020</v>
      </c>
      <c r="C7382" t="s">
        <v>5</v>
      </c>
      <c r="D7382">
        <v>7381</v>
      </c>
      <c r="E7382" s="2">
        <v>12</v>
      </c>
      <c r="F7382" s="1">
        <v>13</v>
      </c>
      <c r="G7382" s="1">
        <v>1</v>
      </c>
      <c r="H7382" s="1">
        <v>5</v>
      </c>
      <c r="I7382" s="1" t="str">
        <f t="shared" si="135"/>
        <v>3F6SA5</v>
      </c>
      <c r="J7382" s="27">
        <v>45234</v>
      </c>
      <c r="K7382" s="29" t="s">
        <v>265</v>
      </c>
      <c r="L7382" s="29">
        <v>13703.5</v>
      </c>
      <c r="M7382" s="30">
        <v>0.1310704381687923</v>
      </c>
      <c r="N7382" s="30">
        <v>0.32256688318836318</v>
      </c>
      <c r="O7382" s="30">
        <v>0.17913221364930529</v>
      </c>
    </row>
    <row r="7383" spans="1:15" x14ac:dyDescent="0.45">
      <c r="A7383" s="5" t="s">
        <v>17</v>
      </c>
      <c r="B7383">
        <v>2020</v>
      </c>
      <c r="C7383" t="s">
        <v>5</v>
      </c>
      <c r="D7383">
        <v>7382</v>
      </c>
      <c r="E7383" s="2">
        <v>13</v>
      </c>
      <c r="F7383" s="1">
        <v>14</v>
      </c>
      <c r="G7383" s="1">
        <v>1</v>
      </c>
      <c r="H7383" s="1">
        <v>5</v>
      </c>
      <c r="I7383" s="1" t="str">
        <f t="shared" si="135"/>
        <v>3F6SA5</v>
      </c>
      <c r="J7383" s="27">
        <v>45234</v>
      </c>
      <c r="K7383" s="29" t="s">
        <v>266</v>
      </c>
      <c r="L7383" s="29">
        <v>13878</v>
      </c>
      <c r="M7383" s="30">
        <v>0.1130745273520628</v>
      </c>
      <c r="N7383" s="30">
        <v>0.33383941633413527</v>
      </c>
      <c r="O7383" s="30">
        <v>0.21934048251428431</v>
      </c>
    </row>
    <row r="7384" spans="1:15" x14ac:dyDescent="0.45">
      <c r="A7384" s="5" t="s">
        <v>17</v>
      </c>
      <c r="B7384">
        <v>2020</v>
      </c>
      <c r="C7384" t="s">
        <v>5</v>
      </c>
      <c r="D7384">
        <v>7383</v>
      </c>
      <c r="E7384" s="2">
        <v>14</v>
      </c>
      <c r="F7384" s="1">
        <v>15</v>
      </c>
      <c r="G7384" s="1">
        <v>1</v>
      </c>
      <c r="H7384" s="1">
        <v>5</v>
      </c>
      <c r="I7384" s="1" t="str">
        <f t="shared" si="135"/>
        <v>3F6SA5</v>
      </c>
      <c r="J7384" s="27">
        <v>45234</v>
      </c>
      <c r="K7384" s="29" t="s">
        <v>267</v>
      </c>
      <c r="L7384" s="29">
        <v>13995.75</v>
      </c>
      <c r="M7384" s="30">
        <v>8.4828408333541425E-2</v>
      </c>
      <c r="N7384" s="30">
        <v>0.33075036905301802</v>
      </c>
      <c r="O7384" s="30">
        <v>0.19752210497733819</v>
      </c>
    </row>
    <row r="7385" spans="1:15" x14ac:dyDescent="0.45">
      <c r="A7385" s="5" t="s">
        <v>17</v>
      </c>
      <c r="B7385">
        <v>2020</v>
      </c>
      <c r="C7385" t="s">
        <v>5</v>
      </c>
      <c r="D7385">
        <v>7384</v>
      </c>
      <c r="E7385" s="2">
        <v>15</v>
      </c>
      <c r="F7385" s="1">
        <v>16</v>
      </c>
      <c r="G7385" s="1">
        <v>1</v>
      </c>
      <c r="H7385" s="1">
        <v>6</v>
      </c>
      <c r="I7385" s="1" t="str">
        <f t="shared" si="135"/>
        <v>3F6SA6</v>
      </c>
      <c r="J7385" s="27">
        <v>45234</v>
      </c>
      <c r="K7385" s="29" t="s">
        <v>268</v>
      </c>
      <c r="L7385" s="29">
        <v>14266.25</v>
      </c>
      <c r="M7385" s="30">
        <v>7.6352554230073588E-2</v>
      </c>
      <c r="N7385" s="30">
        <v>0.26981038868917112</v>
      </c>
      <c r="O7385" s="30">
        <v>8.2172791887822338E-2</v>
      </c>
    </row>
    <row r="7386" spans="1:15" x14ac:dyDescent="0.45">
      <c r="A7386" s="5" t="s">
        <v>17</v>
      </c>
      <c r="B7386">
        <v>2020</v>
      </c>
      <c r="C7386" t="s">
        <v>5</v>
      </c>
      <c r="D7386">
        <v>7385</v>
      </c>
      <c r="E7386" s="2">
        <v>16</v>
      </c>
      <c r="F7386" s="1">
        <v>17</v>
      </c>
      <c r="G7386" s="1">
        <v>1</v>
      </c>
      <c r="H7386" s="1">
        <v>6</v>
      </c>
      <c r="I7386" s="1" t="str">
        <f t="shared" si="135"/>
        <v>3F6SA6</v>
      </c>
      <c r="J7386" s="27">
        <v>45234</v>
      </c>
      <c r="K7386" s="29" t="s">
        <v>269</v>
      </c>
      <c r="L7386" s="29">
        <v>14631.75</v>
      </c>
      <c r="M7386" s="30">
        <v>8.5692958984347076E-2</v>
      </c>
      <c r="N7386" s="30">
        <v>0.201956697999606</v>
      </c>
      <c r="O7386" s="30">
        <v>0</v>
      </c>
    </row>
    <row r="7387" spans="1:15" x14ac:dyDescent="0.45">
      <c r="A7387" s="5" t="s">
        <v>17</v>
      </c>
      <c r="B7387">
        <v>2020</v>
      </c>
      <c r="C7387" t="s">
        <v>5</v>
      </c>
      <c r="D7387">
        <v>7386</v>
      </c>
      <c r="E7387" s="2">
        <v>17</v>
      </c>
      <c r="F7387" s="1">
        <v>18</v>
      </c>
      <c r="G7387" s="1">
        <v>1</v>
      </c>
      <c r="H7387" s="1">
        <v>6</v>
      </c>
      <c r="I7387" s="1" t="str">
        <f t="shared" si="135"/>
        <v>3F6SA6</v>
      </c>
      <c r="J7387" s="27">
        <v>45234</v>
      </c>
      <c r="K7387" s="29" t="s">
        <v>270</v>
      </c>
      <c r="L7387" s="29">
        <v>15396.5</v>
      </c>
      <c r="M7387" s="30">
        <v>0.1072499553386532</v>
      </c>
      <c r="N7387" s="30">
        <v>0.18362149451573409</v>
      </c>
      <c r="O7387" s="30">
        <v>0</v>
      </c>
    </row>
    <row r="7388" spans="1:15" x14ac:dyDescent="0.45">
      <c r="A7388" s="5" t="s">
        <v>17</v>
      </c>
      <c r="B7388">
        <v>2020</v>
      </c>
      <c r="C7388" t="s">
        <v>5</v>
      </c>
      <c r="D7388">
        <v>7387</v>
      </c>
      <c r="E7388" s="2">
        <v>18</v>
      </c>
      <c r="F7388" s="1">
        <v>19</v>
      </c>
      <c r="G7388" s="1">
        <v>1</v>
      </c>
      <c r="H7388" s="1">
        <v>7</v>
      </c>
      <c r="I7388" s="1" t="str">
        <f t="shared" si="135"/>
        <v>3F6SA7</v>
      </c>
      <c r="J7388" s="27">
        <v>45234</v>
      </c>
      <c r="K7388" s="29" t="s">
        <v>271</v>
      </c>
      <c r="L7388" s="29">
        <v>15160.75</v>
      </c>
      <c r="M7388" s="30">
        <v>0.12225295172710129</v>
      </c>
      <c r="N7388" s="30">
        <v>0.19066290108070949</v>
      </c>
      <c r="O7388" s="30">
        <v>0</v>
      </c>
    </row>
    <row r="7389" spans="1:15" x14ac:dyDescent="0.45">
      <c r="A7389" s="5" t="s">
        <v>17</v>
      </c>
      <c r="B7389">
        <v>2020</v>
      </c>
      <c r="C7389" t="s">
        <v>5</v>
      </c>
      <c r="D7389">
        <v>7388</v>
      </c>
      <c r="E7389" s="2">
        <v>19</v>
      </c>
      <c r="F7389" s="1">
        <v>20</v>
      </c>
      <c r="G7389" s="1">
        <v>1</v>
      </c>
      <c r="H7389" s="1">
        <v>7</v>
      </c>
      <c r="I7389" s="1" t="str">
        <f t="shared" si="135"/>
        <v>3F6SA7</v>
      </c>
      <c r="J7389" s="27">
        <v>45234</v>
      </c>
      <c r="K7389" s="29" t="s">
        <v>272</v>
      </c>
      <c r="L7389" s="29">
        <v>14458</v>
      </c>
      <c r="M7389" s="30">
        <v>0.1197894814464419</v>
      </c>
      <c r="N7389" s="30">
        <v>0.18829331150148571</v>
      </c>
      <c r="O7389" s="30">
        <v>0</v>
      </c>
    </row>
    <row r="7390" spans="1:15" x14ac:dyDescent="0.45">
      <c r="A7390" s="5" t="s">
        <v>17</v>
      </c>
      <c r="B7390">
        <v>2020</v>
      </c>
      <c r="C7390" t="s">
        <v>5</v>
      </c>
      <c r="D7390">
        <v>7389</v>
      </c>
      <c r="E7390" s="2">
        <v>20</v>
      </c>
      <c r="F7390" s="1">
        <v>21</v>
      </c>
      <c r="G7390" s="1">
        <v>1</v>
      </c>
      <c r="H7390" s="1">
        <v>7</v>
      </c>
      <c r="I7390" s="1" t="str">
        <f t="shared" si="135"/>
        <v>3F6SA7</v>
      </c>
      <c r="J7390" s="27">
        <v>45234</v>
      </c>
      <c r="K7390" s="29" t="s">
        <v>273</v>
      </c>
      <c r="L7390" s="29">
        <v>13801</v>
      </c>
      <c r="M7390" s="30">
        <v>0.103611417220994</v>
      </c>
      <c r="N7390" s="30">
        <v>0.15497803905632371</v>
      </c>
      <c r="O7390" s="30">
        <v>0</v>
      </c>
    </row>
    <row r="7391" spans="1:15" x14ac:dyDescent="0.45">
      <c r="A7391" s="5" t="s">
        <v>17</v>
      </c>
      <c r="B7391">
        <v>2020</v>
      </c>
      <c r="C7391" t="s">
        <v>5</v>
      </c>
      <c r="D7391">
        <v>7390</v>
      </c>
      <c r="E7391" s="2">
        <v>21</v>
      </c>
      <c r="F7391" s="1">
        <v>22</v>
      </c>
      <c r="G7391" s="1">
        <v>1</v>
      </c>
      <c r="H7391" s="1">
        <v>8</v>
      </c>
      <c r="I7391" s="1" t="str">
        <f t="shared" si="135"/>
        <v>3F6SA8</v>
      </c>
      <c r="J7391" s="27">
        <v>45234</v>
      </c>
      <c r="K7391" s="29" t="s">
        <v>274</v>
      </c>
      <c r="L7391" s="29">
        <v>13255.25</v>
      </c>
      <c r="M7391" s="30">
        <v>8.8273600937675237E-2</v>
      </c>
      <c r="N7391" s="30">
        <v>0.1229581074689807</v>
      </c>
      <c r="O7391" s="30">
        <v>0</v>
      </c>
    </row>
    <row r="7392" spans="1:15" x14ac:dyDescent="0.45">
      <c r="A7392" s="5" t="s">
        <v>17</v>
      </c>
      <c r="B7392">
        <v>2020</v>
      </c>
      <c r="C7392" t="s">
        <v>5</v>
      </c>
      <c r="D7392">
        <v>7391</v>
      </c>
      <c r="E7392" s="2">
        <v>22</v>
      </c>
      <c r="F7392" s="1">
        <v>23</v>
      </c>
      <c r="G7392" s="1">
        <v>1</v>
      </c>
      <c r="H7392" s="1">
        <v>8</v>
      </c>
      <c r="I7392" s="1" t="str">
        <f t="shared" si="135"/>
        <v>3F6SA8</v>
      </c>
      <c r="J7392" s="27">
        <v>45234</v>
      </c>
      <c r="K7392" s="29" t="s">
        <v>275</v>
      </c>
      <c r="L7392" s="29">
        <v>12689</v>
      </c>
      <c r="M7392" s="30">
        <v>5.82642371506637E-2</v>
      </c>
      <c r="N7392" s="30">
        <v>9.8798931648279131E-2</v>
      </c>
      <c r="O7392" s="30">
        <v>0</v>
      </c>
    </row>
    <row r="7393" spans="1:15" x14ac:dyDescent="0.45">
      <c r="A7393" s="5" t="s">
        <v>17</v>
      </c>
      <c r="B7393">
        <v>2020</v>
      </c>
      <c r="C7393" t="s">
        <v>5</v>
      </c>
      <c r="D7393">
        <v>7392</v>
      </c>
      <c r="E7393" s="2">
        <v>23</v>
      </c>
      <c r="F7393" s="1">
        <v>24</v>
      </c>
      <c r="G7393" s="1">
        <v>1</v>
      </c>
      <c r="H7393" s="1">
        <v>8</v>
      </c>
      <c r="I7393" s="1" t="str">
        <f t="shared" si="135"/>
        <v>3F6SA8</v>
      </c>
      <c r="J7393" s="27">
        <v>45234</v>
      </c>
      <c r="K7393" s="29" t="s">
        <v>276</v>
      </c>
      <c r="L7393" s="29">
        <v>12006.25</v>
      </c>
      <c r="M7393" s="30">
        <v>5.2967281365595892E-2</v>
      </c>
      <c r="N7393" s="30">
        <v>7.2301070933399408E-2</v>
      </c>
      <c r="O7393" s="30">
        <v>0</v>
      </c>
    </row>
    <row r="7394" spans="1:15" x14ac:dyDescent="0.45">
      <c r="A7394" s="5" t="s">
        <v>17</v>
      </c>
      <c r="B7394">
        <v>2020</v>
      </c>
      <c r="C7394" t="s">
        <v>6</v>
      </c>
      <c r="D7394">
        <v>7393</v>
      </c>
      <c r="E7394" s="2">
        <v>0</v>
      </c>
      <c r="F7394" s="1">
        <v>1</v>
      </c>
      <c r="G7394" s="1">
        <v>1</v>
      </c>
      <c r="H7394" s="1">
        <v>1</v>
      </c>
      <c r="I7394" s="1" t="str">
        <f t="shared" si="135"/>
        <v>3F7SU1</v>
      </c>
      <c r="J7394" s="27">
        <v>45235</v>
      </c>
      <c r="K7394" s="29" t="s">
        <v>253</v>
      </c>
      <c r="L7394" s="29">
        <v>11555.5</v>
      </c>
      <c r="M7394" s="30">
        <v>5.8218833459303072E-2</v>
      </c>
      <c r="N7394" s="30">
        <v>5.4352113161476402E-2</v>
      </c>
      <c r="O7394" s="30">
        <v>0</v>
      </c>
    </row>
    <row r="7395" spans="1:15" x14ac:dyDescent="0.45">
      <c r="A7395" s="5" t="s">
        <v>17</v>
      </c>
      <c r="B7395">
        <v>2020</v>
      </c>
      <c r="C7395" t="s">
        <v>6</v>
      </c>
      <c r="D7395">
        <v>7394</v>
      </c>
      <c r="E7395" s="2">
        <v>1</v>
      </c>
      <c r="F7395" s="1">
        <v>2</v>
      </c>
      <c r="G7395" s="1">
        <v>1</v>
      </c>
      <c r="H7395" s="1">
        <v>1</v>
      </c>
      <c r="I7395" s="1" t="str">
        <f t="shared" si="135"/>
        <v>3F7SU1</v>
      </c>
      <c r="J7395" s="27">
        <v>45235</v>
      </c>
      <c r="K7395" s="29" t="s">
        <v>254</v>
      </c>
      <c r="L7395" s="29">
        <v>11088.25</v>
      </c>
      <c r="M7395" s="30">
        <v>6.440082527342067E-2</v>
      </c>
      <c r="N7395" s="30">
        <v>4.7371764538602798E-2</v>
      </c>
      <c r="O7395" s="30">
        <v>0</v>
      </c>
    </row>
    <row r="7396" spans="1:15" x14ac:dyDescent="0.45">
      <c r="A7396" s="5" t="s">
        <v>17</v>
      </c>
      <c r="B7396">
        <v>2020</v>
      </c>
      <c r="C7396" t="s">
        <v>6</v>
      </c>
      <c r="D7396">
        <v>7395</v>
      </c>
      <c r="E7396" s="2">
        <v>2</v>
      </c>
      <c r="F7396" s="1">
        <v>3</v>
      </c>
      <c r="G7396" s="1">
        <v>1</v>
      </c>
      <c r="H7396" s="1">
        <v>1</v>
      </c>
      <c r="I7396" s="1" t="str">
        <f t="shared" si="135"/>
        <v>3F7SU1</v>
      </c>
      <c r="J7396" s="27">
        <v>45235</v>
      </c>
      <c r="K7396" s="29" t="s">
        <v>255</v>
      </c>
      <c r="L7396" s="29">
        <v>10736.5</v>
      </c>
      <c r="M7396" s="30">
        <v>5.9392469937983181E-2</v>
      </c>
      <c r="N7396" s="30">
        <v>3.9236710573507347E-2</v>
      </c>
      <c r="O7396" s="30">
        <v>0</v>
      </c>
    </row>
    <row r="7397" spans="1:15" x14ac:dyDescent="0.45">
      <c r="A7397" s="5" t="s">
        <v>17</v>
      </c>
      <c r="B7397">
        <v>2020</v>
      </c>
      <c r="C7397" t="s">
        <v>6</v>
      </c>
      <c r="D7397">
        <v>7396</v>
      </c>
      <c r="E7397" s="2">
        <v>3</v>
      </c>
      <c r="F7397" s="1">
        <v>4</v>
      </c>
      <c r="G7397" s="1">
        <v>1</v>
      </c>
      <c r="H7397" s="1">
        <v>2</v>
      </c>
      <c r="I7397" s="1" t="str">
        <f t="shared" si="135"/>
        <v>3F7SU2</v>
      </c>
      <c r="J7397" s="27">
        <v>45235</v>
      </c>
      <c r="K7397" s="29" t="s">
        <v>256</v>
      </c>
      <c r="L7397" s="29">
        <v>10605.25</v>
      </c>
      <c r="M7397" s="30">
        <v>6.4805144973058643E-2</v>
      </c>
      <c r="N7397" s="30">
        <v>4.2739641653854667E-2</v>
      </c>
      <c r="O7397" s="30">
        <v>0</v>
      </c>
    </row>
    <row r="7398" spans="1:15" x14ac:dyDescent="0.45">
      <c r="A7398" s="5" t="s">
        <v>17</v>
      </c>
      <c r="B7398">
        <v>2020</v>
      </c>
      <c r="C7398" t="s">
        <v>6</v>
      </c>
      <c r="D7398">
        <v>7397</v>
      </c>
      <c r="E7398" s="2">
        <v>4</v>
      </c>
      <c r="F7398" s="1">
        <v>5</v>
      </c>
      <c r="G7398" s="1">
        <v>1</v>
      </c>
      <c r="H7398" s="1">
        <v>2</v>
      </c>
      <c r="I7398" s="1" t="str">
        <f t="shared" si="135"/>
        <v>3F7SU2</v>
      </c>
      <c r="J7398" s="27">
        <v>45235</v>
      </c>
      <c r="K7398" s="29" t="s">
        <v>257</v>
      </c>
      <c r="L7398" s="29">
        <v>10490.25</v>
      </c>
      <c r="M7398" s="30">
        <v>6.2401560218375923E-2</v>
      </c>
      <c r="N7398" s="30">
        <v>4.180718866632193E-2</v>
      </c>
      <c r="O7398" s="30">
        <v>0</v>
      </c>
    </row>
    <row r="7399" spans="1:15" x14ac:dyDescent="0.45">
      <c r="A7399" s="5" t="s">
        <v>17</v>
      </c>
      <c r="B7399">
        <v>2020</v>
      </c>
      <c r="C7399" t="s">
        <v>6</v>
      </c>
      <c r="D7399">
        <v>7398</v>
      </c>
      <c r="E7399" s="2">
        <v>5</v>
      </c>
      <c r="F7399" s="1">
        <v>6</v>
      </c>
      <c r="G7399" s="1">
        <v>1</v>
      </c>
      <c r="H7399" s="1">
        <v>2</v>
      </c>
      <c r="I7399" s="1" t="str">
        <f t="shared" si="135"/>
        <v>3F7SU2</v>
      </c>
      <c r="J7399" s="27">
        <v>45235</v>
      </c>
      <c r="K7399" s="29" t="s">
        <v>258</v>
      </c>
      <c r="L7399" s="29">
        <v>10469.25</v>
      </c>
      <c r="M7399" s="30">
        <v>6.3465552295433603E-2</v>
      </c>
      <c r="N7399" s="30">
        <v>3.1581883873997109E-2</v>
      </c>
      <c r="O7399" s="30">
        <v>0</v>
      </c>
    </row>
    <row r="7400" spans="1:15" x14ac:dyDescent="0.45">
      <c r="A7400" s="5" t="s">
        <v>17</v>
      </c>
      <c r="B7400">
        <v>2020</v>
      </c>
      <c r="C7400" t="s">
        <v>6</v>
      </c>
      <c r="D7400">
        <v>7399</v>
      </c>
      <c r="E7400" s="2">
        <v>6</v>
      </c>
      <c r="F7400" s="1">
        <v>7</v>
      </c>
      <c r="G7400" s="1">
        <v>1</v>
      </c>
      <c r="H7400" s="1">
        <v>3</v>
      </c>
      <c r="I7400" s="1" t="str">
        <f t="shared" si="135"/>
        <v>3F7SU3</v>
      </c>
      <c r="J7400" s="27">
        <v>45235</v>
      </c>
      <c r="K7400" s="29" t="s">
        <v>259</v>
      </c>
      <c r="L7400" s="29">
        <v>10729.25</v>
      </c>
      <c r="M7400" s="30">
        <v>7.1155821052386881E-2</v>
      </c>
      <c r="N7400" s="30">
        <v>2.3873699802959069E-2</v>
      </c>
      <c r="O7400" s="30">
        <v>0</v>
      </c>
    </row>
    <row r="7401" spans="1:15" x14ac:dyDescent="0.45">
      <c r="A7401" s="5" t="s">
        <v>17</v>
      </c>
      <c r="B7401">
        <v>2020</v>
      </c>
      <c r="C7401" t="s">
        <v>6</v>
      </c>
      <c r="D7401">
        <v>7400</v>
      </c>
      <c r="E7401" s="2">
        <v>7</v>
      </c>
      <c r="F7401" s="1">
        <v>8</v>
      </c>
      <c r="G7401" s="1">
        <v>1</v>
      </c>
      <c r="H7401" s="1">
        <v>3</v>
      </c>
      <c r="I7401" s="1" t="str">
        <f t="shared" si="135"/>
        <v>3F7SU3</v>
      </c>
      <c r="J7401" s="27">
        <v>45235</v>
      </c>
      <c r="K7401" s="29" t="s">
        <v>260</v>
      </c>
      <c r="L7401" s="29">
        <v>11093.5</v>
      </c>
      <c r="M7401" s="30">
        <v>7.1539695578302642E-2</v>
      </c>
      <c r="N7401" s="30">
        <v>2.52061439573231E-2</v>
      </c>
      <c r="O7401" s="30">
        <v>0</v>
      </c>
    </row>
    <row r="7402" spans="1:15" x14ac:dyDescent="0.45">
      <c r="A7402" s="5" t="s">
        <v>17</v>
      </c>
      <c r="B7402">
        <v>2020</v>
      </c>
      <c r="C7402" t="s">
        <v>6</v>
      </c>
      <c r="D7402">
        <v>7401</v>
      </c>
      <c r="E7402" s="2">
        <v>8</v>
      </c>
      <c r="F7402" s="1">
        <v>9</v>
      </c>
      <c r="G7402" s="1">
        <v>1</v>
      </c>
      <c r="H7402" s="1">
        <v>3</v>
      </c>
      <c r="I7402" s="1" t="str">
        <f t="shared" si="135"/>
        <v>3F7SU3</v>
      </c>
      <c r="J7402" s="27">
        <v>45235</v>
      </c>
      <c r="K7402" s="29" t="s">
        <v>261</v>
      </c>
      <c r="L7402" s="29">
        <v>11657.75</v>
      </c>
      <c r="M7402" s="30">
        <v>6.0812337820354043E-2</v>
      </c>
      <c r="N7402" s="30">
        <v>2.0212693568384042E-2</v>
      </c>
      <c r="O7402" s="30">
        <v>9.253560656067468E-2</v>
      </c>
    </row>
    <row r="7403" spans="1:15" x14ac:dyDescent="0.45">
      <c r="A7403" s="5" t="s">
        <v>17</v>
      </c>
      <c r="B7403">
        <v>2020</v>
      </c>
      <c r="C7403" t="s">
        <v>6</v>
      </c>
      <c r="D7403">
        <v>7402</v>
      </c>
      <c r="E7403" s="2">
        <v>9</v>
      </c>
      <c r="F7403" s="1">
        <v>10</v>
      </c>
      <c r="G7403" s="1">
        <v>1</v>
      </c>
      <c r="H7403" s="1">
        <v>4</v>
      </c>
      <c r="I7403" s="1" t="str">
        <f t="shared" si="135"/>
        <v>3F7SU4</v>
      </c>
      <c r="J7403" s="27">
        <v>45235</v>
      </c>
      <c r="K7403" s="29" t="s">
        <v>262</v>
      </c>
      <c r="L7403" s="29">
        <v>12077</v>
      </c>
      <c r="M7403" s="30">
        <v>3.8017754963888983E-2</v>
      </c>
      <c r="N7403" s="30">
        <v>2.2192740687830489E-2</v>
      </c>
      <c r="O7403" s="30">
        <v>0.14729719494875629</v>
      </c>
    </row>
    <row r="7404" spans="1:15" x14ac:dyDescent="0.45">
      <c r="A7404" s="5" t="s">
        <v>17</v>
      </c>
      <c r="B7404">
        <v>2020</v>
      </c>
      <c r="C7404" t="s">
        <v>6</v>
      </c>
      <c r="D7404">
        <v>7403</v>
      </c>
      <c r="E7404" s="2">
        <v>10</v>
      </c>
      <c r="F7404" s="1">
        <v>11</v>
      </c>
      <c r="G7404" s="1">
        <v>1</v>
      </c>
      <c r="H7404" s="1">
        <v>4</v>
      </c>
      <c r="I7404" s="1" t="str">
        <f t="shared" si="135"/>
        <v>3F7SU4</v>
      </c>
      <c r="J7404" s="27">
        <v>45235</v>
      </c>
      <c r="K7404" s="29" t="s">
        <v>263</v>
      </c>
      <c r="L7404" s="29">
        <v>12618</v>
      </c>
      <c r="M7404" s="30">
        <v>1.7702847540422149E-2</v>
      </c>
      <c r="N7404" s="30">
        <v>1.1846547761103171E-2</v>
      </c>
      <c r="O7404" s="30">
        <v>0.2243716480969932</v>
      </c>
    </row>
    <row r="7405" spans="1:15" x14ac:dyDescent="0.45">
      <c r="A7405" s="5" t="s">
        <v>17</v>
      </c>
      <c r="B7405">
        <v>2020</v>
      </c>
      <c r="C7405" t="s">
        <v>6</v>
      </c>
      <c r="D7405">
        <v>7404</v>
      </c>
      <c r="E7405" s="2">
        <v>11</v>
      </c>
      <c r="F7405" s="1">
        <v>12</v>
      </c>
      <c r="G7405" s="1">
        <v>1</v>
      </c>
      <c r="H7405" s="1">
        <v>4</v>
      </c>
      <c r="I7405" s="1" t="str">
        <f t="shared" si="135"/>
        <v>3F7SU4</v>
      </c>
      <c r="J7405" s="27">
        <v>45235</v>
      </c>
      <c r="K7405" s="29" t="s">
        <v>264</v>
      </c>
      <c r="L7405" s="29">
        <v>12843.75</v>
      </c>
      <c r="M7405" s="30">
        <v>1.3284280767624911E-2</v>
      </c>
      <c r="N7405" s="30">
        <v>1.366467795564459E-2</v>
      </c>
      <c r="O7405" s="30">
        <v>0.26091552546867419</v>
      </c>
    </row>
    <row r="7406" spans="1:15" x14ac:dyDescent="0.45">
      <c r="A7406" s="5" t="s">
        <v>17</v>
      </c>
      <c r="B7406">
        <v>2020</v>
      </c>
      <c r="C7406" t="s">
        <v>6</v>
      </c>
      <c r="D7406">
        <v>7405</v>
      </c>
      <c r="E7406" s="2">
        <v>12</v>
      </c>
      <c r="F7406" s="1">
        <v>13</v>
      </c>
      <c r="G7406" s="1">
        <v>1</v>
      </c>
      <c r="H7406" s="1">
        <v>5</v>
      </c>
      <c r="I7406" s="1" t="str">
        <f t="shared" si="135"/>
        <v>3F7SU5</v>
      </c>
      <c r="J7406" s="27">
        <v>45235</v>
      </c>
      <c r="K7406" s="29" t="s">
        <v>265</v>
      </c>
      <c r="L7406" s="29">
        <v>13044.75</v>
      </c>
      <c r="M7406" s="30">
        <v>8.7147853384585885E-3</v>
      </c>
      <c r="N7406" s="30">
        <v>2.2970801177899861E-2</v>
      </c>
      <c r="O7406" s="30">
        <v>0.1544120259392627</v>
      </c>
    </row>
    <row r="7407" spans="1:15" x14ac:dyDescent="0.45">
      <c r="A7407" s="5" t="s">
        <v>17</v>
      </c>
      <c r="B7407">
        <v>2020</v>
      </c>
      <c r="C7407" t="s">
        <v>6</v>
      </c>
      <c r="D7407">
        <v>7406</v>
      </c>
      <c r="E7407" s="2">
        <v>13</v>
      </c>
      <c r="F7407" s="1">
        <v>14</v>
      </c>
      <c r="G7407" s="1">
        <v>1</v>
      </c>
      <c r="H7407" s="1">
        <v>5</v>
      </c>
      <c r="I7407" s="1" t="str">
        <f t="shared" si="135"/>
        <v>3F7SU5</v>
      </c>
      <c r="J7407" s="27">
        <v>45235</v>
      </c>
      <c r="K7407" s="29" t="s">
        <v>266</v>
      </c>
      <c r="L7407" s="29">
        <v>13005.5</v>
      </c>
      <c r="M7407" s="30">
        <v>9.7577592000855189E-3</v>
      </c>
      <c r="N7407" s="30">
        <v>4.3691523068648902E-2</v>
      </c>
      <c r="O7407" s="30">
        <v>8.0394069026935522E-2</v>
      </c>
    </row>
    <row r="7408" spans="1:15" x14ac:dyDescent="0.45">
      <c r="A7408" s="5" t="s">
        <v>17</v>
      </c>
      <c r="B7408">
        <v>2020</v>
      </c>
      <c r="C7408" t="s">
        <v>6</v>
      </c>
      <c r="D7408">
        <v>7407</v>
      </c>
      <c r="E7408" s="2">
        <v>14</v>
      </c>
      <c r="F7408" s="1">
        <v>15</v>
      </c>
      <c r="G7408" s="1">
        <v>1</v>
      </c>
      <c r="H7408" s="1">
        <v>5</v>
      </c>
      <c r="I7408" s="1" t="str">
        <f t="shared" si="135"/>
        <v>3F7SU5</v>
      </c>
      <c r="J7408" s="27">
        <v>45235</v>
      </c>
      <c r="K7408" s="29" t="s">
        <v>267</v>
      </c>
      <c r="L7408" s="29">
        <v>13171.25</v>
      </c>
      <c r="M7408" s="30">
        <v>1.244014783658642E-2</v>
      </c>
      <c r="N7408" s="30">
        <v>5.8548094162437343E-2</v>
      </c>
      <c r="O7408" s="30">
        <v>5.1018219818386737E-2</v>
      </c>
    </row>
    <row r="7409" spans="1:15" x14ac:dyDescent="0.45">
      <c r="A7409" s="5" t="s">
        <v>17</v>
      </c>
      <c r="B7409">
        <v>2020</v>
      </c>
      <c r="C7409" t="s">
        <v>6</v>
      </c>
      <c r="D7409">
        <v>7408</v>
      </c>
      <c r="E7409" s="2">
        <v>15</v>
      </c>
      <c r="F7409" s="1">
        <v>16</v>
      </c>
      <c r="G7409" s="1">
        <v>1</v>
      </c>
      <c r="H7409" s="1">
        <v>6</v>
      </c>
      <c r="I7409" s="1" t="str">
        <f t="shared" si="135"/>
        <v>3F7SU6</v>
      </c>
      <c r="J7409" s="27">
        <v>45235</v>
      </c>
      <c r="K7409" s="29" t="s">
        <v>268</v>
      </c>
      <c r="L7409" s="29">
        <v>13554.75</v>
      </c>
      <c r="M7409" s="30">
        <v>1.9716340679971679E-2</v>
      </c>
      <c r="N7409" s="30">
        <v>9.0952742068655154E-2</v>
      </c>
      <c r="O7409" s="30">
        <v>1.8627656800161971E-2</v>
      </c>
    </row>
    <row r="7410" spans="1:15" x14ac:dyDescent="0.45">
      <c r="A7410" s="5" t="s">
        <v>17</v>
      </c>
      <c r="B7410">
        <v>2020</v>
      </c>
      <c r="C7410" t="s">
        <v>6</v>
      </c>
      <c r="D7410">
        <v>7409</v>
      </c>
      <c r="E7410" s="2">
        <v>16</v>
      </c>
      <c r="F7410" s="1">
        <v>17</v>
      </c>
      <c r="G7410" s="1">
        <v>1</v>
      </c>
      <c r="H7410" s="1">
        <v>6</v>
      </c>
      <c r="I7410" s="1" t="str">
        <f t="shared" si="135"/>
        <v>3F7SU6</v>
      </c>
      <c r="J7410" s="27">
        <v>45235</v>
      </c>
      <c r="K7410" s="29" t="s">
        <v>269</v>
      </c>
      <c r="L7410" s="29">
        <v>14064.5</v>
      </c>
      <c r="M7410" s="30">
        <v>1.3577513255775791E-2</v>
      </c>
      <c r="N7410" s="30">
        <v>0.15599819364301701</v>
      </c>
      <c r="O7410" s="30">
        <v>0</v>
      </c>
    </row>
    <row r="7411" spans="1:15" x14ac:dyDescent="0.45">
      <c r="A7411" s="5" t="s">
        <v>17</v>
      </c>
      <c r="B7411">
        <v>2020</v>
      </c>
      <c r="C7411" t="s">
        <v>6</v>
      </c>
      <c r="D7411">
        <v>7410</v>
      </c>
      <c r="E7411" s="2">
        <v>17</v>
      </c>
      <c r="F7411" s="1">
        <v>18</v>
      </c>
      <c r="G7411" s="1">
        <v>1</v>
      </c>
      <c r="H7411" s="1">
        <v>6</v>
      </c>
      <c r="I7411" s="1" t="str">
        <f t="shared" si="135"/>
        <v>3F7SU6</v>
      </c>
      <c r="J7411" s="27">
        <v>45235</v>
      </c>
      <c r="K7411" s="29" t="s">
        <v>270</v>
      </c>
      <c r="L7411" s="29">
        <v>15033.75</v>
      </c>
      <c r="M7411" s="30">
        <v>1.99272289669837E-2</v>
      </c>
      <c r="N7411" s="30">
        <v>0.27155482856416951</v>
      </c>
      <c r="O7411" s="30">
        <v>0</v>
      </c>
    </row>
    <row r="7412" spans="1:15" x14ac:dyDescent="0.45">
      <c r="A7412" s="5" t="s">
        <v>17</v>
      </c>
      <c r="B7412">
        <v>2020</v>
      </c>
      <c r="C7412" t="s">
        <v>6</v>
      </c>
      <c r="D7412">
        <v>7411</v>
      </c>
      <c r="E7412" s="2">
        <v>18</v>
      </c>
      <c r="F7412" s="1">
        <v>19</v>
      </c>
      <c r="G7412" s="1">
        <v>1</v>
      </c>
      <c r="H7412" s="1">
        <v>7</v>
      </c>
      <c r="I7412" s="1" t="str">
        <f t="shared" si="135"/>
        <v>3F7SU7</v>
      </c>
      <c r="J7412" s="27">
        <v>45235</v>
      </c>
      <c r="K7412" s="29" t="s">
        <v>271</v>
      </c>
      <c r="L7412" s="29">
        <v>14899.5</v>
      </c>
      <c r="M7412" s="30">
        <v>3.3827049406501421E-2</v>
      </c>
      <c r="N7412" s="30">
        <v>0.35574928454425248</v>
      </c>
      <c r="O7412" s="30">
        <v>0</v>
      </c>
    </row>
    <row r="7413" spans="1:15" x14ac:dyDescent="0.45">
      <c r="A7413" s="5" t="s">
        <v>17</v>
      </c>
      <c r="B7413">
        <v>2020</v>
      </c>
      <c r="C7413" t="s">
        <v>6</v>
      </c>
      <c r="D7413">
        <v>7412</v>
      </c>
      <c r="E7413" s="2">
        <v>19</v>
      </c>
      <c r="F7413" s="1">
        <v>20</v>
      </c>
      <c r="G7413" s="1">
        <v>1</v>
      </c>
      <c r="H7413" s="1">
        <v>7</v>
      </c>
      <c r="I7413" s="1" t="str">
        <f t="shared" si="135"/>
        <v>3F7SU7</v>
      </c>
      <c r="J7413" s="27">
        <v>45235</v>
      </c>
      <c r="K7413" s="29" t="s">
        <v>272</v>
      </c>
      <c r="L7413" s="29">
        <v>14336.75</v>
      </c>
      <c r="M7413" s="30">
        <v>4.6527857974819217E-2</v>
      </c>
      <c r="N7413" s="30">
        <v>0.41640856313759511</v>
      </c>
      <c r="O7413" s="30">
        <v>0</v>
      </c>
    </row>
    <row r="7414" spans="1:15" x14ac:dyDescent="0.45">
      <c r="A7414" s="5" t="s">
        <v>17</v>
      </c>
      <c r="B7414">
        <v>2020</v>
      </c>
      <c r="C7414" t="s">
        <v>6</v>
      </c>
      <c r="D7414">
        <v>7413</v>
      </c>
      <c r="E7414" s="2">
        <v>20</v>
      </c>
      <c r="F7414" s="1">
        <v>21</v>
      </c>
      <c r="G7414" s="1">
        <v>1</v>
      </c>
      <c r="H7414" s="1">
        <v>7</v>
      </c>
      <c r="I7414" s="1" t="str">
        <f t="shared" si="135"/>
        <v>3F7SU7</v>
      </c>
      <c r="J7414" s="27">
        <v>45235</v>
      </c>
      <c r="K7414" s="29" t="s">
        <v>273</v>
      </c>
      <c r="L7414" s="29">
        <v>13811.75</v>
      </c>
      <c r="M7414" s="30">
        <v>6.2181894333725243E-2</v>
      </c>
      <c r="N7414" s="30">
        <v>0.4587335341210082</v>
      </c>
      <c r="O7414" s="30">
        <v>0</v>
      </c>
    </row>
    <row r="7415" spans="1:15" x14ac:dyDescent="0.45">
      <c r="A7415" s="5" t="s">
        <v>17</v>
      </c>
      <c r="B7415">
        <v>2020</v>
      </c>
      <c r="C7415" t="s">
        <v>6</v>
      </c>
      <c r="D7415">
        <v>7414</v>
      </c>
      <c r="E7415" s="2">
        <v>21</v>
      </c>
      <c r="F7415" s="1">
        <v>22</v>
      </c>
      <c r="G7415" s="1">
        <v>1</v>
      </c>
      <c r="H7415" s="1">
        <v>8</v>
      </c>
      <c r="I7415" s="1" t="str">
        <f t="shared" si="135"/>
        <v>3F7SU8</v>
      </c>
      <c r="J7415" s="27">
        <v>45235</v>
      </c>
      <c r="K7415" s="29" t="s">
        <v>274</v>
      </c>
      <c r="L7415" s="29">
        <v>13204.5</v>
      </c>
      <c r="M7415" s="30">
        <v>8.0267283894822558E-2</v>
      </c>
      <c r="N7415" s="30">
        <v>0.48551946570474741</v>
      </c>
      <c r="O7415" s="30">
        <v>0</v>
      </c>
    </row>
    <row r="7416" spans="1:15" x14ac:dyDescent="0.45">
      <c r="A7416" s="5" t="s">
        <v>17</v>
      </c>
      <c r="B7416">
        <v>2020</v>
      </c>
      <c r="C7416" t="s">
        <v>6</v>
      </c>
      <c r="D7416">
        <v>7415</v>
      </c>
      <c r="E7416" s="2">
        <v>22</v>
      </c>
      <c r="F7416" s="1">
        <v>23</v>
      </c>
      <c r="G7416" s="1">
        <v>1</v>
      </c>
      <c r="H7416" s="1">
        <v>8</v>
      </c>
      <c r="I7416" s="1" t="str">
        <f t="shared" si="135"/>
        <v>3F7SU8</v>
      </c>
      <c r="J7416" s="27">
        <v>45235</v>
      </c>
      <c r="K7416" s="29" t="s">
        <v>275</v>
      </c>
      <c r="L7416" s="29">
        <v>12548.75</v>
      </c>
      <c r="M7416" s="30">
        <v>9.9214505429830943E-2</v>
      </c>
      <c r="N7416" s="30">
        <v>0.57325841000007305</v>
      </c>
      <c r="O7416" s="30">
        <v>0</v>
      </c>
    </row>
    <row r="7417" spans="1:15" x14ac:dyDescent="0.45">
      <c r="A7417" s="5" t="s">
        <v>17</v>
      </c>
      <c r="B7417">
        <v>2020</v>
      </c>
      <c r="C7417" t="s">
        <v>6</v>
      </c>
      <c r="D7417">
        <v>7416</v>
      </c>
      <c r="E7417" s="2">
        <v>23</v>
      </c>
      <c r="F7417" s="1">
        <v>24</v>
      </c>
      <c r="G7417" s="1">
        <v>1</v>
      </c>
      <c r="H7417" s="1">
        <v>8</v>
      </c>
      <c r="I7417" s="1" t="str">
        <f t="shared" si="135"/>
        <v>3F7SU8</v>
      </c>
      <c r="J7417" s="27">
        <v>45235</v>
      </c>
      <c r="K7417" s="29" t="s">
        <v>276</v>
      </c>
      <c r="L7417" s="29">
        <v>11859.25</v>
      </c>
      <c r="M7417" s="30">
        <v>9.7414163124377201E-2</v>
      </c>
      <c r="N7417" s="30">
        <v>0.58151413788349748</v>
      </c>
      <c r="O7417" s="30">
        <v>0</v>
      </c>
    </row>
    <row r="7418" spans="1:15" x14ac:dyDescent="0.45">
      <c r="A7418" s="5" t="s">
        <v>17</v>
      </c>
      <c r="B7418">
        <v>2020</v>
      </c>
      <c r="C7418" t="s">
        <v>0</v>
      </c>
      <c r="D7418">
        <v>7417</v>
      </c>
      <c r="E7418" s="2">
        <v>0</v>
      </c>
      <c r="F7418" s="1">
        <v>1</v>
      </c>
      <c r="G7418" s="1">
        <v>1</v>
      </c>
      <c r="H7418" s="1">
        <v>1</v>
      </c>
      <c r="I7418" s="1" t="str">
        <f t="shared" si="135"/>
        <v>3F1MO1</v>
      </c>
      <c r="J7418" s="27">
        <v>45236</v>
      </c>
      <c r="K7418" s="29" t="s">
        <v>253</v>
      </c>
      <c r="L7418" s="29">
        <v>11412.25</v>
      </c>
      <c r="M7418" s="30">
        <v>8.5185887834719115E-2</v>
      </c>
      <c r="N7418" s="30">
        <v>0.56283606887280146</v>
      </c>
      <c r="O7418" s="30">
        <v>0</v>
      </c>
    </row>
    <row r="7419" spans="1:15" x14ac:dyDescent="0.45">
      <c r="A7419" s="5" t="s">
        <v>17</v>
      </c>
      <c r="B7419">
        <v>2020</v>
      </c>
      <c r="C7419" t="s">
        <v>0</v>
      </c>
      <c r="D7419">
        <v>7418</v>
      </c>
      <c r="E7419" s="2">
        <v>1</v>
      </c>
      <c r="F7419" s="1">
        <v>2</v>
      </c>
      <c r="G7419" s="1">
        <v>1</v>
      </c>
      <c r="H7419" s="1">
        <v>1</v>
      </c>
      <c r="I7419" s="1" t="str">
        <f t="shared" si="135"/>
        <v>3F1MO1</v>
      </c>
      <c r="J7419" s="27">
        <v>45236</v>
      </c>
      <c r="K7419" s="29" t="s">
        <v>254</v>
      </c>
      <c r="L7419" s="29">
        <v>11006.25</v>
      </c>
      <c r="M7419" s="30">
        <v>7.6121860746047001E-2</v>
      </c>
      <c r="N7419" s="30">
        <v>0.52937201289212077</v>
      </c>
      <c r="O7419" s="30">
        <v>0</v>
      </c>
    </row>
    <row r="7420" spans="1:15" x14ac:dyDescent="0.45">
      <c r="A7420" s="5" t="s">
        <v>17</v>
      </c>
      <c r="B7420">
        <v>2020</v>
      </c>
      <c r="C7420" t="s">
        <v>0</v>
      </c>
      <c r="D7420">
        <v>7419</v>
      </c>
      <c r="E7420" s="2">
        <v>2</v>
      </c>
      <c r="F7420" s="1">
        <v>3</v>
      </c>
      <c r="G7420" s="1">
        <v>1</v>
      </c>
      <c r="H7420" s="1">
        <v>1</v>
      </c>
      <c r="I7420" s="1" t="str">
        <f t="shared" si="135"/>
        <v>3F1MO1</v>
      </c>
      <c r="J7420" s="27">
        <v>45236</v>
      </c>
      <c r="K7420" s="29" t="s">
        <v>255</v>
      </c>
      <c r="L7420" s="29">
        <v>10770.75</v>
      </c>
      <c r="M7420" s="30">
        <v>7.5993337448714837E-2</v>
      </c>
      <c r="N7420" s="30">
        <v>0.45210760318513421</v>
      </c>
      <c r="O7420" s="30">
        <v>0</v>
      </c>
    </row>
    <row r="7421" spans="1:15" x14ac:dyDescent="0.45">
      <c r="A7421" s="5" t="s">
        <v>17</v>
      </c>
      <c r="B7421">
        <v>2020</v>
      </c>
      <c r="C7421" t="s">
        <v>0</v>
      </c>
      <c r="D7421">
        <v>7420</v>
      </c>
      <c r="E7421" s="2">
        <v>3</v>
      </c>
      <c r="F7421" s="1">
        <v>4</v>
      </c>
      <c r="G7421" s="1">
        <v>1</v>
      </c>
      <c r="H7421" s="1">
        <v>2</v>
      </c>
      <c r="I7421" s="1" t="str">
        <f t="shared" si="135"/>
        <v>3F1MO2</v>
      </c>
      <c r="J7421" s="27">
        <v>45236</v>
      </c>
      <c r="K7421" s="29" t="s">
        <v>256</v>
      </c>
      <c r="L7421" s="29">
        <v>10767.5</v>
      </c>
      <c r="M7421" s="30">
        <v>7.550943339491728E-2</v>
      </c>
      <c r="N7421" s="30">
        <v>0.37385312026559719</v>
      </c>
      <c r="O7421" s="30">
        <v>0</v>
      </c>
    </row>
    <row r="7422" spans="1:15" x14ac:dyDescent="0.45">
      <c r="A7422" s="5" t="s">
        <v>17</v>
      </c>
      <c r="B7422">
        <v>2020</v>
      </c>
      <c r="C7422" t="s">
        <v>0</v>
      </c>
      <c r="D7422">
        <v>7421</v>
      </c>
      <c r="E7422" s="2">
        <v>4</v>
      </c>
      <c r="F7422" s="1">
        <v>5</v>
      </c>
      <c r="G7422" s="1">
        <v>1</v>
      </c>
      <c r="H7422" s="1">
        <v>2</v>
      </c>
      <c r="I7422" s="1" t="str">
        <f t="shared" si="135"/>
        <v>3F1MO2</v>
      </c>
      <c r="J7422" s="27">
        <v>45236</v>
      </c>
      <c r="K7422" s="29" t="s">
        <v>257</v>
      </c>
      <c r="L7422" s="29">
        <v>10892.75</v>
      </c>
      <c r="M7422" s="30">
        <v>7.3251186005772587E-2</v>
      </c>
      <c r="N7422" s="30">
        <v>0.32308337328954267</v>
      </c>
      <c r="O7422" s="30">
        <v>0</v>
      </c>
    </row>
    <row r="7423" spans="1:15" x14ac:dyDescent="0.45">
      <c r="A7423" s="5" t="s">
        <v>17</v>
      </c>
      <c r="B7423">
        <v>2020</v>
      </c>
      <c r="C7423" t="s">
        <v>0</v>
      </c>
      <c r="D7423">
        <v>7422</v>
      </c>
      <c r="E7423" s="2">
        <v>5</v>
      </c>
      <c r="F7423" s="1">
        <v>6</v>
      </c>
      <c r="G7423" s="1">
        <v>1</v>
      </c>
      <c r="H7423" s="1">
        <v>2</v>
      </c>
      <c r="I7423" s="1" t="str">
        <f t="shared" si="135"/>
        <v>3F1MO2</v>
      </c>
      <c r="J7423" s="27">
        <v>45236</v>
      </c>
      <c r="K7423" s="29" t="s">
        <v>258</v>
      </c>
      <c r="L7423" s="29">
        <v>11328.25</v>
      </c>
      <c r="M7423" s="30">
        <v>7.4390145953080133E-2</v>
      </c>
      <c r="N7423" s="30">
        <v>0.29141426318481489</v>
      </c>
      <c r="O7423" s="30">
        <v>0</v>
      </c>
    </row>
    <row r="7424" spans="1:15" x14ac:dyDescent="0.45">
      <c r="A7424" s="5" t="s">
        <v>17</v>
      </c>
      <c r="B7424">
        <v>2020</v>
      </c>
      <c r="C7424" t="s">
        <v>0</v>
      </c>
      <c r="D7424">
        <v>7423</v>
      </c>
      <c r="E7424" s="2">
        <v>6</v>
      </c>
      <c r="F7424" s="1">
        <v>7</v>
      </c>
      <c r="G7424" s="1">
        <v>1</v>
      </c>
      <c r="H7424" s="1">
        <v>3</v>
      </c>
      <c r="I7424" s="1" t="str">
        <f t="shared" si="135"/>
        <v>3F1MO3</v>
      </c>
      <c r="J7424" s="27">
        <v>45236</v>
      </c>
      <c r="K7424" s="29" t="s">
        <v>259</v>
      </c>
      <c r="L7424" s="29">
        <v>12546.75</v>
      </c>
      <c r="M7424" s="30">
        <v>6.9453912084303973E-2</v>
      </c>
      <c r="N7424" s="30">
        <v>0.24880611283190951</v>
      </c>
      <c r="O7424" s="30">
        <v>0</v>
      </c>
    </row>
    <row r="7425" spans="1:15" x14ac:dyDescent="0.45">
      <c r="A7425" s="5" t="s">
        <v>17</v>
      </c>
      <c r="B7425">
        <v>2020</v>
      </c>
      <c r="C7425" t="s">
        <v>0</v>
      </c>
      <c r="D7425">
        <v>7424</v>
      </c>
      <c r="E7425" s="2">
        <v>7</v>
      </c>
      <c r="F7425" s="1">
        <v>8</v>
      </c>
      <c r="G7425" s="1">
        <v>1</v>
      </c>
      <c r="H7425" s="1">
        <v>3</v>
      </c>
      <c r="I7425" s="1" t="str">
        <f t="shared" si="135"/>
        <v>3F1MO3</v>
      </c>
      <c r="J7425" s="27">
        <v>45236</v>
      </c>
      <c r="K7425" s="29" t="s">
        <v>260</v>
      </c>
      <c r="L7425" s="29">
        <v>14427.5</v>
      </c>
      <c r="M7425" s="30">
        <v>6.4487770370135811E-2</v>
      </c>
      <c r="N7425" s="30">
        <v>0.2115808779066356</v>
      </c>
      <c r="O7425" s="30">
        <v>0</v>
      </c>
    </row>
    <row r="7426" spans="1:15" x14ac:dyDescent="0.45">
      <c r="A7426" s="5" t="s">
        <v>17</v>
      </c>
      <c r="B7426">
        <v>2020</v>
      </c>
      <c r="C7426" t="s">
        <v>0</v>
      </c>
      <c r="D7426">
        <v>7425</v>
      </c>
      <c r="E7426" s="2">
        <v>8</v>
      </c>
      <c r="F7426" s="1">
        <v>9</v>
      </c>
      <c r="G7426" s="1">
        <v>1</v>
      </c>
      <c r="H7426" s="1">
        <v>3</v>
      </c>
      <c r="I7426" s="1" t="str">
        <f t="shared" si="135"/>
        <v>3F1MO3</v>
      </c>
      <c r="J7426" s="27">
        <v>45236</v>
      </c>
      <c r="K7426" s="29" t="s">
        <v>261</v>
      </c>
      <c r="L7426" s="29">
        <v>15146</v>
      </c>
      <c r="M7426" s="30">
        <v>4.8156926534091343E-2</v>
      </c>
      <c r="N7426" s="30">
        <v>0.16940465719193279</v>
      </c>
      <c r="O7426" s="30">
        <v>3.434356302687365E-2</v>
      </c>
    </row>
    <row r="7427" spans="1:15" x14ac:dyDescent="0.45">
      <c r="A7427" s="5" t="s">
        <v>17</v>
      </c>
      <c r="B7427">
        <v>2020</v>
      </c>
      <c r="C7427" t="s">
        <v>0</v>
      </c>
      <c r="D7427">
        <v>7426</v>
      </c>
      <c r="E7427" s="2">
        <v>9</v>
      </c>
      <c r="F7427" s="1">
        <v>10</v>
      </c>
      <c r="G7427" s="1">
        <v>1</v>
      </c>
      <c r="H7427" s="1">
        <v>4</v>
      </c>
      <c r="I7427" s="1" t="str">
        <f t="shared" ref="I7427:I7490" si="136">A7427&amp;C7427&amp;H7427</f>
        <v>3F1MO4</v>
      </c>
      <c r="J7427" s="27">
        <v>45236</v>
      </c>
      <c r="K7427" s="29" t="s">
        <v>262</v>
      </c>
      <c r="L7427" s="29">
        <v>15163.75</v>
      </c>
      <c r="M7427" s="30">
        <v>2.8716041833109329E-2</v>
      </c>
      <c r="N7427" s="30">
        <v>0.1429107478083452</v>
      </c>
      <c r="O7427" s="30">
        <v>0.1117955462703917</v>
      </c>
    </row>
    <row r="7428" spans="1:15" x14ac:dyDescent="0.45">
      <c r="A7428" s="5" t="s">
        <v>17</v>
      </c>
      <c r="B7428">
        <v>2020</v>
      </c>
      <c r="C7428" t="s">
        <v>0</v>
      </c>
      <c r="D7428">
        <v>7427</v>
      </c>
      <c r="E7428" s="2">
        <v>10</v>
      </c>
      <c r="F7428" s="1">
        <v>11</v>
      </c>
      <c r="G7428" s="1">
        <v>1</v>
      </c>
      <c r="H7428" s="1">
        <v>4</v>
      </c>
      <c r="I7428" s="1" t="str">
        <f t="shared" si="136"/>
        <v>3F1MO4</v>
      </c>
      <c r="J7428" s="27">
        <v>45236</v>
      </c>
      <c r="K7428" s="29" t="s">
        <v>263</v>
      </c>
      <c r="L7428" s="29">
        <v>15124.75</v>
      </c>
      <c r="M7428" s="30">
        <v>3.910155355058853E-2</v>
      </c>
      <c r="N7428" s="30">
        <v>9.611267980800145E-2</v>
      </c>
      <c r="O7428" s="30">
        <v>0.21223606081362889</v>
      </c>
    </row>
    <row r="7429" spans="1:15" x14ac:dyDescent="0.45">
      <c r="A7429" s="5" t="s">
        <v>17</v>
      </c>
      <c r="B7429">
        <v>2020</v>
      </c>
      <c r="C7429" t="s">
        <v>0</v>
      </c>
      <c r="D7429">
        <v>7428</v>
      </c>
      <c r="E7429" s="2">
        <v>11</v>
      </c>
      <c r="F7429" s="1">
        <v>12</v>
      </c>
      <c r="G7429" s="1">
        <v>1</v>
      </c>
      <c r="H7429" s="1">
        <v>4</v>
      </c>
      <c r="I7429" s="1" t="str">
        <f t="shared" si="136"/>
        <v>3F1MO4</v>
      </c>
      <c r="J7429" s="27">
        <v>45236</v>
      </c>
      <c r="K7429" s="29" t="s">
        <v>264</v>
      </c>
      <c r="L7429" s="29">
        <v>15050</v>
      </c>
      <c r="M7429" s="30">
        <v>3.6889446491309888E-2</v>
      </c>
      <c r="N7429" s="30">
        <v>6.951063396230818E-2</v>
      </c>
      <c r="O7429" s="30">
        <v>0.27792691203622633</v>
      </c>
    </row>
    <row r="7430" spans="1:15" x14ac:dyDescent="0.45">
      <c r="A7430" s="5" t="s">
        <v>17</v>
      </c>
      <c r="B7430">
        <v>2020</v>
      </c>
      <c r="C7430" t="s">
        <v>0</v>
      </c>
      <c r="D7430">
        <v>7429</v>
      </c>
      <c r="E7430" s="2">
        <v>12</v>
      </c>
      <c r="F7430" s="1">
        <v>13</v>
      </c>
      <c r="G7430" s="1">
        <v>1</v>
      </c>
      <c r="H7430" s="1">
        <v>5</v>
      </c>
      <c r="I7430" s="1" t="str">
        <f t="shared" si="136"/>
        <v>3F1MO5</v>
      </c>
      <c r="J7430" s="27">
        <v>45236</v>
      </c>
      <c r="K7430" s="29" t="s">
        <v>265</v>
      </c>
      <c r="L7430" s="29">
        <v>14952</v>
      </c>
      <c r="M7430" s="30">
        <v>3.7477989461646037E-2</v>
      </c>
      <c r="N7430" s="30">
        <v>3.5301652336583042E-2</v>
      </c>
      <c r="O7430" s="30">
        <v>0.29068413737577892</v>
      </c>
    </row>
    <row r="7431" spans="1:15" x14ac:dyDescent="0.45">
      <c r="A7431" s="5" t="s">
        <v>17</v>
      </c>
      <c r="B7431">
        <v>2020</v>
      </c>
      <c r="C7431" t="s">
        <v>0</v>
      </c>
      <c r="D7431">
        <v>7430</v>
      </c>
      <c r="E7431" s="2">
        <v>13</v>
      </c>
      <c r="F7431" s="1">
        <v>14</v>
      </c>
      <c r="G7431" s="1">
        <v>1</v>
      </c>
      <c r="H7431" s="1">
        <v>5</v>
      </c>
      <c r="I7431" s="1" t="str">
        <f t="shared" si="136"/>
        <v>3F1MO5</v>
      </c>
      <c r="J7431" s="27">
        <v>45236</v>
      </c>
      <c r="K7431" s="29" t="s">
        <v>266</v>
      </c>
      <c r="L7431" s="29">
        <v>15062.5</v>
      </c>
      <c r="M7431" s="30">
        <v>3.4222425856632578E-2</v>
      </c>
      <c r="N7431" s="30">
        <v>1.6899144147283138E-2</v>
      </c>
      <c r="O7431" s="30">
        <v>0.24685795198899849</v>
      </c>
    </row>
    <row r="7432" spans="1:15" x14ac:dyDescent="0.45">
      <c r="A7432" s="5" t="s">
        <v>17</v>
      </c>
      <c r="B7432">
        <v>2020</v>
      </c>
      <c r="C7432" t="s">
        <v>0</v>
      </c>
      <c r="D7432">
        <v>7431</v>
      </c>
      <c r="E7432" s="2">
        <v>14</v>
      </c>
      <c r="F7432" s="1">
        <v>15</v>
      </c>
      <c r="G7432" s="1">
        <v>1</v>
      </c>
      <c r="H7432" s="1">
        <v>5</v>
      </c>
      <c r="I7432" s="1" t="str">
        <f t="shared" si="136"/>
        <v>3F1MO5</v>
      </c>
      <c r="J7432" s="27">
        <v>45236</v>
      </c>
      <c r="K7432" s="29" t="s">
        <v>267</v>
      </c>
      <c r="L7432" s="29">
        <v>14902.25</v>
      </c>
      <c r="M7432" s="30">
        <v>1.9052079183472528E-2</v>
      </c>
      <c r="N7432" s="30">
        <v>1.099064916718678E-2</v>
      </c>
      <c r="O7432" s="30">
        <v>0.161390771640779</v>
      </c>
    </row>
    <row r="7433" spans="1:15" x14ac:dyDescent="0.45">
      <c r="A7433" s="5" t="s">
        <v>17</v>
      </c>
      <c r="B7433">
        <v>2020</v>
      </c>
      <c r="C7433" t="s">
        <v>0</v>
      </c>
      <c r="D7433">
        <v>7432</v>
      </c>
      <c r="E7433" s="2">
        <v>15</v>
      </c>
      <c r="F7433" s="1">
        <v>16</v>
      </c>
      <c r="G7433" s="1">
        <v>1</v>
      </c>
      <c r="H7433" s="1">
        <v>6</v>
      </c>
      <c r="I7433" s="1" t="str">
        <f t="shared" si="136"/>
        <v>3F1MO6</v>
      </c>
      <c r="J7433" s="27">
        <v>45236</v>
      </c>
      <c r="K7433" s="29" t="s">
        <v>268</v>
      </c>
      <c r="L7433" s="29">
        <v>15068.75</v>
      </c>
      <c r="M7433" s="30">
        <v>8.772003617896899E-3</v>
      </c>
      <c r="N7433" s="30">
        <v>7.6169094003415228E-3</v>
      </c>
      <c r="O7433" s="30">
        <v>8.1068100830442011E-2</v>
      </c>
    </row>
    <row r="7434" spans="1:15" x14ac:dyDescent="0.45">
      <c r="A7434" s="5" t="s">
        <v>17</v>
      </c>
      <c r="B7434">
        <v>2020</v>
      </c>
      <c r="C7434" t="s">
        <v>0</v>
      </c>
      <c r="D7434">
        <v>7433</v>
      </c>
      <c r="E7434" s="2">
        <v>16</v>
      </c>
      <c r="F7434" s="1">
        <v>17</v>
      </c>
      <c r="G7434" s="1">
        <v>1</v>
      </c>
      <c r="H7434" s="1">
        <v>6</v>
      </c>
      <c r="I7434" s="1" t="str">
        <f t="shared" si="136"/>
        <v>3F1MO6</v>
      </c>
      <c r="J7434" s="27">
        <v>45236</v>
      </c>
      <c r="K7434" s="29" t="s">
        <v>269</v>
      </c>
      <c r="L7434" s="29">
        <v>15821.5</v>
      </c>
      <c r="M7434" s="30">
        <v>7.3241220786910127E-3</v>
      </c>
      <c r="N7434" s="30">
        <v>4.9502468874409681E-3</v>
      </c>
      <c r="O7434" s="30">
        <v>0</v>
      </c>
    </row>
    <row r="7435" spans="1:15" x14ac:dyDescent="0.45">
      <c r="A7435" s="5" t="s">
        <v>17</v>
      </c>
      <c r="B7435">
        <v>2020</v>
      </c>
      <c r="C7435" t="s">
        <v>0</v>
      </c>
      <c r="D7435">
        <v>7434</v>
      </c>
      <c r="E7435" s="2">
        <v>17</v>
      </c>
      <c r="F7435" s="1">
        <v>18</v>
      </c>
      <c r="G7435" s="1">
        <v>1</v>
      </c>
      <c r="H7435" s="1">
        <v>6</v>
      </c>
      <c r="I7435" s="1" t="str">
        <f t="shared" si="136"/>
        <v>3F1MO6</v>
      </c>
      <c r="J7435" s="27">
        <v>45236</v>
      </c>
      <c r="K7435" s="29" t="s">
        <v>270</v>
      </c>
      <c r="L7435" s="29">
        <v>17140.25</v>
      </c>
      <c r="M7435" s="30">
        <v>7.948769669359099E-3</v>
      </c>
      <c r="N7435" s="30">
        <v>3.03166112326171E-3</v>
      </c>
      <c r="O7435" s="30">
        <v>0</v>
      </c>
    </row>
    <row r="7436" spans="1:15" x14ac:dyDescent="0.45">
      <c r="A7436" s="5" t="s">
        <v>17</v>
      </c>
      <c r="B7436">
        <v>2020</v>
      </c>
      <c r="C7436" t="s">
        <v>0</v>
      </c>
      <c r="D7436">
        <v>7435</v>
      </c>
      <c r="E7436" s="2">
        <v>18</v>
      </c>
      <c r="F7436" s="1">
        <v>19</v>
      </c>
      <c r="G7436" s="1">
        <v>1</v>
      </c>
      <c r="H7436" s="1">
        <v>7</v>
      </c>
      <c r="I7436" s="1" t="str">
        <f t="shared" si="136"/>
        <v>3F1MO7</v>
      </c>
      <c r="J7436" s="27">
        <v>45236</v>
      </c>
      <c r="K7436" s="29" t="s">
        <v>271</v>
      </c>
      <c r="L7436" s="29">
        <v>16744.75</v>
      </c>
      <c r="M7436" s="30">
        <v>5.3106556119771652E-3</v>
      </c>
      <c r="N7436" s="30">
        <v>1.496049764660541E-3</v>
      </c>
      <c r="O7436" s="30">
        <v>0</v>
      </c>
    </row>
    <row r="7437" spans="1:15" x14ac:dyDescent="0.45">
      <c r="A7437" s="5" t="s">
        <v>17</v>
      </c>
      <c r="B7437">
        <v>2020</v>
      </c>
      <c r="C7437" t="s">
        <v>0</v>
      </c>
      <c r="D7437">
        <v>7436</v>
      </c>
      <c r="E7437" s="2">
        <v>19</v>
      </c>
      <c r="F7437" s="1">
        <v>20</v>
      </c>
      <c r="G7437" s="1">
        <v>1</v>
      </c>
      <c r="H7437" s="1">
        <v>7</v>
      </c>
      <c r="I7437" s="1" t="str">
        <f t="shared" si="136"/>
        <v>3F1MO7</v>
      </c>
      <c r="J7437" s="27">
        <v>45236</v>
      </c>
      <c r="K7437" s="29" t="s">
        <v>272</v>
      </c>
      <c r="L7437" s="29">
        <v>15995.75</v>
      </c>
      <c r="M7437" s="30">
        <v>2.091746089962836E-3</v>
      </c>
      <c r="N7437" s="30">
        <v>3.5121853078963282E-4</v>
      </c>
      <c r="O7437" s="30">
        <v>0</v>
      </c>
    </row>
    <row r="7438" spans="1:15" x14ac:dyDescent="0.45">
      <c r="A7438" s="5" t="s">
        <v>17</v>
      </c>
      <c r="B7438">
        <v>2020</v>
      </c>
      <c r="C7438" t="s">
        <v>0</v>
      </c>
      <c r="D7438">
        <v>7437</v>
      </c>
      <c r="E7438" s="2">
        <v>20</v>
      </c>
      <c r="F7438" s="1">
        <v>21</v>
      </c>
      <c r="G7438" s="1">
        <v>1</v>
      </c>
      <c r="H7438" s="1">
        <v>7</v>
      </c>
      <c r="I7438" s="1" t="str">
        <f t="shared" si="136"/>
        <v>3F1MO7</v>
      </c>
      <c r="J7438" s="27">
        <v>45236</v>
      </c>
      <c r="K7438" s="29" t="s">
        <v>273</v>
      </c>
      <c r="L7438" s="29">
        <v>15217</v>
      </c>
      <c r="M7438" s="30">
        <v>2.9874740650628838E-3</v>
      </c>
      <c r="N7438" s="30">
        <v>4.1381266147243027E-5</v>
      </c>
      <c r="O7438" s="30">
        <v>0</v>
      </c>
    </row>
    <row r="7439" spans="1:15" x14ac:dyDescent="0.45">
      <c r="A7439" s="5" t="s">
        <v>17</v>
      </c>
      <c r="B7439">
        <v>2020</v>
      </c>
      <c r="C7439" t="s">
        <v>0</v>
      </c>
      <c r="D7439">
        <v>7438</v>
      </c>
      <c r="E7439" s="2">
        <v>21</v>
      </c>
      <c r="F7439" s="1">
        <v>22</v>
      </c>
      <c r="G7439" s="1">
        <v>1</v>
      </c>
      <c r="H7439" s="1">
        <v>8</v>
      </c>
      <c r="I7439" s="1" t="str">
        <f t="shared" si="136"/>
        <v>3F1MO8</v>
      </c>
      <c r="J7439" s="27">
        <v>45236</v>
      </c>
      <c r="K7439" s="29" t="s">
        <v>274</v>
      </c>
      <c r="L7439" s="29">
        <v>14379.75</v>
      </c>
      <c r="M7439" s="30">
        <v>1.3371694058562519E-2</v>
      </c>
      <c r="N7439" s="30">
        <v>4.5878361701645002E-3</v>
      </c>
      <c r="O7439" s="30">
        <v>0</v>
      </c>
    </row>
    <row r="7440" spans="1:15" x14ac:dyDescent="0.45">
      <c r="A7440" s="5" t="s">
        <v>17</v>
      </c>
      <c r="B7440">
        <v>2020</v>
      </c>
      <c r="C7440" t="s">
        <v>0</v>
      </c>
      <c r="D7440">
        <v>7439</v>
      </c>
      <c r="E7440" s="2">
        <v>22</v>
      </c>
      <c r="F7440" s="1">
        <v>23</v>
      </c>
      <c r="G7440" s="1">
        <v>1</v>
      </c>
      <c r="H7440" s="1">
        <v>8</v>
      </c>
      <c r="I7440" s="1" t="str">
        <f t="shared" si="136"/>
        <v>3F1MO8</v>
      </c>
      <c r="J7440" s="27">
        <v>45236</v>
      </c>
      <c r="K7440" s="29" t="s">
        <v>275</v>
      </c>
      <c r="L7440" s="29">
        <v>13477.5</v>
      </c>
      <c r="M7440" s="30">
        <v>2.9846257771046721E-2</v>
      </c>
      <c r="N7440" s="30">
        <v>1.2191416218473399E-2</v>
      </c>
      <c r="O7440" s="30">
        <v>0</v>
      </c>
    </row>
    <row r="7441" spans="1:15" x14ac:dyDescent="0.45">
      <c r="A7441" s="5" t="s">
        <v>17</v>
      </c>
      <c r="B7441">
        <v>2020</v>
      </c>
      <c r="C7441" t="s">
        <v>0</v>
      </c>
      <c r="D7441">
        <v>7440</v>
      </c>
      <c r="E7441" s="2">
        <v>23</v>
      </c>
      <c r="F7441" s="1">
        <v>24</v>
      </c>
      <c r="G7441" s="1">
        <v>1</v>
      </c>
      <c r="H7441" s="1">
        <v>8</v>
      </c>
      <c r="I7441" s="1" t="str">
        <f t="shared" si="136"/>
        <v>3F1MO8</v>
      </c>
      <c r="J7441" s="27">
        <v>45236</v>
      </c>
      <c r="K7441" s="29" t="s">
        <v>276</v>
      </c>
      <c r="L7441" s="29">
        <v>12554</v>
      </c>
      <c r="M7441" s="30">
        <v>3.9971265266713081E-2</v>
      </c>
      <c r="N7441" s="30">
        <v>4.1977337861512677E-2</v>
      </c>
      <c r="O7441" s="30">
        <v>0</v>
      </c>
    </row>
    <row r="7442" spans="1:15" x14ac:dyDescent="0.45">
      <c r="A7442" s="5" t="s">
        <v>17</v>
      </c>
      <c r="B7442">
        <v>2020</v>
      </c>
      <c r="C7442" t="s">
        <v>1</v>
      </c>
      <c r="D7442">
        <v>7441</v>
      </c>
      <c r="E7442" s="2">
        <v>0</v>
      </c>
      <c r="F7442" s="1">
        <v>1</v>
      </c>
      <c r="G7442" s="1">
        <v>1</v>
      </c>
      <c r="H7442" s="1">
        <v>1</v>
      </c>
      <c r="I7442" s="1" t="str">
        <f t="shared" si="136"/>
        <v>3F2TU1</v>
      </c>
      <c r="J7442" s="27">
        <v>45237</v>
      </c>
      <c r="K7442" s="29" t="s">
        <v>253</v>
      </c>
      <c r="L7442" s="29">
        <v>11864.25</v>
      </c>
      <c r="M7442" s="30">
        <v>4.8456004018190987E-2</v>
      </c>
      <c r="N7442" s="30">
        <v>7.8208568516689614E-2</v>
      </c>
      <c r="O7442" s="30">
        <v>0</v>
      </c>
    </row>
    <row r="7443" spans="1:15" x14ac:dyDescent="0.45">
      <c r="A7443" s="5" t="s">
        <v>17</v>
      </c>
      <c r="B7443">
        <v>2020</v>
      </c>
      <c r="C7443" t="s">
        <v>1</v>
      </c>
      <c r="D7443">
        <v>7442</v>
      </c>
      <c r="E7443" s="2">
        <v>1</v>
      </c>
      <c r="F7443" s="1">
        <v>2</v>
      </c>
      <c r="G7443" s="1">
        <v>1</v>
      </c>
      <c r="H7443" s="1">
        <v>1</v>
      </c>
      <c r="I7443" s="1" t="str">
        <f t="shared" si="136"/>
        <v>3F2TU1</v>
      </c>
      <c r="J7443" s="27">
        <v>45237</v>
      </c>
      <c r="K7443" s="29" t="s">
        <v>254</v>
      </c>
      <c r="L7443" s="29">
        <v>11452</v>
      </c>
      <c r="M7443" s="30">
        <v>6.4214191215895167E-2</v>
      </c>
      <c r="N7443" s="30">
        <v>0.1398205738874507</v>
      </c>
      <c r="O7443" s="30">
        <v>0</v>
      </c>
    </row>
    <row r="7444" spans="1:15" x14ac:dyDescent="0.45">
      <c r="A7444" s="5" t="s">
        <v>17</v>
      </c>
      <c r="B7444">
        <v>2020</v>
      </c>
      <c r="C7444" t="s">
        <v>1</v>
      </c>
      <c r="D7444">
        <v>7443</v>
      </c>
      <c r="E7444" s="2">
        <v>2</v>
      </c>
      <c r="F7444" s="1">
        <v>3</v>
      </c>
      <c r="G7444" s="1">
        <v>1</v>
      </c>
      <c r="H7444" s="1">
        <v>1</v>
      </c>
      <c r="I7444" s="1" t="str">
        <f t="shared" si="136"/>
        <v>3F2TU1</v>
      </c>
      <c r="J7444" s="27">
        <v>45237</v>
      </c>
      <c r="K7444" s="29" t="s">
        <v>255</v>
      </c>
      <c r="L7444" s="29">
        <v>11213.75</v>
      </c>
      <c r="M7444" s="30">
        <v>9.8630524521904989E-2</v>
      </c>
      <c r="N7444" s="30">
        <v>0.2377020935194622</v>
      </c>
      <c r="O7444" s="30">
        <v>0</v>
      </c>
    </row>
    <row r="7445" spans="1:15" x14ac:dyDescent="0.45">
      <c r="A7445" s="5" t="s">
        <v>17</v>
      </c>
      <c r="B7445">
        <v>2020</v>
      </c>
      <c r="C7445" t="s">
        <v>1</v>
      </c>
      <c r="D7445">
        <v>7444</v>
      </c>
      <c r="E7445" s="2">
        <v>3</v>
      </c>
      <c r="F7445" s="1">
        <v>4</v>
      </c>
      <c r="G7445" s="1">
        <v>1</v>
      </c>
      <c r="H7445" s="1">
        <v>2</v>
      </c>
      <c r="I7445" s="1" t="str">
        <f t="shared" si="136"/>
        <v>3F2TU2</v>
      </c>
      <c r="J7445" s="27">
        <v>45237</v>
      </c>
      <c r="K7445" s="29" t="s">
        <v>256</v>
      </c>
      <c r="L7445" s="29">
        <v>11057</v>
      </c>
      <c r="M7445" s="30">
        <v>0.15389373067832329</v>
      </c>
      <c r="N7445" s="30">
        <v>0.32968250738644461</v>
      </c>
      <c r="O7445" s="30">
        <v>0</v>
      </c>
    </row>
    <row r="7446" spans="1:15" x14ac:dyDescent="0.45">
      <c r="A7446" s="5" t="s">
        <v>17</v>
      </c>
      <c r="B7446">
        <v>2020</v>
      </c>
      <c r="C7446" t="s">
        <v>1</v>
      </c>
      <c r="D7446">
        <v>7445</v>
      </c>
      <c r="E7446" s="2">
        <v>4</v>
      </c>
      <c r="F7446" s="1">
        <v>5</v>
      </c>
      <c r="G7446" s="1">
        <v>1</v>
      </c>
      <c r="H7446" s="1">
        <v>2</v>
      </c>
      <c r="I7446" s="1" t="str">
        <f t="shared" si="136"/>
        <v>3F2TU2</v>
      </c>
      <c r="J7446" s="27">
        <v>45237</v>
      </c>
      <c r="K7446" s="29" t="s">
        <v>257</v>
      </c>
      <c r="L7446" s="29">
        <v>11060.25</v>
      </c>
      <c r="M7446" s="30">
        <v>0.16979736364835851</v>
      </c>
      <c r="N7446" s="30">
        <v>0.42018402962820611</v>
      </c>
      <c r="O7446" s="30">
        <v>0</v>
      </c>
    </row>
    <row r="7447" spans="1:15" x14ac:dyDescent="0.45">
      <c r="A7447" s="5" t="s">
        <v>17</v>
      </c>
      <c r="B7447">
        <v>2020</v>
      </c>
      <c r="C7447" t="s">
        <v>1</v>
      </c>
      <c r="D7447">
        <v>7446</v>
      </c>
      <c r="E7447" s="2">
        <v>5</v>
      </c>
      <c r="F7447" s="1">
        <v>6</v>
      </c>
      <c r="G7447" s="1">
        <v>1</v>
      </c>
      <c r="H7447" s="1">
        <v>2</v>
      </c>
      <c r="I7447" s="1" t="str">
        <f t="shared" si="136"/>
        <v>3F2TU2</v>
      </c>
      <c r="J7447" s="27">
        <v>45237</v>
      </c>
      <c r="K7447" s="29" t="s">
        <v>258</v>
      </c>
      <c r="L7447" s="29">
        <v>11349.25</v>
      </c>
      <c r="M7447" s="30">
        <v>0.17956588767991991</v>
      </c>
      <c r="N7447" s="30">
        <v>0.49688814807415482</v>
      </c>
      <c r="O7447" s="30">
        <v>0</v>
      </c>
    </row>
    <row r="7448" spans="1:15" x14ac:dyDescent="0.45">
      <c r="A7448" s="5" t="s">
        <v>17</v>
      </c>
      <c r="B7448">
        <v>2020</v>
      </c>
      <c r="C7448" t="s">
        <v>1</v>
      </c>
      <c r="D7448">
        <v>7447</v>
      </c>
      <c r="E7448" s="2">
        <v>6</v>
      </c>
      <c r="F7448" s="1">
        <v>7</v>
      </c>
      <c r="G7448" s="1">
        <v>1</v>
      </c>
      <c r="H7448" s="1">
        <v>3</v>
      </c>
      <c r="I7448" s="1" t="str">
        <f t="shared" si="136"/>
        <v>3F2TU3</v>
      </c>
      <c r="J7448" s="27">
        <v>45237</v>
      </c>
      <c r="K7448" s="29" t="s">
        <v>259</v>
      </c>
      <c r="L7448" s="29">
        <v>12632</v>
      </c>
      <c r="M7448" s="30">
        <v>0.2136464307786298</v>
      </c>
      <c r="N7448" s="30">
        <v>0.54832245542995728</v>
      </c>
      <c r="O7448" s="30">
        <v>0</v>
      </c>
    </row>
    <row r="7449" spans="1:15" x14ac:dyDescent="0.45">
      <c r="A7449" s="5" t="s">
        <v>17</v>
      </c>
      <c r="B7449">
        <v>2020</v>
      </c>
      <c r="C7449" t="s">
        <v>1</v>
      </c>
      <c r="D7449">
        <v>7448</v>
      </c>
      <c r="E7449" s="2">
        <v>7</v>
      </c>
      <c r="F7449" s="1">
        <v>8</v>
      </c>
      <c r="G7449" s="1">
        <v>1</v>
      </c>
      <c r="H7449" s="1">
        <v>3</v>
      </c>
      <c r="I7449" s="1" t="str">
        <f t="shared" si="136"/>
        <v>3F2TU3</v>
      </c>
      <c r="J7449" s="27">
        <v>45237</v>
      </c>
      <c r="K7449" s="29" t="s">
        <v>260</v>
      </c>
      <c r="L7449" s="29">
        <v>14534.75</v>
      </c>
      <c r="M7449" s="30">
        <v>0.27442309688431871</v>
      </c>
      <c r="N7449" s="30">
        <v>0.61173597840985472</v>
      </c>
      <c r="O7449" s="30">
        <v>0</v>
      </c>
    </row>
    <row r="7450" spans="1:15" x14ac:dyDescent="0.45">
      <c r="A7450" s="5" t="s">
        <v>17</v>
      </c>
      <c r="B7450">
        <v>2020</v>
      </c>
      <c r="C7450" t="s">
        <v>1</v>
      </c>
      <c r="D7450">
        <v>7449</v>
      </c>
      <c r="E7450" s="2">
        <v>8</v>
      </c>
      <c r="F7450" s="1">
        <v>9</v>
      </c>
      <c r="G7450" s="1">
        <v>1</v>
      </c>
      <c r="H7450" s="1">
        <v>3</v>
      </c>
      <c r="I7450" s="1" t="str">
        <f t="shared" si="136"/>
        <v>3F2TU3</v>
      </c>
      <c r="J7450" s="27">
        <v>45237</v>
      </c>
      <c r="K7450" s="29" t="s">
        <v>261</v>
      </c>
      <c r="L7450" s="29">
        <v>15271</v>
      </c>
      <c r="M7450" s="30">
        <v>0.31296032728292111</v>
      </c>
      <c r="N7450" s="30">
        <v>0.72334896619062872</v>
      </c>
      <c r="O7450" s="30">
        <v>2.1885152107850289E-2</v>
      </c>
    </row>
    <row r="7451" spans="1:15" x14ac:dyDescent="0.45">
      <c r="A7451" s="5" t="s">
        <v>17</v>
      </c>
      <c r="B7451">
        <v>2020</v>
      </c>
      <c r="C7451" t="s">
        <v>1</v>
      </c>
      <c r="D7451">
        <v>7450</v>
      </c>
      <c r="E7451" s="2">
        <v>9</v>
      </c>
      <c r="F7451" s="1">
        <v>10</v>
      </c>
      <c r="G7451" s="1">
        <v>1</v>
      </c>
      <c r="H7451" s="1">
        <v>4</v>
      </c>
      <c r="I7451" s="1" t="str">
        <f t="shared" si="136"/>
        <v>3F2TU4</v>
      </c>
      <c r="J7451" s="27">
        <v>45237</v>
      </c>
      <c r="K7451" s="29" t="s">
        <v>262</v>
      </c>
      <c r="L7451" s="29">
        <v>15135.25</v>
      </c>
      <c r="M7451" s="30">
        <v>0.35830195787391012</v>
      </c>
      <c r="N7451" s="30">
        <v>0.7787656161149894</v>
      </c>
      <c r="O7451" s="30">
        <v>8.1079853614186709E-2</v>
      </c>
    </row>
    <row r="7452" spans="1:15" x14ac:dyDescent="0.45">
      <c r="A7452" s="5" t="s">
        <v>17</v>
      </c>
      <c r="B7452">
        <v>2020</v>
      </c>
      <c r="C7452" t="s">
        <v>1</v>
      </c>
      <c r="D7452">
        <v>7451</v>
      </c>
      <c r="E7452" s="2">
        <v>10</v>
      </c>
      <c r="F7452" s="1">
        <v>11</v>
      </c>
      <c r="G7452" s="1">
        <v>1</v>
      </c>
      <c r="H7452" s="1">
        <v>4</v>
      </c>
      <c r="I7452" s="1" t="str">
        <f t="shared" si="136"/>
        <v>3F2TU4</v>
      </c>
      <c r="J7452" s="27">
        <v>45237</v>
      </c>
      <c r="K7452" s="29" t="s">
        <v>263</v>
      </c>
      <c r="L7452" s="29">
        <v>14754.25</v>
      </c>
      <c r="M7452" s="30">
        <v>0.35570478270335609</v>
      </c>
      <c r="N7452" s="30">
        <v>0.81501185319992098</v>
      </c>
      <c r="O7452" s="30">
        <v>0.20389968060258409</v>
      </c>
    </row>
    <row r="7453" spans="1:15" x14ac:dyDescent="0.45">
      <c r="A7453" s="5" t="s">
        <v>17</v>
      </c>
      <c r="B7453">
        <v>2020</v>
      </c>
      <c r="C7453" t="s">
        <v>1</v>
      </c>
      <c r="D7453">
        <v>7452</v>
      </c>
      <c r="E7453" s="2">
        <v>11</v>
      </c>
      <c r="F7453" s="1">
        <v>12</v>
      </c>
      <c r="G7453" s="1">
        <v>1</v>
      </c>
      <c r="H7453" s="1">
        <v>4</v>
      </c>
      <c r="I7453" s="1" t="str">
        <f t="shared" si="136"/>
        <v>3F2TU4</v>
      </c>
      <c r="J7453" s="27">
        <v>45237</v>
      </c>
      <c r="K7453" s="29" t="s">
        <v>264</v>
      </c>
      <c r="L7453" s="29">
        <v>14497.75</v>
      </c>
      <c r="M7453" s="30">
        <v>0.37803057093219372</v>
      </c>
      <c r="N7453" s="30">
        <v>0.75900549392030903</v>
      </c>
      <c r="O7453" s="30">
        <v>0.17763637623838061</v>
      </c>
    </row>
    <row r="7454" spans="1:15" x14ac:dyDescent="0.45">
      <c r="A7454" s="5" t="s">
        <v>17</v>
      </c>
      <c r="B7454">
        <v>2020</v>
      </c>
      <c r="C7454" t="s">
        <v>1</v>
      </c>
      <c r="D7454">
        <v>7453</v>
      </c>
      <c r="E7454" s="2">
        <v>12</v>
      </c>
      <c r="F7454" s="1">
        <v>13</v>
      </c>
      <c r="G7454" s="1">
        <v>1</v>
      </c>
      <c r="H7454" s="1">
        <v>5</v>
      </c>
      <c r="I7454" s="1" t="str">
        <f t="shared" si="136"/>
        <v>3F2TU5</v>
      </c>
      <c r="J7454" s="27">
        <v>45237</v>
      </c>
      <c r="K7454" s="29" t="s">
        <v>265</v>
      </c>
      <c r="L7454" s="29">
        <v>14236.75</v>
      </c>
      <c r="M7454" s="30">
        <v>0.39029568183507263</v>
      </c>
      <c r="N7454" s="30">
        <v>0.68771195698090815</v>
      </c>
      <c r="O7454" s="30">
        <v>8.1255137118603341E-2</v>
      </c>
    </row>
    <row r="7455" spans="1:15" x14ac:dyDescent="0.45">
      <c r="A7455" s="5" t="s">
        <v>17</v>
      </c>
      <c r="B7455">
        <v>2020</v>
      </c>
      <c r="C7455" t="s">
        <v>1</v>
      </c>
      <c r="D7455">
        <v>7454</v>
      </c>
      <c r="E7455" s="2">
        <v>13</v>
      </c>
      <c r="F7455" s="1">
        <v>14</v>
      </c>
      <c r="G7455" s="1">
        <v>1</v>
      </c>
      <c r="H7455" s="1">
        <v>5</v>
      </c>
      <c r="I7455" s="1" t="str">
        <f t="shared" si="136"/>
        <v>3F2TU5</v>
      </c>
      <c r="J7455" s="27">
        <v>45237</v>
      </c>
      <c r="K7455" s="29" t="s">
        <v>266</v>
      </c>
      <c r="L7455" s="29">
        <v>14328.75</v>
      </c>
      <c r="M7455" s="30">
        <v>0.39175679807686881</v>
      </c>
      <c r="N7455" s="30">
        <v>0.75448374104335059</v>
      </c>
      <c r="O7455" s="30">
        <v>4.3477563065731632E-2</v>
      </c>
    </row>
    <row r="7456" spans="1:15" x14ac:dyDescent="0.45">
      <c r="A7456" s="5" t="s">
        <v>17</v>
      </c>
      <c r="B7456">
        <v>2020</v>
      </c>
      <c r="C7456" t="s">
        <v>1</v>
      </c>
      <c r="D7456">
        <v>7455</v>
      </c>
      <c r="E7456" s="2">
        <v>14</v>
      </c>
      <c r="F7456" s="1">
        <v>15</v>
      </c>
      <c r="G7456" s="1">
        <v>1</v>
      </c>
      <c r="H7456" s="1">
        <v>5</v>
      </c>
      <c r="I7456" s="1" t="str">
        <f t="shared" si="136"/>
        <v>3F2TU5</v>
      </c>
      <c r="J7456" s="27">
        <v>45237</v>
      </c>
      <c r="K7456" s="29" t="s">
        <v>267</v>
      </c>
      <c r="L7456" s="29">
        <v>14519.75</v>
      </c>
      <c r="M7456" s="30">
        <v>0.43492747182699248</v>
      </c>
      <c r="N7456" s="30">
        <v>0.87981864509930108</v>
      </c>
      <c r="O7456" s="30">
        <v>1.590806213918234E-2</v>
      </c>
    </row>
    <row r="7457" spans="1:15" x14ac:dyDescent="0.45">
      <c r="A7457" s="5" t="s">
        <v>17</v>
      </c>
      <c r="B7457">
        <v>2020</v>
      </c>
      <c r="C7457" t="s">
        <v>1</v>
      </c>
      <c r="D7457">
        <v>7456</v>
      </c>
      <c r="E7457" s="2">
        <v>15</v>
      </c>
      <c r="F7457" s="1">
        <v>16</v>
      </c>
      <c r="G7457" s="1">
        <v>1</v>
      </c>
      <c r="H7457" s="1">
        <v>6</v>
      </c>
      <c r="I7457" s="1" t="str">
        <f t="shared" si="136"/>
        <v>3F2TU6</v>
      </c>
      <c r="J7457" s="27">
        <v>45237</v>
      </c>
      <c r="K7457" s="29" t="s">
        <v>268</v>
      </c>
      <c r="L7457" s="29">
        <v>14917.75</v>
      </c>
      <c r="M7457" s="30">
        <v>0.46268005991212441</v>
      </c>
      <c r="N7457" s="30">
        <v>0.86075733175537561</v>
      </c>
      <c r="O7457" s="30">
        <v>0</v>
      </c>
    </row>
    <row r="7458" spans="1:15" x14ac:dyDescent="0.45">
      <c r="A7458" s="5" t="s">
        <v>17</v>
      </c>
      <c r="B7458">
        <v>2020</v>
      </c>
      <c r="C7458" t="s">
        <v>1</v>
      </c>
      <c r="D7458">
        <v>7457</v>
      </c>
      <c r="E7458" s="2">
        <v>16</v>
      </c>
      <c r="F7458" s="1">
        <v>17</v>
      </c>
      <c r="G7458" s="1">
        <v>1</v>
      </c>
      <c r="H7458" s="1">
        <v>6</v>
      </c>
      <c r="I7458" s="1" t="str">
        <f t="shared" si="136"/>
        <v>3F2TU6</v>
      </c>
      <c r="J7458" s="27">
        <v>45237</v>
      </c>
      <c r="K7458" s="29" t="s">
        <v>269</v>
      </c>
      <c r="L7458" s="29">
        <v>15769.25</v>
      </c>
      <c r="M7458" s="30">
        <v>0.48230555200315017</v>
      </c>
      <c r="N7458" s="30">
        <v>0.70598303312126975</v>
      </c>
      <c r="O7458" s="30">
        <v>0</v>
      </c>
    </row>
    <row r="7459" spans="1:15" x14ac:dyDescent="0.45">
      <c r="A7459" s="5" t="s">
        <v>17</v>
      </c>
      <c r="B7459">
        <v>2020</v>
      </c>
      <c r="C7459" t="s">
        <v>1</v>
      </c>
      <c r="D7459">
        <v>7458</v>
      </c>
      <c r="E7459" s="2">
        <v>17</v>
      </c>
      <c r="F7459" s="1">
        <v>18</v>
      </c>
      <c r="G7459" s="1">
        <v>1</v>
      </c>
      <c r="H7459" s="1">
        <v>6</v>
      </c>
      <c r="I7459" s="1" t="str">
        <f t="shared" si="136"/>
        <v>3F2TU6</v>
      </c>
      <c r="J7459" s="27">
        <v>45237</v>
      </c>
      <c r="K7459" s="29" t="s">
        <v>270</v>
      </c>
      <c r="L7459" s="29">
        <v>17081.25</v>
      </c>
      <c r="M7459" s="30">
        <v>0.46545502615195128</v>
      </c>
      <c r="N7459" s="30">
        <v>0.6234581267455408</v>
      </c>
      <c r="O7459" s="30">
        <v>0</v>
      </c>
    </row>
    <row r="7460" spans="1:15" x14ac:dyDescent="0.45">
      <c r="A7460" s="5" t="s">
        <v>17</v>
      </c>
      <c r="B7460">
        <v>2020</v>
      </c>
      <c r="C7460" t="s">
        <v>1</v>
      </c>
      <c r="D7460">
        <v>7459</v>
      </c>
      <c r="E7460" s="2">
        <v>18</v>
      </c>
      <c r="F7460" s="1">
        <v>19</v>
      </c>
      <c r="G7460" s="1">
        <v>1</v>
      </c>
      <c r="H7460" s="1">
        <v>7</v>
      </c>
      <c r="I7460" s="1" t="str">
        <f t="shared" si="136"/>
        <v>3F2TU7</v>
      </c>
      <c r="J7460" s="27">
        <v>45237</v>
      </c>
      <c r="K7460" s="29" t="s">
        <v>271</v>
      </c>
      <c r="L7460" s="29">
        <v>16716</v>
      </c>
      <c r="M7460" s="30">
        <v>0.49270497130549662</v>
      </c>
      <c r="N7460" s="30">
        <v>0.75364232282941501</v>
      </c>
      <c r="O7460" s="30">
        <v>0</v>
      </c>
    </row>
    <row r="7461" spans="1:15" x14ac:dyDescent="0.45">
      <c r="A7461" s="5" t="s">
        <v>17</v>
      </c>
      <c r="B7461">
        <v>2020</v>
      </c>
      <c r="C7461" t="s">
        <v>1</v>
      </c>
      <c r="D7461">
        <v>7460</v>
      </c>
      <c r="E7461" s="2">
        <v>19</v>
      </c>
      <c r="F7461" s="1">
        <v>20</v>
      </c>
      <c r="G7461" s="1">
        <v>1</v>
      </c>
      <c r="H7461" s="1">
        <v>7</v>
      </c>
      <c r="I7461" s="1" t="str">
        <f t="shared" si="136"/>
        <v>3F2TU7</v>
      </c>
      <c r="J7461" s="27">
        <v>45237</v>
      </c>
      <c r="K7461" s="29" t="s">
        <v>272</v>
      </c>
      <c r="L7461" s="29">
        <v>16095.25</v>
      </c>
      <c r="M7461" s="30">
        <v>0.54500034791857044</v>
      </c>
      <c r="N7461" s="30">
        <v>0.83145978068594395</v>
      </c>
      <c r="O7461" s="30">
        <v>0</v>
      </c>
    </row>
    <row r="7462" spans="1:15" x14ac:dyDescent="0.45">
      <c r="A7462" s="5" t="s">
        <v>17</v>
      </c>
      <c r="B7462">
        <v>2020</v>
      </c>
      <c r="C7462" t="s">
        <v>1</v>
      </c>
      <c r="D7462">
        <v>7461</v>
      </c>
      <c r="E7462" s="2">
        <v>20</v>
      </c>
      <c r="F7462" s="1">
        <v>21</v>
      </c>
      <c r="G7462" s="1">
        <v>1</v>
      </c>
      <c r="H7462" s="1">
        <v>7</v>
      </c>
      <c r="I7462" s="1" t="str">
        <f t="shared" si="136"/>
        <v>3F2TU7</v>
      </c>
      <c r="J7462" s="27">
        <v>45237</v>
      </c>
      <c r="K7462" s="29" t="s">
        <v>273</v>
      </c>
      <c r="L7462" s="29">
        <v>15323.25</v>
      </c>
      <c r="M7462" s="30">
        <v>0.56509859771877058</v>
      </c>
      <c r="N7462" s="30">
        <v>0.80389303588509242</v>
      </c>
      <c r="O7462" s="30">
        <v>0</v>
      </c>
    </row>
    <row r="7463" spans="1:15" x14ac:dyDescent="0.45">
      <c r="A7463" s="5" t="s">
        <v>17</v>
      </c>
      <c r="B7463">
        <v>2020</v>
      </c>
      <c r="C7463" t="s">
        <v>1</v>
      </c>
      <c r="D7463">
        <v>7462</v>
      </c>
      <c r="E7463" s="2">
        <v>21</v>
      </c>
      <c r="F7463" s="1">
        <v>22</v>
      </c>
      <c r="G7463" s="1">
        <v>1</v>
      </c>
      <c r="H7463" s="1">
        <v>8</v>
      </c>
      <c r="I7463" s="1" t="str">
        <f t="shared" si="136"/>
        <v>3F2TU8</v>
      </c>
      <c r="J7463" s="27">
        <v>45237</v>
      </c>
      <c r="K7463" s="29" t="s">
        <v>274</v>
      </c>
      <c r="L7463" s="29">
        <v>14417.5</v>
      </c>
      <c r="M7463" s="30">
        <v>0.54391719116350434</v>
      </c>
      <c r="N7463" s="30">
        <v>0.79418080446006267</v>
      </c>
      <c r="O7463" s="30">
        <v>0</v>
      </c>
    </row>
    <row r="7464" spans="1:15" x14ac:dyDescent="0.45">
      <c r="A7464" s="5" t="s">
        <v>17</v>
      </c>
      <c r="B7464">
        <v>2020</v>
      </c>
      <c r="C7464" t="s">
        <v>1</v>
      </c>
      <c r="D7464">
        <v>7463</v>
      </c>
      <c r="E7464" s="2">
        <v>22</v>
      </c>
      <c r="F7464" s="1">
        <v>23</v>
      </c>
      <c r="G7464" s="1">
        <v>1</v>
      </c>
      <c r="H7464" s="1">
        <v>8</v>
      </c>
      <c r="I7464" s="1" t="str">
        <f t="shared" si="136"/>
        <v>3F2TU8</v>
      </c>
      <c r="J7464" s="27">
        <v>45237</v>
      </c>
      <c r="K7464" s="29" t="s">
        <v>275</v>
      </c>
      <c r="L7464" s="29">
        <v>13510.75</v>
      </c>
      <c r="M7464" s="30">
        <v>0.47122371873588148</v>
      </c>
      <c r="N7464" s="30">
        <v>0.75567796170730128</v>
      </c>
      <c r="O7464" s="30">
        <v>0</v>
      </c>
    </row>
    <row r="7465" spans="1:15" x14ac:dyDescent="0.45">
      <c r="A7465" s="5" t="s">
        <v>17</v>
      </c>
      <c r="B7465">
        <v>2020</v>
      </c>
      <c r="C7465" t="s">
        <v>1</v>
      </c>
      <c r="D7465">
        <v>7464</v>
      </c>
      <c r="E7465" s="2">
        <v>23</v>
      </c>
      <c r="F7465" s="1">
        <v>24</v>
      </c>
      <c r="G7465" s="1">
        <v>1</v>
      </c>
      <c r="H7465" s="1">
        <v>8</v>
      </c>
      <c r="I7465" s="1" t="str">
        <f t="shared" si="136"/>
        <v>3F2TU8</v>
      </c>
      <c r="J7465" s="27">
        <v>45237</v>
      </c>
      <c r="K7465" s="29" t="s">
        <v>276</v>
      </c>
      <c r="L7465" s="29">
        <v>12605.25</v>
      </c>
      <c r="M7465" s="30">
        <v>0.43546469402938642</v>
      </c>
      <c r="N7465" s="30">
        <v>0.65757345324877892</v>
      </c>
      <c r="O7465" s="30">
        <v>0</v>
      </c>
    </row>
    <row r="7466" spans="1:15" x14ac:dyDescent="0.45">
      <c r="A7466" s="5" t="s">
        <v>17</v>
      </c>
      <c r="B7466">
        <v>2020</v>
      </c>
      <c r="C7466" t="s">
        <v>2</v>
      </c>
      <c r="D7466">
        <v>7465</v>
      </c>
      <c r="E7466" s="2">
        <v>0</v>
      </c>
      <c r="F7466" s="1">
        <v>1</v>
      </c>
      <c r="G7466" s="1">
        <v>1</v>
      </c>
      <c r="H7466" s="1">
        <v>1</v>
      </c>
      <c r="I7466" s="1" t="str">
        <f t="shared" si="136"/>
        <v>3F3WE1</v>
      </c>
      <c r="J7466" s="27">
        <v>45238</v>
      </c>
      <c r="K7466" s="29" t="s">
        <v>253</v>
      </c>
      <c r="L7466" s="29">
        <v>11860.5</v>
      </c>
      <c r="M7466" s="30">
        <v>0.39201415567025172</v>
      </c>
      <c r="N7466" s="30">
        <v>0.58132009890487735</v>
      </c>
      <c r="O7466" s="30">
        <v>0</v>
      </c>
    </row>
    <row r="7467" spans="1:15" x14ac:dyDescent="0.45">
      <c r="A7467" s="5" t="s">
        <v>17</v>
      </c>
      <c r="B7467">
        <v>2020</v>
      </c>
      <c r="C7467" t="s">
        <v>2</v>
      </c>
      <c r="D7467">
        <v>7466</v>
      </c>
      <c r="E7467" s="2">
        <v>1</v>
      </c>
      <c r="F7467" s="1">
        <v>2</v>
      </c>
      <c r="G7467" s="1">
        <v>1</v>
      </c>
      <c r="H7467" s="1">
        <v>1</v>
      </c>
      <c r="I7467" s="1" t="str">
        <f t="shared" si="136"/>
        <v>3F3WE1</v>
      </c>
      <c r="J7467" s="27">
        <v>45238</v>
      </c>
      <c r="K7467" s="29" t="s">
        <v>254</v>
      </c>
      <c r="L7467" s="29">
        <v>11340</v>
      </c>
      <c r="M7467" s="30">
        <v>0.36310669824884778</v>
      </c>
      <c r="N7467" s="30">
        <v>0.52043966452002643</v>
      </c>
      <c r="O7467" s="30">
        <v>0</v>
      </c>
    </row>
    <row r="7468" spans="1:15" x14ac:dyDescent="0.45">
      <c r="A7468" s="5" t="s">
        <v>17</v>
      </c>
      <c r="B7468">
        <v>2020</v>
      </c>
      <c r="C7468" t="s">
        <v>2</v>
      </c>
      <c r="D7468">
        <v>7467</v>
      </c>
      <c r="E7468" s="2">
        <v>2</v>
      </c>
      <c r="F7468" s="1">
        <v>3</v>
      </c>
      <c r="G7468" s="1">
        <v>1</v>
      </c>
      <c r="H7468" s="1">
        <v>1</v>
      </c>
      <c r="I7468" s="1" t="str">
        <f t="shared" si="136"/>
        <v>3F3WE1</v>
      </c>
      <c r="J7468" s="27">
        <v>45238</v>
      </c>
      <c r="K7468" s="29" t="s">
        <v>255</v>
      </c>
      <c r="L7468" s="29">
        <v>11134</v>
      </c>
      <c r="M7468" s="30">
        <v>0.38455392809275968</v>
      </c>
      <c r="N7468" s="30">
        <v>0.49744782423632022</v>
      </c>
      <c r="O7468" s="30">
        <v>0</v>
      </c>
    </row>
    <row r="7469" spans="1:15" x14ac:dyDescent="0.45">
      <c r="A7469" s="5" t="s">
        <v>17</v>
      </c>
      <c r="B7469">
        <v>2020</v>
      </c>
      <c r="C7469" t="s">
        <v>2</v>
      </c>
      <c r="D7469">
        <v>7468</v>
      </c>
      <c r="E7469" s="2">
        <v>3</v>
      </c>
      <c r="F7469" s="1">
        <v>4</v>
      </c>
      <c r="G7469" s="1">
        <v>1</v>
      </c>
      <c r="H7469" s="1">
        <v>2</v>
      </c>
      <c r="I7469" s="1" t="str">
        <f t="shared" si="136"/>
        <v>3F3WE2</v>
      </c>
      <c r="J7469" s="27">
        <v>45238</v>
      </c>
      <c r="K7469" s="29" t="s">
        <v>256</v>
      </c>
      <c r="L7469" s="29">
        <v>11034.5</v>
      </c>
      <c r="M7469" s="30">
        <v>0.36032987981577669</v>
      </c>
      <c r="N7469" s="30">
        <v>0.46579973469735197</v>
      </c>
      <c r="O7469" s="30">
        <v>0</v>
      </c>
    </row>
    <row r="7470" spans="1:15" x14ac:dyDescent="0.45">
      <c r="A7470" s="5" t="s">
        <v>17</v>
      </c>
      <c r="B7470">
        <v>2020</v>
      </c>
      <c r="C7470" t="s">
        <v>2</v>
      </c>
      <c r="D7470">
        <v>7469</v>
      </c>
      <c r="E7470" s="2">
        <v>4</v>
      </c>
      <c r="F7470" s="1">
        <v>5</v>
      </c>
      <c r="G7470" s="1">
        <v>1</v>
      </c>
      <c r="H7470" s="1">
        <v>2</v>
      </c>
      <c r="I7470" s="1" t="str">
        <f t="shared" si="136"/>
        <v>3F3WE2</v>
      </c>
      <c r="J7470" s="27">
        <v>45238</v>
      </c>
      <c r="K7470" s="29" t="s">
        <v>257</v>
      </c>
      <c r="L7470" s="29">
        <v>11072.75</v>
      </c>
      <c r="M7470" s="30">
        <v>0.31920047974785271</v>
      </c>
      <c r="N7470" s="30">
        <v>0.46358828789852602</v>
      </c>
      <c r="O7470" s="30">
        <v>0</v>
      </c>
    </row>
    <row r="7471" spans="1:15" x14ac:dyDescent="0.45">
      <c r="A7471" s="5" t="s">
        <v>17</v>
      </c>
      <c r="B7471">
        <v>2020</v>
      </c>
      <c r="C7471" t="s">
        <v>2</v>
      </c>
      <c r="D7471">
        <v>7470</v>
      </c>
      <c r="E7471" s="2">
        <v>5</v>
      </c>
      <c r="F7471" s="1">
        <v>6</v>
      </c>
      <c r="G7471" s="1">
        <v>1</v>
      </c>
      <c r="H7471" s="1">
        <v>2</v>
      </c>
      <c r="I7471" s="1" t="str">
        <f t="shared" si="136"/>
        <v>3F3WE2</v>
      </c>
      <c r="J7471" s="27">
        <v>45238</v>
      </c>
      <c r="K7471" s="29" t="s">
        <v>258</v>
      </c>
      <c r="L7471" s="29">
        <v>11482.75</v>
      </c>
      <c r="M7471" s="30">
        <v>0.32395069765820289</v>
      </c>
      <c r="N7471" s="30">
        <v>0.48657038676699332</v>
      </c>
      <c r="O7471" s="30">
        <v>0</v>
      </c>
    </row>
    <row r="7472" spans="1:15" x14ac:dyDescent="0.45">
      <c r="A7472" s="5" t="s">
        <v>17</v>
      </c>
      <c r="B7472">
        <v>2020</v>
      </c>
      <c r="C7472" t="s">
        <v>2</v>
      </c>
      <c r="D7472">
        <v>7471</v>
      </c>
      <c r="E7472" s="2">
        <v>6</v>
      </c>
      <c r="F7472" s="1">
        <v>7</v>
      </c>
      <c r="G7472" s="1">
        <v>1</v>
      </c>
      <c r="H7472" s="1">
        <v>3</v>
      </c>
      <c r="I7472" s="1" t="str">
        <f t="shared" si="136"/>
        <v>3F3WE3</v>
      </c>
      <c r="J7472" s="27">
        <v>45238</v>
      </c>
      <c r="K7472" s="29" t="s">
        <v>259</v>
      </c>
      <c r="L7472" s="29">
        <v>12682.5</v>
      </c>
      <c r="M7472" s="30">
        <v>0.2478832075501135</v>
      </c>
      <c r="N7472" s="30">
        <v>0.51830357836425123</v>
      </c>
      <c r="O7472" s="30">
        <v>0</v>
      </c>
    </row>
    <row r="7473" spans="1:15" x14ac:dyDescent="0.45">
      <c r="A7473" s="5" t="s">
        <v>17</v>
      </c>
      <c r="B7473">
        <v>2020</v>
      </c>
      <c r="C7473" t="s">
        <v>2</v>
      </c>
      <c r="D7473">
        <v>7472</v>
      </c>
      <c r="E7473" s="2">
        <v>7</v>
      </c>
      <c r="F7473" s="1">
        <v>8</v>
      </c>
      <c r="G7473" s="1">
        <v>1</v>
      </c>
      <c r="H7473" s="1">
        <v>3</v>
      </c>
      <c r="I7473" s="1" t="str">
        <f t="shared" si="136"/>
        <v>3F3WE3</v>
      </c>
      <c r="J7473" s="27">
        <v>45238</v>
      </c>
      <c r="K7473" s="29" t="s">
        <v>260</v>
      </c>
      <c r="L7473" s="29">
        <v>14480.25</v>
      </c>
      <c r="M7473" s="30">
        <v>0.2176219904855918</v>
      </c>
      <c r="N7473" s="30">
        <v>0.51648199904099956</v>
      </c>
      <c r="O7473" s="30">
        <v>0</v>
      </c>
    </row>
    <row r="7474" spans="1:15" x14ac:dyDescent="0.45">
      <c r="A7474" s="5" t="s">
        <v>17</v>
      </c>
      <c r="B7474">
        <v>2020</v>
      </c>
      <c r="C7474" t="s">
        <v>2</v>
      </c>
      <c r="D7474">
        <v>7473</v>
      </c>
      <c r="E7474" s="2">
        <v>8</v>
      </c>
      <c r="F7474" s="1">
        <v>9</v>
      </c>
      <c r="G7474" s="1">
        <v>1</v>
      </c>
      <c r="H7474" s="1">
        <v>3</v>
      </c>
      <c r="I7474" s="1" t="str">
        <f t="shared" si="136"/>
        <v>3F3WE3</v>
      </c>
      <c r="J7474" s="27">
        <v>45238</v>
      </c>
      <c r="K7474" s="29" t="s">
        <v>261</v>
      </c>
      <c r="L7474" s="29">
        <v>15296</v>
      </c>
      <c r="M7474" s="30">
        <v>0.20420681321226919</v>
      </c>
      <c r="N7474" s="30">
        <v>0.47524472536986562</v>
      </c>
      <c r="O7474" s="30">
        <v>0.2147846970188439</v>
      </c>
    </row>
    <row r="7475" spans="1:15" x14ac:dyDescent="0.45">
      <c r="A7475" s="5" t="s">
        <v>17</v>
      </c>
      <c r="B7475">
        <v>2020</v>
      </c>
      <c r="C7475" t="s">
        <v>2</v>
      </c>
      <c r="D7475">
        <v>7474</v>
      </c>
      <c r="E7475" s="2">
        <v>9</v>
      </c>
      <c r="F7475" s="1">
        <v>10</v>
      </c>
      <c r="G7475" s="1">
        <v>1</v>
      </c>
      <c r="H7475" s="1">
        <v>4</v>
      </c>
      <c r="I7475" s="1" t="str">
        <f t="shared" si="136"/>
        <v>3F3WE4</v>
      </c>
      <c r="J7475" s="27">
        <v>45238</v>
      </c>
      <c r="K7475" s="29" t="s">
        <v>262</v>
      </c>
      <c r="L7475" s="29">
        <v>15309.5</v>
      </c>
      <c r="M7475" s="30">
        <v>0.14049325544770361</v>
      </c>
      <c r="N7475" s="30">
        <v>0.4336658572488038</v>
      </c>
      <c r="O7475" s="30">
        <v>0.38739283365470167</v>
      </c>
    </row>
    <row r="7476" spans="1:15" x14ac:dyDescent="0.45">
      <c r="A7476" s="5" t="s">
        <v>17</v>
      </c>
      <c r="B7476">
        <v>2020</v>
      </c>
      <c r="C7476" t="s">
        <v>2</v>
      </c>
      <c r="D7476">
        <v>7475</v>
      </c>
      <c r="E7476" s="2">
        <v>10</v>
      </c>
      <c r="F7476" s="1">
        <v>11</v>
      </c>
      <c r="G7476" s="1">
        <v>1</v>
      </c>
      <c r="H7476" s="1">
        <v>4</v>
      </c>
      <c r="I7476" s="1" t="str">
        <f t="shared" si="136"/>
        <v>3F3WE4</v>
      </c>
      <c r="J7476" s="27">
        <v>45238</v>
      </c>
      <c r="K7476" s="29" t="s">
        <v>263</v>
      </c>
      <c r="L7476" s="29">
        <v>15046.75</v>
      </c>
      <c r="M7476" s="30">
        <v>7.7562542161639061E-2</v>
      </c>
      <c r="N7476" s="30">
        <v>0.36771927184611908</v>
      </c>
      <c r="O7476" s="30">
        <v>0.50222241445905258</v>
      </c>
    </row>
    <row r="7477" spans="1:15" x14ac:dyDescent="0.45">
      <c r="A7477" s="5" t="s">
        <v>17</v>
      </c>
      <c r="B7477">
        <v>2020</v>
      </c>
      <c r="C7477" t="s">
        <v>2</v>
      </c>
      <c r="D7477">
        <v>7476</v>
      </c>
      <c r="E7477" s="2">
        <v>11</v>
      </c>
      <c r="F7477" s="1">
        <v>12</v>
      </c>
      <c r="G7477" s="1">
        <v>1</v>
      </c>
      <c r="H7477" s="1">
        <v>4</v>
      </c>
      <c r="I7477" s="1" t="str">
        <f t="shared" si="136"/>
        <v>3F3WE4</v>
      </c>
      <c r="J7477" s="27">
        <v>45238</v>
      </c>
      <c r="K7477" s="29" t="s">
        <v>264</v>
      </c>
      <c r="L7477" s="29">
        <v>14986</v>
      </c>
      <c r="M7477" s="30">
        <v>5.7733365520842107E-2</v>
      </c>
      <c r="N7477" s="30">
        <v>0.33031809703567427</v>
      </c>
      <c r="O7477" s="30">
        <v>0.55324002125702554</v>
      </c>
    </row>
    <row r="7478" spans="1:15" x14ac:dyDescent="0.45">
      <c r="A7478" s="5" t="s">
        <v>17</v>
      </c>
      <c r="B7478">
        <v>2020</v>
      </c>
      <c r="C7478" t="s">
        <v>2</v>
      </c>
      <c r="D7478">
        <v>7477</v>
      </c>
      <c r="E7478" s="2">
        <v>12</v>
      </c>
      <c r="F7478" s="1">
        <v>13</v>
      </c>
      <c r="G7478" s="1">
        <v>1</v>
      </c>
      <c r="H7478" s="1">
        <v>5</v>
      </c>
      <c r="I7478" s="1" t="str">
        <f t="shared" si="136"/>
        <v>3F3WE5</v>
      </c>
      <c r="J7478" s="27">
        <v>45238</v>
      </c>
      <c r="K7478" s="29" t="s">
        <v>265</v>
      </c>
      <c r="L7478" s="29">
        <v>14935.5</v>
      </c>
      <c r="M7478" s="30">
        <v>4.7461049263941089E-2</v>
      </c>
      <c r="N7478" s="30">
        <v>0.27539515044384549</v>
      </c>
      <c r="O7478" s="30">
        <v>0.53567416600103479</v>
      </c>
    </row>
    <row r="7479" spans="1:15" x14ac:dyDescent="0.45">
      <c r="A7479" s="5" t="s">
        <v>17</v>
      </c>
      <c r="B7479">
        <v>2020</v>
      </c>
      <c r="C7479" t="s">
        <v>2</v>
      </c>
      <c r="D7479">
        <v>7478</v>
      </c>
      <c r="E7479" s="2">
        <v>13</v>
      </c>
      <c r="F7479" s="1">
        <v>14</v>
      </c>
      <c r="G7479" s="1">
        <v>1</v>
      </c>
      <c r="H7479" s="1">
        <v>5</v>
      </c>
      <c r="I7479" s="1" t="str">
        <f t="shared" si="136"/>
        <v>3F3WE5</v>
      </c>
      <c r="J7479" s="27">
        <v>45238</v>
      </c>
      <c r="K7479" s="29" t="s">
        <v>266</v>
      </c>
      <c r="L7479" s="29">
        <v>15296.5</v>
      </c>
      <c r="M7479" s="30">
        <v>3.6762469294212563E-2</v>
      </c>
      <c r="N7479" s="30">
        <v>0.23667682500918991</v>
      </c>
      <c r="O7479" s="30">
        <v>0.4552962891341682</v>
      </c>
    </row>
    <row r="7480" spans="1:15" x14ac:dyDescent="0.45">
      <c r="A7480" s="5" t="s">
        <v>17</v>
      </c>
      <c r="B7480">
        <v>2020</v>
      </c>
      <c r="C7480" t="s">
        <v>2</v>
      </c>
      <c r="D7480">
        <v>7479</v>
      </c>
      <c r="E7480" s="2">
        <v>14</v>
      </c>
      <c r="F7480" s="1">
        <v>15</v>
      </c>
      <c r="G7480" s="1">
        <v>1</v>
      </c>
      <c r="H7480" s="1">
        <v>5</v>
      </c>
      <c r="I7480" s="1" t="str">
        <f t="shared" si="136"/>
        <v>3F3WE5</v>
      </c>
      <c r="J7480" s="27">
        <v>45238</v>
      </c>
      <c r="K7480" s="29" t="s">
        <v>267</v>
      </c>
      <c r="L7480" s="29">
        <v>15630</v>
      </c>
      <c r="M7480" s="30">
        <v>4.2070400005718538E-2</v>
      </c>
      <c r="N7480" s="30">
        <v>0.26223369096723859</v>
      </c>
      <c r="O7480" s="30">
        <v>0.3154857163724003</v>
      </c>
    </row>
    <row r="7481" spans="1:15" x14ac:dyDescent="0.45">
      <c r="A7481" s="5" t="s">
        <v>17</v>
      </c>
      <c r="B7481">
        <v>2020</v>
      </c>
      <c r="C7481" t="s">
        <v>2</v>
      </c>
      <c r="D7481">
        <v>7480</v>
      </c>
      <c r="E7481" s="2">
        <v>15</v>
      </c>
      <c r="F7481" s="1">
        <v>16</v>
      </c>
      <c r="G7481" s="1">
        <v>1</v>
      </c>
      <c r="H7481" s="1">
        <v>6</v>
      </c>
      <c r="I7481" s="1" t="str">
        <f t="shared" si="136"/>
        <v>3F3WE6</v>
      </c>
      <c r="J7481" s="27">
        <v>45238</v>
      </c>
      <c r="K7481" s="29" t="s">
        <v>268</v>
      </c>
      <c r="L7481" s="29">
        <v>16130.25</v>
      </c>
      <c r="M7481" s="30">
        <v>4.8710936466195183E-2</v>
      </c>
      <c r="N7481" s="30">
        <v>0.27903405309511542</v>
      </c>
      <c r="O7481" s="30">
        <v>0.13934176919467739</v>
      </c>
    </row>
    <row r="7482" spans="1:15" x14ac:dyDescent="0.45">
      <c r="A7482" s="5" t="s">
        <v>17</v>
      </c>
      <c r="B7482">
        <v>2020</v>
      </c>
      <c r="C7482" t="s">
        <v>2</v>
      </c>
      <c r="D7482">
        <v>7481</v>
      </c>
      <c r="E7482" s="2">
        <v>16</v>
      </c>
      <c r="F7482" s="1">
        <v>17</v>
      </c>
      <c r="G7482" s="1">
        <v>1</v>
      </c>
      <c r="H7482" s="1">
        <v>6</v>
      </c>
      <c r="I7482" s="1" t="str">
        <f t="shared" si="136"/>
        <v>3F3WE6</v>
      </c>
      <c r="J7482" s="27">
        <v>45238</v>
      </c>
      <c r="K7482" s="29" t="s">
        <v>269</v>
      </c>
      <c r="L7482" s="29">
        <v>16729.75</v>
      </c>
      <c r="M7482" s="30">
        <v>5.9296709829728463E-2</v>
      </c>
      <c r="N7482" s="30">
        <v>0.28735602835229301</v>
      </c>
      <c r="O7482" s="30">
        <v>0</v>
      </c>
    </row>
    <row r="7483" spans="1:15" x14ac:dyDescent="0.45">
      <c r="A7483" s="5" t="s">
        <v>17</v>
      </c>
      <c r="B7483">
        <v>2020</v>
      </c>
      <c r="C7483" t="s">
        <v>2</v>
      </c>
      <c r="D7483">
        <v>7482</v>
      </c>
      <c r="E7483" s="2">
        <v>17</v>
      </c>
      <c r="F7483" s="1">
        <v>18</v>
      </c>
      <c r="G7483" s="1">
        <v>1</v>
      </c>
      <c r="H7483" s="1">
        <v>6</v>
      </c>
      <c r="I7483" s="1" t="str">
        <f t="shared" si="136"/>
        <v>3F3WE6</v>
      </c>
      <c r="J7483" s="27">
        <v>45238</v>
      </c>
      <c r="K7483" s="29" t="s">
        <v>270</v>
      </c>
      <c r="L7483" s="29">
        <v>17570.75</v>
      </c>
      <c r="M7483" s="30">
        <v>7.5808167346147926E-2</v>
      </c>
      <c r="N7483" s="30">
        <v>0.30668235758143009</v>
      </c>
      <c r="O7483" s="30">
        <v>0</v>
      </c>
    </row>
    <row r="7484" spans="1:15" x14ac:dyDescent="0.45">
      <c r="A7484" s="5" t="s">
        <v>17</v>
      </c>
      <c r="B7484">
        <v>2020</v>
      </c>
      <c r="C7484" t="s">
        <v>2</v>
      </c>
      <c r="D7484">
        <v>7483</v>
      </c>
      <c r="E7484" s="2">
        <v>18</v>
      </c>
      <c r="F7484" s="1">
        <v>19</v>
      </c>
      <c r="G7484" s="1">
        <v>1</v>
      </c>
      <c r="H7484" s="1">
        <v>7</v>
      </c>
      <c r="I7484" s="1" t="str">
        <f t="shared" si="136"/>
        <v>3F3WE7</v>
      </c>
      <c r="J7484" s="27">
        <v>45238</v>
      </c>
      <c r="K7484" s="29" t="s">
        <v>271</v>
      </c>
      <c r="L7484" s="29">
        <v>16887</v>
      </c>
      <c r="M7484" s="30">
        <v>9.0272490935574309E-2</v>
      </c>
      <c r="N7484" s="30">
        <v>0.33996277427946719</v>
      </c>
      <c r="O7484" s="30">
        <v>0</v>
      </c>
    </row>
    <row r="7485" spans="1:15" x14ac:dyDescent="0.45">
      <c r="A7485" s="5" t="s">
        <v>17</v>
      </c>
      <c r="B7485">
        <v>2020</v>
      </c>
      <c r="C7485" t="s">
        <v>2</v>
      </c>
      <c r="D7485">
        <v>7484</v>
      </c>
      <c r="E7485" s="2">
        <v>19</v>
      </c>
      <c r="F7485" s="1">
        <v>20</v>
      </c>
      <c r="G7485" s="1">
        <v>1</v>
      </c>
      <c r="H7485" s="1">
        <v>7</v>
      </c>
      <c r="I7485" s="1" t="str">
        <f t="shared" si="136"/>
        <v>3F3WE7</v>
      </c>
      <c r="J7485" s="27">
        <v>45238</v>
      </c>
      <c r="K7485" s="29" t="s">
        <v>272</v>
      </c>
      <c r="L7485" s="29">
        <v>16206.25</v>
      </c>
      <c r="M7485" s="30">
        <v>0.1042262566175732</v>
      </c>
      <c r="N7485" s="30">
        <v>0.37656153338262699</v>
      </c>
      <c r="O7485" s="30">
        <v>0</v>
      </c>
    </row>
    <row r="7486" spans="1:15" x14ac:dyDescent="0.45">
      <c r="A7486" s="5" t="s">
        <v>17</v>
      </c>
      <c r="B7486">
        <v>2020</v>
      </c>
      <c r="C7486" t="s">
        <v>2</v>
      </c>
      <c r="D7486">
        <v>7485</v>
      </c>
      <c r="E7486" s="2">
        <v>20</v>
      </c>
      <c r="F7486" s="1">
        <v>21</v>
      </c>
      <c r="G7486" s="1">
        <v>1</v>
      </c>
      <c r="H7486" s="1">
        <v>7</v>
      </c>
      <c r="I7486" s="1" t="str">
        <f t="shared" si="136"/>
        <v>3F3WE7</v>
      </c>
      <c r="J7486" s="27">
        <v>45238</v>
      </c>
      <c r="K7486" s="29" t="s">
        <v>273</v>
      </c>
      <c r="L7486" s="29">
        <v>15413</v>
      </c>
      <c r="M7486" s="30">
        <v>0.11250494072622751</v>
      </c>
      <c r="N7486" s="30">
        <v>0.37496248564362172</v>
      </c>
      <c r="O7486" s="30">
        <v>0</v>
      </c>
    </row>
    <row r="7487" spans="1:15" x14ac:dyDescent="0.45">
      <c r="A7487" s="5" t="s">
        <v>17</v>
      </c>
      <c r="B7487">
        <v>2020</v>
      </c>
      <c r="C7487" t="s">
        <v>2</v>
      </c>
      <c r="D7487">
        <v>7486</v>
      </c>
      <c r="E7487" s="2">
        <v>21</v>
      </c>
      <c r="F7487" s="1">
        <v>22</v>
      </c>
      <c r="G7487" s="1">
        <v>1</v>
      </c>
      <c r="H7487" s="1">
        <v>8</v>
      </c>
      <c r="I7487" s="1" t="str">
        <f t="shared" si="136"/>
        <v>3F3WE8</v>
      </c>
      <c r="J7487" s="27">
        <v>45238</v>
      </c>
      <c r="K7487" s="29" t="s">
        <v>274</v>
      </c>
      <c r="L7487" s="29">
        <v>14503.25</v>
      </c>
      <c r="M7487" s="30">
        <v>0.1204796330158604</v>
      </c>
      <c r="N7487" s="30">
        <v>0.36570382343603791</v>
      </c>
      <c r="O7487" s="30">
        <v>0</v>
      </c>
    </row>
    <row r="7488" spans="1:15" x14ac:dyDescent="0.45">
      <c r="A7488" s="5" t="s">
        <v>17</v>
      </c>
      <c r="B7488">
        <v>2020</v>
      </c>
      <c r="C7488" t="s">
        <v>2</v>
      </c>
      <c r="D7488">
        <v>7487</v>
      </c>
      <c r="E7488" s="2">
        <v>22</v>
      </c>
      <c r="F7488" s="1">
        <v>23</v>
      </c>
      <c r="G7488" s="1">
        <v>1</v>
      </c>
      <c r="H7488" s="1">
        <v>8</v>
      </c>
      <c r="I7488" s="1" t="str">
        <f t="shared" si="136"/>
        <v>3F3WE8</v>
      </c>
      <c r="J7488" s="27">
        <v>45238</v>
      </c>
      <c r="K7488" s="29" t="s">
        <v>275</v>
      </c>
      <c r="L7488" s="29">
        <v>13461</v>
      </c>
      <c r="M7488" s="30">
        <v>0.13817946048216589</v>
      </c>
      <c r="N7488" s="30">
        <v>0.48265776385863912</v>
      </c>
      <c r="O7488" s="30">
        <v>0</v>
      </c>
    </row>
    <row r="7489" spans="1:15" x14ac:dyDescent="0.45">
      <c r="A7489" s="5" t="s">
        <v>17</v>
      </c>
      <c r="B7489">
        <v>2020</v>
      </c>
      <c r="C7489" t="s">
        <v>2</v>
      </c>
      <c r="D7489">
        <v>7488</v>
      </c>
      <c r="E7489" s="2">
        <v>23</v>
      </c>
      <c r="F7489" s="1">
        <v>24</v>
      </c>
      <c r="G7489" s="1">
        <v>1</v>
      </c>
      <c r="H7489" s="1">
        <v>8</v>
      </c>
      <c r="I7489" s="1" t="str">
        <f t="shared" si="136"/>
        <v>3F3WE8</v>
      </c>
      <c r="J7489" s="27">
        <v>45238</v>
      </c>
      <c r="K7489" s="29" t="s">
        <v>276</v>
      </c>
      <c r="L7489" s="29">
        <v>12636.5</v>
      </c>
      <c r="M7489" s="30">
        <v>0.15059245409107691</v>
      </c>
      <c r="N7489" s="30">
        <v>0.51190047071958422</v>
      </c>
      <c r="O7489" s="30">
        <v>0</v>
      </c>
    </row>
    <row r="7490" spans="1:15" x14ac:dyDescent="0.45">
      <c r="A7490" s="5" t="s">
        <v>17</v>
      </c>
      <c r="B7490">
        <v>2020</v>
      </c>
      <c r="C7490" t="s">
        <v>3</v>
      </c>
      <c r="D7490">
        <v>7489</v>
      </c>
      <c r="E7490" s="2">
        <v>0</v>
      </c>
      <c r="F7490" s="1">
        <v>1</v>
      </c>
      <c r="G7490" s="1">
        <v>1</v>
      </c>
      <c r="H7490" s="1">
        <v>1</v>
      </c>
      <c r="I7490" s="1" t="str">
        <f t="shared" si="136"/>
        <v>3F4TH1</v>
      </c>
      <c r="J7490" s="27">
        <v>45239</v>
      </c>
      <c r="K7490" s="29" t="s">
        <v>253</v>
      </c>
      <c r="L7490" s="29">
        <v>11939.25</v>
      </c>
      <c r="M7490" s="30">
        <v>0.16584853326547491</v>
      </c>
      <c r="N7490" s="30">
        <v>0.5508745473352491</v>
      </c>
      <c r="O7490" s="30">
        <v>0</v>
      </c>
    </row>
    <row r="7491" spans="1:15" x14ac:dyDescent="0.45">
      <c r="A7491" s="5" t="s">
        <v>17</v>
      </c>
      <c r="B7491">
        <v>2020</v>
      </c>
      <c r="C7491" t="s">
        <v>3</v>
      </c>
      <c r="D7491">
        <v>7490</v>
      </c>
      <c r="E7491" s="2">
        <v>1</v>
      </c>
      <c r="F7491" s="1">
        <v>2</v>
      </c>
      <c r="G7491" s="1">
        <v>1</v>
      </c>
      <c r="H7491" s="1">
        <v>1</v>
      </c>
      <c r="I7491" s="1" t="str">
        <f t="shared" ref="I7491:I7554" si="137">A7491&amp;C7491&amp;H7491</f>
        <v>3F4TH1</v>
      </c>
      <c r="J7491" s="27">
        <v>45239</v>
      </c>
      <c r="K7491" s="29" t="s">
        <v>254</v>
      </c>
      <c r="L7491" s="29">
        <v>11425.25</v>
      </c>
      <c r="M7491" s="30">
        <v>0.17402997128860709</v>
      </c>
      <c r="N7491" s="30">
        <v>0.51535439041690723</v>
      </c>
      <c r="O7491" s="30">
        <v>0</v>
      </c>
    </row>
    <row r="7492" spans="1:15" x14ac:dyDescent="0.45">
      <c r="A7492" s="5" t="s">
        <v>17</v>
      </c>
      <c r="B7492">
        <v>2020</v>
      </c>
      <c r="C7492" t="s">
        <v>3</v>
      </c>
      <c r="D7492">
        <v>7491</v>
      </c>
      <c r="E7492" s="2">
        <v>2</v>
      </c>
      <c r="F7492" s="1">
        <v>3</v>
      </c>
      <c r="G7492" s="1">
        <v>1</v>
      </c>
      <c r="H7492" s="1">
        <v>1</v>
      </c>
      <c r="I7492" s="1" t="str">
        <f t="shared" si="137"/>
        <v>3F4TH1</v>
      </c>
      <c r="J7492" s="27">
        <v>45239</v>
      </c>
      <c r="K7492" s="29" t="s">
        <v>255</v>
      </c>
      <c r="L7492" s="29">
        <v>11108.25</v>
      </c>
      <c r="M7492" s="30">
        <v>0.18596793628019029</v>
      </c>
      <c r="N7492" s="30">
        <v>0.45400690636466567</v>
      </c>
      <c r="O7492" s="30">
        <v>0</v>
      </c>
    </row>
    <row r="7493" spans="1:15" x14ac:dyDescent="0.45">
      <c r="A7493" s="5" t="s">
        <v>17</v>
      </c>
      <c r="B7493">
        <v>2020</v>
      </c>
      <c r="C7493" t="s">
        <v>3</v>
      </c>
      <c r="D7493">
        <v>7492</v>
      </c>
      <c r="E7493" s="2">
        <v>3</v>
      </c>
      <c r="F7493" s="1">
        <v>4</v>
      </c>
      <c r="G7493" s="1">
        <v>1</v>
      </c>
      <c r="H7493" s="1">
        <v>2</v>
      </c>
      <c r="I7493" s="1" t="str">
        <f t="shared" si="137"/>
        <v>3F4TH2</v>
      </c>
      <c r="J7493" s="27">
        <v>45239</v>
      </c>
      <c r="K7493" s="29" t="s">
        <v>256</v>
      </c>
      <c r="L7493" s="29">
        <v>10939.5</v>
      </c>
      <c r="M7493" s="30">
        <v>0.22404321023232199</v>
      </c>
      <c r="N7493" s="30">
        <v>0.41077961547808239</v>
      </c>
      <c r="O7493" s="30">
        <v>0</v>
      </c>
    </row>
    <row r="7494" spans="1:15" x14ac:dyDescent="0.45">
      <c r="A7494" s="5" t="s">
        <v>17</v>
      </c>
      <c r="B7494">
        <v>2020</v>
      </c>
      <c r="C7494" t="s">
        <v>3</v>
      </c>
      <c r="D7494">
        <v>7493</v>
      </c>
      <c r="E7494" s="2">
        <v>4</v>
      </c>
      <c r="F7494" s="1">
        <v>5</v>
      </c>
      <c r="G7494" s="1">
        <v>1</v>
      </c>
      <c r="H7494" s="1">
        <v>2</v>
      </c>
      <c r="I7494" s="1" t="str">
        <f t="shared" si="137"/>
        <v>3F4TH2</v>
      </c>
      <c r="J7494" s="27">
        <v>45239</v>
      </c>
      <c r="K7494" s="29" t="s">
        <v>257</v>
      </c>
      <c r="L7494" s="29">
        <v>10938</v>
      </c>
      <c r="M7494" s="30">
        <v>0.25578800570904497</v>
      </c>
      <c r="N7494" s="30">
        <v>0.39890902030025249</v>
      </c>
      <c r="O7494" s="30">
        <v>0</v>
      </c>
    </row>
    <row r="7495" spans="1:15" x14ac:dyDescent="0.45">
      <c r="A7495" s="5" t="s">
        <v>17</v>
      </c>
      <c r="B7495">
        <v>2020</v>
      </c>
      <c r="C7495" t="s">
        <v>3</v>
      </c>
      <c r="D7495">
        <v>7494</v>
      </c>
      <c r="E7495" s="2">
        <v>5</v>
      </c>
      <c r="F7495" s="1">
        <v>6</v>
      </c>
      <c r="G7495" s="1">
        <v>1</v>
      </c>
      <c r="H7495" s="1">
        <v>2</v>
      </c>
      <c r="I7495" s="1" t="str">
        <f t="shared" si="137"/>
        <v>3F4TH2</v>
      </c>
      <c r="J7495" s="27">
        <v>45239</v>
      </c>
      <c r="K7495" s="29" t="s">
        <v>258</v>
      </c>
      <c r="L7495" s="29">
        <v>11344</v>
      </c>
      <c r="M7495" s="30">
        <v>0.28496057435619282</v>
      </c>
      <c r="N7495" s="30">
        <v>0.40885762667707659</v>
      </c>
      <c r="O7495" s="30">
        <v>0</v>
      </c>
    </row>
    <row r="7496" spans="1:15" x14ac:dyDescent="0.45">
      <c r="A7496" s="5" t="s">
        <v>17</v>
      </c>
      <c r="B7496">
        <v>2020</v>
      </c>
      <c r="C7496" t="s">
        <v>3</v>
      </c>
      <c r="D7496">
        <v>7495</v>
      </c>
      <c r="E7496" s="2">
        <v>6</v>
      </c>
      <c r="F7496" s="1">
        <v>7</v>
      </c>
      <c r="G7496" s="1">
        <v>1</v>
      </c>
      <c r="H7496" s="1">
        <v>3</v>
      </c>
      <c r="I7496" s="1" t="str">
        <f t="shared" si="137"/>
        <v>3F4TH3</v>
      </c>
      <c r="J7496" s="27">
        <v>45239</v>
      </c>
      <c r="K7496" s="29" t="s">
        <v>259</v>
      </c>
      <c r="L7496" s="29">
        <v>12643.25</v>
      </c>
      <c r="M7496" s="30">
        <v>0.29995180867272497</v>
      </c>
      <c r="N7496" s="30">
        <v>0.40637456288154428</v>
      </c>
      <c r="O7496" s="30">
        <v>0</v>
      </c>
    </row>
    <row r="7497" spans="1:15" x14ac:dyDescent="0.45">
      <c r="A7497" s="5" t="s">
        <v>17</v>
      </c>
      <c r="B7497">
        <v>2020</v>
      </c>
      <c r="C7497" t="s">
        <v>3</v>
      </c>
      <c r="D7497">
        <v>7496</v>
      </c>
      <c r="E7497" s="2">
        <v>7</v>
      </c>
      <c r="F7497" s="1">
        <v>8</v>
      </c>
      <c r="G7497" s="1">
        <v>1</v>
      </c>
      <c r="H7497" s="1">
        <v>3</v>
      </c>
      <c r="I7497" s="1" t="str">
        <f t="shared" si="137"/>
        <v>3F4TH3</v>
      </c>
      <c r="J7497" s="27">
        <v>45239</v>
      </c>
      <c r="K7497" s="29" t="s">
        <v>260</v>
      </c>
      <c r="L7497" s="29">
        <v>14490.25</v>
      </c>
      <c r="M7497" s="30">
        <v>0.30111648995544049</v>
      </c>
      <c r="N7497" s="30">
        <v>0.38121261587473781</v>
      </c>
      <c r="O7497" s="30">
        <v>0</v>
      </c>
    </row>
    <row r="7498" spans="1:15" x14ac:dyDescent="0.45">
      <c r="A7498" s="5" t="s">
        <v>17</v>
      </c>
      <c r="B7498">
        <v>2020</v>
      </c>
      <c r="C7498" t="s">
        <v>3</v>
      </c>
      <c r="D7498">
        <v>7497</v>
      </c>
      <c r="E7498" s="2">
        <v>8</v>
      </c>
      <c r="F7498" s="1">
        <v>9</v>
      </c>
      <c r="G7498" s="1">
        <v>1</v>
      </c>
      <c r="H7498" s="1">
        <v>3</v>
      </c>
      <c r="I7498" s="1" t="str">
        <f t="shared" si="137"/>
        <v>3F4TH3</v>
      </c>
      <c r="J7498" s="27">
        <v>45239</v>
      </c>
      <c r="K7498" s="29" t="s">
        <v>261</v>
      </c>
      <c r="L7498" s="29">
        <v>15325.25</v>
      </c>
      <c r="M7498" s="30">
        <v>0.31374894173087309</v>
      </c>
      <c r="N7498" s="30">
        <v>0.36374318777871578</v>
      </c>
      <c r="O7498" s="30">
        <v>3.4586356624009211E-2</v>
      </c>
    </row>
    <row r="7499" spans="1:15" x14ac:dyDescent="0.45">
      <c r="A7499" s="5" t="s">
        <v>17</v>
      </c>
      <c r="B7499">
        <v>2020</v>
      </c>
      <c r="C7499" t="s">
        <v>3</v>
      </c>
      <c r="D7499">
        <v>7498</v>
      </c>
      <c r="E7499" s="2">
        <v>9</v>
      </c>
      <c r="F7499" s="1">
        <v>10</v>
      </c>
      <c r="G7499" s="1">
        <v>1</v>
      </c>
      <c r="H7499" s="1">
        <v>4</v>
      </c>
      <c r="I7499" s="1" t="str">
        <f t="shared" si="137"/>
        <v>3F4TH4</v>
      </c>
      <c r="J7499" s="27">
        <v>45239</v>
      </c>
      <c r="K7499" s="29" t="s">
        <v>262</v>
      </c>
      <c r="L7499" s="29">
        <v>15206</v>
      </c>
      <c r="M7499" s="30">
        <v>0.35718391064091809</v>
      </c>
      <c r="N7499" s="30">
        <v>0.34010588471046638</v>
      </c>
      <c r="O7499" s="30">
        <v>7.2756328594233449E-2</v>
      </c>
    </row>
    <row r="7500" spans="1:15" x14ac:dyDescent="0.45">
      <c r="A7500" s="5" t="s">
        <v>17</v>
      </c>
      <c r="B7500">
        <v>2020</v>
      </c>
      <c r="C7500" t="s">
        <v>3</v>
      </c>
      <c r="D7500">
        <v>7499</v>
      </c>
      <c r="E7500" s="2">
        <v>10</v>
      </c>
      <c r="F7500" s="1">
        <v>11</v>
      </c>
      <c r="G7500" s="1">
        <v>1</v>
      </c>
      <c r="H7500" s="1">
        <v>4</v>
      </c>
      <c r="I7500" s="1" t="str">
        <f t="shared" si="137"/>
        <v>3F4TH4</v>
      </c>
      <c r="J7500" s="27">
        <v>45239</v>
      </c>
      <c r="K7500" s="29" t="s">
        <v>263</v>
      </c>
      <c r="L7500" s="29">
        <v>14788.75</v>
      </c>
      <c r="M7500" s="30">
        <v>0.4752099302812936</v>
      </c>
      <c r="N7500" s="30">
        <v>0.30759984222772641</v>
      </c>
      <c r="O7500" s="30">
        <v>0.1031562039440736</v>
      </c>
    </row>
    <row r="7501" spans="1:15" x14ac:dyDescent="0.45">
      <c r="A7501" s="5" t="s">
        <v>17</v>
      </c>
      <c r="B7501">
        <v>2020</v>
      </c>
      <c r="C7501" t="s">
        <v>3</v>
      </c>
      <c r="D7501">
        <v>7500</v>
      </c>
      <c r="E7501" s="2">
        <v>11</v>
      </c>
      <c r="F7501" s="1">
        <v>12</v>
      </c>
      <c r="G7501" s="1">
        <v>1</v>
      </c>
      <c r="H7501" s="1">
        <v>4</v>
      </c>
      <c r="I7501" s="1" t="str">
        <f t="shared" si="137"/>
        <v>3F4TH4</v>
      </c>
      <c r="J7501" s="27">
        <v>45239</v>
      </c>
      <c r="K7501" s="29" t="s">
        <v>264</v>
      </c>
      <c r="L7501" s="29">
        <v>14526.5</v>
      </c>
      <c r="M7501" s="30">
        <v>0.50784559653324424</v>
      </c>
      <c r="N7501" s="30">
        <v>0.2463864279805591</v>
      </c>
      <c r="O7501" s="30">
        <v>0.1358173842576875</v>
      </c>
    </row>
    <row r="7502" spans="1:15" x14ac:dyDescent="0.45">
      <c r="A7502" s="5" t="s">
        <v>17</v>
      </c>
      <c r="B7502">
        <v>2020</v>
      </c>
      <c r="C7502" t="s">
        <v>3</v>
      </c>
      <c r="D7502">
        <v>7501</v>
      </c>
      <c r="E7502" s="2">
        <v>12</v>
      </c>
      <c r="F7502" s="1">
        <v>13</v>
      </c>
      <c r="G7502" s="1">
        <v>1</v>
      </c>
      <c r="H7502" s="1">
        <v>5</v>
      </c>
      <c r="I7502" s="1" t="str">
        <f t="shared" si="137"/>
        <v>3F4TH5</v>
      </c>
      <c r="J7502" s="27">
        <v>45239</v>
      </c>
      <c r="K7502" s="29" t="s">
        <v>265</v>
      </c>
      <c r="L7502" s="29">
        <v>14407</v>
      </c>
      <c r="M7502" s="30">
        <v>0.45885260866397642</v>
      </c>
      <c r="N7502" s="30">
        <v>0.19783262074429411</v>
      </c>
      <c r="O7502" s="30">
        <v>0.14374697804912709</v>
      </c>
    </row>
    <row r="7503" spans="1:15" x14ac:dyDescent="0.45">
      <c r="A7503" s="5" t="s">
        <v>17</v>
      </c>
      <c r="B7503">
        <v>2020</v>
      </c>
      <c r="C7503" t="s">
        <v>3</v>
      </c>
      <c r="D7503">
        <v>7502</v>
      </c>
      <c r="E7503" s="2">
        <v>13</v>
      </c>
      <c r="F7503" s="1">
        <v>14</v>
      </c>
      <c r="G7503" s="1">
        <v>1</v>
      </c>
      <c r="H7503" s="1">
        <v>5</v>
      </c>
      <c r="I7503" s="1" t="str">
        <f t="shared" si="137"/>
        <v>3F4TH5</v>
      </c>
      <c r="J7503" s="27">
        <v>45239</v>
      </c>
      <c r="K7503" s="29" t="s">
        <v>266</v>
      </c>
      <c r="L7503" s="29">
        <v>14653.75</v>
      </c>
      <c r="M7503" s="30">
        <v>0.44075943451841482</v>
      </c>
      <c r="N7503" s="30">
        <v>0.1553338411161779</v>
      </c>
      <c r="O7503" s="30">
        <v>0.1100507894210561</v>
      </c>
    </row>
    <row r="7504" spans="1:15" x14ac:dyDescent="0.45">
      <c r="A7504" s="5" t="s">
        <v>17</v>
      </c>
      <c r="B7504">
        <v>2020</v>
      </c>
      <c r="C7504" t="s">
        <v>3</v>
      </c>
      <c r="D7504">
        <v>7503</v>
      </c>
      <c r="E7504" s="2">
        <v>14</v>
      </c>
      <c r="F7504" s="1">
        <v>15</v>
      </c>
      <c r="G7504" s="1">
        <v>1</v>
      </c>
      <c r="H7504" s="1">
        <v>5</v>
      </c>
      <c r="I7504" s="1" t="str">
        <f t="shared" si="137"/>
        <v>3F4TH5</v>
      </c>
      <c r="J7504" s="27">
        <v>45239</v>
      </c>
      <c r="K7504" s="29" t="s">
        <v>267</v>
      </c>
      <c r="L7504" s="29">
        <v>14943</v>
      </c>
      <c r="M7504" s="30">
        <v>0.38918671586432929</v>
      </c>
      <c r="N7504" s="30">
        <v>0.13140246428778449</v>
      </c>
      <c r="O7504" s="30">
        <v>6.0633222823582501E-2</v>
      </c>
    </row>
    <row r="7505" spans="1:15" x14ac:dyDescent="0.45">
      <c r="A7505" s="5" t="s">
        <v>17</v>
      </c>
      <c r="B7505">
        <v>2020</v>
      </c>
      <c r="C7505" t="s">
        <v>3</v>
      </c>
      <c r="D7505">
        <v>7504</v>
      </c>
      <c r="E7505" s="2">
        <v>15</v>
      </c>
      <c r="F7505" s="1">
        <v>16</v>
      </c>
      <c r="G7505" s="1">
        <v>1</v>
      </c>
      <c r="H7505" s="1">
        <v>6</v>
      </c>
      <c r="I7505" s="1" t="str">
        <f t="shared" si="137"/>
        <v>3F4TH6</v>
      </c>
      <c r="J7505" s="27">
        <v>45239</v>
      </c>
      <c r="K7505" s="29" t="s">
        <v>268</v>
      </c>
      <c r="L7505" s="29">
        <v>15351.25</v>
      </c>
      <c r="M7505" s="30">
        <v>0.38617236703616648</v>
      </c>
      <c r="N7505" s="30">
        <v>0.1217234853698845</v>
      </c>
      <c r="O7505" s="30">
        <v>1.53153713013122E-2</v>
      </c>
    </row>
    <row r="7506" spans="1:15" x14ac:dyDescent="0.45">
      <c r="A7506" s="5" t="s">
        <v>17</v>
      </c>
      <c r="B7506">
        <v>2020</v>
      </c>
      <c r="C7506" t="s">
        <v>3</v>
      </c>
      <c r="D7506">
        <v>7505</v>
      </c>
      <c r="E7506" s="2">
        <v>16</v>
      </c>
      <c r="F7506" s="1">
        <v>17</v>
      </c>
      <c r="G7506" s="1">
        <v>1</v>
      </c>
      <c r="H7506" s="1">
        <v>6</v>
      </c>
      <c r="I7506" s="1" t="str">
        <f t="shared" si="137"/>
        <v>3F4TH6</v>
      </c>
      <c r="J7506" s="27">
        <v>45239</v>
      </c>
      <c r="K7506" s="29" t="s">
        <v>269</v>
      </c>
      <c r="L7506" s="29">
        <v>16299</v>
      </c>
      <c r="M7506" s="30">
        <v>0.37301127409418461</v>
      </c>
      <c r="N7506" s="30">
        <v>0.10098649892177999</v>
      </c>
      <c r="O7506" s="30">
        <v>0</v>
      </c>
    </row>
    <row r="7507" spans="1:15" x14ac:dyDescent="0.45">
      <c r="A7507" s="5" t="s">
        <v>17</v>
      </c>
      <c r="B7507">
        <v>2020</v>
      </c>
      <c r="C7507" t="s">
        <v>3</v>
      </c>
      <c r="D7507">
        <v>7506</v>
      </c>
      <c r="E7507" s="2">
        <v>17</v>
      </c>
      <c r="F7507" s="1">
        <v>18</v>
      </c>
      <c r="G7507" s="1">
        <v>1</v>
      </c>
      <c r="H7507" s="1">
        <v>6</v>
      </c>
      <c r="I7507" s="1" t="str">
        <f t="shared" si="137"/>
        <v>3F4TH6</v>
      </c>
      <c r="J7507" s="27">
        <v>45239</v>
      </c>
      <c r="K7507" s="29" t="s">
        <v>270</v>
      </c>
      <c r="L7507" s="29">
        <v>17234.5</v>
      </c>
      <c r="M7507" s="30">
        <v>0.35706819804186168</v>
      </c>
      <c r="N7507" s="30">
        <v>7.5349254322479006E-2</v>
      </c>
      <c r="O7507" s="30">
        <v>0</v>
      </c>
    </row>
    <row r="7508" spans="1:15" x14ac:dyDescent="0.45">
      <c r="A7508" s="5" t="s">
        <v>17</v>
      </c>
      <c r="B7508">
        <v>2020</v>
      </c>
      <c r="C7508" t="s">
        <v>3</v>
      </c>
      <c r="D7508">
        <v>7507</v>
      </c>
      <c r="E7508" s="2">
        <v>18</v>
      </c>
      <c r="F7508" s="1">
        <v>19</v>
      </c>
      <c r="G7508" s="1">
        <v>1</v>
      </c>
      <c r="H7508" s="1">
        <v>7</v>
      </c>
      <c r="I7508" s="1" t="str">
        <f t="shared" si="137"/>
        <v>3F4TH7</v>
      </c>
      <c r="J7508" s="27">
        <v>45239</v>
      </c>
      <c r="K7508" s="29" t="s">
        <v>271</v>
      </c>
      <c r="L7508" s="29">
        <v>16770.75</v>
      </c>
      <c r="M7508" s="30">
        <v>0.35073488290578397</v>
      </c>
      <c r="N7508" s="30">
        <v>8.6067707892060502E-2</v>
      </c>
      <c r="O7508" s="30">
        <v>0</v>
      </c>
    </row>
    <row r="7509" spans="1:15" x14ac:dyDescent="0.45">
      <c r="A7509" s="5" t="s">
        <v>17</v>
      </c>
      <c r="B7509">
        <v>2020</v>
      </c>
      <c r="C7509" t="s">
        <v>3</v>
      </c>
      <c r="D7509">
        <v>7508</v>
      </c>
      <c r="E7509" s="2">
        <v>19</v>
      </c>
      <c r="F7509" s="1">
        <v>20</v>
      </c>
      <c r="G7509" s="1">
        <v>1</v>
      </c>
      <c r="H7509" s="1">
        <v>7</v>
      </c>
      <c r="I7509" s="1" t="str">
        <f t="shared" si="137"/>
        <v>3F4TH7</v>
      </c>
      <c r="J7509" s="27">
        <v>45239</v>
      </c>
      <c r="K7509" s="29" t="s">
        <v>272</v>
      </c>
      <c r="L7509" s="29">
        <v>16195</v>
      </c>
      <c r="M7509" s="30">
        <v>0.37341034687869079</v>
      </c>
      <c r="N7509" s="30">
        <v>0.1213054295052577</v>
      </c>
      <c r="O7509" s="30">
        <v>0</v>
      </c>
    </row>
    <row r="7510" spans="1:15" x14ac:dyDescent="0.45">
      <c r="A7510" s="5" t="s">
        <v>17</v>
      </c>
      <c r="B7510">
        <v>2020</v>
      </c>
      <c r="C7510" t="s">
        <v>3</v>
      </c>
      <c r="D7510">
        <v>7509</v>
      </c>
      <c r="E7510" s="2">
        <v>20</v>
      </c>
      <c r="F7510" s="1">
        <v>21</v>
      </c>
      <c r="G7510" s="1">
        <v>1</v>
      </c>
      <c r="H7510" s="1">
        <v>7</v>
      </c>
      <c r="I7510" s="1" t="str">
        <f t="shared" si="137"/>
        <v>3F4TH7</v>
      </c>
      <c r="J7510" s="27">
        <v>45239</v>
      </c>
      <c r="K7510" s="29" t="s">
        <v>273</v>
      </c>
      <c r="L7510" s="29">
        <v>15467.25</v>
      </c>
      <c r="M7510" s="30">
        <v>0.39012927555187132</v>
      </c>
      <c r="N7510" s="30">
        <v>0.102331126039168</v>
      </c>
      <c r="O7510" s="30">
        <v>0</v>
      </c>
    </row>
    <row r="7511" spans="1:15" x14ac:dyDescent="0.45">
      <c r="A7511" s="5" t="s">
        <v>17</v>
      </c>
      <c r="B7511">
        <v>2020</v>
      </c>
      <c r="C7511" t="s">
        <v>3</v>
      </c>
      <c r="D7511">
        <v>7510</v>
      </c>
      <c r="E7511" s="2">
        <v>21</v>
      </c>
      <c r="F7511" s="1">
        <v>22</v>
      </c>
      <c r="G7511" s="1">
        <v>1</v>
      </c>
      <c r="H7511" s="1">
        <v>8</v>
      </c>
      <c r="I7511" s="1" t="str">
        <f t="shared" si="137"/>
        <v>3F4TH8</v>
      </c>
      <c r="J7511" s="27">
        <v>45239</v>
      </c>
      <c r="K7511" s="29" t="s">
        <v>274</v>
      </c>
      <c r="L7511" s="29">
        <v>14659.25</v>
      </c>
      <c r="M7511" s="30">
        <v>0.3685511014648698</v>
      </c>
      <c r="N7511" s="30">
        <v>7.3183484758274728E-2</v>
      </c>
      <c r="O7511" s="30">
        <v>0</v>
      </c>
    </row>
    <row r="7512" spans="1:15" x14ac:dyDescent="0.45">
      <c r="A7512" s="5" t="s">
        <v>17</v>
      </c>
      <c r="B7512">
        <v>2020</v>
      </c>
      <c r="C7512" t="s">
        <v>3</v>
      </c>
      <c r="D7512">
        <v>7511</v>
      </c>
      <c r="E7512" s="2">
        <v>22</v>
      </c>
      <c r="F7512" s="1">
        <v>23</v>
      </c>
      <c r="G7512" s="1">
        <v>1</v>
      </c>
      <c r="H7512" s="1">
        <v>8</v>
      </c>
      <c r="I7512" s="1" t="str">
        <f t="shared" si="137"/>
        <v>3F4TH8</v>
      </c>
      <c r="J7512" s="27">
        <v>45239</v>
      </c>
      <c r="K7512" s="29" t="s">
        <v>275</v>
      </c>
      <c r="L7512" s="29">
        <v>13687.5</v>
      </c>
      <c r="M7512" s="30">
        <v>0.35750665360805561</v>
      </c>
      <c r="N7512" s="30">
        <v>0.15223588893795681</v>
      </c>
      <c r="O7512" s="30">
        <v>0</v>
      </c>
    </row>
    <row r="7513" spans="1:15" x14ac:dyDescent="0.45">
      <c r="A7513" s="5" t="s">
        <v>17</v>
      </c>
      <c r="B7513">
        <v>2020</v>
      </c>
      <c r="C7513" t="s">
        <v>3</v>
      </c>
      <c r="D7513">
        <v>7512</v>
      </c>
      <c r="E7513" s="2">
        <v>23</v>
      </c>
      <c r="F7513" s="1">
        <v>24</v>
      </c>
      <c r="G7513" s="1">
        <v>1</v>
      </c>
      <c r="H7513" s="1">
        <v>8</v>
      </c>
      <c r="I7513" s="1" t="str">
        <f t="shared" si="137"/>
        <v>3F4TH8</v>
      </c>
      <c r="J7513" s="27">
        <v>45239</v>
      </c>
      <c r="K7513" s="29" t="s">
        <v>276</v>
      </c>
      <c r="L7513" s="29">
        <v>12876.5</v>
      </c>
      <c r="M7513" s="30">
        <v>0.35391361900448493</v>
      </c>
      <c r="N7513" s="30">
        <v>0.21731345399912491</v>
      </c>
      <c r="O7513" s="30">
        <v>0</v>
      </c>
    </row>
    <row r="7514" spans="1:15" x14ac:dyDescent="0.45">
      <c r="A7514" s="5" t="s">
        <v>17</v>
      </c>
      <c r="B7514">
        <v>2020</v>
      </c>
      <c r="C7514" t="s">
        <v>4</v>
      </c>
      <c r="D7514">
        <v>7513</v>
      </c>
      <c r="E7514" s="2">
        <v>0</v>
      </c>
      <c r="F7514" s="1">
        <v>1</v>
      </c>
      <c r="G7514" s="1">
        <v>1</v>
      </c>
      <c r="H7514" s="1">
        <v>1</v>
      </c>
      <c r="I7514" s="1" t="str">
        <f t="shared" si="137"/>
        <v>3F5FR1</v>
      </c>
      <c r="J7514" s="27">
        <v>45240</v>
      </c>
      <c r="K7514" s="29" t="s">
        <v>253</v>
      </c>
      <c r="L7514" s="29">
        <v>12141</v>
      </c>
      <c r="M7514" s="30">
        <v>0.35051435742932119</v>
      </c>
      <c r="N7514" s="30">
        <v>0.19147733336821671</v>
      </c>
      <c r="O7514" s="30">
        <v>0</v>
      </c>
    </row>
    <row r="7515" spans="1:15" x14ac:dyDescent="0.45">
      <c r="A7515" s="5" t="s">
        <v>17</v>
      </c>
      <c r="B7515">
        <v>2020</v>
      </c>
      <c r="C7515" t="s">
        <v>4</v>
      </c>
      <c r="D7515">
        <v>7514</v>
      </c>
      <c r="E7515" s="2">
        <v>1</v>
      </c>
      <c r="F7515" s="1">
        <v>2</v>
      </c>
      <c r="G7515" s="1">
        <v>1</v>
      </c>
      <c r="H7515" s="1">
        <v>1</v>
      </c>
      <c r="I7515" s="1" t="str">
        <f t="shared" si="137"/>
        <v>3F5FR1</v>
      </c>
      <c r="J7515" s="27">
        <v>45240</v>
      </c>
      <c r="K7515" s="29" t="s">
        <v>254</v>
      </c>
      <c r="L7515" s="29">
        <v>11661.75</v>
      </c>
      <c r="M7515" s="30">
        <v>0.31173252563710802</v>
      </c>
      <c r="N7515" s="30">
        <v>0.1089563998883903</v>
      </c>
      <c r="O7515" s="30">
        <v>0</v>
      </c>
    </row>
    <row r="7516" spans="1:15" x14ac:dyDescent="0.45">
      <c r="A7516" s="5" t="s">
        <v>17</v>
      </c>
      <c r="B7516">
        <v>2020</v>
      </c>
      <c r="C7516" t="s">
        <v>4</v>
      </c>
      <c r="D7516">
        <v>7515</v>
      </c>
      <c r="E7516" s="2">
        <v>2</v>
      </c>
      <c r="F7516" s="1">
        <v>3</v>
      </c>
      <c r="G7516" s="1">
        <v>1</v>
      </c>
      <c r="H7516" s="1">
        <v>1</v>
      </c>
      <c r="I7516" s="1" t="str">
        <f t="shared" si="137"/>
        <v>3F5FR1</v>
      </c>
      <c r="J7516" s="27">
        <v>45240</v>
      </c>
      <c r="K7516" s="29" t="s">
        <v>255</v>
      </c>
      <c r="L7516" s="29">
        <v>11356.25</v>
      </c>
      <c r="M7516" s="30">
        <v>0.23572968940011119</v>
      </c>
      <c r="N7516" s="30">
        <v>5.4782438404816607E-2</v>
      </c>
      <c r="O7516" s="30">
        <v>0</v>
      </c>
    </row>
    <row r="7517" spans="1:15" x14ac:dyDescent="0.45">
      <c r="A7517" s="5" t="s">
        <v>17</v>
      </c>
      <c r="B7517">
        <v>2020</v>
      </c>
      <c r="C7517" t="s">
        <v>4</v>
      </c>
      <c r="D7517">
        <v>7516</v>
      </c>
      <c r="E7517" s="2">
        <v>3</v>
      </c>
      <c r="F7517" s="1">
        <v>4</v>
      </c>
      <c r="G7517" s="1">
        <v>1</v>
      </c>
      <c r="H7517" s="1">
        <v>2</v>
      </c>
      <c r="I7517" s="1" t="str">
        <f t="shared" si="137"/>
        <v>3F5FR2</v>
      </c>
      <c r="J7517" s="27">
        <v>45240</v>
      </c>
      <c r="K7517" s="29" t="s">
        <v>256</v>
      </c>
      <c r="L7517" s="29">
        <v>11179.5</v>
      </c>
      <c r="M7517" s="30">
        <v>0.1925917690882025</v>
      </c>
      <c r="N7517" s="30">
        <v>2.556211760376325E-2</v>
      </c>
      <c r="O7517" s="30">
        <v>0</v>
      </c>
    </row>
    <row r="7518" spans="1:15" x14ac:dyDescent="0.45">
      <c r="A7518" s="5" t="s">
        <v>17</v>
      </c>
      <c r="B7518">
        <v>2020</v>
      </c>
      <c r="C7518" t="s">
        <v>4</v>
      </c>
      <c r="D7518">
        <v>7517</v>
      </c>
      <c r="E7518" s="2">
        <v>4</v>
      </c>
      <c r="F7518" s="1">
        <v>5</v>
      </c>
      <c r="G7518" s="1">
        <v>1</v>
      </c>
      <c r="H7518" s="1">
        <v>2</v>
      </c>
      <c r="I7518" s="1" t="str">
        <f t="shared" si="137"/>
        <v>3F5FR2</v>
      </c>
      <c r="J7518" s="27">
        <v>45240</v>
      </c>
      <c r="K7518" s="29" t="s">
        <v>257</v>
      </c>
      <c r="L7518" s="29">
        <v>11216.25</v>
      </c>
      <c r="M7518" s="30">
        <v>0.18593349564667999</v>
      </c>
      <c r="N7518" s="30">
        <v>1.8724034104555719E-2</v>
      </c>
      <c r="O7518" s="30">
        <v>0</v>
      </c>
    </row>
    <row r="7519" spans="1:15" x14ac:dyDescent="0.45">
      <c r="A7519" s="5" t="s">
        <v>17</v>
      </c>
      <c r="B7519">
        <v>2020</v>
      </c>
      <c r="C7519" t="s">
        <v>4</v>
      </c>
      <c r="D7519">
        <v>7518</v>
      </c>
      <c r="E7519" s="2">
        <v>5</v>
      </c>
      <c r="F7519" s="1">
        <v>6</v>
      </c>
      <c r="G7519" s="1">
        <v>1</v>
      </c>
      <c r="H7519" s="1">
        <v>2</v>
      </c>
      <c r="I7519" s="1" t="str">
        <f t="shared" si="137"/>
        <v>3F5FR2</v>
      </c>
      <c r="J7519" s="27">
        <v>45240</v>
      </c>
      <c r="K7519" s="29" t="s">
        <v>258</v>
      </c>
      <c r="L7519" s="29">
        <v>11607.5</v>
      </c>
      <c r="M7519" s="30">
        <v>0.19002660946017949</v>
      </c>
      <c r="N7519" s="30">
        <v>2.483661372820806E-2</v>
      </c>
      <c r="O7519" s="30">
        <v>0</v>
      </c>
    </row>
    <row r="7520" spans="1:15" x14ac:dyDescent="0.45">
      <c r="A7520" s="5" t="s">
        <v>17</v>
      </c>
      <c r="B7520">
        <v>2020</v>
      </c>
      <c r="C7520" t="s">
        <v>4</v>
      </c>
      <c r="D7520">
        <v>7519</v>
      </c>
      <c r="E7520" s="2">
        <v>6</v>
      </c>
      <c r="F7520" s="1">
        <v>7</v>
      </c>
      <c r="G7520" s="1">
        <v>1</v>
      </c>
      <c r="H7520" s="1">
        <v>3</v>
      </c>
      <c r="I7520" s="1" t="str">
        <f t="shared" si="137"/>
        <v>3F5FR3</v>
      </c>
      <c r="J7520" s="27">
        <v>45240</v>
      </c>
      <c r="K7520" s="29" t="s">
        <v>259</v>
      </c>
      <c r="L7520" s="29">
        <v>12780.25</v>
      </c>
      <c r="M7520" s="30">
        <v>0.17637267658621619</v>
      </c>
      <c r="N7520" s="30">
        <v>3.1844179485249202E-2</v>
      </c>
      <c r="O7520" s="30">
        <v>0</v>
      </c>
    </row>
    <row r="7521" spans="1:15" x14ac:dyDescent="0.45">
      <c r="A7521" s="5" t="s">
        <v>17</v>
      </c>
      <c r="B7521">
        <v>2020</v>
      </c>
      <c r="C7521" t="s">
        <v>4</v>
      </c>
      <c r="D7521">
        <v>7520</v>
      </c>
      <c r="E7521" s="2">
        <v>7</v>
      </c>
      <c r="F7521" s="1">
        <v>8</v>
      </c>
      <c r="G7521" s="1">
        <v>1</v>
      </c>
      <c r="H7521" s="1">
        <v>3</v>
      </c>
      <c r="I7521" s="1" t="str">
        <f t="shared" si="137"/>
        <v>3F5FR3</v>
      </c>
      <c r="J7521" s="27">
        <v>45240</v>
      </c>
      <c r="K7521" s="29" t="s">
        <v>260</v>
      </c>
      <c r="L7521" s="29">
        <v>14558.5</v>
      </c>
      <c r="M7521" s="30">
        <v>0.16293078885870879</v>
      </c>
      <c r="N7521" s="30">
        <v>3.6792883557583811E-2</v>
      </c>
      <c r="O7521" s="30">
        <v>0</v>
      </c>
    </row>
    <row r="7522" spans="1:15" x14ac:dyDescent="0.45">
      <c r="A7522" s="5" t="s">
        <v>17</v>
      </c>
      <c r="B7522">
        <v>2020</v>
      </c>
      <c r="C7522" t="s">
        <v>4</v>
      </c>
      <c r="D7522">
        <v>7521</v>
      </c>
      <c r="E7522" s="2">
        <v>8</v>
      </c>
      <c r="F7522" s="1">
        <v>9</v>
      </c>
      <c r="G7522" s="1">
        <v>1</v>
      </c>
      <c r="H7522" s="1">
        <v>3</v>
      </c>
      <c r="I7522" s="1" t="str">
        <f t="shared" si="137"/>
        <v>3F5FR3</v>
      </c>
      <c r="J7522" s="27">
        <v>45240</v>
      </c>
      <c r="K7522" s="29" t="s">
        <v>261</v>
      </c>
      <c r="L7522" s="29">
        <v>15624.25</v>
      </c>
      <c r="M7522" s="30">
        <v>0.15700843673595929</v>
      </c>
      <c r="N7522" s="30">
        <v>3.5169382935977517E-2</v>
      </c>
      <c r="O7522" s="30">
        <v>0.17417203199698161</v>
      </c>
    </row>
    <row r="7523" spans="1:15" x14ac:dyDescent="0.45">
      <c r="A7523" s="5" t="s">
        <v>17</v>
      </c>
      <c r="B7523">
        <v>2020</v>
      </c>
      <c r="C7523" t="s">
        <v>4</v>
      </c>
      <c r="D7523">
        <v>7522</v>
      </c>
      <c r="E7523" s="2">
        <v>9</v>
      </c>
      <c r="F7523" s="1">
        <v>10</v>
      </c>
      <c r="G7523" s="1">
        <v>1</v>
      </c>
      <c r="H7523" s="1">
        <v>4</v>
      </c>
      <c r="I7523" s="1" t="str">
        <f t="shared" si="137"/>
        <v>3F5FR4</v>
      </c>
      <c r="J7523" s="27">
        <v>45240</v>
      </c>
      <c r="K7523" s="29" t="s">
        <v>262</v>
      </c>
      <c r="L7523" s="29">
        <v>15970</v>
      </c>
      <c r="M7523" s="30">
        <v>0.14005730452252149</v>
      </c>
      <c r="N7523" s="30">
        <v>2.5628111653205742E-2</v>
      </c>
      <c r="O7523" s="30">
        <v>0.31416151749753007</v>
      </c>
    </row>
    <row r="7524" spans="1:15" x14ac:dyDescent="0.45">
      <c r="A7524" s="5" t="s">
        <v>17</v>
      </c>
      <c r="B7524">
        <v>2020</v>
      </c>
      <c r="C7524" t="s">
        <v>4</v>
      </c>
      <c r="D7524">
        <v>7523</v>
      </c>
      <c r="E7524" s="2">
        <v>10</v>
      </c>
      <c r="F7524" s="1">
        <v>11</v>
      </c>
      <c r="G7524" s="1">
        <v>1</v>
      </c>
      <c r="H7524" s="1">
        <v>4</v>
      </c>
      <c r="I7524" s="1" t="str">
        <f t="shared" si="137"/>
        <v>3F5FR4</v>
      </c>
      <c r="J7524" s="27">
        <v>45240</v>
      </c>
      <c r="K7524" s="29" t="s">
        <v>263</v>
      </c>
      <c r="L7524" s="29">
        <v>15976</v>
      </c>
      <c r="M7524" s="30">
        <v>0.12078154404243641</v>
      </c>
      <c r="N7524" s="30">
        <v>2.5105260857192831E-2</v>
      </c>
      <c r="O7524" s="30">
        <v>0.35031823080023439</v>
      </c>
    </row>
    <row r="7525" spans="1:15" x14ac:dyDescent="0.45">
      <c r="A7525" s="5" t="s">
        <v>17</v>
      </c>
      <c r="B7525">
        <v>2020</v>
      </c>
      <c r="C7525" t="s">
        <v>4</v>
      </c>
      <c r="D7525">
        <v>7524</v>
      </c>
      <c r="E7525" s="2">
        <v>11</v>
      </c>
      <c r="F7525" s="1">
        <v>12</v>
      </c>
      <c r="G7525" s="1">
        <v>1</v>
      </c>
      <c r="H7525" s="1">
        <v>4</v>
      </c>
      <c r="I7525" s="1" t="str">
        <f t="shared" si="137"/>
        <v>3F5FR4</v>
      </c>
      <c r="J7525" s="27">
        <v>45240</v>
      </c>
      <c r="K7525" s="29" t="s">
        <v>264</v>
      </c>
      <c r="L7525" s="29">
        <v>15983.25</v>
      </c>
      <c r="M7525" s="30">
        <v>8.9519710229089458E-2</v>
      </c>
      <c r="N7525" s="30">
        <v>1.6920035479447881E-2</v>
      </c>
      <c r="O7525" s="30">
        <v>0.37481129592355861</v>
      </c>
    </row>
    <row r="7526" spans="1:15" x14ac:dyDescent="0.45">
      <c r="A7526" s="5" t="s">
        <v>17</v>
      </c>
      <c r="B7526">
        <v>2020</v>
      </c>
      <c r="C7526" t="s">
        <v>4</v>
      </c>
      <c r="D7526">
        <v>7525</v>
      </c>
      <c r="E7526" s="2">
        <v>12</v>
      </c>
      <c r="F7526" s="1">
        <v>13</v>
      </c>
      <c r="G7526" s="1">
        <v>1</v>
      </c>
      <c r="H7526" s="1">
        <v>5</v>
      </c>
      <c r="I7526" s="1" t="str">
        <f t="shared" si="137"/>
        <v>3F5FR5</v>
      </c>
      <c r="J7526" s="27">
        <v>45240</v>
      </c>
      <c r="K7526" s="29" t="s">
        <v>265</v>
      </c>
      <c r="L7526" s="29">
        <v>16069.75</v>
      </c>
      <c r="M7526" s="30">
        <v>9.0462859215778943E-2</v>
      </c>
      <c r="N7526" s="30">
        <v>1.9307977773485661E-2</v>
      </c>
      <c r="O7526" s="30">
        <v>0.41866023762473958</v>
      </c>
    </row>
    <row r="7527" spans="1:15" x14ac:dyDescent="0.45">
      <c r="A7527" s="5" t="s">
        <v>17</v>
      </c>
      <c r="B7527">
        <v>2020</v>
      </c>
      <c r="C7527" t="s">
        <v>4</v>
      </c>
      <c r="D7527">
        <v>7526</v>
      </c>
      <c r="E7527" s="2">
        <v>13</v>
      </c>
      <c r="F7527" s="1">
        <v>14</v>
      </c>
      <c r="G7527" s="1">
        <v>1</v>
      </c>
      <c r="H7527" s="1">
        <v>5</v>
      </c>
      <c r="I7527" s="1" t="str">
        <f t="shared" si="137"/>
        <v>3F5FR5</v>
      </c>
      <c r="J7527" s="27">
        <v>45240</v>
      </c>
      <c r="K7527" s="29" t="s">
        <v>266</v>
      </c>
      <c r="L7527" s="29">
        <v>16234.75</v>
      </c>
      <c r="M7527" s="30">
        <v>9.6564603931412168E-2</v>
      </c>
      <c r="N7527" s="30">
        <v>3.0531937853194809E-2</v>
      </c>
      <c r="O7527" s="30">
        <v>0.36182948330280751</v>
      </c>
    </row>
    <row r="7528" spans="1:15" x14ac:dyDescent="0.45">
      <c r="A7528" s="5" t="s">
        <v>17</v>
      </c>
      <c r="B7528">
        <v>2020</v>
      </c>
      <c r="C7528" t="s">
        <v>4</v>
      </c>
      <c r="D7528">
        <v>7527</v>
      </c>
      <c r="E7528" s="2">
        <v>14</v>
      </c>
      <c r="F7528" s="1">
        <v>15</v>
      </c>
      <c r="G7528" s="1">
        <v>1</v>
      </c>
      <c r="H7528" s="1">
        <v>5</v>
      </c>
      <c r="I7528" s="1" t="str">
        <f t="shared" si="137"/>
        <v>3F5FR5</v>
      </c>
      <c r="J7528" s="27">
        <v>45240</v>
      </c>
      <c r="K7528" s="29" t="s">
        <v>267</v>
      </c>
      <c r="L7528" s="29">
        <v>16164.75</v>
      </c>
      <c r="M7528" s="30">
        <v>9.6766014533317499E-2</v>
      </c>
      <c r="N7528" s="30">
        <v>3.907502696281679E-2</v>
      </c>
      <c r="O7528" s="30">
        <v>0.21520021542147441</v>
      </c>
    </row>
    <row r="7529" spans="1:15" x14ac:dyDescent="0.45">
      <c r="A7529" s="5" t="s">
        <v>17</v>
      </c>
      <c r="B7529">
        <v>2020</v>
      </c>
      <c r="C7529" t="s">
        <v>4</v>
      </c>
      <c r="D7529">
        <v>7528</v>
      </c>
      <c r="E7529" s="2">
        <v>15</v>
      </c>
      <c r="F7529" s="1">
        <v>16</v>
      </c>
      <c r="G7529" s="1">
        <v>1</v>
      </c>
      <c r="H7529" s="1">
        <v>6</v>
      </c>
      <c r="I7529" s="1" t="str">
        <f t="shared" si="137"/>
        <v>3F5FR6</v>
      </c>
      <c r="J7529" s="27">
        <v>45240</v>
      </c>
      <c r="K7529" s="29" t="s">
        <v>268</v>
      </c>
      <c r="L7529" s="29">
        <v>16159.5</v>
      </c>
      <c r="M7529" s="30">
        <v>0.1031191968479513</v>
      </c>
      <c r="N7529" s="30">
        <v>4.4180232161986618E-2</v>
      </c>
      <c r="O7529" s="30">
        <v>7.6053018441434431E-2</v>
      </c>
    </row>
    <row r="7530" spans="1:15" x14ac:dyDescent="0.45">
      <c r="A7530" s="5" t="s">
        <v>17</v>
      </c>
      <c r="B7530">
        <v>2020</v>
      </c>
      <c r="C7530" t="s">
        <v>4</v>
      </c>
      <c r="D7530">
        <v>7529</v>
      </c>
      <c r="E7530" s="2">
        <v>16</v>
      </c>
      <c r="F7530" s="1">
        <v>17</v>
      </c>
      <c r="G7530" s="1">
        <v>1</v>
      </c>
      <c r="H7530" s="1">
        <v>6</v>
      </c>
      <c r="I7530" s="1" t="str">
        <f t="shared" si="137"/>
        <v>3F5FR6</v>
      </c>
      <c r="J7530" s="27">
        <v>45240</v>
      </c>
      <c r="K7530" s="29" t="s">
        <v>269</v>
      </c>
      <c r="L7530" s="29">
        <v>16401.5</v>
      </c>
      <c r="M7530" s="30">
        <v>0.1103341122061848</v>
      </c>
      <c r="N7530" s="30">
        <v>4.0535835108757003E-2</v>
      </c>
      <c r="O7530" s="30">
        <v>0</v>
      </c>
    </row>
    <row r="7531" spans="1:15" x14ac:dyDescent="0.45">
      <c r="A7531" s="5" t="s">
        <v>17</v>
      </c>
      <c r="B7531">
        <v>2020</v>
      </c>
      <c r="C7531" t="s">
        <v>4</v>
      </c>
      <c r="D7531">
        <v>7530</v>
      </c>
      <c r="E7531" s="2">
        <v>17</v>
      </c>
      <c r="F7531" s="1">
        <v>18</v>
      </c>
      <c r="G7531" s="1">
        <v>1</v>
      </c>
      <c r="H7531" s="1">
        <v>6</v>
      </c>
      <c r="I7531" s="1" t="str">
        <f t="shared" si="137"/>
        <v>3F5FR6</v>
      </c>
      <c r="J7531" s="27">
        <v>45240</v>
      </c>
      <c r="K7531" s="29" t="s">
        <v>270</v>
      </c>
      <c r="L7531" s="29">
        <v>17059.75</v>
      </c>
      <c r="M7531" s="30">
        <v>0.1136235672730113</v>
      </c>
      <c r="N7531" s="30">
        <v>2.7489845598943241E-2</v>
      </c>
      <c r="O7531" s="30">
        <v>0</v>
      </c>
    </row>
    <row r="7532" spans="1:15" x14ac:dyDescent="0.45">
      <c r="A7532" s="5" t="s">
        <v>17</v>
      </c>
      <c r="B7532">
        <v>2020</v>
      </c>
      <c r="C7532" t="s">
        <v>4</v>
      </c>
      <c r="D7532">
        <v>7531</v>
      </c>
      <c r="E7532" s="2">
        <v>18</v>
      </c>
      <c r="F7532" s="1">
        <v>19</v>
      </c>
      <c r="G7532" s="1">
        <v>1</v>
      </c>
      <c r="H7532" s="1">
        <v>7</v>
      </c>
      <c r="I7532" s="1" t="str">
        <f t="shared" si="137"/>
        <v>3F5FR7</v>
      </c>
      <c r="J7532" s="27">
        <v>45240</v>
      </c>
      <c r="K7532" s="29" t="s">
        <v>271</v>
      </c>
      <c r="L7532" s="29">
        <v>16465.5</v>
      </c>
      <c r="M7532" s="30">
        <v>0.1237359779519642</v>
      </c>
      <c r="N7532" s="30">
        <v>1.9204050317088529E-2</v>
      </c>
      <c r="O7532" s="30">
        <v>0</v>
      </c>
    </row>
    <row r="7533" spans="1:15" x14ac:dyDescent="0.45">
      <c r="A7533" s="5" t="s">
        <v>17</v>
      </c>
      <c r="B7533">
        <v>2020</v>
      </c>
      <c r="C7533" t="s">
        <v>4</v>
      </c>
      <c r="D7533">
        <v>7532</v>
      </c>
      <c r="E7533" s="2">
        <v>19</v>
      </c>
      <c r="F7533" s="1">
        <v>20</v>
      </c>
      <c r="G7533" s="1">
        <v>1</v>
      </c>
      <c r="H7533" s="1">
        <v>7</v>
      </c>
      <c r="I7533" s="1" t="str">
        <f t="shared" si="137"/>
        <v>3F5FR7</v>
      </c>
      <c r="J7533" s="27">
        <v>45240</v>
      </c>
      <c r="K7533" s="29" t="s">
        <v>272</v>
      </c>
      <c r="L7533" s="29">
        <v>15719.75</v>
      </c>
      <c r="M7533" s="30">
        <v>0.14306925823818081</v>
      </c>
      <c r="N7533" s="30">
        <v>2.132205459288607E-2</v>
      </c>
      <c r="O7533" s="30">
        <v>0</v>
      </c>
    </row>
    <row r="7534" spans="1:15" x14ac:dyDescent="0.45">
      <c r="A7534" s="5" t="s">
        <v>17</v>
      </c>
      <c r="B7534">
        <v>2020</v>
      </c>
      <c r="C7534" t="s">
        <v>4</v>
      </c>
      <c r="D7534">
        <v>7533</v>
      </c>
      <c r="E7534" s="2">
        <v>20</v>
      </c>
      <c r="F7534" s="1">
        <v>21</v>
      </c>
      <c r="G7534" s="1">
        <v>1</v>
      </c>
      <c r="H7534" s="1">
        <v>7</v>
      </c>
      <c r="I7534" s="1" t="str">
        <f t="shared" si="137"/>
        <v>3F5FR7</v>
      </c>
      <c r="J7534" s="27">
        <v>45240</v>
      </c>
      <c r="K7534" s="29" t="s">
        <v>273</v>
      </c>
      <c r="L7534" s="29">
        <v>14939.25</v>
      </c>
      <c r="M7534" s="30">
        <v>0.17151275007394981</v>
      </c>
      <c r="N7534" s="30">
        <v>2.769238011131404E-2</v>
      </c>
      <c r="O7534" s="30">
        <v>0</v>
      </c>
    </row>
    <row r="7535" spans="1:15" x14ac:dyDescent="0.45">
      <c r="A7535" s="5" t="s">
        <v>17</v>
      </c>
      <c r="B7535">
        <v>2020</v>
      </c>
      <c r="C7535" t="s">
        <v>4</v>
      </c>
      <c r="D7535">
        <v>7534</v>
      </c>
      <c r="E7535" s="2">
        <v>21</v>
      </c>
      <c r="F7535" s="1">
        <v>22</v>
      </c>
      <c r="G7535" s="1">
        <v>1</v>
      </c>
      <c r="H7535" s="1">
        <v>8</v>
      </c>
      <c r="I7535" s="1" t="str">
        <f t="shared" si="137"/>
        <v>3F5FR8</v>
      </c>
      <c r="J7535" s="27">
        <v>45240</v>
      </c>
      <c r="K7535" s="29" t="s">
        <v>274</v>
      </c>
      <c r="L7535" s="29">
        <v>14083.5</v>
      </c>
      <c r="M7535" s="30">
        <v>0.17779852059477819</v>
      </c>
      <c r="N7535" s="30">
        <v>5.79878451090695E-2</v>
      </c>
      <c r="O7535" s="30">
        <v>0</v>
      </c>
    </row>
    <row r="7536" spans="1:15" x14ac:dyDescent="0.45">
      <c r="A7536" s="5" t="s">
        <v>17</v>
      </c>
      <c r="B7536">
        <v>2020</v>
      </c>
      <c r="C7536" t="s">
        <v>4</v>
      </c>
      <c r="D7536">
        <v>7535</v>
      </c>
      <c r="E7536" s="2">
        <v>22</v>
      </c>
      <c r="F7536" s="1">
        <v>23</v>
      </c>
      <c r="G7536" s="1">
        <v>1</v>
      </c>
      <c r="H7536" s="1">
        <v>8</v>
      </c>
      <c r="I7536" s="1" t="str">
        <f t="shared" si="137"/>
        <v>3F5FR8</v>
      </c>
      <c r="J7536" s="27">
        <v>45240</v>
      </c>
      <c r="K7536" s="29" t="s">
        <v>275</v>
      </c>
      <c r="L7536" s="29">
        <v>13308</v>
      </c>
      <c r="M7536" s="30">
        <v>0.21004668601672349</v>
      </c>
      <c r="N7536" s="30">
        <v>7.7799060030087214E-2</v>
      </c>
      <c r="O7536" s="30">
        <v>0</v>
      </c>
    </row>
    <row r="7537" spans="1:15" x14ac:dyDescent="0.45">
      <c r="A7537" s="5" t="s">
        <v>17</v>
      </c>
      <c r="B7537">
        <v>2020</v>
      </c>
      <c r="C7537" t="s">
        <v>4</v>
      </c>
      <c r="D7537">
        <v>7536</v>
      </c>
      <c r="E7537" s="2">
        <v>23</v>
      </c>
      <c r="F7537" s="1">
        <v>24</v>
      </c>
      <c r="G7537" s="1">
        <v>1</v>
      </c>
      <c r="H7537" s="1">
        <v>8</v>
      </c>
      <c r="I7537" s="1" t="str">
        <f t="shared" si="137"/>
        <v>3F5FR8</v>
      </c>
      <c r="J7537" s="27">
        <v>45240</v>
      </c>
      <c r="K7537" s="29" t="s">
        <v>276</v>
      </c>
      <c r="L7537" s="29">
        <v>12549</v>
      </c>
      <c r="M7537" s="30">
        <v>0.23463778352647771</v>
      </c>
      <c r="N7537" s="30">
        <v>0.1378074146980614</v>
      </c>
      <c r="O7537" s="30">
        <v>0</v>
      </c>
    </row>
    <row r="7538" spans="1:15" x14ac:dyDescent="0.45">
      <c r="A7538" s="5" t="s">
        <v>17</v>
      </c>
      <c r="B7538">
        <v>2020</v>
      </c>
      <c r="C7538" t="s">
        <v>5</v>
      </c>
      <c r="D7538">
        <v>7537</v>
      </c>
      <c r="E7538" s="2">
        <v>0</v>
      </c>
      <c r="F7538" s="1">
        <v>1</v>
      </c>
      <c r="G7538" s="1">
        <v>1</v>
      </c>
      <c r="H7538" s="1">
        <v>1</v>
      </c>
      <c r="I7538" s="1" t="str">
        <f t="shared" si="137"/>
        <v>3F6SA1</v>
      </c>
      <c r="J7538" s="27">
        <v>45241</v>
      </c>
      <c r="K7538" s="29" t="s">
        <v>253</v>
      </c>
      <c r="L7538" s="29">
        <v>11949.5</v>
      </c>
      <c r="M7538" s="30">
        <v>0.25508513208253192</v>
      </c>
      <c r="N7538" s="30">
        <v>0.26236778467367272</v>
      </c>
      <c r="O7538" s="30">
        <v>0</v>
      </c>
    </row>
    <row r="7539" spans="1:15" x14ac:dyDescent="0.45">
      <c r="A7539" s="5" t="s">
        <v>17</v>
      </c>
      <c r="B7539">
        <v>2020</v>
      </c>
      <c r="C7539" t="s">
        <v>5</v>
      </c>
      <c r="D7539">
        <v>7538</v>
      </c>
      <c r="E7539" s="2">
        <v>1</v>
      </c>
      <c r="F7539" s="1">
        <v>2</v>
      </c>
      <c r="G7539" s="1">
        <v>1</v>
      </c>
      <c r="H7539" s="1">
        <v>1</v>
      </c>
      <c r="I7539" s="1" t="str">
        <f t="shared" si="137"/>
        <v>3F6SA1</v>
      </c>
      <c r="J7539" s="27">
        <v>45241</v>
      </c>
      <c r="K7539" s="29" t="s">
        <v>254</v>
      </c>
      <c r="L7539" s="29">
        <v>11365.25</v>
      </c>
      <c r="M7539" s="30">
        <v>0.2455226101594086</v>
      </c>
      <c r="N7539" s="30">
        <v>0.36120549818316661</v>
      </c>
      <c r="O7539" s="30">
        <v>0</v>
      </c>
    </row>
    <row r="7540" spans="1:15" x14ac:dyDescent="0.45">
      <c r="A7540" s="5" t="s">
        <v>17</v>
      </c>
      <c r="B7540">
        <v>2020</v>
      </c>
      <c r="C7540" t="s">
        <v>5</v>
      </c>
      <c r="D7540">
        <v>7539</v>
      </c>
      <c r="E7540" s="2">
        <v>2</v>
      </c>
      <c r="F7540" s="1">
        <v>3</v>
      </c>
      <c r="G7540" s="1">
        <v>1</v>
      </c>
      <c r="H7540" s="1">
        <v>1</v>
      </c>
      <c r="I7540" s="1" t="str">
        <f t="shared" si="137"/>
        <v>3F6SA1</v>
      </c>
      <c r="J7540" s="27">
        <v>45241</v>
      </c>
      <c r="K7540" s="29" t="s">
        <v>255</v>
      </c>
      <c r="L7540" s="29">
        <v>10993.75</v>
      </c>
      <c r="M7540" s="30">
        <v>0.24001110034382611</v>
      </c>
      <c r="N7540" s="30">
        <v>0.44597408691615059</v>
      </c>
      <c r="O7540" s="30">
        <v>0</v>
      </c>
    </row>
    <row r="7541" spans="1:15" x14ac:dyDescent="0.45">
      <c r="A7541" s="5" t="s">
        <v>17</v>
      </c>
      <c r="B7541">
        <v>2020</v>
      </c>
      <c r="C7541" t="s">
        <v>5</v>
      </c>
      <c r="D7541">
        <v>7540</v>
      </c>
      <c r="E7541" s="2">
        <v>3</v>
      </c>
      <c r="F7541" s="1">
        <v>4</v>
      </c>
      <c r="G7541" s="1">
        <v>1</v>
      </c>
      <c r="H7541" s="1">
        <v>2</v>
      </c>
      <c r="I7541" s="1" t="str">
        <f t="shared" si="137"/>
        <v>3F6SA2</v>
      </c>
      <c r="J7541" s="27">
        <v>45241</v>
      </c>
      <c r="K7541" s="29" t="s">
        <v>256</v>
      </c>
      <c r="L7541" s="29">
        <v>10871.75</v>
      </c>
      <c r="M7541" s="30">
        <v>0.27218628693529667</v>
      </c>
      <c r="N7541" s="30">
        <v>0.54513646707745445</v>
      </c>
      <c r="O7541" s="30">
        <v>0</v>
      </c>
    </row>
    <row r="7542" spans="1:15" x14ac:dyDescent="0.45">
      <c r="A7542" s="5" t="s">
        <v>17</v>
      </c>
      <c r="B7542">
        <v>2020</v>
      </c>
      <c r="C7542" t="s">
        <v>5</v>
      </c>
      <c r="D7542">
        <v>7541</v>
      </c>
      <c r="E7542" s="2">
        <v>4</v>
      </c>
      <c r="F7542" s="1">
        <v>5</v>
      </c>
      <c r="G7542" s="1">
        <v>1</v>
      </c>
      <c r="H7542" s="1">
        <v>2</v>
      </c>
      <c r="I7542" s="1" t="str">
        <f t="shared" si="137"/>
        <v>3F6SA2</v>
      </c>
      <c r="J7542" s="27">
        <v>45241</v>
      </c>
      <c r="K7542" s="29" t="s">
        <v>257</v>
      </c>
      <c r="L7542" s="29">
        <v>10786.25</v>
      </c>
      <c r="M7542" s="30">
        <v>0.36181487495559328</v>
      </c>
      <c r="N7542" s="30">
        <v>0.71402368092958091</v>
      </c>
      <c r="O7542" s="30">
        <v>0</v>
      </c>
    </row>
    <row r="7543" spans="1:15" x14ac:dyDescent="0.45">
      <c r="A7543" s="5" t="s">
        <v>17</v>
      </c>
      <c r="B7543">
        <v>2020</v>
      </c>
      <c r="C7543" t="s">
        <v>5</v>
      </c>
      <c r="D7543">
        <v>7542</v>
      </c>
      <c r="E7543" s="2">
        <v>5</v>
      </c>
      <c r="F7543" s="1">
        <v>6</v>
      </c>
      <c r="G7543" s="1">
        <v>1</v>
      </c>
      <c r="H7543" s="1">
        <v>2</v>
      </c>
      <c r="I7543" s="1" t="str">
        <f t="shared" si="137"/>
        <v>3F6SA2</v>
      </c>
      <c r="J7543" s="27">
        <v>45241</v>
      </c>
      <c r="K7543" s="29" t="s">
        <v>258</v>
      </c>
      <c r="L7543" s="29">
        <v>10873</v>
      </c>
      <c r="M7543" s="30">
        <v>0.45455316794364531</v>
      </c>
      <c r="N7543" s="30">
        <v>0.87666336994778882</v>
      </c>
      <c r="O7543" s="30">
        <v>0</v>
      </c>
    </row>
    <row r="7544" spans="1:15" x14ac:dyDescent="0.45">
      <c r="A7544" s="5" t="s">
        <v>17</v>
      </c>
      <c r="B7544">
        <v>2020</v>
      </c>
      <c r="C7544" t="s">
        <v>5</v>
      </c>
      <c r="D7544">
        <v>7543</v>
      </c>
      <c r="E7544" s="2">
        <v>6</v>
      </c>
      <c r="F7544" s="1">
        <v>7</v>
      </c>
      <c r="G7544" s="1">
        <v>1</v>
      </c>
      <c r="H7544" s="1">
        <v>3</v>
      </c>
      <c r="I7544" s="1" t="str">
        <f t="shared" si="137"/>
        <v>3F6SA3</v>
      </c>
      <c r="J7544" s="27">
        <v>45241</v>
      </c>
      <c r="K7544" s="29" t="s">
        <v>259</v>
      </c>
      <c r="L7544" s="29">
        <v>11363.75</v>
      </c>
      <c r="M7544" s="30">
        <v>0.52965918848482507</v>
      </c>
      <c r="N7544" s="30">
        <v>0.92750492987080735</v>
      </c>
      <c r="O7544" s="30">
        <v>0</v>
      </c>
    </row>
    <row r="7545" spans="1:15" x14ac:dyDescent="0.45">
      <c r="A7545" s="5" t="s">
        <v>17</v>
      </c>
      <c r="B7545">
        <v>2020</v>
      </c>
      <c r="C7545" t="s">
        <v>5</v>
      </c>
      <c r="D7545">
        <v>7544</v>
      </c>
      <c r="E7545" s="2">
        <v>7</v>
      </c>
      <c r="F7545" s="1">
        <v>8</v>
      </c>
      <c r="G7545" s="1">
        <v>1</v>
      </c>
      <c r="H7545" s="1">
        <v>3</v>
      </c>
      <c r="I7545" s="1" t="str">
        <f t="shared" si="137"/>
        <v>3F6SA3</v>
      </c>
      <c r="J7545" s="27">
        <v>45241</v>
      </c>
      <c r="K7545" s="29" t="s">
        <v>260</v>
      </c>
      <c r="L7545" s="29">
        <v>12218.5</v>
      </c>
      <c r="M7545" s="30">
        <v>0.60108260144400749</v>
      </c>
      <c r="N7545" s="30">
        <v>0.93887417767955572</v>
      </c>
      <c r="O7545" s="30">
        <v>0</v>
      </c>
    </row>
    <row r="7546" spans="1:15" x14ac:dyDescent="0.45">
      <c r="A7546" s="5" t="s">
        <v>17</v>
      </c>
      <c r="B7546">
        <v>2020</v>
      </c>
      <c r="C7546" t="s">
        <v>5</v>
      </c>
      <c r="D7546">
        <v>7545</v>
      </c>
      <c r="E7546" s="2">
        <v>8</v>
      </c>
      <c r="F7546" s="1">
        <v>9</v>
      </c>
      <c r="G7546" s="1">
        <v>1</v>
      </c>
      <c r="H7546" s="1">
        <v>3</v>
      </c>
      <c r="I7546" s="1" t="str">
        <f t="shared" si="137"/>
        <v>3F6SA3</v>
      </c>
      <c r="J7546" s="27">
        <v>45241</v>
      </c>
      <c r="K7546" s="29" t="s">
        <v>261</v>
      </c>
      <c r="L7546" s="29">
        <v>12763.25</v>
      </c>
      <c r="M7546" s="30">
        <v>0.64613765713864058</v>
      </c>
      <c r="N7546" s="30">
        <v>0.94205759871204764</v>
      </c>
      <c r="O7546" s="30">
        <v>2.3012506001681459E-2</v>
      </c>
    </row>
    <row r="7547" spans="1:15" x14ac:dyDescent="0.45">
      <c r="A7547" s="5" t="s">
        <v>17</v>
      </c>
      <c r="B7547">
        <v>2020</v>
      </c>
      <c r="C7547" t="s">
        <v>5</v>
      </c>
      <c r="D7547">
        <v>7546</v>
      </c>
      <c r="E7547" s="2">
        <v>9</v>
      </c>
      <c r="F7547" s="1">
        <v>10</v>
      </c>
      <c r="G7547" s="1">
        <v>1</v>
      </c>
      <c r="H7547" s="1">
        <v>4</v>
      </c>
      <c r="I7547" s="1" t="str">
        <f t="shared" si="137"/>
        <v>3F6SA4</v>
      </c>
      <c r="J7547" s="27">
        <v>45241</v>
      </c>
      <c r="K7547" s="29" t="s">
        <v>262</v>
      </c>
      <c r="L7547" s="29">
        <v>13001.25</v>
      </c>
      <c r="M7547" s="30">
        <v>0.6843028888157322</v>
      </c>
      <c r="N7547" s="30">
        <v>0.94747731546549585</v>
      </c>
      <c r="O7547" s="30">
        <v>7.0222113817168669E-2</v>
      </c>
    </row>
    <row r="7548" spans="1:15" x14ac:dyDescent="0.45">
      <c r="A7548" s="5" t="s">
        <v>17</v>
      </c>
      <c r="B7548">
        <v>2020</v>
      </c>
      <c r="C7548" t="s">
        <v>5</v>
      </c>
      <c r="D7548">
        <v>7547</v>
      </c>
      <c r="E7548" s="2">
        <v>10</v>
      </c>
      <c r="F7548" s="1">
        <v>11</v>
      </c>
      <c r="G7548" s="1">
        <v>1</v>
      </c>
      <c r="H7548" s="1">
        <v>4</v>
      </c>
      <c r="I7548" s="1" t="str">
        <f t="shared" si="137"/>
        <v>3F6SA4</v>
      </c>
      <c r="J7548" s="27">
        <v>45241</v>
      </c>
      <c r="K7548" s="29" t="s">
        <v>263</v>
      </c>
      <c r="L7548" s="29">
        <v>13020</v>
      </c>
      <c r="M7548" s="30">
        <v>0.62735583447148713</v>
      </c>
      <c r="N7548" s="30">
        <v>0.94941177480269334</v>
      </c>
      <c r="O7548" s="30">
        <v>0.11630547041787249</v>
      </c>
    </row>
    <row r="7549" spans="1:15" x14ac:dyDescent="0.45">
      <c r="A7549" s="5" t="s">
        <v>17</v>
      </c>
      <c r="B7549">
        <v>2020</v>
      </c>
      <c r="C7549" t="s">
        <v>5</v>
      </c>
      <c r="D7549">
        <v>7548</v>
      </c>
      <c r="E7549" s="2">
        <v>11</v>
      </c>
      <c r="F7549" s="1">
        <v>12</v>
      </c>
      <c r="G7549" s="1">
        <v>1</v>
      </c>
      <c r="H7549" s="1">
        <v>4</v>
      </c>
      <c r="I7549" s="1" t="str">
        <f t="shared" si="137"/>
        <v>3F6SA4</v>
      </c>
      <c r="J7549" s="27">
        <v>45241</v>
      </c>
      <c r="K7549" s="29" t="s">
        <v>264</v>
      </c>
      <c r="L7549" s="29">
        <v>12801.5</v>
      </c>
      <c r="M7549" s="30">
        <v>0.80106088078887205</v>
      </c>
      <c r="N7549" s="30">
        <v>0.94969127626783001</v>
      </c>
      <c r="O7549" s="30">
        <v>0.1208195485396685</v>
      </c>
    </row>
    <row r="7550" spans="1:15" x14ac:dyDescent="0.45">
      <c r="A7550" s="5" t="s">
        <v>17</v>
      </c>
      <c r="B7550">
        <v>2020</v>
      </c>
      <c r="C7550" t="s">
        <v>5</v>
      </c>
      <c r="D7550">
        <v>7549</v>
      </c>
      <c r="E7550" s="2">
        <v>12</v>
      </c>
      <c r="F7550" s="1">
        <v>13</v>
      </c>
      <c r="G7550" s="1">
        <v>1</v>
      </c>
      <c r="H7550" s="1">
        <v>5</v>
      </c>
      <c r="I7550" s="1" t="str">
        <f t="shared" si="137"/>
        <v>3F6SA5</v>
      </c>
      <c r="J7550" s="27">
        <v>45241</v>
      </c>
      <c r="K7550" s="29" t="s">
        <v>265</v>
      </c>
      <c r="L7550" s="29">
        <v>12759.25</v>
      </c>
      <c r="M7550" s="30">
        <v>0.83688173454132819</v>
      </c>
      <c r="N7550" s="30">
        <v>0.94598962715846513</v>
      </c>
      <c r="O7550" s="30">
        <v>0.12715594146505099</v>
      </c>
    </row>
    <row r="7551" spans="1:15" x14ac:dyDescent="0.45">
      <c r="A7551" s="5" t="s">
        <v>17</v>
      </c>
      <c r="B7551">
        <v>2020</v>
      </c>
      <c r="C7551" t="s">
        <v>5</v>
      </c>
      <c r="D7551">
        <v>7550</v>
      </c>
      <c r="E7551" s="2">
        <v>13</v>
      </c>
      <c r="F7551" s="1">
        <v>14</v>
      </c>
      <c r="G7551" s="1">
        <v>1</v>
      </c>
      <c r="H7551" s="1">
        <v>5</v>
      </c>
      <c r="I7551" s="1" t="str">
        <f t="shared" si="137"/>
        <v>3F6SA5</v>
      </c>
      <c r="J7551" s="27">
        <v>45241</v>
      </c>
      <c r="K7551" s="29" t="s">
        <v>266</v>
      </c>
      <c r="L7551" s="29">
        <v>12717.25</v>
      </c>
      <c r="M7551" s="30">
        <v>0.82570591619169775</v>
      </c>
      <c r="N7551" s="30">
        <v>0.94998820526566874</v>
      </c>
      <c r="O7551" s="30">
        <v>0.1407326053507483</v>
      </c>
    </row>
    <row r="7552" spans="1:15" x14ac:dyDescent="0.45">
      <c r="A7552" s="5" t="s">
        <v>17</v>
      </c>
      <c r="B7552">
        <v>2020</v>
      </c>
      <c r="C7552" t="s">
        <v>5</v>
      </c>
      <c r="D7552">
        <v>7551</v>
      </c>
      <c r="E7552" s="2">
        <v>14</v>
      </c>
      <c r="F7552" s="1">
        <v>15</v>
      </c>
      <c r="G7552" s="1">
        <v>1</v>
      </c>
      <c r="H7552" s="1">
        <v>5</v>
      </c>
      <c r="I7552" s="1" t="str">
        <f t="shared" si="137"/>
        <v>3F6SA5</v>
      </c>
      <c r="J7552" s="27">
        <v>45241</v>
      </c>
      <c r="K7552" s="29" t="s">
        <v>267</v>
      </c>
      <c r="L7552" s="29">
        <v>12729.25</v>
      </c>
      <c r="M7552" s="30">
        <v>0.83024664020333139</v>
      </c>
      <c r="N7552" s="30">
        <v>0.93325371232501508</v>
      </c>
      <c r="O7552" s="30">
        <v>7.7431186178414976E-2</v>
      </c>
    </row>
    <row r="7553" spans="1:15" x14ac:dyDescent="0.45">
      <c r="A7553" s="5" t="s">
        <v>17</v>
      </c>
      <c r="B7553">
        <v>2020</v>
      </c>
      <c r="C7553" t="s">
        <v>5</v>
      </c>
      <c r="D7553">
        <v>7552</v>
      </c>
      <c r="E7553" s="2">
        <v>15</v>
      </c>
      <c r="F7553" s="1">
        <v>16</v>
      </c>
      <c r="G7553" s="1">
        <v>1</v>
      </c>
      <c r="H7553" s="1">
        <v>6</v>
      </c>
      <c r="I7553" s="1" t="str">
        <f t="shared" si="137"/>
        <v>3F6SA6</v>
      </c>
      <c r="J7553" s="27">
        <v>45241</v>
      </c>
      <c r="K7553" s="29" t="s">
        <v>268</v>
      </c>
      <c r="L7553" s="29">
        <v>13008.25</v>
      </c>
      <c r="M7553" s="30">
        <v>0.80367681645054323</v>
      </c>
      <c r="N7553" s="30">
        <v>0.82625279162167986</v>
      </c>
      <c r="O7553" s="30">
        <v>7.6454605541810767E-3</v>
      </c>
    </row>
    <row r="7554" spans="1:15" x14ac:dyDescent="0.45">
      <c r="A7554" s="5" t="s">
        <v>17</v>
      </c>
      <c r="B7554">
        <v>2020</v>
      </c>
      <c r="C7554" t="s">
        <v>5</v>
      </c>
      <c r="D7554">
        <v>7553</v>
      </c>
      <c r="E7554" s="2">
        <v>16</v>
      </c>
      <c r="F7554" s="1">
        <v>17</v>
      </c>
      <c r="G7554" s="1">
        <v>1</v>
      </c>
      <c r="H7554" s="1">
        <v>6</v>
      </c>
      <c r="I7554" s="1" t="str">
        <f t="shared" si="137"/>
        <v>3F6SA6</v>
      </c>
      <c r="J7554" s="27">
        <v>45241</v>
      </c>
      <c r="K7554" s="29" t="s">
        <v>269</v>
      </c>
      <c r="L7554" s="29">
        <v>13988.25</v>
      </c>
      <c r="M7554" s="30">
        <v>0.76856227618529838</v>
      </c>
      <c r="N7554" s="30">
        <v>0.8403154870189059</v>
      </c>
      <c r="O7554" s="30">
        <v>0</v>
      </c>
    </row>
    <row r="7555" spans="1:15" x14ac:dyDescent="0.45">
      <c r="A7555" s="5" t="s">
        <v>17</v>
      </c>
      <c r="B7555">
        <v>2020</v>
      </c>
      <c r="C7555" t="s">
        <v>5</v>
      </c>
      <c r="D7555">
        <v>7554</v>
      </c>
      <c r="E7555" s="2">
        <v>17</v>
      </c>
      <c r="F7555" s="1">
        <v>18</v>
      </c>
      <c r="G7555" s="1">
        <v>1</v>
      </c>
      <c r="H7555" s="1">
        <v>6</v>
      </c>
      <c r="I7555" s="1" t="str">
        <f t="shared" ref="I7555:I7618" si="138">A7555&amp;C7555&amp;H7555</f>
        <v>3F6SA6</v>
      </c>
      <c r="J7555" s="27">
        <v>45241</v>
      </c>
      <c r="K7555" s="29" t="s">
        <v>270</v>
      </c>
      <c r="L7555" s="29">
        <v>15167.5</v>
      </c>
      <c r="M7555" s="30">
        <v>0.72466793075086444</v>
      </c>
      <c r="N7555" s="30">
        <v>0.89353904186079725</v>
      </c>
      <c r="O7555" s="30">
        <v>0</v>
      </c>
    </row>
    <row r="7556" spans="1:15" x14ac:dyDescent="0.45">
      <c r="A7556" s="5" t="s">
        <v>17</v>
      </c>
      <c r="B7556">
        <v>2020</v>
      </c>
      <c r="C7556" t="s">
        <v>5</v>
      </c>
      <c r="D7556">
        <v>7555</v>
      </c>
      <c r="E7556" s="2">
        <v>18</v>
      </c>
      <c r="F7556" s="1">
        <v>19</v>
      </c>
      <c r="G7556" s="1">
        <v>1</v>
      </c>
      <c r="H7556" s="1">
        <v>7</v>
      </c>
      <c r="I7556" s="1" t="str">
        <f t="shared" si="138"/>
        <v>3F6SA7</v>
      </c>
      <c r="J7556" s="27">
        <v>45241</v>
      </c>
      <c r="K7556" s="29" t="s">
        <v>271</v>
      </c>
      <c r="L7556" s="29">
        <v>14914.5</v>
      </c>
      <c r="M7556" s="30">
        <v>0.67891408838530842</v>
      </c>
      <c r="N7556" s="30">
        <v>0.89279892910302339</v>
      </c>
      <c r="O7556" s="30">
        <v>0</v>
      </c>
    </row>
    <row r="7557" spans="1:15" x14ac:dyDescent="0.45">
      <c r="A7557" s="5" t="s">
        <v>17</v>
      </c>
      <c r="B7557">
        <v>2020</v>
      </c>
      <c r="C7557" t="s">
        <v>5</v>
      </c>
      <c r="D7557">
        <v>7556</v>
      </c>
      <c r="E7557" s="2">
        <v>19</v>
      </c>
      <c r="F7557" s="1">
        <v>20</v>
      </c>
      <c r="G7557" s="1">
        <v>1</v>
      </c>
      <c r="H7557" s="1">
        <v>7</v>
      </c>
      <c r="I7557" s="1" t="str">
        <f t="shared" si="138"/>
        <v>3F6SA7</v>
      </c>
      <c r="J7557" s="27">
        <v>45241</v>
      </c>
      <c r="K7557" s="29" t="s">
        <v>272</v>
      </c>
      <c r="L7557" s="29">
        <v>14326.25</v>
      </c>
      <c r="M7557" s="30">
        <v>0.6296430693542121</v>
      </c>
      <c r="N7557" s="30">
        <v>0.89961754988311271</v>
      </c>
      <c r="O7557" s="30">
        <v>0</v>
      </c>
    </row>
    <row r="7558" spans="1:15" x14ac:dyDescent="0.45">
      <c r="A7558" s="5" t="s">
        <v>17</v>
      </c>
      <c r="B7558">
        <v>2020</v>
      </c>
      <c r="C7558" t="s">
        <v>5</v>
      </c>
      <c r="D7558">
        <v>7557</v>
      </c>
      <c r="E7558" s="2">
        <v>20</v>
      </c>
      <c r="F7558" s="1">
        <v>21</v>
      </c>
      <c r="G7558" s="1">
        <v>1</v>
      </c>
      <c r="H7558" s="1">
        <v>7</v>
      </c>
      <c r="I7558" s="1" t="str">
        <f t="shared" si="138"/>
        <v>3F6SA7</v>
      </c>
      <c r="J7558" s="27">
        <v>45241</v>
      </c>
      <c r="K7558" s="29" t="s">
        <v>273</v>
      </c>
      <c r="L7558" s="29">
        <v>13719.25</v>
      </c>
      <c r="M7558" s="30">
        <v>0.63800857315686821</v>
      </c>
      <c r="N7558" s="30">
        <v>0.91861362299262384</v>
      </c>
      <c r="O7558" s="30">
        <v>0</v>
      </c>
    </row>
    <row r="7559" spans="1:15" x14ac:dyDescent="0.45">
      <c r="A7559" s="5" t="s">
        <v>17</v>
      </c>
      <c r="B7559">
        <v>2020</v>
      </c>
      <c r="C7559" t="s">
        <v>5</v>
      </c>
      <c r="D7559">
        <v>7558</v>
      </c>
      <c r="E7559" s="2">
        <v>21</v>
      </c>
      <c r="F7559" s="1">
        <v>22</v>
      </c>
      <c r="G7559" s="1">
        <v>1</v>
      </c>
      <c r="H7559" s="1">
        <v>8</v>
      </c>
      <c r="I7559" s="1" t="str">
        <f t="shared" si="138"/>
        <v>3F6SA8</v>
      </c>
      <c r="J7559" s="27">
        <v>45241</v>
      </c>
      <c r="K7559" s="29" t="s">
        <v>274</v>
      </c>
      <c r="L7559" s="29">
        <v>13065.75</v>
      </c>
      <c r="M7559" s="30">
        <v>0.64610625101622754</v>
      </c>
      <c r="N7559" s="30">
        <v>0.91404003250989319</v>
      </c>
      <c r="O7559" s="30">
        <v>0</v>
      </c>
    </row>
    <row r="7560" spans="1:15" x14ac:dyDescent="0.45">
      <c r="A7560" s="5" t="s">
        <v>17</v>
      </c>
      <c r="B7560">
        <v>2020</v>
      </c>
      <c r="C7560" t="s">
        <v>5</v>
      </c>
      <c r="D7560">
        <v>7559</v>
      </c>
      <c r="E7560" s="2">
        <v>22</v>
      </c>
      <c r="F7560" s="1">
        <v>23</v>
      </c>
      <c r="G7560" s="1">
        <v>1</v>
      </c>
      <c r="H7560" s="1">
        <v>8</v>
      </c>
      <c r="I7560" s="1" t="str">
        <f t="shared" si="138"/>
        <v>3F6SA8</v>
      </c>
      <c r="J7560" s="27">
        <v>45241</v>
      </c>
      <c r="K7560" s="29" t="s">
        <v>275</v>
      </c>
      <c r="L7560" s="29">
        <v>12525</v>
      </c>
      <c r="M7560" s="30">
        <v>0.59353619875764208</v>
      </c>
      <c r="N7560" s="30">
        <v>0.93650598139704</v>
      </c>
      <c r="O7560" s="30">
        <v>0</v>
      </c>
    </row>
    <row r="7561" spans="1:15" x14ac:dyDescent="0.45">
      <c r="A7561" s="5" t="s">
        <v>17</v>
      </c>
      <c r="B7561">
        <v>2020</v>
      </c>
      <c r="C7561" t="s">
        <v>5</v>
      </c>
      <c r="D7561">
        <v>7560</v>
      </c>
      <c r="E7561" s="2">
        <v>23</v>
      </c>
      <c r="F7561" s="1">
        <v>24</v>
      </c>
      <c r="G7561" s="1">
        <v>1</v>
      </c>
      <c r="H7561" s="1">
        <v>8</v>
      </c>
      <c r="I7561" s="1" t="str">
        <f t="shared" si="138"/>
        <v>3F6SA8</v>
      </c>
      <c r="J7561" s="27">
        <v>45241</v>
      </c>
      <c r="K7561" s="29" t="s">
        <v>276</v>
      </c>
      <c r="L7561" s="29">
        <v>11917.25</v>
      </c>
      <c r="M7561" s="30">
        <v>0.61629707191733407</v>
      </c>
      <c r="N7561" s="30">
        <v>0.92152904917218348</v>
      </c>
      <c r="O7561" s="30">
        <v>0</v>
      </c>
    </row>
    <row r="7562" spans="1:15" x14ac:dyDescent="0.45">
      <c r="A7562" s="5" t="s">
        <v>17</v>
      </c>
      <c r="B7562">
        <v>2020</v>
      </c>
      <c r="C7562" t="s">
        <v>6</v>
      </c>
      <c r="D7562">
        <v>7561</v>
      </c>
      <c r="E7562" s="2">
        <v>0</v>
      </c>
      <c r="F7562" s="1">
        <v>1</v>
      </c>
      <c r="G7562" s="1">
        <v>1</v>
      </c>
      <c r="H7562" s="1">
        <v>1</v>
      </c>
      <c r="I7562" s="1" t="str">
        <f t="shared" si="138"/>
        <v>3F7SU1</v>
      </c>
      <c r="J7562" s="27">
        <v>45242</v>
      </c>
      <c r="K7562" s="29" t="s">
        <v>253</v>
      </c>
      <c r="L7562" s="29">
        <v>11390.75</v>
      </c>
      <c r="M7562" s="30">
        <v>0.64427348127292527</v>
      </c>
      <c r="N7562" s="30">
        <v>0.92429899758645617</v>
      </c>
      <c r="O7562" s="30">
        <v>0</v>
      </c>
    </row>
    <row r="7563" spans="1:15" x14ac:dyDescent="0.45">
      <c r="A7563" s="5" t="s">
        <v>17</v>
      </c>
      <c r="B7563">
        <v>2020</v>
      </c>
      <c r="C7563" t="s">
        <v>6</v>
      </c>
      <c r="D7563">
        <v>7562</v>
      </c>
      <c r="E7563" s="2">
        <v>1</v>
      </c>
      <c r="F7563" s="1">
        <v>2</v>
      </c>
      <c r="G7563" s="1">
        <v>1</v>
      </c>
      <c r="H7563" s="1">
        <v>1</v>
      </c>
      <c r="I7563" s="1" t="str">
        <f t="shared" si="138"/>
        <v>3F7SU1</v>
      </c>
      <c r="J7563" s="27">
        <v>45242</v>
      </c>
      <c r="K7563" s="29" t="s">
        <v>254</v>
      </c>
      <c r="L7563" s="29">
        <v>11036</v>
      </c>
      <c r="M7563" s="30">
        <v>0.72321624426269626</v>
      </c>
      <c r="N7563" s="30">
        <v>0.93665481532245909</v>
      </c>
      <c r="O7563" s="30">
        <v>0</v>
      </c>
    </row>
    <row r="7564" spans="1:15" x14ac:dyDescent="0.45">
      <c r="A7564" s="5" t="s">
        <v>17</v>
      </c>
      <c r="B7564">
        <v>2020</v>
      </c>
      <c r="C7564" t="s">
        <v>6</v>
      </c>
      <c r="D7564">
        <v>7563</v>
      </c>
      <c r="E7564" s="2">
        <v>2</v>
      </c>
      <c r="F7564" s="1">
        <v>3</v>
      </c>
      <c r="G7564" s="1">
        <v>1</v>
      </c>
      <c r="H7564" s="1">
        <v>1</v>
      </c>
      <c r="I7564" s="1" t="str">
        <f t="shared" si="138"/>
        <v>3F7SU1</v>
      </c>
      <c r="J7564" s="27">
        <v>45242</v>
      </c>
      <c r="K7564" s="29" t="s">
        <v>255</v>
      </c>
      <c r="L7564" s="29">
        <v>10748.75</v>
      </c>
      <c r="M7564" s="30">
        <v>0.73811296213521083</v>
      </c>
      <c r="N7564" s="30">
        <v>0.93112710209550043</v>
      </c>
      <c r="O7564" s="30">
        <v>0</v>
      </c>
    </row>
    <row r="7565" spans="1:15" x14ac:dyDescent="0.45">
      <c r="A7565" s="5" t="s">
        <v>17</v>
      </c>
      <c r="B7565">
        <v>2020</v>
      </c>
      <c r="C7565" t="s">
        <v>6</v>
      </c>
      <c r="D7565">
        <v>7564</v>
      </c>
      <c r="E7565" s="2">
        <v>3</v>
      </c>
      <c r="F7565" s="1">
        <v>4</v>
      </c>
      <c r="G7565" s="1">
        <v>1</v>
      </c>
      <c r="H7565" s="1">
        <v>2</v>
      </c>
      <c r="I7565" s="1" t="str">
        <f t="shared" si="138"/>
        <v>3F7SU2</v>
      </c>
      <c r="J7565" s="27">
        <v>45242</v>
      </c>
      <c r="K7565" s="29" t="s">
        <v>256</v>
      </c>
      <c r="L7565" s="29">
        <v>10562</v>
      </c>
      <c r="M7565" s="30">
        <v>0.73572965434104476</v>
      </c>
      <c r="N7565" s="30">
        <v>0.92400273913608288</v>
      </c>
      <c r="O7565" s="30">
        <v>0</v>
      </c>
    </row>
    <row r="7566" spans="1:15" x14ac:dyDescent="0.45">
      <c r="A7566" s="5" t="s">
        <v>17</v>
      </c>
      <c r="B7566">
        <v>2020</v>
      </c>
      <c r="C7566" t="s">
        <v>6</v>
      </c>
      <c r="D7566">
        <v>7565</v>
      </c>
      <c r="E7566" s="2">
        <v>4</v>
      </c>
      <c r="F7566" s="1">
        <v>5</v>
      </c>
      <c r="G7566" s="1">
        <v>1</v>
      </c>
      <c r="H7566" s="1">
        <v>2</v>
      </c>
      <c r="I7566" s="1" t="str">
        <f t="shared" si="138"/>
        <v>3F7SU2</v>
      </c>
      <c r="J7566" s="27">
        <v>45242</v>
      </c>
      <c r="K7566" s="29" t="s">
        <v>257</v>
      </c>
      <c r="L7566" s="29">
        <v>10439.75</v>
      </c>
      <c r="M7566" s="30">
        <v>0.71751183497348925</v>
      </c>
      <c r="N7566" s="30">
        <v>0.900623894003871</v>
      </c>
      <c r="O7566" s="30">
        <v>0</v>
      </c>
    </row>
    <row r="7567" spans="1:15" x14ac:dyDescent="0.45">
      <c r="A7567" s="5" t="s">
        <v>17</v>
      </c>
      <c r="B7567">
        <v>2020</v>
      </c>
      <c r="C7567" t="s">
        <v>6</v>
      </c>
      <c r="D7567">
        <v>7566</v>
      </c>
      <c r="E7567" s="2">
        <v>5</v>
      </c>
      <c r="F7567" s="1">
        <v>6</v>
      </c>
      <c r="G7567" s="1">
        <v>1</v>
      </c>
      <c r="H7567" s="1">
        <v>2</v>
      </c>
      <c r="I7567" s="1" t="str">
        <f t="shared" si="138"/>
        <v>3F7SU2</v>
      </c>
      <c r="J7567" s="27">
        <v>45242</v>
      </c>
      <c r="K7567" s="29" t="s">
        <v>258</v>
      </c>
      <c r="L7567" s="29">
        <v>10456</v>
      </c>
      <c r="M7567" s="30">
        <v>0.69454752194601177</v>
      </c>
      <c r="N7567" s="30">
        <v>0.86686314063508429</v>
      </c>
      <c r="O7567" s="30">
        <v>0</v>
      </c>
    </row>
    <row r="7568" spans="1:15" x14ac:dyDescent="0.45">
      <c r="A7568" s="5" t="s">
        <v>17</v>
      </c>
      <c r="B7568">
        <v>2020</v>
      </c>
      <c r="C7568" t="s">
        <v>6</v>
      </c>
      <c r="D7568">
        <v>7567</v>
      </c>
      <c r="E7568" s="2">
        <v>6</v>
      </c>
      <c r="F7568" s="1">
        <v>7</v>
      </c>
      <c r="G7568" s="1">
        <v>1</v>
      </c>
      <c r="H7568" s="1">
        <v>3</v>
      </c>
      <c r="I7568" s="1" t="str">
        <f t="shared" si="138"/>
        <v>3F7SU3</v>
      </c>
      <c r="J7568" s="27">
        <v>45242</v>
      </c>
      <c r="K7568" s="29" t="s">
        <v>259</v>
      </c>
      <c r="L7568" s="29">
        <v>10718.25</v>
      </c>
      <c r="M7568" s="30">
        <v>0.66796862918782307</v>
      </c>
      <c r="N7568" s="30">
        <v>0.82963707054800884</v>
      </c>
      <c r="O7568" s="30">
        <v>0</v>
      </c>
    </row>
    <row r="7569" spans="1:15" x14ac:dyDescent="0.45">
      <c r="A7569" s="5" t="s">
        <v>17</v>
      </c>
      <c r="B7569">
        <v>2020</v>
      </c>
      <c r="C7569" t="s">
        <v>6</v>
      </c>
      <c r="D7569">
        <v>7568</v>
      </c>
      <c r="E7569" s="2">
        <v>7</v>
      </c>
      <c r="F7569" s="1">
        <v>8</v>
      </c>
      <c r="G7569" s="1">
        <v>1</v>
      </c>
      <c r="H7569" s="1">
        <v>3</v>
      </c>
      <c r="I7569" s="1" t="str">
        <f t="shared" si="138"/>
        <v>3F7SU3</v>
      </c>
      <c r="J7569" s="27">
        <v>45242</v>
      </c>
      <c r="K7569" s="29" t="s">
        <v>260</v>
      </c>
      <c r="L7569" s="29">
        <v>11305</v>
      </c>
      <c r="M7569" s="30">
        <v>0.64492143334550467</v>
      </c>
      <c r="N7569" s="30">
        <v>0.80708815619351471</v>
      </c>
      <c r="O7569" s="30">
        <v>0</v>
      </c>
    </row>
    <row r="7570" spans="1:15" x14ac:dyDescent="0.45">
      <c r="A7570" s="5" t="s">
        <v>17</v>
      </c>
      <c r="B7570">
        <v>2020</v>
      </c>
      <c r="C7570" t="s">
        <v>6</v>
      </c>
      <c r="D7570">
        <v>7569</v>
      </c>
      <c r="E7570" s="2">
        <v>8</v>
      </c>
      <c r="F7570" s="1">
        <v>9</v>
      </c>
      <c r="G7570" s="1">
        <v>1</v>
      </c>
      <c r="H7570" s="1">
        <v>3</v>
      </c>
      <c r="I7570" s="1" t="str">
        <f t="shared" si="138"/>
        <v>3F7SU3</v>
      </c>
      <c r="J7570" s="27">
        <v>45242</v>
      </c>
      <c r="K7570" s="29" t="s">
        <v>261</v>
      </c>
      <c r="L7570" s="29">
        <v>11830.75</v>
      </c>
      <c r="M7570" s="30">
        <v>0.63718252616128146</v>
      </c>
      <c r="N7570" s="30">
        <v>0.78709521142565542</v>
      </c>
      <c r="O7570" s="30">
        <v>2.114136988505963E-2</v>
      </c>
    </row>
    <row r="7571" spans="1:15" x14ac:dyDescent="0.45">
      <c r="A7571" s="5" t="s">
        <v>17</v>
      </c>
      <c r="B7571">
        <v>2020</v>
      </c>
      <c r="C7571" t="s">
        <v>6</v>
      </c>
      <c r="D7571">
        <v>7570</v>
      </c>
      <c r="E7571" s="2">
        <v>9</v>
      </c>
      <c r="F7571" s="1">
        <v>10</v>
      </c>
      <c r="G7571" s="1">
        <v>1</v>
      </c>
      <c r="H7571" s="1">
        <v>4</v>
      </c>
      <c r="I7571" s="1" t="str">
        <f t="shared" si="138"/>
        <v>3F7SU4</v>
      </c>
      <c r="J7571" s="27">
        <v>45242</v>
      </c>
      <c r="K7571" s="29" t="s">
        <v>262</v>
      </c>
      <c r="L7571" s="29">
        <v>12010.5</v>
      </c>
      <c r="M7571" s="30">
        <v>0.63978079381062813</v>
      </c>
      <c r="N7571" s="30">
        <v>0.79888064466200637</v>
      </c>
      <c r="O7571" s="30">
        <v>8.2890218576489219E-2</v>
      </c>
    </row>
    <row r="7572" spans="1:15" x14ac:dyDescent="0.45">
      <c r="A7572" s="5" t="s">
        <v>17</v>
      </c>
      <c r="B7572">
        <v>2020</v>
      </c>
      <c r="C7572" t="s">
        <v>6</v>
      </c>
      <c r="D7572">
        <v>7571</v>
      </c>
      <c r="E7572" s="2">
        <v>10</v>
      </c>
      <c r="F7572" s="1">
        <v>11</v>
      </c>
      <c r="G7572" s="1">
        <v>1</v>
      </c>
      <c r="H7572" s="1">
        <v>4</v>
      </c>
      <c r="I7572" s="1" t="str">
        <f t="shared" si="138"/>
        <v>3F7SU4</v>
      </c>
      <c r="J7572" s="27">
        <v>45242</v>
      </c>
      <c r="K7572" s="29" t="s">
        <v>263</v>
      </c>
      <c r="L7572" s="29">
        <v>12132.5</v>
      </c>
      <c r="M7572" s="30">
        <v>0.65651975995147582</v>
      </c>
      <c r="N7572" s="30">
        <v>0.84106089792117722</v>
      </c>
      <c r="O7572" s="30">
        <v>0.20145419976529061</v>
      </c>
    </row>
    <row r="7573" spans="1:15" x14ac:dyDescent="0.45">
      <c r="A7573" s="5" t="s">
        <v>17</v>
      </c>
      <c r="B7573">
        <v>2020</v>
      </c>
      <c r="C7573" t="s">
        <v>6</v>
      </c>
      <c r="D7573">
        <v>7572</v>
      </c>
      <c r="E7573" s="2">
        <v>11</v>
      </c>
      <c r="F7573" s="1">
        <v>12</v>
      </c>
      <c r="G7573" s="1">
        <v>1</v>
      </c>
      <c r="H7573" s="1">
        <v>4</v>
      </c>
      <c r="I7573" s="1" t="str">
        <f t="shared" si="138"/>
        <v>3F7SU4</v>
      </c>
      <c r="J7573" s="27">
        <v>45242</v>
      </c>
      <c r="K7573" s="29" t="s">
        <v>264</v>
      </c>
      <c r="L7573" s="29">
        <v>12170.5</v>
      </c>
      <c r="M7573" s="30">
        <v>0.63092739046451596</v>
      </c>
      <c r="N7573" s="30">
        <v>0.81604321670162339</v>
      </c>
      <c r="O7573" s="30">
        <v>0.27268530657714002</v>
      </c>
    </row>
    <row r="7574" spans="1:15" x14ac:dyDescent="0.45">
      <c r="A7574" s="5" t="s">
        <v>17</v>
      </c>
      <c r="B7574">
        <v>2020</v>
      </c>
      <c r="C7574" t="s">
        <v>6</v>
      </c>
      <c r="D7574">
        <v>7573</v>
      </c>
      <c r="E7574" s="2">
        <v>12</v>
      </c>
      <c r="F7574" s="1">
        <v>13</v>
      </c>
      <c r="G7574" s="1">
        <v>1</v>
      </c>
      <c r="H7574" s="1">
        <v>5</v>
      </c>
      <c r="I7574" s="1" t="str">
        <f t="shared" si="138"/>
        <v>3F7SU5</v>
      </c>
      <c r="J7574" s="27">
        <v>45242</v>
      </c>
      <c r="K7574" s="29" t="s">
        <v>265</v>
      </c>
      <c r="L7574" s="29">
        <v>12313.5</v>
      </c>
      <c r="M7574" s="30">
        <v>0.60946914270875363</v>
      </c>
      <c r="N7574" s="30">
        <v>0.84029090609113966</v>
      </c>
      <c r="O7574" s="30">
        <v>0.27414321092817528</v>
      </c>
    </row>
    <row r="7575" spans="1:15" x14ac:dyDescent="0.45">
      <c r="A7575" s="5" t="s">
        <v>17</v>
      </c>
      <c r="B7575">
        <v>2020</v>
      </c>
      <c r="C7575" t="s">
        <v>6</v>
      </c>
      <c r="D7575">
        <v>7574</v>
      </c>
      <c r="E7575" s="2">
        <v>13</v>
      </c>
      <c r="F7575" s="1">
        <v>14</v>
      </c>
      <c r="G7575" s="1">
        <v>1</v>
      </c>
      <c r="H7575" s="1">
        <v>5</v>
      </c>
      <c r="I7575" s="1" t="str">
        <f t="shared" si="138"/>
        <v>3F7SU5</v>
      </c>
      <c r="J7575" s="27">
        <v>45242</v>
      </c>
      <c r="K7575" s="29" t="s">
        <v>266</v>
      </c>
      <c r="L7575" s="29">
        <v>12444.25</v>
      </c>
      <c r="M7575" s="30">
        <v>0.55775911965456682</v>
      </c>
      <c r="N7575" s="30">
        <v>0.89126693707357607</v>
      </c>
      <c r="O7575" s="30">
        <v>0.2138981915987884</v>
      </c>
    </row>
    <row r="7576" spans="1:15" x14ac:dyDescent="0.45">
      <c r="A7576" s="5" t="s">
        <v>17</v>
      </c>
      <c r="B7576">
        <v>2020</v>
      </c>
      <c r="C7576" t="s">
        <v>6</v>
      </c>
      <c r="D7576">
        <v>7575</v>
      </c>
      <c r="E7576" s="2">
        <v>14</v>
      </c>
      <c r="F7576" s="1">
        <v>15</v>
      </c>
      <c r="G7576" s="1">
        <v>1</v>
      </c>
      <c r="H7576" s="1">
        <v>5</v>
      </c>
      <c r="I7576" s="1" t="str">
        <f t="shared" si="138"/>
        <v>3F7SU5</v>
      </c>
      <c r="J7576" s="27">
        <v>45242</v>
      </c>
      <c r="K7576" s="29" t="s">
        <v>267</v>
      </c>
      <c r="L7576" s="29">
        <v>12632.75</v>
      </c>
      <c r="M7576" s="30">
        <v>0.53703249425520339</v>
      </c>
      <c r="N7576" s="30">
        <v>0.93841705332786995</v>
      </c>
      <c r="O7576" s="30">
        <v>0.13979556486029271</v>
      </c>
    </row>
    <row r="7577" spans="1:15" x14ac:dyDescent="0.45">
      <c r="A7577" s="5" t="s">
        <v>17</v>
      </c>
      <c r="B7577">
        <v>2020</v>
      </c>
      <c r="C7577" t="s">
        <v>6</v>
      </c>
      <c r="D7577">
        <v>7576</v>
      </c>
      <c r="E7577" s="2">
        <v>15</v>
      </c>
      <c r="F7577" s="1">
        <v>16</v>
      </c>
      <c r="G7577" s="1">
        <v>1</v>
      </c>
      <c r="H7577" s="1">
        <v>6</v>
      </c>
      <c r="I7577" s="1" t="str">
        <f t="shared" si="138"/>
        <v>3F7SU6</v>
      </c>
      <c r="J7577" s="27">
        <v>45242</v>
      </c>
      <c r="K7577" s="29" t="s">
        <v>268</v>
      </c>
      <c r="L7577" s="29">
        <v>13062.25</v>
      </c>
      <c r="M7577" s="30">
        <v>0.52368284233297635</v>
      </c>
      <c r="N7577" s="30">
        <v>0.94804755993010181</v>
      </c>
      <c r="O7577" s="30">
        <v>7.1395246655082775E-2</v>
      </c>
    </row>
    <row r="7578" spans="1:15" x14ac:dyDescent="0.45">
      <c r="A7578" s="5" t="s">
        <v>17</v>
      </c>
      <c r="B7578">
        <v>2020</v>
      </c>
      <c r="C7578" t="s">
        <v>6</v>
      </c>
      <c r="D7578">
        <v>7577</v>
      </c>
      <c r="E7578" s="2">
        <v>16</v>
      </c>
      <c r="F7578" s="1">
        <v>17</v>
      </c>
      <c r="G7578" s="1">
        <v>1</v>
      </c>
      <c r="H7578" s="1">
        <v>6</v>
      </c>
      <c r="I7578" s="1" t="str">
        <f t="shared" si="138"/>
        <v>3F7SU6</v>
      </c>
      <c r="J7578" s="27">
        <v>45242</v>
      </c>
      <c r="K7578" s="29" t="s">
        <v>269</v>
      </c>
      <c r="L7578" s="29">
        <v>13837.5</v>
      </c>
      <c r="M7578" s="30">
        <v>0.53417175809031414</v>
      </c>
      <c r="N7578" s="30">
        <v>0.9490652542393192</v>
      </c>
      <c r="O7578" s="30">
        <v>0</v>
      </c>
    </row>
    <row r="7579" spans="1:15" x14ac:dyDescent="0.45">
      <c r="A7579" s="5" t="s">
        <v>17</v>
      </c>
      <c r="B7579">
        <v>2020</v>
      </c>
      <c r="C7579" t="s">
        <v>6</v>
      </c>
      <c r="D7579">
        <v>7578</v>
      </c>
      <c r="E7579" s="2">
        <v>17</v>
      </c>
      <c r="F7579" s="1">
        <v>18</v>
      </c>
      <c r="G7579" s="1">
        <v>1</v>
      </c>
      <c r="H7579" s="1">
        <v>6</v>
      </c>
      <c r="I7579" s="1" t="str">
        <f t="shared" si="138"/>
        <v>3F7SU6</v>
      </c>
      <c r="J7579" s="27">
        <v>45242</v>
      </c>
      <c r="K7579" s="29" t="s">
        <v>270</v>
      </c>
      <c r="L7579" s="29">
        <v>15107.75</v>
      </c>
      <c r="M7579" s="30">
        <v>0.57115576361503173</v>
      </c>
      <c r="N7579" s="30">
        <v>0.94851193362904729</v>
      </c>
      <c r="O7579" s="30">
        <v>0</v>
      </c>
    </row>
    <row r="7580" spans="1:15" x14ac:dyDescent="0.45">
      <c r="A7580" s="5" t="s">
        <v>17</v>
      </c>
      <c r="B7580">
        <v>2020</v>
      </c>
      <c r="C7580" t="s">
        <v>6</v>
      </c>
      <c r="D7580">
        <v>7579</v>
      </c>
      <c r="E7580" s="2">
        <v>18</v>
      </c>
      <c r="F7580" s="1">
        <v>19</v>
      </c>
      <c r="G7580" s="1">
        <v>1</v>
      </c>
      <c r="H7580" s="1">
        <v>7</v>
      </c>
      <c r="I7580" s="1" t="str">
        <f t="shared" si="138"/>
        <v>3F7SU7</v>
      </c>
      <c r="J7580" s="27">
        <v>45242</v>
      </c>
      <c r="K7580" s="29" t="s">
        <v>271</v>
      </c>
      <c r="L7580" s="29">
        <v>14965.75</v>
      </c>
      <c r="M7580" s="30">
        <v>0.63862289497084501</v>
      </c>
      <c r="N7580" s="30">
        <v>0.94393871926586814</v>
      </c>
      <c r="O7580" s="30">
        <v>0</v>
      </c>
    </row>
    <row r="7581" spans="1:15" x14ac:dyDescent="0.45">
      <c r="A7581" s="5" t="s">
        <v>17</v>
      </c>
      <c r="B7581">
        <v>2020</v>
      </c>
      <c r="C7581" t="s">
        <v>6</v>
      </c>
      <c r="D7581">
        <v>7580</v>
      </c>
      <c r="E7581" s="2">
        <v>19</v>
      </c>
      <c r="F7581" s="1">
        <v>20</v>
      </c>
      <c r="G7581" s="1">
        <v>1</v>
      </c>
      <c r="H7581" s="1">
        <v>7</v>
      </c>
      <c r="I7581" s="1" t="str">
        <f t="shared" si="138"/>
        <v>3F7SU7</v>
      </c>
      <c r="J7581" s="27">
        <v>45242</v>
      </c>
      <c r="K7581" s="29" t="s">
        <v>272</v>
      </c>
      <c r="L7581" s="29">
        <v>14449</v>
      </c>
      <c r="M7581" s="30">
        <v>0.70583228081617277</v>
      </c>
      <c r="N7581" s="30">
        <v>0.88599720623061962</v>
      </c>
      <c r="O7581" s="30">
        <v>0</v>
      </c>
    </row>
    <row r="7582" spans="1:15" x14ac:dyDescent="0.45">
      <c r="A7582" s="5" t="s">
        <v>17</v>
      </c>
      <c r="B7582">
        <v>2020</v>
      </c>
      <c r="C7582" t="s">
        <v>6</v>
      </c>
      <c r="D7582">
        <v>7581</v>
      </c>
      <c r="E7582" s="2">
        <v>20</v>
      </c>
      <c r="F7582" s="1">
        <v>21</v>
      </c>
      <c r="G7582" s="1">
        <v>1</v>
      </c>
      <c r="H7582" s="1">
        <v>7</v>
      </c>
      <c r="I7582" s="1" t="str">
        <f t="shared" si="138"/>
        <v>3F7SU7</v>
      </c>
      <c r="J7582" s="27">
        <v>45242</v>
      </c>
      <c r="K7582" s="29" t="s">
        <v>273</v>
      </c>
      <c r="L7582" s="29">
        <v>13868</v>
      </c>
      <c r="M7582" s="30">
        <v>0.74885980371048244</v>
      </c>
      <c r="N7582" s="30">
        <v>0.80219197251399532</v>
      </c>
      <c r="O7582" s="30">
        <v>0</v>
      </c>
    </row>
    <row r="7583" spans="1:15" x14ac:dyDescent="0.45">
      <c r="A7583" s="5" t="s">
        <v>17</v>
      </c>
      <c r="B7583">
        <v>2020</v>
      </c>
      <c r="C7583" t="s">
        <v>6</v>
      </c>
      <c r="D7583">
        <v>7582</v>
      </c>
      <c r="E7583" s="2">
        <v>21</v>
      </c>
      <c r="F7583" s="1">
        <v>22</v>
      </c>
      <c r="G7583" s="1">
        <v>1</v>
      </c>
      <c r="H7583" s="1">
        <v>8</v>
      </c>
      <c r="I7583" s="1" t="str">
        <f t="shared" si="138"/>
        <v>3F7SU8</v>
      </c>
      <c r="J7583" s="27">
        <v>45242</v>
      </c>
      <c r="K7583" s="29" t="s">
        <v>274</v>
      </c>
      <c r="L7583" s="29">
        <v>13225.75</v>
      </c>
      <c r="M7583" s="30">
        <v>0.76800364838501134</v>
      </c>
      <c r="N7583" s="30">
        <v>0.75279141420877849</v>
      </c>
      <c r="O7583" s="30">
        <v>0</v>
      </c>
    </row>
    <row r="7584" spans="1:15" x14ac:dyDescent="0.45">
      <c r="A7584" s="5" t="s">
        <v>17</v>
      </c>
      <c r="B7584">
        <v>2020</v>
      </c>
      <c r="C7584" t="s">
        <v>6</v>
      </c>
      <c r="D7584">
        <v>7583</v>
      </c>
      <c r="E7584" s="2">
        <v>22</v>
      </c>
      <c r="F7584" s="1">
        <v>23</v>
      </c>
      <c r="G7584" s="1">
        <v>1</v>
      </c>
      <c r="H7584" s="1">
        <v>8</v>
      </c>
      <c r="I7584" s="1" t="str">
        <f t="shared" si="138"/>
        <v>3F7SU8</v>
      </c>
      <c r="J7584" s="27">
        <v>45242</v>
      </c>
      <c r="K7584" s="29" t="s">
        <v>275</v>
      </c>
      <c r="L7584" s="29">
        <v>12565.75</v>
      </c>
      <c r="M7584" s="30">
        <v>0.77204907673889389</v>
      </c>
      <c r="N7584" s="30">
        <v>0.67004912097885283</v>
      </c>
      <c r="O7584" s="30">
        <v>0</v>
      </c>
    </row>
    <row r="7585" spans="1:15" x14ac:dyDescent="0.45">
      <c r="A7585" s="5" t="s">
        <v>17</v>
      </c>
      <c r="B7585">
        <v>2020</v>
      </c>
      <c r="C7585" t="s">
        <v>6</v>
      </c>
      <c r="D7585">
        <v>7584</v>
      </c>
      <c r="E7585" s="2">
        <v>23</v>
      </c>
      <c r="F7585" s="1">
        <v>24</v>
      </c>
      <c r="G7585" s="1">
        <v>1</v>
      </c>
      <c r="H7585" s="1">
        <v>8</v>
      </c>
      <c r="I7585" s="1" t="str">
        <f t="shared" si="138"/>
        <v>3F7SU8</v>
      </c>
      <c r="J7585" s="27">
        <v>45242</v>
      </c>
      <c r="K7585" s="29" t="s">
        <v>276</v>
      </c>
      <c r="L7585" s="29">
        <v>11902.25</v>
      </c>
      <c r="M7585" s="30">
        <v>0.74555473961160257</v>
      </c>
      <c r="N7585" s="30">
        <v>0.58128997475829025</v>
      </c>
      <c r="O7585" s="30">
        <v>0</v>
      </c>
    </row>
    <row r="7586" spans="1:15" x14ac:dyDescent="0.45">
      <c r="A7586" s="5" t="s">
        <v>17</v>
      </c>
      <c r="B7586">
        <v>2020</v>
      </c>
      <c r="C7586" t="s">
        <v>0</v>
      </c>
      <c r="D7586">
        <v>7585</v>
      </c>
      <c r="E7586" s="2">
        <v>0</v>
      </c>
      <c r="F7586" s="1">
        <v>1</v>
      </c>
      <c r="G7586" s="1">
        <v>1</v>
      </c>
      <c r="H7586" s="1">
        <v>1</v>
      </c>
      <c r="I7586" s="1" t="str">
        <f t="shared" si="138"/>
        <v>3F1MO1</v>
      </c>
      <c r="J7586" s="27">
        <v>45243</v>
      </c>
      <c r="K7586" s="29" t="s">
        <v>253</v>
      </c>
      <c r="L7586" s="29">
        <v>11376.25</v>
      </c>
      <c r="M7586" s="30">
        <v>0.72886548979641119</v>
      </c>
      <c r="N7586" s="30">
        <v>0.58768345576009129</v>
      </c>
      <c r="O7586" s="30">
        <v>0</v>
      </c>
    </row>
    <row r="7587" spans="1:15" x14ac:dyDescent="0.45">
      <c r="A7587" s="5" t="s">
        <v>17</v>
      </c>
      <c r="B7587">
        <v>2020</v>
      </c>
      <c r="C7587" t="s">
        <v>0</v>
      </c>
      <c r="D7587">
        <v>7586</v>
      </c>
      <c r="E7587" s="2">
        <v>1</v>
      </c>
      <c r="F7587" s="1">
        <v>2</v>
      </c>
      <c r="G7587" s="1">
        <v>1</v>
      </c>
      <c r="H7587" s="1">
        <v>1</v>
      </c>
      <c r="I7587" s="1" t="str">
        <f t="shared" si="138"/>
        <v>3F1MO1</v>
      </c>
      <c r="J7587" s="27">
        <v>45243</v>
      </c>
      <c r="K7587" s="29" t="s">
        <v>254</v>
      </c>
      <c r="L7587" s="29">
        <v>10929.75</v>
      </c>
      <c r="M7587" s="30">
        <v>0.73056930540810705</v>
      </c>
      <c r="N7587" s="30">
        <v>0.641951967382552</v>
      </c>
      <c r="O7587" s="30">
        <v>0</v>
      </c>
    </row>
    <row r="7588" spans="1:15" x14ac:dyDescent="0.45">
      <c r="A7588" s="5" t="s">
        <v>17</v>
      </c>
      <c r="B7588">
        <v>2020</v>
      </c>
      <c r="C7588" t="s">
        <v>0</v>
      </c>
      <c r="D7588">
        <v>7587</v>
      </c>
      <c r="E7588" s="2">
        <v>2</v>
      </c>
      <c r="F7588" s="1">
        <v>3</v>
      </c>
      <c r="G7588" s="1">
        <v>1</v>
      </c>
      <c r="H7588" s="1">
        <v>1</v>
      </c>
      <c r="I7588" s="1" t="str">
        <f t="shared" si="138"/>
        <v>3F1MO1</v>
      </c>
      <c r="J7588" s="27">
        <v>45243</v>
      </c>
      <c r="K7588" s="29" t="s">
        <v>255</v>
      </c>
      <c r="L7588" s="29">
        <v>10658</v>
      </c>
      <c r="M7588" s="30">
        <v>0.69837089414066</v>
      </c>
      <c r="N7588" s="30">
        <v>0.70061285662425377</v>
      </c>
      <c r="O7588" s="30">
        <v>0</v>
      </c>
    </row>
    <row r="7589" spans="1:15" x14ac:dyDescent="0.45">
      <c r="A7589" s="5" t="s">
        <v>17</v>
      </c>
      <c r="B7589">
        <v>2020</v>
      </c>
      <c r="C7589" t="s">
        <v>0</v>
      </c>
      <c r="D7589">
        <v>7588</v>
      </c>
      <c r="E7589" s="2">
        <v>3</v>
      </c>
      <c r="F7589" s="1">
        <v>4</v>
      </c>
      <c r="G7589" s="1">
        <v>1</v>
      </c>
      <c r="H7589" s="1">
        <v>2</v>
      </c>
      <c r="I7589" s="1" t="str">
        <f t="shared" si="138"/>
        <v>3F1MO2</v>
      </c>
      <c r="J7589" s="27">
        <v>45243</v>
      </c>
      <c r="K7589" s="29" t="s">
        <v>256</v>
      </c>
      <c r="L7589" s="29">
        <v>10566.75</v>
      </c>
      <c r="M7589" s="30">
        <v>0.66355851412264077</v>
      </c>
      <c r="N7589" s="30">
        <v>0.72756722715039679</v>
      </c>
      <c r="O7589" s="30">
        <v>0</v>
      </c>
    </row>
    <row r="7590" spans="1:15" x14ac:dyDescent="0.45">
      <c r="A7590" s="5" t="s">
        <v>17</v>
      </c>
      <c r="B7590">
        <v>2020</v>
      </c>
      <c r="C7590" t="s">
        <v>0</v>
      </c>
      <c r="D7590">
        <v>7589</v>
      </c>
      <c r="E7590" s="2">
        <v>4</v>
      </c>
      <c r="F7590" s="1">
        <v>5</v>
      </c>
      <c r="G7590" s="1">
        <v>1</v>
      </c>
      <c r="H7590" s="1">
        <v>2</v>
      </c>
      <c r="I7590" s="1" t="str">
        <f t="shared" si="138"/>
        <v>3F1MO2</v>
      </c>
      <c r="J7590" s="27">
        <v>45243</v>
      </c>
      <c r="K7590" s="29" t="s">
        <v>257</v>
      </c>
      <c r="L7590" s="29">
        <v>10622.75</v>
      </c>
      <c r="M7590" s="30">
        <v>0.61398569574060136</v>
      </c>
      <c r="N7590" s="30">
        <v>0.77200636939209266</v>
      </c>
      <c r="O7590" s="30">
        <v>0</v>
      </c>
    </row>
    <row r="7591" spans="1:15" x14ac:dyDescent="0.45">
      <c r="A7591" s="5" t="s">
        <v>17</v>
      </c>
      <c r="B7591">
        <v>2020</v>
      </c>
      <c r="C7591" t="s">
        <v>0</v>
      </c>
      <c r="D7591">
        <v>7590</v>
      </c>
      <c r="E7591" s="2">
        <v>5</v>
      </c>
      <c r="F7591" s="1">
        <v>6</v>
      </c>
      <c r="G7591" s="1">
        <v>1</v>
      </c>
      <c r="H7591" s="1">
        <v>2</v>
      </c>
      <c r="I7591" s="1" t="str">
        <f t="shared" si="138"/>
        <v>3F1MO2</v>
      </c>
      <c r="J7591" s="27">
        <v>45243</v>
      </c>
      <c r="K7591" s="29" t="s">
        <v>258</v>
      </c>
      <c r="L7591" s="29">
        <v>11217</v>
      </c>
      <c r="M7591" s="30">
        <v>0.5480556460048307</v>
      </c>
      <c r="N7591" s="30">
        <v>0.74889690920550533</v>
      </c>
      <c r="O7591" s="30">
        <v>0</v>
      </c>
    </row>
    <row r="7592" spans="1:15" x14ac:dyDescent="0.45">
      <c r="A7592" s="5" t="s">
        <v>17</v>
      </c>
      <c r="B7592">
        <v>2020</v>
      </c>
      <c r="C7592" t="s">
        <v>0</v>
      </c>
      <c r="D7592">
        <v>7591</v>
      </c>
      <c r="E7592" s="2">
        <v>6</v>
      </c>
      <c r="F7592" s="1">
        <v>7</v>
      </c>
      <c r="G7592" s="1">
        <v>1</v>
      </c>
      <c r="H7592" s="1">
        <v>3</v>
      </c>
      <c r="I7592" s="1" t="str">
        <f t="shared" si="138"/>
        <v>3F1MO3</v>
      </c>
      <c r="J7592" s="27">
        <v>45243</v>
      </c>
      <c r="K7592" s="29" t="s">
        <v>259</v>
      </c>
      <c r="L7592" s="29">
        <v>12508.75</v>
      </c>
      <c r="M7592" s="30">
        <v>0.4711614664369782</v>
      </c>
      <c r="N7592" s="30">
        <v>0.7189096437535929</v>
      </c>
      <c r="O7592" s="30">
        <v>0</v>
      </c>
    </row>
    <row r="7593" spans="1:15" x14ac:dyDescent="0.45">
      <c r="A7593" s="5" t="s">
        <v>17</v>
      </c>
      <c r="B7593">
        <v>2020</v>
      </c>
      <c r="C7593" t="s">
        <v>0</v>
      </c>
      <c r="D7593">
        <v>7592</v>
      </c>
      <c r="E7593" s="2">
        <v>7</v>
      </c>
      <c r="F7593" s="1">
        <v>8</v>
      </c>
      <c r="G7593" s="1">
        <v>1</v>
      </c>
      <c r="H7593" s="1">
        <v>3</v>
      </c>
      <c r="I7593" s="1" t="str">
        <f t="shared" si="138"/>
        <v>3F1MO3</v>
      </c>
      <c r="J7593" s="27">
        <v>45243</v>
      </c>
      <c r="K7593" s="29" t="s">
        <v>260</v>
      </c>
      <c r="L7593" s="29">
        <v>14508.75</v>
      </c>
      <c r="M7593" s="30">
        <v>0.42279688445563818</v>
      </c>
      <c r="N7593" s="30">
        <v>0.70223546916891089</v>
      </c>
      <c r="O7593" s="30">
        <v>0</v>
      </c>
    </row>
    <row r="7594" spans="1:15" x14ac:dyDescent="0.45">
      <c r="A7594" s="5" t="s">
        <v>17</v>
      </c>
      <c r="B7594">
        <v>2020</v>
      </c>
      <c r="C7594" t="s">
        <v>0</v>
      </c>
      <c r="D7594">
        <v>7593</v>
      </c>
      <c r="E7594" s="2">
        <v>8</v>
      </c>
      <c r="F7594" s="1">
        <v>9</v>
      </c>
      <c r="G7594" s="1">
        <v>1</v>
      </c>
      <c r="H7594" s="1">
        <v>3</v>
      </c>
      <c r="I7594" s="1" t="str">
        <f t="shared" si="138"/>
        <v>3F1MO3</v>
      </c>
      <c r="J7594" s="27">
        <v>45243</v>
      </c>
      <c r="K7594" s="29" t="s">
        <v>261</v>
      </c>
      <c r="L7594" s="29">
        <v>15945.5</v>
      </c>
      <c r="M7594" s="30">
        <v>0.38046308694826098</v>
      </c>
      <c r="N7594" s="30">
        <v>0.65697675232723096</v>
      </c>
      <c r="O7594" s="30">
        <v>0.1020081814821452</v>
      </c>
    </row>
    <row r="7595" spans="1:15" x14ac:dyDescent="0.45">
      <c r="A7595" s="5" t="s">
        <v>17</v>
      </c>
      <c r="B7595">
        <v>2020</v>
      </c>
      <c r="C7595" t="s">
        <v>0</v>
      </c>
      <c r="D7595">
        <v>7594</v>
      </c>
      <c r="E7595" s="2">
        <v>9</v>
      </c>
      <c r="F7595" s="1">
        <v>10</v>
      </c>
      <c r="G7595" s="1">
        <v>1</v>
      </c>
      <c r="H7595" s="1">
        <v>4</v>
      </c>
      <c r="I7595" s="1" t="str">
        <f t="shared" si="138"/>
        <v>3F1MO4</v>
      </c>
      <c r="J7595" s="27">
        <v>45243</v>
      </c>
      <c r="K7595" s="29" t="s">
        <v>262</v>
      </c>
      <c r="L7595" s="29">
        <v>16540.75</v>
      </c>
      <c r="M7595" s="30">
        <v>0.33141185762993919</v>
      </c>
      <c r="N7595" s="30">
        <v>0.63256013580511261</v>
      </c>
      <c r="O7595" s="30">
        <v>0.19981805412994069</v>
      </c>
    </row>
    <row r="7596" spans="1:15" x14ac:dyDescent="0.45">
      <c r="A7596" s="5" t="s">
        <v>17</v>
      </c>
      <c r="B7596">
        <v>2020</v>
      </c>
      <c r="C7596" t="s">
        <v>0</v>
      </c>
      <c r="D7596">
        <v>7595</v>
      </c>
      <c r="E7596" s="2">
        <v>10</v>
      </c>
      <c r="F7596" s="1">
        <v>11</v>
      </c>
      <c r="G7596" s="1">
        <v>1</v>
      </c>
      <c r="H7596" s="1">
        <v>4</v>
      </c>
      <c r="I7596" s="1" t="str">
        <f t="shared" si="138"/>
        <v>3F1MO4</v>
      </c>
      <c r="J7596" s="27">
        <v>45243</v>
      </c>
      <c r="K7596" s="29" t="s">
        <v>263</v>
      </c>
      <c r="L7596" s="29">
        <v>16658.25</v>
      </c>
      <c r="M7596" s="30">
        <v>0.31248969051709208</v>
      </c>
      <c r="N7596" s="30">
        <v>0.65973066710907524</v>
      </c>
      <c r="O7596" s="30">
        <v>0.2324866233314587</v>
      </c>
    </row>
    <row r="7597" spans="1:15" x14ac:dyDescent="0.45">
      <c r="A7597" s="5" t="s">
        <v>17</v>
      </c>
      <c r="B7597">
        <v>2020</v>
      </c>
      <c r="C7597" t="s">
        <v>0</v>
      </c>
      <c r="D7597">
        <v>7596</v>
      </c>
      <c r="E7597" s="2">
        <v>11</v>
      </c>
      <c r="F7597" s="1">
        <v>12</v>
      </c>
      <c r="G7597" s="1">
        <v>1</v>
      </c>
      <c r="H7597" s="1">
        <v>4</v>
      </c>
      <c r="I7597" s="1" t="str">
        <f t="shared" si="138"/>
        <v>3F1MO4</v>
      </c>
      <c r="J7597" s="27">
        <v>45243</v>
      </c>
      <c r="K7597" s="29" t="s">
        <v>264</v>
      </c>
      <c r="L7597" s="29">
        <v>16655.75</v>
      </c>
      <c r="M7597" s="30">
        <v>0.27590047752543029</v>
      </c>
      <c r="N7597" s="30">
        <v>0.60977788354039197</v>
      </c>
      <c r="O7597" s="30">
        <v>0.29844241704950081</v>
      </c>
    </row>
    <row r="7598" spans="1:15" x14ac:dyDescent="0.45">
      <c r="A7598" s="5" t="s">
        <v>17</v>
      </c>
      <c r="B7598">
        <v>2020</v>
      </c>
      <c r="C7598" t="s">
        <v>0</v>
      </c>
      <c r="D7598">
        <v>7597</v>
      </c>
      <c r="E7598" s="2">
        <v>12</v>
      </c>
      <c r="F7598" s="1">
        <v>13</v>
      </c>
      <c r="G7598" s="1">
        <v>1</v>
      </c>
      <c r="H7598" s="1">
        <v>5</v>
      </c>
      <c r="I7598" s="1" t="str">
        <f t="shared" si="138"/>
        <v>3F1MO5</v>
      </c>
      <c r="J7598" s="27">
        <v>45243</v>
      </c>
      <c r="K7598" s="29" t="s">
        <v>265</v>
      </c>
      <c r="L7598" s="29">
        <v>16676.25</v>
      </c>
      <c r="M7598" s="30">
        <v>0.28100810223194922</v>
      </c>
      <c r="N7598" s="30">
        <v>0.50687532013927195</v>
      </c>
      <c r="O7598" s="30">
        <v>0.32622590223833731</v>
      </c>
    </row>
    <row r="7599" spans="1:15" x14ac:dyDescent="0.45">
      <c r="A7599" s="5" t="s">
        <v>17</v>
      </c>
      <c r="B7599">
        <v>2020</v>
      </c>
      <c r="C7599" t="s">
        <v>0</v>
      </c>
      <c r="D7599">
        <v>7598</v>
      </c>
      <c r="E7599" s="2">
        <v>13</v>
      </c>
      <c r="F7599" s="1">
        <v>14</v>
      </c>
      <c r="G7599" s="1">
        <v>1</v>
      </c>
      <c r="H7599" s="1">
        <v>5</v>
      </c>
      <c r="I7599" s="1" t="str">
        <f t="shared" si="138"/>
        <v>3F1MO5</v>
      </c>
      <c r="J7599" s="27">
        <v>45243</v>
      </c>
      <c r="K7599" s="29" t="s">
        <v>266</v>
      </c>
      <c r="L7599" s="29">
        <v>16545.5</v>
      </c>
      <c r="M7599" s="30">
        <v>0.30038944411240281</v>
      </c>
      <c r="N7599" s="30">
        <v>0.39980432043344433</v>
      </c>
      <c r="O7599" s="30">
        <v>0.23392244946956289</v>
      </c>
    </row>
    <row r="7600" spans="1:15" x14ac:dyDescent="0.45">
      <c r="A7600" s="5" t="s">
        <v>17</v>
      </c>
      <c r="B7600">
        <v>2020</v>
      </c>
      <c r="C7600" t="s">
        <v>0</v>
      </c>
      <c r="D7600">
        <v>7599</v>
      </c>
      <c r="E7600" s="2">
        <v>14</v>
      </c>
      <c r="F7600" s="1">
        <v>15</v>
      </c>
      <c r="G7600" s="1">
        <v>1</v>
      </c>
      <c r="H7600" s="1">
        <v>5</v>
      </c>
      <c r="I7600" s="1" t="str">
        <f t="shared" si="138"/>
        <v>3F1MO5</v>
      </c>
      <c r="J7600" s="27">
        <v>45243</v>
      </c>
      <c r="K7600" s="29" t="s">
        <v>267</v>
      </c>
      <c r="L7600" s="29">
        <v>16006</v>
      </c>
      <c r="M7600" s="30">
        <v>0.2548944848601899</v>
      </c>
      <c r="N7600" s="30">
        <v>0.30476600627407652</v>
      </c>
      <c r="O7600" s="30">
        <v>0.16624504951852631</v>
      </c>
    </row>
    <row r="7601" spans="1:15" x14ac:dyDescent="0.45">
      <c r="A7601" s="5" t="s">
        <v>17</v>
      </c>
      <c r="B7601">
        <v>2020</v>
      </c>
      <c r="C7601" t="s">
        <v>0</v>
      </c>
      <c r="D7601">
        <v>7600</v>
      </c>
      <c r="E7601" s="2">
        <v>15</v>
      </c>
      <c r="F7601" s="1">
        <v>16</v>
      </c>
      <c r="G7601" s="1">
        <v>1</v>
      </c>
      <c r="H7601" s="1">
        <v>6</v>
      </c>
      <c r="I7601" s="1" t="str">
        <f t="shared" si="138"/>
        <v>3F1MO6</v>
      </c>
      <c r="J7601" s="27">
        <v>45243</v>
      </c>
      <c r="K7601" s="29" t="s">
        <v>268</v>
      </c>
      <c r="L7601" s="29">
        <v>15781.25</v>
      </c>
      <c r="M7601" s="30">
        <v>0.21569144845629451</v>
      </c>
      <c r="N7601" s="30">
        <v>0.22721354402465749</v>
      </c>
      <c r="O7601" s="30">
        <v>9.1180695863514405E-2</v>
      </c>
    </row>
    <row r="7602" spans="1:15" x14ac:dyDescent="0.45">
      <c r="A7602" s="5" t="s">
        <v>17</v>
      </c>
      <c r="B7602">
        <v>2020</v>
      </c>
      <c r="C7602" t="s">
        <v>0</v>
      </c>
      <c r="D7602">
        <v>7601</v>
      </c>
      <c r="E7602" s="2">
        <v>16</v>
      </c>
      <c r="F7602" s="1">
        <v>17</v>
      </c>
      <c r="G7602" s="1">
        <v>1</v>
      </c>
      <c r="H7602" s="1">
        <v>6</v>
      </c>
      <c r="I7602" s="1" t="str">
        <f t="shared" si="138"/>
        <v>3F1MO6</v>
      </c>
      <c r="J7602" s="27">
        <v>45243</v>
      </c>
      <c r="K7602" s="29" t="s">
        <v>269</v>
      </c>
      <c r="L7602" s="29">
        <v>16354.5</v>
      </c>
      <c r="M7602" s="30">
        <v>0.20091062951290101</v>
      </c>
      <c r="N7602" s="30">
        <v>0.1688749656166153</v>
      </c>
      <c r="O7602" s="30">
        <v>0</v>
      </c>
    </row>
    <row r="7603" spans="1:15" x14ac:dyDescent="0.45">
      <c r="A7603" s="5" t="s">
        <v>17</v>
      </c>
      <c r="B7603">
        <v>2020</v>
      </c>
      <c r="C7603" t="s">
        <v>0</v>
      </c>
      <c r="D7603">
        <v>7602</v>
      </c>
      <c r="E7603" s="2">
        <v>17</v>
      </c>
      <c r="F7603" s="1">
        <v>18</v>
      </c>
      <c r="G7603" s="1">
        <v>1</v>
      </c>
      <c r="H7603" s="1">
        <v>6</v>
      </c>
      <c r="I7603" s="1" t="str">
        <f t="shared" si="138"/>
        <v>3F1MO6</v>
      </c>
      <c r="J7603" s="27">
        <v>45243</v>
      </c>
      <c r="K7603" s="29" t="s">
        <v>270</v>
      </c>
      <c r="L7603" s="29">
        <v>17439.5</v>
      </c>
      <c r="M7603" s="30">
        <v>0.22527281722085521</v>
      </c>
      <c r="N7603" s="30">
        <v>0.13507581202991251</v>
      </c>
      <c r="O7603" s="30">
        <v>0</v>
      </c>
    </row>
    <row r="7604" spans="1:15" x14ac:dyDescent="0.45">
      <c r="A7604" s="5" t="s">
        <v>17</v>
      </c>
      <c r="B7604">
        <v>2020</v>
      </c>
      <c r="C7604" t="s">
        <v>0</v>
      </c>
      <c r="D7604">
        <v>7603</v>
      </c>
      <c r="E7604" s="2">
        <v>18</v>
      </c>
      <c r="F7604" s="1">
        <v>19</v>
      </c>
      <c r="G7604" s="1">
        <v>1</v>
      </c>
      <c r="H7604" s="1">
        <v>7</v>
      </c>
      <c r="I7604" s="1" t="str">
        <f t="shared" si="138"/>
        <v>3F1MO7</v>
      </c>
      <c r="J7604" s="27">
        <v>45243</v>
      </c>
      <c r="K7604" s="29" t="s">
        <v>271</v>
      </c>
      <c r="L7604" s="29">
        <v>16854.25</v>
      </c>
      <c r="M7604" s="30">
        <v>0.24463671855133309</v>
      </c>
      <c r="N7604" s="30">
        <v>0.1383329596100544</v>
      </c>
      <c r="O7604" s="30">
        <v>0</v>
      </c>
    </row>
    <row r="7605" spans="1:15" x14ac:dyDescent="0.45">
      <c r="A7605" s="5" t="s">
        <v>17</v>
      </c>
      <c r="B7605">
        <v>2020</v>
      </c>
      <c r="C7605" t="s">
        <v>0</v>
      </c>
      <c r="D7605">
        <v>7604</v>
      </c>
      <c r="E7605" s="2">
        <v>19</v>
      </c>
      <c r="F7605" s="1">
        <v>20</v>
      </c>
      <c r="G7605" s="1">
        <v>1</v>
      </c>
      <c r="H7605" s="1">
        <v>7</v>
      </c>
      <c r="I7605" s="1" t="str">
        <f t="shared" si="138"/>
        <v>3F1MO7</v>
      </c>
      <c r="J7605" s="27">
        <v>45243</v>
      </c>
      <c r="K7605" s="29" t="s">
        <v>272</v>
      </c>
      <c r="L7605" s="29">
        <v>16107</v>
      </c>
      <c r="M7605" s="30">
        <v>0.2315653236842421</v>
      </c>
      <c r="N7605" s="30">
        <v>0.15626330010842321</v>
      </c>
      <c r="O7605" s="30">
        <v>0</v>
      </c>
    </row>
    <row r="7606" spans="1:15" x14ac:dyDescent="0.45">
      <c r="A7606" s="5" t="s">
        <v>17</v>
      </c>
      <c r="B7606">
        <v>2020</v>
      </c>
      <c r="C7606" t="s">
        <v>0</v>
      </c>
      <c r="D7606">
        <v>7605</v>
      </c>
      <c r="E7606" s="2">
        <v>20</v>
      </c>
      <c r="F7606" s="1">
        <v>21</v>
      </c>
      <c r="G7606" s="1">
        <v>1</v>
      </c>
      <c r="H7606" s="1">
        <v>7</v>
      </c>
      <c r="I7606" s="1" t="str">
        <f t="shared" si="138"/>
        <v>3F1MO7</v>
      </c>
      <c r="J7606" s="27">
        <v>45243</v>
      </c>
      <c r="K7606" s="29" t="s">
        <v>273</v>
      </c>
      <c r="L7606" s="29">
        <v>15338.75</v>
      </c>
      <c r="M7606" s="30">
        <v>0.2164871638207162</v>
      </c>
      <c r="N7606" s="30">
        <v>0.20103154295416581</v>
      </c>
      <c r="O7606" s="30">
        <v>0</v>
      </c>
    </row>
    <row r="7607" spans="1:15" x14ac:dyDescent="0.45">
      <c r="A7607" s="5" t="s">
        <v>17</v>
      </c>
      <c r="B7607">
        <v>2020</v>
      </c>
      <c r="C7607" t="s">
        <v>0</v>
      </c>
      <c r="D7607">
        <v>7606</v>
      </c>
      <c r="E7607" s="2">
        <v>21</v>
      </c>
      <c r="F7607" s="1">
        <v>22</v>
      </c>
      <c r="G7607" s="1">
        <v>1</v>
      </c>
      <c r="H7607" s="1">
        <v>8</v>
      </c>
      <c r="I7607" s="1" t="str">
        <f t="shared" si="138"/>
        <v>3F1MO8</v>
      </c>
      <c r="J7607" s="27">
        <v>45243</v>
      </c>
      <c r="K7607" s="29" t="s">
        <v>274</v>
      </c>
      <c r="L7607" s="29">
        <v>14507</v>
      </c>
      <c r="M7607" s="30">
        <v>0.22214372300240129</v>
      </c>
      <c r="N7607" s="30">
        <v>0.2638430031871532</v>
      </c>
      <c r="O7607" s="30">
        <v>0</v>
      </c>
    </row>
    <row r="7608" spans="1:15" x14ac:dyDescent="0.45">
      <c r="A7608" s="5" t="s">
        <v>17</v>
      </c>
      <c r="B7608">
        <v>2020</v>
      </c>
      <c r="C7608" t="s">
        <v>0</v>
      </c>
      <c r="D7608">
        <v>7607</v>
      </c>
      <c r="E7608" s="2">
        <v>22</v>
      </c>
      <c r="F7608" s="1">
        <v>23</v>
      </c>
      <c r="G7608" s="1">
        <v>1</v>
      </c>
      <c r="H7608" s="1">
        <v>8</v>
      </c>
      <c r="I7608" s="1" t="str">
        <f t="shared" si="138"/>
        <v>3F1MO8</v>
      </c>
      <c r="J7608" s="27">
        <v>45243</v>
      </c>
      <c r="K7608" s="29" t="s">
        <v>275</v>
      </c>
      <c r="L7608" s="29">
        <v>13533.75</v>
      </c>
      <c r="M7608" s="30">
        <v>0.2153584513403462</v>
      </c>
      <c r="N7608" s="30">
        <v>0.36130474845614308</v>
      </c>
      <c r="O7608" s="30">
        <v>0</v>
      </c>
    </row>
    <row r="7609" spans="1:15" x14ac:dyDescent="0.45">
      <c r="A7609" s="5" t="s">
        <v>17</v>
      </c>
      <c r="B7609">
        <v>2020</v>
      </c>
      <c r="C7609" t="s">
        <v>0</v>
      </c>
      <c r="D7609">
        <v>7608</v>
      </c>
      <c r="E7609" s="2">
        <v>23</v>
      </c>
      <c r="F7609" s="1">
        <v>24</v>
      </c>
      <c r="G7609" s="1">
        <v>1</v>
      </c>
      <c r="H7609" s="1">
        <v>8</v>
      </c>
      <c r="I7609" s="1" t="str">
        <f t="shared" si="138"/>
        <v>3F1MO8</v>
      </c>
      <c r="J7609" s="27">
        <v>45243</v>
      </c>
      <c r="K7609" s="29" t="s">
        <v>276</v>
      </c>
      <c r="L7609" s="29">
        <v>12622.5</v>
      </c>
      <c r="M7609" s="30">
        <v>0.22678804902668251</v>
      </c>
      <c r="N7609" s="30">
        <v>0.35519504078082442</v>
      </c>
      <c r="O7609" s="30">
        <v>0</v>
      </c>
    </row>
    <row r="7610" spans="1:15" x14ac:dyDescent="0.45">
      <c r="A7610" s="5" t="s">
        <v>17</v>
      </c>
      <c r="B7610">
        <v>2020</v>
      </c>
      <c r="C7610" t="s">
        <v>1</v>
      </c>
      <c r="D7610">
        <v>7609</v>
      </c>
      <c r="E7610" s="2">
        <v>0</v>
      </c>
      <c r="F7610" s="1">
        <v>1</v>
      </c>
      <c r="G7610" s="1">
        <v>1</v>
      </c>
      <c r="H7610" s="1">
        <v>1</v>
      </c>
      <c r="I7610" s="1" t="str">
        <f t="shared" si="138"/>
        <v>3F2TU1</v>
      </c>
      <c r="J7610" s="27">
        <v>45244</v>
      </c>
      <c r="K7610" s="29" t="s">
        <v>253</v>
      </c>
      <c r="L7610" s="29">
        <v>11981.75</v>
      </c>
      <c r="M7610" s="30">
        <v>0.26133557323192608</v>
      </c>
      <c r="N7610" s="30">
        <v>0.40239792360435328</v>
      </c>
      <c r="O7610" s="30">
        <v>0</v>
      </c>
    </row>
    <row r="7611" spans="1:15" x14ac:dyDescent="0.45">
      <c r="A7611" s="5" t="s">
        <v>17</v>
      </c>
      <c r="B7611">
        <v>2020</v>
      </c>
      <c r="C7611" t="s">
        <v>1</v>
      </c>
      <c r="D7611">
        <v>7610</v>
      </c>
      <c r="E7611" s="2">
        <v>1</v>
      </c>
      <c r="F7611" s="1">
        <v>2</v>
      </c>
      <c r="G7611" s="1">
        <v>1</v>
      </c>
      <c r="H7611" s="1">
        <v>1</v>
      </c>
      <c r="I7611" s="1" t="str">
        <f t="shared" si="138"/>
        <v>3F2TU1</v>
      </c>
      <c r="J7611" s="27">
        <v>45244</v>
      </c>
      <c r="K7611" s="29" t="s">
        <v>254</v>
      </c>
      <c r="L7611" s="29">
        <v>11544.25</v>
      </c>
      <c r="M7611" s="30">
        <v>0.2825790968349618</v>
      </c>
      <c r="N7611" s="30">
        <v>0.46681791773102571</v>
      </c>
      <c r="O7611" s="30">
        <v>0</v>
      </c>
    </row>
    <row r="7612" spans="1:15" x14ac:dyDescent="0.45">
      <c r="A7612" s="5" t="s">
        <v>17</v>
      </c>
      <c r="B7612">
        <v>2020</v>
      </c>
      <c r="C7612" t="s">
        <v>1</v>
      </c>
      <c r="D7612">
        <v>7611</v>
      </c>
      <c r="E7612" s="2">
        <v>2</v>
      </c>
      <c r="F7612" s="1">
        <v>3</v>
      </c>
      <c r="G7612" s="1">
        <v>1</v>
      </c>
      <c r="H7612" s="1">
        <v>1</v>
      </c>
      <c r="I7612" s="1" t="str">
        <f t="shared" si="138"/>
        <v>3F2TU1</v>
      </c>
      <c r="J7612" s="27">
        <v>45244</v>
      </c>
      <c r="K7612" s="29" t="s">
        <v>255</v>
      </c>
      <c r="L7612" s="29">
        <v>11264.5</v>
      </c>
      <c r="M7612" s="30">
        <v>0.29663691844918522</v>
      </c>
      <c r="N7612" s="30">
        <v>0.51397271921093957</v>
      </c>
      <c r="O7612" s="30">
        <v>0</v>
      </c>
    </row>
    <row r="7613" spans="1:15" x14ac:dyDescent="0.45">
      <c r="A7613" s="5" t="s">
        <v>17</v>
      </c>
      <c r="B7613">
        <v>2020</v>
      </c>
      <c r="C7613" t="s">
        <v>1</v>
      </c>
      <c r="D7613">
        <v>7612</v>
      </c>
      <c r="E7613" s="2">
        <v>3</v>
      </c>
      <c r="F7613" s="1">
        <v>4</v>
      </c>
      <c r="G7613" s="1">
        <v>1</v>
      </c>
      <c r="H7613" s="1">
        <v>2</v>
      </c>
      <c r="I7613" s="1" t="str">
        <f t="shared" si="138"/>
        <v>3F2TU2</v>
      </c>
      <c r="J7613" s="27">
        <v>45244</v>
      </c>
      <c r="K7613" s="29" t="s">
        <v>256</v>
      </c>
      <c r="L7613" s="29">
        <v>11159</v>
      </c>
      <c r="M7613" s="30">
        <v>0.31163607354232792</v>
      </c>
      <c r="N7613" s="30">
        <v>0.53467956591967813</v>
      </c>
      <c r="O7613" s="30">
        <v>0</v>
      </c>
    </row>
    <row r="7614" spans="1:15" x14ac:dyDescent="0.45">
      <c r="A7614" s="5" t="s">
        <v>17</v>
      </c>
      <c r="B7614">
        <v>2020</v>
      </c>
      <c r="C7614" t="s">
        <v>1</v>
      </c>
      <c r="D7614">
        <v>7613</v>
      </c>
      <c r="E7614" s="2">
        <v>4</v>
      </c>
      <c r="F7614" s="1">
        <v>5</v>
      </c>
      <c r="G7614" s="1">
        <v>1</v>
      </c>
      <c r="H7614" s="1">
        <v>2</v>
      </c>
      <c r="I7614" s="1" t="str">
        <f t="shared" si="138"/>
        <v>3F2TU2</v>
      </c>
      <c r="J7614" s="27">
        <v>45244</v>
      </c>
      <c r="K7614" s="29" t="s">
        <v>257</v>
      </c>
      <c r="L7614" s="29">
        <v>11181</v>
      </c>
      <c r="M7614" s="30">
        <v>0.33051032102205308</v>
      </c>
      <c r="N7614" s="30">
        <v>0.53620866881923623</v>
      </c>
      <c r="O7614" s="30">
        <v>0</v>
      </c>
    </row>
    <row r="7615" spans="1:15" x14ac:dyDescent="0.45">
      <c r="A7615" s="5" t="s">
        <v>17</v>
      </c>
      <c r="B7615">
        <v>2020</v>
      </c>
      <c r="C7615" t="s">
        <v>1</v>
      </c>
      <c r="D7615">
        <v>7614</v>
      </c>
      <c r="E7615" s="2">
        <v>5</v>
      </c>
      <c r="F7615" s="1">
        <v>6</v>
      </c>
      <c r="G7615" s="1">
        <v>1</v>
      </c>
      <c r="H7615" s="1">
        <v>2</v>
      </c>
      <c r="I7615" s="1" t="str">
        <f t="shared" si="138"/>
        <v>3F2TU2</v>
      </c>
      <c r="J7615" s="27">
        <v>45244</v>
      </c>
      <c r="K7615" s="29" t="s">
        <v>258</v>
      </c>
      <c r="L7615" s="29">
        <v>11560.25</v>
      </c>
      <c r="M7615" s="30">
        <v>0.37295676648061088</v>
      </c>
      <c r="N7615" s="30">
        <v>0.65918964978030703</v>
      </c>
      <c r="O7615" s="30">
        <v>0</v>
      </c>
    </row>
    <row r="7616" spans="1:15" x14ac:dyDescent="0.45">
      <c r="A7616" s="5" t="s">
        <v>17</v>
      </c>
      <c r="B7616">
        <v>2020</v>
      </c>
      <c r="C7616" t="s">
        <v>1</v>
      </c>
      <c r="D7616">
        <v>7615</v>
      </c>
      <c r="E7616" s="2">
        <v>6</v>
      </c>
      <c r="F7616" s="1">
        <v>7</v>
      </c>
      <c r="G7616" s="1">
        <v>1</v>
      </c>
      <c r="H7616" s="1">
        <v>3</v>
      </c>
      <c r="I7616" s="1" t="str">
        <f t="shared" si="138"/>
        <v>3F2TU3</v>
      </c>
      <c r="J7616" s="27">
        <v>45244</v>
      </c>
      <c r="K7616" s="29" t="s">
        <v>259</v>
      </c>
      <c r="L7616" s="29">
        <v>12803.5</v>
      </c>
      <c r="M7616" s="30">
        <v>0.38842155641745107</v>
      </c>
      <c r="N7616" s="30">
        <v>0.73239181618050364</v>
      </c>
      <c r="O7616" s="30">
        <v>0</v>
      </c>
    </row>
    <row r="7617" spans="1:15" x14ac:dyDescent="0.45">
      <c r="A7617" s="5" t="s">
        <v>17</v>
      </c>
      <c r="B7617">
        <v>2020</v>
      </c>
      <c r="C7617" t="s">
        <v>1</v>
      </c>
      <c r="D7617">
        <v>7616</v>
      </c>
      <c r="E7617" s="2">
        <v>7</v>
      </c>
      <c r="F7617" s="1">
        <v>8</v>
      </c>
      <c r="G7617" s="1">
        <v>1</v>
      </c>
      <c r="H7617" s="1">
        <v>3</v>
      </c>
      <c r="I7617" s="1" t="str">
        <f t="shared" si="138"/>
        <v>3F2TU3</v>
      </c>
      <c r="J7617" s="27">
        <v>45244</v>
      </c>
      <c r="K7617" s="29" t="s">
        <v>260</v>
      </c>
      <c r="L7617" s="29">
        <v>14580.75</v>
      </c>
      <c r="M7617" s="30">
        <v>0.40595435300721389</v>
      </c>
      <c r="N7617" s="30">
        <v>0.74798275588355767</v>
      </c>
      <c r="O7617" s="30">
        <v>0</v>
      </c>
    </row>
    <row r="7618" spans="1:15" x14ac:dyDescent="0.45">
      <c r="A7618" s="5" t="s">
        <v>17</v>
      </c>
      <c r="B7618">
        <v>2020</v>
      </c>
      <c r="C7618" t="s">
        <v>1</v>
      </c>
      <c r="D7618">
        <v>7617</v>
      </c>
      <c r="E7618" s="2">
        <v>8</v>
      </c>
      <c r="F7618" s="1">
        <v>9</v>
      </c>
      <c r="G7618" s="1">
        <v>1</v>
      </c>
      <c r="H7618" s="1">
        <v>3</v>
      </c>
      <c r="I7618" s="1" t="str">
        <f t="shared" si="138"/>
        <v>3F2TU3</v>
      </c>
      <c r="J7618" s="27">
        <v>45244</v>
      </c>
      <c r="K7618" s="29" t="s">
        <v>261</v>
      </c>
      <c r="L7618" s="29">
        <v>15518.75</v>
      </c>
      <c r="M7618" s="30">
        <v>0.42157977265853919</v>
      </c>
      <c r="N7618" s="30">
        <v>0.77617069777351377</v>
      </c>
      <c r="O7618" s="30">
        <v>7.4995878446387998E-2</v>
      </c>
    </row>
    <row r="7619" spans="1:15" x14ac:dyDescent="0.45">
      <c r="A7619" s="5" t="s">
        <v>17</v>
      </c>
      <c r="B7619">
        <v>2020</v>
      </c>
      <c r="C7619" t="s">
        <v>1</v>
      </c>
      <c r="D7619">
        <v>7618</v>
      </c>
      <c r="E7619" s="2">
        <v>9</v>
      </c>
      <c r="F7619" s="1">
        <v>10</v>
      </c>
      <c r="G7619" s="1">
        <v>1</v>
      </c>
      <c r="H7619" s="1">
        <v>4</v>
      </c>
      <c r="I7619" s="1" t="str">
        <f t="shared" ref="I7619:I7682" si="139">A7619&amp;C7619&amp;H7619</f>
        <v>3F2TU4</v>
      </c>
      <c r="J7619" s="27">
        <v>45244</v>
      </c>
      <c r="K7619" s="29" t="s">
        <v>262</v>
      </c>
      <c r="L7619" s="29">
        <v>15566</v>
      </c>
      <c r="M7619" s="30">
        <v>0.44548737688821238</v>
      </c>
      <c r="N7619" s="30">
        <v>0.83766421848590733</v>
      </c>
      <c r="O7619" s="30">
        <v>0.11860834650223601</v>
      </c>
    </row>
    <row r="7620" spans="1:15" x14ac:dyDescent="0.45">
      <c r="A7620" s="5" t="s">
        <v>17</v>
      </c>
      <c r="B7620">
        <v>2020</v>
      </c>
      <c r="C7620" t="s">
        <v>1</v>
      </c>
      <c r="D7620">
        <v>7619</v>
      </c>
      <c r="E7620" s="2">
        <v>10</v>
      </c>
      <c r="F7620" s="1">
        <v>11</v>
      </c>
      <c r="G7620" s="1">
        <v>1</v>
      </c>
      <c r="H7620" s="1">
        <v>4</v>
      </c>
      <c r="I7620" s="1" t="str">
        <f t="shared" si="139"/>
        <v>3F2TU4</v>
      </c>
      <c r="J7620" s="27">
        <v>45244</v>
      </c>
      <c r="K7620" s="29" t="s">
        <v>263</v>
      </c>
      <c r="L7620" s="29">
        <v>15247.5</v>
      </c>
      <c r="M7620" s="30">
        <v>0.32651744733152849</v>
      </c>
      <c r="N7620" s="30">
        <v>0.72158381515023584</v>
      </c>
      <c r="O7620" s="30">
        <v>0.17328750730356149</v>
      </c>
    </row>
    <row r="7621" spans="1:15" x14ac:dyDescent="0.45">
      <c r="A7621" s="5" t="s">
        <v>17</v>
      </c>
      <c r="B7621">
        <v>2020</v>
      </c>
      <c r="C7621" t="s">
        <v>1</v>
      </c>
      <c r="D7621">
        <v>7620</v>
      </c>
      <c r="E7621" s="2">
        <v>11</v>
      </c>
      <c r="F7621" s="1">
        <v>12</v>
      </c>
      <c r="G7621" s="1">
        <v>1</v>
      </c>
      <c r="H7621" s="1">
        <v>4</v>
      </c>
      <c r="I7621" s="1" t="str">
        <f t="shared" si="139"/>
        <v>3F2TU4</v>
      </c>
      <c r="J7621" s="27">
        <v>45244</v>
      </c>
      <c r="K7621" s="29" t="s">
        <v>264</v>
      </c>
      <c r="L7621" s="29">
        <v>15090.5</v>
      </c>
      <c r="M7621" s="30">
        <v>0.25623356326689728</v>
      </c>
      <c r="N7621" s="30">
        <v>0.68375433775847039</v>
      </c>
      <c r="O7621" s="30">
        <v>0.17841154353487121</v>
      </c>
    </row>
    <row r="7622" spans="1:15" x14ac:dyDescent="0.45">
      <c r="A7622" s="5" t="s">
        <v>17</v>
      </c>
      <c r="B7622">
        <v>2020</v>
      </c>
      <c r="C7622" t="s">
        <v>1</v>
      </c>
      <c r="D7622">
        <v>7621</v>
      </c>
      <c r="E7622" s="2">
        <v>12</v>
      </c>
      <c r="F7622" s="1">
        <v>13</v>
      </c>
      <c r="G7622" s="1">
        <v>1</v>
      </c>
      <c r="H7622" s="1">
        <v>5</v>
      </c>
      <c r="I7622" s="1" t="str">
        <f t="shared" si="139"/>
        <v>3F2TU5</v>
      </c>
      <c r="J7622" s="27">
        <v>45244</v>
      </c>
      <c r="K7622" s="29" t="s">
        <v>265</v>
      </c>
      <c r="L7622" s="29">
        <v>15122.25</v>
      </c>
      <c r="M7622" s="30">
        <v>0.2332065541170858</v>
      </c>
      <c r="N7622" s="30">
        <v>0.62841539116365708</v>
      </c>
      <c r="O7622" s="30">
        <v>0.14193967544475231</v>
      </c>
    </row>
    <row r="7623" spans="1:15" x14ac:dyDescent="0.45">
      <c r="A7623" s="5" t="s">
        <v>17</v>
      </c>
      <c r="B7623">
        <v>2020</v>
      </c>
      <c r="C7623" t="s">
        <v>1</v>
      </c>
      <c r="D7623">
        <v>7622</v>
      </c>
      <c r="E7623" s="2">
        <v>13</v>
      </c>
      <c r="F7623" s="1">
        <v>14</v>
      </c>
      <c r="G7623" s="1">
        <v>1</v>
      </c>
      <c r="H7623" s="1">
        <v>5</v>
      </c>
      <c r="I7623" s="1" t="str">
        <f t="shared" si="139"/>
        <v>3F2TU5</v>
      </c>
      <c r="J7623" s="27">
        <v>45244</v>
      </c>
      <c r="K7623" s="29" t="s">
        <v>266</v>
      </c>
      <c r="L7623" s="29">
        <v>15483.5</v>
      </c>
      <c r="M7623" s="30">
        <v>0.20070993546229099</v>
      </c>
      <c r="N7623" s="30">
        <v>0.60831895190842722</v>
      </c>
      <c r="O7623" s="30">
        <v>0.10045783550823741</v>
      </c>
    </row>
    <row r="7624" spans="1:15" x14ac:dyDescent="0.45">
      <c r="A7624" s="5" t="s">
        <v>17</v>
      </c>
      <c r="B7624">
        <v>2020</v>
      </c>
      <c r="C7624" t="s">
        <v>1</v>
      </c>
      <c r="D7624">
        <v>7623</v>
      </c>
      <c r="E7624" s="2">
        <v>14</v>
      </c>
      <c r="F7624" s="1">
        <v>15</v>
      </c>
      <c r="G7624" s="1">
        <v>1</v>
      </c>
      <c r="H7624" s="1">
        <v>5</v>
      </c>
      <c r="I7624" s="1" t="str">
        <f t="shared" si="139"/>
        <v>3F2TU5</v>
      </c>
      <c r="J7624" s="27">
        <v>45244</v>
      </c>
      <c r="K7624" s="29" t="s">
        <v>267</v>
      </c>
      <c r="L7624" s="29">
        <v>15932.5</v>
      </c>
      <c r="M7624" s="30">
        <v>0.21719951170890839</v>
      </c>
      <c r="N7624" s="30">
        <v>0.56283814130282561</v>
      </c>
      <c r="O7624" s="30">
        <v>5.2849882671052048E-2</v>
      </c>
    </row>
    <row r="7625" spans="1:15" x14ac:dyDescent="0.45">
      <c r="A7625" s="5" t="s">
        <v>17</v>
      </c>
      <c r="B7625">
        <v>2020</v>
      </c>
      <c r="C7625" t="s">
        <v>1</v>
      </c>
      <c r="D7625">
        <v>7624</v>
      </c>
      <c r="E7625" s="2">
        <v>15</v>
      </c>
      <c r="F7625" s="1">
        <v>16</v>
      </c>
      <c r="G7625" s="1">
        <v>1</v>
      </c>
      <c r="H7625" s="1">
        <v>6</v>
      </c>
      <c r="I7625" s="1" t="str">
        <f t="shared" si="139"/>
        <v>3F2TU6</v>
      </c>
      <c r="J7625" s="27">
        <v>45244</v>
      </c>
      <c r="K7625" s="29" t="s">
        <v>268</v>
      </c>
      <c r="L7625" s="29">
        <v>16096.5</v>
      </c>
      <c r="M7625" s="30">
        <v>0.2354126495624784</v>
      </c>
      <c r="N7625" s="30">
        <v>0.48965998205061689</v>
      </c>
      <c r="O7625" s="30">
        <v>1.2661551983569989E-2</v>
      </c>
    </row>
    <row r="7626" spans="1:15" x14ac:dyDescent="0.45">
      <c r="A7626" s="5" t="s">
        <v>17</v>
      </c>
      <c r="B7626">
        <v>2020</v>
      </c>
      <c r="C7626" t="s">
        <v>1</v>
      </c>
      <c r="D7626">
        <v>7625</v>
      </c>
      <c r="E7626" s="2">
        <v>16</v>
      </c>
      <c r="F7626" s="1">
        <v>17</v>
      </c>
      <c r="G7626" s="1">
        <v>1</v>
      </c>
      <c r="H7626" s="1">
        <v>6</v>
      </c>
      <c r="I7626" s="1" t="str">
        <f t="shared" si="139"/>
        <v>3F2TU6</v>
      </c>
      <c r="J7626" s="27">
        <v>45244</v>
      </c>
      <c r="K7626" s="29" t="s">
        <v>269</v>
      </c>
      <c r="L7626" s="29">
        <v>16398.75</v>
      </c>
      <c r="M7626" s="30">
        <v>0.25062437304886198</v>
      </c>
      <c r="N7626" s="30">
        <v>0.52311493977936097</v>
      </c>
      <c r="O7626" s="30">
        <v>0</v>
      </c>
    </row>
    <row r="7627" spans="1:15" x14ac:dyDescent="0.45">
      <c r="A7627" s="5" t="s">
        <v>17</v>
      </c>
      <c r="B7627">
        <v>2020</v>
      </c>
      <c r="C7627" t="s">
        <v>1</v>
      </c>
      <c r="D7627">
        <v>7626</v>
      </c>
      <c r="E7627" s="2">
        <v>17</v>
      </c>
      <c r="F7627" s="1">
        <v>18</v>
      </c>
      <c r="G7627" s="1">
        <v>1</v>
      </c>
      <c r="H7627" s="1">
        <v>6</v>
      </c>
      <c r="I7627" s="1" t="str">
        <f t="shared" si="139"/>
        <v>3F2TU6</v>
      </c>
      <c r="J7627" s="27">
        <v>45244</v>
      </c>
      <c r="K7627" s="29" t="s">
        <v>270</v>
      </c>
      <c r="L7627" s="29">
        <v>17231.25</v>
      </c>
      <c r="M7627" s="30">
        <v>0.28407179256779408</v>
      </c>
      <c r="N7627" s="30">
        <v>0.50435959229996497</v>
      </c>
      <c r="O7627" s="30">
        <v>0</v>
      </c>
    </row>
    <row r="7628" spans="1:15" x14ac:dyDescent="0.45">
      <c r="A7628" s="5" t="s">
        <v>17</v>
      </c>
      <c r="B7628">
        <v>2020</v>
      </c>
      <c r="C7628" t="s">
        <v>1</v>
      </c>
      <c r="D7628">
        <v>7627</v>
      </c>
      <c r="E7628" s="2">
        <v>18</v>
      </c>
      <c r="F7628" s="1">
        <v>19</v>
      </c>
      <c r="G7628" s="1">
        <v>1</v>
      </c>
      <c r="H7628" s="1">
        <v>7</v>
      </c>
      <c r="I7628" s="1" t="str">
        <f t="shared" si="139"/>
        <v>3F2TU7</v>
      </c>
      <c r="J7628" s="27">
        <v>45244</v>
      </c>
      <c r="K7628" s="29" t="s">
        <v>271</v>
      </c>
      <c r="L7628" s="29">
        <v>16721.25</v>
      </c>
      <c r="M7628" s="30">
        <v>0.28433063714358647</v>
      </c>
      <c r="N7628" s="30">
        <v>0.44528677768835973</v>
      </c>
      <c r="O7628" s="30">
        <v>0</v>
      </c>
    </row>
    <row r="7629" spans="1:15" x14ac:dyDescent="0.45">
      <c r="A7629" s="5" t="s">
        <v>17</v>
      </c>
      <c r="B7629">
        <v>2020</v>
      </c>
      <c r="C7629" t="s">
        <v>1</v>
      </c>
      <c r="D7629">
        <v>7628</v>
      </c>
      <c r="E7629" s="2">
        <v>19</v>
      </c>
      <c r="F7629" s="1">
        <v>20</v>
      </c>
      <c r="G7629" s="1">
        <v>1</v>
      </c>
      <c r="H7629" s="1">
        <v>7</v>
      </c>
      <c r="I7629" s="1" t="str">
        <f t="shared" si="139"/>
        <v>3F2TU7</v>
      </c>
      <c r="J7629" s="27">
        <v>45244</v>
      </c>
      <c r="K7629" s="29" t="s">
        <v>272</v>
      </c>
      <c r="L7629" s="29">
        <v>16063</v>
      </c>
      <c r="M7629" s="30">
        <v>0.27411658048521598</v>
      </c>
      <c r="N7629" s="30">
        <v>0.35351874945771822</v>
      </c>
      <c r="O7629" s="30">
        <v>0</v>
      </c>
    </row>
    <row r="7630" spans="1:15" x14ac:dyDescent="0.45">
      <c r="A7630" s="5" t="s">
        <v>17</v>
      </c>
      <c r="B7630">
        <v>2020</v>
      </c>
      <c r="C7630" t="s">
        <v>1</v>
      </c>
      <c r="D7630">
        <v>7629</v>
      </c>
      <c r="E7630" s="2">
        <v>20</v>
      </c>
      <c r="F7630" s="1">
        <v>21</v>
      </c>
      <c r="G7630" s="1">
        <v>1</v>
      </c>
      <c r="H7630" s="1">
        <v>7</v>
      </c>
      <c r="I7630" s="1" t="str">
        <f t="shared" si="139"/>
        <v>3F2TU7</v>
      </c>
      <c r="J7630" s="27">
        <v>45244</v>
      </c>
      <c r="K7630" s="29" t="s">
        <v>273</v>
      </c>
      <c r="L7630" s="29">
        <v>15303</v>
      </c>
      <c r="M7630" s="30">
        <v>0.26767831456992952</v>
      </c>
      <c r="N7630" s="30">
        <v>0.3475984781282826</v>
      </c>
      <c r="O7630" s="30">
        <v>0</v>
      </c>
    </row>
    <row r="7631" spans="1:15" x14ac:dyDescent="0.45">
      <c r="A7631" s="5" t="s">
        <v>17</v>
      </c>
      <c r="B7631">
        <v>2020</v>
      </c>
      <c r="C7631" t="s">
        <v>1</v>
      </c>
      <c r="D7631">
        <v>7630</v>
      </c>
      <c r="E7631" s="2">
        <v>21</v>
      </c>
      <c r="F7631" s="1">
        <v>22</v>
      </c>
      <c r="G7631" s="1">
        <v>1</v>
      </c>
      <c r="H7631" s="1">
        <v>8</v>
      </c>
      <c r="I7631" s="1" t="str">
        <f t="shared" si="139"/>
        <v>3F2TU8</v>
      </c>
      <c r="J7631" s="27">
        <v>45244</v>
      </c>
      <c r="K7631" s="29" t="s">
        <v>274</v>
      </c>
      <c r="L7631" s="29">
        <v>14574.75</v>
      </c>
      <c r="M7631" s="30">
        <v>0.2319948971688662</v>
      </c>
      <c r="N7631" s="30">
        <v>0.39688512385968</v>
      </c>
      <c r="O7631" s="30">
        <v>0</v>
      </c>
    </row>
    <row r="7632" spans="1:15" x14ac:dyDescent="0.45">
      <c r="A7632" s="5" t="s">
        <v>17</v>
      </c>
      <c r="B7632">
        <v>2020</v>
      </c>
      <c r="C7632" t="s">
        <v>1</v>
      </c>
      <c r="D7632">
        <v>7631</v>
      </c>
      <c r="E7632" s="2">
        <v>22</v>
      </c>
      <c r="F7632" s="1">
        <v>23</v>
      </c>
      <c r="G7632" s="1">
        <v>1</v>
      </c>
      <c r="H7632" s="1">
        <v>8</v>
      </c>
      <c r="I7632" s="1" t="str">
        <f t="shared" si="139"/>
        <v>3F2TU8</v>
      </c>
      <c r="J7632" s="27">
        <v>45244</v>
      </c>
      <c r="K7632" s="29" t="s">
        <v>275</v>
      </c>
      <c r="L7632" s="29">
        <v>13591.25</v>
      </c>
      <c r="M7632" s="30">
        <v>0.2239991651593628</v>
      </c>
      <c r="N7632" s="30">
        <v>0.30841019233942268</v>
      </c>
      <c r="O7632" s="30">
        <v>0</v>
      </c>
    </row>
    <row r="7633" spans="1:15" x14ac:dyDescent="0.45">
      <c r="A7633" s="5" t="s">
        <v>17</v>
      </c>
      <c r="B7633">
        <v>2020</v>
      </c>
      <c r="C7633" t="s">
        <v>1</v>
      </c>
      <c r="D7633">
        <v>7632</v>
      </c>
      <c r="E7633" s="2">
        <v>23</v>
      </c>
      <c r="F7633" s="1">
        <v>24</v>
      </c>
      <c r="G7633" s="1">
        <v>1</v>
      </c>
      <c r="H7633" s="1">
        <v>8</v>
      </c>
      <c r="I7633" s="1" t="str">
        <f t="shared" si="139"/>
        <v>3F2TU8</v>
      </c>
      <c r="J7633" s="27">
        <v>45244</v>
      </c>
      <c r="K7633" s="29" t="s">
        <v>276</v>
      </c>
      <c r="L7633" s="29">
        <v>12680.5</v>
      </c>
      <c r="M7633" s="30">
        <v>0.24128710109963991</v>
      </c>
      <c r="N7633" s="30">
        <v>0.21258502607516749</v>
      </c>
      <c r="O7633" s="30">
        <v>0</v>
      </c>
    </row>
    <row r="7634" spans="1:15" x14ac:dyDescent="0.45">
      <c r="A7634" s="5" t="s">
        <v>17</v>
      </c>
      <c r="B7634">
        <v>2020</v>
      </c>
      <c r="C7634" t="s">
        <v>2</v>
      </c>
      <c r="D7634">
        <v>7633</v>
      </c>
      <c r="E7634" s="2">
        <v>0</v>
      </c>
      <c r="F7634" s="1">
        <v>1</v>
      </c>
      <c r="G7634" s="1">
        <v>1</v>
      </c>
      <c r="H7634" s="1">
        <v>1</v>
      </c>
      <c r="I7634" s="1" t="str">
        <f t="shared" si="139"/>
        <v>3F3WE1</v>
      </c>
      <c r="J7634" s="27">
        <v>45245</v>
      </c>
      <c r="K7634" s="29" t="s">
        <v>253</v>
      </c>
      <c r="L7634" s="29">
        <v>11968</v>
      </c>
      <c r="M7634" s="30">
        <v>0.27004839222591998</v>
      </c>
      <c r="N7634" s="30">
        <v>0.22757035155107999</v>
      </c>
      <c r="O7634" s="30">
        <v>0</v>
      </c>
    </row>
    <row r="7635" spans="1:15" x14ac:dyDescent="0.45">
      <c r="A7635" s="5" t="s">
        <v>17</v>
      </c>
      <c r="B7635">
        <v>2020</v>
      </c>
      <c r="C7635" t="s">
        <v>2</v>
      </c>
      <c r="D7635">
        <v>7634</v>
      </c>
      <c r="E7635" s="2">
        <v>1</v>
      </c>
      <c r="F7635" s="1">
        <v>2</v>
      </c>
      <c r="G7635" s="1">
        <v>1</v>
      </c>
      <c r="H7635" s="1">
        <v>1</v>
      </c>
      <c r="I7635" s="1" t="str">
        <f t="shared" si="139"/>
        <v>3F3WE1</v>
      </c>
      <c r="J7635" s="27">
        <v>45245</v>
      </c>
      <c r="K7635" s="29" t="s">
        <v>254</v>
      </c>
      <c r="L7635" s="29">
        <v>11469</v>
      </c>
      <c r="M7635" s="30">
        <v>0.31658594399065582</v>
      </c>
      <c r="N7635" s="30">
        <v>0.32582096495805413</v>
      </c>
      <c r="O7635" s="30">
        <v>0</v>
      </c>
    </row>
    <row r="7636" spans="1:15" x14ac:dyDescent="0.45">
      <c r="A7636" s="5" t="s">
        <v>17</v>
      </c>
      <c r="B7636">
        <v>2020</v>
      </c>
      <c r="C7636" t="s">
        <v>2</v>
      </c>
      <c r="D7636">
        <v>7635</v>
      </c>
      <c r="E7636" s="2">
        <v>2</v>
      </c>
      <c r="F7636" s="1">
        <v>3</v>
      </c>
      <c r="G7636" s="1">
        <v>1</v>
      </c>
      <c r="H7636" s="1">
        <v>1</v>
      </c>
      <c r="I7636" s="1" t="str">
        <f t="shared" si="139"/>
        <v>3F3WE1</v>
      </c>
      <c r="J7636" s="27">
        <v>45245</v>
      </c>
      <c r="K7636" s="29" t="s">
        <v>255</v>
      </c>
      <c r="L7636" s="29">
        <v>11233</v>
      </c>
      <c r="M7636" s="30">
        <v>0.42557975490447708</v>
      </c>
      <c r="N7636" s="30">
        <v>0.44525836065344132</v>
      </c>
      <c r="O7636" s="30">
        <v>0</v>
      </c>
    </row>
    <row r="7637" spans="1:15" x14ac:dyDescent="0.45">
      <c r="A7637" s="5" t="s">
        <v>17</v>
      </c>
      <c r="B7637">
        <v>2020</v>
      </c>
      <c r="C7637" t="s">
        <v>2</v>
      </c>
      <c r="D7637">
        <v>7636</v>
      </c>
      <c r="E7637" s="2">
        <v>3</v>
      </c>
      <c r="F7637" s="1">
        <v>4</v>
      </c>
      <c r="G7637" s="1">
        <v>1</v>
      </c>
      <c r="H7637" s="1">
        <v>2</v>
      </c>
      <c r="I7637" s="1" t="str">
        <f t="shared" si="139"/>
        <v>3F3WE2</v>
      </c>
      <c r="J7637" s="27">
        <v>45245</v>
      </c>
      <c r="K7637" s="29" t="s">
        <v>256</v>
      </c>
      <c r="L7637" s="29">
        <v>11122.75</v>
      </c>
      <c r="M7637" s="30">
        <v>0.54626773246825722</v>
      </c>
      <c r="N7637" s="30">
        <v>0.64875447662517227</v>
      </c>
      <c r="O7637" s="30">
        <v>0</v>
      </c>
    </row>
    <row r="7638" spans="1:15" x14ac:dyDescent="0.45">
      <c r="A7638" s="5" t="s">
        <v>17</v>
      </c>
      <c r="B7638">
        <v>2020</v>
      </c>
      <c r="C7638" t="s">
        <v>2</v>
      </c>
      <c r="D7638">
        <v>7637</v>
      </c>
      <c r="E7638" s="2">
        <v>4</v>
      </c>
      <c r="F7638" s="1">
        <v>5</v>
      </c>
      <c r="G7638" s="1">
        <v>1</v>
      </c>
      <c r="H7638" s="1">
        <v>2</v>
      </c>
      <c r="I7638" s="1" t="str">
        <f t="shared" si="139"/>
        <v>3F3WE2</v>
      </c>
      <c r="J7638" s="27">
        <v>45245</v>
      </c>
      <c r="K7638" s="29" t="s">
        <v>257</v>
      </c>
      <c r="L7638" s="29">
        <v>11123.75</v>
      </c>
      <c r="M7638" s="30">
        <v>0.54155541566741439</v>
      </c>
      <c r="N7638" s="30">
        <v>0.76865463640982856</v>
      </c>
      <c r="O7638" s="30">
        <v>0</v>
      </c>
    </row>
    <row r="7639" spans="1:15" x14ac:dyDescent="0.45">
      <c r="A7639" s="5" t="s">
        <v>17</v>
      </c>
      <c r="B7639">
        <v>2020</v>
      </c>
      <c r="C7639" t="s">
        <v>2</v>
      </c>
      <c r="D7639">
        <v>7638</v>
      </c>
      <c r="E7639" s="2">
        <v>5</v>
      </c>
      <c r="F7639" s="1">
        <v>6</v>
      </c>
      <c r="G7639" s="1">
        <v>1</v>
      </c>
      <c r="H7639" s="1">
        <v>2</v>
      </c>
      <c r="I7639" s="1" t="str">
        <f t="shared" si="139"/>
        <v>3F3WE2</v>
      </c>
      <c r="J7639" s="27">
        <v>45245</v>
      </c>
      <c r="K7639" s="29" t="s">
        <v>258</v>
      </c>
      <c r="L7639" s="29">
        <v>11474.25</v>
      </c>
      <c r="M7639" s="30">
        <v>0.49135627827901768</v>
      </c>
      <c r="N7639" s="30">
        <v>0.83573831093214768</v>
      </c>
      <c r="O7639" s="30">
        <v>0</v>
      </c>
    </row>
    <row r="7640" spans="1:15" x14ac:dyDescent="0.45">
      <c r="A7640" s="5" t="s">
        <v>17</v>
      </c>
      <c r="B7640">
        <v>2020</v>
      </c>
      <c r="C7640" t="s">
        <v>2</v>
      </c>
      <c r="D7640">
        <v>7639</v>
      </c>
      <c r="E7640" s="2">
        <v>6</v>
      </c>
      <c r="F7640" s="1">
        <v>7</v>
      </c>
      <c r="G7640" s="1">
        <v>1</v>
      </c>
      <c r="H7640" s="1">
        <v>3</v>
      </c>
      <c r="I7640" s="1" t="str">
        <f t="shared" si="139"/>
        <v>3F3WE3</v>
      </c>
      <c r="J7640" s="27">
        <v>45245</v>
      </c>
      <c r="K7640" s="29" t="s">
        <v>259</v>
      </c>
      <c r="L7640" s="29">
        <v>12601.25</v>
      </c>
      <c r="M7640" s="30">
        <v>0.53593251182089274</v>
      </c>
      <c r="N7640" s="30">
        <v>0.86651062211052765</v>
      </c>
      <c r="O7640" s="30">
        <v>0</v>
      </c>
    </row>
    <row r="7641" spans="1:15" x14ac:dyDescent="0.45">
      <c r="A7641" s="5" t="s">
        <v>17</v>
      </c>
      <c r="B7641">
        <v>2020</v>
      </c>
      <c r="C7641" t="s">
        <v>2</v>
      </c>
      <c r="D7641">
        <v>7640</v>
      </c>
      <c r="E7641" s="2">
        <v>7</v>
      </c>
      <c r="F7641" s="1">
        <v>8</v>
      </c>
      <c r="G7641" s="1">
        <v>1</v>
      </c>
      <c r="H7641" s="1">
        <v>3</v>
      </c>
      <c r="I7641" s="1" t="str">
        <f t="shared" si="139"/>
        <v>3F3WE3</v>
      </c>
      <c r="J7641" s="27">
        <v>45245</v>
      </c>
      <c r="K7641" s="29" t="s">
        <v>260</v>
      </c>
      <c r="L7641" s="29">
        <v>14544.5</v>
      </c>
      <c r="M7641" s="30">
        <v>0.58331431023980973</v>
      </c>
      <c r="N7641" s="30">
        <v>0.89042039364075665</v>
      </c>
      <c r="O7641" s="30">
        <v>0</v>
      </c>
    </row>
    <row r="7642" spans="1:15" x14ac:dyDescent="0.45">
      <c r="A7642" s="5" t="s">
        <v>17</v>
      </c>
      <c r="B7642">
        <v>2020</v>
      </c>
      <c r="C7642" t="s">
        <v>2</v>
      </c>
      <c r="D7642">
        <v>7641</v>
      </c>
      <c r="E7642" s="2">
        <v>8</v>
      </c>
      <c r="F7642" s="1">
        <v>9</v>
      </c>
      <c r="G7642" s="1">
        <v>1</v>
      </c>
      <c r="H7642" s="1">
        <v>3</v>
      </c>
      <c r="I7642" s="1" t="str">
        <f t="shared" si="139"/>
        <v>3F3WE3</v>
      </c>
      <c r="J7642" s="27">
        <v>45245</v>
      </c>
      <c r="K7642" s="29" t="s">
        <v>261</v>
      </c>
      <c r="L7642" s="29">
        <v>15584</v>
      </c>
      <c r="M7642" s="30">
        <v>0.56788674771839398</v>
      </c>
      <c r="N7642" s="30">
        <v>0.87786817871814071</v>
      </c>
      <c r="O7642" s="30">
        <v>9.8675552763393317E-3</v>
      </c>
    </row>
    <row r="7643" spans="1:15" x14ac:dyDescent="0.45">
      <c r="A7643" s="5" t="s">
        <v>17</v>
      </c>
      <c r="B7643">
        <v>2020</v>
      </c>
      <c r="C7643" t="s">
        <v>2</v>
      </c>
      <c r="D7643">
        <v>7642</v>
      </c>
      <c r="E7643" s="2">
        <v>9</v>
      </c>
      <c r="F7643" s="1">
        <v>10</v>
      </c>
      <c r="G7643" s="1">
        <v>1</v>
      </c>
      <c r="H7643" s="1">
        <v>4</v>
      </c>
      <c r="I7643" s="1" t="str">
        <f t="shared" si="139"/>
        <v>3F3WE4</v>
      </c>
      <c r="J7643" s="27">
        <v>45245</v>
      </c>
      <c r="K7643" s="29" t="s">
        <v>262</v>
      </c>
      <c r="L7643" s="29">
        <v>15531.75</v>
      </c>
      <c r="M7643" s="30">
        <v>0.57649499781485125</v>
      </c>
      <c r="N7643" s="30">
        <v>0.90436845106455011</v>
      </c>
      <c r="O7643" s="30">
        <v>3.6636000373258079E-2</v>
      </c>
    </row>
    <row r="7644" spans="1:15" x14ac:dyDescent="0.45">
      <c r="A7644" s="5" t="s">
        <v>17</v>
      </c>
      <c r="B7644">
        <v>2020</v>
      </c>
      <c r="C7644" t="s">
        <v>2</v>
      </c>
      <c r="D7644">
        <v>7643</v>
      </c>
      <c r="E7644" s="2">
        <v>10</v>
      </c>
      <c r="F7644" s="1">
        <v>11</v>
      </c>
      <c r="G7644" s="1">
        <v>1</v>
      </c>
      <c r="H7644" s="1">
        <v>4</v>
      </c>
      <c r="I7644" s="1" t="str">
        <f t="shared" si="139"/>
        <v>3F3WE4</v>
      </c>
      <c r="J7644" s="27">
        <v>45245</v>
      </c>
      <c r="K7644" s="29" t="s">
        <v>263</v>
      </c>
      <c r="L7644" s="29">
        <v>15244</v>
      </c>
      <c r="M7644" s="30">
        <v>0.43285454258526967</v>
      </c>
      <c r="N7644" s="30">
        <v>0.89848494094784448</v>
      </c>
      <c r="O7644" s="30">
        <v>5.1663809760212551E-2</v>
      </c>
    </row>
    <row r="7645" spans="1:15" x14ac:dyDescent="0.45">
      <c r="A7645" s="5" t="s">
        <v>17</v>
      </c>
      <c r="B7645">
        <v>2020</v>
      </c>
      <c r="C7645" t="s">
        <v>2</v>
      </c>
      <c r="D7645">
        <v>7644</v>
      </c>
      <c r="E7645" s="2">
        <v>11</v>
      </c>
      <c r="F7645" s="1">
        <v>12</v>
      </c>
      <c r="G7645" s="1">
        <v>1</v>
      </c>
      <c r="H7645" s="1">
        <v>4</v>
      </c>
      <c r="I7645" s="1" t="str">
        <f t="shared" si="139"/>
        <v>3F3WE4</v>
      </c>
      <c r="J7645" s="27">
        <v>45245</v>
      </c>
      <c r="K7645" s="29" t="s">
        <v>264</v>
      </c>
      <c r="L7645" s="29">
        <v>15032.5</v>
      </c>
      <c r="M7645" s="30">
        <v>0.43532297698786382</v>
      </c>
      <c r="N7645" s="30">
        <v>0.865995411101254</v>
      </c>
      <c r="O7645" s="30">
        <v>5.615963008944256E-2</v>
      </c>
    </row>
    <row r="7646" spans="1:15" x14ac:dyDescent="0.45">
      <c r="A7646" s="5" t="s">
        <v>17</v>
      </c>
      <c r="B7646">
        <v>2020</v>
      </c>
      <c r="C7646" t="s">
        <v>2</v>
      </c>
      <c r="D7646">
        <v>7645</v>
      </c>
      <c r="E7646" s="2">
        <v>12</v>
      </c>
      <c r="F7646" s="1">
        <v>13</v>
      </c>
      <c r="G7646" s="1">
        <v>1</v>
      </c>
      <c r="H7646" s="1">
        <v>5</v>
      </c>
      <c r="I7646" s="1" t="str">
        <f t="shared" si="139"/>
        <v>3F3WE5</v>
      </c>
      <c r="J7646" s="27">
        <v>45245</v>
      </c>
      <c r="K7646" s="29" t="s">
        <v>265</v>
      </c>
      <c r="L7646" s="29">
        <v>14807</v>
      </c>
      <c r="M7646" s="30">
        <v>0.47513374311347628</v>
      </c>
      <c r="N7646" s="30">
        <v>0.86416188494985446</v>
      </c>
      <c r="O7646" s="30">
        <v>5.7773771051755803E-2</v>
      </c>
    </row>
    <row r="7647" spans="1:15" x14ac:dyDescent="0.45">
      <c r="A7647" s="5" t="s">
        <v>17</v>
      </c>
      <c r="B7647">
        <v>2020</v>
      </c>
      <c r="C7647" t="s">
        <v>2</v>
      </c>
      <c r="D7647">
        <v>7646</v>
      </c>
      <c r="E7647" s="2">
        <v>13</v>
      </c>
      <c r="F7647" s="1">
        <v>14</v>
      </c>
      <c r="G7647" s="1">
        <v>1</v>
      </c>
      <c r="H7647" s="1">
        <v>5</v>
      </c>
      <c r="I7647" s="1" t="str">
        <f t="shared" si="139"/>
        <v>3F3WE5</v>
      </c>
      <c r="J7647" s="27">
        <v>45245</v>
      </c>
      <c r="K7647" s="29" t="s">
        <v>266</v>
      </c>
      <c r="L7647" s="29">
        <v>14933.25</v>
      </c>
      <c r="M7647" s="30">
        <v>0.44077441981766691</v>
      </c>
      <c r="N7647" s="30">
        <v>0.83029614160140319</v>
      </c>
      <c r="O7647" s="30">
        <v>4.3700950133487113E-2</v>
      </c>
    </row>
    <row r="7648" spans="1:15" x14ac:dyDescent="0.45">
      <c r="A7648" s="5" t="s">
        <v>17</v>
      </c>
      <c r="B7648">
        <v>2020</v>
      </c>
      <c r="C7648" t="s">
        <v>2</v>
      </c>
      <c r="D7648">
        <v>7647</v>
      </c>
      <c r="E7648" s="2">
        <v>14</v>
      </c>
      <c r="F7648" s="1">
        <v>15</v>
      </c>
      <c r="G7648" s="1">
        <v>1</v>
      </c>
      <c r="H7648" s="1">
        <v>5</v>
      </c>
      <c r="I7648" s="1" t="str">
        <f t="shared" si="139"/>
        <v>3F3WE5</v>
      </c>
      <c r="J7648" s="27">
        <v>45245</v>
      </c>
      <c r="K7648" s="29" t="s">
        <v>267</v>
      </c>
      <c r="L7648" s="29">
        <v>14951.5</v>
      </c>
      <c r="M7648" s="30">
        <v>0.41246335930816402</v>
      </c>
      <c r="N7648" s="30">
        <v>0.86982079753669528</v>
      </c>
      <c r="O7648" s="30">
        <v>1.8359812603133119E-2</v>
      </c>
    </row>
    <row r="7649" spans="1:15" x14ac:dyDescent="0.45">
      <c r="A7649" s="5" t="s">
        <v>17</v>
      </c>
      <c r="B7649">
        <v>2020</v>
      </c>
      <c r="C7649" t="s">
        <v>2</v>
      </c>
      <c r="D7649">
        <v>7648</v>
      </c>
      <c r="E7649" s="2">
        <v>15</v>
      </c>
      <c r="F7649" s="1">
        <v>16</v>
      </c>
      <c r="G7649" s="1">
        <v>1</v>
      </c>
      <c r="H7649" s="1">
        <v>6</v>
      </c>
      <c r="I7649" s="1" t="str">
        <f t="shared" si="139"/>
        <v>3F3WE6</v>
      </c>
      <c r="J7649" s="27">
        <v>45245</v>
      </c>
      <c r="K7649" s="29" t="s">
        <v>268</v>
      </c>
      <c r="L7649" s="29">
        <v>15344.75</v>
      </c>
      <c r="M7649" s="30">
        <v>0.35031487198112332</v>
      </c>
      <c r="N7649" s="30">
        <v>0.84359503925199664</v>
      </c>
      <c r="O7649" s="30">
        <v>0</v>
      </c>
    </row>
    <row r="7650" spans="1:15" x14ac:dyDescent="0.45">
      <c r="A7650" s="5" t="s">
        <v>17</v>
      </c>
      <c r="B7650">
        <v>2020</v>
      </c>
      <c r="C7650" t="s">
        <v>2</v>
      </c>
      <c r="D7650">
        <v>7649</v>
      </c>
      <c r="E7650" s="2">
        <v>16</v>
      </c>
      <c r="F7650" s="1">
        <v>17</v>
      </c>
      <c r="G7650" s="1">
        <v>1</v>
      </c>
      <c r="H7650" s="1">
        <v>6</v>
      </c>
      <c r="I7650" s="1" t="str">
        <f t="shared" si="139"/>
        <v>3F3WE6</v>
      </c>
      <c r="J7650" s="27">
        <v>45245</v>
      </c>
      <c r="K7650" s="29" t="s">
        <v>269</v>
      </c>
      <c r="L7650" s="29">
        <v>16324.5</v>
      </c>
      <c r="M7650" s="30">
        <v>0.25524751058620831</v>
      </c>
      <c r="N7650" s="30">
        <v>0.74590485262544526</v>
      </c>
      <c r="O7650" s="30">
        <v>0</v>
      </c>
    </row>
    <row r="7651" spans="1:15" x14ac:dyDescent="0.45">
      <c r="A7651" s="5" t="s">
        <v>17</v>
      </c>
      <c r="B7651">
        <v>2020</v>
      </c>
      <c r="C7651" t="s">
        <v>2</v>
      </c>
      <c r="D7651">
        <v>7650</v>
      </c>
      <c r="E7651" s="2">
        <v>17</v>
      </c>
      <c r="F7651" s="1">
        <v>18</v>
      </c>
      <c r="G7651" s="1">
        <v>1</v>
      </c>
      <c r="H7651" s="1">
        <v>6</v>
      </c>
      <c r="I7651" s="1" t="str">
        <f t="shared" si="139"/>
        <v>3F3WE6</v>
      </c>
      <c r="J7651" s="27">
        <v>45245</v>
      </c>
      <c r="K7651" s="29" t="s">
        <v>270</v>
      </c>
      <c r="L7651" s="29">
        <v>17367.25</v>
      </c>
      <c r="M7651" s="30">
        <v>0.21296934450077121</v>
      </c>
      <c r="N7651" s="30">
        <v>0.57140800722307983</v>
      </c>
      <c r="O7651" s="30">
        <v>0</v>
      </c>
    </row>
    <row r="7652" spans="1:15" x14ac:dyDescent="0.45">
      <c r="A7652" s="5" t="s">
        <v>17</v>
      </c>
      <c r="B7652">
        <v>2020</v>
      </c>
      <c r="C7652" t="s">
        <v>2</v>
      </c>
      <c r="D7652">
        <v>7651</v>
      </c>
      <c r="E7652" s="2">
        <v>18</v>
      </c>
      <c r="F7652" s="1">
        <v>19</v>
      </c>
      <c r="G7652" s="1">
        <v>1</v>
      </c>
      <c r="H7652" s="1">
        <v>7</v>
      </c>
      <c r="I7652" s="1" t="str">
        <f t="shared" si="139"/>
        <v>3F3WE7</v>
      </c>
      <c r="J7652" s="27">
        <v>45245</v>
      </c>
      <c r="K7652" s="29" t="s">
        <v>271</v>
      </c>
      <c r="L7652" s="29">
        <v>16715.25</v>
      </c>
      <c r="M7652" s="30">
        <v>0.15126938554167041</v>
      </c>
      <c r="N7652" s="30">
        <v>0.49359973554474912</v>
      </c>
      <c r="O7652" s="30">
        <v>0</v>
      </c>
    </row>
    <row r="7653" spans="1:15" x14ac:dyDescent="0.45">
      <c r="A7653" s="5" t="s">
        <v>17</v>
      </c>
      <c r="B7653">
        <v>2020</v>
      </c>
      <c r="C7653" t="s">
        <v>2</v>
      </c>
      <c r="D7653">
        <v>7652</v>
      </c>
      <c r="E7653" s="2">
        <v>19</v>
      </c>
      <c r="F7653" s="1">
        <v>20</v>
      </c>
      <c r="G7653" s="1">
        <v>1</v>
      </c>
      <c r="H7653" s="1">
        <v>7</v>
      </c>
      <c r="I7653" s="1" t="str">
        <f t="shared" si="139"/>
        <v>3F3WE7</v>
      </c>
      <c r="J7653" s="27">
        <v>45245</v>
      </c>
      <c r="K7653" s="29" t="s">
        <v>272</v>
      </c>
      <c r="L7653" s="29">
        <v>16079.25</v>
      </c>
      <c r="M7653" s="30">
        <v>0.10549065408224401</v>
      </c>
      <c r="N7653" s="30">
        <v>0.33934604742770719</v>
      </c>
      <c r="O7653" s="30">
        <v>0</v>
      </c>
    </row>
    <row r="7654" spans="1:15" x14ac:dyDescent="0.45">
      <c r="A7654" s="5" t="s">
        <v>17</v>
      </c>
      <c r="B7654">
        <v>2020</v>
      </c>
      <c r="C7654" t="s">
        <v>2</v>
      </c>
      <c r="D7654">
        <v>7653</v>
      </c>
      <c r="E7654" s="2">
        <v>20</v>
      </c>
      <c r="F7654" s="1">
        <v>21</v>
      </c>
      <c r="G7654" s="1">
        <v>1</v>
      </c>
      <c r="H7654" s="1">
        <v>7</v>
      </c>
      <c r="I7654" s="1" t="str">
        <f t="shared" si="139"/>
        <v>3F3WE7</v>
      </c>
      <c r="J7654" s="27">
        <v>45245</v>
      </c>
      <c r="K7654" s="29" t="s">
        <v>273</v>
      </c>
      <c r="L7654" s="29">
        <v>15387</v>
      </c>
      <c r="M7654" s="30">
        <v>6.5709383061286736E-2</v>
      </c>
      <c r="N7654" s="30">
        <v>0.26832866240275971</v>
      </c>
      <c r="O7654" s="30">
        <v>0</v>
      </c>
    </row>
    <row r="7655" spans="1:15" x14ac:dyDescent="0.45">
      <c r="A7655" s="5" t="s">
        <v>17</v>
      </c>
      <c r="B7655">
        <v>2020</v>
      </c>
      <c r="C7655" t="s">
        <v>2</v>
      </c>
      <c r="D7655">
        <v>7654</v>
      </c>
      <c r="E7655" s="2">
        <v>21</v>
      </c>
      <c r="F7655" s="1">
        <v>22</v>
      </c>
      <c r="G7655" s="1">
        <v>1</v>
      </c>
      <c r="H7655" s="1">
        <v>8</v>
      </c>
      <c r="I7655" s="1" t="str">
        <f t="shared" si="139"/>
        <v>3F3WE8</v>
      </c>
      <c r="J7655" s="27">
        <v>45245</v>
      </c>
      <c r="K7655" s="29" t="s">
        <v>274</v>
      </c>
      <c r="L7655" s="29">
        <v>14600.25</v>
      </c>
      <c r="M7655" s="30">
        <v>3.5875996060786029E-2</v>
      </c>
      <c r="N7655" s="30">
        <v>0.15862128533514849</v>
      </c>
      <c r="O7655" s="30">
        <v>0</v>
      </c>
    </row>
    <row r="7656" spans="1:15" x14ac:dyDescent="0.45">
      <c r="A7656" s="5" t="s">
        <v>17</v>
      </c>
      <c r="B7656">
        <v>2020</v>
      </c>
      <c r="C7656" t="s">
        <v>2</v>
      </c>
      <c r="D7656">
        <v>7655</v>
      </c>
      <c r="E7656" s="2">
        <v>22</v>
      </c>
      <c r="F7656" s="1">
        <v>23</v>
      </c>
      <c r="G7656" s="1">
        <v>1</v>
      </c>
      <c r="H7656" s="1">
        <v>8</v>
      </c>
      <c r="I7656" s="1" t="str">
        <f t="shared" si="139"/>
        <v>3F3WE8</v>
      </c>
      <c r="J7656" s="27">
        <v>45245</v>
      </c>
      <c r="K7656" s="29" t="s">
        <v>275</v>
      </c>
      <c r="L7656" s="29">
        <v>13668</v>
      </c>
      <c r="M7656" s="30">
        <v>3.6770743639657363E-2</v>
      </c>
      <c r="N7656" s="30">
        <v>8.2486243401923232E-2</v>
      </c>
      <c r="O7656" s="30">
        <v>0</v>
      </c>
    </row>
    <row r="7657" spans="1:15" x14ac:dyDescent="0.45">
      <c r="A7657" s="5" t="s">
        <v>17</v>
      </c>
      <c r="B7657">
        <v>2020</v>
      </c>
      <c r="C7657" t="s">
        <v>2</v>
      </c>
      <c r="D7657">
        <v>7656</v>
      </c>
      <c r="E7657" s="2">
        <v>23</v>
      </c>
      <c r="F7657" s="1">
        <v>24</v>
      </c>
      <c r="G7657" s="1">
        <v>1</v>
      </c>
      <c r="H7657" s="1">
        <v>8</v>
      </c>
      <c r="I7657" s="1" t="str">
        <f t="shared" si="139"/>
        <v>3F3WE8</v>
      </c>
      <c r="J7657" s="27">
        <v>45245</v>
      </c>
      <c r="K7657" s="29" t="s">
        <v>276</v>
      </c>
      <c r="L7657" s="29">
        <v>12799.25</v>
      </c>
      <c r="M7657" s="30">
        <v>3.178429906432495E-2</v>
      </c>
      <c r="N7657" s="30">
        <v>6.2410406713221601E-2</v>
      </c>
      <c r="O7657" s="30">
        <v>0</v>
      </c>
    </row>
    <row r="7658" spans="1:15" x14ac:dyDescent="0.45">
      <c r="A7658" s="5" t="s">
        <v>17</v>
      </c>
      <c r="B7658">
        <v>2020</v>
      </c>
      <c r="C7658" t="s">
        <v>3</v>
      </c>
      <c r="D7658">
        <v>7657</v>
      </c>
      <c r="E7658" s="2">
        <v>0</v>
      </c>
      <c r="F7658" s="1">
        <v>1</v>
      </c>
      <c r="G7658" s="1">
        <v>1</v>
      </c>
      <c r="H7658" s="1">
        <v>1</v>
      </c>
      <c r="I7658" s="1" t="str">
        <f t="shared" si="139"/>
        <v>3F4TH1</v>
      </c>
      <c r="J7658" s="27">
        <v>45246</v>
      </c>
      <c r="K7658" s="29" t="s">
        <v>253</v>
      </c>
      <c r="L7658" s="29">
        <v>12161.5</v>
      </c>
      <c r="M7658" s="30">
        <v>3.5579094267693699E-2</v>
      </c>
      <c r="N7658" s="30">
        <v>3.159652229690757E-2</v>
      </c>
      <c r="O7658" s="30">
        <v>0</v>
      </c>
    </row>
    <row r="7659" spans="1:15" x14ac:dyDescent="0.45">
      <c r="A7659" s="5" t="s">
        <v>17</v>
      </c>
      <c r="B7659">
        <v>2020</v>
      </c>
      <c r="C7659" t="s">
        <v>3</v>
      </c>
      <c r="D7659">
        <v>7658</v>
      </c>
      <c r="E7659" s="2">
        <v>1</v>
      </c>
      <c r="F7659" s="1">
        <v>2</v>
      </c>
      <c r="G7659" s="1">
        <v>1</v>
      </c>
      <c r="H7659" s="1">
        <v>1</v>
      </c>
      <c r="I7659" s="1" t="str">
        <f t="shared" si="139"/>
        <v>3F4TH1</v>
      </c>
      <c r="J7659" s="27">
        <v>45246</v>
      </c>
      <c r="K7659" s="29" t="s">
        <v>254</v>
      </c>
      <c r="L7659" s="29">
        <v>11601</v>
      </c>
      <c r="M7659" s="30">
        <v>4.9452659244641491E-2</v>
      </c>
      <c r="N7659" s="30">
        <v>3.8760437455212328E-2</v>
      </c>
      <c r="O7659" s="30">
        <v>0</v>
      </c>
    </row>
    <row r="7660" spans="1:15" x14ac:dyDescent="0.45">
      <c r="A7660" s="5" t="s">
        <v>17</v>
      </c>
      <c r="B7660">
        <v>2020</v>
      </c>
      <c r="C7660" t="s">
        <v>3</v>
      </c>
      <c r="D7660">
        <v>7659</v>
      </c>
      <c r="E7660" s="2">
        <v>2</v>
      </c>
      <c r="F7660" s="1">
        <v>3</v>
      </c>
      <c r="G7660" s="1">
        <v>1</v>
      </c>
      <c r="H7660" s="1">
        <v>1</v>
      </c>
      <c r="I7660" s="1" t="str">
        <f t="shared" si="139"/>
        <v>3F4TH1</v>
      </c>
      <c r="J7660" s="27">
        <v>45246</v>
      </c>
      <c r="K7660" s="29" t="s">
        <v>255</v>
      </c>
      <c r="L7660" s="29">
        <v>11237.5</v>
      </c>
      <c r="M7660" s="30">
        <v>4.8930458074789913E-2</v>
      </c>
      <c r="N7660" s="30">
        <v>6.6566768402466045E-2</v>
      </c>
      <c r="O7660" s="30">
        <v>0</v>
      </c>
    </row>
    <row r="7661" spans="1:15" x14ac:dyDescent="0.45">
      <c r="A7661" s="5" t="s">
        <v>17</v>
      </c>
      <c r="B7661">
        <v>2020</v>
      </c>
      <c r="C7661" t="s">
        <v>3</v>
      </c>
      <c r="D7661">
        <v>7660</v>
      </c>
      <c r="E7661" s="2">
        <v>3</v>
      </c>
      <c r="F7661" s="1">
        <v>4</v>
      </c>
      <c r="G7661" s="1">
        <v>1</v>
      </c>
      <c r="H7661" s="1">
        <v>2</v>
      </c>
      <c r="I7661" s="1" t="str">
        <f t="shared" si="139"/>
        <v>3F4TH2</v>
      </c>
      <c r="J7661" s="27">
        <v>45246</v>
      </c>
      <c r="K7661" s="29" t="s">
        <v>256</v>
      </c>
      <c r="L7661" s="29">
        <v>11025.25</v>
      </c>
      <c r="M7661" s="30">
        <v>5.1648874225723659E-2</v>
      </c>
      <c r="N7661" s="30">
        <v>5.8226791132860618E-2</v>
      </c>
      <c r="O7661" s="30">
        <v>0</v>
      </c>
    </row>
    <row r="7662" spans="1:15" x14ac:dyDescent="0.45">
      <c r="A7662" s="5" t="s">
        <v>17</v>
      </c>
      <c r="B7662">
        <v>2020</v>
      </c>
      <c r="C7662" t="s">
        <v>3</v>
      </c>
      <c r="D7662">
        <v>7661</v>
      </c>
      <c r="E7662" s="2">
        <v>4</v>
      </c>
      <c r="F7662" s="1">
        <v>5</v>
      </c>
      <c r="G7662" s="1">
        <v>1</v>
      </c>
      <c r="H7662" s="1">
        <v>2</v>
      </c>
      <c r="I7662" s="1" t="str">
        <f t="shared" si="139"/>
        <v>3F4TH2</v>
      </c>
      <c r="J7662" s="27">
        <v>45246</v>
      </c>
      <c r="K7662" s="29" t="s">
        <v>257</v>
      </c>
      <c r="L7662" s="29">
        <v>11021</v>
      </c>
      <c r="M7662" s="30">
        <v>4.0343903182239522E-2</v>
      </c>
      <c r="N7662" s="30">
        <v>3.4816647150888877E-2</v>
      </c>
      <c r="O7662" s="30">
        <v>0</v>
      </c>
    </row>
    <row r="7663" spans="1:15" x14ac:dyDescent="0.45">
      <c r="A7663" s="5" t="s">
        <v>17</v>
      </c>
      <c r="B7663">
        <v>2020</v>
      </c>
      <c r="C7663" t="s">
        <v>3</v>
      </c>
      <c r="D7663">
        <v>7662</v>
      </c>
      <c r="E7663" s="2">
        <v>5</v>
      </c>
      <c r="F7663" s="1">
        <v>6</v>
      </c>
      <c r="G7663" s="1">
        <v>1</v>
      </c>
      <c r="H7663" s="1">
        <v>2</v>
      </c>
      <c r="I7663" s="1" t="str">
        <f t="shared" si="139"/>
        <v>3F4TH2</v>
      </c>
      <c r="J7663" s="27">
        <v>45246</v>
      </c>
      <c r="K7663" s="29" t="s">
        <v>258</v>
      </c>
      <c r="L7663" s="29">
        <v>11433</v>
      </c>
      <c r="M7663" s="30">
        <v>3.4702408843145433E-2</v>
      </c>
      <c r="N7663" s="30">
        <v>2.4925935997655101E-2</v>
      </c>
      <c r="O7663" s="30">
        <v>0</v>
      </c>
    </row>
    <row r="7664" spans="1:15" x14ac:dyDescent="0.45">
      <c r="A7664" s="5" t="s">
        <v>17</v>
      </c>
      <c r="B7664">
        <v>2020</v>
      </c>
      <c r="C7664" t="s">
        <v>3</v>
      </c>
      <c r="D7664">
        <v>7663</v>
      </c>
      <c r="E7664" s="2">
        <v>6</v>
      </c>
      <c r="F7664" s="1">
        <v>7</v>
      </c>
      <c r="G7664" s="1">
        <v>1</v>
      </c>
      <c r="H7664" s="1">
        <v>3</v>
      </c>
      <c r="I7664" s="1" t="str">
        <f t="shared" si="139"/>
        <v>3F4TH3</v>
      </c>
      <c r="J7664" s="27">
        <v>45246</v>
      </c>
      <c r="K7664" s="29" t="s">
        <v>259</v>
      </c>
      <c r="L7664" s="29">
        <v>12745</v>
      </c>
      <c r="M7664" s="30">
        <v>2.8821538144761051E-2</v>
      </c>
      <c r="N7664" s="30">
        <v>3.5211606244121077E-2</v>
      </c>
      <c r="O7664" s="30">
        <v>0</v>
      </c>
    </row>
    <row r="7665" spans="1:15" x14ac:dyDescent="0.45">
      <c r="A7665" s="5" t="s">
        <v>17</v>
      </c>
      <c r="B7665">
        <v>2020</v>
      </c>
      <c r="C7665" t="s">
        <v>3</v>
      </c>
      <c r="D7665">
        <v>7664</v>
      </c>
      <c r="E7665" s="2">
        <v>7</v>
      </c>
      <c r="F7665" s="1">
        <v>8</v>
      </c>
      <c r="G7665" s="1">
        <v>1</v>
      </c>
      <c r="H7665" s="1">
        <v>3</v>
      </c>
      <c r="I7665" s="1" t="str">
        <f t="shared" si="139"/>
        <v>3F4TH3</v>
      </c>
      <c r="J7665" s="27">
        <v>45246</v>
      </c>
      <c r="K7665" s="29" t="s">
        <v>260</v>
      </c>
      <c r="L7665" s="29">
        <v>14763</v>
      </c>
      <c r="M7665" s="30">
        <v>4.7127033073950927E-2</v>
      </c>
      <c r="N7665" s="30">
        <v>3.9632719843067432E-2</v>
      </c>
      <c r="O7665" s="30">
        <v>0</v>
      </c>
    </row>
    <row r="7666" spans="1:15" x14ac:dyDescent="0.45">
      <c r="A7666" s="5" t="s">
        <v>17</v>
      </c>
      <c r="B7666">
        <v>2020</v>
      </c>
      <c r="C7666" t="s">
        <v>3</v>
      </c>
      <c r="D7666">
        <v>7665</v>
      </c>
      <c r="E7666" s="2">
        <v>8</v>
      </c>
      <c r="F7666" s="1">
        <v>9</v>
      </c>
      <c r="G7666" s="1">
        <v>1</v>
      </c>
      <c r="H7666" s="1">
        <v>3</v>
      </c>
      <c r="I7666" s="1" t="str">
        <f t="shared" si="139"/>
        <v>3F4TH3</v>
      </c>
      <c r="J7666" s="27">
        <v>45246</v>
      </c>
      <c r="K7666" s="29" t="s">
        <v>261</v>
      </c>
      <c r="L7666" s="29">
        <v>15741.75</v>
      </c>
      <c r="M7666" s="30">
        <v>0.1236517983202592</v>
      </c>
      <c r="N7666" s="30">
        <v>4.5988590943205628E-2</v>
      </c>
      <c r="O7666" s="30">
        <v>7.5916657955294158E-3</v>
      </c>
    </row>
    <row r="7667" spans="1:15" x14ac:dyDescent="0.45">
      <c r="A7667" s="5" t="s">
        <v>17</v>
      </c>
      <c r="B7667">
        <v>2020</v>
      </c>
      <c r="C7667" t="s">
        <v>3</v>
      </c>
      <c r="D7667">
        <v>7666</v>
      </c>
      <c r="E7667" s="2">
        <v>9</v>
      </c>
      <c r="F7667" s="1">
        <v>10</v>
      </c>
      <c r="G7667" s="1">
        <v>1</v>
      </c>
      <c r="H7667" s="1">
        <v>4</v>
      </c>
      <c r="I7667" s="1" t="str">
        <f t="shared" si="139"/>
        <v>3F4TH4</v>
      </c>
      <c r="J7667" s="27">
        <v>45246</v>
      </c>
      <c r="K7667" s="29" t="s">
        <v>262</v>
      </c>
      <c r="L7667" s="29">
        <v>15749.5</v>
      </c>
      <c r="M7667" s="30">
        <v>0.20481306348711939</v>
      </c>
      <c r="N7667" s="30">
        <v>0.1158044368970252</v>
      </c>
      <c r="O7667" s="30">
        <v>2.7179229044192909E-2</v>
      </c>
    </row>
    <row r="7668" spans="1:15" x14ac:dyDescent="0.45">
      <c r="A7668" s="5" t="s">
        <v>17</v>
      </c>
      <c r="B7668">
        <v>2020</v>
      </c>
      <c r="C7668" t="s">
        <v>3</v>
      </c>
      <c r="D7668">
        <v>7667</v>
      </c>
      <c r="E7668" s="2">
        <v>10</v>
      </c>
      <c r="F7668" s="1">
        <v>11</v>
      </c>
      <c r="G7668" s="1">
        <v>1</v>
      </c>
      <c r="H7668" s="1">
        <v>4</v>
      </c>
      <c r="I7668" s="1" t="str">
        <f t="shared" si="139"/>
        <v>3F4TH4</v>
      </c>
      <c r="J7668" s="27">
        <v>45246</v>
      </c>
      <c r="K7668" s="29" t="s">
        <v>263</v>
      </c>
      <c r="L7668" s="29">
        <v>15644.25</v>
      </c>
      <c r="M7668" s="30">
        <v>0.20904622898954561</v>
      </c>
      <c r="N7668" s="30">
        <v>0.14885402403815531</v>
      </c>
      <c r="O7668" s="30">
        <v>4.3058556952525369E-2</v>
      </c>
    </row>
    <row r="7669" spans="1:15" x14ac:dyDescent="0.45">
      <c r="A7669" s="5" t="s">
        <v>17</v>
      </c>
      <c r="B7669">
        <v>2020</v>
      </c>
      <c r="C7669" t="s">
        <v>3</v>
      </c>
      <c r="D7669">
        <v>7668</v>
      </c>
      <c r="E7669" s="2">
        <v>11</v>
      </c>
      <c r="F7669" s="1">
        <v>12</v>
      </c>
      <c r="G7669" s="1">
        <v>1</v>
      </c>
      <c r="H7669" s="1">
        <v>4</v>
      </c>
      <c r="I7669" s="1" t="str">
        <f t="shared" si="139"/>
        <v>3F4TH4</v>
      </c>
      <c r="J7669" s="27">
        <v>45246</v>
      </c>
      <c r="K7669" s="29" t="s">
        <v>264</v>
      </c>
      <c r="L7669" s="29">
        <v>15564</v>
      </c>
      <c r="M7669" s="30">
        <v>0.248316679980111</v>
      </c>
      <c r="N7669" s="30">
        <v>0.23730831606353819</v>
      </c>
      <c r="O7669" s="30">
        <v>6.7886564540100822E-2</v>
      </c>
    </row>
    <row r="7670" spans="1:15" x14ac:dyDescent="0.45">
      <c r="A7670" s="5" t="s">
        <v>17</v>
      </c>
      <c r="B7670">
        <v>2020</v>
      </c>
      <c r="C7670" t="s">
        <v>3</v>
      </c>
      <c r="D7670">
        <v>7669</v>
      </c>
      <c r="E7670" s="2">
        <v>12</v>
      </c>
      <c r="F7670" s="1">
        <v>13</v>
      </c>
      <c r="G7670" s="1">
        <v>1</v>
      </c>
      <c r="H7670" s="1">
        <v>5</v>
      </c>
      <c r="I7670" s="1" t="str">
        <f t="shared" si="139"/>
        <v>3F4TH5</v>
      </c>
      <c r="J7670" s="27">
        <v>45246</v>
      </c>
      <c r="K7670" s="29" t="s">
        <v>265</v>
      </c>
      <c r="L7670" s="29">
        <v>15501</v>
      </c>
      <c r="M7670" s="30">
        <v>0.26771910430488299</v>
      </c>
      <c r="N7670" s="30">
        <v>0.352545060245261</v>
      </c>
      <c r="O7670" s="30">
        <v>7.9198443456594228E-2</v>
      </c>
    </row>
    <row r="7671" spans="1:15" x14ac:dyDescent="0.45">
      <c r="A7671" s="5" t="s">
        <v>17</v>
      </c>
      <c r="B7671">
        <v>2020</v>
      </c>
      <c r="C7671" t="s">
        <v>3</v>
      </c>
      <c r="D7671">
        <v>7670</v>
      </c>
      <c r="E7671" s="2">
        <v>13</v>
      </c>
      <c r="F7671" s="1">
        <v>14</v>
      </c>
      <c r="G7671" s="1">
        <v>1</v>
      </c>
      <c r="H7671" s="1">
        <v>5</v>
      </c>
      <c r="I7671" s="1" t="str">
        <f t="shared" si="139"/>
        <v>3F4TH5</v>
      </c>
      <c r="J7671" s="27">
        <v>45246</v>
      </c>
      <c r="K7671" s="29" t="s">
        <v>266</v>
      </c>
      <c r="L7671" s="29">
        <v>15555</v>
      </c>
      <c r="M7671" s="30">
        <v>0.27294257130041238</v>
      </c>
      <c r="N7671" s="30">
        <v>0.41638016801415961</v>
      </c>
      <c r="O7671" s="30">
        <v>6.0197313285058639E-2</v>
      </c>
    </row>
    <row r="7672" spans="1:15" x14ac:dyDescent="0.45">
      <c r="A7672" s="5" t="s">
        <v>17</v>
      </c>
      <c r="B7672">
        <v>2020</v>
      </c>
      <c r="C7672" t="s">
        <v>3</v>
      </c>
      <c r="D7672">
        <v>7671</v>
      </c>
      <c r="E7672" s="2">
        <v>14</v>
      </c>
      <c r="F7672" s="1">
        <v>15</v>
      </c>
      <c r="G7672" s="1">
        <v>1</v>
      </c>
      <c r="H7672" s="1">
        <v>5</v>
      </c>
      <c r="I7672" s="1" t="str">
        <f t="shared" si="139"/>
        <v>3F4TH5</v>
      </c>
      <c r="J7672" s="27">
        <v>45246</v>
      </c>
      <c r="K7672" s="29" t="s">
        <v>267</v>
      </c>
      <c r="L7672" s="29">
        <v>15550.75</v>
      </c>
      <c r="M7672" s="30">
        <v>0.30747746808247978</v>
      </c>
      <c r="N7672" s="30">
        <v>0.46429547755752032</v>
      </c>
      <c r="O7672" s="30">
        <v>3.173480900098357E-2</v>
      </c>
    </row>
    <row r="7673" spans="1:15" x14ac:dyDescent="0.45">
      <c r="A7673" s="5" t="s">
        <v>17</v>
      </c>
      <c r="B7673">
        <v>2020</v>
      </c>
      <c r="C7673" t="s">
        <v>3</v>
      </c>
      <c r="D7673">
        <v>7672</v>
      </c>
      <c r="E7673" s="2">
        <v>15</v>
      </c>
      <c r="F7673" s="1">
        <v>16</v>
      </c>
      <c r="G7673" s="1">
        <v>1</v>
      </c>
      <c r="H7673" s="1">
        <v>6</v>
      </c>
      <c r="I7673" s="1" t="str">
        <f t="shared" si="139"/>
        <v>3F4TH6</v>
      </c>
      <c r="J7673" s="27">
        <v>45246</v>
      </c>
      <c r="K7673" s="29" t="s">
        <v>268</v>
      </c>
      <c r="L7673" s="29">
        <v>15805.5</v>
      </c>
      <c r="M7673" s="30">
        <v>0.32880652303974112</v>
      </c>
      <c r="N7673" s="30">
        <v>0.44870645269736742</v>
      </c>
      <c r="O7673" s="30">
        <v>2.3749443927051622E-3</v>
      </c>
    </row>
    <row r="7674" spans="1:15" x14ac:dyDescent="0.45">
      <c r="A7674" s="5" t="s">
        <v>17</v>
      </c>
      <c r="B7674">
        <v>2020</v>
      </c>
      <c r="C7674" t="s">
        <v>3</v>
      </c>
      <c r="D7674">
        <v>7673</v>
      </c>
      <c r="E7674" s="2">
        <v>16</v>
      </c>
      <c r="F7674" s="1">
        <v>17</v>
      </c>
      <c r="G7674" s="1">
        <v>1</v>
      </c>
      <c r="H7674" s="1">
        <v>6</v>
      </c>
      <c r="I7674" s="1" t="str">
        <f t="shared" si="139"/>
        <v>3F4TH6</v>
      </c>
      <c r="J7674" s="27">
        <v>45246</v>
      </c>
      <c r="K7674" s="29" t="s">
        <v>269</v>
      </c>
      <c r="L7674" s="29">
        <v>16505.25</v>
      </c>
      <c r="M7674" s="30">
        <v>0.32977952628971069</v>
      </c>
      <c r="N7674" s="30">
        <v>0.43410952551772292</v>
      </c>
      <c r="O7674" s="30">
        <v>0</v>
      </c>
    </row>
    <row r="7675" spans="1:15" x14ac:dyDescent="0.45">
      <c r="A7675" s="5" t="s">
        <v>17</v>
      </c>
      <c r="B7675">
        <v>2020</v>
      </c>
      <c r="C7675" t="s">
        <v>3</v>
      </c>
      <c r="D7675">
        <v>7674</v>
      </c>
      <c r="E7675" s="2">
        <v>17</v>
      </c>
      <c r="F7675" s="1">
        <v>18</v>
      </c>
      <c r="G7675" s="1">
        <v>1</v>
      </c>
      <c r="H7675" s="1">
        <v>6</v>
      </c>
      <c r="I7675" s="1" t="str">
        <f t="shared" si="139"/>
        <v>3F4TH6</v>
      </c>
      <c r="J7675" s="27">
        <v>45246</v>
      </c>
      <c r="K7675" s="29" t="s">
        <v>270</v>
      </c>
      <c r="L7675" s="29">
        <v>17360.75</v>
      </c>
      <c r="M7675" s="30">
        <v>0.3525482891052662</v>
      </c>
      <c r="N7675" s="30">
        <v>0.43542544681124101</v>
      </c>
      <c r="O7675" s="30">
        <v>0</v>
      </c>
    </row>
    <row r="7676" spans="1:15" x14ac:dyDescent="0.45">
      <c r="A7676" s="5" t="s">
        <v>17</v>
      </c>
      <c r="B7676">
        <v>2020</v>
      </c>
      <c r="C7676" t="s">
        <v>3</v>
      </c>
      <c r="D7676">
        <v>7675</v>
      </c>
      <c r="E7676" s="2">
        <v>18</v>
      </c>
      <c r="F7676" s="1">
        <v>19</v>
      </c>
      <c r="G7676" s="1">
        <v>1</v>
      </c>
      <c r="H7676" s="1">
        <v>7</v>
      </c>
      <c r="I7676" s="1" t="str">
        <f t="shared" si="139"/>
        <v>3F4TH7</v>
      </c>
      <c r="J7676" s="27">
        <v>45246</v>
      </c>
      <c r="K7676" s="29" t="s">
        <v>271</v>
      </c>
      <c r="L7676" s="29">
        <v>16818.75</v>
      </c>
      <c r="M7676" s="30">
        <v>0.41358472073225527</v>
      </c>
      <c r="N7676" s="30">
        <v>0.44777750263619931</v>
      </c>
      <c r="O7676" s="30">
        <v>0</v>
      </c>
    </row>
    <row r="7677" spans="1:15" x14ac:dyDescent="0.45">
      <c r="A7677" s="5" t="s">
        <v>17</v>
      </c>
      <c r="B7677">
        <v>2020</v>
      </c>
      <c r="C7677" t="s">
        <v>3</v>
      </c>
      <c r="D7677">
        <v>7676</v>
      </c>
      <c r="E7677" s="2">
        <v>19</v>
      </c>
      <c r="F7677" s="1">
        <v>20</v>
      </c>
      <c r="G7677" s="1">
        <v>1</v>
      </c>
      <c r="H7677" s="1">
        <v>7</v>
      </c>
      <c r="I7677" s="1" t="str">
        <f t="shared" si="139"/>
        <v>3F4TH7</v>
      </c>
      <c r="J7677" s="27">
        <v>45246</v>
      </c>
      <c r="K7677" s="29" t="s">
        <v>272</v>
      </c>
      <c r="L7677" s="29">
        <v>16142.75</v>
      </c>
      <c r="M7677" s="30">
        <v>0.4291443764484455</v>
      </c>
      <c r="N7677" s="30">
        <v>0.44675942242519828</v>
      </c>
      <c r="O7677" s="30">
        <v>0</v>
      </c>
    </row>
    <row r="7678" spans="1:15" x14ac:dyDescent="0.45">
      <c r="A7678" s="5" t="s">
        <v>17</v>
      </c>
      <c r="B7678">
        <v>2020</v>
      </c>
      <c r="C7678" t="s">
        <v>3</v>
      </c>
      <c r="D7678">
        <v>7677</v>
      </c>
      <c r="E7678" s="2">
        <v>20</v>
      </c>
      <c r="F7678" s="1">
        <v>21</v>
      </c>
      <c r="G7678" s="1">
        <v>1</v>
      </c>
      <c r="H7678" s="1">
        <v>7</v>
      </c>
      <c r="I7678" s="1" t="str">
        <f t="shared" si="139"/>
        <v>3F4TH7</v>
      </c>
      <c r="J7678" s="27">
        <v>45246</v>
      </c>
      <c r="K7678" s="29" t="s">
        <v>273</v>
      </c>
      <c r="L7678" s="29">
        <v>15432.5</v>
      </c>
      <c r="M7678" s="30">
        <v>0.42985318779474863</v>
      </c>
      <c r="N7678" s="30">
        <v>0.44618809391469499</v>
      </c>
      <c r="O7678" s="30">
        <v>0</v>
      </c>
    </row>
    <row r="7679" spans="1:15" x14ac:dyDescent="0.45">
      <c r="A7679" s="5" t="s">
        <v>17</v>
      </c>
      <c r="B7679">
        <v>2020</v>
      </c>
      <c r="C7679" t="s">
        <v>3</v>
      </c>
      <c r="D7679">
        <v>7678</v>
      </c>
      <c r="E7679" s="2">
        <v>21</v>
      </c>
      <c r="F7679" s="1">
        <v>22</v>
      </c>
      <c r="G7679" s="1">
        <v>1</v>
      </c>
      <c r="H7679" s="1">
        <v>8</v>
      </c>
      <c r="I7679" s="1" t="str">
        <f t="shared" si="139"/>
        <v>3F4TH8</v>
      </c>
      <c r="J7679" s="27">
        <v>45246</v>
      </c>
      <c r="K7679" s="29" t="s">
        <v>274</v>
      </c>
      <c r="L7679" s="29">
        <v>14567.75</v>
      </c>
      <c r="M7679" s="30">
        <v>0.42652555667337211</v>
      </c>
      <c r="N7679" s="30">
        <v>0.47778052254618691</v>
      </c>
      <c r="O7679" s="30">
        <v>0</v>
      </c>
    </row>
    <row r="7680" spans="1:15" x14ac:dyDescent="0.45">
      <c r="A7680" s="5" t="s">
        <v>17</v>
      </c>
      <c r="B7680">
        <v>2020</v>
      </c>
      <c r="C7680" t="s">
        <v>3</v>
      </c>
      <c r="D7680">
        <v>7679</v>
      </c>
      <c r="E7680" s="2">
        <v>22</v>
      </c>
      <c r="F7680" s="1">
        <v>23</v>
      </c>
      <c r="G7680" s="1">
        <v>1</v>
      </c>
      <c r="H7680" s="1">
        <v>8</v>
      </c>
      <c r="I7680" s="1" t="str">
        <f t="shared" si="139"/>
        <v>3F4TH8</v>
      </c>
      <c r="J7680" s="27">
        <v>45246</v>
      </c>
      <c r="K7680" s="29" t="s">
        <v>275</v>
      </c>
      <c r="L7680" s="29">
        <v>13631.75</v>
      </c>
      <c r="M7680" s="30">
        <v>0.35774410824995861</v>
      </c>
      <c r="N7680" s="30">
        <v>0.55070686897528986</v>
      </c>
      <c r="O7680" s="30">
        <v>0</v>
      </c>
    </row>
    <row r="7681" spans="1:15" x14ac:dyDescent="0.45">
      <c r="A7681" s="5" t="s">
        <v>17</v>
      </c>
      <c r="B7681">
        <v>2020</v>
      </c>
      <c r="C7681" t="s">
        <v>3</v>
      </c>
      <c r="D7681">
        <v>7680</v>
      </c>
      <c r="E7681" s="2">
        <v>23</v>
      </c>
      <c r="F7681" s="1">
        <v>24</v>
      </c>
      <c r="G7681" s="1">
        <v>1</v>
      </c>
      <c r="H7681" s="1">
        <v>8</v>
      </c>
      <c r="I7681" s="1" t="str">
        <f t="shared" si="139"/>
        <v>3F4TH8</v>
      </c>
      <c r="J7681" s="27">
        <v>45246</v>
      </c>
      <c r="K7681" s="29" t="s">
        <v>276</v>
      </c>
      <c r="L7681" s="29">
        <v>12808.75</v>
      </c>
      <c r="M7681" s="30">
        <v>0.29139242541075788</v>
      </c>
      <c r="N7681" s="30">
        <v>0.5379452616515068</v>
      </c>
      <c r="O7681" s="30">
        <v>0</v>
      </c>
    </row>
    <row r="7682" spans="1:15" x14ac:dyDescent="0.45">
      <c r="A7682" s="5" t="s">
        <v>17</v>
      </c>
      <c r="B7682">
        <v>2020</v>
      </c>
      <c r="C7682" t="s">
        <v>4</v>
      </c>
      <c r="D7682">
        <v>7681</v>
      </c>
      <c r="E7682" s="2">
        <v>0</v>
      </c>
      <c r="F7682" s="1">
        <v>1</v>
      </c>
      <c r="G7682" s="1">
        <v>1</v>
      </c>
      <c r="H7682" s="1">
        <v>1</v>
      </c>
      <c r="I7682" s="1" t="str">
        <f t="shared" si="139"/>
        <v>3F5FR1</v>
      </c>
      <c r="J7682" s="27">
        <v>45247</v>
      </c>
      <c r="K7682" s="29" t="s">
        <v>253</v>
      </c>
      <c r="L7682" s="29">
        <v>12140.5</v>
      </c>
      <c r="M7682" s="30">
        <v>0.29310369485757959</v>
      </c>
      <c r="N7682" s="30">
        <v>0.50357858884829043</v>
      </c>
      <c r="O7682" s="30">
        <v>0</v>
      </c>
    </row>
    <row r="7683" spans="1:15" x14ac:dyDescent="0.45">
      <c r="A7683" s="5" t="s">
        <v>17</v>
      </c>
      <c r="B7683">
        <v>2020</v>
      </c>
      <c r="C7683" t="s">
        <v>4</v>
      </c>
      <c r="D7683">
        <v>7682</v>
      </c>
      <c r="E7683" s="2">
        <v>1</v>
      </c>
      <c r="F7683" s="1">
        <v>2</v>
      </c>
      <c r="G7683" s="1">
        <v>1</v>
      </c>
      <c r="H7683" s="1">
        <v>1</v>
      </c>
      <c r="I7683" s="1" t="str">
        <f t="shared" ref="I7683:I7746" si="140">A7683&amp;C7683&amp;H7683</f>
        <v>3F5FR1</v>
      </c>
      <c r="J7683" s="27">
        <v>45247</v>
      </c>
      <c r="K7683" s="29" t="s">
        <v>254</v>
      </c>
      <c r="L7683" s="29">
        <v>11646.25</v>
      </c>
      <c r="M7683" s="30">
        <v>0.31106542074064769</v>
      </c>
      <c r="N7683" s="30">
        <v>0.453001733502295</v>
      </c>
      <c r="O7683" s="30">
        <v>0</v>
      </c>
    </row>
    <row r="7684" spans="1:15" x14ac:dyDescent="0.45">
      <c r="A7684" s="5" t="s">
        <v>17</v>
      </c>
      <c r="B7684">
        <v>2020</v>
      </c>
      <c r="C7684" t="s">
        <v>4</v>
      </c>
      <c r="D7684">
        <v>7683</v>
      </c>
      <c r="E7684" s="2">
        <v>2</v>
      </c>
      <c r="F7684" s="1">
        <v>3</v>
      </c>
      <c r="G7684" s="1">
        <v>1</v>
      </c>
      <c r="H7684" s="1">
        <v>1</v>
      </c>
      <c r="I7684" s="1" t="str">
        <f t="shared" si="140"/>
        <v>3F5FR1</v>
      </c>
      <c r="J7684" s="27">
        <v>45247</v>
      </c>
      <c r="K7684" s="29" t="s">
        <v>255</v>
      </c>
      <c r="L7684" s="29">
        <v>11339.5</v>
      </c>
      <c r="M7684" s="30">
        <v>0.29183047405584128</v>
      </c>
      <c r="N7684" s="30">
        <v>0.40205238498609902</v>
      </c>
      <c r="O7684" s="30">
        <v>0</v>
      </c>
    </row>
    <row r="7685" spans="1:15" x14ac:dyDescent="0.45">
      <c r="A7685" s="5" t="s">
        <v>17</v>
      </c>
      <c r="B7685">
        <v>2020</v>
      </c>
      <c r="C7685" t="s">
        <v>4</v>
      </c>
      <c r="D7685">
        <v>7684</v>
      </c>
      <c r="E7685" s="2">
        <v>3</v>
      </c>
      <c r="F7685" s="1">
        <v>4</v>
      </c>
      <c r="G7685" s="1">
        <v>1</v>
      </c>
      <c r="H7685" s="1">
        <v>2</v>
      </c>
      <c r="I7685" s="1" t="str">
        <f t="shared" si="140"/>
        <v>3F5FR2</v>
      </c>
      <c r="J7685" s="27">
        <v>45247</v>
      </c>
      <c r="K7685" s="29" t="s">
        <v>256</v>
      </c>
      <c r="L7685" s="29">
        <v>11224.5</v>
      </c>
      <c r="M7685" s="30">
        <v>0.26345615294972108</v>
      </c>
      <c r="N7685" s="30">
        <v>0.35282996950815559</v>
      </c>
      <c r="O7685" s="30">
        <v>0</v>
      </c>
    </row>
    <row r="7686" spans="1:15" x14ac:dyDescent="0.45">
      <c r="A7686" s="5" t="s">
        <v>17</v>
      </c>
      <c r="B7686">
        <v>2020</v>
      </c>
      <c r="C7686" t="s">
        <v>4</v>
      </c>
      <c r="D7686">
        <v>7685</v>
      </c>
      <c r="E7686" s="2">
        <v>4</v>
      </c>
      <c r="F7686" s="1">
        <v>5</v>
      </c>
      <c r="G7686" s="1">
        <v>1</v>
      </c>
      <c r="H7686" s="1">
        <v>2</v>
      </c>
      <c r="I7686" s="1" t="str">
        <f t="shared" si="140"/>
        <v>3F5FR2</v>
      </c>
      <c r="J7686" s="27">
        <v>45247</v>
      </c>
      <c r="K7686" s="29" t="s">
        <v>257</v>
      </c>
      <c r="L7686" s="29">
        <v>11254</v>
      </c>
      <c r="M7686" s="30">
        <v>0.2045861781292872</v>
      </c>
      <c r="N7686" s="30">
        <v>0.29546041154257618</v>
      </c>
      <c r="O7686" s="30">
        <v>0</v>
      </c>
    </row>
    <row r="7687" spans="1:15" x14ac:dyDescent="0.45">
      <c r="A7687" s="5" t="s">
        <v>17</v>
      </c>
      <c r="B7687">
        <v>2020</v>
      </c>
      <c r="C7687" t="s">
        <v>4</v>
      </c>
      <c r="D7687">
        <v>7686</v>
      </c>
      <c r="E7687" s="2">
        <v>5</v>
      </c>
      <c r="F7687" s="1">
        <v>6</v>
      </c>
      <c r="G7687" s="1">
        <v>1</v>
      </c>
      <c r="H7687" s="1">
        <v>2</v>
      </c>
      <c r="I7687" s="1" t="str">
        <f t="shared" si="140"/>
        <v>3F5FR2</v>
      </c>
      <c r="J7687" s="27">
        <v>45247</v>
      </c>
      <c r="K7687" s="29" t="s">
        <v>258</v>
      </c>
      <c r="L7687" s="29">
        <v>11653.75</v>
      </c>
      <c r="M7687" s="30">
        <v>0.16619556840688199</v>
      </c>
      <c r="N7687" s="30">
        <v>0.27088750524339023</v>
      </c>
      <c r="O7687" s="30">
        <v>0</v>
      </c>
    </row>
    <row r="7688" spans="1:15" x14ac:dyDescent="0.45">
      <c r="A7688" s="5" t="s">
        <v>17</v>
      </c>
      <c r="B7688">
        <v>2020</v>
      </c>
      <c r="C7688" t="s">
        <v>4</v>
      </c>
      <c r="D7688">
        <v>7687</v>
      </c>
      <c r="E7688" s="2">
        <v>6</v>
      </c>
      <c r="F7688" s="1">
        <v>7</v>
      </c>
      <c r="G7688" s="1">
        <v>1</v>
      </c>
      <c r="H7688" s="1">
        <v>3</v>
      </c>
      <c r="I7688" s="1" t="str">
        <f t="shared" si="140"/>
        <v>3F5FR3</v>
      </c>
      <c r="J7688" s="27">
        <v>45247</v>
      </c>
      <c r="K7688" s="29" t="s">
        <v>259</v>
      </c>
      <c r="L7688" s="29">
        <v>12794</v>
      </c>
      <c r="M7688" s="30">
        <v>0.1155919827618417</v>
      </c>
      <c r="N7688" s="30">
        <v>0.26664361086556659</v>
      </c>
      <c r="O7688" s="30">
        <v>0</v>
      </c>
    </row>
    <row r="7689" spans="1:15" x14ac:dyDescent="0.45">
      <c r="A7689" s="5" t="s">
        <v>17</v>
      </c>
      <c r="B7689">
        <v>2020</v>
      </c>
      <c r="C7689" t="s">
        <v>4</v>
      </c>
      <c r="D7689">
        <v>7688</v>
      </c>
      <c r="E7689" s="2">
        <v>7</v>
      </c>
      <c r="F7689" s="1">
        <v>8</v>
      </c>
      <c r="G7689" s="1">
        <v>1</v>
      </c>
      <c r="H7689" s="1">
        <v>3</v>
      </c>
      <c r="I7689" s="1" t="str">
        <f t="shared" si="140"/>
        <v>3F5FR3</v>
      </c>
      <c r="J7689" s="27">
        <v>45247</v>
      </c>
      <c r="K7689" s="29" t="s">
        <v>260</v>
      </c>
      <c r="L7689" s="29">
        <v>14751</v>
      </c>
      <c r="M7689" s="30">
        <v>0.1237553891845759</v>
      </c>
      <c r="N7689" s="30">
        <v>0.20187226375348341</v>
      </c>
      <c r="O7689" s="30">
        <v>0</v>
      </c>
    </row>
    <row r="7690" spans="1:15" x14ac:dyDescent="0.45">
      <c r="A7690" s="5" t="s">
        <v>17</v>
      </c>
      <c r="B7690">
        <v>2020</v>
      </c>
      <c r="C7690" t="s">
        <v>4</v>
      </c>
      <c r="D7690">
        <v>7689</v>
      </c>
      <c r="E7690" s="2">
        <v>8</v>
      </c>
      <c r="F7690" s="1">
        <v>9</v>
      </c>
      <c r="G7690" s="1">
        <v>1</v>
      </c>
      <c r="H7690" s="1">
        <v>3</v>
      </c>
      <c r="I7690" s="1" t="str">
        <f t="shared" si="140"/>
        <v>3F5FR3</v>
      </c>
      <c r="J7690" s="27">
        <v>45247</v>
      </c>
      <c r="K7690" s="29" t="s">
        <v>261</v>
      </c>
      <c r="L7690" s="29">
        <v>15824.75</v>
      </c>
      <c r="M7690" s="30">
        <v>0.13004637810037289</v>
      </c>
      <c r="N7690" s="30">
        <v>0.14921775413507091</v>
      </c>
      <c r="O7690" s="30">
        <v>0.15188319807196851</v>
      </c>
    </row>
    <row r="7691" spans="1:15" x14ac:dyDescent="0.45">
      <c r="A7691" s="5" t="s">
        <v>17</v>
      </c>
      <c r="B7691">
        <v>2020</v>
      </c>
      <c r="C7691" t="s">
        <v>4</v>
      </c>
      <c r="D7691">
        <v>7690</v>
      </c>
      <c r="E7691" s="2">
        <v>9</v>
      </c>
      <c r="F7691" s="1">
        <v>10</v>
      </c>
      <c r="G7691" s="1">
        <v>1</v>
      </c>
      <c r="H7691" s="1">
        <v>4</v>
      </c>
      <c r="I7691" s="1" t="str">
        <f t="shared" si="140"/>
        <v>3F5FR4</v>
      </c>
      <c r="J7691" s="27">
        <v>45247</v>
      </c>
      <c r="K7691" s="29" t="s">
        <v>262</v>
      </c>
      <c r="L7691" s="29">
        <v>15806.25</v>
      </c>
      <c r="M7691" s="30">
        <v>8.3766943636505803E-2</v>
      </c>
      <c r="N7691" s="30">
        <v>0.1153405338545699</v>
      </c>
      <c r="O7691" s="30">
        <v>0.29655255795466318</v>
      </c>
    </row>
    <row r="7692" spans="1:15" x14ac:dyDescent="0.45">
      <c r="A7692" s="5" t="s">
        <v>17</v>
      </c>
      <c r="B7692">
        <v>2020</v>
      </c>
      <c r="C7692" t="s">
        <v>4</v>
      </c>
      <c r="D7692">
        <v>7691</v>
      </c>
      <c r="E7692" s="2">
        <v>10</v>
      </c>
      <c r="F7692" s="1">
        <v>11</v>
      </c>
      <c r="G7692" s="1">
        <v>1</v>
      </c>
      <c r="H7692" s="1">
        <v>4</v>
      </c>
      <c r="I7692" s="1" t="str">
        <f t="shared" si="140"/>
        <v>3F5FR4</v>
      </c>
      <c r="J7692" s="27">
        <v>45247</v>
      </c>
      <c r="K7692" s="29" t="s">
        <v>263</v>
      </c>
      <c r="L7692" s="29">
        <v>15404</v>
      </c>
      <c r="M7692" s="30">
        <v>1.11907416515587E-2</v>
      </c>
      <c r="N7692" s="30">
        <v>0.1609316065896923</v>
      </c>
      <c r="O7692" s="30">
        <v>0.40415329976886338</v>
      </c>
    </row>
    <row r="7693" spans="1:15" x14ac:dyDescent="0.45">
      <c r="A7693" s="5" t="s">
        <v>17</v>
      </c>
      <c r="B7693">
        <v>2020</v>
      </c>
      <c r="C7693" t="s">
        <v>4</v>
      </c>
      <c r="D7693">
        <v>7692</v>
      </c>
      <c r="E7693" s="2">
        <v>11</v>
      </c>
      <c r="F7693" s="1">
        <v>12</v>
      </c>
      <c r="G7693" s="1">
        <v>1</v>
      </c>
      <c r="H7693" s="1">
        <v>4</v>
      </c>
      <c r="I7693" s="1" t="str">
        <f t="shared" si="140"/>
        <v>3F5FR4</v>
      </c>
      <c r="J7693" s="27">
        <v>45247</v>
      </c>
      <c r="K7693" s="29" t="s">
        <v>264</v>
      </c>
      <c r="L7693" s="29">
        <v>15037</v>
      </c>
      <c r="M7693" s="30">
        <v>1.028290749044774E-3</v>
      </c>
      <c r="N7693" s="30">
        <v>0.16029965579928701</v>
      </c>
      <c r="O7693" s="30">
        <v>0.43709573255961298</v>
      </c>
    </row>
    <row r="7694" spans="1:15" x14ac:dyDescent="0.45">
      <c r="A7694" s="5" t="s">
        <v>17</v>
      </c>
      <c r="B7694">
        <v>2020</v>
      </c>
      <c r="C7694" t="s">
        <v>4</v>
      </c>
      <c r="D7694">
        <v>7693</v>
      </c>
      <c r="E7694" s="2">
        <v>12</v>
      </c>
      <c r="F7694" s="1">
        <v>13</v>
      </c>
      <c r="G7694" s="1">
        <v>1</v>
      </c>
      <c r="H7694" s="1">
        <v>5</v>
      </c>
      <c r="I7694" s="1" t="str">
        <f t="shared" si="140"/>
        <v>3F5FR5</v>
      </c>
      <c r="J7694" s="27">
        <v>45247</v>
      </c>
      <c r="K7694" s="29" t="s">
        <v>265</v>
      </c>
      <c r="L7694" s="29">
        <v>14725</v>
      </c>
      <c r="M7694" s="30">
        <v>3.755187159228594E-3</v>
      </c>
      <c r="N7694" s="30">
        <v>7.6717689090443714E-2</v>
      </c>
      <c r="O7694" s="30">
        <v>0.40506208694188089</v>
      </c>
    </row>
    <row r="7695" spans="1:15" x14ac:dyDescent="0.45">
      <c r="A7695" s="5" t="s">
        <v>17</v>
      </c>
      <c r="B7695">
        <v>2020</v>
      </c>
      <c r="C7695" t="s">
        <v>4</v>
      </c>
      <c r="D7695">
        <v>7694</v>
      </c>
      <c r="E7695" s="2">
        <v>13</v>
      </c>
      <c r="F7695" s="1">
        <v>14</v>
      </c>
      <c r="G7695" s="1">
        <v>1</v>
      </c>
      <c r="H7695" s="1">
        <v>5</v>
      </c>
      <c r="I7695" s="1" t="str">
        <f t="shared" si="140"/>
        <v>3F5FR5</v>
      </c>
      <c r="J7695" s="27">
        <v>45247</v>
      </c>
      <c r="K7695" s="29" t="s">
        <v>266</v>
      </c>
      <c r="L7695" s="29">
        <v>14463</v>
      </c>
      <c r="M7695" s="30">
        <v>6.9475442411104536E-3</v>
      </c>
      <c r="N7695" s="30">
        <v>2.1039604088429129E-2</v>
      </c>
      <c r="O7695" s="30">
        <v>0.33586546798059919</v>
      </c>
    </row>
    <row r="7696" spans="1:15" x14ac:dyDescent="0.45">
      <c r="A7696" s="5" t="s">
        <v>17</v>
      </c>
      <c r="B7696">
        <v>2020</v>
      </c>
      <c r="C7696" t="s">
        <v>4</v>
      </c>
      <c r="D7696">
        <v>7695</v>
      </c>
      <c r="E7696" s="2">
        <v>14</v>
      </c>
      <c r="F7696" s="1">
        <v>15</v>
      </c>
      <c r="G7696" s="1">
        <v>1</v>
      </c>
      <c r="H7696" s="1">
        <v>5</v>
      </c>
      <c r="I7696" s="1" t="str">
        <f t="shared" si="140"/>
        <v>3F5FR5</v>
      </c>
      <c r="J7696" s="27">
        <v>45247</v>
      </c>
      <c r="K7696" s="29" t="s">
        <v>267</v>
      </c>
      <c r="L7696" s="29">
        <v>14631.5</v>
      </c>
      <c r="M7696" s="30">
        <v>1.152157816519379E-2</v>
      </c>
      <c r="N7696" s="30">
        <v>4.6421403994880081E-3</v>
      </c>
      <c r="O7696" s="30">
        <v>0.20655817552792691</v>
      </c>
    </row>
    <row r="7697" spans="1:15" x14ac:dyDescent="0.45">
      <c r="A7697" s="5" t="s">
        <v>17</v>
      </c>
      <c r="B7697">
        <v>2020</v>
      </c>
      <c r="C7697" t="s">
        <v>4</v>
      </c>
      <c r="D7697">
        <v>7696</v>
      </c>
      <c r="E7697" s="2">
        <v>15</v>
      </c>
      <c r="F7697" s="1">
        <v>16</v>
      </c>
      <c r="G7697" s="1">
        <v>1</v>
      </c>
      <c r="H7697" s="1">
        <v>6</v>
      </c>
      <c r="I7697" s="1" t="str">
        <f t="shared" si="140"/>
        <v>3F5FR6</v>
      </c>
      <c r="J7697" s="27">
        <v>45247</v>
      </c>
      <c r="K7697" s="29" t="s">
        <v>268</v>
      </c>
      <c r="L7697" s="29">
        <v>15000</v>
      </c>
      <c r="M7697" s="30">
        <v>2.482585797069544E-2</v>
      </c>
      <c r="N7697" s="30">
        <v>7.3070216461108394E-4</v>
      </c>
      <c r="O7697" s="30">
        <v>6.7313106392114644E-2</v>
      </c>
    </row>
    <row r="7698" spans="1:15" x14ac:dyDescent="0.45">
      <c r="A7698" s="5" t="s">
        <v>17</v>
      </c>
      <c r="B7698">
        <v>2020</v>
      </c>
      <c r="C7698" t="s">
        <v>4</v>
      </c>
      <c r="D7698">
        <v>7697</v>
      </c>
      <c r="E7698" s="2">
        <v>16</v>
      </c>
      <c r="F7698" s="1">
        <v>17</v>
      </c>
      <c r="G7698" s="1">
        <v>1</v>
      </c>
      <c r="H7698" s="1">
        <v>6</v>
      </c>
      <c r="I7698" s="1" t="str">
        <f t="shared" si="140"/>
        <v>3F5FR6</v>
      </c>
      <c r="J7698" s="27">
        <v>45247</v>
      </c>
      <c r="K7698" s="29" t="s">
        <v>269</v>
      </c>
      <c r="L7698" s="29">
        <v>15986.5</v>
      </c>
      <c r="M7698" s="30">
        <v>4.9462022438267778E-2</v>
      </c>
      <c r="N7698" s="30">
        <v>7.0864712520478902E-5</v>
      </c>
      <c r="O7698" s="30">
        <v>0</v>
      </c>
    </row>
    <row r="7699" spans="1:15" x14ac:dyDescent="0.45">
      <c r="A7699" s="5" t="s">
        <v>17</v>
      </c>
      <c r="B7699">
        <v>2020</v>
      </c>
      <c r="C7699" t="s">
        <v>4</v>
      </c>
      <c r="D7699">
        <v>7698</v>
      </c>
      <c r="E7699" s="2">
        <v>17</v>
      </c>
      <c r="F7699" s="1">
        <v>18</v>
      </c>
      <c r="G7699" s="1">
        <v>1</v>
      </c>
      <c r="H7699" s="1">
        <v>6</v>
      </c>
      <c r="I7699" s="1" t="str">
        <f t="shared" si="140"/>
        <v>3F5FR6</v>
      </c>
      <c r="J7699" s="27">
        <v>45247</v>
      </c>
      <c r="K7699" s="29" t="s">
        <v>270</v>
      </c>
      <c r="L7699" s="29">
        <v>17050.5</v>
      </c>
      <c r="M7699" s="30">
        <v>9.0344586941729643E-2</v>
      </c>
      <c r="N7699" s="30">
        <v>8.011715879480572E-5</v>
      </c>
      <c r="O7699" s="30">
        <v>0</v>
      </c>
    </row>
    <row r="7700" spans="1:15" x14ac:dyDescent="0.45">
      <c r="A7700" s="5" t="s">
        <v>17</v>
      </c>
      <c r="B7700">
        <v>2020</v>
      </c>
      <c r="C7700" t="s">
        <v>4</v>
      </c>
      <c r="D7700">
        <v>7699</v>
      </c>
      <c r="E7700" s="2">
        <v>18</v>
      </c>
      <c r="F7700" s="1">
        <v>19</v>
      </c>
      <c r="G7700" s="1">
        <v>1</v>
      </c>
      <c r="H7700" s="1">
        <v>7</v>
      </c>
      <c r="I7700" s="1" t="str">
        <f t="shared" si="140"/>
        <v>3F5FR7</v>
      </c>
      <c r="J7700" s="27">
        <v>45247</v>
      </c>
      <c r="K7700" s="29" t="s">
        <v>271</v>
      </c>
      <c r="L7700" s="29">
        <v>16522.75</v>
      </c>
      <c r="M7700" s="30">
        <v>0.1097849908102338</v>
      </c>
      <c r="N7700" s="30">
        <v>2.9328588796717781E-3</v>
      </c>
      <c r="O7700" s="30">
        <v>0</v>
      </c>
    </row>
    <row r="7701" spans="1:15" x14ac:dyDescent="0.45">
      <c r="A7701" s="5" t="s">
        <v>17</v>
      </c>
      <c r="B7701">
        <v>2020</v>
      </c>
      <c r="C7701" t="s">
        <v>4</v>
      </c>
      <c r="D7701">
        <v>7700</v>
      </c>
      <c r="E7701" s="2">
        <v>19</v>
      </c>
      <c r="F7701" s="1">
        <v>20</v>
      </c>
      <c r="G7701" s="1">
        <v>1</v>
      </c>
      <c r="H7701" s="1">
        <v>7</v>
      </c>
      <c r="I7701" s="1" t="str">
        <f t="shared" si="140"/>
        <v>3F5FR7</v>
      </c>
      <c r="J7701" s="27">
        <v>45247</v>
      </c>
      <c r="K7701" s="29" t="s">
        <v>272</v>
      </c>
      <c r="L7701" s="29">
        <v>15790.75</v>
      </c>
      <c r="M7701" s="30">
        <v>0.13010066603638551</v>
      </c>
      <c r="N7701" s="30">
        <v>1.6834776346389111E-2</v>
      </c>
      <c r="O7701" s="30">
        <v>0</v>
      </c>
    </row>
    <row r="7702" spans="1:15" x14ac:dyDescent="0.45">
      <c r="A7702" s="5" t="s">
        <v>17</v>
      </c>
      <c r="B7702">
        <v>2020</v>
      </c>
      <c r="C7702" t="s">
        <v>4</v>
      </c>
      <c r="D7702">
        <v>7701</v>
      </c>
      <c r="E7702" s="2">
        <v>20</v>
      </c>
      <c r="F7702" s="1">
        <v>21</v>
      </c>
      <c r="G7702" s="1">
        <v>1</v>
      </c>
      <c r="H7702" s="1">
        <v>7</v>
      </c>
      <c r="I7702" s="1" t="str">
        <f t="shared" si="140"/>
        <v>3F5FR7</v>
      </c>
      <c r="J7702" s="27">
        <v>45247</v>
      </c>
      <c r="K7702" s="29" t="s">
        <v>273</v>
      </c>
      <c r="L7702" s="29">
        <v>15059</v>
      </c>
      <c r="M7702" s="30">
        <v>0.17147891214019889</v>
      </c>
      <c r="N7702" s="30">
        <v>2.9934583044028421E-2</v>
      </c>
      <c r="O7702" s="30">
        <v>0</v>
      </c>
    </row>
    <row r="7703" spans="1:15" x14ac:dyDescent="0.45">
      <c r="A7703" s="5" t="s">
        <v>17</v>
      </c>
      <c r="B7703">
        <v>2020</v>
      </c>
      <c r="C7703" t="s">
        <v>4</v>
      </c>
      <c r="D7703">
        <v>7702</v>
      </c>
      <c r="E7703" s="2">
        <v>21</v>
      </c>
      <c r="F7703" s="1">
        <v>22</v>
      </c>
      <c r="G7703" s="1">
        <v>1</v>
      </c>
      <c r="H7703" s="1">
        <v>8</v>
      </c>
      <c r="I7703" s="1" t="str">
        <f t="shared" si="140"/>
        <v>3F5FR8</v>
      </c>
      <c r="J7703" s="27">
        <v>45247</v>
      </c>
      <c r="K7703" s="29" t="s">
        <v>274</v>
      </c>
      <c r="L7703" s="29">
        <v>14218.25</v>
      </c>
      <c r="M7703" s="30">
        <v>0.2372671840416877</v>
      </c>
      <c r="N7703" s="30">
        <v>5.1883927823141017E-2</v>
      </c>
      <c r="O7703" s="30">
        <v>0</v>
      </c>
    </row>
    <row r="7704" spans="1:15" x14ac:dyDescent="0.45">
      <c r="A7704" s="5" t="s">
        <v>17</v>
      </c>
      <c r="B7704">
        <v>2020</v>
      </c>
      <c r="C7704" t="s">
        <v>4</v>
      </c>
      <c r="D7704">
        <v>7703</v>
      </c>
      <c r="E7704" s="2">
        <v>22</v>
      </c>
      <c r="F7704" s="1">
        <v>23</v>
      </c>
      <c r="G7704" s="1">
        <v>1</v>
      </c>
      <c r="H7704" s="1">
        <v>8</v>
      </c>
      <c r="I7704" s="1" t="str">
        <f t="shared" si="140"/>
        <v>3F5FR8</v>
      </c>
      <c r="J7704" s="27">
        <v>45247</v>
      </c>
      <c r="K7704" s="29" t="s">
        <v>275</v>
      </c>
      <c r="L7704" s="29">
        <v>13355.5</v>
      </c>
      <c r="M7704" s="30">
        <v>0.28797170190908811</v>
      </c>
      <c r="N7704" s="30">
        <v>0.12829290969309529</v>
      </c>
      <c r="O7704" s="30">
        <v>0</v>
      </c>
    </row>
    <row r="7705" spans="1:15" x14ac:dyDescent="0.45">
      <c r="A7705" s="5" t="s">
        <v>17</v>
      </c>
      <c r="B7705">
        <v>2020</v>
      </c>
      <c r="C7705" t="s">
        <v>4</v>
      </c>
      <c r="D7705">
        <v>7704</v>
      </c>
      <c r="E7705" s="2">
        <v>23</v>
      </c>
      <c r="F7705" s="1">
        <v>24</v>
      </c>
      <c r="G7705" s="1">
        <v>1</v>
      </c>
      <c r="H7705" s="1">
        <v>8</v>
      </c>
      <c r="I7705" s="1" t="str">
        <f t="shared" si="140"/>
        <v>3F5FR8</v>
      </c>
      <c r="J7705" s="27">
        <v>45247</v>
      </c>
      <c r="K7705" s="29" t="s">
        <v>276</v>
      </c>
      <c r="L7705" s="29">
        <v>12645.25</v>
      </c>
      <c r="M7705" s="30">
        <v>0.32495660456732672</v>
      </c>
      <c r="N7705" s="30">
        <v>0.1243511252700514</v>
      </c>
      <c r="O7705" s="30">
        <v>0</v>
      </c>
    </row>
    <row r="7706" spans="1:15" x14ac:dyDescent="0.45">
      <c r="A7706" s="5" t="s">
        <v>17</v>
      </c>
      <c r="B7706">
        <v>2020</v>
      </c>
      <c r="C7706" t="s">
        <v>5</v>
      </c>
      <c r="D7706">
        <v>7705</v>
      </c>
      <c r="E7706" s="2">
        <v>0</v>
      </c>
      <c r="F7706" s="1">
        <v>1</v>
      </c>
      <c r="G7706" s="1">
        <v>1</v>
      </c>
      <c r="H7706" s="1">
        <v>1</v>
      </c>
      <c r="I7706" s="1" t="str">
        <f t="shared" si="140"/>
        <v>3F6SA1</v>
      </c>
      <c r="J7706" s="27">
        <v>45248</v>
      </c>
      <c r="K7706" s="29" t="s">
        <v>253</v>
      </c>
      <c r="L7706" s="29">
        <v>11989.75</v>
      </c>
      <c r="M7706" s="30">
        <v>0.34150028561646939</v>
      </c>
      <c r="N7706" s="30">
        <v>0.14869923436904969</v>
      </c>
      <c r="O7706" s="30">
        <v>0</v>
      </c>
    </row>
    <row r="7707" spans="1:15" x14ac:dyDescent="0.45">
      <c r="A7707" s="5" t="s">
        <v>17</v>
      </c>
      <c r="B7707">
        <v>2020</v>
      </c>
      <c r="C7707" t="s">
        <v>5</v>
      </c>
      <c r="D7707">
        <v>7706</v>
      </c>
      <c r="E7707" s="2">
        <v>1</v>
      </c>
      <c r="F7707" s="1">
        <v>2</v>
      </c>
      <c r="G7707" s="1">
        <v>1</v>
      </c>
      <c r="H7707" s="1">
        <v>1</v>
      </c>
      <c r="I7707" s="1" t="str">
        <f t="shared" si="140"/>
        <v>3F6SA1</v>
      </c>
      <c r="J7707" s="27">
        <v>45248</v>
      </c>
      <c r="K7707" s="29" t="s">
        <v>254</v>
      </c>
      <c r="L7707" s="29">
        <v>11438.75</v>
      </c>
      <c r="M7707" s="30">
        <v>0.34071146861261647</v>
      </c>
      <c r="N7707" s="30">
        <v>0.16871752242006549</v>
      </c>
      <c r="O7707" s="30">
        <v>0</v>
      </c>
    </row>
    <row r="7708" spans="1:15" x14ac:dyDescent="0.45">
      <c r="A7708" s="5" t="s">
        <v>17</v>
      </c>
      <c r="B7708">
        <v>2020</v>
      </c>
      <c r="C7708" t="s">
        <v>5</v>
      </c>
      <c r="D7708">
        <v>7707</v>
      </c>
      <c r="E7708" s="2">
        <v>2</v>
      </c>
      <c r="F7708" s="1">
        <v>3</v>
      </c>
      <c r="G7708" s="1">
        <v>1</v>
      </c>
      <c r="H7708" s="1">
        <v>1</v>
      </c>
      <c r="I7708" s="1" t="str">
        <f t="shared" si="140"/>
        <v>3F6SA1</v>
      </c>
      <c r="J7708" s="27">
        <v>45248</v>
      </c>
      <c r="K7708" s="29" t="s">
        <v>255</v>
      </c>
      <c r="L7708" s="29">
        <v>11087</v>
      </c>
      <c r="M7708" s="30">
        <v>0.30067117647390568</v>
      </c>
      <c r="N7708" s="30">
        <v>0.13933739488422969</v>
      </c>
      <c r="O7708" s="30">
        <v>0</v>
      </c>
    </row>
    <row r="7709" spans="1:15" x14ac:dyDescent="0.45">
      <c r="A7709" s="5" t="s">
        <v>17</v>
      </c>
      <c r="B7709">
        <v>2020</v>
      </c>
      <c r="C7709" t="s">
        <v>5</v>
      </c>
      <c r="D7709">
        <v>7708</v>
      </c>
      <c r="E7709" s="2">
        <v>3</v>
      </c>
      <c r="F7709" s="1">
        <v>4</v>
      </c>
      <c r="G7709" s="1">
        <v>1</v>
      </c>
      <c r="H7709" s="1">
        <v>2</v>
      </c>
      <c r="I7709" s="1" t="str">
        <f t="shared" si="140"/>
        <v>3F6SA2</v>
      </c>
      <c r="J7709" s="27">
        <v>45248</v>
      </c>
      <c r="K7709" s="29" t="s">
        <v>256</v>
      </c>
      <c r="L7709" s="29">
        <v>10904</v>
      </c>
      <c r="M7709" s="30">
        <v>0.31360176667576761</v>
      </c>
      <c r="N7709" s="30">
        <v>0.1146745793442088</v>
      </c>
      <c r="O7709" s="30">
        <v>0</v>
      </c>
    </row>
    <row r="7710" spans="1:15" x14ac:dyDescent="0.45">
      <c r="A7710" s="5" t="s">
        <v>17</v>
      </c>
      <c r="B7710">
        <v>2020</v>
      </c>
      <c r="C7710" t="s">
        <v>5</v>
      </c>
      <c r="D7710">
        <v>7709</v>
      </c>
      <c r="E7710" s="2">
        <v>4</v>
      </c>
      <c r="F7710" s="1">
        <v>5</v>
      </c>
      <c r="G7710" s="1">
        <v>1</v>
      </c>
      <c r="H7710" s="1">
        <v>2</v>
      </c>
      <c r="I7710" s="1" t="str">
        <f t="shared" si="140"/>
        <v>3F6SA2</v>
      </c>
      <c r="J7710" s="27">
        <v>45248</v>
      </c>
      <c r="K7710" s="29" t="s">
        <v>257</v>
      </c>
      <c r="L7710" s="29">
        <v>10890.5</v>
      </c>
      <c r="M7710" s="30">
        <v>0.34197692355521769</v>
      </c>
      <c r="N7710" s="30">
        <v>0.1004032925134616</v>
      </c>
      <c r="O7710" s="30">
        <v>0</v>
      </c>
    </row>
    <row r="7711" spans="1:15" x14ac:dyDescent="0.45">
      <c r="A7711" s="5" t="s">
        <v>17</v>
      </c>
      <c r="B7711">
        <v>2020</v>
      </c>
      <c r="C7711" t="s">
        <v>5</v>
      </c>
      <c r="D7711">
        <v>7710</v>
      </c>
      <c r="E7711" s="2">
        <v>5</v>
      </c>
      <c r="F7711" s="1">
        <v>6</v>
      </c>
      <c r="G7711" s="1">
        <v>1</v>
      </c>
      <c r="H7711" s="1">
        <v>2</v>
      </c>
      <c r="I7711" s="1" t="str">
        <f t="shared" si="140"/>
        <v>3F6SA2</v>
      </c>
      <c r="J7711" s="27">
        <v>45248</v>
      </c>
      <c r="K7711" s="29" t="s">
        <v>258</v>
      </c>
      <c r="L7711" s="29">
        <v>11050.5</v>
      </c>
      <c r="M7711" s="30">
        <v>0.39373780935067493</v>
      </c>
      <c r="N7711" s="30">
        <v>0.10520687442103389</v>
      </c>
      <c r="O7711" s="30">
        <v>0</v>
      </c>
    </row>
    <row r="7712" spans="1:15" x14ac:dyDescent="0.45">
      <c r="A7712" s="5" t="s">
        <v>17</v>
      </c>
      <c r="B7712">
        <v>2020</v>
      </c>
      <c r="C7712" t="s">
        <v>5</v>
      </c>
      <c r="D7712">
        <v>7711</v>
      </c>
      <c r="E7712" s="2">
        <v>6</v>
      </c>
      <c r="F7712" s="1">
        <v>7</v>
      </c>
      <c r="G7712" s="1">
        <v>1</v>
      </c>
      <c r="H7712" s="1">
        <v>3</v>
      </c>
      <c r="I7712" s="1" t="str">
        <f t="shared" si="140"/>
        <v>3F6SA3</v>
      </c>
      <c r="J7712" s="27">
        <v>45248</v>
      </c>
      <c r="K7712" s="29" t="s">
        <v>259</v>
      </c>
      <c r="L7712" s="29">
        <v>11523.75</v>
      </c>
      <c r="M7712" s="30">
        <v>0.3900198865443294</v>
      </c>
      <c r="N7712" s="30">
        <v>0.12701433049158931</v>
      </c>
      <c r="O7712" s="30">
        <v>0</v>
      </c>
    </row>
    <row r="7713" spans="1:15" x14ac:dyDescent="0.45">
      <c r="A7713" s="5" t="s">
        <v>17</v>
      </c>
      <c r="B7713">
        <v>2020</v>
      </c>
      <c r="C7713" t="s">
        <v>5</v>
      </c>
      <c r="D7713">
        <v>7712</v>
      </c>
      <c r="E7713" s="2">
        <v>7</v>
      </c>
      <c r="F7713" s="1">
        <v>8</v>
      </c>
      <c r="G7713" s="1">
        <v>1</v>
      </c>
      <c r="H7713" s="1">
        <v>3</v>
      </c>
      <c r="I7713" s="1" t="str">
        <f t="shared" si="140"/>
        <v>3F6SA3</v>
      </c>
      <c r="J7713" s="27">
        <v>45248</v>
      </c>
      <c r="K7713" s="29" t="s">
        <v>260</v>
      </c>
      <c r="L7713" s="29">
        <v>12294.25</v>
      </c>
      <c r="M7713" s="30">
        <v>0.38734737906394062</v>
      </c>
      <c r="N7713" s="30">
        <v>0.2219262798808759</v>
      </c>
      <c r="O7713" s="30">
        <v>0</v>
      </c>
    </row>
    <row r="7714" spans="1:15" x14ac:dyDescent="0.45">
      <c r="A7714" s="5" t="s">
        <v>17</v>
      </c>
      <c r="B7714">
        <v>2020</v>
      </c>
      <c r="C7714" t="s">
        <v>5</v>
      </c>
      <c r="D7714">
        <v>7713</v>
      </c>
      <c r="E7714" s="2">
        <v>8</v>
      </c>
      <c r="F7714" s="1">
        <v>9</v>
      </c>
      <c r="G7714" s="1">
        <v>1</v>
      </c>
      <c r="H7714" s="1">
        <v>3</v>
      </c>
      <c r="I7714" s="1" t="str">
        <f t="shared" si="140"/>
        <v>3F6SA3</v>
      </c>
      <c r="J7714" s="27">
        <v>45248</v>
      </c>
      <c r="K7714" s="29" t="s">
        <v>261</v>
      </c>
      <c r="L7714" s="29">
        <v>13249.75</v>
      </c>
      <c r="M7714" s="30">
        <v>0.37846436749703771</v>
      </c>
      <c r="N7714" s="30">
        <v>0.39063124068509009</v>
      </c>
      <c r="O7714" s="30">
        <v>3.8388870045825632E-4</v>
      </c>
    </row>
    <row r="7715" spans="1:15" x14ac:dyDescent="0.45">
      <c r="A7715" s="5" t="s">
        <v>17</v>
      </c>
      <c r="B7715">
        <v>2020</v>
      </c>
      <c r="C7715" t="s">
        <v>5</v>
      </c>
      <c r="D7715">
        <v>7714</v>
      </c>
      <c r="E7715" s="2">
        <v>9</v>
      </c>
      <c r="F7715" s="1">
        <v>10</v>
      </c>
      <c r="G7715" s="1">
        <v>1</v>
      </c>
      <c r="H7715" s="1">
        <v>4</v>
      </c>
      <c r="I7715" s="1" t="str">
        <f t="shared" si="140"/>
        <v>3F6SA4</v>
      </c>
      <c r="J7715" s="27">
        <v>45248</v>
      </c>
      <c r="K7715" s="29" t="s">
        <v>262</v>
      </c>
      <c r="L7715" s="29">
        <v>14039</v>
      </c>
      <c r="M7715" s="30">
        <v>0.34420871576538881</v>
      </c>
      <c r="N7715" s="30">
        <v>0.51503648981800432</v>
      </c>
      <c r="O7715" s="30">
        <v>1.735735149510207E-2</v>
      </c>
    </row>
    <row r="7716" spans="1:15" x14ac:dyDescent="0.45">
      <c r="A7716" s="5" t="s">
        <v>17</v>
      </c>
      <c r="B7716">
        <v>2020</v>
      </c>
      <c r="C7716" t="s">
        <v>5</v>
      </c>
      <c r="D7716">
        <v>7715</v>
      </c>
      <c r="E7716" s="2">
        <v>10</v>
      </c>
      <c r="F7716" s="1">
        <v>11</v>
      </c>
      <c r="G7716" s="1">
        <v>1</v>
      </c>
      <c r="H7716" s="1">
        <v>4</v>
      </c>
      <c r="I7716" s="1" t="str">
        <f t="shared" si="140"/>
        <v>3F6SA4</v>
      </c>
      <c r="J7716" s="27">
        <v>45248</v>
      </c>
      <c r="K7716" s="29" t="s">
        <v>263</v>
      </c>
      <c r="L7716" s="29">
        <v>14359</v>
      </c>
      <c r="M7716" s="30">
        <v>0.27127009459062368</v>
      </c>
      <c r="N7716" s="30">
        <v>0.57506172555359414</v>
      </c>
      <c r="O7716" s="30">
        <v>2.9619683373528969E-2</v>
      </c>
    </row>
    <row r="7717" spans="1:15" x14ac:dyDescent="0.45">
      <c r="A7717" s="5" t="s">
        <v>17</v>
      </c>
      <c r="B7717">
        <v>2020</v>
      </c>
      <c r="C7717" t="s">
        <v>5</v>
      </c>
      <c r="D7717">
        <v>7716</v>
      </c>
      <c r="E7717" s="2">
        <v>11</v>
      </c>
      <c r="F7717" s="1">
        <v>12</v>
      </c>
      <c r="G7717" s="1">
        <v>1</v>
      </c>
      <c r="H7717" s="1">
        <v>4</v>
      </c>
      <c r="I7717" s="1" t="str">
        <f t="shared" si="140"/>
        <v>3F6SA4</v>
      </c>
      <c r="J7717" s="27">
        <v>45248</v>
      </c>
      <c r="K7717" s="29" t="s">
        <v>264</v>
      </c>
      <c r="L7717" s="29">
        <v>14673</v>
      </c>
      <c r="M7717" s="30">
        <v>0.285673694602185</v>
      </c>
      <c r="N7717" s="30">
        <v>0.71728660513323483</v>
      </c>
      <c r="O7717" s="30">
        <v>2.9713907143979881E-2</v>
      </c>
    </row>
    <row r="7718" spans="1:15" x14ac:dyDescent="0.45">
      <c r="A7718" s="5" t="s">
        <v>17</v>
      </c>
      <c r="B7718">
        <v>2020</v>
      </c>
      <c r="C7718" t="s">
        <v>5</v>
      </c>
      <c r="D7718">
        <v>7717</v>
      </c>
      <c r="E7718" s="2">
        <v>12</v>
      </c>
      <c r="F7718" s="1">
        <v>13</v>
      </c>
      <c r="G7718" s="1">
        <v>1</v>
      </c>
      <c r="H7718" s="1">
        <v>5</v>
      </c>
      <c r="I7718" s="1" t="str">
        <f t="shared" si="140"/>
        <v>3F6SA5</v>
      </c>
      <c r="J7718" s="27">
        <v>45248</v>
      </c>
      <c r="K7718" s="29" t="s">
        <v>265</v>
      </c>
      <c r="L7718" s="29">
        <v>14857.75</v>
      </c>
      <c r="M7718" s="30">
        <v>0.31139743193437491</v>
      </c>
      <c r="N7718" s="30">
        <v>0.82601928241408407</v>
      </c>
      <c r="O7718" s="30">
        <v>2.5274945189103899E-2</v>
      </c>
    </row>
    <row r="7719" spans="1:15" x14ac:dyDescent="0.45">
      <c r="A7719" s="5" t="s">
        <v>17</v>
      </c>
      <c r="B7719">
        <v>2020</v>
      </c>
      <c r="C7719" t="s">
        <v>5</v>
      </c>
      <c r="D7719">
        <v>7718</v>
      </c>
      <c r="E7719" s="2">
        <v>13</v>
      </c>
      <c r="F7719" s="1">
        <v>14</v>
      </c>
      <c r="G7719" s="1">
        <v>1</v>
      </c>
      <c r="H7719" s="1">
        <v>5</v>
      </c>
      <c r="I7719" s="1" t="str">
        <f t="shared" si="140"/>
        <v>3F6SA5</v>
      </c>
      <c r="J7719" s="27">
        <v>45248</v>
      </c>
      <c r="K7719" s="29" t="s">
        <v>266</v>
      </c>
      <c r="L7719" s="29">
        <v>14875.75</v>
      </c>
      <c r="M7719" s="30">
        <v>0.30972906827143459</v>
      </c>
      <c r="N7719" s="30">
        <v>0.91698747960626581</v>
      </c>
      <c r="O7719" s="30">
        <v>1.8866747337661329E-2</v>
      </c>
    </row>
    <row r="7720" spans="1:15" x14ac:dyDescent="0.45">
      <c r="A7720" s="5" t="s">
        <v>17</v>
      </c>
      <c r="B7720">
        <v>2020</v>
      </c>
      <c r="C7720" t="s">
        <v>5</v>
      </c>
      <c r="D7720">
        <v>7719</v>
      </c>
      <c r="E7720" s="2">
        <v>14</v>
      </c>
      <c r="F7720" s="1">
        <v>15</v>
      </c>
      <c r="G7720" s="1">
        <v>1</v>
      </c>
      <c r="H7720" s="1">
        <v>5</v>
      </c>
      <c r="I7720" s="1" t="str">
        <f t="shared" si="140"/>
        <v>3F6SA5</v>
      </c>
      <c r="J7720" s="27">
        <v>45248</v>
      </c>
      <c r="K7720" s="29" t="s">
        <v>267</v>
      </c>
      <c r="L7720" s="29">
        <v>14895.5</v>
      </c>
      <c r="M7720" s="30">
        <v>0.34143143137498633</v>
      </c>
      <c r="N7720" s="30">
        <v>0.94105584496857908</v>
      </c>
      <c r="O7720" s="30">
        <v>9.7645072149926144E-3</v>
      </c>
    </row>
    <row r="7721" spans="1:15" x14ac:dyDescent="0.45">
      <c r="A7721" s="5" t="s">
        <v>17</v>
      </c>
      <c r="B7721">
        <v>2020</v>
      </c>
      <c r="C7721" t="s">
        <v>5</v>
      </c>
      <c r="D7721">
        <v>7720</v>
      </c>
      <c r="E7721" s="2">
        <v>15</v>
      </c>
      <c r="F7721" s="1">
        <v>16</v>
      </c>
      <c r="G7721" s="1">
        <v>1</v>
      </c>
      <c r="H7721" s="1">
        <v>6</v>
      </c>
      <c r="I7721" s="1" t="str">
        <f t="shared" si="140"/>
        <v>3F6SA6</v>
      </c>
      <c r="J7721" s="27">
        <v>45248</v>
      </c>
      <c r="K7721" s="29" t="s">
        <v>268</v>
      </c>
      <c r="L7721" s="29">
        <v>15034</v>
      </c>
      <c r="M7721" s="30">
        <v>0.42151623407067379</v>
      </c>
      <c r="N7721" s="30">
        <v>0.94754904534641382</v>
      </c>
      <c r="O7721" s="30">
        <v>0</v>
      </c>
    </row>
    <row r="7722" spans="1:15" x14ac:dyDescent="0.45">
      <c r="A7722" s="5" t="s">
        <v>17</v>
      </c>
      <c r="B7722">
        <v>2020</v>
      </c>
      <c r="C7722" t="s">
        <v>5</v>
      </c>
      <c r="D7722">
        <v>7721</v>
      </c>
      <c r="E7722" s="2">
        <v>16</v>
      </c>
      <c r="F7722" s="1">
        <v>17</v>
      </c>
      <c r="G7722" s="1">
        <v>1</v>
      </c>
      <c r="H7722" s="1">
        <v>6</v>
      </c>
      <c r="I7722" s="1" t="str">
        <f t="shared" si="140"/>
        <v>3F6SA6</v>
      </c>
      <c r="J7722" s="27">
        <v>45248</v>
      </c>
      <c r="K7722" s="29" t="s">
        <v>269</v>
      </c>
      <c r="L7722" s="29">
        <v>15360.5</v>
      </c>
      <c r="M7722" s="30">
        <v>0.50002092828099931</v>
      </c>
      <c r="N7722" s="30">
        <v>0.94812391041400834</v>
      </c>
      <c r="O7722" s="30">
        <v>0</v>
      </c>
    </row>
    <row r="7723" spans="1:15" x14ac:dyDescent="0.45">
      <c r="A7723" s="5" t="s">
        <v>17</v>
      </c>
      <c r="B7723">
        <v>2020</v>
      </c>
      <c r="C7723" t="s">
        <v>5</v>
      </c>
      <c r="D7723">
        <v>7722</v>
      </c>
      <c r="E7723" s="2">
        <v>17</v>
      </c>
      <c r="F7723" s="1">
        <v>18</v>
      </c>
      <c r="G7723" s="1">
        <v>1</v>
      </c>
      <c r="H7723" s="1">
        <v>6</v>
      </c>
      <c r="I7723" s="1" t="str">
        <f t="shared" si="140"/>
        <v>3F6SA6</v>
      </c>
      <c r="J7723" s="27">
        <v>45248</v>
      </c>
      <c r="K7723" s="29" t="s">
        <v>270</v>
      </c>
      <c r="L7723" s="29">
        <v>15890.5</v>
      </c>
      <c r="M7723" s="30">
        <v>0.57601798684970573</v>
      </c>
      <c r="N7723" s="30">
        <v>0.94898776847862587</v>
      </c>
      <c r="O7723" s="30">
        <v>0</v>
      </c>
    </row>
    <row r="7724" spans="1:15" x14ac:dyDescent="0.45">
      <c r="A7724" s="5" t="s">
        <v>17</v>
      </c>
      <c r="B7724">
        <v>2020</v>
      </c>
      <c r="C7724" t="s">
        <v>5</v>
      </c>
      <c r="D7724">
        <v>7723</v>
      </c>
      <c r="E7724" s="2">
        <v>18</v>
      </c>
      <c r="F7724" s="1">
        <v>19</v>
      </c>
      <c r="G7724" s="1">
        <v>1</v>
      </c>
      <c r="H7724" s="1">
        <v>7</v>
      </c>
      <c r="I7724" s="1" t="str">
        <f t="shared" si="140"/>
        <v>3F6SA7</v>
      </c>
      <c r="J7724" s="27">
        <v>45248</v>
      </c>
      <c r="K7724" s="29" t="s">
        <v>271</v>
      </c>
      <c r="L7724" s="29">
        <v>15477.5</v>
      </c>
      <c r="M7724" s="30">
        <v>0.62381797169746567</v>
      </c>
      <c r="N7724" s="30">
        <v>0.94874545370295982</v>
      </c>
      <c r="O7724" s="30">
        <v>0</v>
      </c>
    </row>
    <row r="7725" spans="1:15" x14ac:dyDescent="0.45">
      <c r="A7725" s="5" t="s">
        <v>17</v>
      </c>
      <c r="B7725">
        <v>2020</v>
      </c>
      <c r="C7725" t="s">
        <v>5</v>
      </c>
      <c r="D7725">
        <v>7724</v>
      </c>
      <c r="E7725" s="2">
        <v>19</v>
      </c>
      <c r="F7725" s="1">
        <v>20</v>
      </c>
      <c r="G7725" s="1">
        <v>1</v>
      </c>
      <c r="H7725" s="1">
        <v>7</v>
      </c>
      <c r="I7725" s="1" t="str">
        <f t="shared" si="140"/>
        <v>3F6SA7</v>
      </c>
      <c r="J7725" s="27">
        <v>45248</v>
      </c>
      <c r="K7725" s="29" t="s">
        <v>272</v>
      </c>
      <c r="L7725" s="29">
        <v>14782.75</v>
      </c>
      <c r="M7725" s="30">
        <v>0.63320954967101928</v>
      </c>
      <c r="N7725" s="30">
        <v>0.94815875952571904</v>
      </c>
      <c r="O7725" s="30">
        <v>0</v>
      </c>
    </row>
    <row r="7726" spans="1:15" x14ac:dyDescent="0.45">
      <c r="A7726" s="5" t="s">
        <v>17</v>
      </c>
      <c r="B7726">
        <v>2020</v>
      </c>
      <c r="C7726" t="s">
        <v>5</v>
      </c>
      <c r="D7726">
        <v>7725</v>
      </c>
      <c r="E7726" s="2">
        <v>20</v>
      </c>
      <c r="F7726" s="1">
        <v>21</v>
      </c>
      <c r="G7726" s="1">
        <v>1</v>
      </c>
      <c r="H7726" s="1">
        <v>7</v>
      </c>
      <c r="I7726" s="1" t="str">
        <f t="shared" si="140"/>
        <v>3F6SA7</v>
      </c>
      <c r="J7726" s="27">
        <v>45248</v>
      </c>
      <c r="K7726" s="29" t="s">
        <v>273</v>
      </c>
      <c r="L7726" s="29">
        <v>14184.25</v>
      </c>
      <c r="M7726" s="30">
        <v>0.65131342941354531</v>
      </c>
      <c r="N7726" s="30">
        <v>0.94562180018687902</v>
      </c>
      <c r="O7726" s="30">
        <v>0</v>
      </c>
    </row>
    <row r="7727" spans="1:15" x14ac:dyDescent="0.45">
      <c r="A7727" s="5" t="s">
        <v>17</v>
      </c>
      <c r="B7727">
        <v>2020</v>
      </c>
      <c r="C7727" t="s">
        <v>5</v>
      </c>
      <c r="D7727">
        <v>7726</v>
      </c>
      <c r="E7727" s="2">
        <v>21</v>
      </c>
      <c r="F7727" s="1">
        <v>22</v>
      </c>
      <c r="G7727" s="1">
        <v>1</v>
      </c>
      <c r="H7727" s="1">
        <v>8</v>
      </c>
      <c r="I7727" s="1" t="str">
        <f t="shared" si="140"/>
        <v>3F6SA8</v>
      </c>
      <c r="J7727" s="27">
        <v>45248</v>
      </c>
      <c r="K7727" s="29" t="s">
        <v>274</v>
      </c>
      <c r="L7727" s="29">
        <v>13527.25</v>
      </c>
      <c r="M7727" s="30">
        <v>0.63912262856846835</v>
      </c>
      <c r="N7727" s="30">
        <v>0.93655552162872646</v>
      </c>
      <c r="O7727" s="30">
        <v>0</v>
      </c>
    </row>
    <row r="7728" spans="1:15" x14ac:dyDescent="0.45">
      <c r="A7728" s="5" t="s">
        <v>17</v>
      </c>
      <c r="B7728">
        <v>2020</v>
      </c>
      <c r="C7728" t="s">
        <v>5</v>
      </c>
      <c r="D7728">
        <v>7727</v>
      </c>
      <c r="E7728" s="2">
        <v>22</v>
      </c>
      <c r="F7728" s="1">
        <v>23</v>
      </c>
      <c r="G7728" s="1">
        <v>1</v>
      </c>
      <c r="H7728" s="1">
        <v>8</v>
      </c>
      <c r="I7728" s="1" t="str">
        <f t="shared" si="140"/>
        <v>3F6SA8</v>
      </c>
      <c r="J7728" s="27">
        <v>45248</v>
      </c>
      <c r="K7728" s="29" t="s">
        <v>275</v>
      </c>
      <c r="L7728" s="29">
        <v>12884.5</v>
      </c>
      <c r="M7728" s="30">
        <v>0.66895031499747637</v>
      </c>
      <c r="N7728" s="30">
        <v>0.90835433471355564</v>
      </c>
      <c r="O7728" s="30">
        <v>0</v>
      </c>
    </row>
    <row r="7729" spans="1:15" x14ac:dyDescent="0.45">
      <c r="A7729" s="5" t="s">
        <v>17</v>
      </c>
      <c r="B7729">
        <v>2020</v>
      </c>
      <c r="C7729" t="s">
        <v>5</v>
      </c>
      <c r="D7729">
        <v>7728</v>
      </c>
      <c r="E7729" s="2">
        <v>23</v>
      </c>
      <c r="F7729" s="1">
        <v>24</v>
      </c>
      <c r="G7729" s="1">
        <v>1</v>
      </c>
      <c r="H7729" s="1">
        <v>8</v>
      </c>
      <c r="I7729" s="1" t="str">
        <f t="shared" si="140"/>
        <v>3F6SA8</v>
      </c>
      <c r="J7729" s="27">
        <v>45248</v>
      </c>
      <c r="K7729" s="29" t="s">
        <v>276</v>
      </c>
      <c r="L7729" s="29">
        <v>12266.75</v>
      </c>
      <c r="M7729" s="30">
        <v>0.63526545760107067</v>
      </c>
      <c r="N7729" s="30">
        <v>0.90337816082532152</v>
      </c>
      <c r="O7729" s="30">
        <v>0</v>
      </c>
    </row>
    <row r="7730" spans="1:15" x14ac:dyDescent="0.45">
      <c r="A7730" s="5" t="s">
        <v>17</v>
      </c>
      <c r="B7730">
        <v>2020</v>
      </c>
      <c r="C7730" t="s">
        <v>6</v>
      </c>
      <c r="D7730">
        <v>7729</v>
      </c>
      <c r="E7730" s="2">
        <v>0</v>
      </c>
      <c r="F7730" s="1">
        <v>1</v>
      </c>
      <c r="G7730" s="1">
        <v>1</v>
      </c>
      <c r="H7730" s="1">
        <v>1</v>
      </c>
      <c r="I7730" s="1" t="str">
        <f t="shared" si="140"/>
        <v>3F7SU1</v>
      </c>
      <c r="J7730" s="27">
        <v>45249</v>
      </c>
      <c r="K7730" s="29" t="s">
        <v>253</v>
      </c>
      <c r="L7730" s="29">
        <v>11804.75</v>
      </c>
      <c r="M7730" s="30">
        <v>0.58671333974523665</v>
      </c>
      <c r="N7730" s="30">
        <v>0.89906093380470442</v>
      </c>
      <c r="O7730" s="30">
        <v>0</v>
      </c>
    </row>
    <row r="7731" spans="1:15" x14ac:dyDescent="0.45">
      <c r="A7731" s="5" t="s">
        <v>17</v>
      </c>
      <c r="B7731">
        <v>2020</v>
      </c>
      <c r="C7731" t="s">
        <v>6</v>
      </c>
      <c r="D7731">
        <v>7730</v>
      </c>
      <c r="E7731" s="2">
        <v>1</v>
      </c>
      <c r="F7731" s="1">
        <v>2</v>
      </c>
      <c r="G7731" s="1">
        <v>1</v>
      </c>
      <c r="H7731" s="1">
        <v>1</v>
      </c>
      <c r="I7731" s="1" t="str">
        <f t="shared" si="140"/>
        <v>3F7SU1</v>
      </c>
      <c r="J7731" s="27">
        <v>45249</v>
      </c>
      <c r="K7731" s="29" t="s">
        <v>254</v>
      </c>
      <c r="L7731" s="29">
        <v>11311.5</v>
      </c>
      <c r="M7731" s="30">
        <v>0.51659036505873168</v>
      </c>
      <c r="N7731" s="30">
        <v>0.88430402043350365</v>
      </c>
      <c r="O7731" s="30">
        <v>0</v>
      </c>
    </row>
    <row r="7732" spans="1:15" x14ac:dyDescent="0.45">
      <c r="A7732" s="5" t="s">
        <v>17</v>
      </c>
      <c r="B7732">
        <v>2020</v>
      </c>
      <c r="C7732" t="s">
        <v>6</v>
      </c>
      <c r="D7732">
        <v>7731</v>
      </c>
      <c r="E7732" s="2">
        <v>2</v>
      </c>
      <c r="F7732" s="1">
        <v>3</v>
      </c>
      <c r="G7732" s="1">
        <v>1</v>
      </c>
      <c r="H7732" s="1">
        <v>1</v>
      </c>
      <c r="I7732" s="1" t="str">
        <f t="shared" si="140"/>
        <v>3F7SU1</v>
      </c>
      <c r="J7732" s="27">
        <v>45249</v>
      </c>
      <c r="K7732" s="29" t="s">
        <v>255</v>
      </c>
      <c r="L7732" s="29">
        <v>10999.5</v>
      </c>
      <c r="M7732" s="30">
        <v>0.4973957942838243</v>
      </c>
      <c r="N7732" s="30">
        <v>0.87809000764639944</v>
      </c>
      <c r="O7732" s="30">
        <v>0</v>
      </c>
    </row>
    <row r="7733" spans="1:15" x14ac:dyDescent="0.45">
      <c r="A7733" s="5" t="s">
        <v>17</v>
      </c>
      <c r="B7733">
        <v>2020</v>
      </c>
      <c r="C7733" t="s">
        <v>6</v>
      </c>
      <c r="D7733">
        <v>7732</v>
      </c>
      <c r="E7733" s="2">
        <v>3</v>
      </c>
      <c r="F7733" s="1">
        <v>4</v>
      </c>
      <c r="G7733" s="1">
        <v>1</v>
      </c>
      <c r="H7733" s="1">
        <v>2</v>
      </c>
      <c r="I7733" s="1" t="str">
        <f t="shared" si="140"/>
        <v>3F7SU2</v>
      </c>
      <c r="J7733" s="27">
        <v>45249</v>
      </c>
      <c r="K7733" s="29" t="s">
        <v>256</v>
      </c>
      <c r="L7733" s="29">
        <v>10835.75</v>
      </c>
      <c r="M7733" s="30">
        <v>0.48306655887487032</v>
      </c>
      <c r="N7733" s="30">
        <v>0.85108000587295118</v>
      </c>
      <c r="O7733" s="30">
        <v>0</v>
      </c>
    </row>
    <row r="7734" spans="1:15" x14ac:dyDescent="0.45">
      <c r="A7734" s="5" t="s">
        <v>17</v>
      </c>
      <c r="B7734">
        <v>2020</v>
      </c>
      <c r="C7734" t="s">
        <v>6</v>
      </c>
      <c r="D7734">
        <v>7733</v>
      </c>
      <c r="E7734" s="2">
        <v>4</v>
      </c>
      <c r="F7734" s="1">
        <v>5</v>
      </c>
      <c r="G7734" s="1">
        <v>1</v>
      </c>
      <c r="H7734" s="1">
        <v>2</v>
      </c>
      <c r="I7734" s="1" t="str">
        <f t="shared" si="140"/>
        <v>3F7SU2</v>
      </c>
      <c r="J7734" s="27">
        <v>45249</v>
      </c>
      <c r="K7734" s="29" t="s">
        <v>257</v>
      </c>
      <c r="L7734" s="29">
        <v>10783.5</v>
      </c>
      <c r="M7734" s="30">
        <v>0.47736658952379168</v>
      </c>
      <c r="N7734" s="30">
        <v>0.82060246826759786</v>
      </c>
      <c r="O7734" s="30">
        <v>0</v>
      </c>
    </row>
    <row r="7735" spans="1:15" x14ac:dyDescent="0.45">
      <c r="A7735" s="5" t="s">
        <v>17</v>
      </c>
      <c r="B7735">
        <v>2020</v>
      </c>
      <c r="C7735" t="s">
        <v>6</v>
      </c>
      <c r="D7735">
        <v>7734</v>
      </c>
      <c r="E7735" s="2">
        <v>5</v>
      </c>
      <c r="F7735" s="1">
        <v>6</v>
      </c>
      <c r="G7735" s="1">
        <v>1</v>
      </c>
      <c r="H7735" s="1">
        <v>2</v>
      </c>
      <c r="I7735" s="1" t="str">
        <f t="shared" si="140"/>
        <v>3F7SU2</v>
      </c>
      <c r="J7735" s="27">
        <v>45249</v>
      </c>
      <c r="K7735" s="29" t="s">
        <v>258</v>
      </c>
      <c r="L7735" s="29">
        <v>10806.75</v>
      </c>
      <c r="M7735" s="30">
        <v>0.43599600240981712</v>
      </c>
      <c r="N7735" s="30">
        <v>0.7706480487470635</v>
      </c>
      <c r="O7735" s="30">
        <v>0</v>
      </c>
    </row>
    <row r="7736" spans="1:15" x14ac:dyDescent="0.45">
      <c r="A7736" s="5" t="s">
        <v>17</v>
      </c>
      <c r="B7736">
        <v>2020</v>
      </c>
      <c r="C7736" t="s">
        <v>6</v>
      </c>
      <c r="D7736">
        <v>7735</v>
      </c>
      <c r="E7736" s="2">
        <v>6</v>
      </c>
      <c r="F7736" s="1">
        <v>7</v>
      </c>
      <c r="G7736" s="1">
        <v>1</v>
      </c>
      <c r="H7736" s="1">
        <v>3</v>
      </c>
      <c r="I7736" s="1" t="str">
        <f t="shared" si="140"/>
        <v>3F7SU3</v>
      </c>
      <c r="J7736" s="27">
        <v>45249</v>
      </c>
      <c r="K7736" s="29" t="s">
        <v>259</v>
      </c>
      <c r="L7736" s="29">
        <v>11084.75</v>
      </c>
      <c r="M7736" s="30">
        <v>0.35893328282556192</v>
      </c>
      <c r="N7736" s="30">
        <v>0.68090340295226737</v>
      </c>
      <c r="O7736" s="30">
        <v>0</v>
      </c>
    </row>
    <row r="7737" spans="1:15" x14ac:dyDescent="0.45">
      <c r="A7737" s="5" t="s">
        <v>17</v>
      </c>
      <c r="B7737">
        <v>2020</v>
      </c>
      <c r="C7737" t="s">
        <v>6</v>
      </c>
      <c r="D7737">
        <v>7736</v>
      </c>
      <c r="E7737" s="2">
        <v>7</v>
      </c>
      <c r="F7737" s="1">
        <v>8</v>
      </c>
      <c r="G7737" s="1">
        <v>1</v>
      </c>
      <c r="H7737" s="1">
        <v>3</v>
      </c>
      <c r="I7737" s="1" t="str">
        <f t="shared" si="140"/>
        <v>3F7SU3</v>
      </c>
      <c r="J7737" s="27">
        <v>45249</v>
      </c>
      <c r="K7737" s="29" t="s">
        <v>260</v>
      </c>
      <c r="L7737" s="29">
        <v>11767.75</v>
      </c>
      <c r="M7737" s="30">
        <v>0.28760972364331411</v>
      </c>
      <c r="N7737" s="30">
        <v>0.53686297381979486</v>
      </c>
      <c r="O7737" s="30">
        <v>0</v>
      </c>
    </row>
    <row r="7738" spans="1:15" x14ac:dyDescent="0.45">
      <c r="A7738" s="5" t="s">
        <v>17</v>
      </c>
      <c r="B7738">
        <v>2020</v>
      </c>
      <c r="C7738" t="s">
        <v>6</v>
      </c>
      <c r="D7738">
        <v>7737</v>
      </c>
      <c r="E7738" s="2">
        <v>8</v>
      </c>
      <c r="F7738" s="1">
        <v>9</v>
      </c>
      <c r="G7738" s="1">
        <v>1</v>
      </c>
      <c r="H7738" s="1">
        <v>3</v>
      </c>
      <c r="I7738" s="1" t="str">
        <f t="shared" si="140"/>
        <v>3F7SU3</v>
      </c>
      <c r="J7738" s="27">
        <v>45249</v>
      </c>
      <c r="K7738" s="29" t="s">
        <v>261</v>
      </c>
      <c r="L7738" s="29">
        <v>12222.25</v>
      </c>
      <c r="M7738" s="30">
        <v>0.2408744176538605</v>
      </c>
      <c r="N7738" s="30">
        <v>0.43356714511380329</v>
      </c>
      <c r="O7738" s="30">
        <v>8.6795860181408821E-2</v>
      </c>
    </row>
    <row r="7739" spans="1:15" x14ac:dyDescent="0.45">
      <c r="A7739" s="5" t="s">
        <v>17</v>
      </c>
      <c r="B7739">
        <v>2020</v>
      </c>
      <c r="C7739" t="s">
        <v>6</v>
      </c>
      <c r="D7739">
        <v>7738</v>
      </c>
      <c r="E7739" s="2">
        <v>9</v>
      </c>
      <c r="F7739" s="1">
        <v>10</v>
      </c>
      <c r="G7739" s="1">
        <v>1</v>
      </c>
      <c r="H7739" s="1">
        <v>4</v>
      </c>
      <c r="I7739" s="1" t="str">
        <f t="shared" si="140"/>
        <v>3F7SU4</v>
      </c>
      <c r="J7739" s="27">
        <v>45249</v>
      </c>
      <c r="K7739" s="29" t="s">
        <v>262</v>
      </c>
      <c r="L7739" s="29">
        <v>12333</v>
      </c>
      <c r="M7739" s="30">
        <v>0.19104551232156131</v>
      </c>
      <c r="N7739" s="30">
        <v>0.34758210426982922</v>
      </c>
      <c r="O7739" s="30">
        <v>0.2174114294617143</v>
      </c>
    </row>
    <row r="7740" spans="1:15" x14ac:dyDescent="0.45">
      <c r="A7740" s="5" t="s">
        <v>17</v>
      </c>
      <c r="B7740">
        <v>2020</v>
      </c>
      <c r="C7740" t="s">
        <v>6</v>
      </c>
      <c r="D7740">
        <v>7739</v>
      </c>
      <c r="E7740" s="2">
        <v>10</v>
      </c>
      <c r="F7740" s="1">
        <v>11</v>
      </c>
      <c r="G7740" s="1">
        <v>1</v>
      </c>
      <c r="H7740" s="1">
        <v>4</v>
      </c>
      <c r="I7740" s="1" t="str">
        <f t="shared" si="140"/>
        <v>3F7SU4</v>
      </c>
      <c r="J7740" s="27">
        <v>45249</v>
      </c>
      <c r="K7740" s="29" t="s">
        <v>263</v>
      </c>
      <c r="L7740" s="29">
        <v>12494.25</v>
      </c>
      <c r="M7740" s="30">
        <v>0.1256868532359966</v>
      </c>
      <c r="N7740" s="30">
        <v>0.2547662510047306</v>
      </c>
      <c r="O7740" s="30">
        <v>0.32678244467489792</v>
      </c>
    </row>
    <row r="7741" spans="1:15" x14ac:dyDescent="0.45">
      <c r="A7741" s="5" t="s">
        <v>17</v>
      </c>
      <c r="B7741">
        <v>2020</v>
      </c>
      <c r="C7741" t="s">
        <v>6</v>
      </c>
      <c r="D7741">
        <v>7740</v>
      </c>
      <c r="E7741" s="2">
        <v>11</v>
      </c>
      <c r="F7741" s="1">
        <v>12</v>
      </c>
      <c r="G7741" s="1">
        <v>1</v>
      </c>
      <c r="H7741" s="1">
        <v>4</v>
      </c>
      <c r="I7741" s="1" t="str">
        <f t="shared" si="140"/>
        <v>3F7SU4</v>
      </c>
      <c r="J7741" s="27">
        <v>45249</v>
      </c>
      <c r="K7741" s="29" t="s">
        <v>264</v>
      </c>
      <c r="L7741" s="29">
        <v>12643.75</v>
      </c>
      <c r="M7741" s="30">
        <v>0.1124908057838036</v>
      </c>
      <c r="N7741" s="30">
        <v>0.23666491205984361</v>
      </c>
      <c r="O7741" s="30">
        <v>0.41812421708505859</v>
      </c>
    </row>
    <row r="7742" spans="1:15" x14ac:dyDescent="0.45">
      <c r="A7742" s="5" t="s">
        <v>17</v>
      </c>
      <c r="B7742">
        <v>2020</v>
      </c>
      <c r="C7742" t="s">
        <v>6</v>
      </c>
      <c r="D7742">
        <v>7741</v>
      </c>
      <c r="E7742" s="2">
        <v>12</v>
      </c>
      <c r="F7742" s="1">
        <v>13</v>
      </c>
      <c r="G7742" s="1">
        <v>1</v>
      </c>
      <c r="H7742" s="1">
        <v>5</v>
      </c>
      <c r="I7742" s="1" t="str">
        <f t="shared" si="140"/>
        <v>3F7SU5</v>
      </c>
      <c r="J7742" s="27">
        <v>45249</v>
      </c>
      <c r="K7742" s="29" t="s">
        <v>265</v>
      </c>
      <c r="L7742" s="29">
        <v>12863.5</v>
      </c>
      <c r="M7742" s="30">
        <v>0.107647979192475</v>
      </c>
      <c r="N7742" s="30">
        <v>0.20925976160300999</v>
      </c>
      <c r="O7742" s="30">
        <v>0.44930718533717851</v>
      </c>
    </row>
    <row r="7743" spans="1:15" x14ac:dyDescent="0.45">
      <c r="A7743" s="5" t="s">
        <v>17</v>
      </c>
      <c r="B7743">
        <v>2020</v>
      </c>
      <c r="C7743" t="s">
        <v>6</v>
      </c>
      <c r="D7743">
        <v>7742</v>
      </c>
      <c r="E7743" s="2">
        <v>13</v>
      </c>
      <c r="F7743" s="1">
        <v>14</v>
      </c>
      <c r="G7743" s="1">
        <v>1</v>
      </c>
      <c r="H7743" s="1">
        <v>5</v>
      </c>
      <c r="I7743" s="1" t="str">
        <f t="shared" si="140"/>
        <v>3F7SU5</v>
      </c>
      <c r="J7743" s="27">
        <v>45249</v>
      </c>
      <c r="K7743" s="29" t="s">
        <v>266</v>
      </c>
      <c r="L7743" s="29">
        <v>13011</v>
      </c>
      <c r="M7743" s="30">
        <v>0.10279779437244239</v>
      </c>
      <c r="N7743" s="30">
        <v>0.1556543996741804</v>
      </c>
      <c r="O7743" s="30">
        <v>0.36208937545084369</v>
      </c>
    </row>
    <row r="7744" spans="1:15" x14ac:dyDescent="0.45">
      <c r="A7744" s="5" t="s">
        <v>17</v>
      </c>
      <c r="B7744">
        <v>2020</v>
      </c>
      <c r="C7744" t="s">
        <v>6</v>
      </c>
      <c r="D7744">
        <v>7743</v>
      </c>
      <c r="E7744" s="2">
        <v>14</v>
      </c>
      <c r="F7744" s="1">
        <v>15</v>
      </c>
      <c r="G7744" s="1">
        <v>1</v>
      </c>
      <c r="H7744" s="1">
        <v>5</v>
      </c>
      <c r="I7744" s="1" t="str">
        <f t="shared" si="140"/>
        <v>3F7SU5</v>
      </c>
      <c r="J7744" s="27">
        <v>45249</v>
      </c>
      <c r="K7744" s="29" t="s">
        <v>267</v>
      </c>
      <c r="L7744" s="29">
        <v>13235</v>
      </c>
      <c r="M7744" s="30">
        <v>9.0279009902009738E-2</v>
      </c>
      <c r="N7744" s="30">
        <v>0.1155049063279316</v>
      </c>
      <c r="O7744" s="30">
        <v>0.20936843624861279</v>
      </c>
    </row>
    <row r="7745" spans="1:15" x14ac:dyDescent="0.45">
      <c r="A7745" s="5" t="s">
        <v>17</v>
      </c>
      <c r="B7745">
        <v>2020</v>
      </c>
      <c r="C7745" t="s">
        <v>6</v>
      </c>
      <c r="D7745">
        <v>7744</v>
      </c>
      <c r="E7745" s="2">
        <v>15</v>
      </c>
      <c r="F7745" s="1">
        <v>16</v>
      </c>
      <c r="G7745" s="1">
        <v>1</v>
      </c>
      <c r="H7745" s="1">
        <v>6</v>
      </c>
      <c r="I7745" s="1" t="str">
        <f t="shared" si="140"/>
        <v>3F7SU6</v>
      </c>
      <c r="J7745" s="27">
        <v>45249</v>
      </c>
      <c r="K7745" s="29" t="s">
        <v>268</v>
      </c>
      <c r="L7745" s="29">
        <v>13552.25</v>
      </c>
      <c r="M7745" s="30">
        <v>7.4198350650504757E-2</v>
      </c>
      <c r="N7745" s="30">
        <v>6.9407082458227992E-2</v>
      </c>
      <c r="O7745" s="30">
        <v>5.9511275550422023E-2</v>
      </c>
    </row>
    <row r="7746" spans="1:15" x14ac:dyDescent="0.45">
      <c r="A7746" s="5" t="s">
        <v>17</v>
      </c>
      <c r="B7746">
        <v>2020</v>
      </c>
      <c r="C7746" t="s">
        <v>6</v>
      </c>
      <c r="D7746">
        <v>7745</v>
      </c>
      <c r="E7746" s="2">
        <v>16</v>
      </c>
      <c r="F7746" s="1">
        <v>17</v>
      </c>
      <c r="G7746" s="1">
        <v>1</v>
      </c>
      <c r="H7746" s="1">
        <v>6</v>
      </c>
      <c r="I7746" s="1" t="str">
        <f t="shared" si="140"/>
        <v>3F7SU6</v>
      </c>
      <c r="J7746" s="27">
        <v>45249</v>
      </c>
      <c r="K7746" s="29" t="s">
        <v>269</v>
      </c>
      <c r="L7746" s="29">
        <v>14232.5</v>
      </c>
      <c r="M7746" s="30">
        <v>6.7006009906231512E-2</v>
      </c>
      <c r="N7746" s="30">
        <v>3.561756088167406E-2</v>
      </c>
      <c r="O7746" s="30">
        <v>0</v>
      </c>
    </row>
    <row r="7747" spans="1:15" x14ac:dyDescent="0.45">
      <c r="A7747" s="5" t="s">
        <v>17</v>
      </c>
      <c r="B7747">
        <v>2020</v>
      </c>
      <c r="C7747" t="s">
        <v>6</v>
      </c>
      <c r="D7747">
        <v>7746</v>
      </c>
      <c r="E7747" s="2">
        <v>17</v>
      </c>
      <c r="F7747" s="1">
        <v>18</v>
      </c>
      <c r="G7747" s="1">
        <v>1</v>
      </c>
      <c r="H7747" s="1">
        <v>6</v>
      </c>
      <c r="I7747" s="1" t="str">
        <f t="shared" ref="I7747:I7810" si="141">A7747&amp;C7747&amp;H7747</f>
        <v>3F7SU6</v>
      </c>
      <c r="J7747" s="27">
        <v>45249</v>
      </c>
      <c r="K7747" s="29" t="s">
        <v>270</v>
      </c>
      <c r="L7747" s="29">
        <v>15127.75</v>
      </c>
      <c r="M7747" s="30">
        <v>5.835320255479963E-2</v>
      </c>
      <c r="N7747" s="30">
        <v>1.367516076720148E-2</v>
      </c>
      <c r="O7747" s="30">
        <v>0</v>
      </c>
    </row>
    <row r="7748" spans="1:15" x14ac:dyDescent="0.45">
      <c r="A7748" s="5" t="s">
        <v>17</v>
      </c>
      <c r="B7748">
        <v>2020</v>
      </c>
      <c r="C7748" t="s">
        <v>6</v>
      </c>
      <c r="D7748">
        <v>7747</v>
      </c>
      <c r="E7748" s="2">
        <v>18</v>
      </c>
      <c r="F7748" s="1">
        <v>19</v>
      </c>
      <c r="G7748" s="1">
        <v>1</v>
      </c>
      <c r="H7748" s="1">
        <v>7</v>
      </c>
      <c r="I7748" s="1" t="str">
        <f t="shared" si="141"/>
        <v>3F7SU7</v>
      </c>
      <c r="J7748" s="27">
        <v>45249</v>
      </c>
      <c r="K7748" s="29" t="s">
        <v>271</v>
      </c>
      <c r="L7748" s="29">
        <v>14956.25</v>
      </c>
      <c r="M7748" s="30">
        <v>5.1488642876536289E-2</v>
      </c>
      <c r="N7748" s="30">
        <v>7.7369938640943024E-3</v>
      </c>
      <c r="O7748" s="30">
        <v>0</v>
      </c>
    </row>
    <row r="7749" spans="1:15" x14ac:dyDescent="0.45">
      <c r="A7749" s="5" t="s">
        <v>17</v>
      </c>
      <c r="B7749">
        <v>2020</v>
      </c>
      <c r="C7749" t="s">
        <v>6</v>
      </c>
      <c r="D7749">
        <v>7748</v>
      </c>
      <c r="E7749" s="2">
        <v>19</v>
      </c>
      <c r="F7749" s="1">
        <v>20</v>
      </c>
      <c r="G7749" s="1">
        <v>1</v>
      </c>
      <c r="H7749" s="1">
        <v>7</v>
      </c>
      <c r="I7749" s="1" t="str">
        <f t="shared" si="141"/>
        <v>3F7SU7</v>
      </c>
      <c r="J7749" s="27">
        <v>45249</v>
      </c>
      <c r="K7749" s="29" t="s">
        <v>272</v>
      </c>
      <c r="L7749" s="29">
        <v>14430.5</v>
      </c>
      <c r="M7749" s="30">
        <v>5.1271332644412082E-2</v>
      </c>
      <c r="N7749" s="30">
        <v>4.7221943389653149E-3</v>
      </c>
      <c r="O7749" s="30">
        <v>0</v>
      </c>
    </row>
    <row r="7750" spans="1:15" x14ac:dyDescent="0.45">
      <c r="A7750" s="5" t="s">
        <v>17</v>
      </c>
      <c r="B7750">
        <v>2020</v>
      </c>
      <c r="C7750" t="s">
        <v>6</v>
      </c>
      <c r="D7750">
        <v>7749</v>
      </c>
      <c r="E7750" s="2">
        <v>20</v>
      </c>
      <c r="F7750" s="1">
        <v>21</v>
      </c>
      <c r="G7750" s="1">
        <v>1</v>
      </c>
      <c r="H7750" s="1">
        <v>7</v>
      </c>
      <c r="I7750" s="1" t="str">
        <f t="shared" si="141"/>
        <v>3F7SU7</v>
      </c>
      <c r="J7750" s="27">
        <v>45249</v>
      </c>
      <c r="K7750" s="29" t="s">
        <v>273</v>
      </c>
      <c r="L7750" s="29">
        <v>13913.5</v>
      </c>
      <c r="M7750" s="30">
        <v>5.1403074530699373E-2</v>
      </c>
      <c r="N7750" s="30">
        <v>3.046304260899343E-3</v>
      </c>
      <c r="O7750" s="30">
        <v>0</v>
      </c>
    </row>
    <row r="7751" spans="1:15" x14ac:dyDescent="0.45">
      <c r="A7751" s="5" t="s">
        <v>17</v>
      </c>
      <c r="B7751">
        <v>2020</v>
      </c>
      <c r="C7751" t="s">
        <v>6</v>
      </c>
      <c r="D7751">
        <v>7750</v>
      </c>
      <c r="E7751" s="2">
        <v>21</v>
      </c>
      <c r="F7751" s="1">
        <v>22</v>
      </c>
      <c r="G7751" s="1">
        <v>1</v>
      </c>
      <c r="H7751" s="1">
        <v>8</v>
      </c>
      <c r="I7751" s="1" t="str">
        <f t="shared" si="141"/>
        <v>3F7SU8</v>
      </c>
      <c r="J7751" s="27">
        <v>45249</v>
      </c>
      <c r="K7751" s="29" t="s">
        <v>274</v>
      </c>
      <c r="L7751" s="29">
        <v>13328.5</v>
      </c>
      <c r="M7751" s="30">
        <v>4.829981315206739E-2</v>
      </c>
      <c r="N7751" s="30">
        <v>6.68617024493712E-3</v>
      </c>
      <c r="O7751" s="30">
        <v>0</v>
      </c>
    </row>
    <row r="7752" spans="1:15" x14ac:dyDescent="0.45">
      <c r="A7752" s="5" t="s">
        <v>17</v>
      </c>
      <c r="B7752">
        <v>2020</v>
      </c>
      <c r="C7752" t="s">
        <v>6</v>
      </c>
      <c r="D7752">
        <v>7751</v>
      </c>
      <c r="E7752" s="2">
        <v>22</v>
      </c>
      <c r="F7752" s="1">
        <v>23</v>
      </c>
      <c r="G7752" s="1">
        <v>1</v>
      </c>
      <c r="H7752" s="1">
        <v>8</v>
      </c>
      <c r="I7752" s="1" t="str">
        <f t="shared" si="141"/>
        <v>3F7SU8</v>
      </c>
      <c r="J7752" s="27">
        <v>45249</v>
      </c>
      <c r="K7752" s="29" t="s">
        <v>275</v>
      </c>
      <c r="L7752" s="29">
        <v>12668.5</v>
      </c>
      <c r="M7752" s="30">
        <v>4.8698220634327959E-2</v>
      </c>
      <c r="N7752" s="30">
        <v>2.3508101710345331E-2</v>
      </c>
      <c r="O7752" s="30">
        <v>0</v>
      </c>
    </row>
    <row r="7753" spans="1:15" x14ac:dyDescent="0.45">
      <c r="A7753" s="5" t="s">
        <v>17</v>
      </c>
      <c r="B7753">
        <v>2020</v>
      </c>
      <c r="C7753" t="s">
        <v>6</v>
      </c>
      <c r="D7753">
        <v>7752</v>
      </c>
      <c r="E7753" s="2">
        <v>23</v>
      </c>
      <c r="F7753" s="1">
        <v>24</v>
      </c>
      <c r="G7753" s="1">
        <v>1</v>
      </c>
      <c r="H7753" s="1">
        <v>8</v>
      </c>
      <c r="I7753" s="1" t="str">
        <f t="shared" si="141"/>
        <v>3F7SU8</v>
      </c>
      <c r="J7753" s="27">
        <v>45249</v>
      </c>
      <c r="K7753" s="29" t="s">
        <v>276</v>
      </c>
      <c r="L7753" s="29">
        <v>11954.75</v>
      </c>
      <c r="M7753" s="30">
        <v>5.1030366942052263E-2</v>
      </c>
      <c r="N7753" s="30">
        <v>4.0915890107358729E-2</v>
      </c>
      <c r="O7753" s="30">
        <v>0</v>
      </c>
    </row>
    <row r="7754" spans="1:15" x14ac:dyDescent="0.45">
      <c r="A7754" s="5" t="s">
        <v>17</v>
      </c>
      <c r="B7754">
        <v>2020</v>
      </c>
      <c r="C7754" t="s">
        <v>0</v>
      </c>
      <c r="D7754">
        <v>7753</v>
      </c>
      <c r="E7754" s="2">
        <v>0</v>
      </c>
      <c r="F7754" s="1">
        <v>1</v>
      </c>
      <c r="G7754" s="1">
        <v>1</v>
      </c>
      <c r="H7754" s="1">
        <v>1</v>
      </c>
      <c r="I7754" s="1" t="str">
        <f t="shared" si="141"/>
        <v>3F1MO1</v>
      </c>
      <c r="J7754" s="27">
        <v>45250</v>
      </c>
      <c r="K7754" s="29" t="s">
        <v>253</v>
      </c>
      <c r="L7754" s="29">
        <v>11493.25</v>
      </c>
      <c r="M7754" s="30">
        <v>4.4217688307071908E-2</v>
      </c>
      <c r="N7754" s="30">
        <v>6.201375915471552E-2</v>
      </c>
      <c r="O7754" s="30">
        <v>0</v>
      </c>
    </row>
    <row r="7755" spans="1:15" x14ac:dyDescent="0.45">
      <c r="A7755" s="5" t="s">
        <v>17</v>
      </c>
      <c r="B7755">
        <v>2020</v>
      </c>
      <c r="C7755" t="s">
        <v>0</v>
      </c>
      <c r="D7755">
        <v>7754</v>
      </c>
      <c r="E7755" s="2">
        <v>1</v>
      </c>
      <c r="F7755" s="1">
        <v>2</v>
      </c>
      <c r="G7755" s="1">
        <v>1</v>
      </c>
      <c r="H7755" s="1">
        <v>1</v>
      </c>
      <c r="I7755" s="1" t="str">
        <f t="shared" si="141"/>
        <v>3F1MO1</v>
      </c>
      <c r="J7755" s="27">
        <v>45250</v>
      </c>
      <c r="K7755" s="29" t="s">
        <v>254</v>
      </c>
      <c r="L7755" s="29">
        <v>11071.75</v>
      </c>
      <c r="M7755" s="30">
        <v>3.0651773034538459E-2</v>
      </c>
      <c r="N7755" s="30">
        <v>7.6541391820387564E-2</v>
      </c>
      <c r="O7755" s="30">
        <v>0</v>
      </c>
    </row>
    <row r="7756" spans="1:15" x14ac:dyDescent="0.45">
      <c r="A7756" s="5" t="s">
        <v>17</v>
      </c>
      <c r="B7756">
        <v>2020</v>
      </c>
      <c r="C7756" t="s">
        <v>0</v>
      </c>
      <c r="D7756">
        <v>7755</v>
      </c>
      <c r="E7756" s="2">
        <v>2</v>
      </c>
      <c r="F7756" s="1">
        <v>3</v>
      </c>
      <c r="G7756" s="1">
        <v>1</v>
      </c>
      <c r="H7756" s="1">
        <v>1</v>
      </c>
      <c r="I7756" s="1" t="str">
        <f t="shared" si="141"/>
        <v>3F1MO1</v>
      </c>
      <c r="J7756" s="27">
        <v>45250</v>
      </c>
      <c r="K7756" s="29" t="s">
        <v>255</v>
      </c>
      <c r="L7756" s="29">
        <v>10872</v>
      </c>
      <c r="M7756" s="30">
        <v>2.2604252453372279E-2</v>
      </c>
      <c r="N7756" s="30">
        <v>9.3826450491395721E-2</v>
      </c>
      <c r="O7756" s="30">
        <v>0</v>
      </c>
    </row>
    <row r="7757" spans="1:15" x14ac:dyDescent="0.45">
      <c r="A7757" s="5" t="s">
        <v>17</v>
      </c>
      <c r="B7757">
        <v>2020</v>
      </c>
      <c r="C7757" t="s">
        <v>0</v>
      </c>
      <c r="D7757">
        <v>7756</v>
      </c>
      <c r="E7757" s="2">
        <v>3</v>
      </c>
      <c r="F7757" s="1">
        <v>4</v>
      </c>
      <c r="G7757" s="1">
        <v>1</v>
      </c>
      <c r="H7757" s="1">
        <v>2</v>
      </c>
      <c r="I7757" s="1" t="str">
        <f t="shared" si="141"/>
        <v>3F1MO2</v>
      </c>
      <c r="J7757" s="27">
        <v>45250</v>
      </c>
      <c r="K7757" s="29" t="s">
        <v>256</v>
      </c>
      <c r="L7757" s="29">
        <v>10812</v>
      </c>
      <c r="M7757" s="30">
        <v>2.015102709412505E-2</v>
      </c>
      <c r="N7757" s="30">
        <v>0.11280157257424191</v>
      </c>
      <c r="O7757" s="30">
        <v>0</v>
      </c>
    </row>
    <row r="7758" spans="1:15" x14ac:dyDescent="0.45">
      <c r="A7758" s="5" t="s">
        <v>17</v>
      </c>
      <c r="B7758">
        <v>2020</v>
      </c>
      <c r="C7758" t="s">
        <v>0</v>
      </c>
      <c r="D7758">
        <v>7757</v>
      </c>
      <c r="E7758" s="2">
        <v>4</v>
      </c>
      <c r="F7758" s="1">
        <v>5</v>
      </c>
      <c r="G7758" s="1">
        <v>1</v>
      </c>
      <c r="H7758" s="1">
        <v>2</v>
      </c>
      <c r="I7758" s="1" t="str">
        <f t="shared" si="141"/>
        <v>3F1MO2</v>
      </c>
      <c r="J7758" s="27">
        <v>45250</v>
      </c>
      <c r="K7758" s="29" t="s">
        <v>257</v>
      </c>
      <c r="L7758" s="29">
        <v>10910.75</v>
      </c>
      <c r="M7758" s="30">
        <v>2.0040925778942859E-2</v>
      </c>
      <c r="N7758" s="30">
        <v>0.1109781701928456</v>
      </c>
      <c r="O7758" s="30">
        <v>0</v>
      </c>
    </row>
    <row r="7759" spans="1:15" x14ac:dyDescent="0.45">
      <c r="A7759" s="5" t="s">
        <v>17</v>
      </c>
      <c r="B7759">
        <v>2020</v>
      </c>
      <c r="C7759" t="s">
        <v>0</v>
      </c>
      <c r="D7759">
        <v>7758</v>
      </c>
      <c r="E7759" s="2">
        <v>5</v>
      </c>
      <c r="F7759" s="1">
        <v>6</v>
      </c>
      <c r="G7759" s="1">
        <v>1</v>
      </c>
      <c r="H7759" s="1">
        <v>2</v>
      </c>
      <c r="I7759" s="1" t="str">
        <f t="shared" si="141"/>
        <v>3F1MO2</v>
      </c>
      <c r="J7759" s="27">
        <v>45250</v>
      </c>
      <c r="K7759" s="29" t="s">
        <v>258</v>
      </c>
      <c r="L7759" s="29">
        <v>11320.5</v>
      </c>
      <c r="M7759" s="30">
        <v>2.5938910480723859E-2</v>
      </c>
      <c r="N7759" s="30">
        <v>0.11272663078328</v>
      </c>
      <c r="O7759" s="30">
        <v>0</v>
      </c>
    </row>
    <row r="7760" spans="1:15" x14ac:dyDescent="0.45">
      <c r="A7760" s="5" t="s">
        <v>17</v>
      </c>
      <c r="B7760">
        <v>2020</v>
      </c>
      <c r="C7760" t="s">
        <v>0</v>
      </c>
      <c r="D7760">
        <v>7759</v>
      </c>
      <c r="E7760" s="2">
        <v>6</v>
      </c>
      <c r="F7760" s="1">
        <v>7</v>
      </c>
      <c r="G7760" s="1">
        <v>1</v>
      </c>
      <c r="H7760" s="1">
        <v>3</v>
      </c>
      <c r="I7760" s="1" t="str">
        <f t="shared" si="141"/>
        <v>3F1MO3</v>
      </c>
      <c r="J7760" s="27">
        <v>45250</v>
      </c>
      <c r="K7760" s="29" t="s">
        <v>259</v>
      </c>
      <c r="L7760" s="29">
        <v>12510.75</v>
      </c>
      <c r="M7760" s="30">
        <v>3.2724933591180207E-2</v>
      </c>
      <c r="N7760" s="30">
        <v>0.13443920064373921</v>
      </c>
      <c r="O7760" s="30">
        <v>0</v>
      </c>
    </row>
    <row r="7761" spans="1:15" x14ac:dyDescent="0.45">
      <c r="A7761" s="5" t="s">
        <v>17</v>
      </c>
      <c r="B7761">
        <v>2020</v>
      </c>
      <c r="C7761" t="s">
        <v>0</v>
      </c>
      <c r="D7761">
        <v>7760</v>
      </c>
      <c r="E7761" s="2">
        <v>7</v>
      </c>
      <c r="F7761" s="1">
        <v>8</v>
      </c>
      <c r="G7761" s="1">
        <v>1</v>
      </c>
      <c r="H7761" s="1">
        <v>3</v>
      </c>
      <c r="I7761" s="1" t="str">
        <f t="shared" si="141"/>
        <v>3F1MO3</v>
      </c>
      <c r="J7761" s="27">
        <v>45250</v>
      </c>
      <c r="K7761" s="29" t="s">
        <v>260</v>
      </c>
      <c r="L7761" s="29">
        <v>14420</v>
      </c>
      <c r="M7761" s="30">
        <v>3.4572373641521E-2</v>
      </c>
      <c r="N7761" s="30">
        <v>0.17387925676063351</v>
      </c>
      <c r="O7761" s="30">
        <v>0</v>
      </c>
    </row>
    <row r="7762" spans="1:15" x14ac:dyDescent="0.45">
      <c r="A7762" s="5" t="s">
        <v>17</v>
      </c>
      <c r="B7762">
        <v>2020</v>
      </c>
      <c r="C7762" t="s">
        <v>0</v>
      </c>
      <c r="D7762">
        <v>7761</v>
      </c>
      <c r="E7762" s="2">
        <v>8</v>
      </c>
      <c r="F7762" s="1">
        <v>9</v>
      </c>
      <c r="G7762" s="1">
        <v>1</v>
      </c>
      <c r="H7762" s="1">
        <v>3</v>
      </c>
      <c r="I7762" s="1" t="str">
        <f t="shared" si="141"/>
        <v>3F1MO3</v>
      </c>
      <c r="J7762" s="27">
        <v>45250</v>
      </c>
      <c r="K7762" s="29" t="s">
        <v>261</v>
      </c>
      <c r="L7762" s="29">
        <v>15534.75</v>
      </c>
      <c r="M7762" s="30">
        <v>3.5809624780730347E-2</v>
      </c>
      <c r="N7762" s="30">
        <v>0.19106359226151701</v>
      </c>
      <c r="O7762" s="30">
        <v>2.9189320934784269E-2</v>
      </c>
    </row>
    <row r="7763" spans="1:15" x14ac:dyDescent="0.45">
      <c r="A7763" s="5" t="s">
        <v>17</v>
      </c>
      <c r="B7763">
        <v>2020</v>
      </c>
      <c r="C7763" t="s">
        <v>0</v>
      </c>
      <c r="D7763">
        <v>7762</v>
      </c>
      <c r="E7763" s="2">
        <v>9</v>
      </c>
      <c r="F7763" s="1">
        <v>10</v>
      </c>
      <c r="G7763" s="1">
        <v>1</v>
      </c>
      <c r="H7763" s="1">
        <v>4</v>
      </c>
      <c r="I7763" s="1" t="str">
        <f t="shared" si="141"/>
        <v>3F1MO4</v>
      </c>
      <c r="J7763" s="27">
        <v>45250</v>
      </c>
      <c r="K7763" s="29" t="s">
        <v>262</v>
      </c>
      <c r="L7763" s="29">
        <v>15582</v>
      </c>
      <c r="M7763" s="30">
        <v>2.948398355375929E-2</v>
      </c>
      <c r="N7763" s="30">
        <v>0.19368334665284259</v>
      </c>
      <c r="O7763" s="30">
        <v>7.6169252293064718E-2</v>
      </c>
    </row>
    <row r="7764" spans="1:15" x14ac:dyDescent="0.45">
      <c r="A7764" s="5" t="s">
        <v>17</v>
      </c>
      <c r="B7764">
        <v>2020</v>
      </c>
      <c r="C7764" t="s">
        <v>0</v>
      </c>
      <c r="D7764">
        <v>7763</v>
      </c>
      <c r="E7764" s="2">
        <v>10</v>
      </c>
      <c r="F7764" s="1">
        <v>11</v>
      </c>
      <c r="G7764" s="1">
        <v>1</v>
      </c>
      <c r="H7764" s="1">
        <v>4</v>
      </c>
      <c r="I7764" s="1" t="str">
        <f t="shared" si="141"/>
        <v>3F1MO4</v>
      </c>
      <c r="J7764" s="27">
        <v>45250</v>
      </c>
      <c r="K7764" s="29" t="s">
        <v>263</v>
      </c>
      <c r="L7764" s="29">
        <v>15216.75</v>
      </c>
      <c r="M7764" s="30">
        <v>1.5117146553891471E-2</v>
      </c>
      <c r="N7764" s="30">
        <v>0.17885685199497681</v>
      </c>
      <c r="O7764" s="30">
        <v>0.12652710248120469</v>
      </c>
    </row>
    <row r="7765" spans="1:15" x14ac:dyDescent="0.45">
      <c r="A7765" s="5" t="s">
        <v>17</v>
      </c>
      <c r="B7765">
        <v>2020</v>
      </c>
      <c r="C7765" t="s">
        <v>0</v>
      </c>
      <c r="D7765">
        <v>7764</v>
      </c>
      <c r="E7765" s="2">
        <v>11</v>
      </c>
      <c r="F7765" s="1">
        <v>12</v>
      </c>
      <c r="G7765" s="1">
        <v>1</v>
      </c>
      <c r="H7765" s="1">
        <v>4</v>
      </c>
      <c r="I7765" s="1" t="str">
        <f t="shared" si="141"/>
        <v>3F1MO4</v>
      </c>
      <c r="J7765" s="27">
        <v>45250</v>
      </c>
      <c r="K7765" s="29" t="s">
        <v>264</v>
      </c>
      <c r="L7765" s="29">
        <v>14967.25</v>
      </c>
      <c r="M7765" s="30">
        <v>7.7119385113469706E-3</v>
      </c>
      <c r="N7765" s="30">
        <v>0.16831429736745701</v>
      </c>
      <c r="O7765" s="30">
        <v>0.15575516824441979</v>
      </c>
    </row>
    <row r="7766" spans="1:15" x14ac:dyDescent="0.45">
      <c r="A7766" s="5" t="s">
        <v>17</v>
      </c>
      <c r="B7766">
        <v>2020</v>
      </c>
      <c r="C7766" t="s">
        <v>0</v>
      </c>
      <c r="D7766">
        <v>7765</v>
      </c>
      <c r="E7766" s="2">
        <v>12</v>
      </c>
      <c r="F7766" s="1">
        <v>13</v>
      </c>
      <c r="G7766" s="1">
        <v>1</v>
      </c>
      <c r="H7766" s="1">
        <v>5</v>
      </c>
      <c r="I7766" s="1" t="str">
        <f t="shared" si="141"/>
        <v>3F1MO5</v>
      </c>
      <c r="J7766" s="27">
        <v>45250</v>
      </c>
      <c r="K7766" s="29" t="s">
        <v>265</v>
      </c>
      <c r="L7766" s="29">
        <v>14760.5</v>
      </c>
      <c r="M7766" s="30">
        <v>7.4348223405832888E-3</v>
      </c>
      <c r="N7766" s="30">
        <v>0.16431641679245121</v>
      </c>
      <c r="O7766" s="30">
        <v>0.15199264803379209</v>
      </c>
    </row>
    <row r="7767" spans="1:15" x14ac:dyDescent="0.45">
      <c r="A7767" s="5" t="s">
        <v>17</v>
      </c>
      <c r="B7767">
        <v>2020</v>
      </c>
      <c r="C7767" t="s">
        <v>0</v>
      </c>
      <c r="D7767">
        <v>7766</v>
      </c>
      <c r="E7767" s="2">
        <v>13</v>
      </c>
      <c r="F7767" s="1">
        <v>14</v>
      </c>
      <c r="G7767" s="1">
        <v>1</v>
      </c>
      <c r="H7767" s="1">
        <v>5</v>
      </c>
      <c r="I7767" s="1" t="str">
        <f t="shared" si="141"/>
        <v>3F1MO5</v>
      </c>
      <c r="J7767" s="27">
        <v>45250</v>
      </c>
      <c r="K7767" s="29" t="s">
        <v>266</v>
      </c>
      <c r="L7767" s="29">
        <v>14829.25</v>
      </c>
      <c r="M7767" s="30">
        <v>1.1574893772659141E-2</v>
      </c>
      <c r="N7767" s="30">
        <v>0.16208166443311731</v>
      </c>
      <c r="O7767" s="30">
        <v>9.7643169286066631E-2</v>
      </c>
    </row>
    <row r="7768" spans="1:15" x14ac:dyDescent="0.45">
      <c r="A7768" s="5" t="s">
        <v>17</v>
      </c>
      <c r="B7768">
        <v>2020</v>
      </c>
      <c r="C7768" t="s">
        <v>0</v>
      </c>
      <c r="D7768">
        <v>7767</v>
      </c>
      <c r="E7768" s="2">
        <v>14</v>
      </c>
      <c r="F7768" s="1">
        <v>15</v>
      </c>
      <c r="G7768" s="1">
        <v>1</v>
      </c>
      <c r="H7768" s="1">
        <v>5</v>
      </c>
      <c r="I7768" s="1" t="str">
        <f t="shared" si="141"/>
        <v>3F1MO5</v>
      </c>
      <c r="J7768" s="27">
        <v>45250</v>
      </c>
      <c r="K7768" s="29" t="s">
        <v>267</v>
      </c>
      <c r="L7768" s="29">
        <v>14943.25</v>
      </c>
      <c r="M7768" s="30">
        <v>2.105140614464698E-2</v>
      </c>
      <c r="N7768" s="30">
        <v>0.153766779534773</v>
      </c>
      <c r="O7768" s="30">
        <v>4.1671156686063512E-2</v>
      </c>
    </row>
    <row r="7769" spans="1:15" x14ac:dyDescent="0.45">
      <c r="A7769" s="5" t="s">
        <v>17</v>
      </c>
      <c r="B7769">
        <v>2020</v>
      </c>
      <c r="C7769" t="s">
        <v>0</v>
      </c>
      <c r="D7769">
        <v>7768</v>
      </c>
      <c r="E7769" s="2">
        <v>15</v>
      </c>
      <c r="F7769" s="1">
        <v>16</v>
      </c>
      <c r="G7769" s="1">
        <v>1</v>
      </c>
      <c r="H7769" s="1">
        <v>6</v>
      </c>
      <c r="I7769" s="1" t="str">
        <f t="shared" si="141"/>
        <v>3F1MO6</v>
      </c>
      <c r="J7769" s="27">
        <v>45250</v>
      </c>
      <c r="K7769" s="29" t="s">
        <v>268</v>
      </c>
      <c r="L7769" s="29">
        <v>15365</v>
      </c>
      <c r="M7769" s="30">
        <v>5.2309740983661701E-2</v>
      </c>
      <c r="N7769" s="30">
        <v>0.20253022698239251</v>
      </c>
      <c r="O7769" s="30">
        <v>3.4065042863865259E-3</v>
      </c>
    </row>
    <row r="7770" spans="1:15" x14ac:dyDescent="0.45">
      <c r="A7770" s="5" t="s">
        <v>17</v>
      </c>
      <c r="B7770">
        <v>2020</v>
      </c>
      <c r="C7770" t="s">
        <v>0</v>
      </c>
      <c r="D7770">
        <v>7769</v>
      </c>
      <c r="E7770" s="2">
        <v>16</v>
      </c>
      <c r="F7770" s="1">
        <v>17</v>
      </c>
      <c r="G7770" s="1">
        <v>1</v>
      </c>
      <c r="H7770" s="1">
        <v>6</v>
      </c>
      <c r="I7770" s="1" t="str">
        <f t="shared" si="141"/>
        <v>3F1MO6</v>
      </c>
      <c r="J7770" s="27">
        <v>45250</v>
      </c>
      <c r="K7770" s="29" t="s">
        <v>269</v>
      </c>
      <c r="L7770" s="29">
        <v>16191</v>
      </c>
      <c r="M7770" s="30">
        <v>8.6562486605066213E-2</v>
      </c>
      <c r="N7770" s="30">
        <v>0.29122093101878921</v>
      </c>
      <c r="O7770" s="30">
        <v>0</v>
      </c>
    </row>
    <row r="7771" spans="1:15" x14ac:dyDescent="0.45">
      <c r="A7771" s="5" t="s">
        <v>17</v>
      </c>
      <c r="B7771">
        <v>2020</v>
      </c>
      <c r="C7771" t="s">
        <v>0</v>
      </c>
      <c r="D7771">
        <v>7770</v>
      </c>
      <c r="E7771" s="2">
        <v>17</v>
      </c>
      <c r="F7771" s="1">
        <v>18</v>
      </c>
      <c r="G7771" s="1">
        <v>1</v>
      </c>
      <c r="H7771" s="1">
        <v>6</v>
      </c>
      <c r="I7771" s="1" t="str">
        <f t="shared" si="141"/>
        <v>3F1MO6</v>
      </c>
      <c r="J7771" s="27">
        <v>45250</v>
      </c>
      <c r="K7771" s="29" t="s">
        <v>270</v>
      </c>
      <c r="L7771" s="29">
        <v>17210.25</v>
      </c>
      <c r="M7771" s="30">
        <v>0.1065781829542105</v>
      </c>
      <c r="N7771" s="30">
        <v>0.35094908645229422</v>
      </c>
      <c r="O7771" s="30">
        <v>0</v>
      </c>
    </row>
    <row r="7772" spans="1:15" x14ac:dyDescent="0.45">
      <c r="A7772" s="5" t="s">
        <v>17</v>
      </c>
      <c r="B7772">
        <v>2020</v>
      </c>
      <c r="C7772" t="s">
        <v>0</v>
      </c>
      <c r="D7772">
        <v>7771</v>
      </c>
      <c r="E7772" s="2">
        <v>18</v>
      </c>
      <c r="F7772" s="1">
        <v>19</v>
      </c>
      <c r="G7772" s="1">
        <v>1</v>
      </c>
      <c r="H7772" s="1">
        <v>7</v>
      </c>
      <c r="I7772" s="1" t="str">
        <f t="shared" si="141"/>
        <v>3F1MO7</v>
      </c>
      <c r="J7772" s="27">
        <v>45250</v>
      </c>
      <c r="K7772" s="29" t="s">
        <v>271</v>
      </c>
      <c r="L7772" s="29">
        <v>16612.5</v>
      </c>
      <c r="M7772" s="30">
        <v>0.12575833277422119</v>
      </c>
      <c r="N7772" s="30">
        <v>0.40387176650029299</v>
      </c>
      <c r="O7772" s="30">
        <v>0</v>
      </c>
    </row>
    <row r="7773" spans="1:15" x14ac:dyDescent="0.45">
      <c r="A7773" s="5" t="s">
        <v>17</v>
      </c>
      <c r="B7773">
        <v>2020</v>
      </c>
      <c r="C7773" t="s">
        <v>0</v>
      </c>
      <c r="D7773">
        <v>7772</v>
      </c>
      <c r="E7773" s="2">
        <v>19</v>
      </c>
      <c r="F7773" s="1">
        <v>20</v>
      </c>
      <c r="G7773" s="1">
        <v>1</v>
      </c>
      <c r="H7773" s="1">
        <v>7</v>
      </c>
      <c r="I7773" s="1" t="str">
        <f t="shared" si="141"/>
        <v>3F1MO7</v>
      </c>
      <c r="J7773" s="27">
        <v>45250</v>
      </c>
      <c r="K7773" s="29" t="s">
        <v>272</v>
      </c>
      <c r="L7773" s="29">
        <v>15904.5</v>
      </c>
      <c r="M7773" s="30">
        <v>0.1421726659559695</v>
      </c>
      <c r="N7773" s="30">
        <v>0.46937025256673931</v>
      </c>
      <c r="O7773" s="30">
        <v>0</v>
      </c>
    </row>
    <row r="7774" spans="1:15" x14ac:dyDescent="0.45">
      <c r="A7774" s="5" t="s">
        <v>17</v>
      </c>
      <c r="B7774">
        <v>2020</v>
      </c>
      <c r="C7774" t="s">
        <v>0</v>
      </c>
      <c r="D7774">
        <v>7773</v>
      </c>
      <c r="E7774" s="2">
        <v>20</v>
      </c>
      <c r="F7774" s="1">
        <v>21</v>
      </c>
      <c r="G7774" s="1">
        <v>1</v>
      </c>
      <c r="H7774" s="1">
        <v>7</v>
      </c>
      <c r="I7774" s="1" t="str">
        <f t="shared" si="141"/>
        <v>3F1MO7</v>
      </c>
      <c r="J7774" s="27">
        <v>45250</v>
      </c>
      <c r="K7774" s="29" t="s">
        <v>273</v>
      </c>
      <c r="L7774" s="29">
        <v>15168.25</v>
      </c>
      <c r="M7774" s="30">
        <v>0.1492184119601376</v>
      </c>
      <c r="N7774" s="30">
        <v>0.53263129432374612</v>
      </c>
      <c r="O7774" s="30">
        <v>0</v>
      </c>
    </row>
    <row r="7775" spans="1:15" x14ac:dyDescent="0.45">
      <c r="A7775" s="5" t="s">
        <v>17</v>
      </c>
      <c r="B7775">
        <v>2020</v>
      </c>
      <c r="C7775" t="s">
        <v>0</v>
      </c>
      <c r="D7775">
        <v>7774</v>
      </c>
      <c r="E7775" s="2">
        <v>21</v>
      </c>
      <c r="F7775" s="1">
        <v>22</v>
      </c>
      <c r="G7775" s="1">
        <v>1</v>
      </c>
      <c r="H7775" s="1">
        <v>8</v>
      </c>
      <c r="I7775" s="1" t="str">
        <f t="shared" si="141"/>
        <v>3F1MO8</v>
      </c>
      <c r="J7775" s="27">
        <v>45250</v>
      </c>
      <c r="K7775" s="29" t="s">
        <v>274</v>
      </c>
      <c r="L7775" s="29">
        <v>14367.25</v>
      </c>
      <c r="M7775" s="30">
        <v>0.14187505294118941</v>
      </c>
      <c r="N7775" s="30">
        <v>0.56058677190077599</v>
      </c>
      <c r="O7775" s="30">
        <v>0</v>
      </c>
    </row>
    <row r="7776" spans="1:15" x14ac:dyDescent="0.45">
      <c r="A7776" s="5" t="s">
        <v>17</v>
      </c>
      <c r="B7776">
        <v>2020</v>
      </c>
      <c r="C7776" t="s">
        <v>0</v>
      </c>
      <c r="D7776">
        <v>7775</v>
      </c>
      <c r="E7776" s="2">
        <v>22</v>
      </c>
      <c r="F7776" s="1">
        <v>23</v>
      </c>
      <c r="G7776" s="1">
        <v>1</v>
      </c>
      <c r="H7776" s="1">
        <v>8</v>
      </c>
      <c r="I7776" s="1" t="str">
        <f t="shared" si="141"/>
        <v>3F1MO8</v>
      </c>
      <c r="J7776" s="27">
        <v>45250</v>
      </c>
      <c r="K7776" s="29" t="s">
        <v>275</v>
      </c>
      <c r="L7776" s="29">
        <v>13415.5</v>
      </c>
      <c r="M7776" s="30">
        <v>0.1042341747578259</v>
      </c>
      <c r="N7776" s="30">
        <v>0.48821594632352838</v>
      </c>
      <c r="O7776" s="30">
        <v>0</v>
      </c>
    </row>
    <row r="7777" spans="1:15" x14ac:dyDescent="0.45">
      <c r="A7777" s="5" t="s">
        <v>17</v>
      </c>
      <c r="B7777">
        <v>2020</v>
      </c>
      <c r="C7777" t="s">
        <v>0</v>
      </c>
      <c r="D7777">
        <v>7776</v>
      </c>
      <c r="E7777" s="2">
        <v>23</v>
      </c>
      <c r="F7777" s="1">
        <v>24</v>
      </c>
      <c r="G7777" s="1">
        <v>1</v>
      </c>
      <c r="H7777" s="1">
        <v>8</v>
      </c>
      <c r="I7777" s="1" t="str">
        <f t="shared" si="141"/>
        <v>3F1MO8</v>
      </c>
      <c r="J7777" s="27">
        <v>45250</v>
      </c>
      <c r="K7777" s="29" t="s">
        <v>276</v>
      </c>
      <c r="L7777" s="29">
        <v>12525.25</v>
      </c>
      <c r="M7777" s="30">
        <v>9.9680890602683564E-2</v>
      </c>
      <c r="N7777" s="30">
        <v>0.42149752876241092</v>
      </c>
      <c r="O7777" s="30">
        <v>0</v>
      </c>
    </row>
    <row r="7778" spans="1:15" x14ac:dyDescent="0.45">
      <c r="A7778" s="5" t="s">
        <v>17</v>
      </c>
      <c r="B7778">
        <v>2020</v>
      </c>
      <c r="C7778" t="s">
        <v>1</v>
      </c>
      <c r="D7778">
        <v>7777</v>
      </c>
      <c r="E7778" s="2">
        <v>0</v>
      </c>
      <c r="F7778" s="1">
        <v>1</v>
      </c>
      <c r="G7778" s="1">
        <v>1</v>
      </c>
      <c r="H7778" s="1">
        <v>1</v>
      </c>
      <c r="I7778" s="1" t="str">
        <f t="shared" si="141"/>
        <v>3F2TU1</v>
      </c>
      <c r="J7778" s="27">
        <v>45251</v>
      </c>
      <c r="K7778" s="29" t="s">
        <v>253</v>
      </c>
      <c r="L7778" s="29">
        <v>11870.5</v>
      </c>
      <c r="M7778" s="30">
        <v>0.1145225324834766</v>
      </c>
      <c r="N7778" s="30">
        <v>0.36861728854932457</v>
      </c>
      <c r="O7778" s="30">
        <v>0</v>
      </c>
    </row>
    <row r="7779" spans="1:15" x14ac:dyDescent="0.45">
      <c r="A7779" s="5" t="s">
        <v>17</v>
      </c>
      <c r="B7779">
        <v>2020</v>
      </c>
      <c r="C7779" t="s">
        <v>1</v>
      </c>
      <c r="D7779">
        <v>7778</v>
      </c>
      <c r="E7779" s="2">
        <v>1</v>
      </c>
      <c r="F7779" s="1">
        <v>2</v>
      </c>
      <c r="G7779" s="1">
        <v>1</v>
      </c>
      <c r="H7779" s="1">
        <v>1</v>
      </c>
      <c r="I7779" s="1" t="str">
        <f t="shared" si="141"/>
        <v>3F2TU1</v>
      </c>
      <c r="J7779" s="27">
        <v>45251</v>
      </c>
      <c r="K7779" s="29" t="s">
        <v>254</v>
      </c>
      <c r="L7779" s="29">
        <v>11354.5</v>
      </c>
      <c r="M7779" s="30">
        <v>0.13454624268130869</v>
      </c>
      <c r="N7779" s="30">
        <v>0.37168639179912288</v>
      </c>
      <c r="O7779" s="30">
        <v>0</v>
      </c>
    </row>
    <row r="7780" spans="1:15" x14ac:dyDescent="0.45">
      <c r="A7780" s="5" t="s">
        <v>17</v>
      </c>
      <c r="B7780">
        <v>2020</v>
      </c>
      <c r="C7780" t="s">
        <v>1</v>
      </c>
      <c r="D7780">
        <v>7779</v>
      </c>
      <c r="E7780" s="2">
        <v>2</v>
      </c>
      <c r="F7780" s="1">
        <v>3</v>
      </c>
      <c r="G7780" s="1">
        <v>1</v>
      </c>
      <c r="H7780" s="1">
        <v>1</v>
      </c>
      <c r="I7780" s="1" t="str">
        <f t="shared" si="141"/>
        <v>3F2TU1</v>
      </c>
      <c r="J7780" s="27">
        <v>45251</v>
      </c>
      <c r="K7780" s="29" t="s">
        <v>255</v>
      </c>
      <c r="L7780" s="29">
        <v>11105</v>
      </c>
      <c r="M7780" s="30">
        <v>0.15534690738012519</v>
      </c>
      <c r="N7780" s="30">
        <v>0.37090875397638712</v>
      </c>
      <c r="O7780" s="30">
        <v>0</v>
      </c>
    </row>
    <row r="7781" spans="1:15" x14ac:dyDescent="0.45">
      <c r="A7781" s="5" t="s">
        <v>17</v>
      </c>
      <c r="B7781">
        <v>2020</v>
      </c>
      <c r="C7781" t="s">
        <v>1</v>
      </c>
      <c r="D7781">
        <v>7780</v>
      </c>
      <c r="E7781" s="2">
        <v>3</v>
      </c>
      <c r="F7781" s="1">
        <v>4</v>
      </c>
      <c r="G7781" s="1">
        <v>1</v>
      </c>
      <c r="H7781" s="1">
        <v>2</v>
      </c>
      <c r="I7781" s="1" t="str">
        <f t="shared" si="141"/>
        <v>3F2TU2</v>
      </c>
      <c r="J7781" s="27">
        <v>45251</v>
      </c>
      <c r="K7781" s="29" t="s">
        <v>256</v>
      </c>
      <c r="L7781" s="29">
        <v>10975.75</v>
      </c>
      <c r="M7781" s="30">
        <v>0.1659570790077444</v>
      </c>
      <c r="N7781" s="30">
        <v>0.43357668020474172</v>
      </c>
      <c r="O7781" s="30">
        <v>0</v>
      </c>
    </row>
    <row r="7782" spans="1:15" x14ac:dyDescent="0.45">
      <c r="A7782" s="5" t="s">
        <v>17</v>
      </c>
      <c r="B7782">
        <v>2020</v>
      </c>
      <c r="C7782" t="s">
        <v>1</v>
      </c>
      <c r="D7782">
        <v>7781</v>
      </c>
      <c r="E7782" s="2">
        <v>4</v>
      </c>
      <c r="F7782" s="1">
        <v>5</v>
      </c>
      <c r="G7782" s="1">
        <v>1</v>
      </c>
      <c r="H7782" s="1">
        <v>2</v>
      </c>
      <c r="I7782" s="1" t="str">
        <f t="shared" si="141"/>
        <v>3F2TU2</v>
      </c>
      <c r="J7782" s="27">
        <v>45251</v>
      </c>
      <c r="K7782" s="29" t="s">
        <v>257</v>
      </c>
      <c r="L7782" s="29">
        <v>10986.5</v>
      </c>
      <c r="M7782" s="30">
        <v>0.15658353125724661</v>
      </c>
      <c r="N7782" s="30">
        <v>0.50924544477195444</v>
      </c>
      <c r="O7782" s="30">
        <v>0</v>
      </c>
    </row>
    <row r="7783" spans="1:15" x14ac:dyDescent="0.45">
      <c r="A7783" s="5" t="s">
        <v>17</v>
      </c>
      <c r="B7783">
        <v>2020</v>
      </c>
      <c r="C7783" t="s">
        <v>1</v>
      </c>
      <c r="D7783">
        <v>7782</v>
      </c>
      <c r="E7783" s="2">
        <v>5</v>
      </c>
      <c r="F7783" s="1">
        <v>6</v>
      </c>
      <c r="G7783" s="1">
        <v>1</v>
      </c>
      <c r="H7783" s="1">
        <v>2</v>
      </c>
      <c r="I7783" s="1" t="str">
        <f t="shared" si="141"/>
        <v>3F2TU2</v>
      </c>
      <c r="J7783" s="27">
        <v>45251</v>
      </c>
      <c r="K7783" s="29" t="s">
        <v>258</v>
      </c>
      <c r="L7783" s="29">
        <v>11421</v>
      </c>
      <c r="M7783" s="30">
        <v>0.15998423171006271</v>
      </c>
      <c r="N7783" s="30">
        <v>0.49530614487219882</v>
      </c>
      <c r="O7783" s="30">
        <v>0</v>
      </c>
    </row>
    <row r="7784" spans="1:15" x14ac:dyDescent="0.45">
      <c r="A7784" s="5" t="s">
        <v>17</v>
      </c>
      <c r="B7784">
        <v>2020</v>
      </c>
      <c r="C7784" t="s">
        <v>1</v>
      </c>
      <c r="D7784">
        <v>7783</v>
      </c>
      <c r="E7784" s="2">
        <v>6</v>
      </c>
      <c r="F7784" s="1">
        <v>7</v>
      </c>
      <c r="G7784" s="1">
        <v>1</v>
      </c>
      <c r="H7784" s="1">
        <v>3</v>
      </c>
      <c r="I7784" s="1" t="str">
        <f t="shared" si="141"/>
        <v>3F2TU3</v>
      </c>
      <c r="J7784" s="27">
        <v>45251</v>
      </c>
      <c r="K7784" s="29" t="s">
        <v>259</v>
      </c>
      <c r="L7784" s="29">
        <v>12669.5</v>
      </c>
      <c r="M7784" s="30">
        <v>0.1729613675070498</v>
      </c>
      <c r="N7784" s="30">
        <v>0.46197020530997263</v>
      </c>
      <c r="O7784" s="30">
        <v>0</v>
      </c>
    </row>
    <row r="7785" spans="1:15" x14ac:dyDescent="0.45">
      <c r="A7785" s="5" t="s">
        <v>17</v>
      </c>
      <c r="B7785">
        <v>2020</v>
      </c>
      <c r="C7785" t="s">
        <v>1</v>
      </c>
      <c r="D7785">
        <v>7784</v>
      </c>
      <c r="E7785" s="2">
        <v>7</v>
      </c>
      <c r="F7785" s="1">
        <v>8</v>
      </c>
      <c r="G7785" s="1">
        <v>1</v>
      </c>
      <c r="H7785" s="1">
        <v>3</v>
      </c>
      <c r="I7785" s="1" t="str">
        <f t="shared" si="141"/>
        <v>3F2TU3</v>
      </c>
      <c r="J7785" s="27">
        <v>45251</v>
      </c>
      <c r="K7785" s="29" t="s">
        <v>260</v>
      </c>
      <c r="L7785" s="29">
        <v>14714.75</v>
      </c>
      <c r="M7785" s="30">
        <v>0.18795820586257569</v>
      </c>
      <c r="N7785" s="30">
        <v>0.4841125522329407</v>
      </c>
      <c r="O7785" s="30">
        <v>0</v>
      </c>
    </row>
    <row r="7786" spans="1:15" x14ac:dyDescent="0.45">
      <c r="A7786" s="5" t="s">
        <v>17</v>
      </c>
      <c r="B7786">
        <v>2020</v>
      </c>
      <c r="C7786" t="s">
        <v>1</v>
      </c>
      <c r="D7786">
        <v>7785</v>
      </c>
      <c r="E7786" s="2">
        <v>8</v>
      </c>
      <c r="F7786" s="1">
        <v>9</v>
      </c>
      <c r="G7786" s="1">
        <v>1</v>
      </c>
      <c r="H7786" s="1">
        <v>3</v>
      </c>
      <c r="I7786" s="1" t="str">
        <f t="shared" si="141"/>
        <v>3F2TU3</v>
      </c>
      <c r="J7786" s="27">
        <v>45251</v>
      </c>
      <c r="K7786" s="29" t="s">
        <v>261</v>
      </c>
      <c r="L7786" s="29">
        <v>15770</v>
      </c>
      <c r="M7786" s="30">
        <v>0.18405992124967391</v>
      </c>
      <c r="N7786" s="30">
        <v>0.53875945578633699</v>
      </c>
      <c r="O7786" s="30">
        <v>7.4940726062114812E-3</v>
      </c>
    </row>
    <row r="7787" spans="1:15" x14ac:dyDescent="0.45">
      <c r="A7787" s="5" t="s">
        <v>17</v>
      </c>
      <c r="B7787">
        <v>2020</v>
      </c>
      <c r="C7787" t="s">
        <v>1</v>
      </c>
      <c r="D7787">
        <v>7786</v>
      </c>
      <c r="E7787" s="2">
        <v>9</v>
      </c>
      <c r="F7787" s="1">
        <v>10</v>
      </c>
      <c r="G7787" s="1">
        <v>1</v>
      </c>
      <c r="H7787" s="1">
        <v>4</v>
      </c>
      <c r="I7787" s="1" t="str">
        <f t="shared" si="141"/>
        <v>3F2TU4</v>
      </c>
      <c r="J7787" s="27">
        <v>45251</v>
      </c>
      <c r="K7787" s="29" t="s">
        <v>262</v>
      </c>
      <c r="L7787" s="29">
        <v>16090.5</v>
      </c>
      <c r="M7787" s="30">
        <v>0.1688838592290455</v>
      </c>
      <c r="N7787" s="30">
        <v>0.5860334723255296</v>
      </c>
      <c r="O7787" s="30">
        <v>3.6743082761193417E-2</v>
      </c>
    </row>
    <row r="7788" spans="1:15" x14ac:dyDescent="0.45">
      <c r="A7788" s="5" t="s">
        <v>17</v>
      </c>
      <c r="B7788">
        <v>2020</v>
      </c>
      <c r="C7788" t="s">
        <v>1</v>
      </c>
      <c r="D7788">
        <v>7787</v>
      </c>
      <c r="E7788" s="2">
        <v>10</v>
      </c>
      <c r="F7788" s="1">
        <v>11</v>
      </c>
      <c r="G7788" s="1">
        <v>1</v>
      </c>
      <c r="H7788" s="1">
        <v>4</v>
      </c>
      <c r="I7788" s="1" t="str">
        <f t="shared" si="141"/>
        <v>3F2TU4</v>
      </c>
      <c r="J7788" s="27">
        <v>45251</v>
      </c>
      <c r="K7788" s="29" t="s">
        <v>263</v>
      </c>
      <c r="L7788" s="29">
        <v>15922.5</v>
      </c>
      <c r="M7788" s="30">
        <v>0.14398826054121</v>
      </c>
      <c r="N7788" s="30">
        <v>0.57551134911265411</v>
      </c>
      <c r="O7788" s="30">
        <v>6.0718198831052062E-2</v>
      </c>
    </row>
    <row r="7789" spans="1:15" x14ac:dyDescent="0.45">
      <c r="A7789" s="5" t="s">
        <v>17</v>
      </c>
      <c r="B7789">
        <v>2020</v>
      </c>
      <c r="C7789" t="s">
        <v>1</v>
      </c>
      <c r="D7789">
        <v>7788</v>
      </c>
      <c r="E7789" s="2">
        <v>11</v>
      </c>
      <c r="F7789" s="1">
        <v>12</v>
      </c>
      <c r="G7789" s="1">
        <v>1</v>
      </c>
      <c r="H7789" s="1">
        <v>4</v>
      </c>
      <c r="I7789" s="1" t="str">
        <f t="shared" si="141"/>
        <v>3F2TU4</v>
      </c>
      <c r="J7789" s="27">
        <v>45251</v>
      </c>
      <c r="K7789" s="29" t="s">
        <v>264</v>
      </c>
      <c r="L7789" s="29">
        <v>15853.75</v>
      </c>
      <c r="M7789" s="30">
        <v>0.14801758535380019</v>
      </c>
      <c r="N7789" s="30">
        <v>0.50291367867980763</v>
      </c>
      <c r="O7789" s="30">
        <v>6.4241211014074207E-2</v>
      </c>
    </row>
    <row r="7790" spans="1:15" x14ac:dyDescent="0.45">
      <c r="A7790" s="5" t="s">
        <v>17</v>
      </c>
      <c r="B7790">
        <v>2020</v>
      </c>
      <c r="C7790" t="s">
        <v>1</v>
      </c>
      <c r="D7790">
        <v>7789</v>
      </c>
      <c r="E7790" s="2">
        <v>12</v>
      </c>
      <c r="F7790" s="1">
        <v>13</v>
      </c>
      <c r="G7790" s="1">
        <v>1</v>
      </c>
      <c r="H7790" s="1">
        <v>5</v>
      </c>
      <c r="I7790" s="1" t="str">
        <f t="shared" si="141"/>
        <v>3F2TU5</v>
      </c>
      <c r="J7790" s="27">
        <v>45251</v>
      </c>
      <c r="K7790" s="29" t="s">
        <v>265</v>
      </c>
      <c r="L7790" s="29">
        <v>15677.75</v>
      </c>
      <c r="M7790" s="30">
        <v>0.14823183303549051</v>
      </c>
      <c r="N7790" s="30">
        <v>0.46568266053131741</v>
      </c>
      <c r="O7790" s="30">
        <v>5.4203839353207633E-2</v>
      </c>
    </row>
    <row r="7791" spans="1:15" x14ac:dyDescent="0.45">
      <c r="A7791" s="5" t="s">
        <v>17</v>
      </c>
      <c r="B7791">
        <v>2020</v>
      </c>
      <c r="C7791" t="s">
        <v>1</v>
      </c>
      <c r="D7791">
        <v>7790</v>
      </c>
      <c r="E7791" s="2">
        <v>13</v>
      </c>
      <c r="F7791" s="1">
        <v>14</v>
      </c>
      <c r="G7791" s="1">
        <v>1</v>
      </c>
      <c r="H7791" s="1">
        <v>5</v>
      </c>
      <c r="I7791" s="1" t="str">
        <f t="shared" si="141"/>
        <v>3F2TU5</v>
      </c>
      <c r="J7791" s="27">
        <v>45251</v>
      </c>
      <c r="K7791" s="29" t="s">
        <v>266</v>
      </c>
      <c r="L7791" s="29">
        <v>15638.25</v>
      </c>
      <c r="M7791" s="30">
        <v>0.1390313455307646</v>
      </c>
      <c r="N7791" s="30">
        <v>0.49398606888971058</v>
      </c>
      <c r="O7791" s="30">
        <v>3.9704866451028643E-2</v>
      </c>
    </row>
    <row r="7792" spans="1:15" x14ac:dyDescent="0.45">
      <c r="A7792" s="5" t="s">
        <v>17</v>
      </c>
      <c r="B7792">
        <v>2020</v>
      </c>
      <c r="C7792" t="s">
        <v>1</v>
      </c>
      <c r="D7792">
        <v>7791</v>
      </c>
      <c r="E7792" s="2">
        <v>14</v>
      </c>
      <c r="F7792" s="1">
        <v>15</v>
      </c>
      <c r="G7792" s="1">
        <v>1</v>
      </c>
      <c r="H7792" s="1">
        <v>5</v>
      </c>
      <c r="I7792" s="1" t="str">
        <f t="shared" si="141"/>
        <v>3F2TU5</v>
      </c>
      <c r="J7792" s="27">
        <v>45251</v>
      </c>
      <c r="K7792" s="29" t="s">
        <v>267</v>
      </c>
      <c r="L7792" s="29">
        <v>15676.5</v>
      </c>
      <c r="M7792" s="30">
        <v>0.14238917640405879</v>
      </c>
      <c r="N7792" s="30">
        <v>0.46752556951455909</v>
      </c>
      <c r="O7792" s="30">
        <v>1.8845790523018258E-2</v>
      </c>
    </row>
    <row r="7793" spans="1:15" x14ac:dyDescent="0.45">
      <c r="A7793" s="5" t="s">
        <v>17</v>
      </c>
      <c r="B7793">
        <v>2020</v>
      </c>
      <c r="C7793" t="s">
        <v>1</v>
      </c>
      <c r="D7793">
        <v>7792</v>
      </c>
      <c r="E7793" s="2">
        <v>15</v>
      </c>
      <c r="F7793" s="1">
        <v>16</v>
      </c>
      <c r="G7793" s="1">
        <v>1</v>
      </c>
      <c r="H7793" s="1">
        <v>6</v>
      </c>
      <c r="I7793" s="1" t="str">
        <f t="shared" si="141"/>
        <v>3F2TU6</v>
      </c>
      <c r="J7793" s="27">
        <v>45251</v>
      </c>
      <c r="K7793" s="29" t="s">
        <v>268</v>
      </c>
      <c r="L7793" s="29">
        <v>16031.75</v>
      </c>
      <c r="M7793" s="30">
        <v>0.15365112562194791</v>
      </c>
      <c r="N7793" s="30">
        <v>0.43821289979333022</v>
      </c>
      <c r="O7793" s="30">
        <v>0</v>
      </c>
    </row>
    <row r="7794" spans="1:15" x14ac:dyDescent="0.45">
      <c r="A7794" s="5" t="s">
        <v>17</v>
      </c>
      <c r="B7794">
        <v>2020</v>
      </c>
      <c r="C7794" t="s">
        <v>1</v>
      </c>
      <c r="D7794">
        <v>7793</v>
      </c>
      <c r="E7794" s="2">
        <v>16</v>
      </c>
      <c r="F7794" s="1">
        <v>17</v>
      </c>
      <c r="G7794" s="1">
        <v>1</v>
      </c>
      <c r="H7794" s="1">
        <v>6</v>
      </c>
      <c r="I7794" s="1" t="str">
        <f t="shared" si="141"/>
        <v>3F2TU6</v>
      </c>
      <c r="J7794" s="27">
        <v>45251</v>
      </c>
      <c r="K7794" s="29" t="s">
        <v>269</v>
      </c>
      <c r="L7794" s="29">
        <v>16649</v>
      </c>
      <c r="M7794" s="30">
        <v>0.15904139469696749</v>
      </c>
      <c r="N7794" s="30">
        <v>0.45193556636224352</v>
      </c>
      <c r="O7794" s="30">
        <v>0</v>
      </c>
    </row>
    <row r="7795" spans="1:15" x14ac:dyDescent="0.45">
      <c r="A7795" s="5" t="s">
        <v>17</v>
      </c>
      <c r="B7795">
        <v>2020</v>
      </c>
      <c r="C7795" t="s">
        <v>1</v>
      </c>
      <c r="D7795">
        <v>7794</v>
      </c>
      <c r="E7795" s="2">
        <v>17</v>
      </c>
      <c r="F7795" s="1">
        <v>18</v>
      </c>
      <c r="G7795" s="1">
        <v>1</v>
      </c>
      <c r="H7795" s="1">
        <v>6</v>
      </c>
      <c r="I7795" s="1" t="str">
        <f t="shared" si="141"/>
        <v>3F2TU6</v>
      </c>
      <c r="J7795" s="27">
        <v>45251</v>
      </c>
      <c r="K7795" s="29" t="s">
        <v>270</v>
      </c>
      <c r="L7795" s="29">
        <v>17365.75</v>
      </c>
      <c r="M7795" s="30">
        <v>0.16686876842317991</v>
      </c>
      <c r="N7795" s="30">
        <v>0.45950649305009761</v>
      </c>
      <c r="O7795" s="30">
        <v>0</v>
      </c>
    </row>
    <row r="7796" spans="1:15" x14ac:dyDescent="0.45">
      <c r="A7796" s="5" t="s">
        <v>17</v>
      </c>
      <c r="B7796">
        <v>2020</v>
      </c>
      <c r="C7796" t="s">
        <v>1</v>
      </c>
      <c r="D7796">
        <v>7795</v>
      </c>
      <c r="E7796" s="2">
        <v>18</v>
      </c>
      <c r="F7796" s="1">
        <v>19</v>
      </c>
      <c r="G7796" s="1">
        <v>1</v>
      </c>
      <c r="H7796" s="1">
        <v>7</v>
      </c>
      <c r="I7796" s="1" t="str">
        <f t="shared" si="141"/>
        <v>3F2TU7</v>
      </c>
      <c r="J7796" s="27">
        <v>45251</v>
      </c>
      <c r="K7796" s="29" t="s">
        <v>271</v>
      </c>
      <c r="L7796" s="29">
        <v>16820.75</v>
      </c>
      <c r="M7796" s="30">
        <v>0.1708883033282288</v>
      </c>
      <c r="N7796" s="30">
        <v>0.4413864599836631</v>
      </c>
      <c r="O7796" s="30">
        <v>0</v>
      </c>
    </row>
    <row r="7797" spans="1:15" x14ac:dyDescent="0.45">
      <c r="A7797" s="5" t="s">
        <v>17</v>
      </c>
      <c r="B7797">
        <v>2020</v>
      </c>
      <c r="C7797" t="s">
        <v>1</v>
      </c>
      <c r="D7797">
        <v>7796</v>
      </c>
      <c r="E7797" s="2">
        <v>19</v>
      </c>
      <c r="F7797" s="1">
        <v>20</v>
      </c>
      <c r="G7797" s="1">
        <v>1</v>
      </c>
      <c r="H7797" s="1">
        <v>7</v>
      </c>
      <c r="I7797" s="1" t="str">
        <f t="shared" si="141"/>
        <v>3F2TU7</v>
      </c>
      <c r="J7797" s="27">
        <v>45251</v>
      </c>
      <c r="K7797" s="29" t="s">
        <v>272</v>
      </c>
      <c r="L7797" s="29">
        <v>16224.75</v>
      </c>
      <c r="M7797" s="30">
        <v>0.17371670679912291</v>
      </c>
      <c r="N7797" s="30">
        <v>0.42865169685907739</v>
      </c>
      <c r="O7797" s="30">
        <v>0</v>
      </c>
    </row>
    <row r="7798" spans="1:15" x14ac:dyDescent="0.45">
      <c r="A7798" s="5" t="s">
        <v>17</v>
      </c>
      <c r="B7798">
        <v>2020</v>
      </c>
      <c r="C7798" t="s">
        <v>1</v>
      </c>
      <c r="D7798">
        <v>7797</v>
      </c>
      <c r="E7798" s="2">
        <v>20</v>
      </c>
      <c r="F7798" s="1">
        <v>21</v>
      </c>
      <c r="G7798" s="1">
        <v>1</v>
      </c>
      <c r="H7798" s="1">
        <v>7</v>
      </c>
      <c r="I7798" s="1" t="str">
        <f t="shared" si="141"/>
        <v>3F2TU7</v>
      </c>
      <c r="J7798" s="27">
        <v>45251</v>
      </c>
      <c r="K7798" s="29" t="s">
        <v>273</v>
      </c>
      <c r="L7798" s="29">
        <v>15461.75</v>
      </c>
      <c r="M7798" s="30">
        <v>0.17513564012771429</v>
      </c>
      <c r="N7798" s="30">
        <v>0.39534889410332053</v>
      </c>
      <c r="O7798" s="30">
        <v>0</v>
      </c>
    </row>
    <row r="7799" spans="1:15" x14ac:dyDescent="0.45">
      <c r="A7799" s="5" t="s">
        <v>17</v>
      </c>
      <c r="B7799">
        <v>2020</v>
      </c>
      <c r="C7799" t="s">
        <v>1</v>
      </c>
      <c r="D7799">
        <v>7798</v>
      </c>
      <c r="E7799" s="2">
        <v>21</v>
      </c>
      <c r="F7799" s="1">
        <v>22</v>
      </c>
      <c r="G7799" s="1">
        <v>1</v>
      </c>
      <c r="H7799" s="1">
        <v>8</v>
      </c>
      <c r="I7799" s="1" t="str">
        <f t="shared" si="141"/>
        <v>3F2TU8</v>
      </c>
      <c r="J7799" s="27">
        <v>45251</v>
      </c>
      <c r="K7799" s="29" t="s">
        <v>274</v>
      </c>
      <c r="L7799" s="29">
        <v>14669.25</v>
      </c>
      <c r="M7799" s="30">
        <v>0.18284101636678701</v>
      </c>
      <c r="N7799" s="30">
        <v>0.40135793120053159</v>
      </c>
      <c r="O7799" s="30">
        <v>0</v>
      </c>
    </row>
    <row r="7800" spans="1:15" x14ac:dyDescent="0.45">
      <c r="A7800" s="5" t="s">
        <v>17</v>
      </c>
      <c r="B7800">
        <v>2020</v>
      </c>
      <c r="C7800" t="s">
        <v>1</v>
      </c>
      <c r="D7800">
        <v>7799</v>
      </c>
      <c r="E7800" s="2">
        <v>22</v>
      </c>
      <c r="F7800" s="1">
        <v>23</v>
      </c>
      <c r="G7800" s="1">
        <v>1</v>
      </c>
      <c r="H7800" s="1">
        <v>8</v>
      </c>
      <c r="I7800" s="1" t="str">
        <f t="shared" si="141"/>
        <v>3F2TU8</v>
      </c>
      <c r="J7800" s="27">
        <v>45251</v>
      </c>
      <c r="K7800" s="29" t="s">
        <v>275</v>
      </c>
      <c r="L7800" s="29">
        <v>13682.75</v>
      </c>
      <c r="M7800" s="30">
        <v>0.17344771788043439</v>
      </c>
      <c r="N7800" s="30">
        <v>0.31904560218443412</v>
      </c>
      <c r="O7800" s="30">
        <v>0</v>
      </c>
    </row>
    <row r="7801" spans="1:15" x14ac:dyDescent="0.45">
      <c r="A7801" s="5" t="s">
        <v>17</v>
      </c>
      <c r="B7801">
        <v>2020</v>
      </c>
      <c r="C7801" t="s">
        <v>1</v>
      </c>
      <c r="D7801">
        <v>7800</v>
      </c>
      <c r="E7801" s="2">
        <v>23</v>
      </c>
      <c r="F7801" s="1">
        <v>24</v>
      </c>
      <c r="G7801" s="1">
        <v>1</v>
      </c>
      <c r="H7801" s="1">
        <v>8</v>
      </c>
      <c r="I7801" s="1" t="str">
        <f t="shared" si="141"/>
        <v>3F2TU8</v>
      </c>
      <c r="J7801" s="27">
        <v>45251</v>
      </c>
      <c r="K7801" s="29" t="s">
        <v>276</v>
      </c>
      <c r="L7801" s="29">
        <v>12811</v>
      </c>
      <c r="M7801" s="30">
        <v>0.19227476162695439</v>
      </c>
      <c r="N7801" s="30">
        <v>0.32887861108749039</v>
      </c>
      <c r="O7801" s="30">
        <v>0</v>
      </c>
    </row>
    <row r="7802" spans="1:15" x14ac:dyDescent="0.45">
      <c r="A7802" s="5" t="s">
        <v>17</v>
      </c>
      <c r="B7802">
        <v>2020</v>
      </c>
      <c r="C7802" t="s">
        <v>2</v>
      </c>
      <c r="D7802">
        <v>7801</v>
      </c>
      <c r="E7802" s="2">
        <v>0</v>
      </c>
      <c r="F7802" s="1">
        <v>1</v>
      </c>
      <c r="G7802" s="1">
        <v>1</v>
      </c>
      <c r="H7802" s="1">
        <v>1</v>
      </c>
      <c r="I7802" s="1" t="str">
        <f t="shared" si="141"/>
        <v>3F3WE1</v>
      </c>
      <c r="J7802" s="27">
        <v>45252</v>
      </c>
      <c r="K7802" s="29" t="s">
        <v>253</v>
      </c>
      <c r="L7802" s="29">
        <v>12074.25</v>
      </c>
      <c r="M7802" s="30">
        <v>0.18827641938618819</v>
      </c>
      <c r="N7802" s="30">
        <v>0.34198203850210279</v>
      </c>
      <c r="O7802" s="30">
        <v>0</v>
      </c>
    </row>
    <row r="7803" spans="1:15" x14ac:dyDescent="0.45">
      <c r="A7803" s="5" t="s">
        <v>17</v>
      </c>
      <c r="B7803">
        <v>2020</v>
      </c>
      <c r="C7803" t="s">
        <v>2</v>
      </c>
      <c r="D7803">
        <v>7802</v>
      </c>
      <c r="E7803" s="2">
        <v>1</v>
      </c>
      <c r="F7803" s="1">
        <v>2</v>
      </c>
      <c r="G7803" s="1">
        <v>1</v>
      </c>
      <c r="H7803" s="1">
        <v>1</v>
      </c>
      <c r="I7803" s="1" t="str">
        <f t="shared" si="141"/>
        <v>3F3WE1</v>
      </c>
      <c r="J7803" s="27">
        <v>45252</v>
      </c>
      <c r="K7803" s="29" t="s">
        <v>254</v>
      </c>
      <c r="L7803" s="29">
        <v>11544.25</v>
      </c>
      <c r="M7803" s="30">
        <v>0.19480725831491821</v>
      </c>
      <c r="N7803" s="30">
        <v>0.35117524694816432</v>
      </c>
      <c r="O7803" s="30">
        <v>0</v>
      </c>
    </row>
    <row r="7804" spans="1:15" x14ac:dyDescent="0.45">
      <c r="A7804" s="5" t="s">
        <v>17</v>
      </c>
      <c r="B7804">
        <v>2020</v>
      </c>
      <c r="C7804" t="s">
        <v>2</v>
      </c>
      <c r="D7804">
        <v>7803</v>
      </c>
      <c r="E7804" s="2">
        <v>2</v>
      </c>
      <c r="F7804" s="1">
        <v>3</v>
      </c>
      <c r="G7804" s="1">
        <v>1</v>
      </c>
      <c r="H7804" s="1">
        <v>1</v>
      </c>
      <c r="I7804" s="1" t="str">
        <f t="shared" si="141"/>
        <v>3F3WE1</v>
      </c>
      <c r="J7804" s="27">
        <v>45252</v>
      </c>
      <c r="K7804" s="29" t="s">
        <v>255</v>
      </c>
      <c r="L7804" s="29">
        <v>11267.5</v>
      </c>
      <c r="M7804" s="30">
        <v>0.22431625146510811</v>
      </c>
      <c r="N7804" s="30">
        <v>0.40491898673646243</v>
      </c>
      <c r="O7804" s="30">
        <v>0</v>
      </c>
    </row>
    <row r="7805" spans="1:15" x14ac:dyDescent="0.45">
      <c r="A7805" s="5" t="s">
        <v>17</v>
      </c>
      <c r="B7805">
        <v>2020</v>
      </c>
      <c r="C7805" t="s">
        <v>2</v>
      </c>
      <c r="D7805">
        <v>7804</v>
      </c>
      <c r="E7805" s="2">
        <v>3</v>
      </c>
      <c r="F7805" s="1">
        <v>4</v>
      </c>
      <c r="G7805" s="1">
        <v>1</v>
      </c>
      <c r="H7805" s="1">
        <v>2</v>
      </c>
      <c r="I7805" s="1" t="str">
        <f t="shared" si="141"/>
        <v>3F3WE2</v>
      </c>
      <c r="J7805" s="27">
        <v>45252</v>
      </c>
      <c r="K7805" s="29" t="s">
        <v>256</v>
      </c>
      <c r="L7805" s="29">
        <v>11192.75</v>
      </c>
      <c r="M7805" s="30">
        <v>0.25672421556833769</v>
      </c>
      <c r="N7805" s="30">
        <v>0.50078443893448232</v>
      </c>
      <c r="O7805" s="30">
        <v>0</v>
      </c>
    </row>
    <row r="7806" spans="1:15" x14ac:dyDescent="0.45">
      <c r="A7806" s="5" t="s">
        <v>17</v>
      </c>
      <c r="B7806">
        <v>2020</v>
      </c>
      <c r="C7806" t="s">
        <v>2</v>
      </c>
      <c r="D7806">
        <v>7805</v>
      </c>
      <c r="E7806" s="2">
        <v>4</v>
      </c>
      <c r="F7806" s="1">
        <v>5</v>
      </c>
      <c r="G7806" s="1">
        <v>1</v>
      </c>
      <c r="H7806" s="1">
        <v>2</v>
      </c>
      <c r="I7806" s="1" t="str">
        <f t="shared" si="141"/>
        <v>3F3WE2</v>
      </c>
      <c r="J7806" s="27">
        <v>45252</v>
      </c>
      <c r="K7806" s="29" t="s">
        <v>257</v>
      </c>
      <c r="L7806" s="29">
        <v>11238.5</v>
      </c>
      <c r="M7806" s="30">
        <v>0.28887518274781332</v>
      </c>
      <c r="N7806" s="30">
        <v>0.60301074034075408</v>
      </c>
      <c r="O7806" s="30">
        <v>0</v>
      </c>
    </row>
    <row r="7807" spans="1:15" x14ac:dyDescent="0.45">
      <c r="A7807" s="5" t="s">
        <v>17</v>
      </c>
      <c r="B7807">
        <v>2020</v>
      </c>
      <c r="C7807" t="s">
        <v>2</v>
      </c>
      <c r="D7807">
        <v>7806</v>
      </c>
      <c r="E7807" s="2">
        <v>5</v>
      </c>
      <c r="F7807" s="1">
        <v>6</v>
      </c>
      <c r="G7807" s="1">
        <v>1</v>
      </c>
      <c r="H7807" s="1">
        <v>2</v>
      </c>
      <c r="I7807" s="1" t="str">
        <f t="shared" si="141"/>
        <v>3F3WE2</v>
      </c>
      <c r="J7807" s="27">
        <v>45252</v>
      </c>
      <c r="K7807" s="29" t="s">
        <v>258</v>
      </c>
      <c r="L7807" s="29">
        <v>11729.5</v>
      </c>
      <c r="M7807" s="30">
        <v>0.31477406971278998</v>
      </c>
      <c r="N7807" s="30">
        <v>0.68727103734529837</v>
      </c>
      <c r="O7807" s="30">
        <v>0</v>
      </c>
    </row>
    <row r="7808" spans="1:15" x14ac:dyDescent="0.45">
      <c r="A7808" s="5" t="s">
        <v>17</v>
      </c>
      <c r="B7808">
        <v>2020</v>
      </c>
      <c r="C7808" t="s">
        <v>2</v>
      </c>
      <c r="D7808">
        <v>7807</v>
      </c>
      <c r="E7808" s="2">
        <v>6</v>
      </c>
      <c r="F7808" s="1">
        <v>7</v>
      </c>
      <c r="G7808" s="1">
        <v>1</v>
      </c>
      <c r="H7808" s="1">
        <v>3</v>
      </c>
      <c r="I7808" s="1" t="str">
        <f t="shared" si="141"/>
        <v>3F3WE3</v>
      </c>
      <c r="J7808" s="27">
        <v>45252</v>
      </c>
      <c r="K7808" s="29" t="s">
        <v>259</v>
      </c>
      <c r="L7808" s="29">
        <v>13171</v>
      </c>
      <c r="M7808" s="30">
        <v>0.34690683286406249</v>
      </c>
      <c r="N7808" s="30">
        <v>0.68631314779357067</v>
      </c>
      <c r="O7808" s="30">
        <v>0</v>
      </c>
    </row>
    <row r="7809" spans="1:15" x14ac:dyDescent="0.45">
      <c r="A7809" s="5" t="s">
        <v>17</v>
      </c>
      <c r="B7809">
        <v>2020</v>
      </c>
      <c r="C7809" t="s">
        <v>2</v>
      </c>
      <c r="D7809">
        <v>7808</v>
      </c>
      <c r="E7809" s="2">
        <v>7</v>
      </c>
      <c r="F7809" s="1">
        <v>8</v>
      </c>
      <c r="G7809" s="1">
        <v>1</v>
      </c>
      <c r="H7809" s="1">
        <v>3</v>
      </c>
      <c r="I7809" s="1" t="str">
        <f t="shared" si="141"/>
        <v>3F3WE3</v>
      </c>
      <c r="J7809" s="27">
        <v>45252</v>
      </c>
      <c r="K7809" s="29" t="s">
        <v>260</v>
      </c>
      <c r="L7809" s="29">
        <v>15039</v>
      </c>
      <c r="M7809" s="30">
        <v>0.39070086912696639</v>
      </c>
      <c r="N7809" s="30">
        <v>0.73870460857330345</v>
      </c>
      <c r="O7809" s="30">
        <v>0</v>
      </c>
    </row>
    <row r="7810" spans="1:15" x14ac:dyDescent="0.45">
      <c r="A7810" s="5" t="s">
        <v>17</v>
      </c>
      <c r="B7810">
        <v>2020</v>
      </c>
      <c r="C7810" t="s">
        <v>2</v>
      </c>
      <c r="D7810">
        <v>7809</v>
      </c>
      <c r="E7810" s="2">
        <v>8</v>
      </c>
      <c r="F7810" s="1">
        <v>9</v>
      </c>
      <c r="G7810" s="1">
        <v>1</v>
      </c>
      <c r="H7810" s="1">
        <v>3</v>
      </c>
      <c r="I7810" s="1" t="str">
        <f t="shared" si="141"/>
        <v>3F3WE3</v>
      </c>
      <c r="J7810" s="27">
        <v>45252</v>
      </c>
      <c r="K7810" s="29" t="s">
        <v>261</v>
      </c>
      <c r="L7810" s="29">
        <v>16057.25</v>
      </c>
      <c r="M7810" s="30">
        <v>0.41084639023599079</v>
      </c>
      <c r="N7810" s="30">
        <v>0.79542469734793309</v>
      </c>
      <c r="O7810" s="30">
        <v>3.2190861187158991E-2</v>
      </c>
    </row>
    <row r="7811" spans="1:15" x14ac:dyDescent="0.45">
      <c r="A7811" s="5" t="s">
        <v>17</v>
      </c>
      <c r="B7811">
        <v>2020</v>
      </c>
      <c r="C7811" t="s">
        <v>2</v>
      </c>
      <c r="D7811">
        <v>7810</v>
      </c>
      <c r="E7811" s="2">
        <v>9</v>
      </c>
      <c r="F7811" s="1">
        <v>10</v>
      </c>
      <c r="G7811" s="1">
        <v>1</v>
      </c>
      <c r="H7811" s="1">
        <v>4</v>
      </c>
      <c r="I7811" s="1" t="str">
        <f t="shared" ref="I7811:I7874" si="142">A7811&amp;C7811&amp;H7811</f>
        <v>3F3WE4</v>
      </c>
      <c r="J7811" s="27">
        <v>45252</v>
      </c>
      <c r="K7811" s="29" t="s">
        <v>262</v>
      </c>
      <c r="L7811" s="29">
        <v>16069.5</v>
      </c>
      <c r="M7811" s="30">
        <v>0.39026675386242637</v>
      </c>
      <c r="N7811" s="30">
        <v>0.83147831899036095</v>
      </c>
      <c r="O7811" s="30">
        <v>8.6853853392218697E-2</v>
      </c>
    </row>
    <row r="7812" spans="1:15" x14ac:dyDescent="0.45">
      <c r="A7812" s="5" t="s">
        <v>17</v>
      </c>
      <c r="B7812">
        <v>2020</v>
      </c>
      <c r="C7812" t="s">
        <v>2</v>
      </c>
      <c r="D7812">
        <v>7811</v>
      </c>
      <c r="E7812" s="2">
        <v>10</v>
      </c>
      <c r="F7812" s="1">
        <v>11</v>
      </c>
      <c r="G7812" s="1">
        <v>1</v>
      </c>
      <c r="H7812" s="1">
        <v>4</v>
      </c>
      <c r="I7812" s="1" t="str">
        <f t="shared" si="142"/>
        <v>3F3WE4</v>
      </c>
      <c r="J7812" s="27">
        <v>45252</v>
      </c>
      <c r="K7812" s="29" t="s">
        <v>263</v>
      </c>
      <c r="L7812" s="29">
        <v>15832</v>
      </c>
      <c r="M7812" s="30">
        <v>0.324290601062873</v>
      </c>
      <c r="N7812" s="30">
        <v>0.78128267706691434</v>
      </c>
      <c r="O7812" s="30">
        <v>0.19588510086359859</v>
      </c>
    </row>
    <row r="7813" spans="1:15" x14ac:dyDescent="0.45">
      <c r="A7813" s="5" t="s">
        <v>17</v>
      </c>
      <c r="B7813">
        <v>2020</v>
      </c>
      <c r="C7813" t="s">
        <v>2</v>
      </c>
      <c r="D7813">
        <v>7812</v>
      </c>
      <c r="E7813" s="2">
        <v>11</v>
      </c>
      <c r="F7813" s="1">
        <v>12</v>
      </c>
      <c r="G7813" s="1">
        <v>1</v>
      </c>
      <c r="H7813" s="1">
        <v>4</v>
      </c>
      <c r="I7813" s="1" t="str">
        <f t="shared" si="142"/>
        <v>3F3WE4</v>
      </c>
      <c r="J7813" s="27">
        <v>45252</v>
      </c>
      <c r="K7813" s="29" t="s">
        <v>264</v>
      </c>
      <c r="L7813" s="29">
        <v>15482</v>
      </c>
      <c r="M7813" s="30">
        <v>0.28744758392396741</v>
      </c>
      <c r="N7813" s="30">
        <v>0.73591705640870309</v>
      </c>
      <c r="O7813" s="30">
        <v>0.32917343235286972</v>
      </c>
    </row>
    <row r="7814" spans="1:15" x14ac:dyDescent="0.45">
      <c r="A7814" s="5" t="s">
        <v>17</v>
      </c>
      <c r="B7814">
        <v>2020</v>
      </c>
      <c r="C7814" t="s">
        <v>2</v>
      </c>
      <c r="D7814">
        <v>7813</v>
      </c>
      <c r="E7814" s="2">
        <v>12</v>
      </c>
      <c r="F7814" s="1">
        <v>13</v>
      </c>
      <c r="G7814" s="1">
        <v>1</v>
      </c>
      <c r="H7814" s="1">
        <v>5</v>
      </c>
      <c r="I7814" s="1" t="str">
        <f t="shared" si="142"/>
        <v>3F3WE5</v>
      </c>
      <c r="J7814" s="27">
        <v>45252</v>
      </c>
      <c r="K7814" s="29" t="s">
        <v>265</v>
      </c>
      <c r="L7814" s="29">
        <v>15337.25</v>
      </c>
      <c r="M7814" s="30">
        <v>0.252965252095816</v>
      </c>
      <c r="N7814" s="30">
        <v>0.68143933922836752</v>
      </c>
      <c r="O7814" s="30">
        <v>0.37935494081798288</v>
      </c>
    </row>
    <row r="7815" spans="1:15" x14ac:dyDescent="0.45">
      <c r="A7815" s="5" t="s">
        <v>17</v>
      </c>
      <c r="B7815">
        <v>2020</v>
      </c>
      <c r="C7815" t="s">
        <v>2</v>
      </c>
      <c r="D7815">
        <v>7814</v>
      </c>
      <c r="E7815" s="2">
        <v>13</v>
      </c>
      <c r="F7815" s="1">
        <v>14</v>
      </c>
      <c r="G7815" s="1">
        <v>1</v>
      </c>
      <c r="H7815" s="1">
        <v>5</v>
      </c>
      <c r="I7815" s="1" t="str">
        <f t="shared" si="142"/>
        <v>3F3WE5</v>
      </c>
      <c r="J7815" s="27">
        <v>45252</v>
      </c>
      <c r="K7815" s="29" t="s">
        <v>266</v>
      </c>
      <c r="L7815" s="29">
        <v>15454.5</v>
      </c>
      <c r="M7815" s="30">
        <v>0.242472898802267</v>
      </c>
      <c r="N7815" s="30">
        <v>0.66513762870979853</v>
      </c>
      <c r="O7815" s="30">
        <v>0.33801580811877119</v>
      </c>
    </row>
    <row r="7816" spans="1:15" x14ac:dyDescent="0.45">
      <c r="A7816" s="5" t="s">
        <v>17</v>
      </c>
      <c r="B7816">
        <v>2020</v>
      </c>
      <c r="C7816" t="s">
        <v>2</v>
      </c>
      <c r="D7816">
        <v>7815</v>
      </c>
      <c r="E7816" s="2">
        <v>14</v>
      </c>
      <c r="F7816" s="1">
        <v>15</v>
      </c>
      <c r="G7816" s="1">
        <v>1</v>
      </c>
      <c r="H7816" s="1">
        <v>5</v>
      </c>
      <c r="I7816" s="1" t="str">
        <f t="shared" si="142"/>
        <v>3F3WE5</v>
      </c>
      <c r="J7816" s="27">
        <v>45252</v>
      </c>
      <c r="K7816" s="29" t="s">
        <v>267</v>
      </c>
      <c r="L7816" s="29">
        <v>15971</v>
      </c>
      <c r="M7816" s="30">
        <v>0.26173585450616571</v>
      </c>
      <c r="N7816" s="30">
        <v>0.63924972624808241</v>
      </c>
      <c r="O7816" s="30">
        <v>0.21891364344485331</v>
      </c>
    </row>
    <row r="7817" spans="1:15" x14ac:dyDescent="0.45">
      <c r="A7817" s="5" t="s">
        <v>17</v>
      </c>
      <c r="B7817">
        <v>2020</v>
      </c>
      <c r="C7817" t="s">
        <v>2</v>
      </c>
      <c r="D7817">
        <v>7816</v>
      </c>
      <c r="E7817" s="2">
        <v>15</v>
      </c>
      <c r="F7817" s="1">
        <v>16</v>
      </c>
      <c r="G7817" s="1">
        <v>1</v>
      </c>
      <c r="H7817" s="1">
        <v>6</v>
      </c>
      <c r="I7817" s="1" t="str">
        <f t="shared" si="142"/>
        <v>3F3WE6</v>
      </c>
      <c r="J7817" s="27">
        <v>45252</v>
      </c>
      <c r="K7817" s="29" t="s">
        <v>268</v>
      </c>
      <c r="L7817" s="29">
        <v>16569.75</v>
      </c>
      <c r="M7817" s="30">
        <v>0.32171103560091119</v>
      </c>
      <c r="N7817" s="30">
        <v>0.60855158454461067</v>
      </c>
      <c r="O7817" s="30">
        <v>2.1419370725223551E-2</v>
      </c>
    </row>
    <row r="7818" spans="1:15" x14ac:dyDescent="0.45">
      <c r="A7818" s="5" t="s">
        <v>17</v>
      </c>
      <c r="B7818">
        <v>2020</v>
      </c>
      <c r="C7818" t="s">
        <v>2</v>
      </c>
      <c r="D7818">
        <v>7817</v>
      </c>
      <c r="E7818" s="2">
        <v>16</v>
      </c>
      <c r="F7818" s="1">
        <v>17</v>
      </c>
      <c r="G7818" s="1">
        <v>1</v>
      </c>
      <c r="H7818" s="1">
        <v>6</v>
      </c>
      <c r="I7818" s="1" t="str">
        <f t="shared" si="142"/>
        <v>3F3WE6</v>
      </c>
      <c r="J7818" s="27">
        <v>45252</v>
      </c>
      <c r="K7818" s="29" t="s">
        <v>269</v>
      </c>
      <c r="L7818" s="29">
        <v>17220.25</v>
      </c>
      <c r="M7818" s="30">
        <v>0.40986402932990951</v>
      </c>
      <c r="N7818" s="30">
        <v>0.64302317997564451</v>
      </c>
      <c r="O7818" s="30">
        <v>0</v>
      </c>
    </row>
    <row r="7819" spans="1:15" x14ac:dyDescent="0.45">
      <c r="A7819" s="5" t="s">
        <v>17</v>
      </c>
      <c r="B7819">
        <v>2020</v>
      </c>
      <c r="C7819" t="s">
        <v>2</v>
      </c>
      <c r="D7819">
        <v>7818</v>
      </c>
      <c r="E7819" s="2">
        <v>17</v>
      </c>
      <c r="F7819" s="1">
        <v>18</v>
      </c>
      <c r="G7819" s="1">
        <v>1</v>
      </c>
      <c r="H7819" s="1">
        <v>6</v>
      </c>
      <c r="I7819" s="1" t="str">
        <f t="shared" si="142"/>
        <v>3F3WE6</v>
      </c>
      <c r="J7819" s="27">
        <v>45252</v>
      </c>
      <c r="K7819" s="29" t="s">
        <v>270</v>
      </c>
      <c r="L7819" s="29">
        <v>17908.5</v>
      </c>
      <c r="M7819" s="30">
        <v>0.42678301295607962</v>
      </c>
      <c r="N7819" s="30">
        <v>0.76840320052838096</v>
      </c>
      <c r="O7819" s="30">
        <v>0</v>
      </c>
    </row>
    <row r="7820" spans="1:15" x14ac:dyDescent="0.45">
      <c r="A7820" s="5" t="s">
        <v>17</v>
      </c>
      <c r="B7820">
        <v>2020</v>
      </c>
      <c r="C7820" t="s">
        <v>2</v>
      </c>
      <c r="D7820">
        <v>7819</v>
      </c>
      <c r="E7820" s="2">
        <v>18</v>
      </c>
      <c r="F7820" s="1">
        <v>19</v>
      </c>
      <c r="G7820" s="1">
        <v>1</v>
      </c>
      <c r="H7820" s="1">
        <v>7</v>
      </c>
      <c r="I7820" s="1" t="str">
        <f t="shared" si="142"/>
        <v>3F3WE7</v>
      </c>
      <c r="J7820" s="27">
        <v>45252</v>
      </c>
      <c r="K7820" s="29" t="s">
        <v>271</v>
      </c>
      <c r="L7820" s="29">
        <v>17172</v>
      </c>
      <c r="M7820" s="30">
        <v>0.44833066309280578</v>
      </c>
      <c r="N7820" s="30">
        <v>0.83319202410393545</v>
      </c>
      <c r="O7820" s="30">
        <v>0</v>
      </c>
    </row>
    <row r="7821" spans="1:15" x14ac:dyDescent="0.45">
      <c r="A7821" s="5" t="s">
        <v>17</v>
      </c>
      <c r="B7821">
        <v>2020</v>
      </c>
      <c r="C7821" t="s">
        <v>2</v>
      </c>
      <c r="D7821">
        <v>7820</v>
      </c>
      <c r="E7821" s="2">
        <v>19</v>
      </c>
      <c r="F7821" s="1">
        <v>20</v>
      </c>
      <c r="G7821" s="1">
        <v>1</v>
      </c>
      <c r="H7821" s="1">
        <v>7</v>
      </c>
      <c r="I7821" s="1" t="str">
        <f t="shared" si="142"/>
        <v>3F3WE7</v>
      </c>
      <c r="J7821" s="27">
        <v>45252</v>
      </c>
      <c r="K7821" s="29" t="s">
        <v>272</v>
      </c>
      <c r="L7821" s="29">
        <v>16533.25</v>
      </c>
      <c r="M7821" s="30">
        <v>0.47788942179686278</v>
      </c>
      <c r="N7821" s="30">
        <v>0.8362712583875942</v>
      </c>
      <c r="O7821" s="30">
        <v>0</v>
      </c>
    </row>
    <row r="7822" spans="1:15" x14ac:dyDescent="0.45">
      <c r="A7822" s="5" t="s">
        <v>17</v>
      </c>
      <c r="B7822">
        <v>2020</v>
      </c>
      <c r="C7822" t="s">
        <v>2</v>
      </c>
      <c r="D7822">
        <v>7821</v>
      </c>
      <c r="E7822" s="2">
        <v>20</v>
      </c>
      <c r="F7822" s="1">
        <v>21</v>
      </c>
      <c r="G7822" s="1">
        <v>1</v>
      </c>
      <c r="H7822" s="1">
        <v>7</v>
      </c>
      <c r="I7822" s="1" t="str">
        <f t="shared" si="142"/>
        <v>3F3WE7</v>
      </c>
      <c r="J7822" s="27">
        <v>45252</v>
      </c>
      <c r="K7822" s="29" t="s">
        <v>273</v>
      </c>
      <c r="L7822" s="29">
        <v>15804.75</v>
      </c>
      <c r="M7822" s="30">
        <v>0.49442882203383259</v>
      </c>
      <c r="N7822" s="30">
        <v>0.84661152554431163</v>
      </c>
      <c r="O7822" s="30">
        <v>0</v>
      </c>
    </row>
    <row r="7823" spans="1:15" x14ac:dyDescent="0.45">
      <c r="A7823" s="5" t="s">
        <v>17</v>
      </c>
      <c r="B7823">
        <v>2020</v>
      </c>
      <c r="C7823" t="s">
        <v>2</v>
      </c>
      <c r="D7823">
        <v>7822</v>
      </c>
      <c r="E7823" s="2">
        <v>21</v>
      </c>
      <c r="F7823" s="1">
        <v>22</v>
      </c>
      <c r="G7823" s="1">
        <v>1</v>
      </c>
      <c r="H7823" s="1">
        <v>8</v>
      </c>
      <c r="I7823" s="1" t="str">
        <f t="shared" si="142"/>
        <v>3F3WE8</v>
      </c>
      <c r="J7823" s="27">
        <v>45252</v>
      </c>
      <c r="K7823" s="29" t="s">
        <v>274</v>
      </c>
      <c r="L7823" s="29">
        <v>14904.5</v>
      </c>
      <c r="M7823" s="30">
        <v>0.50415054708256679</v>
      </c>
      <c r="N7823" s="30">
        <v>0.85284322566449089</v>
      </c>
      <c r="O7823" s="30">
        <v>0</v>
      </c>
    </row>
    <row r="7824" spans="1:15" x14ac:dyDescent="0.45">
      <c r="A7824" s="5" t="s">
        <v>17</v>
      </c>
      <c r="B7824">
        <v>2020</v>
      </c>
      <c r="C7824" t="s">
        <v>2</v>
      </c>
      <c r="D7824">
        <v>7823</v>
      </c>
      <c r="E7824" s="2">
        <v>22</v>
      </c>
      <c r="F7824" s="1">
        <v>23</v>
      </c>
      <c r="G7824" s="1">
        <v>1</v>
      </c>
      <c r="H7824" s="1">
        <v>8</v>
      </c>
      <c r="I7824" s="1" t="str">
        <f t="shared" si="142"/>
        <v>3F3WE8</v>
      </c>
      <c r="J7824" s="27">
        <v>45252</v>
      </c>
      <c r="K7824" s="29" t="s">
        <v>275</v>
      </c>
      <c r="L7824" s="29">
        <v>13909.5</v>
      </c>
      <c r="M7824" s="30">
        <v>0.46031251069670381</v>
      </c>
      <c r="N7824" s="30">
        <v>0.87374013428716091</v>
      </c>
      <c r="O7824" s="30">
        <v>0</v>
      </c>
    </row>
    <row r="7825" spans="1:15" x14ac:dyDescent="0.45">
      <c r="A7825" s="5" t="s">
        <v>17</v>
      </c>
      <c r="B7825">
        <v>2020</v>
      </c>
      <c r="C7825" t="s">
        <v>2</v>
      </c>
      <c r="D7825">
        <v>7824</v>
      </c>
      <c r="E7825" s="2">
        <v>23</v>
      </c>
      <c r="F7825" s="1">
        <v>24</v>
      </c>
      <c r="G7825" s="1">
        <v>1</v>
      </c>
      <c r="H7825" s="1">
        <v>8</v>
      </c>
      <c r="I7825" s="1" t="str">
        <f t="shared" si="142"/>
        <v>3F3WE8</v>
      </c>
      <c r="J7825" s="27">
        <v>45252</v>
      </c>
      <c r="K7825" s="29" t="s">
        <v>276</v>
      </c>
      <c r="L7825" s="29">
        <v>13096.75</v>
      </c>
      <c r="M7825" s="30">
        <v>0.49775512236754882</v>
      </c>
      <c r="N7825" s="30">
        <v>0.88676154491604164</v>
      </c>
      <c r="O7825" s="30">
        <v>0</v>
      </c>
    </row>
    <row r="7826" spans="1:15" x14ac:dyDescent="0.45">
      <c r="A7826" s="5" t="s">
        <v>17</v>
      </c>
      <c r="B7826">
        <v>2020</v>
      </c>
      <c r="C7826" t="s">
        <v>3</v>
      </c>
      <c r="D7826">
        <v>7825</v>
      </c>
      <c r="E7826" s="2">
        <v>0</v>
      </c>
      <c r="F7826" s="1">
        <v>1</v>
      </c>
      <c r="G7826" s="1">
        <v>1</v>
      </c>
      <c r="H7826" s="1">
        <v>1</v>
      </c>
      <c r="I7826" s="1" t="str">
        <f t="shared" si="142"/>
        <v>3F4TH1</v>
      </c>
      <c r="J7826" s="27">
        <v>45253</v>
      </c>
      <c r="K7826" s="29" t="s">
        <v>253</v>
      </c>
      <c r="L7826" s="29">
        <v>12433.25</v>
      </c>
      <c r="M7826" s="30">
        <v>0.56509324043190456</v>
      </c>
      <c r="N7826" s="30">
        <v>0.90898697798897232</v>
      </c>
      <c r="O7826" s="30">
        <v>0</v>
      </c>
    </row>
    <row r="7827" spans="1:15" x14ac:dyDescent="0.45">
      <c r="A7827" s="5" t="s">
        <v>17</v>
      </c>
      <c r="B7827">
        <v>2020</v>
      </c>
      <c r="C7827" t="s">
        <v>3</v>
      </c>
      <c r="D7827">
        <v>7826</v>
      </c>
      <c r="E7827" s="2">
        <v>1</v>
      </c>
      <c r="F7827" s="1">
        <v>2</v>
      </c>
      <c r="G7827" s="1">
        <v>1</v>
      </c>
      <c r="H7827" s="1">
        <v>1</v>
      </c>
      <c r="I7827" s="1" t="str">
        <f t="shared" si="142"/>
        <v>3F4TH1</v>
      </c>
      <c r="J7827" s="27">
        <v>45253</v>
      </c>
      <c r="K7827" s="29" t="s">
        <v>254</v>
      </c>
      <c r="L7827" s="29">
        <v>11849.5</v>
      </c>
      <c r="M7827" s="30">
        <v>0.5711684766822277</v>
      </c>
      <c r="N7827" s="30">
        <v>0.91418740223837802</v>
      </c>
      <c r="O7827" s="30">
        <v>0</v>
      </c>
    </row>
    <row r="7828" spans="1:15" x14ac:dyDescent="0.45">
      <c r="A7828" s="5" t="s">
        <v>17</v>
      </c>
      <c r="B7828">
        <v>2020</v>
      </c>
      <c r="C7828" t="s">
        <v>3</v>
      </c>
      <c r="D7828">
        <v>7827</v>
      </c>
      <c r="E7828" s="2">
        <v>2</v>
      </c>
      <c r="F7828" s="1">
        <v>3</v>
      </c>
      <c r="G7828" s="1">
        <v>1</v>
      </c>
      <c r="H7828" s="1">
        <v>1</v>
      </c>
      <c r="I7828" s="1" t="str">
        <f t="shared" si="142"/>
        <v>3F4TH1</v>
      </c>
      <c r="J7828" s="27">
        <v>45253</v>
      </c>
      <c r="K7828" s="29" t="s">
        <v>255</v>
      </c>
      <c r="L7828" s="29">
        <v>11496.25</v>
      </c>
      <c r="M7828" s="30">
        <v>0.57064739230470896</v>
      </c>
      <c r="N7828" s="30">
        <v>0.91978914334543926</v>
      </c>
      <c r="O7828" s="30">
        <v>0</v>
      </c>
    </row>
    <row r="7829" spans="1:15" x14ac:dyDescent="0.45">
      <c r="A7829" s="5" t="s">
        <v>17</v>
      </c>
      <c r="B7829">
        <v>2020</v>
      </c>
      <c r="C7829" t="s">
        <v>3</v>
      </c>
      <c r="D7829">
        <v>7828</v>
      </c>
      <c r="E7829" s="2">
        <v>3</v>
      </c>
      <c r="F7829" s="1">
        <v>4</v>
      </c>
      <c r="G7829" s="1">
        <v>1</v>
      </c>
      <c r="H7829" s="1">
        <v>2</v>
      </c>
      <c r="I7829" s="1" t="str">
        <f t="shared" si="142"/>
        <v>3F4TH2</v>
      </c>
      <c r="J7829" s="27">
        <v>45253</v>
      </c>
      <c r="K7829" s="29" t="s">
        <v>256</v>
      </c>
      <c r="L7829" s="29">
        <v>11389.5</v>
      </c>
      <c r="M7829" s="30">
        <v>0.58425671601542073</v>
      </c>
      <c r="N7829" s="30">
        <v>0.92170044437684995</v>
      </c>
      <c r="O7829" s="30">
        <v>0</v>
      </c>
    </row>
    <row r="7830" spans="1:15" x14ac:dyDescent="0.45">
      <c r="A7830" s="5" t="s">
        <v>17</v>
      </c>
      <c r="B7830">
        <v>2020</v>
      </c>
      <c r="C7830" t="s">
        <v>3</v>
      </c>
      <c r="D7830">
        <v>7829</v>
      </c>
      <c r="E7830" s="2">
        <v>4</v>
      </c>
      <c r="F7830" s="1">
        <v>5</v>
      </c>
      <c r="G7830" s="1">
        <v>1</v>
      </c>
      <c r="H7830" s="1">
        <v>2</v>
      </c>
      <c r="I7830" s="1" t="str">
        <f t="shared" si="142"/>
        <v>3F4TH2</v>
      </c>
      <c r="J7830" s="27">
        <v>45253</v>
      </c>
      <c r="K7830" s="29" t="s">
        <v>257</v>
      </c>
      <c r="L7830" s="29">
        <v>11414</v>
      </c>
      <c r="M7830" s="30">
        <v>0.5948341985283111</v>
      </c>
      <c r="N7830" s="30">
        <v>0.92045675759744006</v>
      </c>
      <c r="O7830" s="30">
        <v>0</v>
      </c>
    </row>
    <row r="7831" spans="1:15" x14ac:dyDescent="0.45">
      <c r="A7831" s="5" t="s">
        <v>17</v>
      </c>
      <c r="B7831">
        <v>2020</v>
      </c>
      <c r="C7831" t="s">
        <v>3</v>
      </c>
      <c r="D7831">
        <v>7830</v>
      </c>
      <c r="E7831" s="2">
        <v>5</v>
      </c>
      <c r="F7831" s="1">
        <v>6</v>
      </c>
      <c r="G7831" s="1">
        <v>1</v>
      </c>
      <c r="H7831" s="1">
        <v>2</v>
      </c>
      <c r="I7831" s="1" t="str">
        <f t="shared" si="142"/>
        <v>3F4TH2</v>
      </c>
      <c r="J7831" s="27">
        <v>45253</v>
      </c>
      <c r="K7831" s="29" t="s">
        <v>258</v>
      </c>
      <c r="L7831" s="29">
        <v>11827</v>
      </c>
      <c r="M7831" s="30">
        <v>0.64754835856716597</v>
      </c>
      <c r="N7831" s="30">
        <v>0.90955107826603376</v>
      </c>
      <c r="O7831" s="30">
        <v>0</v>
      </c>
    </row>
    <row r="7832" spans="1:15" x14ac:dyDescent="0.45">
      <c r="A7832" s="5" t="s">
        <v>17</v>
      </c>
      <c r="B7832">
        <v>2020</v>
      </c>
      <c r="C7832" t="s">
        <v>3</v>
      </c>
      <c r="D7832">
        <v>7831</v>
      </c>
      <c r="E7832" s="2">
        <v>6</v>
      </c>
      <c r="F7832" s="1">
        <v>7</v>
      </c>
      <c r="G7832" s="1">
        <v>1</v>
      </c>
      <c r="H7832" s="1">
        <v>3</v>
      </c>
      <c r="I7832" s="1" t="str">
        <f t="shared" si="142"/>
        <v>3F4TH3</v>
      </c>
      <c r="J7832" s="27">
        <v>45253</v>
      </c>
      <c r="K7832" s="29" t="s">
        <v>259</v>
      </c>
      <c r="L7832" s="29">
        <v>12988</v>
      </c>
      <c r="M7832" s="30">
        <v>0.67145060655462996</v>
      </c>
      <c r="N7832" s="30">
        <v>0.91974054317293319</v>
      </c>
      <c r="O7832" s="30">
        <v>0</v>
      </c>
    </row>
    <row r="7833" spans="1:15" x14ac:dyDescent="0.45">
      <c r="A7833" s="5" t="s">
        <v>17</v>
      </c>
      <c r="B7833">
        <v>2020</v>
      </c>
      <c r="C7833" t="s">
        <v>3</v>
      </c>
      <c r="D7833">
        <v>7832</v>
      </c>
      <c r="E7833" s="2">
        <v>7</v>
      </c>
      <c r="F7833" s="1">
        <v>8</v>
      </c>
      <c r="G7833" s="1">
        <v>1</v>
      </c>
      <c r="H7833" s="1">
        <v>3</v>
      </c>
      <c r="I7833" s="1" t="str">
        <f t="shared" si="142"/>
        <v>3F4TH3</v>
      </c>
      <c r="J7833" s="27">
        <v>45253</v>
      </c>
      <c r="K7833" s="29" t="s">
        <v>260</v>
      </c>
      <c r="L7833" s="29">
        <v>14777</v>
      </c>
      <c r="M7833" s="30">
        <v>0.63200900278053895</v>
      </c>
      <c r="N7833" s="30">
        <v>0.92157275031759112</v>
      </c>
      <c r="O7833" s="30">
        <v>0</v>
      </c>
    </row>
    <row r="7834" spans="1:15" x14ac:dyDescent="0.45">
      <c r="A7834" s="5" t="s">
        <v>17</v>
      </c>
      <c r="B7834">
        <v>2020</v>
      </c>
      <c r="C7834" t="s">
        <v>3</v>
      </c>
      <c r="D7834">
        <v>7833</v>
      </c>
      <c r="E7834" s="2">
        <v>8</v>
      </c>
      <c r="F7834" s="1">
        <v>9</v>
      </c>
      <c r="G7834" s="1">
        <v>1</v>
      </c>
      <c r="H7834" s="1">
        <v>3</v>
      </c>
      <c r="I7834" s="1" t="str">
        <f t="shared" si="142"/>
        <v>3F4TH3</v>
      </c>
      <c r="J7834" s="27">
        <v>45253</v>
      </c>
      <c r="K7834" s="29" t="s">
        <v>261</v>
      </c>
      <c r="L7834" s="29">
        <v>15822.5</v>
      </c>
      <c r="M7834" s="30">
        <v>0.58140663724935115</v>
      </c>
      <c r="N7834" s="30">
        <v>0.89232215691892869</v>
      </c>
      <c r="O7834" s="30">
        <v>6.914869752958902E-2</v>
      </c>
    </row>
    <row r="7835" spans="1:15" x14ac:dyDescent="0.45">
      <c r="A7835" s="5" t="s">
        <v>17</v>
      </c>
      <c r="B7835">
        <v>2020</v>
      </c>
      <c r="C7835" t="s">
        <v>3</v>
      </c>
      <c r="D7835">
        <v>7834</v>
      </c>
      <c r="E7835" s="2">
        <v>9</v>
      </c>
      <c r="F7835" s="1">
        <v>10</v>
      </c>
      <c r="G7835" s="1">
        <v>1</v>
      </c>
      <c r="H7835" s="1">
        <v>4</v>
      </c>
      <c r="I7835" s="1" t="str">
        <f t="shared" si="142"/>
        <v>3F4TH4</v>
      </c>
      <c r="J7835" s="27">
        <v>45253</v>
      </c>
      <c r="K7835" s="29" t="s">
        <v>262</v>
      </c>
      <c r="L7835" s="29">
        <v>15838.5</v>
      </c>
      <c r="M7835" s="30">
        <v>0.50402370942967822</v>
      </c>
      <c r="N7835" s="30">
        <v>0.84364127586826987</v>
      </c>
      <c r="O7835" s="30">
        <v>0.1140042272433303</v>
      </c>
    </row>
    <row r="7836" spans="1:15" x14ac:dyDescent="0.45">
      <c r="A7836" s="5" t="s">
        <v>17</v>
      </c>
      <c r="B7836">
        <v>2020</v>
      </c>
      <c r="C7836" t="s">
        <v>3</v>
      </c>
      <c r="D7836">
        <v>7835</v>
      </c>
      <c r="E7836" s="2">
        <v>10</v>
      </c>
      <c r="F7836" s="1">
        <v>11</v>
      </c>
      <c r="G7836" s="1">
        <v>1</v>
      </c>
      <c r="H7836" s="1">
        <v>4</v>
      </c>
      <c r="I7836" s="1" t="str">
        <f t="shared" si="142"/>
        <v>3F4TH4</v>
      </c>
      <c r="J7836" s="27">
        <v>45253</v>
      </c>
      <c r="K7836" s="29" t="s">
        <v>263</v>
      </c>
      <c r="L7836" s="29">
        <v>15587</v>
      </c>
      <c r="M7836" s="30">
        <v>0.47332081440945811</v>
      </c>
      <c r="N7836" s="30">
        <v>0.83549360118554294</v>
      </c>
      <c r="O7836" s="30">
        <v>0.15053124885771341</v>
      </c>
    </row>
    <row r="7837" spans="1:15" x14ac:dyDescent="0.45">
      <c r="A7837" s="5" t="s">
        <v>17</v>
      </c>
      <c r="B7837">
        <v>2020</v>
      </c>
      <c r="C7837" t="s">
        <v>3</v>
      </c>
      <c r="D7837">
        <v>7836</v>
      </c>
      <c r="E7837" s="2">
        <v>11</v>
      </c>
      <c r="F7837" s="1">
        <v>12</v>
      </c>
      <c r="G7837" s="1">
        <v>1</v>
      </c>
      <c r="H7837" s="1">
        <v>4</v>
      </c>
      <c r="I7837" s="1" t="str">
        <f t="shared" si="142"/>
        <v>3F4TH4</v>
      </c>
      <c r="J7837" s="27">
        <v>45253</v>
      </c>
      <c r="K7837" s="29" t="s">
        <v>264</v>
      </c>
      <c r="L7837" s="29">
        <v>15509.75</v>
      </c>
      <c r="M7837" s="30">
        <v>0.43236554951984812</v>
      </c>
      <c r="N7837" s="30">
        <v>0.81047628895845047</v>
      </c>
      <c r="O7837" s="30">
        <v>0.17144901947897859</v>
      </c>
    </row>
    <row r="7838" spans="1:15" x14ac:dyDescent="0.45">
      <c r="A7838" s="5" t="s">
        <v>17</v>
      </c>
      <c r="B7838">
        <v>2020</v>
      </c>
      <c r="C7838" t="s">
        <v>3</v>
      </c>
      <c r="D7838">
        <v>7837</v>
      </c>
      <c r="E7838" s="2">
        <v>12</v>
      </c>
      <c r="F7838" s="1">
        <v>13</v>
      </c>
      <c r="G7838" s="1">
        <v>1</v>
      </c>
      <c r="H7838" s="1">
        <v>5</v>
      </c>
      <c r="I7838" s="1" t="str">
        <f t="shared" si="142"/>
        <v>3F4TH5</v>
      </c>
      <c r="J7838" s="27">
        <v>45253</v>
      </c>
      <c r="K7838" s="29" t="s">
        <v>265</v>
      </c>
      <c r="L7838" s="29">
        <v>15408.75</v>
      </c>
      <c r="M7838" s="30">
        <v>0.42890560470287492</v>
      </c>
      <c r="N7838" s="30">
        <v>0.7469793919414327</v>
      </c>
      <c r="O7838" s="30">
        <v>0.15349652778743469</v>
      </c>
    </row>
    <row r="7839" spans="1:15" x14ac:dyDescent="0.45">
      <c r="A7839" s="5" t="s">
        <v>17</v>
      </c>
      <c r="B7839">
        <v>2020</v>
      </c>
      <c r="C7839" t="s">
        <v>3</v>
      </c>
      <c r="D7839">
        <v>7838</v>
      </c>
      <c r="E7839" s="2">
        <v>13</v>
      </c>
      <c r="F7839" s="1">
        <v>14</v>
      </c>
      <c r="G7839" s="1">
        <v>1</v>
      </c>
      <c r="H7839" s="1">
        <v>5</v>
      </c>
      <c r="I7839" s="1" t="str">
        <f t="shared" si="142"/>
        <v>3F4TH5</v>
      </c>
      <c r="J7839" s="27">
        <v>45253</v>
      </c>
      <c r="K7839" s="29" t="s">
        <v>266</v>
      </c>
      <c r="L7839" s="29">
        <v>15548.75</v>
      </c>
      <c r="M7839" s="30">
        <v>0.45413602442066159</v>
      </c>
      <c r="N7839" s="30">
        <v>0.67959186190889032</v>
      </c>
      <c r="O7839" s="30">
        <v>0.1070420810548406</v>
      </c>
    </row>
    <row r="7840" spans="1:15" x14ac:dyDescent="0.45">
      <c r="A7840" s="5" t="s">
        <v>17</v>
      </c>
      <c r="B7840">
        <v>2020</v>
      </c>
      <c r="C7840" t="s">
        <v>3</v>
      </c>
      <c r="D7840">
        <v>7839</v>
      </c>
      <c r="E7840" s="2">
        <v>14</v>
      </c>
      <c r="F7840" s="1">
        <v>15</v>
      </c>
      <c r="G7840" s="1">
        <v>1</v>
      </c>
      <c r="H7840" s="1">
        <v>5</v>
      </c>
      <c r="I7840" s="1" t="str">
        <f t="shared" si="142"/>
        <v>3F4TH5</v>
      </c>
      <c r="J7840" s="27">
        <v>45253</v>
      </c>
      <c r="K7840" s="29" t="s">
        <v>267</v>
      </c>
      <c r="L7840" s="29">
        <v>15871</v>
      </c>
      <c r="M7840" s="30">
        <v>0.4881767267068744</v>
      </c>
      <c r="N7840" s="30">
        <v>0.67937100038232634</v>
      </c>
      <c r="O7840" s="30">
        <v>4.7715043979271073E-2</v>
      </c>
    </row>
    <row r="7841" spans="1:15" x14ac:dyDescent="0.45">
      <c r="A7841" s="5" t="s">
        <v>17</v>
      </c>
      <c r="B7841">
        <v>2020</v>
      </c>
      <c r="C7841" t="s">
        <v>3</v>
      </c>
      <c r="D7841">
        <v>7840</v>
      </c>
      <c r="E7841" s="2">
        <v>15</v>
      </c>
      <c r="F7841" s="1">
        <v>16</v>
      </c>
      <c r="G7841" s="1">
        <v>1</v>
      </c>
      <c r="H7841" s="1">
        <v>6</v>
      </c>
      <c r="I7841" s="1" t="str">
        <f t="shared" si="142"/>
        <v>3F4TH6</v>
      </c>
      <c r="J7841" s="27">
        <v>45253</v>
      </c>
      <c r="K7841" s="29" t="s">
        <v>268</v>
      </c>
      <c r="L7841" s="29">
        <v>16192.5</v>
      </c>
      <c r="M7841" s="30">
        <v>0.55822617211047121</v>
      </c>
      <c r="N7841" s="30">
        <v>0.83897207803825913</v>
      </c>
      <c r="O7841" s="30">
        <v>0</v>
      </c>
    </row>
    <row r="7842" spans="1:15" x14ac:dyDescent="0.45">
      <c r="A7842" s="5" t="s">
        <v>17</v>
      </c>
      <c r="B7842">
        <v>2020</v>
      </c>
      <c r="C7842" t="s">
        <v>3</v>
      </c>
      <c r="D7842">
        <v>7841</v>
      </c>
      <c r="E7842" s="2">
        <v>16</v>
      </c>
      <c r="F7842" s="1">
        <v>17</v>
      </c>
      <c r="G7842" s="1">
        <v>1</v>
      </c>
      <c r="H7842" s="1">
        <v>6</v>
      </c>
      <c r="I7842" s="1" t="str">
        <f t="shared" si="142"/>
        <v>3F4TH6</v>
      </c>
      <c r="J7842" s="27">
        <v>45253</v>
      </c>
      <c r="K7842" s="29" t="s">
        <v>269</v>
      </c>
      <c r="L7842" s="29">
        <v>16772.25</v>
      </c>
      <c r="M7842" s="30">
        <v>0.63025584267705492</v>
      </c>
      <c r="N7842" s="30">
        <v>0.82551380754419634</v>
      </c>
      <c r="O7842" s="30">
        <v>0</v>
      </c>
    </row>
    <row r="7843" spans="1:15" x14ac:dyDescent="0.45">
      <c r="A7843" s="5" t="s">
        <v>17</v>
      </c>
      <c r="B7843">
        <v>2020</v>
      </c>
      <c r="C7843" t="s">
        <v>3</v>
      </c>
      <c r="D7843">
        <v>7842</v>
      </c>
      <c r="E7843" s="2">
        <v>17</v>
      </c>
      <c r="F7843" s="1">
        <v>18</v>
      </c>
      <c r="G7843" s="1">
        <v>1</v>
      </c>
      <c r="H7843" s="1">
        <v>6</v>
      </c>
      <c r="I7843" s="1" t="str">
        <f t="shared" si="142"/>
        <v>3F4TH6</v>
      </c>
      <c r="J7843" s="27">
        <v>45253</v>
      </c>
      <c r="K7843" s="29" t="s">
        <v>270</v>
      </c>
      <c r="L7843" s="29">
        <v>17373.5</v>
      </c>
      <c r="M7843" s="30">
        <v>0.64749888946404655</v>
      </c>
      <c r="N7843" s="30">
        <v>0.84354975120098463</v>
      </c>
      <c r="O7843" s="30">
        <v>0</v>
      </c>
    </row>
    <row r="7844" spans="1:15" x14ac:dyDescent="0.45">
      <c r="A7844" s="5" t="s">
        <v>17</v>
      </c>
      <c r="B7844">
        <v>2020</v>
      </c>
      <c r="C7844" t="s">
        <v>3</v>
      </c>
      <c r="D7844">
        <v>7843</v>
      </c>
      <c r="E7844" s="2">
        <v>18</v>
      </c>
      <c r="F7844" s="1">
        <v>19</v>
      </c>
      <c r="G7844" s="1">
        <v>1</v>
      </c>
      <c r="H7844" s="1">
        <v>7</v>
      </c>
      <c r="I7844" s="1" t="str">
        <f t="shared" si="142"/>
        <v>3F4TH7</v>
      </c>
      <c r="J7844" s="27">
        <v>45253</v>
      </c>
      <c r="K7844" s="29" t="s">
        <v>271</v>
      </c>
      <c r="L7844" s="29">
        <v>16794.5</v>
      </c>
      <c r="M7844" s="30">
        <v>0.63832193489281774</v>
      </c>
      <c r="N7844" s="30">
        <v>0.81969159767971045</v>
      </c>
      <c r="O7844" s="30">
        <v>0</v>
      </c>
    </row>
    <row r="7845" spans="1:15" x14ac:dyDescent="0.45">
      <c r="A7845" s="5" t="s">
        <v>17</v>
      </c>
      <c r="B7845">
        <v>2020</v>
      </c>
      <c r="C7845" t="s">
        <v>3</v>
      </c>
      <c r="D7845">
        <v>7844</v>
      </c>
      <c r="E7845" s="2">
        <v>19</v>
      </c>
      <c r="F7845" s="1">
        <v>20</v>
      </c>
      <c r="G7845" s="1">
        <v>1</v>
      </c>
      <c r="H7845" s="1">
        <v>7</v>
      </c>
      <c r="I7845" s="1" t="str">
        <f t="shared" si="142"/>
        <v>3F4TH7</v>
      </c>
      <c r="J7845" s="27">
        <v>45253</v>
      </c>
      <c r="K7845" s="29" t="s">
        <v>272</v>
      </c>
      <c r="L7845" s="29">
        <v>16201</v>
      </c>
      <c r="M7845" s="30">
        <v>0.59364958133430856</v>
      </c>
      <c r="N7845" s="30">
        <v>0.85924626459083497</v>
      </c>
      <c r="O7845" s="30">
        <v>0</v>
      </c>
    </row>
    <row r="7846" spans="1:15" x14ac:dyDescent="0.45">
      <c r="A7846" s="5" t="s">
        <v>17</v>
      </c>
      <c r="B7846">
        <v>2020</v>
      </c>
      <c r="C7846" t="s">
        <v>3</v>
      </c>
      <c r="D7846">
        <v>7845</v>
      </c>
      <c r="E7846" s="2">
        <v>20</v>
      </c>
      <c r="F7846" s="1">
        <v>21</v>
      </c>
      <c r="G7846" s="1">
        <v>1</v>
      </c>
      <c r="H7846" s="1">
        <v>7</v>
      </c>
      <c r="I7846" s="1" t="str">
        <f t="shared" si="142"/>
        <v>3F4TH7</v>
      </c>
      <c r="J7846" s="27">
        <v>45253</v>
      </c>
      <c r="K7846" s="29" t="s">
        <v>273</v>
      </c>
      <c r="L7846" s="29">
        <v>15545.25</v>
      </c>
      <c r="M7846" s="30">
        <v>0.54900445745896354</v>
      </c>
      <c r="N7846" s="30">
        <v>0.83822004983146203</v>
      </c>
      <c r="O7846" s="30">
        <v>0</v>
      </c>
    </row>
    <row r="7847" spans="1:15" x14ac:dyDescent="0.45">
      <c r="A7847" s="5" t="s">
        <v>17</v>
      </c>
      <c r="B7847">
        <v>2020</v>
      </c>
      <c r="C7847" t="s">
        <v>3</v>
      </c>
      <c r="D7847">
        <v>7846</v>
      </c>
      <c r="E7847" s="2">
        <v>21</v>
      </c>
      <c r="F7847" s="1">
        <v>22</v>
      </c>
      <c r="G7847" s="1">
        <v>1</v>
      </c>
      <c r="H7847" s="1">
        <v>8</v>
      </c>
      <c r="I7847" s="1" t="str">
        <f t="shared" si="142"/>
        <v>3F4TH8</v>
      </c>
      <c r="J7847" s="27">
        <v>45253</v>
      </c>
      <c r="K7847" s="29" t="s">
        <v>274</v>
      </c>
      <c r="L7847" s="29">
        <v>14736</v>
      </c>
      <c r="M7847" s="30">
        <v>0.51072235719248193</v>
      </c>
      <c r="N7847" s="30">
        <v>0.78176724486042182</v>
      </c>
      <c r="O7847" s="30">
        <v>0</v>
      </c>
    </row>
    <row r="7848" spans="1:15" x14ac:dyDescent="0.45">
      <c r="A7848" s="5" t="s">
        <v>17</v>
      </c>
      <c r="B7848">
        <v>2020</v>
      </c>
      <c r="C7848" t="s">
        <v>3</v>
      </c>
      <c r="D7848">
        <v>7847</v>
      </c>
      <c r="E7848" s="2">
        <v>22</v>
      </c>
      <c r="F7848" s="1">
        <v>23</v>
      </c>
      <c r="G7848" s="1">
        <v>1</v>
      </c>
      <c r="H7848" s="1">
        <v>8</v>
      </c>
      <c r="I7848" s="1" t="str">
        <f t="shared" si="142"/>
        <v>3F4TH8</v>
      </c>
      <c r="J7848" s="27">
        <v>45253</v>
      </c>
      <c r="K7848" s="29" t="s">
        <v>275</v>
      </c>
      <c r="L7848" s="29">
        <v>13841.75</v>
      </c>
      <c r="M7848" s="30">
        <v>0.40694013339540902</v>
      </c>
      <c r="N7848" s="30">
        <v>0.74110750402120951</v>
      </c>
      <c r="O7848" s="30">
        <v>0</v>
      </c>
    </row>
    <row r="7849" spans="1:15" x14ac:dyDescent="0.45">
      <c r="A7849" s="5" t="s">
        <v>17</v>
      </c>
      <c r="B7849">
        <v>2020</v>
      </c>
      <c r="C7849" t="s">
        <v>3</v>
      </c>
      <c r="D7849">
        <v>7848</v>
      </c>
      <c r="E7849" s="2">
        <v>23</v>
      </c>
      <c r="F7849" s="1">
        <v>24</v>
      </c>
      <c r="G7849" s="1">
        <v>1</v>
      </c>
      <c r="H7849" s="1">
        <v>8</v>
      </c>
      <c r="I7849" s="1" t="str">
        <f t="shared" si="142"/>
        <v>3F4TH8</v>
      </c>
      <c r="J7849" s="27">
        <v>45253</v>
      </c>
      <c r="K7849" s="29" t="s">
        <v>276</v>
      </c>
      <c r="L7849" s="29">
        <v>13023</v>
      </c>
      <c r="M7849" s="30">
        <v>0.3331253117728577</v>
      </c>
      <c r="N7849" s="30">
        <v>0.70095590155505938</v>
      </c>
      <c r="O7849" s="30">
        <v>0</v>
      </c>
    </row>
    <row r="7850" spans="1:15" x14ac:dyDescent="0.45">
      <c r="A7850" s="5" t="s">
        <v>17</v>
      </c>
      <c r="B7850">
        <v>2020</v>
      </c>
      <c r="C7850" t="s">
        <v>4</v>
      </c>
      <c r="D7850">
        <v>7849</v>
      </c>
      <c r="E7850" s="2">
        <v>0</v>
      </c>
      <c r="F7850" s="1">
        <v>1</v>
      </c>
      <c r="G7850" s="1">
        <v>1</v>
      </c>
      <c r="H7850" s="1">
        <v>1</v>
      </c>
      <c r="I7850" s="1" t="str">
        <f t="shared" si="142"/>
        <v>3F5FR1</v>
      </c>
      <c r="J7850" s="27">
        <v>45254</v>
      </c>
      <c r="K7850" s="29" t="s">
        <v>253</v>
      </c>
      <c r="L7850" s="29">
        <v>12346.25</v>
      </c>
      <c r="M7850" s="30">
        <v>0.34780735079698399</v>
      </c>
      <c r="N7850" s="30">
        <v>0.61673814023520046</v>
      </c>
      <c r="O7850" s="30">
        <v>0</v>
      </c>
    </row>
    <row r="7851" spans="1:15" x14ac:dyDescent="0.45">
      <c r="A7851" s="5" t="s">
        <v>17</v>
      </c>
      <c r="B7851">
        <v>2020</v>
      </c>
      <c r="C7851" t="s">
        <v>4</v>
      </c>
      <c r="D7851">
        <v>7850</v>
      </c>
      <c r="E7851" s="2">
        <v>1</v>
      </c>
      <c r="F7851" s="1">
        <v>2</v>
      </c>
      <c r="G7851" s="1">
        <v>1</v>
      </c>
      <c r="H7851" s="1">
        <v>1</v>
      </c>
      <c r="I7851" s="1" t="str">
        <f t="shared" si="142"/>
        <v>3F5FR1</v>
      </c>
      <c r="J7851" s="27">
        <v>45254</v>
      </c>
      <c r="K7851" s="29" t="s">
        <v>254</v>
      </c>
      <c r="L7851" s="29">
        <v>11858</v>
      </c>
      <c r="M7851" s="30">
        <v>0.31322996792789548</v>
      </c>
      <c r="N7851" s="30">
        <v>0.51987506000841466</v>
      </c>
      <c r="O7851" s="30">
        <v>0</v>
      </c>
    </row>
    <row r="7852" spans="1:15" x14ac:dyDescent="0.45">
      <c r="A7852" s="5" t="s">
        <v>17</v>
      </c>
      <c r="B7852">
        <v>2020</v>
      </c>
      <c r="C7852" t="s">
        <v>4</v>
      </c>
      <c r="D7852">
        <v>7851</v>
      </c>
      <c r="E7852" s="2">
        <v>2</v>
      </c>
      <c r="F7852" s="1">
        <v>3</v>
      </c>
      <c r="G7852" s="1">
        <v>1</v>
      </c>
      <c r="H7852" s="1">
        <v>1</v>
      </c>
      <c r="I7852" s="1" t="str">
        <f t="shared" si="142"/>
        <v>3F5FR1</v>
      </c>
      <c r="J7852" s="27">
        <v>45254</v>
      </c>
      <c r="K7852" s="29" t="s">
        <v>255</v>
      </c>
      <c r="L7852" s="29">
        <v>11544.5</v>
      </c>
      <c r="M7852" s="30">
        <v>0.26179095027316079</v>
      </c>
      <c r="N7852" s="30">
        <v>0.43394801939204097</v>
      </c>
      <c r="O7852" s="30">
        <v>0</v>
      </c>
    </row>
    <row r="7853" spans="1:15" x14ac:dyDescent="0.45">
      <c r="A7853" s="5" t="s">
        <v>17</v>
      </c>
      <c r="B7853">
        <v>2020</v>
      </c>
      <c r="C7853" t="s">
        <v>4</v>
      </c>
      <c r="D7853">
        <v>7852</v>
      </c>
      <c r="E7853" s="2">
        <v>3</v>
      </c>
      <c r="F7853" s="1">
        <v>4</v>
      </c>
      <c r="G7853" s="1">
        <v>1</v>
      </c>
      <c r="H7853" s="1">
        <v>2</v>
      </c>
      <c r="I7853" s="1" t="str">
        <f t="shared" si="142"/>
        <v>3F5FR2</v>
      </c>
      <c r="J7853" s="27">
        <v>45254</v>
      </c>
      <c r="K7853" s="29" t="s">
        <v>256</v>
      </c>
      <c r="L7853" s="29">
        <v>11452.25</v>
      </c>
      <c r="M7853" s="30">
        <v>0.25924666469423557</v>
      </c>
      <c r="N7853" s="30">
        <v>0.41347726835544762</v>
      </c>
      <c r="O7853" s="30">
        <v>0</v>
      </c>
    </row>
    <row r="7854" spans="1:15" x14ac:dyDescent="0.45">
      <c r="A7854" s="5" t="s">
        <v>17</v>
      </c>
      <c r="B7854">
        <v>2020</v>
      </c>
      <c r="C7854" t="s">
        <v>4</v>
      </c>
      <c r="D7854">
        <v>7853</v>
      </c>
      <c r="E7854" s="2">
        <v>4</v>
      </c>
      <c r="F7854" s="1">
        <v>5</v>
      </c>
      <c r="G7854" s="1">
        <v>1</v>
      </c>
      <c r="H7854" s="1">
        <v>2</v>
      </c>
      <c r="I7854" s="1" t="str">
        <f t="shared" si="142"/>
        <v>3F5FR2</v>
      </c>
      <c r="J7854" s="27">
        <v>45254</v>
      </c>
      <c r="K7854" s="29" t="s">
        <v>257</v>
      </c>
      <c r="L7854" s="29">
        <v>11477.75</v>
      </c>
      <c r="M7854" s="30">
        <v>0.24334452287589081</v>
      </c>
      <c r="N7854" s="30">
        <v>0.41507419707343163</v>
      </c>
      <c r="O7854" s="30">
        <v>0</v>
      </c>
    </row>
    <row r="7855" spans="1:15" x14ac:dyDescent="0.45">
      <c r="A7855" s="5" t="s">
        <v>17</v>
      </c>
      <c r="B7855">
        <v>2020</v>
      </c>
      <c r="C7855" t="s">
        <v>4</v>
      </c>
      <c r="D7855">
        <v>7854</v>
      </c>
      <c r="E7855" s="2">
        <v>5</v>
      </c>
      <c r="F7855" s="1">
        <v>6</v>
      </c>
      <c r="G7855" s="1">
        <v>1</v>
      </c>
      <c r="H7855" s="1">
        <v>2</v>
      </c>
      <c r="I7855" s="1" t="str">
        <f t="shared" si="142"/>
        <v>3F5FR2</v>
      </c>
      <c r="J7855" s="27">
        <v>45254</v>
      </c>
      <c r="K7855" s="29" t="s">
        <v>258</v>
      </c>
      <c r="L7855" s="29">
        <v>11833</v>
      </c>
      <c r="M7855" s="30">
        <v>0.2257373895551513</v>
      </c>
      <c r="N7855" s="30">
        <v>0.3975778059360664</v>
      </c>
      <c r="O7855" s="30">
        <v>0</v>
      </c>
    </row>
    <row r="7856" spans="1:15" x14ac:dyDescent="0.45">
      <c r="A7856" s="5" t="s">
        <v>17</v>
      </c>
      <c r="B7856">
        <v>2020</v>
      </c>
      <c r="C7856" t="s">
        <v>4</v>
      </c>
      <c r="D7856">
        <v>7855</v>
      </c>
      <c r="E7856" s="2">
        <v>6</v>
      </c>
      <c r="F7856" s="1">
        <v>7</v>
      </c>
      <c r="G7856" s="1">
        <v>1</v>
      </c>
      <c r="H7856" s="1">
        <v>3</v>
      </c>
      <c r="I7856" s="1" t="str">
        <f t="shared" si="142"/>
        <v>3F5FR3</v>
      </c>
      <c r="J7856" s="27">
        <v>45254</v>
      </c>
      <c r="K7856" s="29" t="s">
        <v>259</v>
      </c>
      <c r="L7856" s="29">
        <v>13073</v>
      </c>
      <c r="M7856" s="30">
        <v>0.2065416515305466</v>
      </c>
      <c r="N7856" s="30">
        <v>0.33987202700100799</v>
      </c>
      <c r="O7856" s="30">
        <v>0</v>
      </c>
    </row>
    <row r="7857" spans="1:15" x14ac:dyDescent="0.45">
      <c r="A7857" s="5" t="s">
        <v>17</v>
      </c>
      <c r="B7857">
        <v>2020</v>
      </c>
      <c r="C7857" t="s">
        <v>4</v>
      </c>
      <c r="D7857">
        <v>7856</v>
      </c>
      <c r="E7857" s="2">
        <v>7</v>
      </c>
      <c r="F7857" s="1">
        <v>8</v>
      </c>
      <c r="G7857" s="1">
        <v>1</v>
      </c>
      <c r="H7857" s="1">
        <v>3</v>
      </c>
      <c r="I7857" s="1" t="str">
        <f t="shared" si="142"/>
        <v>3F5FR3</v>
      </c>
      <c r="J7857" s="27">
        <v>45254</v>
      </c>
      <c r="K7857" s="29" t="s">
        <v>260</v>
      </c>
      <c r="L7857" s="29">
        <v>14937.25</v>
      </c>
      <c r="M7857" s="30">
        <v>0.17453307278626221</v>
      </c>
      <c r="N7857" s="30">
        <v>0.2737348918341499</v>
      </c>
      <c r="O7857" s="30">
        <v>0</v>
      </c>
    </row>
    <row r="7858" spans="1:15" x14ac:dyDescent="0.45">
      <c r="A7858" s="5" t="s">
        <v>17</v>
      </c>
      <c r="B7858">
        <v>2020</v>
      </c>
      <c r="C7858" t="s">
        <v>4</v>
      </c>
      <c r="D7858">
        <v>7857</v>
      </c>
      <c r="E7858" s="2">
        <v>8</v>
      </c>
      <c r="F7858" s="1">
        <v>9</v>
      </c>
      <c r="G7858" s="1">
        <v>1</v>
      </c>
      <c r="H7858" s="1">
        <v>3</v>
      </c>
      <c r="I7858" s="1" t="str">
        <f t="shared" si="142"/>
        <v>3F5FR3</v>
      </c>
      <c r="J7858" s="27">
        <v>45254</v>
      </c>
      <c r="K7858" s="29" t="s">
        <v>261</v>
      </c>
      <c r="L7858" s="29">
        <v>16228.75</v>
      </c>
      <c r="M7858" s="30">
        <v>0.1553390947623029</v>
      </c>
      <c r="N7858" s="30">
        <v>0.2195300619871198</v>
      </c>
      <c r="O7858" s="30">
        <v>6.2740270088066805E-2</v>
      </c>
    </row>
    <row r="7859" spans="1:15" x14ac:dyDescent="0.45">
      <c r="A7859" s="5" t="s">
        <v>17</v>
      </c>
      <c r="B7859">
        <v>2020</v>
      </c>
      <c r="C7859" t="s">
        <v>4</v>
      </c>
      <c r="D7859">
        <v>7858</v>
      </c>
      <c r="E7859" s="2">
        <v>9</v>
      </c>
      <c r="F7859" s="1">
        <v>10</v>
      </c>
      <c r="G7859" s="1">
        <v>1</v>
      </c>
      <c r="H7859" s="1">
        <v>4</v>
      </c>
      <c r="I7859" s="1" t="str">
        <f t="shared" si="142"/>
        <v>3F5FR4</v>
      </c>
      <c r="J7859" s="27">
        <v>45254</v>
      </c>
      <c r="K7859" s="29" t="s">
        <v>262</v>
      </c>
      <c r="L7859" s="29">
        <v>16473.75</v>
      </c>
      <c r="M7859" s="30">
        <v>0.14123329936418871</v>
      </c>
      <c r="N7859" s="30">
        <v>0.18699630873663381</v>
      </c>
      <c r="O7859" s="30">
        <v>0.15770037356694819</v>
      </c>
    </row>
    <row r="7860" spans="1:15" x14ac:dyDescent="0.45">
      <c r="A7860" s="5" t="s">
        <v>17</v>
      </c>
      <c r="B7860">
        <v>2020</v>
      </c>
      <c r="C7860" t="s">
        <v>4</v>
      </c>
      <c r="D7860">
        <v>7859</v>
      </c>
      <c r="E7860" s="2">
        <v>10</v>
      </c>
      <c r="F7860" s="1">
        <v>11</v>
      </c>
      <c r="G7860" s="1">
        <v>1</v>
      </c>
      <c r="H7860" s="1">
        <v>4</v>
      </c>
      <c r="I7860" s="1" t="str">
        <f t="shared" si="142"/>
        <v>3F5FR4</v>
      </c>
      <c r="J7860" s="27">
        <v>45254</v>
      </c>
      <c r="K7860" s="29" t="s">
        <v>263</v>
      </c>
      <c r="L7860" s="29">
        <v>16091</v>
      </c>
      <c r="M7860" s="30">
        <v>9.1730111600701797E-2</v>
      </c>
      <c r="N7860" s="30">
        <v>0.193950940098081</v>
      </c>
      <c r="O7860" s="30">
        <v>0.24928116181690951</v>
      </c>
    </row>
    <row r="7861" spans="1:15" x14ac:dyDescent="0.45">
      <c r="A7861" s="5" t="s">
        <v>17</v>
      </c>
      <c r="B7861">
        <v>2020</v>
      </c>
      <c r="C7861" t="s">
        <v>4</v>
      </c>
      <c r="D7861">
        <v>7860</v>
      </c>
      <c r="E7861" s="2">
        <v>11</v>
      </c>
      <c r="F7861" s="1">
        <v>12</v>
      </c>
      <c r="G7861" s="1">
        <v>1</v>
      </c>
      <c r="H7861" s="1">
        <v>4</v>
      </c>
      <c r="I7861" s="1" t="str">
        <f t="shared" si="142"/>
        <v>3F5FR4</v>
      </c>
      <c r="J7861" s="27">
        <v>45254</v>
      </c>
      <c r="K7861" s="29" t="s">
        <v>264</v>
      </c>
      <c r="L7861" s="29">
        <v>15839.5</v>
      </c>
      <c r="M7861" s="30">
        <v>6.693842916586995E-2</v>
      </c>
      <c r="N7861" s="30">
        <v>0.16755246790179901</v>
      </c>
      <c r="O7861" s="30">
        <v>0.32670879049095919</v>
      </c>
    </row>
    <row r="7862" spans="1:15" x14ac:dyDescent="0.45">
      <c r="A7862" s="5" t="s">
        <v>17</v>
      </c>
      <c r="B7862">
        <v>2020</v>
      </c>
      <c r="C7862" t="s">
        <v>4</v>
      </c>
      <c r="D7862">
        <v>7861</v>
      </c>
      <c r="E7862" s="2">
        <v>12</v>
      </c>
      <c r="F7862" s="1">
        <v>13</v>
      </c>
      <c r="G7862" s="1">
        <v>1</v>
      </c>
      <c r="H7862" s="1">
        <v>5</v>
      </c>
      <c r="I7862" s="1" t="str">
        <f t="shared" si="142"/>
        <v>3F5FR5</v>
      </c>
      <c r="J7862" s="27">
        <v>45254</v>
      </c>
      <c r="K7862" s="29" t="s">
        <v>265</v>
      </c>
      <c r="L7862" s="29">
        <v>15610.75</v>
      </c>
      <c r="M7862" s="30">
        <v>5.3961849087950362E-2</v>
      </c>
      <c r="N7862" s="30">
        <v>0.19612315421652071</v>
      </c>
      <c r="O7862" s="30">
        <v>0.36824907316772632</v>
      </c>
    </row>
    <row r="7863" spans="1:15" x14ac:dyDescent="0.45">
      <c r="A7863" s="5" t="s">
        <v>17</v>
      </c>
      <c r="B7863">
        <v>2020</v>
      </c>
      <c r="C7863" t="s">
        <v>4</v>
      </c>
      <c r="D7863">
        <v>7862</v>
      </c>
      <c r="E7863" s="2">
        <v>13</v>
      </c>
      <c r="F7863" s="1">
        <v>14</v>
      </c>
      <c r="G7863" s="1">
        <v>1</v>
      </c>
      <c r="H7863" s="1">
        <v>5</v>
      </c>
      <c r="I7863" s="1" t="str">
        <f t="shared" si="142"/>
        <v>3F5FR5</v>
      </c>
      <c r="J7863" s="27">
        <v>45254</v>
      </c>
      <c r="K7863" s="29" t="s">
        <v>266</v>
      </c>
      <c r="L7863" s="29">
        <v>15741.25</v>
      </c>
      <c r="M7863" s="30">
        <v>4.5105266424363077E-2</v>
      </c>
      <c r="N7863" s="30">
        <v>0.22085939003745639</v>
      </c>
      <c r="O7863" s="30">
        <v>0.33392505265607902</v>
      </c>
    </row>
    <row r="7864" spans="1:15" x14ac:dyDescent="0.45">
      <c r="A7864" s="5" t="s">
        <v>17</v>
      </c>
      <c r="B7864">
        <v>2020</v>
      </c>
      <c r="C7864" t="s">
        <v>4</v>
      </c>
      <c r="D7864">
        <v>7863</v>
      </c>
      <c r="E7864" s="2">
        <v>14</v>
      </c>
      <c r="F7864" s="1">
        <v>15</v>
      </c>
      <c r="G7864" s="1">
        <v>1</v>
      </c>
      <c r="H7864" s="1">
        <v>5</v>
      </c>
      <c r="I7864" s="1" t="str">
        <f t="shared" si="142"/>
        <v>3F5FR5</v>
      </c>
      <c r="J7864" s="27">
        <v>45254</v>
      </c>
      <c r="K7864" s="29" t="s">
        <v>267</v>
      </c>
      <c r="L7864" s="29">
        <v>15876.25</v>
      </c>
      <c r="M7864" s="30">
        <v>4.7731435691581968E-2</v>
      </c>
      <c r="N7864" s="30">
        <v>0.21751460417229551</v>
      </c>
      <c r="O7864" s="30">
        <v>0.20628711794282761</v>
      </c>
    </row>
    <row r="7865" spans="1:15" x14ac:dyDescent="0.45">
      <c r="A7865" s="5" t="s">
        <v>17</v>
      </c>
      <c r="B7865">
        <v>2020</v>
      </c>
      <c r="C7865" t="s">
        <v>4</v>
      </c>
      <c r="D7865">
        <v>7864</v>
      </c>
      <c r="E7865" s="2">
        <v>15</v>
      </c>
      <c r="F7865" s="1">
        <v>16</v>
      </c>
      <c r="G7865" s="1">
        <v>1</v>
      </c>
      <c r="H7865" s="1">
        <v>6</v>
      </c>
      <c r="I7865" s="1" t="str">
        <f t="shared" si="142"/>
        <v>3F5FR6</v>
      </c>
      <c r="J7865" s="27">
        <v>45254</v>
      </c>
      <c r="K7865" s="29" t="s">
        <v>268</v>
      </c>
      <c r="L7865" s="29">
        <v>16361.25</v>
      </c>
      <c r="M7865" s="30">
        <v>5.1039122083211402E-2</v>
      </c>
      <c r="N7865" s="30">
        <v>0.22043023007165261</v>
      </c>
      <c r="O7865" s="30">
        <v>1.9955323561057009E-3</v>
      </c>
    </row>
    <row r="7866" spans="1:15" x14ac:dyDescent="0.45">
      <c r="A7866" s="5" t="s">
        <v>17</v>
      </c>
      <c r="B7866">
        <v>2020</v>
      </c>
      <c r="C7866" t="s">
        <v>4</v>
      </c>
      <c r="D7866">
        <v>7865</v>
      </c>
      <c r="E7866" s="2">
        <v>16</v>
      </c>
      <c r="F7866" s="1">
        <v>17</v>
      </c>
      <c r="G7866" s="1">
        <v>1</v>
      </c>
      <c r="H7866" s="1">
        <v>6</v>
      </c>
      <c r="I7866" s="1" t="str">
        <f t="shared" si="142"/>
        <v>3F5FR6</v>
      </c>
      <c r="J7866" s="27">
        <v>45254</v>
      </c>
      <c r="K7866" s="29" t="s">
        <v>269</v>
      </c>
      <c r="L7866" s="29">
        <v>17092.5</v>
      </c>
      <c r="M7866" s="30">
        <v>5.4500404501434271E-2</v>
      </c>
      <c r="N7866" s="30">
        <v>0.2362999588831608</v>
      </c>
      <c r="O7866" s="30">
        <v>0</v>
      </c>
    </row>
    <row r="7867" spans="1:15" x14ac:dyDescent="0.45">
      <c r="A7867" s="5" t="s">
        <v>17</v>
      </c>
      <c r="B7867">
        <v>2020</v>
      </c>
      <c r="C7867" t="s">
        <v>4</v>
      </c>
      <c r="D7867">
        <v>7866</v>
      </c>
      <c r="E7867" s="2">
        <v>17</v>
      </c>
      <c r="F7867" s="1">
        <v>18</v>
      </c>
      <c r="G7867" s="1">
        <v>1</v>
      </c>
      <c r="H7867" s="1">
        <v>6</v>
      </c>
      <c r="I7867" s="1" t="str">
        <f t="shared" si="142"/>
        <v>3F5FR6</v>
      </c>
      <c r="J7867" s="27">
        <v>45254</v>
      </c>
      <c r="K7867" s="29" t="s">
        <v>270</v>
      </c>
      <c r="L7867" s="29">
        <v>17625.75</v>
      </c>
      <c r="M7867" s="30">
        <v>6.5624093042231296E-2</v>
      </c>
      <c r="N7867" s="30">
        <v>0.24924262089425431</v>
      </c>
      <c r="O7867" s="30">
        <v>0</v>
      </c>
    </row>
    <row r="7868" spans="1:15" x14ac:dyDescent="0.45">
      <c r="A7868" s="5" t="s">
        <v>17</v>
      </c>
      <c r="B7868">
        <v>2020</v>
      </c>
      <c r="C7868" t="s">
        <v>4</v>
      </c>
      <c r="D7868">
        <v>7867</v>
      </c>
      <c r="E7868" s="2">
        <v>18</v>
      </c>
      <c r="F7868" s="1">
        <v>19</v>
      </c>
      <c r="G7868" s="1">
        <v>1</v>
      </c>
      <c r="H7868" s="1">
        <v>7</v>
      </c>
      <c r="I7868" s="1" t="str">
        <f t="shared" si="142"/>
        <v>3F5FR7</v>
      </c>
      <c r="J7868" s="27">
        <v>45254</v>
      </c>
      <c r="K7868" s="29" t="s">
        <v>271</v>
      </c>
      <c r="L7868" s="29">
        <v>17078.5</v>
      </c>
      <c r="M7868" s="30">
        <v>5.5237005809468588E-2</v>
      </c>
      <c r="N7868" s="30">
        <v>0.25274009270430969</v>
      </c>
      <c r="O7868" s="30">
        <v>0</v>
      </c>
    </row>
    <row r="7869" spans="1:15" x14ac:dyDescent="0.45">
      <c r="A7869" s="5" t="s">
        <v>17</v>
      </c>
      <c r="B7869">
        <v>2020</v>
      </c>
      <c r="C7869" t="s">
        <v>4</v>
      </c>
      <c r="D7869">
        <v>7868</v>
      </c>
      <c r="E7869" s="2">
        <v>19</v>
      </c>
      <c r="F7869" s="1">
        <v>20</v>
      </c>
      <c r="G7869" s="1">
        <v>1</v>
      </c>
      <c r="H7869" s="1">
        <v>7</v>
      </c>
      <c r="I7869" s="1" t="str">
        <f t="shared" si="142"/>
        <v>3F5FR7</v>
      </c>
      <c r="J7869" s="27">
        <v>45254</v>
      </c>
      <c r="K7869" s="29" t="s">
        <v>272</v>
      </c>
      <c r="L7869" s="29">
        <v>16345.75</v>
      </c>
      <c r="M7869" s="30">
        <v>4.4839266251936627E-2</v>
      </c>
      <c r="N7869" s="30">
        <v>0.27518847963244331</v>
      </c>
      <c r="O7869" s="30">
        <v>0</v>
      </c>
    </row>
    <row r="7870" spans="1:15" x14ac:dyDescent="0.45">
      <c r="A7870" s="5" t="s">
        <v>17</v>
      </c>
      <c r="B7870">
        <v>2020</v>
      </c>
      <c r="C7870" t="s">
        <v>4</v>
      </c>
      <c r="D7870">
        <v>7869</v>
      </c>
      <c r="E7870" s="2">
        <v>20</v>
      </c>
      <c r="F7870" s="1">
        <v>21</v>
      </c>
      <c r="G7870" s="1">
        <v>1</v>
      </c>
      <c r="H7870" s="1">
        <v>7</v>
      </c>
      <c r="I7870" s="1" t="str">
        <f t="shared" si="142"/>
        <v>3F5FR7</v>
      </c>
      <c r="J7870" s="27">
        <v>45254</v>
      </c>
      <c r="K7870" s="29" t="s">
        <v>273</v>
      </c>
      <c r="L7870" s="29">
        <v>15612</v>
      </c>
      <c r="M7870" s="30">
        <v>4.5710551395686583E-2</v>
      </c>
      <c r="N7870" s="30">
        <v>0.26526945684958259</v>
      </c>
      <c r="O7870" s="30">
        <v>0</v>
      </c>
    </row>
    <row r="7871" spans="1:15" x14ac:dyDescent="0.45">
      <c r="A7871" s="5" t="s">
        <v>17</v>
      </c>
      <c r="B7871">
        <v>2020</v>
      </c>
      <c r="C7871" t="s">
        <v>4</v>
      </c>
      <c r="D7871">
        <v>7870</v>
      </c>
      <c r="E7871" s="2">
        <v>21</v>
      </c>
      <c r="F7871" s="1">
        <v>22</v>
      </c>
      <c r="G7871" s="1">
        <v>1</v>
      </c>
      <c r="H7871" s="1">
        <v>8</v>
      </c>
      <c r="I7871" s="1" t="str">
        <f t="shared" si="142"/>
        <v>3F5FR8</v>
      </c>
      <c r="J7871" s="27">
        <v>45254</v>
      </c>
      <c r="K7871" s="29" t="s">
        <v>274</v>
      </c>
      <c r="L7871" s="29">
        <v>14921</v>
      </c>
      <c r="M7871" s="30">
        <v>4.8642403050474382E-2</v>
      </c>
      <c r="N7871" s="30">
        <v>0.24111581725040901</v>
      </c>
      <c r="O7871" s="30">
        <v>0</v>
      </c>
    </row>
    <row r="7872" spans="1:15" x14ac:dyDescent="0.45">
      <c r="A7872" s="5" t="s">
        <v>17</v>
      </c>
      <c r="B7872">
        <v>2020</v>
      </c>
      <c r="C7872" t="s">
        <v>4</v>
      </c>
      <c r="D7872">
        <v>7871</v>
      </c>
      <c r="E7872" s="2">
        <v>22</v>
      </c>
      <c r="F7872" s="1">
        <v>23</v>
      </c>
      <c r="G7872" s="1">
        <v>1</v>
      </c>
      <c r="H7872" s="1">
        <v>8</v>
      </c>
      <c r="I7872" s="1" t="str">
        <f t="shared" si="142"/>
        <v>3F5FR8</v>
      </c>
      <c r="J7872" s="27">
        <v>45254</v>
      </c>
      <c r="K7872" s="29" t="s">
        <v>275</v>
      </c>
      <c r="L7872" s="29">
        <v>13936.75</v>
      </c>
      <c r="M7872" s="30">
        <v>4.2081865721486957E-2</v>
      </c>
      <c r="N7872" s="30">
        <v>0.22985114933526021</v>
      </c>
      <c r="O7872" s="30">
        <v>0</v>
      </c>
    </row>
    <row r="7873" spans="1:15" x14ac:dyDescent="0.45">
      <c r="A7873" s="5" t="s">
        <v>17</v>
      </c>
      <c r="B7873">
        <v>2020</v>
      </c>
      <c r="C7873" t="s">
        <v>4</v>
      </c>
      <c r="D7873">
        <v>7872</v>
      </c>
      <c r="E7873" s="2">
        <v>23</v>
      </c>
      <c r="F7873" s="1">
        <v>24</v>
      </c>
      <c r="G7873" s="1">
        <v>1</v>
      </c>
      <c r="H7873" s="1">
        <v>8</v>
      </c>
      <c r="I7873" s="1" t="str">
        <f t="shared" si="142"/>
        <v>3F5FR8</v>
      </c>
      <c r="J7873" s="27">
        <v>45254</v>
      </c>
      <c r="K7873" s="29" t="s">
        <v>276</v>
      </c>
      <c r="L7873" s="29">
        <v>13131</v>
      </c>
      <c r="M7873" s="30">
        <v>3.9770760788200819E-2</v>
      </c>
      <c r="N7873" s="30">
        <v>0.2319487027859658</v>
      </c>
      <c r="O7873" s="30">
        <v>0</v>
      </c>
    </row>
    <row r="7874" spans="1:15" x14ac:dyDescent="0.45">
      <c r="A7874" s="5" t="s">
        <v>17</v>
      </c>
      <c r="B7874">
        <v>2020</v>
      </c>
      <c r="C7874" t="s">
        <v>5</v>
      </c>
      <c r="D7874">
        <v>7873</v>
      </c>
      <c r="E7874" s="2">
        <v>0</v>
      </c>
      <c r="F7874" s="1">
        <v>1</v>
      </c>
      <c r="G7874" s="1">
        <v>1</v>
      </c>
      <c r="H7874" s="1">
        <v>1</v>
      </c>
      <c r="I7874" s="1" t="str">
        <f t="shared" si="142"/>
        <v>3F6SA1</v>
      </c>
      <c r="J7874" s="27">
        <v>45255</v>
      </c>
      <c r="K7874" s="29" t="s">
        <v>253</v>
      </c>
      <c r="L7874" s="29">
        <v>12510.75</v>
      </c>
      <c r="M7874" s="30">
        <v>4.5232451252131871E-2</v>
      </c>
      <c r="N7874" s="30">
        <v>0.23759837624473079</v>
      </c>
      <c r="O7874" s="30">
        <v>0</v>
      </c>
    </row>
    <row r="7875" spans="1:15" x14ac:dyDescent="0.45">
      <c r="A7875" s="5" t="s">
        <v>17</v>
      </c>
      <c r="B7875">
        <v>2020</v>
      </c>
      <c r="C7875" t="s">
        <v>5</v>
      </c>
      <c r="D7875">
        <v>7874</v>
      </c>
      <c r="E7875" s="2">
        <v>1</v>
      </c>
      <c r="F7875" s="1">
        <v>2</v>
      </c>
      <c r="G7875" s="1">
        <v>1</v>
      </c>
      <c r="H7875" s="1">
        <v>1</v>
      </c>
      <c r="I7875" s="1" t="str">
        <f t="shared" ref="I7875:I7938" si="143">A7875&amp;C7875&amp;H7875</f>
        <v>3F6SA1</v>
      </c>
      <c r="J7875" s="27">
        <v>45255</v>
      </c>
      <c r="K7875" s="29" t="s">
        <v>254</v>
      </c>
      <c r="L7875" s="29">
        <v>11980.25</v>
      </c>
      <c r="M7875" s="30">
        <v>4.6582354987168513E-2</v>
      </c>
      <c r="N7875" s="30">
        <v>0.26853696962391399</v>
      </c>
      <c r="O7875" s="30">
        <v>0</v>
      </c>
    </row>
    <row r="7876" spans="1:15" x14ac:dyDescent="0.45">
      <c r="A7876" s="5" t="s">
        <v>17</v>
      </c>
      <c r="B7876">
        <v>2020</v>
      </c>
      <c r="C7876" t="s">
        <v>5</v>
      </c>
      <c r="D7876">
        <v>7875</v>
      </c>
      <c r="E7876" s="2">
        <v>2</v>
      </c>
      <c r="F7876" s="1">
        <v>3</v>
      </c>
      <c r="G7876" s="1">
        <v>1</v>
      </c>
      <c r="H7876" s="1">
        <v>1</v>
      </c>
      <c r="I7876" s="1" t="str">
        <f t="shared" si="143"/>
        <v>3F6SA1</v>
      </c>
      <c r="J7876" s="27">
        <v>45255</v>
      </c>
      <c r="K7876" s="29" t="s">
        <v>255</v>
      </c>
      <c r="L7876" s="29">
        <v>11619.25</v>
      </c>
      <c r="M7876" s="30">
        <v>5.7282939470209078E-2</v>
      </c>
      <c r="N7876" s="30">
        <v>0.27857020356617063</v>
      </c>
      <c r="O7876" s="30">
        <v>0</v>
      </c>
    </row>
    <row r="7877" spans="1:15" x14ac:dyDescent="0.45">
      <c r="A7877" s="5" t="s">
        <v>17</v>
      </c>
      <c r="B7877">
        <v>2020</v>
      </c>
      <c r="C7877" t="s">
        <v>5</v>
      </c>
      <c r="D7877">
        <v>7876</v>
      </c>
      <c r="E7877" s="2">
        <v>3</v>
      </c>
      <c r="F7877" s="1">
        <v>4</v>
      </c>
      <c r="G7877" s="1">
        <v>1</v>
      </c>
      <c r="H7877" s="1">
        <v>2</v>
      </c>
      <c r="I7877" s="1" t="str">
        <f t="shared" si="143"/>
        <v>3F6SA2</v>
      </c>
      <c r="J7877" s="27">
        <v>45255</v>
      </c>
      <c r="K7877" s="29" t="s">
        <v>256</v>
      </c>
      <c r="L7877" s="29">
        <v>11354.25</v>
      </c>
      <c r="M7877" s="30">
        <v>7.9978048750191988E-2</v>
      </c>
      <c r="N7877" s="30">
        <v>0.30918016797330677</v>
      </c>
      <c r="O7877" s="30">
        <v>0</v>
      </c>
    </row>
    <row r="7878" spans="1:15" x14ac:dyDescent="0.45">
      <c r="A7878" s="5" t="s">
        <v>17</v>
      </c>
      <c r="B7878">
        <v>2020</v>
      </c>
      <c r="C7878" t="s">
        <v>5</v>
      </c>
      <c r="D7878">
        <v>7877</v>
      </c>
      <c r="E7878" s="2">
        <v>4</v>
      </c>
      <c r="F7878" s="1">
        <v>5</v>
      </c>
      <c r="G7878" s="1">
        <v>1</v>
      </c>
      <c r="H7878" s="1">
        <v>2</v>
      </c>
      <c r="I7878" s="1" t="str">
        <f t="shared" si="143"/>
        <v>3F6SA2</v>
      </c>
      <c r="J7878" s="27">
        <v>45255</v>
      </c>
      <c r="K7878" s="29" t="s">
        <v>257</v>
      </c>
      <c r="L7878" s="29">
        <v>11259.5</v>
      </c>
      <c r="M7878" s="30">
        <v>9.0799733834787719E-2</v>
      </c>
      <c r="N7878" s="30">
        <v>0.36714559059332053</v>
      </c>
      <c r="O7878" s="30">
        <v>0</v>
      </c>
    </row>
    <row r="7879" spans="1:15" x14ac:dyDescent="0.45">
      <c r="A7879" s="5" t="s">
        <v>17</v>
      </c>
      <c r="B7879">
        <v>2020</v>
      </c>
      <c r="C7879" t="s">
        <v>5</v>
      </c>
      <c r="D7879">
        <v>7878</v>
      </c>
      <c r="E7879" s="2">
        <v>5</v>
      </c>
      <c r="F7879" s="1">
        <v>6</v>
      </c>
      <c r="G7879" s="1">
        <v>1</v>
      </c>
      <c r="H7879" s="1">
        <v>2</v>
      </c>
      <c r="I7879" s="1" t="str">
        <f t="shared" si="143"/>
        <v>3F6SA2</v>
      </c>
      <c r="J7879" s="27">
        <v>45255</v>
      </c>
      <c r="K7879" s="29" t="s">
        <v>258</v>
      </c>
      <c r="L7879" s="29">
        <v>11361.25</v>
      </c>
      <c r="M7879" s="30">
        <v>8.5091746891327619E-2</v>
      </c>
      <c r="N7879" s="30">
        <v>0.40921288036143699</v>
      </c>
      <c r="O7879" s="30">
        <v>0</v>
      </c>
    </row>
    <row r="7880" spans="1:15" x14ac:dyDescent="0.45">
      <c r="A7880" s="5" t="s">
        <v>17</v>
      </c>
      <c r="B7880">
        <v>2020</v>
      </c>
      <c r="C7880" t="s">
        <v>5</v>
      </c>
      <c r="D7880">
        <v>7879</v>
      </c>
      <c r="E7880" s="2">
        <v>6</v>
      </c>
      <c r="F7880" s="1">
        <v>7</v>
      </c>
      <c r="G7880" s="1">
        <v>1</v>
      </c>
      <c r="H7880" s="1">
        <v>3</v>
      </c>
      <c r="I7880" s="1" t="str">
        <f t="shared" si="143"/>
        <v>3F6SA3</v>
      </c>
      <c r="J7880" s="27">
        <v>45255</v>
      </c>
      <c r="K7880" s="29" t="s">
        <v>259</v>
      </c>
      <c r="L7880" s="29">
        <v>11917.75</v>
      </c>
      <c r="M7880" s="30">
        <v>7.7215885981193805E-2</v>
      </c>
      <c r="N7880" s="30">
        <v>0.42099220830029133</v>
      </c>
      <c r="O7880" s="30">
        <v>0</v>
      </c>
    </row>
    <row r="7881" spans="1:15" x14ac:dyDescent="0.45">
      <c r="A7881" s="5" t="s">
        <v>17</v>
      </c>
      <c r="B7881">
        <v>2020</v>
      </c>
      <c r="C7881" t="s">
        <v>5</v>
      </c>
      <c r="D7881">
        <v>7880</v>
      </c>
      <c r="E7881" s="2">
        <v>7</v>
      </c>
      <c r="F7881" s="1">
        <v>8</v>
      </c>
      <c r="G7881" s="1">
        <v>1</v>
      </c>
      <c r="H7881" s="1">
        <v>3</v>
      </c>
      <c r="I7881" s="1" t="str">
        <f t="shared" si="143"/>
        <v>3F6SA3</v>
      </c>
      <c r="J7881" s="27">
        <v>45255</v>
      </c>
      <c r="K7881" s="29" t="s">
        <v>260</v>
      </c>
      <c r="L7881" s="29">
        <v>12874.5</v>
      </c>
      <c r="M7881" s="30">
        <v>9.2368705459486194E-2</v>
      </c>
      <c r="N7881" s="30">
        <v>0.41522356092268148</v>
      </c>
      <c r="O7881" s="30">
        <v>0</v>
      </c>
    </row>
    <row r="7882" spans="1:15" x14ac:dyDescent="0.45">
      <c r="A7882" s="5" t="s">
        <v>17</v>
      </c>
      <c r="B7882">
        <v>2020</v>
      </c>
      <c r="C7882" t="s">
        <v>5</v>
      </c>
      <c r="D7882">
        <v>7881</v>
      </c>
      <c r="E7882" s="2">
        <v>8</v>
      </c>
      <c r="F7882" s="1">
        <v>9</v>
      </c>
      <c r="G7882" s="1">
        <v>1</v>
      </c>
      <c r="H7882" s="1">
        <v>3</v>
      </c>
      <c r="I7882" s="1" t="str">
        <f t="shared" si="143"/>
        <v>3F6SA3</v>
      </c>
      <c r="J7882" s="27">
        <v>45255</v>
      </c>
      <c r="K7882" s="29" t="s">
        <v>261</v>
      </c>
      <c r="L7882" s="29">
        <v>13653</v>
      </c>
      <c r="M7882" s="30">
        <v>0.11810162890933321</v>
      </c>
      <c r="N7882" s="30">
        <v>0.45533958334983993</v>
      </c>
      <c r="O7882" s="30">
        <v>2.3161885184026592E-3</v>
      </c>
    </row>
    <row r="7883" spans="1:15" x14ac:dyDescent="0.45">
      <c r="A7883" s="5" t="s">
        <v>17</v>
      </c>
      <c r="B7883">
        <v>2020</v>
      </c>
      <c r="C7883" t="s">
        <v>5</v>
      </c>
      <c r="D7883">
        <v>7882</v>
      </c>
      <c r="E7883" s="2">
        <v>9</v>
      </c>
      <c r="F7883" s="1">
        <v>10</v>
      </c>
      <c r="G7883" s="1">
        <v>1</v>
      </c>
      <c r="H7883" s="1">
        <v>4</v>
      </c>
      <c r="I7883" s="1" t="str">
        <f t="shared" si="143"/>
        <v>3F6SA4</v>
      </c>
      <c r="J7883" s="27">
        <v>45255</v>
      </c>
      <c r="K7883" s="29" t="s">
        <v>262</v>
      </c>
      <c r="L7883" s="29">
        <v>13936.5</v>
      </c>
      <c r="M7883" s="30">
        <v>0.1151812276881601</v>
      </c>
      <c r="N7883" s="30">
        <v>0.56147978519203334</v>
      </c>
      <c r="O7883" s="30">
        <v>2.7470372546400279E-2</v>
      </c>
    </row>
    <row r="7884" spans="1:15" x14ac:dyDescent="0.45">
      <c r="A7884" s="5" t="s">
        <v>17</v>
      </c>
      <c r="B7884">
        <v>2020</v>
      </c>
      <c r="C7884" t="s">
        <v>5</v>
      </c>
      <c r="D7884">
        <v>7883</v>
      </c>
      <c r="E7884" s="2">
        <v>10</v>
      </c>
      <c r="F7884" s="1">
        <v>11</v>
      </c>
      <c r="G7884" s="1">
        <v>1</v>
      </c>
      <c r="H7884" s="1">
        <v>4</v>
      </c>
      <c r="I7884" s="1" t="str">
        <f t="shared" si="143"/>
        <v>3F6SA4</v>
      </c>
      <c r="J7884" s="27">
        <v>45255</v>
      </c>
      <c r="K7884" s="29" t="s">
        <v>263</v>
      </c>
      <c r="L7884" s="29">
        <v>13916.25</v>
      </c>
      <c r="M7884" s="30">
        <v>6.2665528926265576E-2</v>
      </c>
      <c r="N7884" s="30">
        <v>0.44290330867219629</v>
      </c>
      <c r="O7884" s="30">
        <v>5.8107484634194927E-2</v>
      </c>
    </row>
    <row r="7885" spans="1:15" x14ac:dyDescent="0.45">
      <c r="A7885" s="5" t="s">
        <v>17</v>
      </c>
      <c r="B7885">
        <v>2020</v>
      </c>
      <c r="C7885" t="s">
        <v>5</v>
      </c>
      <c r="D7885">
        <v>7884</v>
      </c>
      <c r="E7885" s="2">
        <v>11</v>
      </c>
      <c r="F7885" s="1">
        <v>12</v>
      </c>
      <c r="G7885" s="1">
        <v>1</v>
      </c>
      <c r="H7885" s="1">
        <v>4</v>
      </c>
      <c r="I7885" s="1" t="str">
        <f t="shared" si="143"/>
        <v>3F6SA4</v>
      </c>
      <c r="J7885" s="27">
        <v>45255</v>
      </c>
      <c r="K7885" s="29" t="s">
        <v>264</v>
      </c>
      <c r="L7885" s="29">
        <v>13681.25</v>
      </c>
      <c r="M7885" s="30">
        <v>6.2447709889489819E-2</v>
      </c>
      <c r="N7885" s="30">
        <v>0.44226235512663259</v>
      </c>
      <c r="O7885" s="30">
        <v>9.691338377531257E-2</v>
      </c>
    </row>
    <row r="7886" spans="1:15" x14ac:dyDescent="0.45">
      <c r="A7886" s="5" t="s">
        <v>17</v>
      </c>
      <c r="B7886">
        <v>2020</v>
      </c>
      <c r="C7886" t="s">
        <v>5</v>
      </c>
      <c r="D7886">
        <v>7885</v>
      </c>
      <c r="E7886" s="2">
        <v>12</v>
      </c>
      <c r="F7886" s="1">
        <v>13</v>
      </c>
      <c r="G7886" s="1">
        <v>1</v>
      </c>
      <c r="H7886" s="1">
        <v>5</v>
      </c>
      <c r="I7886" s="1" t="str">
        <f t="shared" si="143"/>
        <v>3F6SA5</v>
      </c>
      <c r="J7886" s="27">
        <v>45255</v>
      </c>
      <c r="K7886" s="29" t="s">
        <v>265</v>
      </c>
      <c r="L7886" s="29">
        <v>13557.25</v>
      </c>
      <c r="M7886" s="30">
        <v>7.6912831718889046E-2</v>
      </c>
      <c r="N7886" s="30">
        <v>0.43755730077002791</v>
      </c>
      <c r="O7886" s="30">
        <v>0.1107680082955922</v>
      </c>
    </row>
    <row r="7887" spans="1:15" x14ac:dyDescent="0.45">
      <c r="A7887" s="5" t="s">
        <v>17</v>
      </c>
      <c r="B7887">
        <v>2020</v>
      </c>
      <c r="C7887" t="s">
        <v>5</v>
      </c>
      <c r="D7887">
        <v>7886</v>
      </c>
      <c r="E7887" s="2">
        <v>13</v>
      </c>
      <c r="F7887" s="1">
        <v>14</v>
      </c>
      <c r="G7887" s="1">
        <v>1</v>
      </c>
      <c r="H7887" s="1">
        <v>5</v>
      </c>
      <c r="I7887" s="1" t="str">
        <f t="shared" si="143"/>
        <v>3F6SA5</v>
      </c>
      <c r="J7887" s="27">
        <v>45255</v>
      </c>
      <c r="K7887" s="29" t="s">
        <v>266</v>
      </c>
      <c r="L7887" s="29">
        <v>13533.75</v>
      </c>
      <c r="M7887" s="30">
        <v>8.860865559727156E-2</v>
      </c>
      <c r="N7887" s="30">
        <v>0.44237426113365153</v>
      </c>
      <c r="O7887" s="30">
        <v>7.4599733482376168E-2</v>
      </c>
    </row>
    <row r="7888" spans="1:15" x14ac:dyDescent="0.45">
      <c r="A7888" s="5" t="s">
        <v>17</v>
      </c>
      <c r="B7888">
        <v>2020</v>
      </c>
      <c r="C7888" t="s">
        <v>5</v>
      </c>
      <c r="D7888">
        <v>7887</v>
      </c>
      <c r="E7888" s="2">
        <v>14</v>
      </c>
      <c r="F7888" s="1">
        <v>15</v>
      </c>
      <c r="G7888" s="1">
        <v>1</v>
      </c>
      <c r="H7888" s="1">
        <v>5</v>
      </c>
      <c r="I7888" s="1" t="str">
        <f t="shared" si="143"/>
        <v>3F6SA5</v>
      </c>
      <c r="J7888" s="27">
        <v>45255</v>
      </c>
      <c r="K7888" s="29" t="s">
        <v>267</v>
      </c>
      <c r="L7888" s="29">
        <v>13583.75</v>
      </c>
      <c r="M7888" s="30">
        <v>0.1069033560810477</v>
      </c>
      <c r="N7888" s="30">
        <v>0.47320750385035149</v>
      </c>
      <c r="O7888" s="30">
        <v>3.8427534370165849E-2</v>
      </c>
    </row>
    <row r="7889" spans="1:15" x14ac:dyDescent="0.45">
      <c r="A7889" s="5" t="s">
        <v>17</v>
      </c>
      <c r="B7889">
        <v>2020</v>
      </c>
      <c r="C7889" t="s">
        <v>5</v>
      </c>
      <c r="D7889">
        <v>7888</v>
      </c>
      <c r="E7889" s="2">
        <v>15</v>
      </c>
      <c r="F7889" s="1">
        <v>16</v>
      </c>
      <c r="G7889" s="1">
        <v>1</v>
      </c>
      <c r="H7889" s="1">
        <v>6</v>
      </c>
      <c r="I7889" s="1" t="str">
        <f t="shared" si="143"/>
        <v>3F6SA6</v>
      </c>
      <c r="J7889" s="27">
        <v>45255</v>
      </c>
      <c r="K7889" s="29" t="s">
        <v>268</v>
      </c>
      <c r="L7889" s="29">
        <v>14071</v>
      </c>
      <c r="M7889" s="30">
        <v>0.13065607046072639</v>
      </c>
      <c r="N7889" s="30">
        <v>0.57993162341062265</v>
      </c>
      <c r="O7889" s="30">
        <v>0</v>
      </c>
    </row>
    <row r="7890" spans="1:15" x14ac:dyDescent="0.45">
      <c r="A7890" s="5" t="s">
        <v>17</v>
      </c>
      <c r="B7890">
        <v>2020</v>
      </c>
      <c r="C7890" t="s">
        <v>5</v>
      </c>
      <c r="D7890">
        <v>7889</v>
      </c>
      <c r="E7890" s="2">
        <v>16</v>
      </c>
      <c r="F7890" s="1">
        <v>17</v>
      </c>
      <c r="G7890" s="1">
        <v>1</v>
      </c>
      <c r="H7890" s="1">
        <v>6</v>
      </c>
      <c r="I7890" s="1" t="str">
        <f t="shared" si="143"/>
        <v>3F6SA6</v>
      </c>
      <c r="J7890" s="27">
        <v>45255</v>
      </c>
      <c r="K7890" s="29" t="s">
        <v>269</v>
      </c>
      <c r="L7890" s="29">
        <v>14995.75</v>
      </c>
      <c r="M7890" s="30">
        <v>0.16002619487796649</v>
      </c>
      <c r="N7890" s="30">
        <v>0.62076104477864158</v>
      </c>
      <c r="O7890" s="30">
        <v>0</v>
      </c>
    </row>
    <row r="7891" spans="1:15" x14ac:dyDescent="0.45">
      <c r="A7891" s="5" t="s">
        <v>17</v>
      </c>
      <c r="B7891">
        <v>2020</v>
      </c>
      <c r="C7891" t="s">
        <v>5</v>
      </c>
      <c r="D7891">
        <v>7890</v>
      </c>
      <c r="E7891" s="2">
        <v>17</v>
      </c>
      <c r="F7891" s="1">
        <v>18</v>
      </c>
      <c r="G7891" s="1">
        <v>1</v>
      </c>
      <c r="H7891" s="1">
        <v>6</v>
      </c>
      <c r="I7891" s="1" t="str">
        <f t="shared" si="143"/>
        <v>3F6SA6</v>
      </c>
      <c r="J7891" s="27">
        <v>45255</v>
      </c>
      <c r="K7891" s="29" t="s">
        <v>270</v>
      </c>
      <c r="L7891" s="29">
        <v>15727.25</v>
      </c>
      <c r="M7891" s="30">
        <v>0.21322644565162699</v>
      </c>
      <c r="N7891" s="30">
        <v>0.58503805416153365</v>
      </c>
      <c r="O7891" s="30">
        <v>0</v>
      </c>
    </row>
    <row r="7892" spans="1:15" x14ac:dyDescent="0.45">
      <c r="A7892" s="5" t="s">
        <v>17</v>
      </c>
      <c r="B7892">
        <v>2020</v>
      </c>
      <c r="C7892" t="s">
        <v>5</v>
      </c>
      <c r="D7892">
        <v>7891</v>
      </c>
      <c r="E7892" s="2">
        <v>18</v>
      </c>
      <c r="F7892" s="1">
        <v>19</v>
      </c>
      <c r="G7892" s="1">
        <v>1</v>
      </c>
      <c r="H7892" s="1">
        <v>7</v>
      </c>
      <c r="I7892" s="1" t="str">
        <f t="shared" si="143"/>
        <v>3F6SA7</v>
      </c>
      <c r="J7892" s="27">
        <v>45255</v>
      </c>
      <c r="K7892" s="29" t="s">
        <v>271</v>
      </c>
      <c r="L7892" s="29">
        <v>15365</v>
      </c>
      <c r="M7892" s="30">
        <v>0.24255827058567189</v>
      </c>
      <c r="N7892" s="30">
        <v>0.60702790458564504</v>
      </c>
      <c r="O7892" s="30">
        <v>0</v>
      </c>
    </row>
    <row r="7893" spans="1:15" x14ac:dyDescent="0.45">
      <c r="A7893" s="5" t="s">
        <v>17</v>
      </c>
      <c r="B7893">
        <v>2020</v>
      </c>
      <c r="C7893" t="s">
        <v>5</v>
      </c>
      <c r="D7893">
        <v>7892</v>
      </c>
      <c r="E7893" s="2">
        <v>19</v>
      </c>
      <c r="F7893" s="1">
        <v>20</v>
      </c>
      <c r="G7893" s="1">
        <v>1</v>
      </c>
      <c r="H7893" s="1">
        <v>7</v>
      </c>
      <c r="I7893" s="1" t="str">
        <f t="shared" si="143"/>
        <v>3F6SA7</v>
      </c>
      <c r="J7893" s="27">
        <v>45255</v>
      </c>
      <c r="K7893" s="29" t="s">
        <v>272</v>
      </c>
      <c r="L7893" s="29">
        <v>14737</v>
      </c>
      <c r="M7893" s="30">
        <v>0.26085394000539092</v>
      </c>
      <c r="N7893" s="30">
        <v>0.66937480456055143</v>
      </c>
      <c r="O7893" s="30">
        <v>0</v>
      </c>
    </row>
    <row r="7894" spans="1:15" x14ac:dyDescent="0.45">
      <c r="A7894" s="5" t="s">
        <v>17</v>
      </c>
      <c r="B7894">
        <v>2020</v>
      </c>
      <c r="C7894" t="s">
        <v>5</v>
      </c>
      <c r="D7894">
        <v>7893</v>
      </c>
      <c r="E7894" s="2">
        <v>20</v>
      </c>
      <c r="F7894" s="1">
        <v>21</v>
      </c>
      <c r="G7894" s="1">
        <v>1</v>
      </c>
      <c r="H7894" s="1">
        <v>7</v>
      </c>
      <c r="I7894" s="1" t="str">
        <f t="shared" si="143"/>
        <v>3F6SA7</v>
      </c>
      <c r="J7894" s="27">
        <v>45255</v>
      </c>
      <c r="K7894" s="29" t="s">
        <v>273</v>
      </c>
      <c r="L7894" s="29">
        <v>14143.75</v>
      </c>
      <c r="M7894" s="30">
        <v>0.26342418887407471</v>
      </c>
      <c r="N7894" s="30">
        <v>0.73174441308849292</v>
      </c>
      <c r="O7894" s="30">
        <v>0</v>
      </c>
    </row>
    <row r="7895" spans="1:15" x14ac:dyDescent="0.45">
      <c r="A7895" s="5" t="s">
        <v>17</v>
      </c>
      <c r="B7895">
        <v>2020</v>
      </c>
      <c r="C7895" t="s">
        <v>5</v>
      </c>
      <c r="D7895">
        <v>7894</v>
      </c>
      <c r="E7895" s="2">
        <v>21</v>
      </c>
      <c r="F7895" s="1">
        <v>22</v>
      </c>
      <c r="G7895" s="1">
        <v>1</v>
      </c>
      <c r="H7895" s="1">
        <v>8</v>
      </c>
      <c r="I7895" s="1" t="str">
        <f t="shared" si="143"/>
        <v>3F6SA8</v>
      </c>
      <c r="J7895" s="27">
        <v>45255</v>
      </c>
      <c r="K7895" s="29" t="s">
        <v>274</v>
      </c>
      <c r="L7895" s="29">
        <v>13474.5</v>
      </c>
      <c r="M7895" s="30">
        <v>0.26737651945882712</v>
      </c>
      <c r="N7895" s="30">
        <v>0.75276597900724973</v>
      </c>
      <c r="O7895" s="30">
        <v>0</v>
      </c>
    </row>
    <row r="7896" spans="1:15" x14ac:dyDescent="0.45">
      <c r="A7896" s="5" t="s">
        <v>17</v>
      </c>
      <c r="B7896">
        <v>2020</v>
      </c>
      <c r="C7896" t="s">
        <v>5</v>
      </c>
      <c r="D7896">
        <v>7895</v>
      </c>
      <c r="E7896" s="2">
        <v>22</v>
      </c>
      <c r="F7896" s="1">
        <v>23</v>
      </c>
      <c r="G7896" s="1">
        <v>1</v>
      </c>
      <c r="H7896" s="1">
        <v>8</v>
      </c>
      <c r="I7896" s="1" t="str">
        <f t="shared" si="143"/>
        <v>3F6SA8</v>
      </c>
      <c r="J7896" s="27">
        <v>45255</v>
      </c>
      <c r="K7896" s="29" t="s">
        <v>275</v>
      </c>
      <c r="L7896" s="29">
        <v>12861.5</v>
      </c>
      <c r="M7896" s="30">
        <v>0.25650223867142841</v>
      </c>
      <c r="N7896" s="30">
        <v>0.72816356389894088</v>
      </c>
      <c r="O7896" s="30">
        <v>0</v>
      </c>
    </row>
    <row r="7897" spans="1:15" x14ac:dyDescent="0.45">
      <c r="A7897" s="5" t="s">
        <v>17</v>
      </c>
      <c r="B7897">
        <v>2020</v>
      </c>
      <c r="C7897" t="s">
        <v>5</v>
      </c>
      <c r="D7897">
        <v>7896</v>
      </c>
      <c r="E7897" s="2">
        <v>23</v>
      </c>
      <c r="F7897" s="1">
        <v>24</v>
      </c>
      <c r="G7897" s="1">
        <v>1</v>
      </c>
      <c r="H7897" s="1">
        <v>8</v>
      </c>
      <c r="I7897" s="1" t="str">
        <f t="shared" si="143"/>
        <v>3F6SA8</v>
      </c>
      <c r="J7897" s="27">
        <v>45255</v>
      </c>
      <c r="K7897" s="29" t="s">
        <v>276</v>
      </c>
      <c r="L7897" s="29">
        <v>12284</v>
      </c>
      <c r="M7897" s="30">
        <v>0.22840874715435791</v>
      </c>
      <c r="N7897" s="30">
        <v>0.70290993808007007</v>
      </c>
      <c r="O7897" s="30">
        <v>0</v>
      </c>
    </row>
    <row r="7898" spans="1:15" x14ac:dyDescent="0.45">
      <c r="A7898" s="5" t="s">
        <v>17</v>
      </c>
      <c r="B7898">
        <v>2020</v>
      </c>
      <c r="C7898" t="s">
        <v>6</v>
      </c>
      <c r="D7898">
        <v>7897</v>
      </c>
      <c r="E7898" s="2">
        <v>0</v>
      </c>
      <c r="F7898" s="1">
        <v>1</v>
      </c>
      <c r="G7898" s="1">
        <v>1</v>
      </c>
      <c r="H7898" s="1">
        <v>1</v>
      </c>
      <c r="I7898" s="1" t="str">
        <f t="shared" si="143"/>
        <v>3F7SU1</v>
      </c>
      <c r="J7898" s="27">
        <v>45256</v>
      </c>
      <c r="K7898" s="29" t="s">
        <v>253</v>
      </c>
      <c r="L7898" s="29">
        <v>11822</v>
      </c>
      <c r="M7898" s="30">
        <v>0.2252791230279152</v>
      </c>
      <c r="N7898" s="30">
        <v>0.69573985507519021</v>
      </c>
      <c r="O7898" s="30">
        <v>0</v>
      </c>
    </row>
    <row r="7899" spans="1:15" x14ac:dyDescent="0.45">
      <c r="A7899" s="5" t="s">
        <v>17</v>
      </c>
      <c r="B7899">
        <v>2020</v>
      </c>
      <c r="C7899" t="s">
        <v>6</v>
      </c>
      <c r="D7899">
        <v>7898</v>
      </c>
      <c r="E7899" s="2">
        <v>1</v>
      </c>
      <c r="F7899" s="1">
        <v>2</v>
      </c>
      <c r="G7899" s="1">
        <v>1</v>
      </c>
      <c r="H7899" s="1">
        <v>1</v>
      </c>
      <c r="I7899" s="1" t="str">
        <f t="shared" si="143"/>
        <v>3F7SU1</v>
      </c>
      <c r="J7899" s="27">
        <v>45256</v>
      </c>
      <c r="K7899" s="29" t="s">
        <v>254</v>
      </c>
      <c r="L7899" s="29">
        <v>11388.75</v>
      </c>
      <c r="M7899" s="30">
        <v>0.23280222976317419</v>
      </c>
      <c r="N7899" s="30">
        <v>0.69428315663823859</v>
      </c>
      <c r="O7899" s="30">
        <v>0</v>
      </c>
    </row>
    <row r="7900" spans="1:15" x14ac:dyDescent="0.45">
      <c r="A7900" s="5" t="s">
        <v>17</v>
      </c>
      <c r="B7900">
        <v>2020</v>
      </c>
      <c r="C7900" t="s">
        <v>6</v>
      </c>
      <c r="D7900">
        <v>7899</v>
      </c>
      <c r="E7900" s="2">
        <v>2</v>
      </c>
      <c r="F7900" s="1">
        <v>3</v>
      </c>
      <c r="G7900" s="1">
        <v>1</v>
      </c>
      <c r="H7900" s="1">
        <v>1</v>
      </c>
      <c r="I7900" s="1" t="str">
        <f t="shared" si="143"/>
        <v>3F7SU1</v>
      </c>
      <c r="J7900" s="27">
        <v>45256</v>
      </c>
      <c r="K7900" s="29" t="s">
        <v>255</v>
      </c>
      <c r="L7900" s="29">
        <v>10995.75</v>
      </c>
      <c r="M7900" s="30">
        <v>0.2446249560215869</v>
      </c>
      <c r="N7900" s="30">
        <v>0.68697648842933579</v>
      </c>
      <c r="O7900" s="30">
        <v>0</v>
      </c>
    </row>
    <row r="7901" spans="1:15" x14ac:dyDescent="0.45">
      <c r="A7901" s="5" t="s">
        <v>17</v>
      </c>
      <c r="B7901">
        <v>2020</v>
      </c>
      <c r="C7901" t="s">
        <v>6</v>
      </c>
      <c r="D7901">
        <v>7900</v>
      </c>
      <c r="E7901" s="2">
        <v>3</v>
      </c>
      <c r="F7901" s="1">
        <v>4</v>
      </c>
      <c r="G7901" s="1">
        <v>1</v>
      </c>
      <c r="H7901" s="1">
        <v>2</v>
      </c>
      <c r="I7901" s="1" t="str">
        <f t="shared" si="143"/>
        <v>3F7SU2</v>
      </c>
      <c r="J7901" s="27">
        <v>45256</v>
      </c>
      <c r="K7901" s="29" t="s">
        <v>256</v>
      </c>
      <c r="L7901" s="29">
        <v>10799</v>
      </c>
      <c r="M7901" s="30">
        <v>0.27446065432476602</v>
      </c>
      <c r="N7901" s="30">
        <v>0.74318017726333696</v>
      </c>
      <c r="O7901" s="30">
        <v>0</v>
      </c>
    </row>
    <row r="7902" spans="1:15" x14ac:dyDescent="0.45">
      <c r="A7902" s="5" t="s">
        <v>17</v>
      </c>
      <c r="B7902">
        <v>2020</v>
      </c>
      <c r="C7902" t="s">
        <v>6</v>
      </c>
      <c r="D7902">
        <v>7901</v>
      </c>
      <c r="E7902" s="2">
        <v>4</v>
      </c>
      <c r="F7902" s="1">
        <v>5</v>
      </c>
      <c r="G7902" s="1">
        <v>1</v>
      </c>
      <c r="H7902" s="1">
        <v>2</v>
      </c>
      <c r="I7902" s="1" t="str">
        <f t="shared" si="143"/>
        <v>3F7SU2</v>
      </c>
      <c r="J7902" s="27">
        <v>45256</v>
      </c>
      <c r="K7902" s="29" t="s">
        <v>257</v>
      </c>
      <c r="L7902" s="29">
        <v>10730.25</v>
      </c>
      <c r="M7902" s="30">
        <v>0.28295839882410012</v>
      </c>
      <c r="N7902" s="30">
        <v>0.78585558658420429</v>
      </c>
      <c r="O7902" s="30">
        <v>0</v>
      </c>
    </row>
    <row r="7903" spans="1:15" x14ac:dyDescent="0.45">
      <c r="A7903" s="5" t="s">
        <v>17</v>
      </c>
      <c r="B7903">
        <v>2020</v>
      </c>
      <c r="C7903" t="s">
        <v>6</v>
      </c>
      <c r="D7903">
        <v>7902</v>
      </c>
      <c r="E7903" s="2">
        <v>5</v>
      </c>
      <c r="F7903" s="1">
        <v>6</v>
      </c>
      <c r="G7903" s="1">
        <v>1</v>
      </c>
      <c r="H7903" s="1">
        <v>2</v>
      </c>
      <c r="I7903" s="1" t="str">
        <f t="shared" si="143"/>
        <v>3F7SU2</v>
      </c>
      <c r="J7903" s="27">
        <v>45256</v>
      </c>
      <c r="K7903" s="29" t="s">
        <v>258</v>
      </c>
      <c r="L7903" s="29">
        <v>10787.75</v>
      </c>
      <c r="M7903" s="30">
        <v>0.28849366667320042</v>
      </c>
      <c r="N7903" s="30">
        <v>0.81415038979598109</v>
      </c>
      <c r="O7903" s="30">
        <v>0</v>
      </c>
    </row>
    <row r="7904" spans="1:15" x14ac:dyDescent="0.45">
      <c r="A7904" s="5" t="s">
        <v>17</v>
      </c>
      <c r="B7904">
        <v>2020</v>
      </c>
      <c r="C7904" t="s">
        <v>6</v>
      </c>
      <c r="D7904">
        <v>7903</v>
      </c>
      <c r="E7904" s="2">
        <v>6</v>
      </c>
      <c r="F7904" s="1">
        <v>7</v>
      </c>
      <c r="G7904" s="1">
        <v>1</v>
      </c>
      <c r="H7904" s="1">
        <v>3</v>
      </c>
      <c r="I7904" s="1" t="str">
        <f t="shared" si="143"/>
        <v>3F7SU3</v>
      </c>
      <c r="J7904" s="27">
        <v>45256</v>
      </c>
      <c r="K7904" s="29" t="s">
        <v>259</v>
      </c>
      <c r="L7904" s="29">
        <v>11059.25</v>
      </c>
      <c r="M7904" s="30">
        <v>0.28294901668446548</v>
      </c>
      <c r="N7904" s="30">
        <v>0.80776244092937688</v>
      </c>
      <c r="O7904" s="30">
        <v>0</v>
      </c>
    </row>
    <row r="7905" spans="1:15" x14ac:dyDescent="0.45">
      <c r="A7905" s="5" t="s">
        <v>17</v>
      </c>
      <c r="B7905">
        <v>2020</v>
      </c>
      <c r="C7905" t="s">
        <v>6</v>
      </c>
      <c r="D7905">
        <v>7904</v>
      </c>
      <c r="E7905" s="2">
        <v>7</v>
      </c>
      <c r="F7905" s="1">
        <v>8</v>
      </c>
      <c r="G7905" s="1">
        <v>1</v>
      </c>
      <c r="H7905" s="1">
        <v>3</v>
      </c>
      <c r="I7905" s="1" t="str">
        <f t="shared" si="143"/>
        <v>3F7SU3</v>
      </c>
      <c r="J7905" s="27">
        <v>45256</v>
      </c>
      <c r="K7905" s="29" t="s">
        <v>260</v>
      </c>
      <c r="L7905" s="29">
        <v>11643.75</v>
      </c>
      <c r="M7905" s="30">
        <v>0.29607633723430271</v>
      </c>
      <c r="N7905" s="30">
        <v>0.82179099661140698</v>
      </c>
      <c r="O7905" s="30">
        <v>0</v>
      </c>
    </row>
    <row r="7906" spans="1:15" x14ac:dyDescent="0.45">
      <c r="A7906" s="5" t="s">
        <v>17</v>
      </c>
      <c r="B7906">
        <v>2020</v>
      </c>
      <c r="C7906" t="s">
        <v>6</v>
      </c>
      <c r="D7906">
        <v>7905</v>
      </c>
      <c r="E7906" s="2">
        <v>8</v>
      </c>
      <c r="F7906" s="1">
        <v>9</v>
      </c>
      <c r="G7906" s="1">
        <v>1</v>
      </c>
      <c r="H7906" s="1">
        <v>3</v>
      </c>
      <c r="I7906" s="1" t="str">
        <f t="shared" si="143"/>
        <v>3F7SU3</v>
      </c>
      <c r="J7906" s="27">
        <v>45256</v>
      </c>
      <c r="K7906" s="29" t="s">
        <v>261</v>
      </c>
      <c r="L7906" s="29">
        <v>12285.75</v>
      </c>
      <c r="M7906" s="30">
        <v>0.31933159555644253</v>
      </c>
      <c r="N7906" s="30">
        <v>0.82094124048859551</v>
      </c>
      <c r="O7906" s="30">
        <v>1.955147954948938E-3</v>
      </c>
    </row>
    <row r="7907" spans="1:15" x14ac:dyDescent="0.45">
      <c r="A7907" s="5" t="s">
        <v>17</v>
      </c>
      <c r="B7907">
        <v>2020</v>
      </c>
      <c r="C7907" t="s">
        <v>6</v>
      </c>
      <c r="D7907">
        <v>7906</v>
      </c>
      <c r="E7907" s="2">
        <v>9</v>
      </c>
      <c r="F7907" s="1">
        <v>10</v>
      </c>
      <c r="G7907" s="1">
        <v>1</v>
      </c>
      <c r="H7907" s="1">
        <v>4</v>
      </c>
      <c r="I7907" s="1" t="str">
        <f t="shared" si="143"/>
        <v>3F7SU4</v>
      </c>
      <c r="J7907" s="27">
        <v>45256</v>
      </c>
      <c r="K7907" s="29" t="s">
        <v>262</v>
      </c>
      <c r="L7907" s="29">
        <v>12717</v>
      </c>
      <c r="M7907" s="30">
        <v>0.34014814155098788</v>
      </c>
      <c r="N7907" s="30">
        <v>0.85367686017418976</v>
      </c>
      <c r="O7907" s="30">
        <v>2.5479090486183451E-2</v>
      </c>
    </row>
    <row r="7908" spans="1:15" x14ac:dyDescent="0.45">
      <c r="A7908" s="5" t="s">
        <v>17</v>
      </c>
      <c r="B7908">
        <v>2020</v>
      </c>
      <c r="C7908" t="s">
        <v>6</v>
      </c>
      <c r="D7908">
        <v>7907</v>
      </c>
      <c r="E7908" s="2">
        <v>10</v>
      </c>
      <c r="F7908" s="1">
        <v>11</v>
      </c>
      <c r="G7908" s="1">
        <v>1</v>
      </c>
      <c r="H7908" s="1">
        <v>4</v>
      </c>
      <c r="I7908" s="1" t="str">
        <f t="shared" si="143"/>
        <v>3F7SU4</v>
      </c>
      <c r="J7908" s="27">
        <v>45256</v>
      </c>
      <c r="K7908" s="29" t="s">
        <v>263</v>
      </c>
      <c r="L7908" s="29">
        <v>12879.25</v>
      </c>
      <c r="M7908" s="30">
        <v>0.30330067023528923</v>
      </c>
      <c r="N7908" s="30">
        <v>0.81621577508973597</v>
      </c>
      <c r="O7908" s="30">
        <v>5.4119907172961383E-2</v>
      </c>
    </row>
    <row r="7909" spans="1:15" x14ac:dyDescent="0.45">
      <c r="A7909" s="5" t="s">
        <v>17</v>
      </c>
      <c r="B7909">
        <v>2020</v>
      </c>
      <c r="C7909" t="s">
        <v>6</v>
      </c>
      <c r="D7909">
        <v>7908</v>
      </c>
      <c r="E7909" s="2">
        <v>11</v>
      </c>
      <c r="F7909" s="1">
        <v>12</v>
      </c>
      <c r="G7909" s="1">
        <v>1</v>
      </c>
      <c r="H7909" s="1">
        <v>4</v>
      </c>
      <c r="I7909" s="1" t="str">
        <f t="shared" si="143"/>
        <v>3F7SU4</v>
      </c>
      <c r="J7909" s="27">
        <v>45256</v>
      </c>
      <c r="K7909" s="29" t="s">
        <v>264</v>
      </c>
      <c r="L7909" s="29">
        <v>13049.25</v>
      </c>
      <c r="M7909" s="30">
        <v>0.33914156481752028</v>
      </c>
      <c r="N7909" s="30">
        <v>0.85534629541125717</v>
      </c>
      <c r="O7909" s="30">
        <v>7.1386398752381106E-2</v>
      </c>
    </row>
    <row r="7910" spans="1:15" x14ac:dyDescent="0.45">
      <c r="A7910" s="5" t="s">
        <v>17</v>
      </c>
      <c r="B7910">
        <v>2020</v>
      </c>
      <c r="C7910" t="s">
        <v>6</v>
      </c>
      <c r="D7910">
        <v>7909</v>
      </c>
      <c r="E7910" s="2">
        <v>12</v>
      </c>
      <c r="F7910" s="1">
        <v>13</v>
      </c>
      <c r="G7910" s="1">
        <v>1</v>
      </c>
      <c r="H7910" s="1">
        <v>5</v>
      </c>
      <c r="I7910" s="1" t="str">
        <f t="shared" si="143"/>
        <v>3F7SU5</v>
      </c>
      <c r="J7910" s="27">
        <v>45256</v>
      </c>
      <c r="K7910" s="29" t="s">
        <v>265</v>
      </c>
      <c r="L7910" s="29">
        <v>13358</v>
      </c>
      <c r="M7910" s="30">
        <v>0.35233749509698442</v>
      </c>
      <c r="N7910" s="30">
        <v>0.87087255575348865</v>
      </c>
      <c r="O7910" s="30">
        <v>5.0825784372730942E-2</v>
      </c>
    </row>
    <row r="7911" spans="1:15" x14ac:dyDescent="0.45">
      <c r="A7911" s="5" t="s">
        <v>17</v>
      </c>
      <c r="B7911">
        <v>2020</v>
      </c>
      <c r="C7911" t="s">
        <v>6</v>
      </c>
      <c r="D7911">
        <v>7910</v>
      </c>
      <c r="E7911" s="2">
        <v>13</v>
      </c>
      <c r="F7911" s="1">
        <v>14</v>
      </c>
      <c r="G7911" s="1">
        <v>1</v>
      </c>
      <c r="H7911" s="1">
        <v>5</v>
      </c>
      <c r="I7911" s="1" t="str">
        <f t="shared" si="143"/>
        <v>3F7SU5</v>
      </c>
      <c r="J7911" s="27">
        <v>45256</v>
      </c>
      <c r="K7911" s="29" t="s">
        <v>266</v>
      </c>
      <c r="L7911" s="29">
        <v>13646.5</v>
      </c>
      <c r="M7911" s="30">
        <v>0.35004291322828729</v>
      </c>
      <c r="N7911" s="30">
        <v>0.88421884676886564</v>
      </c>
      <c r="O7911" s="30">
        <v>2.1959251194411888E-2</v>
      </c>
    </row>
    <row r="7912" spans="1:15" x14ac:dyDescent="0.45">
      <c r="A7912" s="5" t="s">
        <v>17</v>
      </c>
      <c r="B7912">
        <v>2020</v>
      </c>
      <c r="C7912" t="s">
        <v>6</v>
      </c>
      <c r="D7912">
        <v>7911</v>
      </c>
      <c r="E7912" s="2">
        <v>14</v>
      </c>
      <c r="F7912" s="1">
        <v>15</v>
      </c>
      <c r="G7912" s="1">
        <v>1</v>
      </c>
      <c r="H7912" s="1">
        <v>5</v>
      </c>
      <c r="I7912" s="1" t="str">
        <f t="shared" si="143"/>
        <v>3F7SU5</v>
      </c>
      <c r="J7912" s="27">
        <v>45256</v>
      </c>
      <c r="K7912" s="29" t="s">
        <v>267</v>
      </c>
      <c r="L7912" s="29">
        <v>13777.75</v>
      </c>
      <c r="M7912" s="30">
        <v>0.36105633617144772</v>
      </c>
      <c r="N7912" s="30">
        <v>0.8994956314096858</v>
      </c>
      <c r="O7912" s="30">
        <v>5.6498004324805479E-3</v>
      </c>
    </row>
    <row r="7913" spans="1:15" x14ac:dyDescent="0.45">
      <c r="A7913" s="5" t="s">
        <v>17</v>
      </c>
      <c r="B7913">
        <v>2020</v>
      </c>
      <c r="C7913" t="s">
        <v>6</v>
      </c>
      <c r="D7913">
        <v>7912</v>
      </c>
      <c r="E7913" s="2">
        <v>15</v>
      </c>
      <c r="F7913" s="1">
        <v>16</v>
      </c>
      <c r="G7913" s="1">
        <v>1</v>
      </c>
      <c r="H7913" s="1">
        <v>6</v>
      </c>
      <c r="I7913" s="1" t="str">
        <f t="shared" si="143"/>
        <v>3F7SU6</v>
      </c>
      <c r="J7913" s="27">
        <v>45256</v>
      </c>
      <c r="K7913" s="29" t="s">
        <v>268</v>
      </c>
      <c r="L7913" s="29">
        <v>14015.25</v>
      </c>
      <c r="M7913" s="30">
        <v>0.40100700317482962</v>
      </c>
      <c r="N7913" s="30">
        <v>0.90912524237250669</v>
      </c>
      <c r="O7913" s="30">
        <v>0</v>
      </c>
    </row>
    <row r="7914" spans="1:15" x14ac:dyDescent="0.45">
      <c r="A7914" s="5" t="s">
        <v>17</v>
      </c>
      <c r="B7914">
        <v>2020</v>
      </c>
      <c r="C7914" t="s">
        <v>6</v>
      </c>
      <c r="D7914">
        <v>7913</v>
      </c>
      <c r="E7914" s="2">
        <v>16</v>
      </c>
      <c r="F7914" s="1">
        <v>17</v>
      </c>
      <c r="G7914" s="1">
        <v>1</v>
      </c>
      <c r="H7914" s="1">
        <v>6</v>
      </c>
      <c r="I7914" s="1" t="str">
        <f t="shared" si="143"/>
        <v>3F7SU6</v>
      </c>
      <c r="J7914" s="27">
        <v>45256</v>
      </c>
      <c r="K7914" s="29" t="s">
        <v>269</v>
      </c>
      <c r="L7914" s="29">
        <v>14577</v>
      </c>
      <c r="M7914" s="30">
        <v>0.42686023059459932</v>
      </c>
      <c r="N7914" s="30">
        <v>0.91810851219171075</v>
      </c>
      <c r="O7914" s="30">
        <v>0</v>
      </c>
    </row>
    <row r="7915" spans="1:15" x14ac:dyDescent="0.45">
      <c r="A7915" s="5" t="s">
        <v>17</v>
      </c>
      <c r="B7915">
        <v>2020</v>
      </c>
      <c r="C7915" t="s">
        <v>6</v>
      </c>
      <c r="D7915">
        <v>7914</v>
      </c>
      <c r="E7915" s="2">
        <v>17</v>
      </c>
      <c r="F7915" s="1">
        <v>18</v>
      </c>
      <c r="G7915" s="1">
        <v>1</v>
      </c>
      <c r="H7915" s="1">
        <v>6</v>
      </c>
      <c r="I7915" s="1" t="str">
        <f t="shared" si="143"/>
        <v>3F7SU6</v>
      </c>
      <c r="J7915" s="27">
        <v>45256</v>
      </c>
      <c r="K7915" s="29" t="s">
        <v>270</v>
      </c>
      <c r="L7915" s="29">
        <v>15423.5</v>
      </c>
      <c r="M7915" s="30">
        <v>0.45624022268451719</v>
      </c>
      <c r="N7915" s="30">
        <v>0.9265979487835394</v>
      </c>
      <c r="O7915" s="30">
        <v>0</v>
      </c>
    </row>
    <row r="7916" spans="1:15" x14ac:dyDescent="0.45">
      <c r="A7916" s="5" t="s">
        <v>17</v>
      </c>
      <c r="B7916">
        <v>2020</v>
      </c>
      <c r="C7916" t="s">
        <v>6</v>
      </c>
      <c r="D7916">
        <v>7915</v>
      </c>
      <c r="E7916" s="2">
        <v>18</v>
      </c>
      <c r="F7916" s="1">
        <v>19</v>
      </c>
      <c r="G7916" s="1">
        <v>1</v>
      </c>
      <c r="H7916" s="1">
        <v>7</v>
      </c>
      <c r="I7916" s="1" t="str">
        <f t="shared" si="143"/>
        <v>3F7SU7</v>
      </c>
      <c r="J7916" s="27">
        <v>45256</v>
      </c>
      <c r="K7916" s="29" t="s">
        <v>271</v>
      </c>
      <c r="L7916" s="29">
        <v>15173.75</v>
      </c>
      <c r="M7916" s="30">
        <v>0.46302123213729879</v>
      </c>
      <c r="N7916" s="30">
        <v>0.92578826711890905</v>
      </c>
      <c r="O7916" s="30">
        <v>0</v>
      </c>
    </row>
    <row r="7917" spans="1:15" x14ac:dyDescent="0.45">
      <c r="A7917" s="5" t="s">
        <v>17</v>
      </c>
      <c r="B7917">
        <v>2020</v>
      </c>
      <c r="C7917" t="s">
        <v>6</v>
      </c>
      <c r="D7917">
        <v>7916</v>
      </c>
      <c r="E7917" s="2">
        <v>19</v>
      </c>
      <c r="F7917" s="1">
        <v>20</v>
      </c>
      <c r="G7917" s="1">
        <v>1</v>
      </c>
      <c r="H7917" s="1">
        <v>7</v>
      </c>
      <c r="I7917" s="1" t="str">
        <f t="shared" si="143"/>
        <v>3F7SU7</v>
      </c>
      <c r="J7917" s="27">
        <v>45256</v>
      </c>
      <c r="K7917" s="29" t="s">
        <v>272</v>
      </c>
      <c r="L7917" s="29">
        <v>14664</v>
      </c>
      <c r="M7917" s="30">
        <v>0.46033218807885601</v>
      </c>
      <c r="N7917" s="30">
        <v>0.92903254600087037</v>
      </c>
      <c r="O7917" s="30">
        <v>0</v>
      </c>
    </row>
    <row r="7918" spans="1:15" x14ac:dyDescent="0.45">
      <c r="A7918" s="5" t="s">
        <v>17</v>
      </c>
      <c r="B7918">
        <v>2020</v>
      </c>
      <c r="C7918" t="s">
        <v>6</v>
      </c>
      <c r="D7918">
        <v>7917</v>
      </c>
      <c r="E7918" s="2">
        <v>20</v>
      </c>
      <c r="F7918" s="1">
        <v>21</v>
      </c>
      <c r="G7918" s="1">
        <v>1</v>
      </c>
      <c r="H7918" s="1">
        <v>7</v>
      </c>
      <c r="I7918" s="1" t="str">
        <f t="shared" si="143"/>
        <v>3F7SU7</v>
      </c>
      <c r="J7918" s="27">
        <v>45256</v>
      </c>
      <c r="K7918" s="29" t="s">
        <v>273</v>
      </c>
      <c r="L7918" s="29">
        <v>14121.5</v>
      </c>
      <c r="M7918" s="30">
        <v>0.43521401408890642</v>
      </c>
      <c r="N7918" s="30">
        <v>0.92501363069861497</v>
      </c>
      <c r="O7918" s="30">
        <v>0</v>
      </c>
    </row>
    <row r="7919" spans="1:15" x14ac:dyDescent="0.45">
      <c r="A7919" s="5" t="s">
        <v>17</v>
      </c>
      <c r="B7919">
        <v>2020</v>
      </c>
      <c r="C7919" t="s">
        <v>6</v>
      </c>
      <c r="D7919">
        <v>7918</v>
      </c>
      <c r="E7919" s="2">
        <v>21</v>
      </c>
      <c r="F7919" s="1">
        <v>22</v>
      </c>
      <c r="G7919" s="1">
        <v>1</v>
      </c>
      <c r="H7919" s="1">
        <v>8</v>
      </c>
      <c r="I7919" s="1" t="str">
        <f t="shared" si="143"/>
        <v>3F7SU8</v>
      </c>
      <c r="J7919" s="27">
        <v>45256</v>
      </c>
      <c r="K7919" s="29" t="s">
        <v>274</v>
      </c>
      <c r="L7919" s="29">
        <v>13490</v>
      </c>
      <c r="M7919" s="30">
        <v>0.42573851408003399</v>
      </c>
      <c r="N7919" s="30">
        <v>0.92521227999250399</v>
      </c>
      <c r="O7919" s="30">
        <v>0</v>
      </c>
    </row>
    <row r="7920" spans="1:15" x14ac:dyDescent="0.45">
      <c r="A7920" s="5" t="s">
        <v>17</v>
      </c>
      <c r="B7920">
        <v>2020</v>
      </c>
      <c r="C7920" t="s">
        <v>6</v>
      </c>
      <c r="D7920">
        <v>7919</v>
      </c>
      <c r="E7920" s="2">
        <v>22</v>
      </c>
      <c r="F7920" s="1">
        <v>23</v>
      </c>
      <c r="G7920" s="1">
        <v>1</v>
      </c>
      <c r="H7920" s="1">
        <v>8</v>
      </c>
      <c r="I7920" s="1" t="str">
        <f t="shared" si="143"/>
        <v>3F7SU8</v>
      </c>
      <c r="J7920" s="27">
        <v>45256</v>
      </c>
      <c r="K7920" s="29" t="s">
        <v>275</v>
      </c>
      <c r="L7920" s="29">
        <v>12807.5</v>
      </c>
      <c r="M7920" s="30">
        <v>0.28933341815187552</v>
      </c>
      <c r="N7920" s="30">
        <v>0.79392605624077695</v>
      </c>
      <c r="O7920" s="30">
        <v>0</v>
      </c>
    </row>
    <row r="7921" spans="1:15" x14ac:dyDescent="0.45">
      <c r="A7921" s="5" t="s">
        <v>17</v>
      </c>
      <c r="B7921">
        <v>2020</v>
      </c>
      <c r="C7921" t="s">
        <v>6</v>
      </c>
      <c r="D7921">
        <v>7920</v>
      </c>
      <c r="E7921" s="2">
        <v>23</v>
      </c>
      <c r="F7921" s="1">
        <v>24</v>
      </c>
      <c r="G7921" s="1">
        <v>1</v>
      </c>
      <c r="H7921" s="1">
        <v>8</v>
      </c>
      <c r="I7921" s="1" t="str">
        <f t="shared" si="143"/>
        <v>3F7SU8</v>
      </c>
      <c r="J7921" s="27">
        <v>45256</v>
      </c>
      <c r="K7921" s="29" t="s">
        <v>276</v>
      </c>
      <c r="L7921" s="29">
        <v>12020.75</v>
      </c>
      <c r="M7921" s="30">
        <v>0.3148400249736118</v>
      </c>
      <c r="N7921" s="30">
        <v>0.76917162501365066</v>
      </c>
      <c r="O7921" s="30">
        <v>0</v>
      </c>
    </row>
    <row r="7922" spans="1:15" x14ac:dyDescent="0.45">
      <c r="A7922" s="5" t="s">
        <v>17</v>
      </c>
      <c r="B7922">
        <v>2020</v>
      </c>
      <c r="C7922" t="s">
        <v>0</v>
      </c>
      <c r="D7922">
        <v>7921</v>
      </c>
      <c r="E7922" s="2">
        <v>0</v>
      </c>
      <c r="F7922" s="1">
        <v>1</v>
      </c>
      <c r="G7922" s="1">
        <v>1</v>
      </c>
      <c r="H7922" s="1">
        <v>1</v>
      </c>
      <c r="I7922" s="1" t="str">
        <f t="shared" si="143"/>
        <v>3F1MO1</v>
      </c>
      <c r="J7922" s="27">
        <v>45257</v>
      </c>
      <c r="K7922" s="29" t="s">
        <v>253</v>
      </c>
      <c r="L7922" s="29">
        <v>11496.5</v>
      </c>
      <c r="M7922" s="30">
        <v>0.31798815773837691</v>
      </c>
      <c r="N7922" s="30">
        <v>0.8174752405016642</v>
      </c>
      <c r="O7922" s="30">
        <v>0</v>
      </c>
    </row>
    <row r="7923" spans="1:15" x14ac:dyDescent="0.45">
      <c r="A7923" s="5" t="s">
        <v>17</v>
      </c>
      <c r="B7923">
        <v>2020</v>
      </c>
      <c r="C7923" t="s">
        <v>0</v>
      </c>
      <c r="D7923">
        <v>7922</v>
      </c>
      <c r="E7923" s="2">
        <v>1</v>
      </c>
      <c r="F7923" s="1">
        <v>2</v>
      </c>
      <c r="G7923" s="1">
        <v>1</v>
      </c>
      <c r="H7923" s="1">
        <v>1</v>
      </c>
      <c r="I7923" s="1" t="str">
        <f t="shared" si="143"/>
        <v>3F1MO1</v>
      </c>
      <c r="J7923" s="27">
        <v>45257</v>
      </c>
      <c r="K7923" s="29" t="s">
        <v>254</v>
      </c>
      <c r="L7923" s="29">
        <v>11107.75</v>
      </c>
      <c r="M7923" s="30">
        <v>0.29740737361459518</v>
      </c>
      <c r="N7923" s="30">
        <v>0.83714482640499743</v>
      </c>
      <c r="O7923" s="30">
        <v>0</v>
      </c>
    </row>
    <row r="7924" spans="1:15" x14ac:dyDescent="0.45">
      <c r="A7924" s="5" t="s">
        <v>17</v>
      </c>
      <c r="B7924">
        <v>2020</v>
      </c>
      <c r="C7924" t="s">
        <v>0</v>
      </c>
      <c r="D7924">
        <v>7923</v>
      </c>
      <c r="E7924" s="2">
        <v>2</v>
      </c>
      <c r="F7924" s="1">
        <v>3</v>
      </c>
      <c r="G7924" s="1">
        <v>1</v>
      </c>
      <c r="H7924" s="1">
        <v>1</v>
      </c>
      <c r="I7924" s="1" t="str">
        <f t="shared" si="143"/>
        <v>3F1MO1</v>
      </c>
      <c r="J7924" s="27">
        <v>45257</v>
      </c>
      <c r="K7924" s="29" t="s">
        <v>255</v>
      </c>
      <c r="L7924" s="29">
        <v>11030.5</v>
      </c>
      <c r="M7924" s="30">
        <v>0.30445435190041609</v>
      </c>
      <c r="N7924" s="30">
        <v>0.82382715888366698</v>
      </c>
      <c r="O7924" s="30">
        <v>0</v>
      </c>
    </row>
    <row r="7925" spans="1:15" x14ac:dyDescent="0.45">
      <c r="A7925" s="5" t="s">
        <v>17</v>
      </c>
      <c r="B7925">
        <v>2020</v>
      </c>
      <c r="C7925" t="s">
        <v>0</v>
      </c>
      <c r="D7925">
        <v>7924</v>
      </c>
      <c r="E7925" s="2">
        <v>3</v>
      </c>
      <c r="F7925" s="1">
        <v>4</v>
      </c>
      <c r="G7925" s="1">
        <v>1</v>
      </c>
      <c r="H7925" s="1">
        <v>2</v>
      </c>
      <c r="I7925" s="1" t="str">
        <f t="shared" si="143"/>
        <v>3F1MO2</v>
      </c>
      <c r="J7925" s="27">
        <v>45257</v>
      </c>
      <c r="K7925" s="29" t="s">
        <v>256</v>
      </c>
      <c r="L7925" s="29">
        <v>11035.25</v>
      </c>
      <c r="M7925" s="30">
        <v>0.32763607089565738</v>
      </c>
      <c r="N7925" s="30">
        <v>0.78950522773931042</v>
      </c>
      <c r="O7925" s="30">
        <v>0</v>
      </c>
    </row>
    <row r="7926" spans="1:15" x14ac:dyDescent="0.45">
      <c r="A7926" s="5" t="s">
        <v>17</v>
      </c>
      <c r="B7926">
        <v>2020</v>
      </c>
      <c r="C7926" t="s">
        <v>0</v>
      </c>
      <c r="D7926">
        <v>7925</v>
      </c>
      <c r="E7926" s="2">
        <v>4</v>
      </c>
      <c r="F7926" s="1">
        <v>5</v>
      </c>
      <c r="G7926" s="1">
        <v>1</v>
      </c>
      <c r="H7926" s="1">
        <v>2</v>
      </c>
      <c r="I7926" s="1" t="str">
        <f t="shared" si="143"/>
        <v>3F1MO2</v>
      </c>
      <c r="J7926" s="27">
        <v>45257</v>
      </c>
      <c r="K7926" s="29" t="s">
        <v>257</v>
      </c>
      <c r="L7926" s="29">
        <v>11141.25</v>
      </c>
      <c r="M7926" s="30">
        <v>0.36185235068840887</v>
      </c>
      <c r="N7926" s="30">
        <v>0.77986852702238751</v>
      </c>
      <c r="O7926" s="30">
        <v>0</v>
      </c>
    </row>
    <row r="7927" spans="1:15" x14ac:dyDescent="0.45">
      <c r="A7927" s="5" t="s">
        <v>17</v>
      </c>
      <c r="B7927">
        <v>2020</v>
      </c>
      <c r="C7927" t="s">
        <v>0</v>
      </c>
      <c r="D7927">
        <v>7926</v>
      </c>
      <c r="E7927" s="2">
        <v>5</v>
      </c>
      <c r="F7927" s="1">
        <v>6</v>
      </c>
      <c r="G7927" s="1">
        <v>1</v>
      </c>
      <c r="H7927" s="1">
        <v>2</v>
      </c>
      <c r="I7927" s="1" t="str">
        <f t="shared" si="143"/>
        <v>3F1MO2</v>
      </c>
      <c r="J7927" s="27">
        <v>45257</v>
      </c>
      <c r="K7927" s="29" t="s">
        <v>258</v>
      </c>
      <c r="L7927" s="29">
        <v>11651</v>
      </c>
      <c r="M7927" s="30">
        <v>0.42524215624093559</v>
      </c>
      <c r="N7927" s="30">
        <v>0.82855611018351705</v>
      </c>
      <c r="O7927" s="30">
        <v>0</v>
      </c>
    </row>
    <row r="7928" spans="1:15" x14ac:dyDescent="0.45">
      <c r="A7928" s="5" t="s">
        <v>17</v>
      </c>
      <c r="B7928">
        <v>2020</v>
      </c>
      <c r="C7928" t="s">
        <v>0</v>
      </c>
      <c r="D7928">
        <v>7927</v>
      </c>
      <c r="E7928" s="2">
        <v>6</v>
      </c>
      <c r="F7928" s="1">
        <v>7</v>
      </c>
      <c r="G7928" s="1">
        <v>1</v>
      </c>
      <c r="H7928" s="1">
        <v>3</v>
      </c>
      <c r="I7928" s="1" t="str">
        <f t="shared" si="143"/>
        <v>3F1MO3</v>
      </c>
      <c r="J7928" s="27">
        <v>45257</v>
      </c>
      <c r="K7928" s="29" t="s">
        <v>259</v>
      </c>
      <c r="L7928" s="29">
        <v>12938.75</v>
      </c>
      <c r="M7928" s="30">
        <v>0.47663093711819149</v>
      </c>
      <c r="N7928" s="30">
        <v>0.8566938824123147</v>
      </c>
      <c r="O7928" s="30">
        <v>0</v>
      </c>
    </row>
    <row r="7929" spans="1:15" x14ac:dyDescent="0.45">
      <c r="A7929" s="5" t="s">
        <v>17</v>
      </c>
      <c r="B7929">
        <v>2020</v>
      </c>
      <c r="C7929" t="s">
        <v>0</v>
      </c>
      <c r="D7929">
        <v>7928</v>
      </c>
      <c r="E7929" s="2">
        <v>7</v>
      </c>
      <c r="F7929" s="1">
        <v>8</v>
      </c>
      <c r="G7929" s="1">
        <v>1</v>
      </c>
      <c r="H7929" s="1">
        <v>3</v>
      </c>
      <c r="I7929" s="1" t="str">
        <f t="shared" si="143"/>
        <v>3F1MO3</v>
      </c>
      <c r="J7929" s="27">
        <v>45257</v>
      </c>
      <c r="K7929" s="29" t="s">
        <v>260</v>
      </c>
      <c r="L7929" s="29">
        <v>14948.75</v>
      </c>
      <c r="M7929" s="30">
        <v>0.55435935471817033</v>
      </c>
      <c r="N7929" s="30">
        <v>0.88464202907620892</v>
      </c>
      <c r="O7929" s="30">
        <v>0</v>
      </c>
    </row>
    <row r="7930" spans="1:15" x14ac:dyDescent="0.45">
      <c r="A7930" s="5" t="s">
        <v>17</v>
      </c>
      <c r="B7930">
        <v>2020</v>
      </c>
      <c r="C7930" t="s">
        <v>0</v>
      </c>
      <c r="D7930">
        <v>7929</v>
      </c>
      <c r="E7930" s="2">
        <v>8</v>
      </c>
      <c r="F7930" s="1">
        <v>9</v>
      </c>
      <c r="G7930" s="1">
        <v>1</v>
      </c>
      <c r="H7930" s="1">
        <v>3</v>
      </c>
      <c r="I7930" s="1" t="str">
        <f t="shared" si="143"/>
        <v>3F1MO3</v>
      </c>
      <c r="J7930" s="27">
        <v>45257</v>
      </c>
      <c r="K7930" s="29" t="s">
        <v>261</v>
      </c>
      <c r="L7930" s="29">
        <v>16483.25</v>
      </c>
      <c r="M7930" s="30">
        <v>0.64320461729144074</v>
      </c>
      <c r="N7930" s="30">
        <v>0.92279815101473384</v>
      </c>
      <c r="O7930" s="30">
        <v>0</v>
      </c>
    </row>
    <row r="7931" spans="1:15" x14ac:dyDescent="0.45">
      <c r="A7931" s="5" t="s">
        <v>17</v>
      </c>
      <c r="B7931">
        <v>2020</v>
      </c>
      <c r="C7931" t="s">
        <v>0</v>
      </c>
      <c r="D7931">
        <v>7930</v>
      </c>
      <c r="E7931" s="2">
        <v>9</v>
      </c>
      <c r="F7931" s="1">
        <v>10</v>
      </c>
      <c r="G7931" s="1">
        <v>1</v>
      </c>
      <c r="H7931" s="1">
        <v>4</v>
      </c>
      <c r="I7931" s="1" t="str">
        <f t="shared" si="143"/>
        <v>3F1MO4</v>
      </c>
      <c r="J7931" s="27">
        <v>45257</v>
      </c>
      <c r="K7931" s="29" t="s">
        <v>262</v>
      </c>
      <c r="L7931" s="29">
        <v>17186.75</v>
      </c>
      <c r="M7931" s="30">
        <v>0.69317572119960347</v>
      </c>
      <c r="N7931" s="30">
        <v>0.94078074165127945</v>
      </c>
      <c r="O7931" s="30">
        <v>4.133137643546507E-4</v>
      </c>
    </row>
    <row r="7932" spans="1:15" x14ac:dyDescent="0.45">
      <c r="A7932" s="5" t="s">
        <v>17</v>
      </c>
      <c r="B7932">
        <v>2020</v>
      </c>
      <c r="C7932" t="s">
        <v>0</v>
      </c>
      <c r="D7932">
        <v>7931</v>
      </c>
      <c r="E7932" s="2">
        <v>10</v>
      </c>
      <c r="F7932" s="1">
        <v>11</v>
      </c>
      <c r="G7932" s="1">
        <v>1</v>
      </c>
      <c r="H7932" s="1">
        <v>4</v>
      </c>
      <c r="I7932" s="1" t="str">
        <f t="shared" si="143"/>
        <v>3F1MO4</v>
      </c>
      <c r="J7932" s="27">
        <v>45257</v>
      </c>
      <c r="K7932" s="29" t="s">
        <v>263</v>
      </c>
      <c r="L7932" s="29">
        <v>17278</v>
      </c>
      <c r="M7932" s="30">
        <v>0.65063240660475319</v>
      </c>
      <c r="N7932" s="30">
        <v>0.93738044194361381</v>
      </c>
      <c r="O7932" s="30">
        <v>6.1432066771127964E-3</v>
      </c>
    </row>
    <row r="7933" spans="1:15" x14ac:dyDescent="0.45">
      <c r="A7933" s="5" t="s">
        <v>17</v>
      </c>
      <c r="B7933">
        <v>2020</v>
      </c>
      <c r="C7933" t="s">
        <v>0</v>
      </c>
      <c r="D7933">
        <v>7932</v>
      </c>
      <c r="E7933" s="2">
        <v>11</v>
      </c>
      <c r="F7933" s="1">
        <v>12</v>
      </c>
      <c r="G7933" s="1">
        <v>1</v>
      </c>
      <c r="H7933" s="1">
        <v>4</v>
      </c>
      <c r="I7933" s="1" t="str">
        <f t="shared" si="143"/>
        <v>3F1MO4</v>
      </c>
      <c r="J7933" s="27">
        <v>45257</v>
      </c>
      <c r="K7933" s="29" t="s">
        <v>264</v>
      </c>
      <c r="L7933" s="29">
        <v>17342.75</v>
      </c>
      <c r="M7933" s="30">
        <v>0.66034247967114912</v>
      </c>
      <c r="N7933" s="30">
        <v>0.93579140300277364</v>
      </c>
      <c r="O7933" s="30">
        <v>4.1003220953416367E-2</v>
      </c>
    </row>
    <row r="7934" spans="1:15" x14ac:dyDescent="0.45">
      <c r="A7934" s="5" t="s">
        <v>17</v>
      </c>
      <c r="B7934">
        <v>2020</v>
      </c>
      <c r="C7934" t="s">
        <v>0</v>
      </c>
      <c r="D7934">
        <v>7933</v>
      </c>
      <c r="E7934" s="2">
        <v>12</v>
      </c>
      <c r="F7934" s="1">
        <v>13</v>
      </c>
      <c r="G7934" s="1">
        <v>1</v>
      </c>
      <c r="H7934" s="1">
        <v>5</v>
      </c>
      <c r="I7934" s="1" t="str">
        <f t="shared" si="143"/>
        <v>3F1MO5</v>
      </c>
      <c r="J7934" s="27">
        <v>45257</v>
      </c>
      <c r="K7934" s="29" t="s">
        <v>265</v>
      </c>
      <c r="L7934" s="29">
        <v>17255.25</v>
      </c>
      <c r="M7934" s="30">
        <v>0.64410325943133784</v>
      </c>
      <c r="N7934" s="30">
        <v>0.94282701913875289</v>
      </c>
      <c r="O7934" s="30">
        <v>0.1000186284277462</v>
      </c>
    </row>
    <row r="7935" spans="1:15" x14ac:dyDescent="0.45">
      <c r="A7935" s="5" t="s">
        <v>17</v>
      </c>
      <c r="B7935">
        <v>2020</v>
      </c>
      <c r="C7935" t="s">
        <v>0</v>
      </c>
      <c r="D7935">
        <v>7934</v>
      </c>
      <c r="E7935" s="2">
        <v>13</v>
      </c>
      <c r="F7935" s="1">
        <v>14</v>
      </c>
      <c r="G7935" s="1">
        <v>1</v>
      </c>
      <c r="H7935" s="1">
        <v>5</v>
      </c>
      <c r="I7935" s="1" t="str">
        <f t="shared" si="143"/>
        <v>3F1MO5</v>
      </c>
      <c r="J7935" s="27">
        <v>45257</v>
      </c>
      <c r="K7935" s="29" t="s">
        <v>266</v>
      </c>
      <c r="L7935" s="29">
        <v>17204.25</v>
      </c>
      <c r="M7935" s="30">
        <v>0.59893767518521868</v>
      </c>
      <c r="N7935" s="30">
        <v>0.9403730138486629</v>
      </c>
      <c r="O7935" s="30">
        <v>0.11969923873300491</v>
      </c>
    </row>
    <row r="7936" spans="1:15" x14ac:dyDescent="0.45">
      <c r="A7936" s="5" t="s">
        <v>17</v>
      </c>
      <c r="B7936">
        <v>2020</v>
      </c>
      <c r="C7936" t="s">
        <v>0</v>
      </c>
      <c r="D7936">
        <v>7935</v>
      </c>
      <c r="E7936" s="2">
        <v>14</v>
      </c>
      <c r="F7936" s="1">
        <v>15</v>
      </c>
      <c r="G7936" s="1">
        <v>1</v>
      </c>
      <c r="H7936" s="1">
        <v>5</v>
      </c>
      <c r="I7936" s="1" t="str">
        <f t="shared" si="143"/>
        <v>3F1MO5</v>
      </c>
      <c r="J7936" s="27">
        <v>45257</v>
      </c>
      <c r="K7936" s="29" t="s">
        <v>267</v>
      </c>
      <c r="L7936" s="29">
        <v>17186.25</v>
      </c>
      <c r="M7936" s="30">
        <v>0.58893140780009534</v>
      </c>
      <c r="N7936" s="30">
        <v>0.93457026301827084</v>
      </c>
      <c r="O7936" s="30">
        <v>5.598019785636895E-2</v>
      </c>
    </row>
    <row r="7937" spans="1:15" x14ac:dyDescent="0.45">
      <c r="A7937" s="5" t="s">
        <v>17</v>
      </c>
      <c r="B7937">
        <v>2020</v>
      </c>
      <c r="C7937" t="s">
        <v>0</v>
      </c>
      <c r="D7937">
        <v>7936</v>
      </c>
      <c r="E7937" s="2">
        <v>15</v>
      </c>
      <c r="F7937" s="1">
        <v>16</v>
      </c>
      <c r="G7937" s="1">
        <v>1</v>
      </c>
      <c r="H7937" s="1">
        <v>6</v>
      </c>
      <c r="I7937" s="1" t="str">
        <f t="shared" si="143"/>
        <v>3F1MO6</v>
      </c>
      <c r="J7937" s="27">
        <v>45257</v>
      </c>
      <c r="K7937" s="29" t="s">
        <v>268</v>
      </c>
      <c r="L7937" s="29">
        <v>17404.75</v>
      </c>
      <c r="M7937" s="30">
        <v>0.59107684240625502</v>
      </c>
      <c r="N7937" s="30">
        <v>0.932439526345342</v>
      </c>
      <c r="O7937" s="30">
        <v>0</v>
      </c>
    </row>
    <row r="7938" spans="1:15" x14ac:dyDescent="0.45">
      <c r="A7938" s="5" t="s">
        <v>17</v>
      </c>
      <c r="B7938">
        <v>2020</v>
      </c>
      <c r="C7938" t="s">
        <v>0</v>
      </c>
      <c r="D7938">
        <v>7937</v>
      </c>
      <c r="E7938" s="2">
        <v>16</v>
      </c>
      <c r="F7938" s="1">
        <v>17</v>
      </c>
      <c r="G7938" s="1">
        <v>1</v>
      </c>
      <c r="H7938" s="1">
        <v>6</v>
      </c>
      <c r="I7938" s="1" t="str">
        <f t="shared" si="143"/>
        <v>3F1MO6</v>
      </c>
      <c r="J7938" s="27">
        <v>45257</v>
      </c>
      <c r="K7938" s="29" t="s">
        <v>269</v>
      </c>
      <c r="L7938" s="29">
        <v>17900.25</v>
      </c>
      <c r="M7938" s="30">
        <v>0.59230732133151343</v>
      </c>
      <c r="N7938" s="30">
        <v>0.92159004357692653</v>
      </c>
      <c r="O7938" s="30">
        <v>0</v>
      </c>
    </row>
    <row r="7939" spans="1:15" x14ac:dyDescent="0.45">
      <c r="A7939" s="5" t="s">
        <v>17</v>
      </c>
      <c r="B7939">
        <v>2020</v>
      </c>
      <c r="C7939" t="s">
        <v>0</v>
      </c>
      <c r="D7939">
        <v>7938</v>
      </c>
      <c r="E7939" s="2">
        <v>17</v>
      </c>
      <c r="F7939" s="1">
        <v>18</v>
      </c>
      <c r="G7939" s="1">
        <v>1</v>
      </c>
      <c r="H7939" s="1">
        <v>6</v>
      </c>
      <c r="I7939" s="1" t="str">
        <f t="shared" ref="I7939:I8002" si="144">A7939&amp;C7939&amp;H7939</f>
        <v>3F1MO6</v>
      </c>
      <c r="J7939" s="27">
        <v>45257</v>
      </c>
      <c r="K7939" s="29" t="s">
        <v>270</v>
      </c>
      <c r="L7939" s="29">
        <v>18325.5</v>
      </c>
      <c r="M7939" s="30">
        <v>0.60814526716767359</v>
      </c>
      <c r="N7939" s="30">
        <v>0.90858259853626655</v>
      </c>
      <c r="O7939" s="30">
        <v>0</v>
      </c>
    </row>
    <row r="7940" spans="1:15" x14ac:dyDescent="0.45">
      <c r="A7940" s="5" t="s">
        <v>17</v>
      </c>
      <c r="B7940">
        <v>2020</v>
      </c>
      <c r="C7940" t="s">
        <v>0</v>
      </c>
      <c r="D7940">
        <v>7939</v>
      </c>
      <c r="E7940" s="2">
        <v>18</v>
      </c>
      <c r="F7940" s="1">
        <v>19</v>
      </c>
      <c r="G7940" s="1">
        <v>1</v>
      </c>
      <c r="H7940" s="1">
        <v>7</v>
      </c>
      <c r="I7940" s="1" t="str">
        <f t="shared" si="144"/>
        <v>3F1MO7</v>
      </c>
      <c r="J7940" s="27">
        <v>45257</v>
      </c>
      <c r="K7940" s="29" t="s">
        <v>271</v>
      </c>
      <c r="L7940" s="29">
        <v>17650.25</v>
      </c>
      <c r="M7940" s="30">
        <v>0.61978735983914646</v>
      </c>
      <c r="N7940" s="30">
        <v>0.86935266609523609</v>
      </c>
      <c r="O7940" s="30">
        <v>0</v>
      </c>
    </row>
    <row r="7941" spans="1:15" x14ac:dyDescent="0.45">
      <c r="A7941" s="5" t="s">
        <v>17</v>
      </c>
      <c r="B7941">
        <v>2020</v>
      </c>
      <c r="C7941" t="s">
        <v>0</v>
      </c>
      <c r="D7941">
        <v>7940</v>
      </c>
      <c r="E7941" s="2">
        <v>19</v>
      </c>
      <c r="F7941" s="1">
        <v>20</v>
      </c>
      <c r="G7941" s="1">
        <v>1</v>
      </c>
      <c r="H7941" s="1">
        <v>7</v>
      </c>
      <c r="I7941" s="1" t="str">
        <f t="shared" si="144"/>
        <v>3F1MO7</v>
      </c>
      <c r="J7941" s="27">
        <v>45257</v>
      </c>
      <c r="K7941" s="29" t="s">
        <v>272</v>
      </c>
      <c r="L7941" s="29">
        <v>17014.5</v>
      </c>
      <c r="M7941" s="30">
        <v>0.63984770405414382</v>
      </c>
      <c r="N7941" s="30">
        <v>0.79146107498210416</v>
      </c>
      <c r="O7941" s="30">
        <v>0</v>
      </c>
    </row>
    <row r="7942" spans="1:15" x14ac:dyDescent="0.45">
      <c r="A7942" s="5" t="s">
        <v>17</v>
      </c>
      <c r="B7942">
        <v>2020</v>
      </c>
      <c r="C7942" t="s">
        <v>0</v>
      </c>
      <c r="D7942">
        <v>7941</v>
      </c>
      <c r="E7942" s="2">
        <v>20</v>
      </c>
      <c r="F7942" s="1">
        <v>21</v>
      </c>
      <c r="G7942" s="1">
        <v>1</v>
      </c>
      <c r="H7942" s="1">
        <v>7</v>
      </c>
      <c r="I7942" s="1" t="str">
        <f t="shared" si="144"/>
        <v>3F1MO7</v>
      </c>
      <c r="J7942" s="27">
        <v>45257</v>
      </c>
      <c r="K7942" s="29" t="s">
        <v>273</v>
      </c>
      <c r="L7942" s="29">
        <v>16235</v>
      </c>
      <c r="M7942" s="30">
        <v>0.65865026635515178</v>
      </c>
      <c r="N7942" s="30">
        <v>0.71921944738499421</v>
      </c>
      <c r="O7942" s="30">
        <v>0</v>
      </c>
    </row>
    <row r="7943" spans="1:15" x14ac:dyDescent="0.45">
      <c r="A7943" s="5" t="s">
        <v>17</v>
      </c>
      <c r="B7943">
        <v>2020</v>
      </c>
      <c r="C7943" t="s">
        <v>0</v>
      </c>
      <c r="D7943">
        <v>7942</v>
      </c>
      <c r="E7943" s="2">
        <v>21</v>
      </c>
      <c r="F7943" s="1">
        <v>22</v>
      </c>
      <c r="G7943" s="1">
        <v>1</v>
      </c>
      <c r="H7943" s="1">
        <v>8</v>
      </c>
      <c r="I7943" s="1" t="str">
        <f t="shared" si="144"/>
        <v>3F1MO8</v>
      </c>
      <c r="J7943" s="27">
        <v>45257</v>
      </c>
      <c r="K7943" s="29" t="s">
        <v>274</v>
      </c>
      <c r="L7943" s="29">
        <v>15414.5</v>
      </c>
      <c r="M7943" s="30">
        <v>0.68104222053744279</v>
      </c>
      <c r="N7943" s="30">
        <v>0.58836315932174621</v>
      </c>
      <c r="O7943" s="30">
        <v>0</v>
      </c>
    </row>
    <row r="7944" spans="1:15" x14ac:dyDescent="0.45">
      <c r="A7944" s="5" t="s">
        <v>17</v>
      </c>
      <c r="B7944">
        <v>2020</v>
      </c>
      <c r="C7944" t="s">
        <v>0</v>
      </c>
      <c r="D7944">
        <v>7943</v>
      </c>
      <c r="E7944" s="2">
        <v>22</v>
      </c>
      <c r="F7944" s="1">
        <v>23</v>
      </c>
      <c r="G7944" s="1">
        <v>1</v>
      </c>
      <c r="H7944" s="1">
        <v>8</v>
      </c>
      <c r="I7944" s="1" t="str">
        <f t="shared" si="144"/>
        <v>3F1MO8</v>
      </c>
      <c r="J7944" s="27">
        <v>45257</v>
      </c>
      <c r="K7944" s="29" t="s">
        <v>275</v>
      </c>
      <c r="L7944" s="29">
        <v>14429</v>
      </c>
      <c r="M7944" s="30">
        <v>0.75411818440268807</v>
      </c>
      <c r="N7944" s="30">
        <v>0.53445397168947695</v>
      </c>
      <c r="O7944" s="30">
        <v>0</v>
      </c>
    </row>
    <row r="7945" spans="1:15" x14ac:dyDescent="0.45">
      <c r="A7945" s="5" t="s">
        <v>17</v>
      </c>
      <c r="B7945">
        <v>2020</v>
      </c>
      <c r="C7945" t="s">
        <v>0</v>
      </c>
      <c r="D7945">
        <v>7944</v>
      </c>
      <c r="E7945" s="2">
        <v>23</v>
      </c>
      <c r="F7945" s="1">
        <v>24</v>
      </c>
      <c r="G7945" s="1">
        <v>1</v>
      </c>
      <c r="H7945" s="1">
        <v>8</v>
      </c>
      <c r="I7945" s="1" t="str">
        <f t="shared" si="144"/>
        <v>3F1MO8</v>
      </c>
      <c r="J7945" s="27">
        <v>45257</v>
      </c>
      <c r="K7945" s="29" t="s">
        <v>276</v>
      </c>
      <c r="L7945" s="29">
        <v>13513</v>
      </c>
      <c r="M7945" s="30">
        <v>0.76250001153302316</v>
      </c>
      <c r="N7945" s="30">
        <v>0.55748710235563848</v>
      </c>
      <c r="O7945" s="30">
        <v>0</v>
      </c>
    </row>
    <row r="7946" spans="1:15" x14ac:dyDescent="0.45">
      <c r="A7946" s="5" t="s">
        <v>17</v>
      </c>
      <c r="B7946">
        <v>2020</v>
      </c>
      <c r="C7946" t="s">
        <v>1</v>
      </c>
      <c r="D7946">
        <v>7945</v>
      </c>
      <c r="E7946" s="2">
        <v>0</v>
      </c>
      <c r="F7946" s="1">
        <v>1</v>
      </c>
      <c r="G7946" s="1">
        <v>1</v>
      </c>
      <c r="H7946" s="1">
        <v>1</v>
      </c>
      <c r="I7946" s="1" t="str">
        <f t="shared" si="144"/>
        <v>3F2TU1</v>
      </c>
      <c r="J7946" s="27">
        <v>45258</v>
      </c>
      <c r="K7946" s="29" t="s">
        <v>253</v>
      </c>
      <c r="L7946" s="29">
        <v>12676</v>
      </c>
      <c r="M7946" s="30">
        <v>0.74031416092439195</v>
      </c>
      <c r="N7946" s="30">
        <v>0.52957867004941828</v>
      </c>
      <c r="O7946" s="30">
        <v>0</v>
      </c>
    </row>
    <row r="7947" spans="1:15" x14ac:dyDescent="0.45">
      <c r="A7947" s="5" t="s">
        <v>17</v>
      </c>
      <c r="B7947">
        <v>2020</v>
      </c>
      <c r="C7947" t="s">
        <v>1</v>
      </c>
      <c r="D7947">
        <v>7946</v>
      </c>
      <c r="E7947" s="2">
        <v>1</v>
      </c>
      <c r="F7947" s="1">
        <v>2</v>
      </c>
      <c r="G7947" s="1">
        <v>1</v>
      </c>
      <c r="H7947" s="1">
        <v>1</v>
      </c>
      <c r="I7947" s="1" t="str">
        <f t="shared" si="144"/>
        <v>3F2TU1</v>
      </c>
      <c r="J7947" s="27">
        <v>45258</v>
      </c>
      <c r="K7947" s="29" t="s">
        <v>254</v>
      </c>
      <c r="L7947" s="29">
        <v>12234</v>
      </c>
      <c r="M7947" s="30">
        <v>0.74883530957710298</v>
      </c>
      <c r="N7947" s="30">
        <v>0.61170201670469582</v>
      </c>
      <c r="O7947" s="30">
        <v>0</v>
      </c>
    </row>
    <row r="7948" spans="1:15" x14ac:dyDescent="0.45">
      <c r="A7948" s="5" t="s">
        <v>17</v>
      </c>
      <c r="B7948">
        <v>2020</v>
      </c>
      <c r="C7948" t="s">
        <v>1</v>
      </c>
      <c r="D7948">
        <v>7947</v>
      </c>
      <c r="E7948" s="2">
        <v>2</v>
      </c>
      <c r="F7948" s="1">
        <v>3</v>
      </c>
      <c r="G7948" s="1">
        <v>1</v>
      </c>
      <c r="H7948" s="1">
        <v>1</v>
      </c>
      <c r="I7948" s="1" t="str">
        <f t="shared" si="144"/>
        <v>3F2TU1</v>
      </c>
      <c r="J7948" s="27">
        <v>45258</v>
      </c>
      <c r="K7948" s="29" t="s">
        <v>255</v>
      </c>
      <c r="L7948" s="29">
        <v>11989</v>
      </c>
      <c r="M7948" s="30">
        <v>0.80959692920533899</v>
      </c>
      <c r="N7948" s="30">
        <v>0.77292254010820116</v>
      </c>
      <c r="O7948" s="30">
        <v>0</v>
      </c>
    </row>
    <row r="7949" spans="1:15" x14ac:dyDescent="0.45">
      <c r="A7949" s="5" t="s">
        <v>17</v>
      </c>
      <c r="B7949">
        <v>2020</v>
      </c>
      <c r="C7949" t="s">
        <v>1</v>
      </c>
      <c r="D7949">
        <v>7948</v>
      </c>
      <c r="E7949" s="2">
        <v>3</v>
      </c>
      <c r="F7949" s="1">
        <v>4</v>
      </c>
      <c r="G7949" s="1">
        <v>1</v>
      </c>
      <c r="H7949" s="1">
        <v>2</v>
      </c>
      <c r="I7949" s="1" t="str">
        <f t="shared" si="144"/>
        <v>3F2TU2</v>
      </c>
      <c r="J7949" s="27">
        <v>45258</v>
      </c>
      <c r="K7949" s="29" t="s">
        <v>256</v>
      </c>
      <c r="L7949" s="29">
        <v>11875.75</v>
      </c>
      <c r="M7949" s="30">
        <v>0.86925580595987328</v>
      </c>
      <c r="N7949" s="30">
        <v>0.79563934699049566</v>
      </c>
      <c r="O7949" s="30">
        <v>0</v>
      </c>
    </row>
    <row r="7950" spans="1:15" x14ac:dyDescent="0.45">
      <c r="A7950" s="5" t="s">
        <v>17</v>
      </c>
      <c r="B7950">
        <v>2020</v>
      </c>
      <c r="C7950" t="s">
        <v>1</v>
      </c>
      <c r="D7950">
        <v>7949</v>
      </c>
      <c r="E7950" s="2">
        <v>4</v>
      </c>
      <c r="F7950" s="1">
        <v>5</v>
      </c>
      <c r="G7950" s="1">
        <v>1</v>
      </c>
      <c r="H7950" s="1">
        <v>2</v>
      </c>
      <c r="I7950" s="1" t="str">
        <f t="shared" si="144"/>
        <v>3F2TU2</v>
      </c>
      <c r="J7950" s="27">
        <v>45258</v>
      </c>
      <c r="K7950" s="29" t="s">
        <v>257</v>
      </c>
      <c r="L7950" s="29">
        <v>11962.5</v>
      </c>
      <c r="M7950" s="30">
        <v>0.87935132518867309</v>
      </c>
      <c r="N7950" s="30">
        <v>0.7605219310359177</v>
      </c>
      <c r="O7950" s="30">
        <v>0</v>
      </c>
    </row>
    <row r="7951" spans="1:15" x14ac:dyDescent="0.45">
      <c r="A7951" s="5" t="s">
        <v>17</v>
      </c>
      <c r="B7951">
        <v>2020</v>
      </c>
      <c r="C7951" t="s">
        <v>1</v>
      </c>
      <c r="D7951">
        <v>7950</v>
      </c>
      <c r="E7951" s="2">
        <v>5</v>
      </c>
      <c r="F7951" s="1">
        <v>6</v>
      </c>
      <c r="G7951" s="1">
        <v>1</v>
      </c>
      <c r="H7951" s="1">
        <v>2</v>
      </c>
      <c r="I7951" s="1" t="str">
        <f t="shared" si="144"/>
        <v>3F2TU2</v>
      </c>
      <c r="J7951" s="27">
        <v>45258</v>
      </c>
      <c r="K7951" s="29" t="s">
        <v>258</v>
      </c>
      <c r="L7951" s="29">
        <v>12400.25</v>
      </c>
      <c r="M7951" s="30">
        <v>0.87761622992019805</v>
      </c>
      <c r="N7951" s="30">
        <v>0.68341325009508469</v>
      </c>
      <c r="O7951" s="30">
        <v>0</v>
      </c>
    </row>
    <row r="7952" spans="1:15" x14ac:dyDescent="0.45">
      <c r="A7952" s="5" t="s">
        <v>17</v>
      </c>
      <c r="B7952">
        <v>2020</v>
      </c>
      <c r="C7952" t="s">
        <v>1</v>
      </c>
      <c r="D7952">
        <v>7951</v>
      </c>
      <c r="E7952" s="2">
        <v>6</v>
      </c>
      <c r="F7952" s="1">
        <v>7</v>
      </c>
      <c r="G7952" s="1">
        <v>1</v>
      </c>
      <c r="H7952" s="1">
        <v>3</v>
      </c>
      <c r="I7952" s="1" t="str">
        <f t="shared" si="144"/>
        <v>3F2TU3</v>
      </c>
      <c r="J7952" s="27">
        <v>45258</v>
      </c>
      <c r="K7952" s="29" t="s">
        <v>259</v>
      </c>
      <c r="L7952" s="29">
        <v>13708.5</v>
      </c>
      <c r="M7952" s="30">
        <v>0.87001188193905277</v>
      </c>
      <c r="N7952" s="30">
        <v>0.64277218811335435</v>
      </c>
      <c r="O7952" s="30">
        <v>0</v>
      </c>
    </row>
    <row r="7953" spans="1:15" x14ac:dyDescent="0.45">
      <c r="A7953" s="5" t="s">
        <v>17</v>
      </c>
      <c r="B7953">
        <v>2020</v>
      </c>
      <c r="C7953" t="s">
        <v>1</v>
      </c>
      <c r="D7953">
        <v>7952</v>
      </c>
      <c r="E7953" s="2">
        <v>7</v>
      </c>
      <c r="F7953" s="1">
        <v>8</v>
      </c>
      <c r="G7953" s="1">
        <v>1</v>
      </c>
      <c r="H7953" s="1">
        <v>3</v>
      </c>
      <c r="I7953" s="1" t="str">
        <f t="shared" si="144"/>
        <v>3F2TU3</v>
      </c>
      <c r="J7953" s="27">
        <v>45258</v>
      </c>
      <c r="K7953" s="29" t="s">
        <v>260</v>
      </c>
      <c r="L7953" s="29">
        <v>15751.75</v>
      </c>
      <c r="M7953" s="30">
        <v>0.83470990689640134</v>
      </c>
      <c r="N7953" s="30">
        <v>0.62737802953956634</v>
      </c>
      <c r="O7953" s="30">
        <v>0</v>
      </c>
    </row>
    <row r="7954" spans="1:15" x14ac:dyDescent="0.45">
      <c r="A7954" s="5" t="s">
        <v>17</v>
      </c>
      <c r="B7954">
        <v>2020</v>
      </c>
      <c r="C7954" t="s">
        <v>1</v>
      </c>
      <c r="D7954">
        <v>7953</v>
      </c>
      <c r="E7954" s="2">
        <v>8</v>
      </c>
      <c r="F7954" s="1">
        <v>9</v>
      </c>
      <c r="G7954" s="1">
        <v>1</v>
      </c>
      <c r="H7954" s="1">
        <v>3</v>
      </c>
      <c r="I7954" s="1" t="str">
        <f t="shared" si="144"/>
        <v>3F2TU3</v>
      </c>
      <c r="J7954" s="27">
        <v>45258</v>
      </c>
      <c r="K7954" s="29" t="s">
        <v>261</v>
      </c>
      <c r="L7954" s="29">
        <v>16902.5</v>
      </c>
      <c r="M7954" s="30">
        <v>0.761408934043726</v>
      </c>
      <c r="N7954" s="30">
        <v>0.58413690107613647</v>
      </c>
      <c r="O7954" s="30">
        <v>0</v>
      </c>
    </row>
    <row r="7955" spans="1:15" x14ac:dyDescent="0.45">
      <c r="A7955" s="5" t="s">
        <v>17</v>
      </c>
      <c r="B7955">
        <v>2020</v>
      </c>
      <c r="C7955" t="s">
        <v>1</v>
      </c>
      <c r="D7955">
        <v>7954</v>
      </c>
      <c r="E7955" s="2">
        <v>9</v>
      </c>
      <c r="F7955" s="1">
        <v>10</v>
      </c>
      <c r="G7955" s="1">
        <v>1</v>
      </c>
      <c r="H7955" s="1">
        <v>4</v>
      </c>
      <c r="I7955" s="1" t="str">
        <f t="shared" si="144"/>
        <v>3F2TU4</v>
      </c>
      <c r="J7955" s="27">
        <v>45258</v>
      </c>
      <c r="K7955" s="29" t="s">
        <v>262</v>
      </c>
      <c r="L7955" s="29">
        <v>16663.25</v>
      </c>
      <c r="M7955" s="30">
        <v>0.65313668281397486</v>
      </c>
      <c r="N7955" s="30">
        <v>0.56494029178891836</v>
      </c>
      <c r="O7955" s="30">
        <v>6.703332749722137E-3</v>
      </c>
    </row>
    <row r="7956" spans="1:15" x14ac:dyDescent="0.45">
      <c r="A7956" s="5" t="s">
        <v>17</v>
      </c>
      <c r="B7956">
        <v>2020</v>
      </c>
      <c r="C7956" t="s">
        <v>1</v>
      </c>
      <c r="D7956">
        <v>7955</v>
      </c>
      <c r="E7956" s="2">
        <v>10</v>
      </c>
      <c r="F7956" s="1">
        <v>11</v>
      </c>
      <c r="G7956" s="1">
        <v>1</v>
      </c>
      <c r="H7956" s="1">
        <v>4</v>
      </c>
      <c r="I7956" s="1" t="str">
        <f t="shared" si="144"/>
        <v>3F2TU4</v>
      </c>
      <c r="J7956" s="27">
        <v>45258</v>
      </c>
      <c r="K7956" s="29" t="s">
        <v>263</v>
      </c>
      <c r="L7956" s="29">
        <v>15896</v>
      </c>
      <c r="M7956" s="30">
        <v>0.6177061474705775</v>
      </c>
      <c r="N7956" s="30">
        <v>0.70314580484623468</v>
      </c>
      <c r="O7956" s="30">
        <v>3.2323184879124688E-2</v>
      </c>
    </row>
    <row r="7957" spans="1:15" x14ac:dyDescent="0.45">
      <c r="A7957" s="5" t="s">
        <v>17</v>
      </c>
      <c r="B7957">
        <v>2020</v>
      </c>
      <c r="C7957" t="s">
        <v>1</v>
      </c>
      <c r="D7957">
        <v>7956</v>
      </c>
      <c r="E7957" s="2">
        <v>11</v>
      </c>
      <c r="F7957" s="1">
        <v>12</v>
      </c>
      <c r="G7957" s="1">
        <v>1</v>
      </c>
      <c r="H7957" s="1">
        <v>4</v>
      </c>
      <c r="I7957" s="1" t="str">
        <f t="shared" si="144"/>
        <v>3F2TU4</v>
      </c>
      <c r="J7957" s="27">
        <v>45258</v>
      </c>
      <c r="K7957" s="29" t="s">
        <v>264</v>
      </c>
      <c r="L7957" s="29">
        <v>15380.25</v>
      </c>
      <c r="M7957" s="30">
        <v>0.58562546641549762</v>
      </c>
      <c r="N7957" s="30">
        <v>0.74381576797510129</v>
      </c>
      <c r="O7957" s="30">
        <v>6.616273854055027E-2</v>
      </c>
    </row>
    <row r="7958" spans="1:15" x14ac:dyDescent="0.45">
      <c r="A7958" s="5" t="s">
        <v>17</v>
      </c>
      <c r="B7958">
        <v>2020</v>
      </c>
      <c r="C7958" t="s">
        <v>1</v>
      </c>
      <c r="D7958">
        <v>7957</v>
      </c>
      <c r="E7958" s="2">
        <v>12</v>
      </c>
      <c r="F7958" s="1">
        <v>13</v>
      </c>
      <c r="G7958" s="1">
        <v>1</v>
      </c>
      <c r="H7958" s="1">
        <v>5</v>
      </c>
      <c r="I7958" s="1" t="str">
        <f t="shared" si="144"/>
        <v>3F2TU5</v>
      </c>
      <c r="J7958" s="27">
        <v>45258</v>
      </c>
      <c r="K7958" s="29" t="s">
        <v>265</v>
      </c>
      <c r="L7958" s="29">
        <v>15105</v>
      </c>
      <c r="M7958" s="30">
        <v>0.54702759001175827</v>
      </c>
      <c r="N7958" s="30">
        <v>0.74939498902823332</v>
      </c>
      <c r="O7958" s="30">
        <v>0.10474415260969901</v>
      </c>
    </row>
    <row r="7959" spans="1:15" x14ac:dyDescent="0.45">
      <c r="A7959" s="5" t="s">
        <v>17</v>
      </c>
      <c r="B7959">
        <v>2020</v>
      </c>
      <c r="C7959" t="s">
        <v>1</v>
      </c>
      <c r="D7959">
        <v>7958</v>
      </c>
      <c r="E7959" s="2">
        <v>13</v>
      </c>
      <c r="F7959" s="1">
        <v>14</v>
      </c>
      <c r="G7959" s="1">
        <v>1</v>
      </c>
      <c r="H7959" s="1">
        <v>5</v>
      </c>
      <c r="I7959" s="1" t="str">
        <f t="shared" si="144"/>
        <v>3F2TU5</v>
      </c>
      <c r="J7959" s="27">
        <v>45258</v>
      </c>
      <c r="K7959" s="29" t="s">
        <v>266</v>
      </c>
      <c r="L7959" s="29">
        <v>15169</v>
      </c>
      <c r="M7959" s="30">
        <v>0.4661256822320296</v>
      </c>
      <c r="N7959" s="30">
        <v>0.79837277439860577</v>
      </c>
      <c r="O7959" s="30">
        <v>0.1197945055568341</v>
      </c>
    </row>
    <row r="7960" spans="1:15" x14ac:dyDescent="0.45">
      <c r="A7960" s="5" t="s">
        <v>17</v>
      </c>
      <c r="B7960">
        <v>2020</v>
      </c>
      <c r="C7960" t="s">
        <v>1</v>
      </c>
      <c r="D7960">
        <v>7959</v>
      </c>
      <c r="E7960" s="2">
        <v>14</v>
      </c>
      <c r="F7960" s="1">
        <v>15</v>
      </c>
      <c r="G7960" s="1">
        <v>1</v>
      </c>
      <c r="H7960" s="1">
        <v>5</v>
      </c>
      <c r="I7960" s="1" t="str">
        <f t="shared" si="144"/>
        <v>3F2TU5</v>
      </c>
      <c r="J7960" s="27">
        <v>45258</v>
      </c>
      <c r="K7960" s="29" t="s">
        <v>267</v>
      </c>
      <c r="L7960" s="29">
        <v>15441.25</v>
      </c>
      <c r="M7960" s="30">
        <v>0.4198483024181856</v>
      </c>
      <c r="N7960" s="30">
        <v>0.83662982531102115</v>
      </c>
      <c r="O7960" s="30">
        <v>6.1756600352252299E-2</v>
      </c>
    </row>
    <row r="7961" spans="1:15" x14ac:dyDescent="0.45">
      <c r="A7961" s="5" t="s">
        <v>17</v>
      </c>
      <c r="B7961">
        <v>2020</v>
      </c>
      <c r="C7961" t="s">
        <v>1</v>
      </c>
      <c r="D7961">
        <v>7960</v>
      </c>
      <c r="E7961" s="2">
        <v>15</v>
      </c>
      <c r="F7961" s="1">
        <v>16</v>
      </c>
      <c r="G7961" s="1">
        <v>1</v>
      </c>
      <c r="H7961" s="1">
        <v>6</v>
      </c>
      <c r="I7961" s="1" t="str">
        <f t="shared" si="144"/>
        <v>3F2TU6</v>
      </c>
      <c r="J7961" s="27">
        <v>45258</v>
      </c>
      <c r="K7961" s="29" t="s">
        <v>268</v>
      </c>
      <c r="L7961" s="29">
        <v>16135.75</v>
      </c>
      <c r="M7961" s="30">
        <v>0.47466014229280912</v>
      </c>
      <c r="N7961" s="30">
        <v>0.81560267527090291</v>
      </c>
      <c r="O7961" s="30">
        <v>0</v>
      </c>
    </row>
    <row r="7962" spans="1:15" x14ac:dyDescent="0.45">
      <c r="A7962" s="5" t="s">
        <v>17</v>
      </c>
      <c r="B7962">
        <v>2020</v>
      </c>
      <c r="C7962" t="s">
        <v>1</v>
      </c>
      <c r="D7962">
        <v>7961</v>
      </c>
      <c r="E7962" s="2">
        <v>16</v>
      </c>
      <c r="F7962" s="1">
        <v>17</v>
      </c>
      <c r="G7962" s="1">
        <v>1</v>
      </c>
      <c r="H7962" s="1">
        <v>6</v>
      </c>
      <c r="I7962" s="1" t="str">
        <f t="shared" si="144"/>
        <v>3F2TU6</v>
      </c>
      <c r="J7962" s="27">
        <v>45258</v>
      </c>
      <c r="K7962" s="29" t="s">
        <v>269</v>
      </c>
      <c r="L7962" s="29">
        <v>17298.25</v>
      </c>
      <c r="M7962" s="30">
        <v>0.49952737948218062</v>
      </c>
      <c r="N7962" s="30">
        <v>0.76105569251707583</v>
      </c>
      <c r="O7962" s="30">
        <v>0</v>
      </c>
    </row>
    <row r="7963" spans="1:15" x14ac:dyDescent="0.45">
      <c r="A7963" s="5" t="s">
        <v>17</v>
      </c>
      <c r="B7963">
        <v>2020</v>
      </c>
      <c r="C7963" t="s">
        <v>1</v>
      </c>
      <c r="D7963">
        <v>7962</v>
      </c>
      <c r="E7963" s="2">
        <v>17</v>
      </c>
      <c r="F7963" s="1">
        <v>18</v>
      </c>
      <c r="G7963" s="1">
        <v>1</v>
      </c>
      <c r="H7963" s="1">
        <v>6</v>
      </c>
      <c r="I7963" s="1" t="str">
        <f t="shared" si="144"/>
        <v>3F2TU6</v>
      </c>
      <c r="J7963" s="27">
        <v>45258</v>
      </c>
      <c r="K7963" s="29" t="s">
        <v>270</v>
      </c>
      <c r="L7963" s="29">
        <v>18292.25</v>
      </c>
      <c r="M7963" s="30">
        <v>0.42845133852323652</v>
      </c>
      <c r="N7963" s="30">
        <v>0.78171890251618625</v>
      </c>
      <c r="O7963" s="30">
        <v>0</v>
      </c>
    </row>
    <row r="7964" spans="1:15" x14ac:dyDescent="0.45">
      <c r="A7964" s="5" t="s">
        <v>17</v>
      </c>
      <c r="B7964">
        <v>2020</v>
      </c>
      <c r="C7964" t="s">
        <v>1</v>
      </c>
      <c r="D7964">
        <v>7963</v>
      </c>
      <c r="E7964" s="2">
        <v>18</v>
      </c>
      <c r="F7964" s="1">
        <v>19</v>
      </c>
      <c r="G7964" s="1">
        <v>1</v>
      </c>
      <c r="H7964" s="1">
        <v>7</v>
      </c>
      <c r="I7964" s="1" t="str">
        <f t="shared" si="144"/>
        <v>3F2TU7</v>
      </c>
      <c r="J7964" s="27">
        <v>45258</v>
      </c>
      <c r="K7964" s="29" t="s">
        <v>271</v>
      </c>
      <c r="L7964" s="29">
        <v>17747</v>
      </c>
      <c r="M7964" s="30">
        <v>0.37699528767389617</v>
      </c>
      <c r="N7964" s="30">
        <v>0.82092724854567112</v>
      </c>
      <c r="O7964" s="30">
        <v>0</v>
      </c>
    </row>
    <row r="7965" spans="1:15" x14ac:dyDescent="0.45">
      <c r="A7965" s="5" t="s">
        <v>17</v>
      </c>
      <c r="B7965">
        <v>2020</v>
      </c>
      <c r="C7965" t="s">
        <v>1</v>
      </c>
      <c r="D7965">
        <v>7964</v>
      </c>
      <c r="E7965" s="2">
        <v>19</v>
      </c>
      <c r="F7965" s="1">
        <v>20</v>
      </c>
      <c r="G7965" s="1">
        <v>1</v>
      </c>
      <c r="H7965" s="1">
        <v>7</v>
      </c>
      <c r="I7965" s="1" t="str">
        <f t="shared" si="144"/>
        <v>3F2TU7</v>
      </c>
      <c r="J7965" s="27">
        <v>45258</v>
      </c>
      <c r="K7965" s="29" t="s">
        <v>272</v>
      </c>
      <c r="L7965" s="29">
        <v>17116</v>
      </c>
      <c r="M7965" s="30">
        <v>0.39453418525895462</v>
      </c>
      <c r="N7965" s="30">
        <v>0.85988232115191376</v>
      </c>
      <c r="O7965" s="30">
        <v>0</v>
      </c>
    </row>
    <row r="7966" spans="1:15" x14ac:dyDescent="0.45">
      <c r="A7966" s="5" t="s">
        <v>17</v>
      </c>
      <c r="B7966">
        <v>2020</v>
      </c>
      <c r="C7966" t="s">
        <v>1</v>
      </c>
      <c r="D7966">
        <v>7965</v>
      </c>
      <c r="E7966" s="2">
        <v>20</v>
      </c>
      <c r="F7966" s="1">
        <v>21</v>
      </c>
      <c r="G7966" s="1">
        <v>1</v>
      </c>
      <c r="H7966" s="1">
        <v>7</v>
      </c>
      <c r="I7966" s="1" t="str">
        <f t="shared" si="144"/>
        <v>3F2TU7</v>
      </c>
      <c r="J7966" s="27">
        <v>45258</v>
      </c>
      <c r="K7966" s="29" t="s">
        <v>273</v>
      </c>
      <c r="L7966" s="29">
        <v>16372</v>
      </c>
      <c r="M7966" s="30">
        <v>0.45646707898441857</v>
      </c>
      <c r="N7966" s="30">
        <v>0.87900275214988044</v>
      </c>
      <c r="O7966" s="30">
        <v>0</v>
      </c>
    </row>
    <row r="7967" spans="1:15" x14ac:dyDescent="0.45">
      <c r="A7967" s="5" t="s">
        <v>17</v>
      </c>
      <c r="B7967">
        <v>2020</v>
      </c>
      <c r="C7967" t="s">
        <v>1</v>
      </c>
      <c r="D7967">
        <v>7966</v>
      </c>
      <c r="E7967" s="2">
        <v>21</v>
      </c>
      <c r="F7967" s="1">
        <v>22</v>
      </c>
      <c r="G7967" s="1">
        <v>1</v>
      </c>
      <c r="H7967" s="1">
        <v>8</v>
      </c>
      <c r="I7967" s="1" t="str">
        <f t="shared" si="144"/>
        <v>3F2TU8</v>
      </c>
      <c r="J7967" s="27">
        <v>45258</v>
      </c>
      <c r="K7967" s="29" t="s">
        <v>274</v>
      </c>
      <c r="L7967" s="29">
        <v>15549.75</v>
      </c>
      <c r="M7967" s="30">
        <v>0.49233922373777628</v>
      </c>
      <c r="N7967" s="30">
        <v>0.85956171573546214</v>
      </c>
      <c r="O7967" s="30">
        <v>0</v>
      </c>
    </row>
    <row r="7968" spans="1:15" x14ac:dyDescent="0.45">
      <c r="A7968" s="5" t="s">
        <v>17</v>
      </c>
      <c r="B7968">
        <v>2020</v>
      </c>
      <c r="C7968" t="s">
        <v>1</v>
      </c>
      <c r="D7968">
        <v>7967</v>
      </c>
      <c r="E7968" s="2">
        <v>22</v>
      </c>
      <c r="F7968" s="1">
        <v>23</v>
      </c>
      <c r="G7968" s="1">
        <v>1</v>
      </c>
      <c r="H7968" s="1">
        <v>8</v>
      </c>
      <c r="I7968" s="1" t="str">
        <f t="shared" si="144"/>
        <v>3F2TU8</v>
      </c>
      <c r="J7968" s="27">
        <v>45258</v>
      </c>
      <c r="K7968" s="29" t="s">
        <v>275</v>
      </c>
      <c r="L7968" s="29">
        <v>14596.5</v>
      </c>
      <c r="M7968" s="30">
        <v>0.52301128738053249</v>
      </c>
      <c r="N7968" s="30">
        <v>0.75029013447270376</v>
      </c>
      <c r="O7968" s="30">
        <v>0</v>
      </c>
    </row>
    <row r="7969" spans="1:15" x14ac:dyDescent="0.45">
      <c r="A7969" s="5" t="s">
        <v>17</v>
      </c>
      <c r="B7969">
        <v>2020</v>
      </c>
      <c r="C7969" t="s">
        <v>1</v>
      </c>
      <c r="D7969">
        <v>7968</v>
      </c>
      <c r="E7969" s="2">
        <v>23</v>
      </c>
      <c r="F7969" s="1">
        <v>24</v>
      </c>
      <c r="G7969" s="1">
        <v>1</v>
      </c>
      <c r="H7969" s="1">
        <v>8</v>
      </c>
      <c r="I7969" s="1" t="str">
        <f t="shared" si="144"/>
        <v>3F2TU8</v>
      </c>
      <c r="J7969" s="27">
        <v>45258</v>
      </c>
      <c r="K7969" s="29" t="s">
        <v>276</v>
      </c>
      <c r="L7969" s="29">
        <v>13677.75</v>
      </c>
      <c r="M7969" s="30">
        <v>0.48534927186637911</v>
      </c>
      <c r="N7969" s="30">
        <v>0.72857497894765888</v>
      </c>
      <c r="O7969" s="30">
        <v>0</v>
      </c>
    </row>
    <row r="7970" spans="1:15" x14ac:dyDescent="0.45">
      <c r="A7970" s="5" t="s">
        <v>17</v>
      </c>
      <c r="B7970">
        <v>2020</v>
      </c>
      <c r="C7970" t="s">
        <v>2</v>
      </c>
      <c r="D7970">
        <v>7969</v>
      </c>
      <c r="E7970" s="2">
        <v>0</v>
      </c>
      <c r="F7970" s="1">
        <v>1</v>
      </c>
      <c r="G7970" s="1">
        <v>1</v>
      </c>
      <c r="H7970" s="1">
        <v>1</v>
      </c>
      <c r="I7970" s="1" t="str">
        <f t="shared" si="144"/>
        <v>3F3WE1</v>
      </c>
      <c r="J7970" s="27">
        <v>45259</v>
      </c>
      <c r="K7970" s="29" t="s">
        <v>253</v>
      </c>
      <c r="L7970" s="29">
        <v>12904</v>
      </c>
      <c r="M7970" s="30">
        <v>0.44943381675081628</v>
      </c>
      <c r="N7970" s="30">
        <v>0.70093776758744208</v>
      </c>
      <c r="O7970" s="30">
        <v>0</v>
      </c>
    </row>
    <row r="7971" spans="1:15" x14ac:dyDescent="0.45">
      <c r="A7971" s="5" t="s">
        <v>17</v>
      </c>
      <c r="B7971">
        <v>2020</v>
      </c>
      <c r="C7971" t="s">
        <v>2</v>
      </c>
      <c r="D7971">
        <v>7970</v>
      </c>
      <c r="E7971" s="2">
        <v>1</v>
      </c>
      <c r="F7971" s="1">
        <v>2</v>
      </c>
      <c r="G7971" s="1">
        <v>1</v>
      </c>
      <c r="H7971" s="1">
        <v>1</v>
      </c>
      <c r="I7971" s="1" t="str">
        <f t="shared" si="144"/>
        <v>3F3WE1</v>
      </c>
      <c r="J7971" s="27">
        <v>45259</v>
      </c>
      <c r="K7971" s="29" t="s">
        <v>254</v>
      </c>
      <c r="L7971" s="29">
        <v>12316.75</v>
      </c>
      <c r="M7971" s="30">
        <v>0.44079843157909759</v>
      </c>
      <c r="N7971" s="30">
        <v>0.68728945932470531</v>
      </c>
      <c r="O7971" s="30">
        <v>0</v>
      </c>
    </row>
    <row r="7972" spans="1:15" x14ac:dyDescent="0.45">
      <c r="A7972" s="5" t="s">
        <v>17</v>
      </c>
      <c r="B7972">
        <v>2020</v>
      </c>
      <c r="C7972" t="s">
        <v>2</v>
      </c>
      <c r="D7972">
        <v>7971</v>
      </c>
      <c r="E7972" s="2">
        <v>2</v>
      </c>
      <c r="F7972" s="1">
        <v>3</v>
      </c>
      <c r="G7972" s="1">
        <v>1</v>
      </c>
      <c r="H7972" s="1">
        <v>1</v>
      </c>
      <c r="I7972" s="1" t="str">
        <f t="shared" si="144"/>
        <v>3F3WE1</v>
      </c>
      <c r="J7972" s="27">
        <v>45259</v>
      </c>
      <c r="K7972" s="29" t="s">
        <v>255</v>
      </c>
      <c r="L7972" s="29">
        <v>11992.75</v>
      </c>
      <c r="M7972" s="30">
        <v>0.48960290242068782</v>
      </c>
      <c r="N7972" s="30">
        <v>0.70550852047690049</v>
      </c>
      <c r="O7972" s="30">
        <v>0</v>
      </c>
    </row>
    <row r="7973" spans="1:15" x14ac:dyDescent="0.45">
      <c r="A7973" s="5" t="s">
        <v>17</v>
      </c>
      <c r="B7973">
        <v>2020</v>
      </c>
      <c r="C7973" t="s">
        <v>2</v>
      </c>
      <c r="D7973">
        <v>7972</v>
      </c>
      <c r="E7973" s="2">
        <v>3</v>
      </c>
      <c r="F7973" s="1">
        <v>4</v>
      </c>
      <c r="G7973" s="1">
        <v>1</v>
      </c>
      <c r="H7973" s="1">
        <v>2</v>
      </c>
      <c r="I7973" s="1" t="str">
        <f t="shared" si="144"/>
        <v>3F3WE2</v>
      </c>
      <c r="J7973" s="27">
        <v>45259</v>
      </c>
      <c r="K7973" s="29" t="s">
        <v>256</v>
      </c>
      <c r="L7973" s="29">
        <v>11981.25</v>
      </c>
      <c r="M7973" s="30">
        <v>0.53664407958187821</v>
      </c>
      <c r="N7973" s="30">
        <v>0.73087504992232155</v>
      </c>
      <c r="O7973" s="30">
        <v>0</v>
      </c>
    </row>
    <row r="7974" spans="1:15" x14ac:dyDescent="0.45">
      <c r="A7974" s="5" t="s">
        <v>17</v>
      </c>
      <c r="B7974">
        <v>2020</v>
      </c>
      <c r="C7974" t="s">
        <v>2</v>
      </c>
      <c r="D7974">
        <v>7973</v>
      </c>
      <c r="E7974" s="2">
        <v>4</v>
      </c>
      <c r="F7974" s="1">
        <v>5</v>
      </c>
      <c r="G7974" s="1">
        <v>1</v>
      </c>
      <c r="H7974" s="1">
        <v>2</v>
      </c>
      <c r="I7974" s="1" t="str">
        <f t="shared" si="144"/>
        <v>3F3WE2</v>
      </c>
      <c r="J7974" s="27">
        <v>45259</v>
      </c>
      <c r="K7974" s="29" t="s">
        <v>257</v>
      </c>
      <c r="L7974" s="29">
        <v>12046.25</v>
      </c>
      <c r="M7974" s="30">
        <v>0.56320907170428558</v>
      </c>
      <c r="N7974" s="30">
        <v>0.75634000809640067</v>
      </c>
      <c r="O7974" s="30">
        <v>0</v>
      </c>
    </row>
    <row r="7975" spans="1:15" x14ac:dyDescent="0.45">
      <c r="A7975" s="5" t="s">
        <v>17</v>
      </c>
      <c r="B7975">
        <v>2020</v>
      </c>
      <c r="C7975" t="s">
        <v>2</v>
      </c>
      <c r="D7975">
        <v>7974</v>
      </c>
      <c r="E7975" s="2">
        <v>5</v>
      </c>
      <c r="F7975" s="1">
        <v>6</v>
      </c>
      <c r="G7975" s="1">
        <v>1</v>
      </c>
      <c r="H7975" s="1">
        <v>2</v>
      </c>
      <c r="I7975" s="1" t="str">
        <f t="shared" si="144"/>
        <v>3F3WE2</v>
      </c>
      <c r="J7975" s="27">
        <v>45259</v>
      </c>
      <c r="K7975" s="29" t="s">
        <v>258</v>
      </c>
      <c r="L7975" s="29">
        <v>12401</v>
      </c>
      <c r="M7975" s="30">
        <v>0.56090502149269139</v>
      </c>
      <c r="N7975" s="30">
        <v>0.76157889535813927</v>
      </c>
      <c r="O7975" s="30">
        <v>0</v>
      </c>
    </row>
    <row r="7976" spans="1:15" x14ac:dyDescent="0.45">
      <c r="A7976" s="5" t="s">
        <v>17</v>
      </c>
      <c r="B7976">
        <v>2020</v>
      </c>
      <c r="C7976" t="s">
        <v>2</v>
      </c>
      <c r="D7976">
        <v>7975</v>
      </c>
      <c r="E7976" s="2">
        <v>6</v>
      </c>
      <c r="F7976" s="1">
        <v>7</v>
      </c>
      <c r="G7976" s="1">
        <v>1</v>
      </c>
      <c r="H7976" s="1">
        <v>3</v>
      </c>
      <c r="I7976" s="1" t="str">
        <f t="shared" si="144"/>
        <v>3F3WE3</v>
      </c>
      <c r="J7976" s="27">
        <v>45259</v>
      </c>
      <c r="K7976" s="29" t="s">
        <v>259</v>
      </c>
      <c r="L7976" s="29">
        <v>13711.75</v>
      </c>
      <c r="M7976" s="30">
        <v>0.5378175281121601</v>
      </c>
      <c r="N7976" s="30">
        <v>0.75776687511798968</v>
      </c>
      <c r="O7976" s="30">
        <v>0</v>
      </c>
    </row>
    <row r="7977" spans="1:15" x14ac:dyDescent="0.45">
      <c r="A7977" s="5" t="s">
        <v>17</v>
      </c>
      <c r="B7977">
        <v>2020</v>
      </c>
      <c r="C7977" t="s">
        <v>2</v>
      </c>
      <c r="D7977">
        <v>7976</v>
      </c>
      <c r="E7977" s="2">
        <v>7</v>
      </c>
      <c r="F7977" s="1">
        <v>8</v>
      </c>
      <c r="G7977" s="1">
        <v>1</v>
      </c>
      <c r="H7977" s="1">
        <v>3</v>
      </c>
      <c r="I7977" s="1" t="str">
        <f t="shared" si="144"/>
        <v>3F3WE3</v>
      </c>
      <c r="J7977" s="27">
        <v>45259</v>
      </c>
      <c r="K7977" s="29" t="s">
        <v>260</v>
      </c>
      <c r="L7977" s="29">
        <v>15685.5</v>
      </c>
      <c r="M7977" s="30">
        <v>0.5157578917057134</v>
      </c>
      <c r="N7977" s="30">
        <v>0.76170371873693599</v>
      </c>
      <c r="O7977" s="30">
        <v>0</v>
      </c>
    </row>
    <row r="7978" spans="1:15" x14ac:dyDescent="0.45">
      <c r="A7978" s="5" t="s">
        <v>17</v>
      </c>
      <c r="B7978">
        <v>2020</v>
      </c>
      <c r="C7978" t="s">
        <v>2</v>
      </c>
      <c r="D7978">
        <v>7977</v>
      </c>
      <c r="E7978" s="2">
        <v>8</v>
      </c>
      <c r="F7978" s="1">
        <v>9</v>
      </c>
      <c r="G7978" s="1">
        <v>1</v>
      </c>
      <c r="H7978" s="1">
        <v>3</v>
      </c>
      <c r="I7978" s="1" t="str">
        <f t="shared" si="144"/>
        <v>3F3WE3</v>
      </c>
      <c r="J7978" s="27">
        <v>45259</v>
      </c>
      <c r="K7978" s="29" t="s">
        <v>261</v>
      </c>
      <c r="L7978" s="29">
        <v>16959.25</v>
      </c>
      <c r="M7978" s="30">
        <v>0.47619880928502628</v>
      </c>
      <c r="N7978" s="30">
        <v>0.74535143138928983</v>
      </c>
      <c r="O7978" s="30">
        <v>7.4123966429497437E-2</v>
      </c>
    </row>
    <row r="7979" spans="1:15" x14ac:dyDescent="0.45">
      <c r="A7979" s="5" t="s">
        <v>17</v>
      </c>
      <c r="B7979">
        <v>2020</v>
      </c>
      <c r="C7979" t="s">
        <v>2</v>
      </c>
      <c r="D7979">
        <v>7978</v>
      </c>
      <c r="E7979" s="2">
        <v>9</v>
      </c>
      <c r="F7979" s="1">
        <v>10</v>
      </c>
      <c r="G7979" s="1">
        <v>1</v>
      </c>
      <c r="H7979" s="1">
        <v>4</v>
      </c>
      <c r="I7979" s="1" t="str">
        <f t="shared" si="144"/>
        <v>3F3WE4</v>
      </c>
      <c r="J7979" s="27">
        <v>45259</v>
      </c>
      <c r="K7979" s="29" t="s">
        <v>262</v>
      </c>
      <c r="L7979" s="29">
        <v>17079.5</v>
      </c>
      <c r="M7979" s="30">
        <v>0.44710488859792907</v>
      </c>
      <c r="N7979" s="30">
        <v>0.73277367218774758</v>
      </c>
      <c r="O7979" s="30">
        <v>0.2144925127302538</v>
      </c>
    </row>
    <row r="7980" spans="1:15" x14ac:dyDescent="0.45">
      <c r="A7980" s="5" t="s">
        <v>17</v>
      </c>
      <c r="B7980">
        <v>2020</v>
      </c>
      <c r="C7980" t="s">
        <v>2</v>
      </c>
      <c r="D7980">
        <v>7979</v>
      </c>
      <c r="E7980" s="2">
        <v>10</v>
      </c>
      <c r="F7980" s="1">
        <v>11</v>
      </c>
      <c r="G7980" s="1">
        <v>1</v>
      </c>
      <c r="H7980" s="1">
        <v>4</v>
      </c>
      <c r="I7980" s="1" t="str">
        <f t="shared" si="144"/>
        <v>3F3WE4</v>
      </c>
      <c r="J7980" s="27">
        <v>45259</v>
      </c>
      <c r="K7980" s="29" t="s">
        <v>263</v>
      </c>
      <c r="L7980" s="29">
        <v>16547</v>
      </c>
      <c r="M7980" s="30">
        <v>0.3865433615331062</v>
      </c>
      <c r="N7980" s="30">
        <v>0.67888436188181089</v>
      </c>
      <c r="O7980" s="30">
        <v>0.32442196529366768</v>
      </c>
    </row>
    <row r="7981" spans="1:15" x14ac:dyDescent="0.45">
      <c r="A7981" s="5" t="s">
        <v>17</v>
      </c>
      <c r="B7981">
        <v>2020</v>
      </c>
      <c r="C7981" t="s">
        <v>2</v>
      </c>
      <c r="D7981">
        <v>7980</v>
      </c>
      <c r="E7981" s="2">
        <v>11</v>
      </c>
      <c r="F7981" s="1">
        <v>12</v>
      </c>
      <c r="G7981" s="1">
        <v>1</v>
      </c>
      <c r="H7981" s="1">
        <v>4</v>
      </c>
      <c r="I7981" s="1" t="str">
        <f t="shared" si="144"/>
        <v>3F3WE4</v>
      </c>
      <c r="J7981" s="27">
        <v>45259</v>
      </c>
      <c r="K7981" s="29" t="s">
        <v>264</v>
      </c>
      <c r="L7981" s="29">
        <v>16180.75</v>
      </c>
      <c r="M7981" s="30">
        <v>0.35286233551241969</v>
      </c>
      <c r="N7981" s="30">
        <v>0.62012720834394064</v>
      </c>
      <c r="O7981" s="30">
        <v>0.34533279019375629</v>
      </c>
    </row>
    <row r="7982" spans="1:15" x14ac:dyDescent="0.45">
      <c r="A7982" s="5" t="s">
        <v>17</v>
      </c>
      <c r="B7982">
        <v>2020</v>
      </c>
      <c r="C7982" t="s">
        <v>2</v>
      </c>
      <c r="D7982">
        <v>7981</v>
      </c>
      <c r="E7982" s="2">
        <v>12</v>
      </c>
      <c r="F7982" s="1">
        <v>13</v>
      </c>
      <c r="G7982" s="1">
        <v>1</v>
      </c>
      <c r="H7982" s="1">
        <v>5</v>
      </c>
      <c r="I7982" s="1" t="str">
        <f t="shared" si="144"/>
        <v>3F3WE5</v>
      </c>
      <c r="J7982" s="27">
        <v>45259</v>
      </c>
      <c r="K7982" s="29" t="s">
        <v>265</v>
      </c>
      <c r="L7982" s="29">
        <v>16041.75</v>
      </c>
      <c r="M7982" s="30">
        <v>0.34106076958025189</v>
      </c>
      <c r="N7982" s="30">
        <v>0.56800917028228382</v>
      </c>
      <c r="O7982" s="30">
        <v>0.31820820635446112</v>
      </c>
    </row>
    <row r="7983" spans="1:15" x14ac:dyDescent="0.45">
      <c r="A7983" s="5" t="s">
        <v>17</v>
      </c>
      <c r="B7983">
        <v>2020</v>
      </c>
      <c r="C7983" t="s">
        <v>2</v>
      </c>
      <c r="D7983">
        <v>7982</v>
      </c>
      <c r="E7983" s="2">
        <v>13</v>
      </c>
      <c r="F7983" s="1">
        <v>14</v>
      </c>
      <c r="G7983" s="1">
        <v>1</v>
      </c>
      <c r="H7983" s="1">
        <v>5</v>
      </c>
      <c r="I7983" s="1" t="str">
        <f t="shared" si="144"/>
        <v>3F3WE5</v>
      </c>
      <c r="J7983" s="27">
        <v>45259</v>
      </c>
      <c r="K7983" s="29" t="s">
        <v>266</v>
      </c>
      <c r="L7983" s="29">
        <v>16188.25</v>
      </c>
      <c r="M7983" s="30">
        <v>0.34114150245540142</v>
      </c>
      <c r="N7983" s="30">
        <v>0.54758910324916288</v>
      </c>
      <c r="O7983" s="30">
        <v>0.27069805737974212</v>
      </c>
    </row>
    <row r="7984" spans="1:15" x14ac:dyDescent="0.45">
      <c r="A7984" s="5" t="s">
        <v>17</v>
      </c>
      <c r="B7984">
        <v>2020</v>
      </c>
      <c r="C7984" t="s">
        <v>2</v>
      </c>
      <c r="D7984">
        <v>7983</v>
      </c>
      <c r="E7984" s="2">
        <v>14</v>
      </c>
      <c r="F7984" s="1">
        <v>15</v>
      </c>
      <c r="G7984" s="1">
        <v>1</v>
      </c>
      <c r="H7984" s="1">
        <v>5</v>
      </c>
      <c r="I7984" s="1" t="str">
        <f t="shared" si="144"/>
        <v>3F3WE5</v>
      </c>
      <c r="J7984" s="27">
        <v>45259</v>
      </c>
      <c r="K7984" s="29" t="s">
        <v>267</v>
      </c>
      <c r="L7984" s="29">
        <v>16316.25</v>
      </c>
      <c r="M7984" s="30">
        <v>0.33459207598270008</v>
      </c>
      <c r="N7984" s="30">
        <v>0.57468860153838586</v>
      </c>
      <c r="O7984" s="30">
        <v>0.16388923784705761</v>
      </c>
    </row>
    <row r="7985" spans="1:15" x14ac:dyDescent="0.45">
      <c r="A7985" s="5" t="s">
        <v>17</v>
      </c>
      <c r="B7985">
        <v>2020</v>
      </c>
      <c r="C7985" t="s">
        <v>2</v>
      </c>
      <c r="D7985">
        <v>7984</v>
      </c>
      <c r="E7985" s="2">
        <v>15</v>
      </c>
      <c r="F7985" s="1">
        <v>16</v>
      </c>
      <c r="G7985" s="1">
        <v>1</v>
      </c>
      <c r="H7985" s="1">
        <v>6</v>
      </c>
      <c r="I7985" s="1" t="str">
        <f t="shared" si="144"/>
        <v>3F3WE6</v>
      </c>
      <c r="J7985" s="27">
        <v>45259</v>
      </c>
      <c r="K7985" s="29" t="s">
        <v>268</v>
      </c>
      <c r="L7985" s="29">
        <v>16732.5</v>
      </c>
      <c r="M7985" s="30">
        <v>0.31815646871111669</v>
      </c>
      <c r="N7985" s="30">
        <v>0.58911866410173008</v>
      </c>
      <c r="O7985" s="30">
        <v>0</v>
      </c>
    </row>
    <row r="7986" spans="1:15" x14ac:dyDescent="0.45">
      <c r="A7986" s="5" t="s">
        <v>17</v>
      </c>
      <c r="B7986">
        <v>2020</v>
      </c>
      <c r="C7986" t="s">
        <v>2</v>
      </c>
      <c r="D7986">
        <v>7985</v>
      </c>
      <c r="E7986" s="2">
        <v>16</v>
      </c>
      <c r="F7986" s="1">
        <v>17</v>
      </c>
      <c r="G7986" s="1">
        <v>1</v>
      </c>
      <c r="H7986" s="1">
        <v>6</v>
      </c>
      <c r="I7986" s="1" t="str">
        <f t="shared" si="144"/>
        <v>3F3WE6</v>
      </c>
      <c r="J7986" s="27">
        <v>45259</v>
      </c>
      <c r="K7986" s="29" t="s">
        <v>269</v>
      </c>
      <c r="L7986" s="29">
        <v>17562</v>
      </c>
      <c r="M7986" s="30">
        <v>0.3034992108110553</v>
      </c>
      <c r="N7986" s="30">
        <v>0.56557641856697349</v>
      </c>
      <c r="O7986" s="30">
        <v>0</v>
      </c>
    </row>
    <row r="7987" spans="1:15" x14ac:dyDescent="0.45">
      <c r="A7987" s="5" t="s">
        <v>17</v>
      </c>
      <c r="B7987">
        <v>2020</v>
      </c>
      <c r="C7987" t="s">
        <v>2</v>
      </c>
      <c r="D7987">
        <v>7986</v>
      </c>
      <c r="E7987" s="2">
        <v>17</v>
      </c>
      <c r="F7987" s="1">
        <v>18</v>
      </c>
      <c r="G7987" s="1">
        <v>1</v>
      </c>
      <c r="H7987" s="1">
        <v>6</v>
      </c>
      <c r="I7987" s="1" t="str">
        <f t="shared" si="144"/>
        <v>3F3WE6</v>
      </c>
      <c r="J7987" s="27">
        <v>45259</v>
      </c>
      <c r="K7987" s="29" t="s">
        <v>270</v>
      </c>
      <c r="L7987" s="29">
        <v>18398.25</v>
      </c>
      <c r="M7987" s="30">
        <v>0.28224748386400328</v>
      </c>
      <c r="N7987" s="30">
        <v>0.5307198127662337</v>
      </c>
      <c r="O7987" s="30">
        <v>0</v>
      </c>
    </row>
    <row r="7988" spans="1:15" x14ac:dyDescent="0.45">
      <c r="A7988" s="5" t="s">
        <v>17</v>
      </c>
      <c r="B7988">
        <v>2020</v>
      </c>
      <c r="C7988" t="s">
        <v>2</v>
      </c>
      <c r="D7988">
        <v>7987</v>
      </c>
      <c r="E7988" s="2">
        <v>18</v>
      </c>
      <c r="F7988" s="1">
        <v>19</v>
      </c>
      <c r="G7988" s="1">
        <v>1</v>
      </c>
      <c r="H7988" s="1">
        <v>7</v>
      </c>
      <c r="I7988" s="1" t="str">
        <f t="shared" si="144"/>
        <v>3F3WE7</v>
      </c>
      <c r="J7988" s="27">
        <v>45259</v>
      </c>
      <c r="K7988" s="29" t="s">
        <v>271</v>
      </c>
      <c r="L7988" s="29">
        <v>17776</v>
      </c>
      <c r="M7988" s="30">
        <v>0.2471219927613777</v>
      </c>
      <c r="N7988" s="30">
        <v>0.4879124512388483</v>
      </c>
      <c r="O7988" s="30">
        <v>0</v>
      </c>
    </row>
    <row r="7989" spans="1:15" x14ac:dyDescent="0.45">
      <c r="A7989" s="5" t="s">
        <v>17</v>
      </c>
      <c r="B7989">
        <v>2020</v>
      </c>
      <c r="C7989" t="s">
        <v>2</v>
      </c>
      <c r="D7989">
        <v>7988</v>
      </c>
      <c r="E7989" s="2">
        <v>19</v>
      </c>
      <c r="F7989" s="1">
        <v>20</v>
      </c>
      <c r="G7989" s="1">
        <v>1</v>
      </c>
      <c r="H7989" s="1">
        <v>7</v>
      </c>
      <c r="I7989" s="1" t="str">
        <f t="shared" si="144"/>
        <v>3F3WE7</v>
      </c>
      <c r="J7989" s="27">
        <v>45259</v>
      </c>
      <c r="K7989" s="29" t="s">
        <v>272</v>
      </c>
      <c r="L7989" s="29">
        <v>17059.75</v>
      </c>
      <c r="M7989" s="30">
        <v>0.2188391974923147</v>
      </c>
      <c r="N7989" s="30">
        <v>0.4474332827058945</v>
      </c>
      <c r="O7989" s="30">
        <v>0</v>
      </c>
    </row>
    <row r="7990" spans="1:15" x14ac:dyDescent="0.45">
      <c r="A7990" s="5" t="s">
        <v>17</v>
      </c>
      <c r="B7990">
        <v>2020</v>
      </c>
      <c r="C7990" t="s">
        <v>2</v>
      </c>
      <c r="D7990">
        <v>7989</v>
      </c>
      <c r="E7990" s="2">
        <v>20</v>
      </c>
      <c r="F7990" s="1">
        <v>21</v>
      </c>
      <c r="G7990" s="1">
        <v>1</v>
      </c>
      <c r="H7990" s="1">
        <v>7</v>
      </c>
      <c r="I7990" s="1" t="str">
        <f t="shared" si="144"/>
        <v>3F3WE7</v>
      </c>
      <c r="J7990" s="27">
        <v>45259</v>
      </c>
      <c r="K7990" s="29" t="s">
        <v>273</v>
      </c>
      <c r="L7990" s="29">
        <v>16306.75</v>
      </c>
      <c r="M7990" s="30">
        <v>0.1876286023868351</v>
      </c>
      <c r="N7990" s="30">
        <v>0.39070709398680292</v>
      </c>
      <c r="O7990" s="30">
        <v>0</v>
      </c>
    </row>
    <row r="7991" spans="1:15" x14ac:dyDescent="0.45">
      <c r="A7991" s="5" t="s">
        <v>17</v>
      </c>
      <c r="B7991">
        <v>2020</v>
      </c>
      <c r="C7991" t="s">
        <v>2</v>
      </c>
      <c r="D7991">
        <v>7990</v>
      </c>
      <c r="E7991" s="2">
        <v>21</v>
      </c>
      <c r="F7991" s="1">
        <v>22</v>
      </c>
      <c r="G7991" s="1">
        <v>1</v>
      </c>
      <c r="H7991" s="1">
        <v>8</v>
      </c>
      <c r="I7991" s="1" t="str">
        <f t="shared" si="144"/>
        <v>3F3WE8</v>
      </c>
      <c r="J7991" s="27">
        <v>45259</v>
      </c>
      <c r="K7991" s="29" t="s">
        <v>274</v>
      </c>
      <c r="L7991" s="29">
        <v>15503.5</v>
      </c>
      <c r="M7991" s="30">
        <v>0.15634307366300529</v>
      </c>
      <c r="N7991" s="30">
        <v>0.3306813959022134</v>
      </c>
      <c r="O7991" s="30">
        <v>0</v>
      </c>
    </row>
    <row r="7992" spans="1:15" x14ac:dyDescent="0.45">
      <c r="A7992" s="5" t="s">
        <v>17</v>
      </c>
      <c r="B7992">
        <v>2020</v>
      </c>
      <c r="C7992" t="s">
        <v>2</v>
      </c>
      <c r="D7992">
        <v>7991</v>
      </c>
      <c r="E7992" s="2">
        <v>22</v>
      </c>
      <c r="F7992" s="1">
        <v>23</v>
      </c>
      <c r="G7992" s="1">
        <v>1</v>
      </c>
      <c r="H7992" s="1">
        <v>8</v>
      </c>
      <c r="I7992" s="1" t="str">
        <f t="shared" si="144"/>
        <v>3F3WE8</v>
      </c>
      <c r="J7992" s="27">
        <v>45259</v>
      </c>
      <c r="K7992" s="29" t="s">
        <v>275</v>
      </c>
      <c r="L7992" s="29">
        <v>14536.75</v>
      </c>
      <c r="M7992" s="30">
        <v>0.104302469009833</v>
      </c>
      <c r="N7992" s="30">
        <v>0.2992969884109532</v>
      </c>
      <c r="O7992" s="30">
        <v>0</v>
      </c>
    </row>
    <row r="7993" spans="1:15" x14ac:dyDescent="0.45">
      <c r="A7993" s="5" t="s">
        <v>17</v>
      </c>
      <c r="B7993">
        <v>2020</v>
      </c>
      <c r="C7993" t="s">
        <v>2</v>
      </c>
      <c r="D7993">
        <v>7992</v>
      </c>
      <c r="E7993" s="2">
        <v>23</v>
      </c>
      <c r="F7993" s="1">
        <v>24</v>
      </c>
      <c r="G7993" s="1">
        <v>1</v>
      </c>
      <c r="H7993" s="1">
        <v>8</v>
      </c>
      <c r="I7993" s="1" t="str">
        <f t="shared" si="144"/>
        <v>3F3WE8</v>
      </c>
      <c r="J7993" s="27">
        <v>45259</v>
      </c>
      <c r="K7993" s="29" t="s">
        <v>276</v>
      </c>
      <c r="L7993" s="29">
        <v>13555.25</v>
      </c>
      <c r="M7993" s="30">
        <v>0.1029330433679667</v>
      </c>
      <c r="N7993" s="30">
        <v>0.26001761235466431</v>
      </c>
      <c r="O7993" s="30">
        <v>0</v>
      </c>
    </row>
    <row r="7994" spans="1:15" x14ac:dyDescent="0.45">
      <c r="A7994" s="5" t="s">
        <v>17</v>
      </c>
      <c r="B7994">
        <v>2020</v>
      </c>
      <c r="C7994" t="s">
        <v>3</v>
      </c>
      <c r="D7994">
        <v>7993</v>
      </c>
      <c r="E7994" s="2">
        <v>0</v>
      </c>
      <c r="F7994" s="1">
        <v>1</v>
      </c>
      <c r="G7994" s="1">
        <v>1</v>
      </c>
      <c r="H7994" s="1">
        <v>1</v>
      </c>
      <c r="I7994" s="1" t="str">
        <f t="shared" si="144"/>
        <v>3F4TH1</v>
      </c>
      <c r="J7994" s="27">
        <v>45260</v>
      </c>
      <c r="K7994" s="29" t="s">
        <v>253</v>
      </c>
      <c r="L7994" s="29">
        <v>12790.75</v>
      </c>
      <c r="M7994" s="30">
        <v>0.107334193782333</v>
      </c>
      <c r="N7994" s="30">
        <v>0.22017730640740421</v>
      </c>
      <c r="O7994" s="30">
        <v>0</v>
      </c>
    </row>
    <row r="7995" spans="1:15" x14ac:dyDescent="0.45">
      <c r="A7995" s="5" t="s">
        <v>17</v>
      </c>
      <c r="B7995">
        <v>2020</v>
      </c>
      <c r="C7995" t="s">
        <v>3</v>
      </c>
      <c r="D7995">
        <v>7994</v>
      </c>
      <c r="E7995" s="2">
        <v>1</v>
      </c>
      <c r="F7995" s="1">
        <v>2</v>
      </c>
      <c r="G7995" s="1">
        <v>1</v>
      </c>
      <c r="H7995" s="1">
        <v>1</v>
      </c>
      <c r="I7995" s="1" t="str">
        <f t="shared" si="144"/>
        <v>3F4TH1</v>
      </c>
      <c r="J7995" s="27">
        <v>45260</v>
      </c>
      <c r="K7995" s="29" t="s">
        <v>254</v>
      </c>
      <c r="L7995" s="29">
        <v>12262</v>
      </c>
      <c r="M7995" s="30">
        <v>9.8821682862486895E-2</v>
      </c>
      <c r="N7995" s="30">
        <v>0.18042870171520181</v>
      </c>
      <c r="O7995" s="30">
        <v>0</v>
      </c>
    </row>
    <row r="7996" spans="1:15" x14ac:dyDescent="0.45">
      <c r="A7996" s="5" t="s">
        <v>17</v>
      </c>
      <c r="B7996">
        <v>2020</v>
      </c>
      <c r="C7996" t="s">
        <v>3</v>
      </c>
      <c r="D7996">
        <v>7995</v>
      </c>
      <c r="E7996" s="2">
        <v>2</v>
      </c>
      <c r="F7996" s="1">
        <v>3</v>
      </c>
      <c r="G7996" s="1">
        <v>1</v>
      </c>
      <c r="H7996" s="1">
        <v>1</v>
      </c>
      <c r="I7996" s="1" t="str">
        <f t="shared" si="144"/>
        <v>3F4TH1</v>
      </c>
      <c r="J7996" s="27">
        <v>45260</v>
      </c>
      <c r="K7996" s="29" t="s">
        <v>255</v>
      </c>
      <c r="L7996" s="29">
        <v>11940.25</v>
      </c>
      <c r="M7996" s="30">
        <v>8.0064628377139083E-2</v>
      </c>
      <c r="N7996" s="30">
        <v>0.15761275498389729</v>
      </c>
      <c r="O7996" s="30">
        <v>0</v>
      </c>
    </row>
    <row r="7997" spans="1:15" x14ac:dyDescent="0.45">
      <c r="A7997" s="5" t="s">
        <v>17</v>
      </c>
      <c r="B7997">
        <v>2020</v>
      </c>
      <c r="C7997" t="s">
        <v>3</v>
      </c>
      <c r="D7997">
        <v>7996</v>
      </c>
      <c r="E7997" s="2">
        <v>3</v>
      </c>
      <c r="F7997" s="1">
        <v>4</v>
      </c>
      <c r="G7997" s="1">
        <v>1</v>
      </c>
      <c r="H7997" s="1">
        <v>2</v>
      </c>
      <c r="I7997" s="1" t="str">
        <f t="shared" si="144"/>
        <v>3F4TH2</v>
      </c>
      <c r="J7997" s="27">
        <v>45260</v>
      </c>
      <c r="K7997" s="29" t="s">
        <v>256</v>
      </c>
      <c r="L7997" s="29">
        <v>11866.75</v>
      </c>
      <c r="M7997" s="30">
        <v>7.8860488262699799E-2</v>
      </c>
      <c r="N7997" s="30">
        <v>0.13888435779602201</v>
      </c>
      <c r="O7997" s="30">
        <v>0</v>
      </c>
    </row>
    <row r="7998" spans="1:15" x14ac:dyDescent="0.45">
      <c r="A7998" s="5" t="s">
        <v>17</v>
      </c>
      <c r="B7998">
        <v>2020</v>
      </c>
      <c r="C7998" t="s">
        <v>3</v>
      </c>
      <c r="D7998">
        <v>7997</v>
      </c>
      <c r="E7998" s="2">
        <v>4</v>
      </c>
      <c r="F7998" s="1">
        <v>5</v>
      </c>
      <c r="G7998" s="1">
        <v>1</v>
      </c>
      <c r="H7998" s="1">
        <v>2</v>
      </c>
      <c r="I7998" s="1" t="str">
        <f t="shared" si="144"/>
        <v>3F4TH2</v>
      </c>
      <c r="J7998" s="27">
        <v>45260</v>
      </c>
      <c r="K7998" s="29" t="s">
        <v>257</v>
      </c>
      <c r="L7998" s="29">
        <v>11870.75</v>
      </c>
      <c r="M7998" s="30">
        <v>7.4722143655635967E-2</v>
      </c>
      <c r="N7998" s="30">
        <v>0.11724274689470041</v>
      </c>
      <c r="O7998" s="30">
        <v>0</v>
      </c>
    </row>
    <row r="7999" spans="1:15" x14ac:dyDescent="0.45">
      <c r="A7999" s="5" t="s">
        <v>17</v>
      </c>
      <c r="B7999">
        <v>2020</v>
      </c>
      <c r="C7999" t="s">
        <v>3</v>
      </c>
      <c r="D7999">
        <v>7998</v>
      </c>
      <c r="E7999" s="2">
        <v>5</v>
      </c>
      <c r="F7999" s="1">
        <v>6</v>
      </c>
      <c r="G7999" s="1">
        <v>1</v>
      </c>
      <c r="H7999" s="1">
        <v>2</v>
      </c>
      <c r="I7999" s="1" t="str">
        <f t="shared" si="144"/>
        <v>3F4TH2</v>
      </c>
      <c r="J7999" s="27">
        <v>45260</v>
      </c>
      <c r="K7999" s="29" t="s">
        <v>258</v>
      </c>
      <c r="L7999" s="29">
        <v>12318.25</v>
      </c>
      <c r="M7999" s="30">
        <v>6.150564441439222E-2</v>
      </c>
      <c r="N7999" s="30">
        <v>9.3971441530535188E-2</v>
      </c>
      <c r="O7999" s="30">
        <v>0</v>
      </c>
    </row>
    <row r="8000" spans="1:15" x14ac:dyDescent="0.45">
      <c r="A8000" s="5" t="s">
        <v>17</v>
      </c>
      <c r="B8000">
        <v>2020</v>
      </c>
      <c r="C8000" t="s">
        <v>3</v>
      </c>
      <c r="D8000">
        <v>7999</v>
      </c>
      <c r="E8000" s="2">
        <v>6</v>
      </c>
      <c r="F8000" s="1">
        <v>7</v>
      </c>
      <c r="G8000" s="1">
        <v>1</v>
      </c>
      <c r="H8000" s="1">
        <v>3</v>
      </c>
      <c r="I8000" s="1" t="str">
        <f t="shared" si="144"/>
        <v>3F4TH3</v>
      </c>
      <c r="J8000" s="27">
        <v>45260</v>
      </c>
      <c r="K8000" s="29" t="s">
        <v>259</v>
      </c>
      <c r="L8000" s="29">
        <v>13593</v>
      </c>
      <c r="M8000" s="30">
        <v>5.3466347685363819E-2</v>
      </c>
      <c r="N8000" s="30">
        <v>7.8015593698631203E-2</v>
      </c>
      <c r="O8000" s="30">
        <v>0</v>
      </c>
    </row>
    <row r="8001" spans="1:15" x14ac:dyDescent="0.45">
      <c r="A8001" s="5" t="s">
        <v>17</v>
      </c>
      <c r="B8001">
        <v>2020</v>
      </c>
      <c r="C8001" t="s">
        <v>3</v>
      </c>
      <c r="D8001">
        <v>8000</v>
      </c>
      <c r="E8001" s="2">
        <v>7</v>
      </c>
      <c r="F8001" s="1">
        <v>8</v>
      </c>
      <c r="G8001" s="1">
        <v>1</v>
      </c>
      <c r="H8001" s="1">
        <v>3</v>
      </c>
      <c r="I8001" s="1" t="str">
        <f t="shared" si="144"/>
        <v>3F4TH3</v>
      </c>
      <c r="J8001" s="27">
        <v>45260</v>
      </c>
      <c r="K8001" s="29" t="s">
        <v>260</v>
      </c>
      <c r="L8001" s="29">
        <v>15680.75</v>
      </c>
      <c r="M8001" s="30">
        <v>4.4828065912799329E-2</v>
      </c>
      <c r="N8001" s="30">
        <v>6.7490223477355671E-2</v>
      </c>
      <c r="O8001" s="30">
        <v>0</v>
      </c>
    </row>
    <row r="8002" spans="1:15" x14ac:dyDescent="0.45">
      <c r="A8002" s="5" t="s">
        <v>17</v>
      </c>
      <c r="B8002">
        <v>2020</v>
      </c>
      <c r="C8002" t="s">
        <v>3</v>
      </c>
      <c r="D8002">
        <v>8001</v>
      </c>
      <c r="E8002" s="2">
        <v>8</v>
      </c>
      <c r="F8002" s="1">
        <v>9</v>
      </c>
      <c r="G8002" s="1">
        <v>1</v>
      </c>
      <c r="H8002" s="1">
        <v>3</v>
      </c>
      <c r="I8002" s="1" t="str">
        <f t="shared" si="144"/>
        <v>3F4TH3</v>
      </c>
      <c r="J8002" s="27">
        <v>45260</v>
      </c>
      <c r="K8002" s="29" t="s">
        <v>261</v>
      </c>
      <c r="L8002" s="29">
        <v>17045.75</v>
      </c>
      <c r="M8002" s="30">
        <v>3.4538281610785947E-2</v>
      </c>
      <c r="N8002" s="30">
        <v>5.7028648375131392E-2</v>
      </c>
      <c r="O8002" s="30">
        <v>8.8612857150010479E-2</v>
      </c>
    </row>
    <row r="8003" spans="1:15" x14ac:dyDescent="0.45">
      <c r="A8003" s="5" t="s">
        <v>17</v>
      </c>
      <c r="B8003">
        <v>2020</v>
      </c>
      <c r="C8003" t="s">
        <v>3</v>
      </c>
      <c r="D8003">
        <v>8002</v>
      </c>
      <c r="E8003" s="2">
        <v>9</v>
      </c>
      <c r="F8003" s="1">
        <v>10</v>
      </c>
      <c r="G8003" s="1">
        <v>1</v>
      </c>
      <c r="H8003" s="1">
        <v>4</v>
      </c>
      <c r="I8003" s="1" t="str">
        <f t="shared" ref="I8003:I8066" si="145">A8003&amp;C8003&amp;H8003</f>
        <v>3F4TH4</v>
      </c>
      <c r="J8003" s="27">
        <v>45260</v>
      </c>
      <c r="K8003" s="29" t="s">
        <v>262</v>
      </c>
      <c r="L8003" s="29">
        <v>17235.75</v>
      </c>
      <c r="M8003" s="30">
        <v>2.5519722653413571E-2</v>
      </c>
      <c r="N8003" s="30">
        <v>4.062205519407918E-2</v>
      </c>
      <c r="O8003" s="30">
        <v>0.25853911983380717</v>
      </c>
    </row>
    <row r="8004" spans="1:15" x14ac:dyDescent="0.45">
      <c r="A8004" s="5" t="s">
        <v>17</v>
      </c>
      <c r="B8004">
        <v>2020</v>
      </c>
      <c r="C8004" t="s">
        <v>3</v>
      </c>
      <c r="D8004">
        <v>8003</v>
      </c>
      <c r="E8004" s="2">
        <v>10</v>
      </c>
      <c r="F8004" s="1">
        <v>11</v>
      </c>
      <c r="G8004" s="1">
        <v>1</v>
      </c>
      <c r="H8004" s="1">
        <v>4</v>
      </c>
      <c r="I8004" s="1" t="str">
        <f t="shared" si="145"/>
        <v>3F4TH4</v>
      </c>
      <c r="J8004" s="27">
        <v>45260</v>
      </c>
      <c r="K8004" s="29" t="s">
        <v>263</v>
      </c>
      <c r="L8004" s="29">
        <v>16867</v>
      </c>
      <c r="M8004" s="30">
        <v>1.2950939160809159E-2</v>
      </c>
      <c r="N8004" s="30">
        <v>1.5719505905474891E-2</v>
      </c>
      <c r="O8004" s="30">
        <v>0.36547929516134742</v>
      </c>
    </row>
    <row r="8005" spans="1:15" x14ac:dyDescent="0.45">
      <c r="A8005" s="5" t="s">
        <v>17</v>
      </c>
      <c r="B8005">
        <v>2020</v>
      </c>
      <c r="C8005" t="s">
        <v>3</v>
      </c>
      <c r="D8005">
        <v>8004</v>
      </c>
      <c r="E8005" s="2">
        <v>11</v>
      </c>
      <c r="F8005" s="1">
        <v>12</v>
      </c>
      <c r="G8005" s="1">
        <v>1</v>
      </c>
      <c r="H8005" s="1">
        <v>4</v>
      </c>
      <c r="I8005" s="1" t="str">
        <f t="shared" si="145"/>
        <v>3F4TH4</v>
      </c>
      <c r="J8005" s="27">
        <v>45260</v>
      </c>
      <c r="K8005" s="29" t="s">
        <v>264</v>
      </c>
      <c r="L8005" s="29">
        <v>16458.25</v>
      </c>
      <c r="M8005" s="30">
        <v>8.9435144381897081E-3</v>
      </c>
      <c r="N8005" s="30">
        <v>1.2678920738929121E-2</v>
      </c>
      <c r="O8005" s="30">
        <v>0.36524530785899889</v>
      </c>
    </row>
    <row r="8006" spans="1:15" x14ac:dyDescent="0.45">
      <c r="A8006" s="5" t="s">
        <v>17</v>
      </c>
      <c r="B8006">
        <v>2020</v>
      </c>
      <c r="C8006" t="s">
        <v>3</v>
      </c>
      <c r="D8006">
        <v>8005</v>
      </c>
      <c r="E8006" s="2">
        <v>12</v>
      </c>
      <c r="F8006" s="1">
        <v>13</v>
      </c>
      <c r="G8006" s="1">
        <v>1</v>
      </c>
      <c r="H8006" s="1">
        <v>5</v>
      </c>
      <c r="I8006" s="1" t="str">
        <f t="shared" si="145"/>
        <v>3F4TH5</v>
      </c>
      <c r="J8006" s="27">
        <v>45260</v>
      </c>
      <c r="K8006" s="29" t="s">
        <v>265</v>
      </c>
      <c r="L8006" s="29">
        <v>16185.5</v>
      </c>
      <c r="M8006" s="30">
        <v>7.2014236616009392E-3</v>
      </c>
      <c r="N8006" s="30">
        <v>1.1350726024394939E-2</v>
      </c>
      <c r="O8006" s="30">
        <v>0.30102232357279168</v>
      </c>
    </row>
    <row r="8007" spans="1:15" x14ac:dyDescent="0.45">
      <c r="A8007" s="5" t="s">
        <v>17</v>
      </c>
      <c r="B8007">
        <v>2020</v>
      </c>
      <c r="C8007" t="s">
        <v>3</v>
      </c>
      <c r="D8007">
        <v>8006</v>
      </c>
      <c r="E8007" s="2">
        <v>13</v>
      </c>
      <c r="F8007" s="1">
        <v>14</v>
      </c>
      <c r="G8007" s="1">
        <v>1</v>
      </c>
      <c r="H8007" s="1">
        <v>5</v>
      </c>
      <c r="I8007" s="1" t="str">
        <f t="shared" si="145"/>
        <v>3F4TH5</v>
      </c>
      <c r="J8007" s="27">
        <v>45260</v>
      </c>
      <c r="K8007" s="29" t="s">
        <v>266</v>
      </c>
      <c r="L8007" s="29">
        <v>16343.25</v>
      </c>
      <c r="M8007" s="30">
        <v>8.7760173137622494E-3</v>
      </c>
      <c r="N8007" s="30">
        <v>1.089317605567185E-2</v>
      </c>
      <c r="O8007" s="30">
        <v>0.22560674447084689</v>
      </c>
    </row>
    <row r="8008" spans="1:15" x14ac:dyDescent="0.45">
      <c r="A8008" s="5" t="s">
        <v>17</v>
      </c>
      <c r="B8008">
        <v>2020</v>
      </c>
      <c r="C8008" t="s">
        <v>3</v>
      </c>
      <c r="D8008">
        <v>8007</v>
      </c>
      <c r="E8008" s="2">
        <v>14</v>
      </c>
      <c r="F8008" s="1">
        <v>15</v>
      </c>
      <c r="G8008" s="1">
        <v>1</v>
      </c>
      <c r="H8008" s="1">
        <v>5</v>
      </c>
      <c r="I8008" s="1" t="str">
        <f t="shared" si="145"/>
        <v>3F4TH5</v>
      </c>
      <c r="J8008" s="27">
        <v>45260</v>
      </c>
      <c r="K8008" s="29" t="s">
        <v>267</v>
      </c>
      <c r="L8008" s="29">
        <v>16574.5</v>
      </c>
      <c r="M8008" s="30">
        <v>1.394028096456588E-2</v>
      </c>
      <c r="N8008" s="30">
        <v>1.391768172703502E-2</v>
      </c>
      <c r="O8008" s="30">
        <v>0.1218355547511585</v>
      </c>
    </row>
    <row r="8009" spans="1:15" x14ac:dyDescent="0.45">
      <c r="A8009" s="5" t="s">
        <v>17</v>
      </c>
      <c r="B8009">
        <v>2020</v>
      </c>
      <c r="C8009" t="s">
        <v>3</v>
      </c>
      <c r="D8009">
        <v>8008</v>
      </c>
      <c r="E8009" s="2">
        <v>15</v>
      </c>
      <c r="F8009" s="1">
        <v>16</v>
      </c>
      <c r="G8009" s="1">
        <v>1</v>
      </c>
      <c r="H8009" s="1">
        <v>6</v>
      </c>
      <c r="I8009" s="1" t="str">
        <f t="shared" si="145"/>
        <v>3F4TH6</v>
      </c>
      <c r="J8009" s="27">
        <v>45260</v>
      </c>
      <c r="K8009" s="29" t="s">
        <v>268</v>
      </c>
      <c r="L8009" s="29">
        <v>17023.75</v>
      </c>
      <c r="M8009" s="30">
        <v>1.8385264590335178E-2</v>
      </c>
      <c r="N8009" s="30">
        <v>2.3208298037871021E-2</v>
      </c>
      <c r="O8009" s="30">
        <v>0</v>
      </c>
    </row>
    <row r="8010" spans="1:15" x14ac:dyDescent="0.45">
      <c r="A8010" s="5" t="s">
        <v>17</v>
      </c>
      <c r="B8010">
        <v>2020</v>
      </c>
      <c r="C8010" t="s">
        <v>3</v>
      </c>
      <c r="D8010">
        <v>8009</v>
      </c>
      <c r="E8010" s="2">
        <v>16</v>
      </c>
      <c r="F8010" s="1">
        <v>17</v>
      </c>
      <c r="G8010" s="1">
        <v>1</v>
      </c>
      <c r="H8010" s="1">
        <v>6</v>
      </c>
      <c r="I8010" s="1" t="str">
        <f t="shared" si="145"/>
        <v>3F4TH6</v>
      </c>
      <c r="J8010" s="27">
        <v>45260</v>
      </c>
      <c r="K8010" s="29" t="s">
        <v>269</v>
      </c>
      <c r="L8010" s="29">
        <v>17723</v>
      </c>
      <c r="M8010" s="30">
        <v>2.3427214585134588E-2</v>
      </c>
      <c r="N8010" s="30">
        <v>3.5106014200588953E-2</v>
      </c>
      <c r="O8010" s="30">
        <v>0</v>
      </c>
    </row>
    <row r="8011" spans="1:15" x14ac:dyDescent="0.45">
      <c r="A8011" s="5" t="s">
        <v>17</v>
      </c>
      <c r="B8011">
        <v>2020</v>
      </c>
      <c r="C8011" t="s">
        <v>3</v>
      </c>
      <c r="D8011">
        <v>8010</v>
      </c>
      <c r="E8011" s="2">
        <v>17</v>
      </c>
      <c r="F8011" s="1">
        <v>18</v>
      </c>
      <c r="G8011" s="1">
        <v>1</v>
      </c>
      <c r="H8011" s="1">
        <v>6</v>
      </c>
      <c r="I8011" s="1" t="str">
        <f t="shared" si="145"/>
        <v>3F4TH6</v>
      </c>
      <c r="J8011" s="27">
        <v>45260</v>
      </c>
      <c r="K8011" s="29" t="s">
        <v>270</v>
      </c>
      <c r="L8011" s="29">
        <v>18507.75</v>
      </c>
      <c r="M8011" s="30">
        <v>2.9860698798052979E-2</v>
      </c>
      <c r="N8011" s="30">
        <v>6.009739021086706E-2</v>
      </c>
      <c r="O8011" s="30">
        <v>0</v>
      </c>
    </row>
    <row r="8012" spans="1:15" x14ac:dyDescent="0.45">
      <c r="A8012" s="5" t="s">
        <v>17</v>
      </c>
      <c r="B8012">
        <v>2020</v>
      </c>
      <c r="C8012" t="s">
        <v>3</v>
      </c>
      <c r="D8012">
        <v>8011</v>
      </c>
      <c r="E8012" s="2">
        <v>18</v>
      </c>
      <c r="F8012" s="1">
        <v>19</v>
      </c>
      <c r="G8012" s="1">
        <v>1</v>
      </c>
      <c r="H8012" s="1">
        <v>7</v>
      </c>
      <c r="I8012" s="1" t="str">
        <f t="shared" si="145"/>
        <v>3F4TH7</v>
      </c>
      <c r="J8012" s="27">
        <v>45260</v>
      </c>
      <c r="K8012" s="29" t="s">
        <v>271</v>
      </c>
      <c r="L8012" s="29">
        <v>17903.5</v>
      </c>
      <c r="M8012" s="30">
        <v>3.8164712522615878E-2</v>
      </c>
      <c r="N8012" s="30">
        <v>8.7904203380428911E-2</v>
      </c>
      <c r="O8012" s="30">
        <v>0</v>
      </c>
    </row>
    <row r="8013" spans="1:15" x14ac:dyDescent="0.45">
      <c r="A8013" s="5" t="s">
        <v>17</v>
      </c>
      <c r="B8013">
        <v>2020</v>
      </c>
      <c r="C8013" t="s">
        <v>3</v>
      </c>
      <c r="D8013">
        <v>8012</v>
      </c>
      <c r="E8013" s="2">
        <v>19</v>
      </c>
      <c r="F8013" s="1">
        <v>20</v>
      </c>
      <c r="G8013" s="1">
        <v>1</v>
      </c>
      <c r="H8013" s="1">
        <v>7</v>
      </c>
      <c r="I8013" s="1" t="str">
        <f t="shared" si="145"/>
        <v>3F4TH7</v>
      </c>
      <c r="J8013" s="27">
        <v>45260</v>
      </c>
      <c r="K8013" s="29" t="s">
        <v>272</v>
      </c>
      <c r="L8013" s="29">
        <v>17260.75</v>
      </c>
      <c r="M8013" s="30">
        <v>4.3960834771844287E-2</v>
      </c>
      <c r="N8013" s="30">
        <v>9.8411795363931423E-2</v>
      </c>
      <c r="O8013" s="30">
        <v>0</v>
      </c>
    </row>
    <row r="8014" spans="1:15" x14ac:dyDescent="0.45">
      <c r="A8014" s="5" t="s">
        <v>17</v>
      </c>
      <c r="B8014">
        <v>2020</v>
      </c>
      <c r="C8014" t="s">
        <v>3</v>
      </c>
      <c r="D8014">
        <v>8013</v>
      </c>
      <c r="E8014" s="2">
        <v>20</v>
      </c>
      <c r="F8014" s="1">
        <v>21</v>
      </c>
      <c r="G8014" s="1">
        <v>1</v>
      </c>
      <c r="H8014" s="1">
        <v>7</v>
      </c>
      <c r="I8014" s="1" t="str">
        <f t="shared" si="145"/>
        <v>3F4TH7</v>
      </c>
      <c r="J8014" s="27">
        <v>45260</v>
      </c>
      <c r="K8014" s="29" t="s">
        <v>273</v>
      </c>
      <c r="L8014" s="29">
        <v>16561.5</v>
      </c>
      <c r="M8014" s="30">
        <v>3.6233474783447961E-2</v>
      </c>
      <c r="N8014" s="30">
        <v>0.101178984424511</v>
      </c>
      <c r="O8014" s="30">
        <v>0</v>
      </c>
    </row>
    <row r="8015" spans="1:15" x14ac:dyDescent="0.45">
      <c r="A8015" s="5" t="s">
        <v>17</v>
      </c>
      <c r="B8015">
        <v>2020</v>
      </c>
      <c r="C8015" t="s">
        <v>3</v>
      </c>
      <c r="D8015">
        <v>8014</v>
      </c>
      <c r="E8015" s="2">
        <v>21</v>
      </c>
      <c r="F8015" s="1">
        <v>22</v>
      </c>
      <c r="G8015" s="1">
        <v>1</v>
      </c>
      <c r="H8015" s="1">
        <v>8</v>
      </c>
      <c r="I8015" s="1" t="str">
        <f t="shared" si="145"/>
        <v>3F4TH8</v>
      </c>
      <c r="J8015" s="27">
        <v>45260</v>
      </c>
      <c r="K8015" s="29" t="s">
        <v>274</v>
      </c>
      <c r="L8015" s="29">
        <v>15644.25</v>
      </c>
      <c r="M8015" s="30">
        <v>3.7060954971139218E-2</v>
      </c>
      <c r="N8015" s="30">
        <v>0.10278750416948269</v>
      </c>
      <c r="O8015" s="30">
        <v>0</v>
      </c>
    </row>
    <row r="8016" spans="1:15" x14ac:dyDescent="0.45">
      <c r="A8016" s="5" t="s">
        <v>17</v>
      </c>
      <c r="B8016">
        <v>2020</v>
      </c>
      <c r="C8016" t="s">
        <v>3</v>
      </c>
      <c r="D8016">
        <v>8015</v>
      </c>
      <c r="E8016" s="2">
        <v>22</v>
      </c>
      <c r="F8016" s="1">
        <v>23</v>
      </c>
      <c r="G8016" s="1">
        <v>1</v>
      </c>
      <c r="H8016" s="1">
        <v>8</v>
      </c>
      <c r="I8016" s="1" t="str">
        <f t="shared" si="145"/>
        <v>3F4TH8</v>
      </c>
      <c r="J8016" s="27">
        <v>45260</v>
      </c>
      <c r="K8016" s="29" t="s">
        <v>275</v>
      </c>
      <c r="L8016" s="29">
        <v>14663</v>
      </c>
      <c r="M8016" s="30">
        <v>5.3040283608869587E-2</v>
      </c>
      <c r="N8016" s="30">
        <v>0.13335520214445809</v>
      </c>
      <c r="O8016" s="30">
        <v>0</v>
      </c>
    </row>
    <row r="8017" spans="1:15" x14ac:dyDescent="0.45">
      <c r="A8017" s="5" t="s">
        <v>17</v>
      </c>
      <c r="B8017">
        <v>2020</v>
      </c>
      <c r="C8017" t="s">
        <v>3</v>
      </c>
      <c r="D8017">
        <v>8016</v>
      </c>
      <c r="E8017" s="2">
        <v>23</v>
      </c>
      <c r="F8017" s="1">
        <v>24</v>
      </c>
      <c r="G8017" s="1">
        <v>1</v>
      </c>
      <c r="H8017" s="1">
        <v>8</v>
      </c>
      <c r="I8017" s="1" t="str">
        <f t="shared" si="145"/>
        <v>3F4TH8</v>
      </c>
      <c r="J8017" s="27">
        <v>45260</v>
      </c>
      <c r="K8017" s="29" t="s">
        <v>276</v>
      </c>
      <c r="L8017" s="29">
        <v>13693.5</v>
      </c>
      <c r="M8017" s="30">
        <v>6.9405854305652978E-2</v>
      </c>
      <c r="N8017" s="30">
        <v>0.1470968367375004</v>
      </c>
      <c r="O8017" s="30">
        <v>0</v>
      </c>
    </row>
    <row r="8018" spans="1:15" x14ac:dyDescent="0.45">
      <c r="A8018" s="5" t="s">
        <v>17</v>
      </c>
      <c r="B8018">
        <v>2020</v>
      </c>
      <c r="C8018" t="s">
        <v>4</v>
      </c>
      <c r="D8018">
        <v>8017</v>
      </c>
      <c r="E8018" s="2">
        <v>0</v>
      </c>
      <c r="F8018" s="1">
        <v>1</v>
      </c>
      <c r="G8018" s="1">
        <v>1</v>
      </c>
      <c r="H8018" s="1">
        <v>1</v>
      </c>
      <c r="I8018" s="1" t="str">
        <f t="shared" si="145"/>
        <v>3F5FR1</v>
      </c>
      <c r="J8018" s="27">
        <v>45261</v>
      </c>
      <c r="K8018" s="29" t="s">
        <v>253</v>
      </c>
      <c r="L8018" s="29">
        <v>12920.5</v>
      </c>
      <c r="M8018" s="30">
        <v>7.2465237540835822E-2</v>
      </c>
      <c r="N8018" s="30">
        <v>0.1122067461156029</v>
      </c>
      <c r="O8018" s="30">
        <v>0</v>
      </c>
    </row>
    <row r="8019" spans="1:15" x14ac:dyDescent="0.45">
      <c r="A8019" s="5" t="s">
        <v>17</v>
      </c>
      <c r="B8019">
        <v>2020</v>
      </c>
      <c r="C8019" t="s">
        <v>4</v>
      </c>
      <c r="D8019">
        <v>8018</v>
      </c>
      <c r="E8019" s="2">
        <v>1</v>
      </c>
      <c r="F8019" s="1">
        <v>2</v>
      </c>
      <c r="G8019" s="1">
        <v>1</v>
      </c>
      <c r="H8019" s="1">
        <v>1</v>
      </c>
      <c r="I8019" s="1" t="str">
        <f t="shared" si="145"/>
        <v>3F5FR1</v>
      </c>
      <c r="J8019" s="27">
        <v>45261</v>
      </c>
      <c r="K8019" s="29" t="s">
        <v>254</v>
      </c>
      <c r="L8019" s="29">
        <v>12438</v>
      </c>
      <c r="M8019" s="30">
        <v>5.4402713460124E-2</v>
      </c>
      <c r="N8019" s="30">
        <v>0.1037574599488683</v>
      </c>
      <c r="O8019" s="30">
        <v>0</v>
      </c>
    </row>
    <row r="8020" spans="1:15" x14ac:dyDescent="0.45">
      <c r="A8020" s="5" t="s">
        <v>17</v>
      </c>
      <c r="B8020">
        <v>2020</v>
      </c>
      <c r="C8020" t="s">
        <v>4</v>
      </c>
      <c r="D8020">
        <v>8019</v>
      </c>
      <c r="E8020" s="2">
        <v>2</v>
      </c>
      <c r="F8020" s="1">
        <v>3</v>
      </c>
      <c r="G8020" s="1">
        <v>1</v>
      </c>
      <c r="H8020" s="1">
        <v>1</v>
      </c>
      <c r="I8020" s="1" t="str">
        <f t="shared" si="145"/>
        <v>3F5FR1</v>
      </c>
      <c r="J8020" s="27">
        <v>45261</v>
      </c>
      <c r="K8020" s="29" t="s">
        <v>255</v>
      </c>
      <c r="L8020" s="29">
        <v>12134.75</v>
      </c>
      <c r="M8020" s="30">
        <v>5.4609895868077213E-2</v>
      </c>
      <c r="N8020" s="30">
        <v>0.1190330161611793</v>
      </c>
      <c r="O8020" s="30">
        <v>0</v>
      </c>
    </row>
    <row r="8021" spans="1:15" x14ac:dyDescent="0.45">
      <c r="A8021" s="5" t="s">
        <v>17</v>
      </c>
      <c r="B8021">
        <v>2020</v>
      </c>
      <c r="C8021" t="s">
        <v>4</v>
      </c>
      <c r="D8021">
        <v>8020</v>
      </c>
      <c r="E8021" s="2">
        <v>3</v>
      </c>
      <c r="F8021" s="1">
        <v>4</v>
      </c>
      <c r="G8021" s="1">
        <v>1</v>
      </c>
      <c r="H8021" s="1">
        <v>2</v>
      </c>
      <c r="I8021" s="1" t="str">
        <f t="shared" si="145"/>
        <v>3F5FR2</v>
      </c>
      <c r="J8021" s="27">
        <v>45261</v>
      </c>
      <c r="K8021" s="29" t="s">
        <v>256</v>
      </c>
      <c r="L8021" s="29">
        <v>11977.25</v>
      </c>
      <c r="M8021" s="30">
        <v>6.6268542423006144E-2</v>
      </c>
      <c r="N8021" s="30">
        <v>0.12698843155653641</v>
      </c>
      <c r="O8021" s="30">
        <v>0</v>
      </c>
    </row>
    <row r="8022" spans="1:15" x14ac:dyDescent="0.45">
      <c r="A8022" s="5" t="s">
        <v>17</v>
      </c>
      <c r="B8022">
        <v>2020</v>
      </c>
      <c r="C8022" t="s">
        <v>4</v>
      </c>
      <c r="D8022">
        <v>8021</v>
      </c>
      <c r="E8022" s="2">
        <v>4</v>
      </c>
      <c r="F8022" s="1">
        <v>5</v>
      </c>
      <c r="G8022" s="1">
        <v>1</v>
      </c>
      <c r="H8022" s="1">
        <v>2</v>
      </c>
      <c r="I8022" s="1" t="str">
        <f t="shared" si="145"/>
        <v>3F5FR2</v>
      </c>
      <c r="J8022" s="27">
        <v>45261</v>
      </c>
      <c r="K8022" s="29" t="s">
        <v>257</v>
      </c>
      <c r="L8022" s="29">
        <v>12015.5</v>
      </c>
      <c r="M8022" s="30">
        <v>7.9793490042999765E-2</v>
      </c>
      <c r="N8022" s="30">
        <v>0.1431545705689645</v>
      </c>
      <c r="O8022" s="30">
        <v>0</v>
      </c>
    </row>
    <row r="8023" spans="1:15" x14ac:dyDescent="0.45">
      <c r="A8023" s="5" t="s">
        <v>17</v>
      </c>
      <c r="B8023">
        <v>2020</v>
      </c>
      <c r="C8023" t="s">
        <v>4</v>
      </c>
      <c r="D8023">
        <v>8022</v>
      </c>
      <c r="E8023" s="2">
        <v>5</v>
      </c>
      <c r="F8023" s="1">
        <v>6</v>
      </c>
      <c r="G8023" s="1">
        <v>1</v>
      </c>
      <c r="H8023" s="1">
        <v>2</v>
      </c>
      <c r="I8023" s="1" t="str">
        <f t="shared" si="145"/>
        <v>3F5FR2</v>
      </c>
      <c r="J8023" s="27">
        <v>45261</v>
      </c>
      <c r="K8023" s="29" t="s">
        <v>258</v>
      </c>
      <c r="L8023" s="29">
        <v>12465.25</v>
      </c>
      <c r="M8023" s="30">
        <v>8.1158678611678442E-2</v>
      </c>
      <c r="N8023" s="30">
        <v>0.15890998257740199</v>
      </c>
      <c r="O8023" s="30">
        <v>0</v>
      </c>
    </row>
    <row r="8024" spans="1:15" x14ac:dyDescent="0.45">
      <c r="A8024" s="5" t="s">
        <v>17</v>
      </c>
      <c r="B8024">
        <v>2020</v>
      </c>
      <c r="C8024" t="s">
        <v>4</v>
      </c>
      <c r="D8024">
        <v>8023</v>
      </c>
      <c r="E8024" s="2">
        <v>6</v>
      </c>
      <c r="F8024" s="1">
        <v>7</v>
      </c>
      <c r="G8024" s="1">
        <v>1</v>
      </c>
      <c r="H8024" s="1">
        <v>3</v>
      </c>
      <c r="I8024" s="1" t="str">
        <f t="shared" si="145"/>
        <v>3F5FR3</v>
      </c>
      <c r="J8024" s="27">
        <v>45261</v>
      </c>
      <c r="K8024" s="29" t="s">
        <v>259</v>
      </c>
      <c r="L8024" s="29">
        <v>13768.75</v>
      </c>
      <c r="M8024" s="30">
        <v>7.6551267533850081E-2</v>
      </c>
      <c r="N8024" s="30">
        <v>0.17395801573971009</v>
      </c>
      <c r="O8024" s="30">
        <v>0</v>
      </c>
    </row>
    <row r="8025" spans="1:15" x14ac:dyDescent="0.45">
      <c r="A8025" s="5" t="s">
        <v>17</v>
      </c>
      <c r="B8025">
        <v>2020</v>
      </c>
      <c r="C8025" t="s">
        <v>4</v>
      </c>
      <c r="D8025">
        <v>8024</v>
      </c>
      <c r="E8025" s="2">
        <v>7</v>
      </c>
      <c r="F8025" s="1">
        <v>8</v>
      </c>
      <c r="G8025" s="1">
        <v>1</v>
      </c>
      <c r="H8025" s="1">
        <v>3</v>
      </c>
      <c r="I8025" s="1" t="str">
        <f t="shared" si="145"/>
        <v>3F5FR3</v>
      </c>
      <c r="J8025" s="27">
        <v>45261</v>
      </c>
      <c r="K8025" s="29" t="s">
        <v>260</v>
      </c>
      <c r="L8025" s="29">
        <v>15738.5</v>
      </c>
      <c r="M8025" s="30">
        <v>7.3764312907190877E-2</v>
      </c>
      <c r="N8025" s="30">
        <v>0.18247041253844559</v>
      </c>
      <c r="O8025" s="30">
        <v>0</v>
      </c>
    </row>
    <row r="8026" spans="1:15" x14ac:dyDescent="0.45">
      <c r="A8026" s="5" t="s">
        <v>17</v>
      </c>
      <c r="B8026">
        <v>2020</v>
      </c>
      <c r="C8026" t="s">
        <v>4</v>
      </c>
      <c r="D8026">
        <v>8025</v>
      </c>
      <c r="E8026" s="2">
        <v>8</v>
      </c>
      <c r="F8026" s="1">
        <v>9</v>
      </c>
      <c r="G8026" s="1">
        <v>1</v>
      </c>
      <c r="H8026" s="1">
        <v>3</v>
      </c>
      <c r="I8026" s="1" t="str">
        <f t="shared" si="145"/>
        <v>3F5FR3</v>
      </c>
      <c r="J8026" s="27">
        <v>45261</v>
      </c>
      <c r="K8026" s="29" t="s">
        <v>261</v>
      </c>
      <c r="L8026" s="29">
        <v>17198.25</v>
      </c>
      <c r="M8026" s="30">
        <v>7.6318656292537326E-2</v>
      </c>
      <c r="N8026" s="30">
        <v>0.22884355033703949</v>
      </c>
      <c r="O8026" s="30">
        <v>6.6509758683509107E-4</v>
      </c>
    </row>
    <row r="8027" spans="1:15" x14ac:dyDescent="0.45">
      <c r="A8027" s="5" t="s">
        <v>17</v>
      </c>
      <c r="B8027">
        <v>2020</v>
      </c>
      <c r="C8027" t="s">
        <v>4</v>
      </c>
      <c r="D8027">
        <v>8026</v>
      </c>
      <c r="E8027" s="2">
        <v>9</v>
      </c>
      <c r="F8027" s="1">
        <v>10</v>
      </c>
      <c r="G8027" s="1">
        <v>1</v>
      </c>
      <c r="H8027" s="1">
        <v>4</v>
      </c>
      <c r="I8027" s="1" t="str">
        <f t="shared" si="145"/>
        <v>3F5FR4</v>
      </c>
      <c r="J8027" s="27">
        <v>45261</v>
      </c>
      <c r="K8027" s="29" t="s">
        <v>262</v>
      </c>
      <c r="L8027" s="29">
        <v>17582.5</v>
      </c>
      <c r="M8027" s="30">
        <v>7.2193825189892036E-2</v>
      </c>
      <c r="N8027" s="30">
        <v>0.25097467151191111</v>
      </c>
      <c r="O8027" s="30">
        <v>5.0370133382966573E-2</v>
      </c>
    </row>
    <row r="8028" spans="1:15" x14ac:dyDescent="0.45">
      <c r="A8028" s="5" t="s">
        <v>17</v>
      </c>
      <c r="B8028">
        <v>2020</v>
      </c>
      <c r="C8028" t="s">
        <v>4</v>
      </c>
      <c r="D8028">
        <v>8027</v>
      </c>
      <c r="E8028" s="2">
        <v>10</v>
      </c>
      <c r="F8028" s="1">
        <v>11</v>
      </c>
      <c r="G8028" s="1">
        <v>1</v>
      </c>
      <c r="H8028" s="1">
        <v>4</v>
      </c>
      <c r="I8028" s="1" t="str">
        <f t="shared" si="145"/>
        <v>3F5FR4</v>
      </c>
      <c r="J8028" s="27">
        <v>45261</v>
      </c>
      <c r="K8028" s="29" t="s">
        <v>263</v>
      </c>
      <c r="L8028" s="29">
        <v>16983.5</v>
      </c>
      <c r="M8028" s="30">
        <v>6.1409386119867848E-2</v>
      </c>
      <c r="N8028" s="30">
        <v>0.19453706762812251</v>
      </c>
      <c r="O8028" s="30">
        <v>8.2939964191217588E-2</v>
      </c>
    </row>
    <row r="8029" spans="1:15" x14ac:dyDescent="0.45">
      <c r="A8029" s="5" t="s">
        <v>17</v>
      </c>
      <c r="B8029">
        <v>2020</v>
      </c>
      <c r="C8029" t="s">
        <v>4</v>
      </c>
      <c r="D8029">
        <v>8028</v>
      </c>
      <c r="E8029" s="2">
        <v>11</v>
      </c>
      <c r="F8029" s="1">
        <v>12</v>
      </c>
      <c r="G8029" s="1">
        <v>1</v>
      </c>
      <c r="H8029" s="1">
        <v>4</v>
      </c>
      <c r="I8029" s="1" t="str">
        <f t="shared" si="145"/>
        <v>3F5FR4</v>
      </c>
      <c r="J8029" s="27">
        <v>45261</v>
      </c>
      <c r="K8029" s="29" t="s">
        <v>264</v>
      </c>
      <c r="L8029" s="29">
        <v>16463.75</v>
      </c>
      <c r="M8029" s="30">
        <v>5.0876348628427701E-2</v>
      </c>
      <c r="N8029" s="30">
        <v>0.1476465218390991</v>
      </c>
      <c r="O8029" s="30">
        <v>9.5665354433197458E-2</v>
      </c>
    </row>
    <row r="8030" spans="1:15" x14ac:dyDescent="0.45">
      <c r="A8030" s="5" t="s">
        <v>17</v>
      </c>
      <c r="B8030">
        <v>2020</v>
      </c>
      <c r="C8030" t="s">
        <v>4</v>
      </c>
      <c r="D8030">
        <v>8029</v>
      </c>
      <c r="E8030" s="2">
        <v>12</v>
      </c>
      <c r="F8030" s="1">
        <v>13</v>
      </c>
      <c r="G8030" s="1">
        <v>1</v>
      </c>
      <c r="H8030" s="1">
        <v>5</v>
      </c>
      <c r="I8030" s="1" t="str">
        <f t="shared" si="145"/>
        <v>3F5FR5</v>
      </c>
      <c r="J8030" s="27">
        <v>45261</v>
      </c>
      <c r="K8030" s="29" t="s">
        <v>265</v>
      </c>
      <c r="L8030" s="29">
        <v>16184</v>
      </c>
      <c r="M8030" s="30">
        <v>4.5413252000322049E-2</v>
      </c>
      <c r="N8030" s="30">
        <v>0.118095806525951</v>
      </c>
      <c r="O8030" s="30">
        <v>0.1026435838459179</v>
      </c>
    </row>
    <row r="8031" spans="1:15" x14ac:dyDescent="0.45">
      <c r="A8031" s="5" t="s">
        <v>17</v>
      </c>
      <c r="B8031">
        <v>2020</v>
      </c>
      <c r="C8031" t="s">
        <v>4</v>
      </c>
      <c r="D8031">
        <v>8030</v>
      </c>
      <c r="E8031" s="2">
        <v>13</v>
      </c>
      <c r="F8031" s="1">
        <v>14</v>
      </c>
      <c r="G8031" s="1">
        <v>1</v>
      </c>
      <c r="H8031" s="1">
        <v>5</v>
      </c>
      <c r="I8031" s="1" t="str">
        <f t="shared" si="145"/>
        <v>3F5FR5</v>
      </c>
      <c r="J8031" s="27">
        <v>45261</v>
      </c>
      <c r="K8031" s="29" t="s">
        <v>266</v>
      </c>
      <c r="L8031" s="29">
        <v>16162.5</v>
      </c>
      <c r="M8031" s="30">
        <v>4.0360840959604051E-2</v>
      </c>
      <c r="N8031" s="30">
        <v>0.1051592145143552</v>
      </c>
      <c r="O8031" s="30">
        <v>9.032767964352488E-2</v>
      </c>
    </row>
    <row r="8032" spans="1:15" x14ac:dyDescent="0.45">
      <c r="A8032" s="5" t="s">
        <v>17</v>
      </c>
      <c r="B8032">
        <v>2020</v>
      </c>
      <c r="C8032" t="s">
        <v>4</v>
      </c>
      <c r="D8032">
        <v>8031</v>
      </c>
      <c r="E8032" s="2">
        <v>14</v>
      </c>
      <c r="F8032" s="1">
        <v>15</v>
      </c>
      <c r="G8032" s="1">
        <v>1</v>
      </c>
      <c r="H8032" s="1">
        <v>5</v>
      </c>
      <c r="I8032" s="1" t="str">
        <f t="shared" si="145"/>
        <v>3F5FR5</v>
      </c>
      <c r="J8032" s="27">
        <v>45261</v>
      </c>
      <c r="K8032" s="29" t="s">
        <v>267</v>
      </c>
      <c r="L8032" s="29">
        <v>16305.25</v>
      </c>
      <c r="M8032" s="30">
        <v>4.4168344144957572E-2</v>
      </c>
      <c r="N8032" s="30">
        <v>0.1124318734414476</v>
      </c>
      <c r="O8032" s="30">
        <v>5.379771660848226E-2</v>
      </c>
    </row>
    <row r="8033" spans="1:15" x14ac:dyDescent="0.45">
      <c r="A8033" s="5" t="s">
        <v>17</v>
      </c>
      <c r="B8033">
        <v>2020</v>
      </c>
      <c r="C8033" t="s">
        <v>4</v>
      </c>
      <c r="D8033">
        <v>8032</v>
      </c>
      <c r="E8033" s="2">
        <v>15</v>
      </c>
      <c r="F8033" s="1">
        <v>16</v>
      </c>
      <c r="G8033" s="1">
        <v>1</v>
      </c>
      <c r="H8033" s="1">
        <v>6</v>
      </c>
      <c r="I8033" s="1" t="str">
        <f t="shared" si="145"/>
        <v>3F5FR6</v>
      </c>
      <c r="J8033" s="27">
        <v>45261</v>
      </c>
      <c r="K8033" s="29" t="s">
        <v>268</v>
      </c>
      <c r="L8033" s="29">
        <v>16831.25</v>
      </c>
      <c r="M8033" s="30">
        <v>4.6573974366832423E-2</v>
      </c>
      <c r="N8033" s="30">
        <v>0.15234196389597429</v>
      </c>
      <c r="O8033" s="30">
        <v>0</v>
      </c>
    </row>
    <row r="8034" spans="1:15" x14ac:dyDescent="0.45">
      <c r="A8034" s="5" t="s">
        <v>17</v>
      </c>
      <c r="B8034">
        <v>2020</v>
      </c>
      <c r="C8034" t="s">
        <v>4</v>
      </c>
      <c r="D8034">
        <v>8033</v>
      </c>
      <c r="E8034" s="2">
        <v>16</v>
      </c>
      <c r="F8034" s="1">
        <v>17</v>
      </c>
      <c r="G8034" s="1">
        <v>1</v>
      </c>
      <c r="H8034" s="1">
        <v>6</v>
      </c>
      <c r="I8034" s="1" t="str">
        <f t="shared" si="145"/>
        <v>3F5FR6</v>
      </c>
      <c r="J8034" s="27">
        <v>45261</v>
      </c>
      <c r="K8034" s="29" t="s">
        <v>269</v>
      </c>
      <c r="L8034" s="29">
        <v>17651.25</v>
      </c>
      <c r="M8034" s="30">
        <v>5.6288818608201313E-2</v>
      </c>
      <c r="N8034" s="30">
        <v>0.25345780435218829</v>
      </c>
      <c r="O8034" s="30">
        <v>0</v>
      </c>
    </row>
    <row r="8035" spans="1:15" x14ac:dyDescent="0.45">
      <c r="A8035" s="5" t="s">
        <v>17</v>
      </c>
      <c r="B8035">
        <v>2020</v>
      </c>
      <c r="C8035" t="s">
        <v>4</v>
      </c>
      <c r="D8035">
        <v>8034</v>
      </c>
      <c r="E8035" s="2">
        <v>17</v>
      </c>
      <c r="F8035" s="1">
        <v>18</v>
      </c>
      <c r="G8035" s="1">
        <v>1</v>
      </c>
      <c r="H8035" s="1">
        <v>6</v>
      </c>
      <c r="I8035" s="1" t="str">
        <f t="shared" si="145"/>
        <v>3F5FR6</v>
      </c>
      <c r="J8035" s="27">
        <v>45261</v>
      </c>
      <c r="K8035" s="29" t="s">
        <v>270</v>
      </c>
      <c r="L8035" s="29">
        <v>18364.5</v>
      </c>
      <c r="M8035" s="30">
        <v>6.7817498482383623E-2</v>
      </c>
      <c r="N8035" s="30">
        <v>0.31709245825041837</v>
      </c>
      <c r="O8035" s="30">
        <v>0</v>
      </c>
    </row>
    <row r="8036" spans="1:15" x14ac:dyDescent="0.45">
      <c r="A8036" s="5" t="s">
        <v>17</v>
      </c>
      <c r="B8036">
        <v>2020</v>
      </c>
      <c r="C8036" t="s">
        <v>4</v>
      </c>
      <c r="D8036">
        <v>8035</v>
      </c>
      <c r="E8036" s="2">
        <v>18</v>
      </c>
      <c r="F8036" s="1">
        <v>19</v>
      </c>
      <c r="G8036" s="1">
        <v>1</v>
      </c>
      <c r="H8036" s="1">
        <v>7</v>
      </c>
      <c r="I8036" s="1" t="str">
        <f t="shared" si="145"/>
        <v>3F5FR7</v>
      </c>
      <c r="J8036" s="27">
        <v>45261</v>
      </c>
      <c r="K8036" s="29" t="s">
        <v>271</v>
      </c>
      <c r="L8036" s="29">
        <v>17706.75</v>
      </c>
      <c r="M8036" s="30">
        <v>5.6379035382766958E-2</v>
      </c>
      <c r="N8036" s="30">
        <v>0.32794749798422967</v>
      </c>
      <c r="O8036" s="30">
        <v>0</v>
      </c>
    </row>
    <row r="8037" spans="1:15" x14ac:dyDescent="0.45">
      <c r="A8037" s="5" t="s">
        <v>17</v>
      </c>
      <c r="B8037">
        <v>2020</v>
      </c>
      <c r="C8037" t="s">
        <v>4</v>
      </c>
      <c r="D8037">
        <v>8036</v>
      </c>
      <c r="E8037" s="2">
        <v>19</v>
      </c>
      <c r="F8037" s="1">
        <v>20</v>
      </c>
      <c r="G8037" s="1">
        <v>1</v>
      </c>
      <c r="H8037" s="1">
        <v>7</v>
      </c>
      <c r="I8037" s="1" t="str">
        <f t="shared" si="145"/>
        <v>3F5FR7</v>
      </c>
      <c r="J8037" s="27">
        <v>45261</v>
      </c>
      <c r="K8037" s="29" t="s">
        <v>272</v>
      </c>
      <c r="L8037" s="29">
        <v>16944</v>
      </c>
      <c r="M8037" s="30">
        <v>4.1731343402065788E-2</v>
      </c>
      <c r="N8037" s="30">
        <v>0.37049329946596138</v>
      </c>
      <c r="O8037" s="30">
        <v>0</v>
      </c>
    </row>
    <row r="8038" spans="1:15" x14ac:dyDescent="0.45">
      <c r="A8038" s="5" t="s">
        <v>17</v>
      </c>
      <c r="B8038">
        <v>2020</v>
      </c>
      <c r="C8038" t="s">
        <v>4</v>
      </c>
      <c r="D8038">
        <v>8037</v>
      </c>
      <c r="E8038" s="2">
        <v>20</v>
      </c>
      <c r="F8038" s="1">
        <v>21</v>
      </c>
      <c r="G8038" s="1">
        <v>1</v>
      </c>
      <c r="H8038" s="1">
        <v>7</v>
      </c>
      <c r="I8038" s="1" t="str">
        <f t="shared" si="145"/>
        <v>3F5FR7</v>
      </c>
      <c r="J8038" s="27">
        <v>45261</v>
      </c>
      <c r="K8038" s="29" t="s">
        <v>273</v>
      </c>
      <c r="L8038" s="29">
        <v>16229.75</v>
      </c>
      <c r="M8038" s="30">
        <v>3.7397580812885543E-2</v>
      </c>
      <c r="N8038" s="30">
        <v>0.46025608918176641</v>
      </c>
      <c r="O8038" s="30">
        <v>0</v>
      </c>
    </row>
    <row r="8039" spans="1:15" x14ac:dyDescent="0.45">
      <c r="A8039" s="5" t="s">
        <v>17</v>
      </c>
      <c r="B8039">
        <v>2020</v>
      </c>
      <c r="C8039" t="s">
        <v>4</v>
      </c>
      <c r="D8039">
        <v>8038</v>
      </c>
      <c r="E8039" s="2">
        <v>21</v>
      </c>
      <c r="F8039" s="1">
        <v>22</v>
      </c>
      <c r="G8039" s="1">
        <v>1</v>
      </c>
      <c r="H8039" s="1">
        <v>8</v>
      </c>
      <c r="I8039" s="1" t="str">
        <f t="shared" si="145"/>
        <v>3F5FR8</v>
      </c>
      <c r="J8039" s="27">
        <v>45261</v>
      </c>
      <c r="K8039" s="29" t="s">
        <v>274</v>
      </c>
      <c r="L8039" s="29">
        <v>15364.25</v>
      </c>
      <c r="M8039" s="30">
        <v>3.788013987282466E-2</v>
      </c>
      <c r="N8039" s="30">
        <v>0.52593175008779358</v>
      </c>
      <c r="O8039" s="30">
        <v>0</v>
      </c>
    </row>
    <row r="8040" spans="1:15" x14ac:dyDescent="0.45">
      <c r="A8040" s="5" t="s">
        <v>17</v>
      </c>
      <c r="B8040">
        <v>2020</v>
      </c>
      <c r="C8040" t="s">
        <v>4</v>
      </c>
      <c r="D8040">
        <v>8039</v>
      </c>
      <c r="E8040" s="2">
        <v>22</v>
      </c>
      <c r="F8040" s="1">
        <v>23</v>
      </c>
      <c r="G8040" s="1">
        <v>1</v>
      </c>
      <c r="H8040" s="1">
        <v>8</v>
      </c>
      <c r="I8040" s="1" t="str">
        <f t="shared" si="145"/>
        <v>3F5FR8</v>
      </c>
      <c r="J8040" s="27">
        <v>45261</v>
      </c>
      <c r="K8040" s="29" t="s">
        <v>275</v>
      </c>
      <c r="L8040" s="29">
        <v>14439.25</v>
      </c>
      <c r="M8040" s="30">
        <v>6.310400692902382E-2</v>
      </c>
      <c r="N8040" s="30">
        <v>0.50175351106844845</v>
      </c>
      <c r="O8040" s="30">
        <v>0</v>
      </c>
    </row>
    <row r="8041" spans="1:15" x14ac:dyDescent="0.45">
      <c r="A8041" s="5" t="s">
        <v>17</v>
      </c>
      <c r="B8041">
        <v>2020</v>
      </c>
      <c r="C8041" t="s">
        <v>4</v>
      </c>
      <c r="D8041">
        <v>8040</v>
      </c>
      <c r="E8041" s="2">
        <v>23</v>
      </c>
      <c r="F8041" s="1">
        <v>24</v>
      </c>
      <c r="G8041" s="1">
        <v>1</v>
      </c>
      <c r="H8041" s="1">
        <v>8</v>
      </c>
      <c r="I8041" s="1" t="str">
        <f t="shared" si="145"/>
        <v>3F5FR8</v>
      </c>
      <c r="J8041" s="27">
        <v>45261</v>
      </c>
      <c r="K8041" s="29" t="s">
        <v>276</v>
      </c>
      <c r="L8041" s="29">
        <v>13648</v>
      </c>
      <c r="M8041" s="30">
        <v>9.1634578570317621E-2</v>
      </c>
      <c r="N8041" s="30">
        <v>0.50110275308111751</v>
      </c>
      <c r="O8041" s="30">
        <v>0</v>
      </c>
    </row>
    <row r="8042" spans="1:15" x14ac:dyDescent="0.45">
      <c r="A8042" s="5" t="s">
        <v>17</v>
      </c>
      <c r="B8042">
        <v>2020</v>
      </c>
      <c r="C8042" t="s">
        <v>5</v>
      </c>
      <c r="D8042">
        <v>8041</v>
      </c>
      <c r="E8042" s="2">
        <v>0</v>
      </c>
      <c r="F8042" s="1">
        <v>1</v>
      </c>
      <c r="G8042" s="1">
        <v>1</v>
      </c>
      <c r="H8042" s="1">
        <v>1</v>
      </c>
      <c r="I8042" s="1" t="str">
        <f t="shared" si="145"/>
        <v>3F6SA1</v>
      </c>
      <c r="J8042" s="27">
        <v>45262</v>
      </c>
      <c r="K8042" s="29" t="s">
        <v>253</v>
      </c>
      <c r="L8042" s="29">
        <v>12925.75</v>
      </c>
      <c r="M8042" s="30">
        <v>0.1245641545941993</v>
      </c>
      <c r="N8042" s="30">
        <v>0.54212150826668459</v>
      </c>
      <c r="O8042" s="30">
        <v>0</v>
      </c>
    </row>
    <row r="8043" spans="1:15" x14ac:dyDescent="0.45">
      <c r="A8043" s="5" t="s">
        <v>17</v>
      </c>
      <c r="B8043">
        <v>2020</v>
      </c>
      <c r="C8043" t="s">
        <v>5</v>
      </c>
      <c r="D8043">
        <v>8042</v>
      </c>
      <c r="E8043" s="2">
        <v>1</v>
      </c>
      <c r="F8043" s="1">
        <v>2</v>
      </c>
      <c r="G8043" s="1">
        <v>1</v>
      </c>
      <c r="H8043" s="1">
        <v>1</v>
      </c>
      <c r="I8043" s="1" t="str">
        <f t="shared" si="145"/>
        <v>3F6SA1</v>
      </c>
      <c r="J8043" s="27">
        <v>45262</v>
      </c>
      <c r="K8043" s="29" t="s">
        <v>254</v>
      </c>
      <c r="L8043" s="29">
        <v>12382</v>
      </c>
      <c r="M8043" s="30">
        <v>0.12919664563379471</v>
      </c>
      <c r="N8043" s="30">
        <v>0.57288803489513473</v>
      </c>
      <c r="O8043" s="30">
        <v>0</v>
      </c>
    </row>
    <row r="8044" spans="1:15" x14ac:dyDescent="0.45">
      <c r="A8044" s="5" t="s">
        <v>17</v>
      </c>
      <c r="B8044">
        <v>2020</v>
      </c>
      <c r="C8044" t="s">
        <v>5</v>
      </c>
      <c r="D8044">
        <v>8043</v>
      </c>
      <c r="E8044" s="2">
        <v>2</v>
      </c>
      <c r="F8044" s="1">
        <v>3</v>
      </c>
      <c r="G8044" s="1">
        <v>1</v>
      </c>
      <c r="H8044" s="1">
        <v>1</v>
      </c>
      <c r="I8044" s="1" t="str">
        <f t="shared" si="145"/>
        <v>3F6SA1</v>
      </c>
      <c r="J8044" s="27">
        <v>45262</v>
      </c>
      <c r="K8044" s="29" t="s">
        <v>255</v>
      </c>
      <c r="L8044" s="29">
        <v>12054</v>
      </c>
      <c r="M8044" s="30">
        <v>0.14751758770901641</v>
      </c>
      <c r="N8044" s="30">
        <v>0.62792386551762225</v>
      </c>
      <c r="O8044" s="30">
        <v>0</v>
      </c>
    </row>
    <row r="8045" spans="1:15" x14ac:dyDescent="0.45">
      <c r="A8045" s="5" t="s">
        <v>17</v>
      </c>
      <c r="B8045">
        <v>2020</v>
      </c>
      <c r="C8045" t="s">
        <v>5</v>
      </c>
      <c r="D8045">
        <v>8044</v>
      </c>
      <c r="E8045" s="2">
        <v>3</v>
      </c>
      <c r="F8045" s="1">
        <v>4</v>
      </c>
      <c r="G8045" s="1">
        <v>1</v>
      </c>
      <c r="H8045" s="1">
        <v>2</v>
      </c>
      <c r="I8045" s="1" t="str">
        <f t="shared" si="145"/>
        <v>3F6SA2</v>
      </c>
      <c r="J8045" s="27">
        <v>45262</v>
      </c>
      <c r="K8045" s="29" t="s">
        <v>256</v>
      </c>
      <c r="L8045" s="29">
        <v>11896.25</v>
      </c>
      <c r="M8045" s="30">
        <v>0.20406463138759981</v>
      </c>
      <c r="N8045" s="30">
        <v>0.73016069340130851</v>
      </c>
      <c r="O8045" s="30">
        <v>0</v>
      </c>
    </row>
    <row r="8046" spans="1:15" x14ac:dyDescent="0.45">
      <c r="A8046" s="5" t="s">
        <v>17</v>
      </c>
      <c r="B8046">
        <v>2020</v>
      </c>
      <c r="C8046" t="s">
        <v>5</v>
      </c>
      <c r="D8046">
        <v>8045</v>
      </c>
      <c r="E8046" s="2">
        <v>4</v>
      </c>
      <c r="F8046" s="1">
        <v>5</v>
      </c>
      <c r="G8046" s="1">
        <v>1</v>
      </c>
      <c r="H8046" s="1">
        <v>2</v>
      </c>
      <c r="I8046" s="1" t="str">
        <f t="shared" si="145"/>
        <v>3F6SA2</v>
      </c>
      <c r="J8046" s="27">
        <v>45262</v>
      </c>
      <c r="K8046" s="29" t="s">
        <v>257</v>
      </c>
      <c r="L8046" s="29">
        <v>11794.25</v>
      </c>
      <c r="M8046" s="30">
        <v>0.2230312166852754</v>
      </c>
      <c r="N8046" s="30">
        <v>0.72731263583402361</v>
      </c>
      <c r="O8046" s="30">
        <v>0</v>
      </c>
    </row>
    <row r="8047" spans="1:15" x14ac:dyDescent="0.45">
      <c r="A8047" s="5" t="s">
        <v>17</v>
      </c>
      <c r="B8047">
        <v>2020</v>
      </c>
      <c r="C8047" t="s">
        <v>5</v>
      </c>
      <c r="D8047">
        <v>8046</v>
      </c>
      <c r="E8047" s="2">
        <v>5</v>
      </c>
      <c r="F8047" s="1">
        <v>6</v>
      </c>
      <c r="G8047" s="1">
        <v>1</v>
      </c>
      <c r="H8047" s="1">
        <v>2</v>
      </c>
      <c r="I8047" s="1" t="str">
        <f t="shared" si="145"/>
        <v>3F6SA2</v>
      </c>
      <c r="J8047" s="27">
        <v>45262</v>
      </c>
      <c r="K8047" s="29" t="s">
        <v>258</v>
      </c>
      <c r="L8047" s="29">
        <v>11883.5</v>
      </c>
      <c r="M8047" s="30">
        <v>0.21940708273365739</v>
      </c>
      <c r="N8047" s="30">
        <v>0.69350783551452189</v>
      </c>
      <c r="O8047" s="30">
        <v>0</v>
      </c>
    </row>
    <row r="8048" spans="1:15" x14ac:dyDescent="0.45">
      <c r="A8048" s="5" t="s">
        <v>17</v>
      </c>
      <c r="B8048">
        <v>2020</v>
      </c>
      <c r="C8048" t="s">
        <v>5</v>
      </c>
      <c r="D8048">
        <v>8047</v>
      </c>
      <c r="E8048" s="2">
        <v>6</v>
      </c>
      <c r="F8048" s="1">
        <v>7</v>
      </c>
      <c r="G8048" s="1">
        <v>1</v>
      </c>
      <c r="H8048" s="1">
        <v>3</v>
      </c>
      <c r="I8048" s="1" t="str">
        <f t="shared" si="145"/>
        <v>3F6SA3</v>
      </c>
      <c r="J8048" s="27">
        <v>45262</v>
      </c>
      <c r="K8048" s="29" t="s">
        <v>259</v>
      </c>
      <c r="L8048" s="29">
        <v>12348</v>
      </c>
      <c r="M8048" s="30">
        <v>0.224267573423761</v>
      </c>
      <c r="N8048" s="30">
        <v>0.73564584463021787</v>
      </c>
      <c r="O8048" s="30">
        <v>0</v>
      </c>
    </row>
    <row r="8049" spans="1:15" x14ac:dyDescent="0.45">
      <c r="A8049" s="5" t="s">
        <v>17</v>
      </c>
      <c r="B8049">
        <v>2020</v>
      </c>
      <c r="C8049" t="s">
        <v>5</v>
      </c>
      <c r="D8049">
        <v>8048</v>
      </c>
      <c r="E8049" s="2">
        <v>7</v>
      </c>
      <c r="F8049" s="1">
        <v>8</v>
      </c>
      <c r="G8049" s="1">
        <v>1</v>
      </c>
      <c r="H8049" s="1">
        <v>3</v>
      </c>
      <c r="I8049" s="1" t="str">
        <f t="shared" si="145"/>
        <v>3F6SA3</v>
      </c>
      <c r="J8049" s="27">
        <v>45262</v>
      </c>
      <c r="K8049" s="29" t="s">
        <v>260</v>
      </c>
      <c r="L8049" s="29">
        <v>13276</v>
      </c>
      <c r="M8049" s="30">
        <v>0.28296004190881191</v>
      </c>
      <c r="N8049" s="30">
        <v>0.84642613728874161</v>
      </c>
      <c r="O8049" s="30">
        <v>0</v>
      </c>
    </row>
    <row r="8050" spans="1:15" x14ac:dyDescent="0.45">
      <c r="A8050" s="5" t="s">
        <v>17</v>
      </c>
      <c r="B8050">
        <v>2020</v>
      </c>
      <c r="C8050" t="s">
        <v>5</v>
      </c>
      <c r="D8050">
        <v>8049</v>
      </c>
      <c r="E8050" s="2">
        <v>8</v>
      </c>
      <c r="F8050" s="1">
        <v>9</v>
      </c>
      <c r="G8050" s="1">
        <v>1</v>
      </c>
      <c r="H8050" s="1">
        <v>3</v>
      </c>
      <c r="I8050" s="1" t="str">
        <f t="shared" si="145"/>
        <v>3F6SA3</v>
      </c>
      <c r="J8050" s="27">
        <v>45262</v>
      </c>
      <c r="K8050" s="29" t="s">
        <v>261</v>
      </c>
      <c r="L8050" s="29">
        <v>14269.25</v>
      </c>
      <c r="M8050" s="30">
        <v>0.35274655608558858</v>
      </c>
      <c r="N8050" s="30">
        <v>0.83074203058460672</v>
      </c>
      <c r="O8050" s="30">
        <v>2.4864635586250121E-2</v>
      </c>
    </row>
    <row r="8051" spans="1:15" x14ac:dyDescent="0.45">
      <c r="A8051" s="5" t="s">
        <v>17</v>
      </c>
      <c r="B8051">
        <v>2020</v>
      </c>
      <c r="C8051" t="s">
        <v>5</v>
      </c>
      <c r="D8051">
        <v>8050</v>
      </c>
      <c r="E8051" s="2">
        <v>9</v>
      </c>
      <c r="F8051" s="1">
        <v>10</v>
      </c>
      <c r="G8051" s="1">
        <v>1</v>
      </c>
      <c r="H8051" s="1">
        <v>4</v>
      </c>
      <c r="I8051" s="1" t="str">
        <f t="shared" si="145"/>
        <v>3F6SA4</v>
      </c>
      <c r="J8051" s="27">
        <v>45262</v>
      </c>
      <c r="K8051" s="29" t="s">
        <v>262</v>
      </c>
      <c r="L8051" s="29">
        <v>14722</v>
      </c>
      <c r="M8051" s="30">
        <v>0.36172927225917367</v>
      </c>
      <c r="N8051" s="30">
        <v>0.78786800675001378</v>
      </c>
      <c r="O8051" s="30">
        <v>9.962022150710767E-2</v>
      </c>
    </row>
    <row r="8052" spans="1:15" x14ac:dyDescent="0.45">
      <c r="A8052" s="5" t="s">
        <v>17</v>
      </c>
      <c r="B8052">
        <v>2020</v>
      </c>
      <c r="C8052" t="s">
        <v>5</v>
      </c>
      <c r="D8052">
        <v>8051</v>
      </c>
      <c r="E8052" s="2">
        <v>10</v>
      </c>
      <c r="F8052" s="1">
        <v>11</v>
      </c>
      <c r="G8052" s="1">
        <v>1</v>
      </c>
      <c r="H8052" s="1">
        <v>4</v>
      </c>
      <c r="I8052" s="1" t="str">
        <f t="shared" si="145"/>
        <v>3F6SA4</v>
      </c>
      <c r="J8052" s="27">
        <v>45262</v>
      </c>
      <c r="K8052" s="29" t="s">
        <v>263</v>
      </c>
      <c r="L8052" s="29">
        <v>14469.75</v>
      </c>
      <c r="M8052" s="30">
        <v>0.3095186143416892</v>
      </c>
      <c r="N8052" s="30">
        <v>0.59605503196807363</v>
      </c>
      <c r="O8052" s="30">
        <v>0.12885987290260231</v>
      </c>
    </row>
    <row r="8053" spans="1:15" x14ac:dyDescent="0.45">
      <c r="A8053" s="5" t="s">
        <v>17</v>
      </c>
      <c r="B8053">
        <v>2020</v>
      </c>
      <c r="C8053" t="s">
        <v>5</v>
      </c>
      <c r="D8053">
        <v>8052</v>
      </c>
      <c r="E8053" s="2">
        <v>11</v>
      </c>
      <c r="F8053" s="1">
        <v>12</v>
      </c>
      <c r="G8053" s="1">
        <v>1</v>
      </c>
      <c r="H8053" s="1">
        <v>4</v>
      </c>
      <c r="I8053" s="1" t="str">
        <f t="shared" si="145"/>
        <v>3F6SA4</v>
      </c>
      <c r="J8053" s="27">
        <v>45262</v>
      </c>
      <c r="K8053" s="29" t="s">
        <v>264</v>
      </c>
      <c r="L8053" s="29">
        <v>14251</v>
      </c>
      <c r="M8053" s="30">
        <v>0.27064260571042059</v>
      </c>
      <c r="N8053" s="30">
        <v>0.61160935076784151</v>
      </c>
      <c r="O8053" s="30">
        <v>0.23323288755977559</v>
      </c>
    </row>
    <row r="8054" spans="1:15" x14ac:dyDescent="0.45">
      <c r="A8054" s="5" t="s">
        <v>17</v>
      </c>
      <c r="B8054">
        <v>2020</v>
      </c>
      <c r="C8054" t="s">
        <v>5</v>
      </c>
      <c r="D8054">
        <v>8053</v>
      </c>
      <c r="E8054" s="2">
        <v>12</v>
      </c>
      <c r="F8054" s="1">
        <v>13</v>
      </c>
      <c r="G8054" s="1">
        <v>1</v>
      </c>
      <c r="H8054" s="1">
        <v>5</v>
      </c>
      <c r="I8054" s="1" t="str">
        <f t="shared" si="145"/>
        <v>3F6SA5</v>
      </c>
      <c r="J8054" s="27">
        <v>45262</v>
      </c>
      <c r="K8054" s="29" t="s">
        <v>265</v>
      </c>
      <c r="L8054" s="29">
        <v>14065</v>
      </c>
      <c r="M8054" s="30">
        <v>0.24327453744037389</v>
      </c>
      <c r="N8054" s="30">
        <v>0.63290581068277074</v>
      </c>
      <c r="O8054" s="30">
        <v>0.29767293181561211</v>
      </c>
    </row>
    <row r="8055" spans="1:15" x14ac:dyDescent="0.45">
      <c r="A8055" s="5" t="s">
        <v>17</v>
      </c>
      <c r="B8055">
        <v>2020</v>
      </c>
      <c r="C8055" t="s">
        <v>5</v>
      </c>
      <c r="D8055">
        <v>8054</v>
      </c>
      <c r="E8055" s="2">
        <v>13</v>
      </c>
      <c r="F8055" s="1">
        <v>14</v>
      </c>
      <c r="G8055" s="1">
        <v>1</v>
      </c>
      <c r="H8055" s="1">
        <v>5</v>
      </c>
      <c r="I8055" s="1" t="str">
        <f t="shared" si="145"/>
        <v>3F6SA5</v>
      </c>
      <c r="J8055" s="27">
        <v>45262</v>
      </c>
      <c r="K8055" s="29" t="s">
        <v>266</v>
      </c>
      <c r="L8055" s="29">
        <v>14002</v>
      </c>
      <c r="M8055" s="30">
        <v>0.21966871363291751</v>
      </c>
      <c r="N8055" s="30">
        <v>0.58301300877531959</v>
      </c>
      <c r="O8055" s="30">
        <v>0.22228442849035149</v>
      </c>
    </row>
    <row r="8056" spans="1:15" x14ac:dyDescent="0.45">
      <c r="A8056" s="5" t="s">
        <v>17</v>
      </c>
      <c r="B8056">
        <v>2020</v>
      </c>
      <c r="C8056" t="s">
        <v>5</v>
      </c>
      <c r="D8056">
        <v>8055</v>
      </c>
      <c r="E8056" s="2">
        <v>14</v>
      </c>
      <c r="F8056" s="1">
        <v>15</v>
      </c>
      <c r="G8056" s="1">
        <v>1</v>
      </c>
      <c r="H8056" s="1">
        <v>5</v>
      </c>
      <c r="I8056" s="1" t="str">
        <f t="shared" si="145"/>
        <v>3F6SA5</v>
      </c>
      <c r="J8056" s="27">
        <v>45262</v>
      </c>
      <c r="K8056" s="29" t="s">
        <v>267</v>
      </c>
      <c r="L8056" s="29">
        <v>14189.75</v>
      </c>
      <c r="M8056" s="30">
        <v>0.18604849044562069</v>
      </c>
      <c r="N8056" s="30">
        <v>0.58064925110001209</v>
      </c>
      <c r="O8056" s="30">
        <v>0.1065350345704285</v>
      </c>
    </row>
    <row r="8057" spans="1:15" x14ac:dyDescent="0.45">
      <c r="A8057" s="5" t="s">
        <v>17</v>
      </c>
      <c r="B8057">
        <v>2020</v>
      </c>
      <c r="C8057" t="s">
        <v>5</v>
      </c>
      <c r="D8057">
        <v>8056</v>
      </c>
      <c r="E8057" s="2">
        <v>15</v>
      </c>
      <c r="F8057" s="1">
        <v>16</v>
      </c>
      <c r="G8057" s="1">
        <v>1</v>
      </c>
      <c r="H8057" s="1">
        <v>6</v>
      </c>
      <c r="I8057" s="1" t="str">
        <f t="shared" si="145"/>
        <v>3F6SA6</v>
      </c>
      <c r="J8057" s="27">
        <v>45262</v>
      </c>
      <c r="K8057" s="29" t="s">
        <v>268</v>
      </c>
      <c r="L8057" s="29">
        <v>14724.25</v>
      </c>
      <c r="M8057" s="30">
        <v>0.16606520404050351</v>
      </c>
      <c r="N8057" s="30">
        <v>0.61266429271624478</v>
      </c>
      <c r="O8057" s="30">
        <v>0</v>
      </c>
    </row>
    <row r="8058" spans="1:15" x14ac:dyDescent="0.45">
      <c r="A8058" s="5" t="s">
        <v>17</v>
      </c>
      <c r="B8058">
        <v>2020</v>
      </c>
      <c r="C8058" t="s">
        <v>5</v>
      </c>
      <c r="D8058">
        <v>8057</v>
      </c>
      <c r="E8058" s="2">
        <v>16</v>
      </c>
      <c r="F8058" s="1">
        <v>17</v>
      </c>
      <c r="G8058" s="1">
        <v>1</v>
      </c>
      <c r="H8058" s="1">
        <v>6</v>
      </c>
      <c r="I8058" s="1" t="str">
        <f t="shared" si="145"/>
        <v>3F6SA6</v>
      </c>
      <c r="J8058" s="27">
        <v>45262</v>
      </c>
      <c r="K8058" s="29" t="s">
        <v>269</v>
      </c>
      <c r="L8058" s="29">
        <v>15573.75</v>
      </c>
      <c r="M8058" s="30">
        <v>0.16404709264927839</v>
      </c>
      <c r="N8058" s="30">
        <v>0.55997370678357528</v>
      </c>
      <c r="O8058" s="30">
        <v>0</v>
      </c>
    </row>
    <row r="8059" spans="1:15" x14ac:dyDescent="0.45">
      <c r="A8059" s="5" t="s">
        <v>17</v>
      </c>
      <c r="B8059">
        <v>2020</v>
      </c>
      <c r="C8059" t="s">
        <v>5</v>
      </c>
      <c r="D8059">
        <v>8058</v>
      </c>
      <c r="E8059" s="2">
        <v>17</v>
      </c>
      <c r="F8059" s="1">
        <v>18</v>
      </c>
      <c r="G8059" s="1">
        <v>1</v>
      </c>
      <c r="H8059" s="1">
        <v>6</v>
      </c>
      <c r="I8059" s="1" t="str">
        <f t="shared" si="145"/>
        <v>3F6SA6</v>
      </c>
      <c r="J8059" s="27">
        <v>45262</v>
      </c>
      <c r="K8059" s="29" t="s">
        <v>270</v>
      </c>
      <c r="L8059" s="29">
        <v>16348.75</v>
      </c>
      <c r="M8059" s="30">
        <v>0.14062790957313459</v>
      </c>
      <c r="N8059" s="30">
        <v>0.47356036089634479</v>
      </c>
      <c r="O8059" s="30">
        <v>0</v>
      </c>
    </row>
    <row r="8060" spans="1:15" x14ac:dyDescent="0.45">
      <c r="A8060" s="5" t="s">
        <v>17</v>
      </c>
      <c r="B8060">
        <v>2020</v>
      </c>
      <c r="C8060" t="s">
        <v>5</v>
      </c>
      <c r="D8060">
        <v>8059</v>
      </c>
      <c r="E8060" s="2">
        <v>18</v>
      </c>
      <c r="F8060" s="1">
        <v>19</v>
      </c>
      <c r="G8060" s="1">
        <v>1</v>
      </c>
      <c r="H8060" s="1">
        <v>7</v>
      </c>
      <c r="I8060" s="1" t="str">
        <f t="shared" si="145"/>
        <v>3F6SA7</v>
      </c>
      <c r="J8060" s="27">
        <v>45262</v>
      </c>
      <c r="K8060" s="29" t="s">
        <v>271</v>
      </c>
      <c r="L8060" s="29">
        <v>16065.25</v>
      </c>
      <c r="M8060" s="30">
        <v>0.11833661367168601</v>
      </c>
      <c r="N8060" s="30">
        <v>0.40705594697476433</v>
      </c>
      <c r="O8060" s="30">
        <v>0</v>
      </c>
    </row>
    <row r="8061" spans="1:15" x14ac:dyDescent="0.45">
      <c r="A8061" s="5" t="s">
        <v>17</v>
      </c>
      <c r="B8061">
        <v>2020</v>
      </c>
      <c r="C8061" t="s">
        <v>5</v>
      </c>
      <c r="D8061">
        <v>8060</v>
      </c>
      <c r="E8061" s="2">
        <v>19</v>
      </c>
      <c r="F8061" s="1">
        <v>20</v>
      </c>
      <c r="G8061" s="1">
        <v>1</v>
      </c>
      <c r="H8061" s="1">
        <v>7</v>
      </c>
      <c r="I8061" s="1" t="str">
        <f t="shared" si="145"/>
        <v>3F6SA7</v>
      </c>
      <c r="J8061" s="27">
        <v>45262</v>
      </c>
      <c r="K8061" s="29" t="s">
        <v>272</v>
      </c>
      <c r="L8061" s="29">
        <v>15498.5</v>
      </c>
      <c r="M8061" s="30">
        <v>0.1082643802717084</v>
      </c>
      <c r="N8061" s="30">
        <v>0.37793119463905611</v>
      </c>
      <c r="O8061" s="30">
        <v>0</v>
      </c>
    </row>
    <row r="8062" spans="1:15" x14ac:dyDescent="0.45">
      <c r="A8062" s="5" t="s">
        <v>17</v>
      </c>
      <c r="B8062">
        <v>2020</v>
      </c>
      <c r="C8062" t="s">
        <v>5</v>
      </c>
      <c r="D8062">
        <v>8061</v>
      </c>
      <c r="E8062" s="2">
        <v>20</v>
      </c>
      <c r="F8062" s="1">
        <v>21</v>
      </c>
      <c r="G8062" s="1">
        <v>1</v>
      </c>
      <c r="H8062" s="1">
        <v>7</v>
      </c>
      <c r="I8062" s="1" t="str">
        <f t="shared" si="145"/>
        <v>3F6SA7</v>
      </c>
      <c r="J8062" s="27">
        <v>45262</v>
      </c>
      <c r="K8062" s="29" t="s">
        <v>273</v>
      </c>
      <c r="L8062" s="29">
        <v>14969</v>
      </c>
      <c r="M8062" s="30">
        <v>0.1158478613700288</v>
      </c>
      <c r="N8062" s="30">
        <v>0.34263700572684791</v>
      </c>
      <c r="O8062" s="30">
        <v>0</v>
      </c>
    </row>
    <row r="8063" spans="1:15" x14ac:dyDescent="0.45">
      <c r="A8063" s="5" t="s">
        <v>17</v>
      </c>
      <c r="B8063">
        <v>2020</v>
      </c>
      <c r="C8063" t="s">
        <v>5</v>
      </c>
      <c r="D8063">
        <v>8062</v>
      </c>
      <c r="E8063" s="2">
        <v>21</v>
      </c>
      <c r="F8063" s="1">
        <v>22</v>
      </c>
      <c r="G8063" s="1">
        <v>1</v>
      </c>
      <c r="H8063" s="1">
        <v>8</v>
      </c>
      <c r="I8063" s="1" t="str">
        <f t="shared" si="145"/>
        <v>3F6SA8</v>
      </c>
      <c r="J8063" s="27">
        <v>45262</v>
      </c>
      <c r="K8063" s="29" t="s">
        <v>274</v>
      </c>
      <c r="L8063" s="29">
        <v>14355.25</v>
      </c>
      <c r="M8063" s="30">
        <v>0.13832286539091779</v>
      </c>
      <c r="N8063" s="30">
        <v>0.2958285710042215</v>
      </c>
      <c r="O8063" s="30">
        <v>0</v>
      </c>
    </row>
    <row r="8064" spans="1:15" x14ac:dyDescent="0.45">
      <c r="A8064" s="5" t="s">
        <v>17</v>
      </c>
      <c r="B8064">
        <v>2020</v>
      </c>
      <c r="C8064" t="s">
        <v>5</v>
      </c>
      <c r="D8064">
        <v>8063</v>
      </c>
      <c r="E8064" s="2">
        <v>22</v>
      </c>
      <c r="F8064" s="1">
        <v>23</v>
      </c>
      <c r="G8064" s="1">
        <v>1</v>
      </c>
      <c r="H8064" s="1">
        <v>8</v>
      </c>
      <c r="I8064" s="1" t="str">
        <f t="shared" si="145"/>
        <v>3F6SA8</v>
      </c>
      <c r="J8064" s="27">
        <v>45262</v>
      </c>
      <c r="K8064" s="29" t="s">
        <v>275</v>
      </c>
      <c r="L8064" s="29">
        <v>13669.5</v>
      </c>
      <c r="M8064" s="30">
        <v>0.14013380886815829</v>
      </c>
      <c r="N8064" s="30">
        <v>0.25588695787841359</v>
      </c>
      <c r="O8064" s="30">
        <v>0</v>
      </c>
    </row>
    <row r="8065" spans="1:15" x14ac:dyDescent="0.45">
      <c r="A8065" s="5" t="s">
        <v>17</v>
      </c>
      <c r="B8065">
        <v>2020</v>
      </c>
      <c r="C8065" t="s">
        <v>5</v>
      </c>
      <c r="D8065">
        <v>8064</v>
      </c>
      <c r="E8065" s="2">
        <v>23</v>
      </c>
      <c r="F8065" s="1">
        <v>24</v>
      </c>
      <c r="G8065" s="1">
        <v>1</v>
      </c>
      <c r="H8065" s="1">
        <v>8</v>
      </c>
      <c r="I8065" s="1" t="str">
        <f t="shared" si="145"/>
        <v>3F6SA8</v>
      </c>
      <c r="J8065" s="27">
        <v>45262</v>
      </c>
      <c r="K8065" s="29" t="s">
        <v>276</v>
      </c>
      <c r="L8065" s="29">
        <v>12990.25</v>
      </c>
      <c r="M8065" s="30">
        <v>0.1302258163035156</v>
      </c>
      <c r="N8065" s="30">
        <v>0.2448176324633935</v>
      </c>
      <c r="O8065" s="30">
        <v>0</v>
      </c>
    </row>
    <row r="8066" spans="1:15" x14ac:dyDescent="0.45">
      <c r="A8066" s="5" t="s">
        <v>17</v>
      </c>
      <c r="B8066">
        <v>2020</v>
      </c>
      <c r="C8066" t="s">
        <v>6</v>
      </c>
      <c r="D8066">
        <v>8065</v>
      </c>
      <c r="E8066" s="2">
        <v>0</v>
      </c>
      <c r="F8066" s="1">
        <v>1</v>
      </c>
      <c r="G8066" s="1">
        <v>1</v>
      </c>
      <c r="H8066" s="1">
        <v>1</v>
      </c>
      <c r="I8066" s="1" t="str">
        <f t="shared" si="145"/>
        <v>3F7SU1</v>
      </c>
      <c r="J8066" s="27">
        <v>45263</v>
      </c>
      <c r="K8066" s="29" t="s">
        <v>253</v>
      </c>
      <c r="L8066" s="29">
        <v>12389.25</v>
      </c>
      <c r="M8066" s="30">
        <v>0.1311722356156344</v>
      </c>
      <c r="N8066" s="30">
        <v>0.19238464230032681</v>
      </c>
      <c r="O8066" s="30">
        <v>0</v>
      </c>
    </row>
    <row r="8067" spans="1:15" x14ac:dyDescent="0.45">
      <c r="A8067" s="5" t="s">
        <v>17</v>
      </c>
      <c r="B8067">
        <v>2020</v>
      </c>
      <c r="C8067" t="s">
        <v>6</v>
      </c>
      <c r="D8067">
        <v>8066</v>
      </c>
      <c r="E8067" s="2">
        <v>1</v>
      </c>
      <c r="F8067" s="1">
        <v>2</v>
      </c>
      <c r="G8067" s="1">
        <v>1</v>
      </c>
      <c r="H8067" s="1">
        <v>1</v>
      </c>
      <c r="I8067" s="1" t="str">
        <f t="shared" ref="I8067:I8130" si="146">A8067&amp;C8067&amp;H8067</f>
        <v>3F7SU1</v>
      </c>
      <c r="J8067" s="27">
        <v>45263</v>
      </c>
      <c r="K8067" s="29" t="s">
        <v>254</v>
      </c>
      <c r="L8067" s="29">
        <v>11948.25</v>
      </c>
      <c r="M8067" s="30">
        <v>0.14208364946836499</v>
      </c>
      <c r="N8067" s="30">
        <v>0.18298263311475599</v>
      </c>
      <c r="O8067" s="30">
        <v>0</v>
      </c>
    </row>
    <row r="8068" spans="1:15" x14ac:dyDescent="0.45">
      <c r="A8068" s="5" t="s">
        <v>17</v>
      </c>
      <c r="B8068">
        <v>2020</v>
      </c>
      <c r="C8068" t="s">
        <v>6</v>
      </c>
      <c r="D8068">
        <v>8067</v>
      </c>
      <c r="E8068" s="2">
        <v>2</v>
      </c>
      <c r="F8068" s="1">
        <v>3</v>
      </c>
      <c r="G8068" s="1">
        <v>1</v>
      </c>
      <c r="H8068" s="1">
        <v>1</v>
      </c>
      <c r="I8068" s="1" t="str">
        <f t="shared" si="146"/>
        <v>3F7SU1</v>
      </c>
      <c r="J8068" s="27">
        <v>45263</v>
      </c>
      <c r="K8068" s="29" t="s">
        <v>255</v>
      </c>
      <c r="L8068" s="29">
        <v>11593</v>
      </c>
      <c r="M8068" s="30">
        <v>0.1293903995133302</v>
      </c>
      <c r="N8068" s="30">
        <v>0.17174074996251029</v>
      </c>
      <c r="O8068" s="30">
        <v>0</v>
      </c>
    </row>
    <row r="8069" spans="1:15" x14ac:dyDescent="0.45">
      <c r="A8069" s="5" t="s">
        <v>17</v>
      </c>
      <c r="B8069">
        <v>2020</v>
      </c>
      <c r="C8069" t="s">
        <v>6</v>
      </c>
      <c r="D8069">
        <v>8068</v>
      </c>
      <c r="E8069" s="2">
        <v>3</v>
      </c>
      <c r="F8069" s="1">
        <v>4</v>
      </c>
      <c r="G8069" s="1">
        <v>1</v>
      </c>
      <c r="H8069" s="1">
        <v>2</v>
      </c>
      <c r="I8069" s="1" t="str">
        <f t="shared" si="146"/>
        <v>3F7SU2</v>
      </c>
      <c r="J8069" s="27">
        <v>45263</v>
      </c>
      <c r="K8069" s="29" t="s">
        <v>256</v>
      </c>
      <c r="L8069" s="29">
        <v>11386</v>
      </c>
      <c r="M8069" s="30">
        <v>0.10474603835244239</v>
      </c>
      <c r="N8069" s="30">
        <v>0.18313303638466191</v>
      </c>
      <c r="O8069" s="30">
        <v>0</v>
      </c>
    </row>
    <row r="8070" spans="1:15" x14ac:dyDescent="0.45">
      <c r="A8070" s="5" t="s">
        <v>17</v>
      </c>
      <c r="B8070">
        <v>2020</v>
      </c>
      <c r="C8070" t="s">
        <v>6</v>
      </c>
      <c r="D8070">
        <v>8069</v>
      </c>
      <c r="E8070" s="2">
        <v>4</v>
      </c>
      <c r="F8070" s="1">
        <v>5</v>
      </c>
      <c r="G8070" s="1">
        <v>1</v>
      </c>
      <c r="H8070" s="1">
        <v>2</v>
      </c>
      <c r="I8070" s="1" t="str">
        <f t="shared" si="146"/>
        <v>3F7SU2</v>
      </c>
      <c r="J8070" s="27">
        <v>45263</v>
      </c>
      <c r="K8070" s="29" t="s">
        <v>257</v>
      </c>
      <c r="L8070" s="29">
        <v>11284.75</v>
      </c>
      <c r="M8070" s="30">
        <v>9.6514127552453421E-2</v>
      </c>
      <c r="N8070" s="30">
        <v>0.17550022399995599</v>
      </c>
      <c r="O8070" s="30">
        <v>0</v>
      </c>
    </row>
    <row r="8071" spans="1:15" x14ac:dyDescent="0.45">
      <c r="A8071" s="5" t="s">
        <v>17</v>
      </c>
      <c r="B8071">
        <v>2020</v>
      </c>
      <c r="C8071" t="s">
        <v>6</v>
      </c>
      <c r="D8071">
        <v>8070</v>
      </c>
      <c r="E8071" s="2">
        <v>5</v>
      </c>
      <c r="F8071" s="1">
        <v>6</v>
      </c>
      <c r="G8071" s="1">
        <v>1</v>
      </c>
      <c r="H8071" s="1">
        <v>2</v>
      </c>
      <c r="I8071" s="1" t="str">
        <f t="shared" si="146"/>
        <v>3F7SU2</v>
      </c>
      <c r="J8071" s="27">
        <v>45263</v>
      </c>
      <c r="K8071" s="29" t="s">
        <v>258</v>
      </c>
      <c r="L8071" s="29">
        <v>11446.5</v>
      </c>
      <c r="M8071" s="30">
        <v>8.7843638739889443E-2</v>
      </c>
      <c r="N8071" s="30">
        <v>0.190848169438746</v>
      </c>
      <c r="O8071" s="30">
        <v>0</v>
      </c>
    </row>
    <row r="8072" spans="1:15" x14ac:dyDescent="0.45">
      <c r="A8072" s="5" t="s">
        <v>17</v>
      </c>
      <c r="B8072">
        <v>2020</v>
      </c>
      <c r="C8072" t="s">
        <v>6</v>
      </c>
      <c r="D8072">
        <v>8071</v>
      </c>
      <c r="E8072" s="2">
        <v>6</v>
      </c>
      <c r="F8072" s="1">
        <v>7</v>
      </c>
      <c r="G8072" s="1">
        <v>1</v>
      </c>
      <c r="H8072" s="1">
        <v>3</v>
      </c>
      <c r="I8072" s="1" t="str">
        <f t="shared" si="146"/>
        <v>3F7SU3</v>
      </c>
      <c r="J8072" s="27">
        <v>45263</v>
      </c>
      <c r="K8072" s="29" t="s">
        <v>259</v>
      </c>
      <c r="L8072" s="29">
        <v>11753.5</v>
      </c>
      <c r="M8072" s="30">
        <v>0.1119386705987374</v>
      </c>
      <c r="N8072" s="30">
        <v>0.25993297798935727</v>
      </c>
      <c r="O8072" s="30">
        <v>0</v>
      </c>
    </row>
    <row r="8073" spans="1:15" x14ac:dyDescent="0.45">
      <c r="A8073" s="5" t="s">
        <v>17</v>
      </c>
      <c r="B8073">
        <v>2020</v>
      </c>
      <c r="C8073" t="s">
        <v>6</v>
      </c>
      <c r="D8073">
        <v>8072</v>
      </c>
      <c r="E8073" s="2">
        <v>7</v>
      </c>
      <c r="F8073" s="1">
        <v>8</v>
      </c>
      <c r="G8073" s="1">
        <v>1</v>
      </c>
      <c r="H8073" s="1">
        <v>3</v>
      </c>
      <c r="I8073" s="1" t="str">
        <f t="shared" si="146"/>
        <v>3F7SU3</v>
      </c>
      <c r="J8073" s="27">
        <v>45263</v>
      </c>
      <c r="K8073" s="29" t="s">
        <v>260</v>
      </c>
      <c r="L8073" s="29">
        <v>12387</v>
      </c>
      <c r="M8073" s="30">
        <v>0.14007902749730969</v>
      </c>
      <c r="N8073" s="30">
        <v>0.27364606134742292</v>
      </c>
      <c r="O8073" s="30">
        <v>0</v>
      </c>
    </row>
    <row r="8074" spans="1:15" x14ac:dyDescent="0.45">
      <c r="A8074" s="5" t="s">
        <v>17</v>
      </c>
      <c r="B8074">
        <v>2020</v>
      </c>
      <c r="C8074" t="s">
        <v>6</v>
      </c>
      <c r="D8074">
        <v>8073</v>
      </c>
      <c r="E8074" s="2">
        <v>8</v>
      </c>
      <c r="F8074" s="1">
        <v>9</v>
      </c>
      <c r="G8074" s="1">
        <v>1</v>
      </c>
      <c r="H8074" s="1">
        <v>3</v>
      </c>
      <c r="I8074" s="1" t="str">
        <f t="shared" si="146"/>
        <v>3F7SU3</v>
      </c>
      <c r="J8074" s="27">
        <v>45263</v>
      </c>
      <c r="K8074" s="29" t="s">
        <v>261</v>
      </c>
      <c r="L8074" s="29">
        <v>13132.5</v>
      </c>
      <c r="M8074" s="30">
        <v>0.18030813885866009</v>
      </c>
      <c r="N8074" s="30">
        <v>0.32550484983325539</v>
      </c>
      <c r="O8074" s="30">
        <v>1.2245837498647841E-2</v>
      </c>
    </row>
    <row r="8075" spans="1:15" x14ac:dyDescent="0.45">
      <c r="A8075" s="5" t="s">
        <v>17</v>
      </c>
      <c r="B8075">
        <v>2020</v>
      </c>
      <c r="C8075" t="s">
        <v>6</v>
      </c>
      <c r="D8075">
        <v>8074</v>
      </c>
      <c r="E8075" s="2">
        <v>9</v>
      </c>
      <c r="F8075" s="1">
        <v>10</v>
      </c>
      <c r="G8075" s="1">
        <v>1</v>
      </c>
      <c r="H8075" s="1">
        <v>4</v>
      </c>
      <c r="I8075" s="1" t="str">
        <f t="shared" si="146"/>
        <v>3F7SU4</v>
      </c>
      <c r="J8075" s="27">
        <v>45263</v>
      </c>
      <c r="K8075" s="29" t="s">
        <v>262</v>
      </c>
      <c r="L8075" s="29">
        <v>13430.75</v>
      </c>
      <c r="M8075" s="30">
        <v>0.22040308867112199</v>
      </c>
      <c r="N8075" s="30">
        <v>0.39968845530806663</v>
      </c>
      <c r="O8075" s="30">
        <v>0.10078801467405769</v>
      </c>
    </row>
    <row r="8076" spans="1:15" x14ac:dyDescent="0.45">
      <c r="A8076" s="5" t="s">
        <v>17</v>
      </c>
      <c r="B8076">
        <v>2020</v>
      </c>
      <c r="C8076" t="s">
        <v>6</v>
      </c>
      <c r="D8076">
        <v>8075</v>
      </c>
      <c r="E8076" s="2">
        <v>10</v>
      </c>
      <c r="F8076" s="1">
        <v>11</v>
      </c>
      <c r="G8076" s="1">
        <v>1</v>
      </c>
      <c r="H8076" s="1">
        <v>4</v>
      </c>
      <c r="I8076" s="1" t="str">
        <f t="shared" si="146"/>
        <v>3F7SU4</v>
      </c>
      <c r="J8076" s="27">
        <v>45263</v>
      </c>
      <c r="K8076" s="29" t="s">
        <v>263</v>
      </c>
      <c r="L8076" s="29">
        <v>13513.5</v>
      </c>
      <c r="M8076" s="30">
        <v>0.2339985284729347</v>
      </c>
      <c r="N8076" s="30">
        <v>0.47108733168113831</v>
      </c>
      <c r="O8076" s="30">
        <v>0.1333982691982136</v>
      </c>
    </row>
    <row r="8077" spans="1:15" x14ac:dyDescent="0.45">
      <c r="A8077" s="5" t="s">
        <v>17</v>
      </c>
      <c r="B8077">
        <v>2020</v>
      </c>
      <c r="C8077" t="s">
        <v>6</v>
      </c>
      <c r="D8077">
        <v>8076</v>
      </c>
      <c r="E8077" s="2">
        <v>11</v>
      </c>
      <c r="F8077" s="1">
        <v>12</v>
      </c>
      <c r="G8077" s="1">
        <v>1</v>
      </c>
      <c r="H8077" s="1">
        <v>4</v>
      </c>
      <c r="I8077" s="1" t="str">
        <f t="shared" si="146"/>
        <v>3F7SU4</v>
      </c>
      <c r="J8077" s="27">
        <v>45263</v>
      </c>
      <c r="K8077" s="29" t="s">
        <v>264</v>
      </c>
      <c r="L8077" s="29">
        <v>13553</v>
      </c>
      <c r="M8077" s="30">
        <v>0.24834655472982919</v>
      </c>
      <c r="N8077" s="30">
        <v>0.56920612370995272</v>
      </c>
      <c r="O8077" s="30">
        <v>0.15573639896188241</v>
      </c>
    </row>
    <row r="8078" spans="1:15" x14ac:dyDescent="0.45">
      <c r="A8078" s="5" t="s">
        <v>17</v>
      </c>
      <c r="B8078">
        <v>2020</v>
      </c>
      <c r="C8078" t="s">
        <v>6</v>
      </c>
      <c r="D8078">
        <v>8077</v>
      </c>
      <c r="E8078" s="2">
        <v>12</v>
      </c>
      <c r="F8078" s="1">
        <v>13</v>
      </c>
      <c r="G8078" s="1">
        <v>1</v>
      </c>
      <c r="H8078" s="1">
        <v>5</v>
      </c>
      <c r="I8078" s="1" t="str">
        <f t="shared" si="146"/>
        <v>3F7SU5</v>
      </c>
      <c r="J8078" s="27">
        <v>45263</v>
      </c>
      <c r="K8078" s="29" t="s">
        <v>265</v>
      </c>
      <c r="L8078" s="29">
        <v>13693</v>
      </c>
      <c r="M8078" s="30">
        <v>0.25177401593471382</v>
      </c>
      <c r="N8078" s="30">
        <v>0.58841294397752963</v>
      </c>
      <c r="O8078" s="30">
        <v>0.1210868776309514</v>
      </c>
    </row>
    <row r="8079" spans="1:15" x14ac:dyDescent="0.45">
      <c r="A8079" s="5" t="s">
        <v>17</v>
      </c>
      <c r="B8079">
        <v>2020</v>
      </c>
      <c r="C8079" t="s">
        <v>6</v>
      </c>
      <c r="D8079">
        <v>8078</v>
      </c>
      <c r="E8079" s="2">
        <v>13</v>
      </c>
      <c r="F8079" s="1">
        <v>14</v>
      </c>
      <c r="G8079" s="1">
        <v>1</v>
      </c>
      <c r="H8079" s="1">
        <v>5</v>
      </c>
      <c r="I8079" s="1" t="str">
        <f t="shared" si="146"/>
        <v>3F7SU5</v>
      </c>
      <c r="J8079" s="27">
        <v>45263</v>
      </c>
      <c r="K8079" s="29" t="s">
        <v>266</v>
      </c>
      <c r="L8079" s="29">
        <v>14027.75</v>
      </c>
      <c r="M8079" s="30">
        <v>0.2363121273187474</v>
      </c>
      <c r="N8079" s="30">
        <v>0.54061566153519136</v>
      </c>
      <c r="O8079" s="30">
        <v>5.0085618489548733E-2</v>
      </c>
    </row>
    <row r="8080" spans="1:15" x14ac:dyDescent="0.45">
      <c r="A8080" s="5" t="s">
        <v>17</v>
      </c>
      <c r="B8080">
        <v>2020</v>
      </c>
      <c r="C8080" t="s">
        <v>6</v>
      </c>
      <c r="D8080">
        <v>8079</v>
      </c>
      <c r="E8080" s="2">
        <v>14</v>
      </c>
      <c r="F8080" s="1">
        <v>15</v>
      </c>
      <c r="G8080" s="1">
        <v>1</v>
      </c>
      <c r="H8080" s="1">
        <v>5</v>
      </c>
      <c r="I8080" s="1" t="str">
        <f t="shared" si="146"/>
        <v>3F7SU5</v>
      </c>
      <c r="J8080" s="27">
        <v>45263</v>
      </c>
      <c r="K8080" s="29" t="s">
        <v>267</v>
      </c>
      <c r="L8080" s="29">
        <v>14406.5</v>
      </c>
      <c r="M8080" s="30">
        <v>0.2443605409268278</v>
      </c>
      <c r="N8080" s="30">
        <v>0.45637758014159291</v>
      </c>
      <c r="O8080" s="30">
        <v>1.7585288089487311E-2</v>
      </c>
    </row>
    <row r="8081" spans="1:15" x14ac:dyDescent="0.45">
      <c r="A8081" s="5" t="s">
        <v>17</v>
      </c>
      <c r="B8081">
        <v>2020</v>
      </c>
      <c r="C8081" t="s">
        <v>6</v>
      </c>
      <c r="D8081">
        <v>8080</v>
      </c>
      <c r="E8081" s="2">
        <v>15</v>
      </c>
      <c r="F8081" s="1">
        <v>16</v>
      </c>
      <c r="G8081" s="1">
        <v>1</v>
      </c>
      <c r="H8081" s="1">
        <v>6</v>
      </c>
      <c r="I8081" s="1" t="str">
        <f t="shared" si="146"/>
        <v>3F7SU6</v>
      </c>
      <c r="J8081" s="27">
        <v>45263</v>
      </c>
      <c r="K8081" s="29" t="s">
        <v>268</v>
      </c>
      <c r="L8081" s="29">
        <v>14796.5</v>
      </c>
      <c r="M8081" s="30">
        <v>0.24236018489388311</v>
      </c>
      <c r="N8081" s="30">
        <v>0.38404156752765822</v>
      </c>
      <c r="O8081" s="30">
        <v>0</v>
      </c>
    </row>
    <row r="8082" spans="1:15" x14ac:dyDescent="0.45">
      <c r="A8082" s="5" t="s">
        <v>17</v>
      </c>
      <c r="B8082">
        <v>2020</v>
      </c>
      <c r="C8082" t="s">
        <v>6</v>
      </c>
      <c r="D8082">
        <v>8081</v>
      </c>
      <c r="E8082" s="2">
        <v>16</v>
      </c>
      <c r="F8082" s="1">
        <v>17</v>
      </c>
      <c r="G8082" s="1">
        <v>1</v>
      </c>
      <c r="H8082" s="1">
        <v>6</v>
      </c>
      <c r="I8082" s="1" t="str">
        <f t="shared" si="146"/>
        <v>3F7SU6</v>
      </c>
      <c r="J8082" s="27">
        <v>45263</v>
      </c>
      <c r="K8082" s="29" t="s">
        <v>269</v>
      </c>
      <c r="L8082" s="29">
        <v>15488.25</v>
      </c>
      <c r="M8082" s="30">
        <v>0.24902249048917091</v>
      </c>
      <c r="N8082" s="30">
        <v>0.39368676897380911</v>
      </c>
      <c r="O8082" s="30">
        <v>0</v>
      </c>
    </row>
    <row r="8083" spans="1:15" x14ac:dyDescent="0.45">
      <c r="A8083" s="5" t="s">
        <v>17</v>
      </c>
      <c r="B8083">
        <v>2020</v>
      </c>
      <c r="C8083" t="s">
        <v>6</v>
      </c>
      <c r="D8083">
        <v>8082</v>
      </c>
      <c r="E8083" s="2">
        <v>17</v>
      </c>
      <c r="F8083" s="1">
        <v>18</v>
      </c>
      <c r="G8083" s="1">
        <v>1</v>
      </c>
      <c r="H8083" s="1">
        <v>6</v>
      </c>
      <c r="I8083" s="1" t="str">
        <f t="shared" si="146"/>
        <v>3F7SU6</v>
      </c>
      <c r="J8083" s="27">
        <v>45263</v>
      </c>
      <c r="K8083" s="29" t="s">
        <v>270</v>
      </c>
      <c r="L8083" s="29">
        <v>16316</v>
      </c>
      <c r="M8083" s="30">
        <v>0.25884101337390258</v>
      </c>
      <c r="N8083" s="30">
        <v>0.44806058785191899</v>
      </c>
      <c r="O8083" s="30">
        <v>0</v>
      </c>
    </row>
    <row r="8084" spans="1:15" x14ac:dyDescent="0.45">
      <c r="A8084" s="5" t="s">
        <v>17</v>
      </c>
      <c r="B8084">
        <v>2020</v>
      </c>
      <c r="C8084" t="s">
        <v>6</v>
      </c>
      <c r="D8084">
        <v>8083</v>
      </c>
      <c r="E8084" s="2">
        <v>18</v>
      </c>
      <c r="F8084" s="1">
        <v>19</v>
      </c>
      <c r="G8084" s="1">
        <v>1</v>
      </c>
      <c r="H8084" s="1">
        <v>7</v>
      </c>
      <c r="I8084" s="1" t="str">
        <f t="shared" si="146"/>
        <v>3F7SU7</v>
      </c>
      <c r="J8084" s="27">
        <v>45263</v>
      </c>
      <c r="K8084" s="29" t="s">
        <v>271</v>
      </c>
      <c r="L8084" s="29">
        <v>16102.5</v>
      </c>
      <c r="M8084" s="30">
        <v>0.28093180792121919</v>
      </c>
      <c r="N8084" s="30">
        <v>0.47739017284717478</v>
      </c>
      <c r="O8084" s="30">
        <v>0</v>
      </c>
    </row>
    <row r="8085" spans="1:15" x14ac:dyDescent="0.45">
      <c r="A8085" s="5" t="s">
        <v>17</v>
      </c>
      <c r="B8085">
        <v>2020</v>
      </c>
      <c r="C8085" t="s">
        <v>6</v>
      </c>
      <c r="D8085">
        <v>8084</v>
      </c>
      <c r="E8085" s="2">
        <v>19</v>
      </c>
      <c r="F8085" s="1">
        <v>20</v>
      </c>
      <c r="G8085" s="1">
        <v>1</v>
      </c>
      <c r="H8085" s="1">
        <v>7</v>
      </c>
      <c r="I8085" s="1" t="str">
        <f t="shared" si="146"/>
        <v>3F7SU7</v>
      </c>
      <c r="J8085" s="27">
        <v>45263</v>
      </c>
      <c r="K8085" s="29" t="s">
        <v>272</v>
      </c>
      <c r="L8085" s="29">
        <v>15686.75</v>
      </c>
      <c r="M8085" s="30">
        <v>0.29283179841987172</v>
      </c>
      <c r="N8085" s="30">
        <v>0.45471780096828718</v>
      </c>
      <c r="O8085" s="30">
        <v>0</v>
      </c>
    </row>
    <row r="8086" spans="1:15" x14ac:dyDescent="0.45">
      <c r="A8086" s="5" t="s">
        <v>17</v>
      </c>
      <c r="B8086">
        <v>2020</v>
      </c>
      <c r="C8086" t="s">
        <v>6</v>
      </c>
      <c r="D8086">
        <v>8085</v>
      </c>
      <c r="E8086" s="2">
        <v>20</v>
      </c>
      <c r="F8086" s="1">
        <v>21</v>
      </c>
      <c r="G8086" s="1">
        <v>1</v>
      </c>
      <c r="H8086" s="1">
        <v>7</v>
      </c>
      <c r="I8086" s="1" t="str">
        <f t="shared" si="146"/>
        <v>3F7SU7</v>
      </c>
      <c r="J8086" s="27">
        <v>45263</v>
      </c>
      <c r="K8086" s="29" t="s">
        <v>273</v>
      </c>
      <c r="L8086" s="29">
        <v>15249.5</v>
      </c>
      <c r="M8086" s="30">
        <v>0.31194128714662178</v>
      </c>
      <c r="N8086" s="30">
        <v>0.42381797955118322</v>
      </c>
      <c r="O8086" s="30">
        <v>0</v>
      </c>
    </row>
    <row r="8087" spans="1:15" x14ac:dyDescent="0.45">
      <c r="A8087" s="5" t="s">
        <v>17</v>
      </c>
      <c r="B8087">
        <v>2020</v>
      </c>
      <c r="C8087" t="s">
        <v>6</v>
      </c>
      <c r="D8087">
        <v>8086</v>
      </c>
      <c r="E8087" s="2">
        <v>21</v>
      </c>
      <c r="F8087" s="1">
        <v>22</v>
      </c>
      <c r="G8087" s="1">
        <v>1</v>
      </c>
      <c r="H8087" s="1">
        <v>8</v>
      </c>
      <c r="I8087" s="1" t="str">
        <f t="shared" si="146"/>
        <v>3F7SU8</v>
      </c>
      <c r="J8087" s="27">
        <v>45263</v>
      </c>
      <c r="K8087" s="29" t="s">
        <v>274</v>
      </c>
      <c r="L8087" s="29">
        <v>14627.25</v>
      </c>
      <c r="M8087" s="30">
        <v>0.30773012993381232</v>
      </c>
      <c r="N8087" s="30">
        <v>0.3742627594536847</v>
      </c>
      <c r="O8087" s="30">
        <v>0</v>
      </c>
    </row>
    <row r="8088" spans="1:15" x14ac:dyDescent="0.45">
      <c r="A8088" s="5" t="s">
        <v>17</v>
      </c>
      <c r="B8088">
        <v>2020</v>
      </c>
      <c r="C8088" t="s">
        <v>6</v>
      </c>
      <c r="D8088">
        <v>8087</v>
      </c>
      <c r="E8088" s="2">
        <v>22</v>
      </c>
      <c r="F8088" s="1">
        <v>23</v>
      </c>
      <c r="G8088" s="1">
        <v>1</v>
      </c>
      <c r="H8088" s="1">
        <v>8</v>
      </c>
      <c r="I8088" s="1" t="str">
        <f t="shared" si="146"/>
        <v>3F7SU8</v>
      </c>
      <c r="J8088" s="27">
        <v>45263</v>
      </c>
      <c r="K8088" s="29" t="s">
        <v>275</v>
      </c>
      <c r="L8088" s="29">
        <v>13834.5</v>
      </c>
      <c r="M8088" s="30">
        <v>0.30087364487035939</v>
      </c>
      <c r="N8088" s="30">
        <v>0.36397181214979379</v>
      </c>
      <c r="O8088" s="30">
        <v>0</v>
      </c>
    </row>
    <row r="8089" spans="1:15" x14ac:dyDescent="0.45">
      <c r="A8089" s="5" t="s">
        <v>17</v>
      </c>
      <c r="B8089">
        <v>2020</v>
      </c>
      <c r="C8089" t="s">
        <v>6</v>
      </c>
      <c r="D8089">
        <v>8088</v>
      </c>
      <c r="E8089" s="2">
        <v>23</v>
      </c>
      <c r="F8089" s="1">
        <v>24</v>
      </c>
      <c r="G8089" s="1">
        <v>1</v>
      </c>
      <c r="H8089" s="1">
        <v>8</v>
      </c>
      <c r="I8089" s="1" t="str">
        <f t="shared" si="146"/>
        <v>3F7SU8</v>
      </c>
      <c r="J8089" s="27">
        <v>45263</v>
      </c>
      <c r="K8089" s="29" t="s">
        <v>276</v>
      </c>
      <c r="L8089" s="29">
        <v>13013.25</v>
      </c>
      <c r="M8089" s="30">
        <v>0.28409865725363381</v>
      </c>
      <c r="N8089" s="30">
        <v>0.32592921492169008</v>
      </c>
      <c r="O8089" s="30">
        <v>0</v>
      </c>
    </row>
    <row r="8090" spans="1:15" x14ac:dyDescent="0.45">
      <c r="A8090" s="5" t="s">
        <v>17</v>
      </c>
      <c r="B8090">
        <v>2020</v>
      </c>
      <c r="C8090" t="s">
        <v>0</v>
      </c>
      <c r="D8090">
        <v>8089</v>
      </c>
      <c r="E8090" s="2">
        <v>0</v>
      </c>
      <c r="F8090" s="1">
        <v>1</v>
      </c>
      <c r="G8090" s="1">
        <v>1</v>
      </c>
      <c r="H8090" s="1">
        <v>1</v>
      </c>
      <c r="I8090" s="1" t="str">
        <f t="shared" si="146"/>
        <v>3F1MO1</v>
      </c>
      <c r="J8090" s="27">
        <v>45264</v>
      </c>
      <c r="K8090" s="29" t="s">
        <v>253</v>
      </c>
      <c r="L8090" s="29">
        <v>12312.25</v>
      </c>
      <c r="M8090" s="30">
        <v>0.26627048310676249</v>
      </c>
      <c r="N8090" s="30">
        <v>0.33052486880178872</v>
      </c>
      <c r="O8090" s="30">
        <v>0</v>
      </c>
    </row>
    <row r="8091" spans="1:15" x14ac:dyDescent="0.45">
      <c r="A8091" s="5" t="s">
        <v>17</v>
      </c>
      <c r="B8091">
        <v>2020</v>
      </c>
      <c r="C8091" t="s">
        <v>0</v>
      </c>
      <c r="D8091">
        <v>8090</v>
      </c>
      <c r="E8091" s="2">
        <v>1</v>
      </c>
      <c r="F8091" s="1">
        <v>2</v>
      </c>
      <c r="G8091" s="1">
        <v>1</v>
      </c>
      <c r="H8091" s="1">
        <v>1</v>
      </c>
      <c r="I8091" s="1" t="str">
        <f t="shared" si="146"/>
        <v>3F1MO1</v>
      </c>
      <c r="J8091" s="27">
        <v>45264</v>
      </c>
      <c r="K8091" s="29" t="s">
        <v>254</v>
      </c>
      <c r="L8091" s="29">
        <v>11900.25</v>
      </c>
      <c r="M8091" s="30">
        <v>0.27009058551921578</v>
      </c>
      <c r="N8091" s="30">
        <v>0.33052790869940152</v>
      </c>
      <c r="O8091" s="30">
        <v>0</v>
      </c>
    </row>
    <row r="8092" spans="1:15" x14ac:dyDescent="0.45">
      <c r="A8092" s="5" t="s">
        <v>17</v>
      </c>
      <c r="B8092">
        <v>2020</v>
      </c>
      <c r="C8092" t="s">
        <v>0</v>
      </c>
      <c r="D8092">
        <v>8091</v>
      </c>
      <c r="E8092" s="2">
        <v>2</v>
      </c>
      <c r="F8092" s="1">
        <v>3</v>
      </c>
      <c r="G8092" s="1">
        <v>1</v>
      </c>
      <c r="H8092" s="1">
        <v>1</v>
      </c>
      <c r="I8092" s="1" t="str">
        <f t="shared" si="146"/>
        <v>3F1MO1</v>
      </c>
      <c r="J8092" s="27">
        <v>45264</v>
      </c>
      <c r="K8092" s="29" t="s">
        <v>255</v>
      </c>
      <c r="L8092" s="29">
        <v>11697.25</v>
      </c>
      <c r="M8092" s="30">
        <v>0.26516582122897547</v>
      </c>
      <c r="N8092" s="30">
        <v>0.32422101389944802</v>
      </c>
      <c r="O8092" s="30">
        <v>0</v>
      </c>
    </row>
    <row r="8093" spans="1:15" x14ac:dyDescent="0.45">
      <c r="A8093" s="5" t="s">
        <v>17</v>
      </c>
      <c r="B8093">
        <v>2020</v>
      </c>
      <c r="C8093" t="s">
        <v>0</v>
      </c>
      <c r="D8093">
        <v>8092</v>
      </c>
      <c r="E8093" s="2">
        <v>3</v>
      </c>
      <c r="F8093" s="1">
        <v>4</v>
      </c>
      <c r="G8093" s="1">
        <v>1</v>
      </c>
      <c r="H8093" s="1">
        <v>2</v>
      </c>
      <c r="I8093" s="1" t="str">
        <f t="shared" si="146"/>
        <v>3F1MO2</v>
      </c>
      <c r="J8093" s="27">
        <v>45264</v>
      </c>
      <c r="K8093" s="29" t="s">
        <v>256</v>
      </c>
      <c r="L8093" s="29">
        <v>11672</v>
      </c>
      <c r="M8093" s="30">
        <v>0.2592180675548662</v>
      </c>
      <c r="N8093" s="30">
        <v>0.33205077817440681</v>
      </c>
      <c r="O8093" s="30">
        <v>0</v>
      </c>
    </row>
    <row r="8094" spans="1:15" x14ac:dyDescent="0.45">
      <c r="A8094" s="5" t="s">
        <v>17</v>
      </c>
      <c r="B8094">
        <v>2020</v>
      </c>
      <c r="C8094" t="s">
        <v>0</v>
      </c>
      <c r="D8094">
        <v>8093</v>
      </c>
      <c r="E8094" s="2">
        <v>4</v>
      </c>
      <c r="F8094" s="1">
        <v>5</v>
      </c>
      <c r="G8094" s="1">
        <v>1</v>
      </c>
      <c r="H8094" s="1">
        <v>2</v>
      </c>
      <c r="I8094" s="1" t="str">
        <f t="shared" si="146"/>
        <v>3F1MO2</v>
      </c>
      <c r="J8094" s="27">
        <v>45264</v>
      </c>
      <c r="K8094" s="29" t="s">
        <v>257</v>
      </c>
      <c r="L8094" s="29">
        <v>11828</v>
      </c>
      <c r="M8094" s="30">
        <v>0.24166624558595551</v>
      </c>
      <c r="N8094" s="30">
        <v>0.32213655265451929</v>
      </c>
      <c r="O8094" s="30">
        <v>0</v>
      </c>
    </row>
    <row r="8095" spans="1:15" x14ac:dyDescent="0.45">
      <c r="A8095" s="5" t="s">
        <v>17</v>
      </c>
      <c r="B8095">
        <v>2020</v>
      </c>
      <c r="C8095" t="s">
        <v>0</v>
      </c>
      <c r="D8095">
        <v>8094</v>
      </c>
      <c r="E8095" s="2">
        <v>5</v>
      </c>
      <c r="F8095" s="1">
        <v>6</v>
      </c>
      <c r="G8095" s="1">
        <v>1</v>
      </c>
      <c r="H8095" s="1">
        <v>2</v>
      </c>
      <c r="I8095" s="1" t="str">
        <f t="shared" si="146"/>
        <v>3F1MO2</v>
      </c>
      <c r="J8095" s="27">
        <v>45264</v>
      </c>
      <c r="K8095" s="29" t="s">
        <v>258</v>
      </c>
      <c r="L8095" s="29">
        <v>12328.5</v>
      </c>
      <c r="M8095" s="30">
        <v>0.2231217705931009</v>
      </c>
      <c r="N8095" s="30">
        <v>0.34415004904292962</v>
      </c>
      <c r="O8095" s="30">
        <v>0</v>
      </c>
    </row>
    <row r="8096" spans="1:15" x14ac:dyDescent="0.45">
      <c r="A8096" s="5" t="s">
        <v>17</v>
      </c>
      <c r="B8096">
        <v>2020</v>
      </c>
      <c r="C8096" t="s">
        <v>0</v>
      </c>
      <c r="D8096">
        <v>8095</v>
      </c>
      <c r="E8096" s="2">
        <v>6</v>
      </c>
      <c r="F8096" s="1">
        <v>7</v>
      </c>
      <c r="G8096" s="1">
        <v>1</v>
      </c>
      <c r="H8096" s="1">
        <v>3</v>
      </c>
      <c r="I8096" s="1" t="str">
        <f t="shared" si="146"/>
        <v>3F1MO3</v>
      </c>
      <c r="J8096" s="27">
        <v>45264</v>
      </c>
      <c r="K8096" s="29" t="s">
        <v>259</v>
      </c>
      <c r="L8096" s="29">
        <v>13622</v>
      </c>
      <c r="M8096" s="30">
        <v>0.20999306178997279</v>
      </c>
      <c r="N8096" s="30">
        <v>0.37118425069916389</v>
      </c>
      <c r="O8096" s="30">
        <v>0</v>
      </c>
    </row>
    <row r="8097" spans="1:15" x14ac:dyDescent="0.45">
      <c r="A8097" s="5" t="s">
        <v>17</v>
      </c>
      <c r="B8097">
        <v>2020</v>
      </c>
      <c r="C8097" t="s">
        <v>0</v>
      </c>
      <c r="D8097">
        <v>8096</v>
      </c>
      <c r="E8097" s="2">
        <v>7</v>
      </c>
      <c r="F8097" s="1">
        <v>8</v>
      </c>
      <c r="G8097" s="1">
        <v>1</v>
      </c>
      <c r="H8097" s="1">
        <v>3</v>
      </c>
      <c r="I8097" s="1" t="str">
        <f t="shared" si="146"/>
        <v>3F1MO3</v>
      </c>
      <c r="J8097" s="27">
        <v>45264</v>
      </c>
      <c r="K8097" s="29" t="s">
        <v>260</v>
      </c>
      <c r="L8097" s="29">
        <v>15765.25</v>
      </c>
      <c r="M8097" s="30">
        <v>0.19481996495012541</v>
      </c>
      <c r="N8097" s="30">
        <v>0.35297969313736871</v>
      </c>
      <c r="O8097" s="30">
        <v>0</v>
      </c>
    </row>
    <row r="8098" spans="1:15" x14ac:dyDescent="0.45">
      <c r="A8098" s="5" t="s">
        <v>17</v>
      </c>
      <c r="B8098">
        <v>2020</v>
      </c>
      <c r="C8098" t="s">
        <v>0</v>
      </c>
      <c r="D8098">
        <v>8097</v>
      </c>
      <c r="E8098" s="2">
        <v>8</v>
      </c>
      <c r="F8098" s="1">
        <v>9</v>
      </c>
      <c r="G8098" s="1">
        <v>1</v>
      </c>
      <c r="H8098" s="1">
        <v>3</v>
      </c>
      <c r="I8098" s="1" t="str">
        <f t="shared" si="146"/>
        <v>3F1MO3</v>
      </c>
      <c r="J8098" s="27">
        <v>45264</v>
      </c>
      <c r="K8098" s="29" t="s">
        <v>261</v>
      </c>
      <c r="L8098" s="29">
        <v>17372.75</v>
      </c>
      <c r="M8098" s="30">
        <v>0.17468826051235081</v>
      </c>
      <c r="N8098" s="30">
        <v>0.34217373568502979</v>
      </c>
      <c r="O8098" s="30">
        <v>0</v>
      </c>
    </row>
    <row r="8099" spans="1:15" x14ac:dyDescent="0.45">
      <c r="A8099" s="5" t="s">
        <v>17</v>
      </c>
      <c r="B8099">
        <v>2020</v>
      </c>
      <c r="C8099" t="s">
        <v>0</v>
      </c>
      <c r="D8099">
        <v>8098</v>
      </c>
      <c r="E8099" s="2">
        <v>9</v>
      </c>
      <c r="F8099" s="1">
        <v>10</v>
      </c>
      <c r="G8099" s="1">
        <v>1</v>
      </c>
      <c r="H8099" s="1">
        <v>4</v>
      </c>
      <c r="I8099" s="1" t="str">
        <f t="shared" si="146"/>
        <v>3F1MO4</v>
      </c>
      <c r="J8099" s="27">
        <v>45264</v>
      </c>
      <c r="K8099" s="29" t="s">
        <v>262</v>
      </c>
      <c r="L8099" s="29">
        <v>17942.25</v>
      </c>
      <c r="M8099" s="30">
        <v>0.1424090332827288</v>
      </c>
      <c r="N8099" s="30">
        <v>0.36254973463966811</v>
      </c>
      <c r="O8099" s="30">
        <v>3.3668811457890517E-2</v>
      </c>
    </row>
    <row r="8100" spans="1:15" x14ac:dyDescent="0.45">
      <c r="A8100" s="5" t="s">
        <v>17</v>
      </c>
      <c r="B8100">
        <v>2020</v>
      </c>
      <c r="C8100" t="s">
        <v>0</v>
      </c>
      <c r="D8100">
        <v>8099</v>
      </c>
      <c r="E8100" s="2">
        <v>10</v>
      </c>
      <c r="F8100" s="1">
        <v>11</v>
      </c>
      <c r="G8100" s="1">
        <v>1</v>
      </c>
      <c r="H8100" s="1">
        <v>4</v>
      </c>
      <c r="I8100" s="1" t="str">
        <f t="shared" si="146"/>
        <v>3F1MO4</v>
      </c>
      <c r="J8100" s="27">
        <v>45264</v>
      </c>
      <c r="K8100" s="29" t="s">
        <v>263</v>
      </c>
      <c r="L8100" s="29">
        <v>17946.75</v>
      </c>
      <c r="M8100" s="30">
        <v>0.1464795353724265</v>
      </c>
      <c r="N8100" s="30">
        <v>0.39991944130106549</v>
      </c>
      <c r="O8100" s="30">
        <v>7.0335272620879422E-2</v>
      </c>
    </row>
    <row r="8101" spans="1:15" x14ac:dyDescent="0.45">
      <c r="A8101" s="5" t="s">
        <v>17</v>
      </c>
      <c r="B8101">
        <v>2020</v>
      </c>
      <c r="C8101" t="s">
        <v>0</v>
      </c>
      <c r="D8101">
        <v>8100</v>
      </c>
      <c r="E8101" s="2">
        <v>11</v>
      </c>
      <c r="F8101" s="1">
        <v>12</v>
      </c>
      <c r="G8101" s="1">
        <v>1</v>
      </c>
      <c r="H8101" s="1">
        <v>4</v>
      </c>
      <c r="I8101" s="1" t="str">
        <f t="shared" si="146"/>
        <v>3F1MO4</v>
      </c>
      <c r="J8101" s="27">
        <v>45264</v>
      </c>
      <c r="K8101" s="29" t="s">
        <v>264</v>
      </c>
      <c r="L8101" s="29">
        <v>17717</v>
      </c>
      <c r="M8101" s="30">
        <v>0.10216897916398671</v>
      </c>
      <c r="N8101" s="30">
        <v>0.37346021259490342</v>
      </c>
      <c r="O8101" s="30">
        <v>0.1060587715006483</v>
      </c>
    </row>
    <row r="8102" spans="1:15" x14ac:dyDescent="0.45">
      <c r="A8102" s="5" t="s">
        <v>17</v>
      </c>
      <c r="B8102">
        <v>2020</v>
      </c>
      <c r="C8102" t="s">
        <v>0</v>
      </c>
      <c r="D8102">
        <v>8101</v>
      </c>
      <c r="E8102" s="2">
        <v>12</v>
      </c>
      <c r="F8102" s="1">
        <v>13</v>
      </c>
      <c r="G8102" s="1">
        <v>1</v>
      </c>
      <c r="H8102" s="1">
        <v>5</v>
      </c>
      <c r="I8102" s="1" t="str">
        <f t="shared" si="146"/>
        <v>3F1MO5</v>
      </c>
      <c r="J8102" s="27">
        <v>45264</v>
      </c>
      <c r="K8102" s="29" t="s">
        <v>265</v>
      </c>
      <c r="L8102" s="29">
        <v>17519.25</v>
      </c>
      <c r="M8102" s="30">
        <v>7.4396832432469362E-2</v>
      </c>
      <c r="N8102" s="30">
        <v>0.32897551610529591</v>
      </c>
      <c r="O8102" s="30">
        <v>0.1191407103070373</v>
      </c>
    </row>
    <row r="8103" spans="1:15" x14ac:dyDescent="0.45">
      <c r="A8103" s="5" t="s">
        <v>17</v>
      </c>
      <c r="B8103">
        <v>2020</v>
      </c>
      <c r="C8103" t="s">
        <v>0</v>
      </c>
      <c r="D8103">
        <v>8102</v>
      </c>
      <c r="E8103" s="2">
        <v>13</v>
      </c>
      <c r="F8103" s="1">
        <v>14</v>
      </c>
      <c r="G8103" s="1">
        <v>1</v>
      </c>
      <c r="H8103" s="1">
        <v>5</v>
      </c>
      <c r="I8103" s="1" t="str">
        <f t="shared" si="146"/>
        <v>3F1MO5</v>
      </c>
      <c r="J8103" s="27">
        <v>45264</v>
      </c>
      <c r="K8103" s="29" t="s">
        <v>266</v>
      </c>
      <c r="L8103" s="29">
        <v>17564.75</v>
      </c>
      <c r="M8103" s="30">
        <v>6.1170349429835111E-2</v>
      </c>
      <c r="N8103" s="30">
        <v>0.29426227093147261</v>
      </c>
      <c r="O8103" s="30">
        <v>9.5099104241137475E-2</v>
      </c>
    </row>
    <row r="8104" spans="1:15" x14ac:dyDescent="0.45">
      <c r="A8104" s="5" t="s">
        <v>17</v>
      </c>
      <c r="B8104">
        <v>2020</v>
      </c>
      <c r="C8104" t="s">
        <v>0</v>
      </c>
      <c r="D8104">
        <v>8103</v>
      </c>
      <c r="E8104" s="2">
        <v>14</v>
      </c>
      <c r="F8104" s="1">
        <v>15</v>
      </c>
      <c r="G8104" s="1">
        <v>1</v>
      </c>
      <c r="H8104" s="1">
        <v>5</v>
      </c>
      <c r="I8104" s="1" t="str">
        <f t="shared" si="146"/>
        <v>3F1MO5</v>
      </c>
      <c r="J8104" s="27">
        <v>45264</v>
      </c>
      <c r="K8104" s="29" t="s">
        <v>267</v>
      </c>
      <c r="L8104" s="29">
        <v>17574</v>
      </c>
      <c r="M8104" s="30">
        <v>6.2009137492053973E-2</v>
      </c>
      <c r="N8104" s="30">
        <v>0.26049514985529282</v>
      </c>
      <c r="O8104" s="30">
        <v>4.7351399027109678E-2</v>
      </c>
    </row>
    <row r="8105" spans="1:15" x14ac:dyDescent="0.45">
      <c r="A8105" s="5" t="s">
        <v>17</v>
      </c>
      <c r="B8105">
        <v>2020</v>
      </c>
      <c r="C8105" t="s">
        <v>0</v>
      </c>
      <c r="D8105">
        <v>8104</v>
      </c>
      <c r="E8105" s="2">
        <v>15</v>
      </c>
      <c r="F8105" s="1">
        <v>16</v>
      </c>
      <c r="G8105" s="1">
        <v>1</v>
      </c>
      <c r="H8105" s="1">
        <v>6</v>
      </c>
      <c r="I8105" s="1" t="str">
        <f t="shared" si="146"/>
        <v>3F1MO6</v>
      </c>
      <c r="J8105" s="27">
        <v>45264</v>
      </c>
      <c r="K8105" s="29" t="s">
        <v>268</v>
      </c>
      <c r="L8105" s="29">
        <v>17832.75</v>
      </c>
      <c r="M8105" s="30">
        <v>5.9200423347930443E-2</v>
      </c>
      <c r="N8105" s="30">
        <v>0.19471615954065749</v>
      </c>
      <c r="O8105" s="30">
        <v>0</v>
      </c>
    </row>
    <row r="8106" spans="1:15" x14ac:dyDescent="0.45">
      <c r="A8106" s="5" t="s">
        <v>17</v>
      </c>
      <c r="B8106">
        <v>2020</v>
      </c>
      <c r="C8106" t="s">
        <v>0</v>
      </c>
      <c r="D8106">
        <v>8105</v>
      </c>
      <c r="E8106" s="2">
        <v>16</v>
      </c>
      <c r="F8106" s="1">
        <v>17</v>
      </c>
      <c r="G8106" s="1">
        <v>1</v>
      </c>
      <c r="H8106" s="1">
        <v>6</v>
      </c>
      <c r="I8106" s="1" t="str">
        <f t="shared" si="146"/>
        <v>3F1MO6</v>
      </c>
      <c r="J8106" s="27">
        <v>45264</v>
      </c>
      <c r="K8106" s="29" t="s">
        <v>269</v>
      </c>
      <c r="L8106" s="29">
        <v>18296.5</v>
      </c>
      <c r="M8106" s="30">
        <v>5.9417045535341093E-2</v>
      </c>
      <c r="N8106" s="30">
        <v>0.14300173216150661</v>
      </c>
      <c r="O8106" s="30">
        <v>0</v>
      </c>
    </row>
    <row r="8107" spans="1:15" x14ac:dyDescent="0.45">
      <c r="A8107" s="5" t="s">
        <v>17</v>
      </c>
      <c r="B8107">
        <v>2020</v>
      </c>
      <c r="C8107" t="s">
        <v>0</v>
      </c>
      <c r="D8107">
        <v>8106</v>
      </c>
      <c r="E8107" s="2">
        <v>17</v>
      </c>
      <c r="F8107" s="1">
        <v>18</v>
      </c>
      <c r="G8107" s="1">
        <v>1</v>
      </c>
      <c r="H8107" s="1">
        <v>6</v>
      </c>
      <c r="I8107" s="1" t="str">
        <f t="shared" si="146"/>
        <v>3F1MO6</v>
      </c>
      <c r="J8107" s="27">
        <v>45264</v>
      </c>
      <c r="K8107" s="29" t="s">
        <v>270</v>
      </c>
      <c r="L8107" s="29">
        <v>18907.75</v>
      </c>
      <c r="M8107" s="30">
        <v>7.6504544387271181E-2</v>
      </c>
      <c r="N8107" s="30">
        <v>0.13372137096968609</v>
      </c>
      <c r="O8107" s="30">
        <v>0</v>
      </c>
    </row>
    <row r="8108" spans="1:15" x14ac:dyDescent="0.45">
      <c r="A8108" s="5" t="s">
        <v>17</v>
      </c>
      <c r="B8108">
        <v>2020</v>
      </c>
      <c r="C8108" t="s">
        <v>0</v>
      </c>
      <c r="D8108">
        <v>8107</v>
      </c>
      <c r="E8108" s="2">
        <v>18</v>
      </c>
      <c r="F8108" s="1">
        <v>19</v>
      </c>
      <c r="G8108" s="1">
        <v>1</v>
      </c>
      <c r="H8108" s="1">
        <v>7</v>
      </c>
      <c r="I8108" s="1" t="str">
        <f t="shared" si="146"/>
        <v>3F1MO7</v>
      </c>
      <c r="J8108" s="27">
        <v>45264</v>
      </c>
      <c r="K8108" s="29" t="s">
        <v>271</v>
      </c>
      <c r="L8108" s="29">
        <v>18208</v>
      </c>
      <c r="M8108" s="30">
        <v>9.0796764947628547E-2</v>
      </c>
      <c r="N8108" s="30">
        <v>0.14599669277934541</v>
      </c>
      <c r="O8108" s="30">
        <v>0</v>
      </c>
    </row>
    <row r="8109" spans="1:15" x14ac:dyDescent="0.45">
      <c r="A8109" s="5" t="s">
        <v>17</v>
      </c>
      <c r="B8109">
        <v>2020</v>
      </c>
      <c r="C8109" t="s">
        <v>0</v>
      </c>
      <c r="D8109">
        <v>8108</v>
      </c>
      <c r="E8109" s="2">
        <v>19</v>
      </c>
      <c r="F8109" s="1">
        <v>20</v>
      </c>
      <c r="G8109" s="1">
        <v>1</v>
      </c>
      <c r="H8109" s="1">
        <v>7</v>
      </c>
      <c r="I8109" s="1" t="str">
        <f t="shared" si="146"/>
        <v>3F1MO7</v>
      </c>
      <c r="J8109" s="27">
        <v>45264</v>
      </c>
      <c r="K8109" s="29" t="s">
        <v>272</v>
      </c>
      <c r="L8109" s="29">
        <v>17450.75</v>
      </c>
      <c r="M8109" s="30">
        <v>8.8734342527850479E-2</v>
      </c>
      <c r="N8109" s="30">
        <v>0.17577942901160809</v>
      </c>
      <c r="O8109" s="30">
        <v>0</v>
      </c>
    </row>
    <row r="8110" spans="1:15" x14ac:dyDescent="0.45">
      <c r="A8110" s="5" t="s">
        <v>17</v>
      </c>
      <c r="B8110">
        <v>2020</v>
      </c>
      <c r="C8110" t="s">
        <v>0</v>
      </c>
      <c r="D8110">
        <v>8109</v>
      </c>
      <c r="E8110" s="2">
        <v>20</v>
      </c>
      <c r="F8110" s="1">
        <v>21</v>
      </c>
      <c r="G8110" s="1">
        <v>1</v>
      </c>
      <c r="H8110" s="1">
        <v>7</v>
      </c>
      <c r="I8110" s="1" t="str">
        <f t="shared" si="146"/>
        <v>3F1MO7</v>
      </c>
      <c r="J8110" s="27">
        <v>45264</v>
      </c>
      <c r="K8110" s="29" t="s">
        <v>273</v>
      </c>
      <c r="L8110" s="29">
        <v>16623</v>
      </c>
      <c r="M8110" s="30">
        <v>8.2618083382061003E-2</v>
      </c>
      <c r="N8110" s="30">
        <v>0.21548127799115049</v>
      </c>
      <c r="O8110" s="30">
        <v>0</v>
      </c>
    </row>
    <row r="8111" spans="1:15" x14ac:dyDescent="0.45">
      <c r="A8111" s="5" t="s">
        <v>17</v>
      </c>
      <c r="B8111">
        <v>2020</v>
      </c>
      <c r="C8111" t="s">
        <v>0</v>
      </c>
      <c r="D8111">
        <v>8110</v>
      </c>
      <c r="E8111" s="2">
        <v>21</v>
      </c>
      <c r="F8111" s="1">
        <v>22</v>
      </c>
      <c r="G8111" s="1">
        <v>1</v>
      </c>
      <c r="H8111" s="1">
        <v>8</v>
      </c>
      <c r="I8111" s="1" t="str">
        <f t="shared" si="146"/>
        <v>3F1MO8</v>
      </c>
      <c r="J8111" s="27">
        <v>45264</v>
      </c>
      <c r="K8111" s="29" t="s">
        <v>274</v>
      </c>
      <c r="L8111" s="29">
        <v>15735.5</v>
      </c>
      <c r="M8111" s="30">
        <v>8.4552305553815141E-2</v>
      </c>
      <c r="N8111" s="30">
        <v>0.25122249316417328</v>
      </c>
      <c r="O8111" s="30">
        <v>0</v>
      </c>
    </row>
    <row r="8112" spans="1:15" x14ac:dyDescent="0.45">
      <c r="A8112" s="5" t="s">
        <v>17</v>
      </c>
      <c r="B8112">
        <v>2020</v>
      </c>
      <c r="C8112" t="s">
        <v>0</v>
      </c>
      <c r="D8112">
        <v>8111</v>
      </c>
      <c r="E8112" s="2">
        <v>22</v>
      </c>
      <c r="F8112" s="1">
        <v>23</v>
      </c>
      <c r="G8112" s="1">
        <v>1</v>
      </c>
      <c r="H8112" s="1">
        <v>8</v>
      </c>
      <c r="I8112" s="1" t="str">
        <f t="shared" si="146"/>
        <v>3F1MO8</v>
      </c>
      <c r="J8112" s="27">
        <v>45264</v>
      </c>
      <c r="K8112" s="29" t="s">
        <v>275</v>
      </c>
      <c r="L8112" s="29">
        <v>14639</v>
      </c>
      <c r="M8112" s="30">
        <v>5.8744483711616349E-2</v>
      </c>
      <c r="N8112" s="30">
        <v>0.21066764655443229</v>
      </c>
      <c r="O8112" s="30">
        <v>0</v>
      </c>
    </row>
    <row r="8113" spans="1:15" x14ac:dyDescent="0.45">
      <c r="A8113" s="5" t="s">
        <v>17</v>
      </c>
      <c r="B8113">
        <v>2020</v>
      </c>
      <c r="C8113" t="s">
        <v>0</v>
      </c>
      <c r="D8113">
        <v>8112</v>
      </c>
      <c r="E8113" s="2">
        <v>23</v>
      </c>
      <c r="F8113" s="1">
        <v>24</v>
      </c>
      <c r="G8113" s="1">
        <v>1</v>
      </c>
      <c r="H8113" s="1">
        <v>8</v>
      </c>
      <c r="I8113" s="1" t="str">
        <f t="shared" si="146"/>
        <v>3F1MO8</v>
      </c>
      <c r="J8113" s="27">
        <v>45264</v>
      </c>
      <c r="K8113" s="29" t="s">
        <v>276</v>
      </c>
      <c r="L8113" s="29">
        <v>13613</v>
      </c>
      <c r="M8113" s="30">
        <v>6.572714495229863E-2</v>
      </c>
      <c r="N8113" s="30">
        <v>0.2489081165376969</v>
      </c>
      <c r="O8113" s="30">
        <v>0</v>
      </c>
    </row>
    <row r="8114" spans="1:15" x14ac:dyDescent="0.45">
      <c r="A8114" s="5" t="s">
        <v>17</v>
      </c>
      <c r="B8114">
        <v>2020</v>
      </c>
      <c r="C8114" t="s">
        <v>1</v>
      </c>
      <c r="D8114">
        <v>8113</v>
      </c>
      <c r="E8114" s="2">
        <v>0</v>
      </c>
      <c r="F8114" s="1">
        <v>1</v>
      </c>
      <c r="G8114" s="1">
        <v>1</v>
      </c>
      <c r="H8114" s="1">
        <v>1</v>
      </c>
      <c r="I8114" s="1" t="str">
        <f t="shared" si="146"/>
        <v>3F2TU1</v>
      </c>
      <c r="J8114" s="27">
        <v>45265</v>
      </c>
      <c r="K8114" s="29" t="s">
        <v>253</v>
      </c>
      <c r="L8114" s="29">
        <v>12838.75</v>
      </c>
      <c r="M8114" s="30">
        <v>8.2104174094753443E-2</v>
      </c>
      <c r="N8114" s="30">
        <v>0.27688760030548948</v>
      </c>
      <c r="O8114" s="30">
        <v>0</v>
      </c>
    </row>
    <row r="8115" spans="1:15" x14ac:dyDescent="0.45">
      <c r="A8115" s="5" t="s">
        <v>17</v>
      </c>
      <c r="B8115">
        <v>2020</v>
      </c>
      <c r="C8115" t="s">
        <v>1</v>
      </c>
      <c r="D8115">
        <v>8114</v>
      </c>
      <c r="E8115" s="2">
        <v>1</v>
      </c>
      <c r="F8115" s="1">
        <v>2</v>
      </c>
      <c r="G8115" s="1">
        <v>1</v>
      </c>
      <c r="H8115" s="1">
        <v>1</v>
      </c>
      <c r="I8115" s="1" t="str">
        <f t="shared" si="146"/>
        <v>3F2TU1</v>
      </c>
      <c r="J8115" s="27">
        <v>45265</v>
      </c>
      <c r="K8115" s="29" t="s">
        <v>254</v>
      </c>
      <c r="L8115" s="29">
        <v>12337</v>
      </c>
      <c r="M8115" s="30">
        <v>9.8476489065162265E-2</v>
      </c>
      <c r="N8115" s="30">
        <v>0.32338340575983809</v>
      </c>
      <c r="O8115" s="30">
        <v>0</v>
      </c>
    </row>
    <row r="8116" spans="1:15" x14ac:dyDescent="0.45">
      <c r="A8116" s="5" t="s">
        <v>17</v>
      </c>
      <c r="B8116">
        <v>2020</v>
      </c>
      <c r="C8116" t="s">
        <v>1</v>
      </c>
      <c r="D8116">
        <v>8115</v>
      </c>
      <c r="E8116" s="2">
        <v>2</v>
      </c>
      <c r="F8116" s="1">
        <v>3</v>
      </c>
      <c r="G8116" s="1">
        <v>1</v>
      </c>
      <c r="H8116" s="1">
        <v>1</v>
      </c>
      <c r="I8116" s="1" t="str">
        <f t="shared" si="146"/>
        <v>3F2TU1</v>
      </c>
      <c r="J8116" s="27">
        <v>45265</v>
      </c>
      <c r="K8116" s="29" t="s">
        <v>255</v>
      </c>
      <c r="L8116" s="29">
        <v>12104.5</v>
      </c>
      <c r="M8116" s="30">
        <v>0.1123115105762262</v>
      </c>
      <c r="N8116" s="30">
        <v>0.32948106889755069</v>
      </c>
      <c r="O8116" s="30">
        <v>0</v>
      </c>
    </row>
    <row r="8117" spans="1:15" x14ac:dyDescent="0.45">
      <c r="A8117" s="5" t="s">
        <v>17</v>
      </c>
      <c r="B8117">
        <v>2020</v>
      </c>
      <c r="C8117" t="s">
        <v>1</v>
      </c>
      <c r="D8117">
        <v>8116</v>
      </c>
      <c r="E8117" s="2">
        <v>3</v>
      </c>
      <c r="F8117" s="1">
        <v>4</v>
      </c>
      <c r="G8117" s="1">
        <v>1</v>
      </c>
      <c r="H8117" s="1">
        <v>2</v>
      </c>
      <c r="I8117" s="1" t="str">
        <f t="shared" si="146"/>
        <v>3F2TU2</v>
      </c>
      <c r="J8117" s="27">
        <v>45265</v>
      </c>
      <c r="K8117" s="29" t="s">
        <v>256</v>
      </c>
      <c r="L8117" s="29">
        <v>11888.75</v>
      </c>
      <c r="M8117" s="30">
        <v>0.11745505515123569</v>
      </c>
      <c r="N8117" s="30">
        <v>0.29462372075322257</v>
      </c>
      <c r="O8117" s="30">
        <v>0</v>
      </c>
    </row>
    <row r="8118" spans="1:15" x14ac:dyDescent="0.45">
      <c r="A8118" s="5" t="s">
        <v>17</v>
      </c>
      <c r="B8118">
        <v>2020</v>
      </c>
      <c r="C8118" t="s">
        <v>1</v>
      </c>
      <c r="D8118">
        <v>8117</v>
      </c>
      <c r="E8118" s="2">
        <v>4</v>
      </c>
      <c r="F8118" s="1">
        <v>5</v>
      </c>
      <c r="G8118" s="1">
        <v>1</v>
      </c>
      <c r="H8118" s="1">
        <v>2</v>
      </c>
      <c r="I8118" s="1" t="str">
        <f t="shared" si="146"/>
        <v>3F2TU2</v>
      </c>
      <c r="J8118" s="27">
        <v>45265</v>
      </c>
      <c r="K8118" s="29" t="s">
        <v>257</v>
      </c>
      <c r="L8118" s="29">
        <v>11876.5</v>
      </c>
      <c r="M8118" s="30">
        <v>0.1235478838336914</v>
      </c>
      <c r="N8118" s="30">
        <v>0.31613328927000101</v>
      </c>
      <c r="O8118" s="30">
        <v>0</v>
      </c>
    </row>
    <row r="8119" spans="1:15" x14ac:dyDescent="0.45">
      <c r="A8119" s="5" t="s">
        <v>17</v>
      </c>
      <c r="B8119">
        <v>2020</v>
      </c>
      <c r="C8119" t="s">
        <v>1</v>
      </c>
      <c r="D8119">
        <v>8118</v>
      </c>
      <c r="E8119" s="2">
        <v>5</v>
      </c>
      <c r="F8119" s="1">
        <v>6</v>
      </c>
      <c r="G8119" s="1">
        <v>1</v>
      </c>
      <c r="H8119" s="1">
        <v>2</v>
      </c>
      <c r="I8119" s="1" t="str">
        <f t="shared" si="146"/>
        <v>3F2TU2</v>
      </c>
      <c r="J8119" s="27">
        <v>45265</v>
      </c>
      <c r="K8119" s="29" t="s">
        <v>258</v>
      </c>
      <c r="L8119" s="29">
        <v>12302.75</v>
      </c>
      <c r="M8119" s="30">
        <v>0.1212663731006464</v>
      </c>
      <c r="N8119" s="30">
        <v>0.33765861444203782</v>
      </c>
      <c r="O8119" s="30">
        <v>0</v>
      </c>
    </row>
    <row r="8120" spans="1:15" x14ac:dyDescent="0.45">
      <c r="A8120" s="5" t="s">
        <v>17</v>
      </c>
      <c r="B8120">
        <v>2020</v>
      </c>
      <c r="C8120" t="s">
        <v>1</v>
      </c>
      <c r="D8120">
        <v>8119</v>
      </c>
      <c r="E8120" s="2">
        <v>6</v>
      </c>
      <c r="F8120" s="1">
        <v>7</v>
      </c>
      <c r="G8120" s="1">
        <v>1</v>
      </c>
      <c r="H8120" s="1">
        <v>3</v>
      </c>
      <c r="I8120" s="1" t="str">
        <f t="shared" si="146"/>
        <v>3F2TU3</v>
      </c>
      <c r="J8120" s="27">
        <v>45265</v>
      </c>
      <c r="K8120" s="29" t="s">
        <v>259</v>
      </c>
      <c r="L8120" s="29">
        <v>13681</v>
      </c>
      <c r="M8120" s="30">
        <v>0.1235370756063547</v>
      </c>
      <c r="N8120" s="30">
        <v>0.36268353874144249</v>
      </c>
      <c r="O8120" s="30">
        <v>0</v>
      </c>
    </row>
    <row r="8121" spans="1:15" x14ac:dyDescent="0.45">
      <c r="A8121" s="5" t="s">
        <v>17</v>
      </c>
      <c r="B8121">
        <v>2020</v>
      </c>
      <c r="C8121" t="s">
        <v>1</v>
      </c>
      <c r="D8121">
        <v>8120</v>
      </c>
      <c r="E8121" s="2">
        <v>7</v>
      </c>
      <c r="F8121" s="1">
        <v>8</v>
      </c>
      <c r="G8121" s="1">
        <v>1</v>
      </c>
      <c r="H8121" s="1">
        <v>3</v>
      </c>
      <c r="I8121" s="1" t="str">
        <f t="shared" si="146"/>
        <v>3F2TU3</v>
      </c>
      <c r="J8121" s="27">
        <v>45265</v>
      </c>
      <c r="K8121" s="29" t="s">
        <v>260</v>
      </c>
      <c r="L8121" s="29">
        <v>15825.5</v>
      </c>
      <c r="M8121" s="30">
        <v>0.1563975625341435</v>
      </c>
      <c r="N8121" s="30">
        <v>0.39756509892205683</v>
      </c>
      <c r="O8121" s="30">
        <v>0</v>
      </c>
    </row>
    <row r="8122" spans="1:15" x14ac:dyDescent="0.45">
      <c r="A8122" s="5" t="s">
        <v>17</v>
      </c>
      <c r="B8122">
        <v>2020</v>
      </c>
      <c r="C8122" t="s">
        <v>1</v>
      </c>
      <c r="D8122">
        <v>8121</v>
      </c>
      <c r="E8122" s="2">
        <v>8</v>
      </c>
      <c r="F8122" s="1">
        <v>9</v>
      </c>
      <c r="G8122" s="1">
        <v>1</v>
      </c>
      <c r="H8122" s="1">
        <v>3</v>
      </c>
      <c r="I8122" s="1" t="str">
        <f t="shared" si="146"/>
        <v>3F2TU3</v>
      </c>
      <c r="J8122" s="27">
        <v>45265</v>
      </c>
      <c r="K8122" s="29" t="s">
        <v>261</v>
      </c>
      <c r="L8122" s="29">
        <v>17256.5</v>
      </c>
      <c r="M8122" s="30">
        <v>0.21677257304699549</v>
      </c>
      <c r="N8122" s="30">
        <v>0.44819655757708438</v>
      </c>
      <c r="O8122" s="30">
        <v>2.341655764229397E-4</v>
      </c>
    </row>
    <row r="8123" spans="1:15" x14ac:dyDescent="0.45">
      <c r="A8123" s="5" t="s">
        <v>17</v>
      </c>
      <c r="B8123">
        <v>2020</v>
      </c>
      <c r="C8123" t="s">
        <v>1</v>
      </c>
      <c r="D8123">
        <v>8122</v>
      </c>
      <c r="E8123" s="2">
        <v>9</v>
      </c>
      <c r="F8123" s="1">
        <v>10</v>
      </c>
      <c r="G8123" s="1">
        <v>1</v>
      </c>
      <c r="H8123" s="1">
        <v>4</v>
      </c>
      <c r="I8123" s="1" t="str">
        <f t="shared" si="146"/>
        <v>3F2TU4</v>
      </c>
      <c r="J8123" s="27">
        <v>45265</v>
      </c>
      <c r="K8123" s="29" t="s">
        <v>262</v>
      </c>
      <c r="L8123" s="29">
        <v>17805.75</v>
      </c>
      <c r="M8123" s="30">
        <v>0.27257083581337682</v>
      </c>
      <c r="N8123" s="30">
        <v>0.50263928277895642</v>
      </c>
      <c r="O8123" s="30">
        <v>8.2881584603707273E-2</v>
      </c>
    </row>
    <row r="8124" spans="1:15" x14ac:dyDescent="0.45">
      <c r="A8124" s="5" t="s">
        <v>17</v>
      </c>
      <c r="B8124">
        <v>2020</v>
      </c>
      <c r="C8124" t="s">
        <v>1</v>
      </c>
      <c r="D8124">
        <v>8123</v>
      </c>
      <c r="E8124" s="2">
        <v>10</v>
      </c>
      <c r="F8124" s="1">
        <v>11</v>
      </c>
      <c r="G8124" s="1">
        <v>1</v>
      </c>
      <c r="H8124" s="1">
        <v>4</v>
      </c>
      <c r="I8124" s="1" t="str">
        <f t="shared" si="146"/>
        <v>3F2TU4</v>
      </c>
      <c r="J8124" s="27">
        <v>45265</v>
      </c>
      <c r="K8124" s="29" t="s">
        <v>263</v>
      </c>
      <c r="L8124" s="29">
        <v>17847.5</v>
      </c>
      <c r="M8124" s="30">
        <v>0.29618757177803229</v>
      </c>
      <c r="N8124" s="30">
        <v>0.55062202273057803</v>
      </c>
      <c r="O8124" s="30">
        <v>9.7939625881546033E-2</v>
      </c>
    </row>
    <row r="8125" spans="1:15" x14ac:dyDescent="0.45">
      <c r="A8125" s="5" t="s">
        <v>17</v>
      </c>
      <c r="B8125">
        <v>2020</v>
      </c>
      <c r="C8125" t="s">
        <v>1</v>
      </c>
      <c r="D8125">
        <v>8124</v>
      </c>
      <c r="E8125" s="2">
        <v>11</v>
      </c>
      <c r="F8125" s="1">
        <v>12</v>
      </c>
      <c r="G8125" s="1">
        <v>1</v>
      </c>
      <c r="H8125" s="1">
        <v>4</v>
      </c>
      <c r="I8125" s="1" t="str">
        <f t="shared" si="146"/>
        <v>3F2TU4</v>
      </c>
      <c r="J8125" s="27">
        <v>45265</v>
      </c>
      <c r="K8125" s="29" t="s">
        <v>264</v>
      </c>
      <c r="L8125" s="29">
        <v>17721.5</v>
      </c>
      <c r="M8125" s="30">
        <v>0.30611436968641298</v>
      </c>
      <c r="N8125" s="30">
        <v>0.65520649882511317</v>
      </c>
      <c r="O8125" s="30">
        <v>0.10292002258536451</v>
      </c>
    </row>
    <row r="8126" spans="1:15" x14ac:dyDescent="0.45">
      <c r="A8126" s="5" t="s">
        <v>17</v>
      </c>
      <c r="B8126">
        <v>2020</v>
      </c>
      <c r="C8126" t="s">
        <v>1</v>
      </c>
      <c r="D8126">
        <v>8125</v>
      </c>
      <c r="E8126" s="2">
        <v>12</v>
      </c>
      <c r="F8126" s="1">
        <v>13</v>
      </c>
      <c r="G8126" s="1">
        <v>1</v>
      </c>
      <c r="H8126" s="1">
        <v>5</v>
      </c>
      <c r="I8126" s="1" t="str">
        <f t="shared" si="146"/>
        <v>3F2TU5</v>
      </c>
      <c r="J8126" s="27">
        <v>45265</v>
      </c>
      <c r="K8126" s="29" t="s">
        <v>265</v>
      </c>
      <c r="L8126" s="29">
        <v>17510.5</v>
      </c>
      <c r="M8126" s="30">
        <v>0.34141428821216019</v>
      </c>
      <c r="N8126" s="30">
        <v>0.74252051211354642</v>
      </c>
      <c r="O8126" s="30">
        <v>8.7512404953018708E-2</v>
      </c>
    </row>
    <row r="8127" spans="1:15" x14ac:dyDescent="0.45">
      <c r="A8127" s="5" t="s">
        <v>17</v>
      </c>
      <c r="B8127">
        <v>2020</v>
      </c>
      <c r="C8127" t="s">
        <v>1</v>
      </c>
      <c r="D8127">
        <v>8126</v>
      </c>
      <c r="E8127" s="2">
        <v>13</v>
      </c>
      <c r="F8127" s="1">
        <v>14</v>
      </c>
      <c r="G8127" s="1">
        <v>1</v>
      </c>
      <c r="H8127" s="1">
        <v>5</v>
      </c>
      <c r="I8127" s="1" t="str">
        <f t="shared" si="146"/>
        <v>3F2TU5</v>
      </c>
      <c r="J8127" s="27">
        <v>45265</v>
      </c>
      <c r="K8127" s="29" t="s">
        <v>266</v>
      </c>
      <c r="L8127" s="29">
        <v>17609.5</v>
      </c>
      <c r="M8127" s="30">
        <v>0.41599509851880712</v>
      </c>
      <c r="N8127" s="30">
        <v>0.83351144255165832</v>
      </c>
      <c r="O8127" s="30">
        <v>4.9905293165000857E-2</v>
      </c>
    </row>
    <row r="8128" spans="1:15" x14ac:dyDescent="0.45">
      <c r="A8128" s="5" t="s">
        <v>17</v>
      </c>
      <c r="B8128">
        <v>2020</v>
      </c>
      <c r="C8128" t="s">
        <v>1</v>
      </c>
      <c r="D8128">
        <v>8127</v>
      </c>
      <c r="E8128" s="2">
        <v>14</v>
      </c>
      <c r="F8128" s="1">
        <v>15</v>
      </c>
      <c r="G8128" s="1">
        <v>1</v>
      </c>
      <c r="H8128" s="1">
        <v>5</v>
      </c>
      <c r="I8128" s="1" t="str">
        <f t="shared" si="146"/>
        <v>3F2TU5</v>
      </c>
      <c r="J8128" s="27">
        <v>45265</v>
      </c>
      <c r="K8128" s="29" t="s">
        <v>267</v>
      </c>
      <c r="L8128" s="29">
        <v>17672.75</v>
      </c>
      <c r="M8128" s="30">
        <v>0.46556430131969351</v>
      </c>
      <c r="N8128" s="30">
        <v>0.89750543929626758</v>
      </c>
      <c r="O8128" s="30">
        <v>1.7323453548499072E-2</v>
      </c>
    </row>
    <row r="8129" spans="1:15" x14ac:dyDescent="0.45">
      <c r="A8129" s="5" t="s">
        <v>17</v>
      </c>
      <c r="B8129">
        <v>2020</v>
      </c>
      <c r="C8129" t="s">
        <v>1</v>
      </c>
      <c r="D8129">
        <v>8128</v>
      </c>
      <c r="E8129" s="2">
        <v>15</v>
      </c>
      <c r="F8129" s="1">
        <v>16</v>
      </c>
      <c r="G8129" s="1">
        <v>1</v>
      </c>
      <c r="H8129" s="1">
        <v>6</v>
      </c>
      <c r="I8129" s="1" t="str">
        <f t="shared" si="146"/>
        <v>3F2TU6</v>
      </c>
      <c r="J8129" s="27">
        <v>45265</v>
      </c>
      <c r="K8129" s="29" t="s">
        <v>268</v>
      </c>
      <c r="L8129" s="29">
        <v>17819.5</v>
      </c>
      <c r="M8129" s="30">
        <v>0.54766879660734846</v>
      </c>
      <c r="N8129" s="30">
        <v>0.9328752270597116</v>
      </c>
      <c r="O8129" s="30">
        <v>0</v>
      </c>
    </row>
    <row r="8130" spans="1:15" x14ac:dyDescent="0.45">
      <c r="A8130" s="5" t="s">
        <v>17</v>
      </c>
      <c r="B8130">
        <v>2020</v>
      </c>
      <c r="C8130" t="s">
        <v>1</v>
      </c>
      <c r="D8130">
        <v>8129</v>
      </c>
      <c r="E8130" s="2">
        <v>16</v>
      </c>
      <c r="F8130" s="1">
        <v>17</v>
      </c>
      <c r="G8130" s="1">
        <v>1</v>
      </c>
      <c r="H8130" s="1">
        <v>6</v>
      </c>
      <c r="I8130" s="1" t="str">
        <f t="shared" si="146"/>
        <v>3F2TU6</v>
      </c>
      <c r="J8130" s="27">
        <v>45265</v>
      </c>
      <c r="K8130" s="29" t="s">
        <v>269</v>
      </c>
      <c r="L8130" s="29">
        <v>18056.75</v>
      </c>
      <c r="M8130" s="30">
        <v>0.64560129662874632</v>
      </c>
      <c r="N8130" s="30">
        <v>0.94780126891969152</v>
      </c>
      <c r="O8130" s="30">
        <v>0</v>
      </c>
    </row>
    <row r="8131" spans="1:15" x14ac:dyDescent="0.45">
      <c r="A8131" s="5" t="s">
        <v>17</v>
      </c>
      <c r="B8131">
        <v>2020</v>
      </c>
      <c r="C8131" t="s">
        <v>1</v>
      </c>
      <c r="D8131">
        <v>8130</v>
      </c>
      <c r="E8131" s="2">
        <v>17</v>
      </c>
      <c r="F8131" s="1">
        <v>18</v>
      </c>
      <c r="G8131" s="1">
        <v>1</v>
      </c>
      <c r="H8131" s="1">
        <v>6</v>
      </c>
      <c r="I8131" s="1" t="str">
        <f t="shared" ref="I8131:I8194" si="147">A8131&amp;C8131&amp;H8131</f>
        <v>3F2TU6</v>
      </c>
      <c r="J8131" s="27">
        <v>45265</v>
      </c>
      <c r="K8131" s="29" t="s">
        <v>270</v>
      </c>
      <c r="L8131" s="29">
        <v>18499</v>
      </c>
      <c r="M8131" s="30">
        <v>0.71339003167399428</v>
      </c>
      <c r="N8131" s="30">
        <v>0.94922020245346417</v>
      </c>
      <c r="O8131" s="30">
        <v>0</v>
      </c>
    </row>
    <row r="8132" spans="1:15" x14ac:dyDescent="0.45">
      <c r="A8132" s="5" t="s">
        <v>17</v>
      </c>
      <c r="B8132">
        <v>2020</v>
      </c>
      <c r="C8132" t="s">
        <v>1</v>
      </c>
      <c r="D8132">
        <v>8131</v>
      </c>
      <c r="E8132" s="2">
        <v>18</v>
      </c>
      <c r="F8132" s="1">
        <v>19</v>
      </c>
      <c r="G8132" s="1">
        <v>1</v>
      </c>
      <c r="H8132" s="1">
        <v>7</v>
      </c>
      <c r="I8132" s="1" t="str">
        <f t="shared" si="147"/>
        <v>3F2TU7</v>
      </c>
      <c r="J8132" s="27">
        <v>45265</v>
      </c>
      <c r="K8132" s="29" t="s">
        <v>271</v>
      </c>
      <c r="L8132" s="29">
        <v>17804.25</v>
      </c>
      <c r="M8132" s="30">
        <v>0.76248085709769298</v>
      </c>
      <c r="N8132" s="30">
        <v>0.94967920247518722</v>
      </c>
      <c r="O8132" s="30">
        <v>0</v>
      </c>
    </row>
    <row r="8133" spans="1:15" x14ac:dyDescent="0.45">
      <c r="A8133" s="5" t="s">
        <v>17</v>
      </c>
      <c r="B8133">
        <v>2020</v>
      </c>
      <c r="C8133" t="s">
        <v>1</v>
      </c>
      <c r="D8133">
        <v>8132</v>
      </c>
      <c r="E8133" s="2">
        <v>19</v>
      </c>
      <c r="F8133" s="1">
        <v>20</v>
      </c>
      <c r="G8133" s="1">
        <v>1</v>
      </c>
      <c r="H8133" s="1">
        <v>7</v>
      </c>
      <c r="I8133" s="1" t="str">
        <f t="shared" si="147"/>
        <v>3F2TU7</v>
      </c>
      <c r="J8133" s="27">
        <v>45265</v>
      </c>
      <c r="K8133" s="29" t="s">
        <v>272</v>
      </c>
      <c r="L8133" s="29">
        <v>17062.5</v>
      </c>
      <c r="M8133" s="30">
        <v>0.81903393264712465</v>
      </c>
      <c r="N8133" s="30">
        <v>0.94995255987756022</v>
      </c>
      <c r="O8133" s="30">
        <v>0</v>
      </c>
    </row>
    <row r="8134" spans="1:15" x14ac:dyDescent="0.45">
      <c r="A8134" s="5" t="s">
        <v>17</v>
      </c>
      <c r="B8134">
        <v>2020</v>
      </c>
      <c r="C8134" t="s">
        <v>1</v>
      </c>
      <c r="D8134">
        <v>8133</v>
      </c>
      <c r="E8134" s="2">
        <v>20</v>
      </c>
      <c r="F8134" s="1">
        <v>21</v>
      </c>
      <c r="G8134" s="1">
        <v>1</v>
      </c>
      <c r="H8134" s="1">
        <v>7</v>
      </c>
      <c r="I8134" s="1" t="str">
        <f t="shared" si="147"/>
        <v>3F2TU7</v>
      </c>
      <c r="J8134" s="27">
        <v>45265</v>
      </c>
      <c r="K8134" s="29" t="s">
        <v>273</v>
      </c>
      <c r="L8134" s="29">
        <v>16343</v>
      </c>
      <c r="M8134" s="30">
        <v>0.86148809664008907</v>
      </c>
      <c r="N8134" s="30">
        <v>0.94988504393352158</v>
      </c>
      <c r="O8134" s="30">
        <v>0</v>
      </c>
    </row>
    <row r="8135" spans="1:15" x14ac:dyDescent="0.45">
      <c r="A8135" s="5" t="s">
        <v>17</v>
      </c>
      <c r="B8135">
        <v>2020</v>
      </c>
      <c r="C8135" t="s">
        <v>1</v>
      </c>
      <c r="D8135">
        <v>8134</v>
      </c>
      <c r="E8135" s="2">
        <v>21</v>
      </c>
      <c r="F8135" s="1">
        <v>22</v>
      </c>
      <c r="G8135" s="1">
        <v>1</v>
      </c>
      <c r="H8135" s="1">
        <v>8</v>
      </c>
      <c r="I8135" s="1" t="str">
        <f t="shared" si="147"/>
        <v>3F2TU8</v>
      </c>
      <c r="J8135" s="27">
        <v>45265</v>
      </c>
      <c r="K8135" s="29" t="s">
        <v>274</v>
      </c>
      <c r="L8135" s="29">
        <v>15556.25</v>
      </c>
      <c r="M8135" s="30">
        <v>0.89285391206813491</v>
      </c>
      <c r="N8135" s="30">
        <v>0.94743984464276121</v>
      </c>
      <c r="O8135" s="30">
        <v>0</v>
      </c>
    </row>
    <row r="8136" spans="1:15" x14ac:dyDescent="0.45">
      <c r="A8136" s="5" t="s">
        <v>17</v>
      </c>
      <c r="B8136">
        <v>2020</v>
      </c>
      <c r="C8136" t="s">
        <v>1</v>
      </c>
      <c r="D8136">
        <v>8135</v>
      </c>
      <c r="E8136" s="2">
        <v>22</v>
      </c>
      <c r="F8136" s="1">
        <v>23</v>
      </c>
      <c r="G8136" s="1">
        <v>1</v>
      </c>
      <c r="H8136" s="1">
        <v>8</v>
      </c>
      <c r="I8136" s="1" t="str">
        <f t="shared" si="147"/>
        <v>3F2TU8</v>
      </c>
      <c r="J8136" s="27">
        <v>45265</v>
      </c>
      <c r="K8136" s="29" t="s">
        <v>275</v>
      </c>
      <c r="L8136" s="29">
        <v>14517</v>
      </c>
      <c r="M8136" s="30">
        <v>0.89211810634339872</v>
      </c>
      <c r="N8136" s="30">
        <v>0.9499627155273429</v>
      </c>
      <c r="O8136" s="30">
        <v>0</v>
      </c>
    </row>
    <row r="8137" spans="1:15" x14ac:dyDescent="0.45">
      <c r="A8137" s="5" t="s">
        <v>17</v>
      </c>
      <c r="B8137">
        <v>2020</v>
      </c>
      <c r="C8137" t="s">
        <v>1</v>
      </c>
      <c r="D8137">
        <v>8136</v>
      </c>
      <c r="E8137" s="2">
        <v>23</v>
      </c>
      <c r="F8137" s="1">
        <v>24</v>
      </c>
      <c r="G8137" s="1">
        <v>1</v>
      </c>
      <c r="H8137" s="1">
        <v>8</v>
      </c>
      <c r="I8137" s="1" t="str">
        <f t="shared" si="147"/>
        <v>3F2TU8</v>
      </c>
      <c r="J8137" s="27">
        <v>45265</v>
      </c>
      <c r="K8137" s="29" t="s">
        <v>276</v>
      </c>
      <c r="L8137" s="29">
        <v>13517.5</v>
      </c>
      <c r="M8137" s="30">
        <v>0.9073253611829325</v>
      </c>
      <c r="N8137" s="30">
        <v>0.94995737979393824</v>
      </c>
      <c r="O8137" s="30">
        <v>0</v>
      </c>
    </row>
    <row r="8138" spans="1:15" x14ac:dyDescent="0.45">
      <c r="A8138" s="5" t="s">
        <v>17</v>
      </c>
      <c r="B8138">
        <v>2020</v>
      </c>
      <c r="C8138" t="s">
        <v>2</v>
      </c>
      <c r="D8138">
        <v>8137</v>
      </c>
      <c r="E8138" s="2">
        <v>0</v>
      </c>
      <c r="F8138" s="1">
        <v>1</v>
      </c>
      <c r="G8138" s="1">
        <v>1</v>
      </c>
      <c r="H8138" s="1">
        <v>1</v>
      </c>
      <c r="I8138" s="1" t="str">
        <f t="shared" si="147"/>
        <v>3F3WE1</v>
      </c>
      <c r="J8138" s="27">
        <v>45266</v>
      </c>
      <c r="K8138" s="29" t="s">
        <v>253</v>
      </c>
      <c r="L8138" s="29">
        <v>12709</v>
      </c>
      <c r="M8138" s="30">
        <v>0.91707419189956574</v>
      </c>
      <c r="N8138" s="30">
        <v>0.94994504951810343</v>
      </c>
      <c r="O8138" s="30">
        <v>0</v>
      </c>
    </row>
    <row r="8139" spans="1:15" x14ac:dyDescent="0.45">
      <c r="A8139" s="5" t="s">
        <v>17</v>
      </c>
      <c r="B8139">
        <v>2020</v>
      </c>
      <c r="C8139" t="s">
        <v>2</v>
      </c>
      <c r="D8139">
        <v>8138</v>
      </c>
      <c r="E8139" s="2">
        <v>1</v>
      </c>
      <c r="F8139" s="1">
        <v>2</v>
      </c>
      <c r="G8139" s="1">
        <v>1</v>
      </c>
      <c r="H8139" s="1">
        <v>1</v>
      </c>
      <c r="I8139" s="1" t="str">
        <f t="shared" si="147"/>
        <v>3F3WE1</v>
      </c>
      <c r="J8139" s="27">
        <v>45266</v>
      </c>
      <c r="K8139" s="29" t="s">
        <v>254</v>
      </c>
      <c r="L8139" s="29">
        <v>12226</v>
      </c>
      <c r="M8139" s="30">
        <v>0.91850906362602958</v>
      </c>
      <c r="N8139" s="30">
        <v>0.94997019477218569</v>
      </c>
      <c r="O8139" s="30">
        <v>0</v>
      </c>
    </row>
    <row r="8140" spans="1:15" x14ac:dyDescent="0.45">
      <c r="A8140" s="5" t="s">
        <v>17</v>
      </c>
      <c r="B8140">
        <v>2020</v>
      </c>
      <c r="C8140" t="s">
        <v>2</v>
      </c>
      <c r="D8140">
        <v>8139</v>
      </c>
      <c r="E8140" s="2">
        <v>2</v>
      </c>
      <c r="F8140" s="1">
        <v>3</v>
      </c>
      <c r="G8140" s="1">
        <v>1</v>
      </c>
      <c r="H8140" s="1">
        <v>1</v>
      </c>
      <c r="I8140" s="1" t="str">
        <f t="shared" si="147"/>
        <v>3F3WE1</v>
      </c>
      <c r="J8140" s="27">
        <v>45266</v>
      </c>
      <c r="K8140" s="29" t="s">
        <v>255</v>
      </c>
      <c r="L8140" s="29">
        <v>11964.25</v>
      </c>
      <c r="M8140" s="30">
        <v>0.91515799025374411</v>
      </c>
      <c r="N8140" s="30">
        <v>0.94998766033659976</v>
      </c>
      <c r="O8140" s="30">
        <v>0</v>
      </c>
    </row>
    <row r="8141" spans="1:15" x14ac:dyDescent="0.45">
      <c r="A8141" s="5" t="s">
        <v>17</v>
      </c>
      <c r="B8141">
        <v>2020</v>
      </c>
      <c r="C8141" t="s">
        <v>2</v>
      </c>
      <c r="D8141">
        <v>8140</v>
      </c>
      <c r="E8141" s="2">
        <v>3</v>
      </c>
      <c r="F8141" s="1">
        <v>4</v>
      </c>
      <c r="G8141" s="1">
        <v>1</v>
      </c>
      <c r="H8141" s="1">
        <v>2</v>
      </c>
      <c r="I8141" s="1" t="str">
        <f t="shared" si="147"/>
        <v>3F3WE2</v>
      </c>
      <c r="J8141" s="27">
        <v>45266</v>
      </c>
      <c r="K8141" s="29" t="s">
        <v>256</v>
      </c>
      <c r="L8141" s="29">
        <v>11794</v>
      </c>
      <c r="M8141" s="30">
        <v>0.91004139525159777</v>
      </c>
      <c r="N8141" s="30">
        <v>0.9499999317425365</v>
      </c>
      <c r="O8141" s="30">
        <v>0</v>
      </c>
    </row>
    <row r="8142" spans="1:15" x14ac:dyDescent="0.45">
      <c r="A8142" s="5" t="s">
        <v>17</v>
      </c>
      <c r="B8142">
        <v>2020</v>
      </c>
      <c r="C8142" t="s">
        <v>2</v>
      </c>
      <c r="D8142">
        <v>8141</v>
      </c>
      <c r="E8142" s="2">
        <v>4</v>
      </c>
      <c r="F8142" s="1">
        <v>5</v>
      </c>
      <c r="G8142" s="1">
        <v>1</v>
      </c>
      <c r="H8142" s="1">
        <v>2</v>
      </c>
      <c r="I8142" s="1" t="str">
        <f t="shared" si="147"/>
        <v>3F3WE2</v>
      </c>
      <c r="J8142" s="27">
        <v>45266</v>
      </c>
      <c r="K8142" s="29" t="s">
        <v>257</v>
      </c>
      <c r="L8142" s="29">
        <v>11810.5</v>
      </c>
      <c r="M8142" s="30">
        <v>0.90480886781361725</v>
      </c>
      <c r="N8142" s="30">
        <v>0.95</v>
      </c>
      <c r="O8142" s="30">
        <v>0</v>
      </c>
    </row>
    <row r="8143" spans="1:15" x14ac:dyDescent="0.45">
      <c r="A8143" s="5" t="s">
        <v>17</v>
      </c>
      <c r="B8143">
        <v>2020</v>
      </c>
      <c r="C8143" t="s">
        <v>2</v>
      </c>
      <c r="D8143">
        <v>8142</v>
      </c>
      <c r="E8143" s="2">
        <v>5</v>
      </c>
      <c r="F8143" s="1">
        <v>6</v>
      </c>
      <c r="G8143" s="1">
        <v>1</v>
      </c>
      <c r="H8143" s="1">
        <v>2</v>
      </c>
      <c r="I8143" s="1" t="str">
        <f t="shared" si="147"/>
        <v>3F3WE2</v>
      </c>
      <c r="J8143" s="27">
        <v>45266</v>
      </c>
      <c r="K8143" s="29" t="s">
        <v>258</v>
      </c>
      <c r="L8143" s="29">
        <v>12239.25</v>
      </c>
      <c r="M8143" s="30">
        <v>0.90133461564889183</v>
      </c>
      <c r="N8143" s="30">
        <v>0.95</v>
      </c>
      <c r="O8143" s="30">
        <v>0</v>
      </c>
    </row>
    <row r="8144" spans="1:15" x14ac:dyDescent="0.45">
      <c r="A8144" s="5" t="s">
        <v>17</v>
      </c>
      <c r="B8144">
        <v>2020</v>
      </c>
      <c r="C8144" t="s">
        <v>2</v>
      </c>
      <c r="D8144">
        <v>8143</v>
      </c>
      <c r="E8144" s="2">
        <v>6</v>
      </c>
      <c r="F8144" s="1">
        <v>7</v>
      </c>
      <c r="G8144" s="1">
        <v>1</v>
      </c>
      <c r="H8144" s="1">
        <v>3</v>
      </c>
      <c r="I8144" s="1" t="str">
        <f t="shared" si="147"/>
        <v>3F3WE3</v>
      </c>
      <c r="J8144" s="27">
        <v>45266</v>
      </c>
      <c r="K8144" s="29" t="s">
        <v>259</v>
      </c>
      <c r="L8144" s="29">
        <v>13547.5</v>
      </c>
      <c r="M8144" s="30">
        <v>0.89663151182531964</v>
      </c>
      <c r="N8144" s="30">
        <v>0.94999997350876808</v>
      </c>
      <c r="O8144" s="30">
        <v>0</v>
      </c>
    </row>
    <row r="8145" spans="1:15" x14ac:dyDescent="0.45">
      <c r="A8145" s="5" t="s">
        <v>17</v>
      </c>
      <c r="B8145">
        <v>2020</v>
      </c>
      <c r="C8145" t="s">
        <v>2</v>
      </c>
      <c r="D8145">
        <v>8144</v>
      </c>
      <c r="E8145" s="2">
        <v>7</v>
      </c>
      <c r="F8145" s="1">
        <v>8</v>
      </c>
      <c r="G8145" s="1">
        <v>1</v>
      </c>
      <c r="H8145" s="1">
        <v>3</v>
      </c>
      <c r="I8145" s="1" t="str">
        <f t="shared" si="147"/>
        <v>3F3WE3</v>
      </c>
      <c r="J8145" s="27">
        <v>45266</v>
      </c>
      <c r="K8145" s="29" t="s">
        <v>260</v>
      </c>
      <c r="L8145" s="29">
        <v>15492.25</v>
      </c>
      <c r="M8145" s="30">
        <v>0.894990047750858</v>
      </c>
      <c r="N8145" s="30">
        <v>0.94999808071586433</v>
      </c>
      <c r="O8145" s="30">
        <v>0</v>
      </c>
    </row>
    <row r="8146" spans="1:15" x14ac:dyDescent="0.45">
      <c r="A8146" s="5" t="s">
        <v>17</v>
      </c>
      <c r="B8146">
        <v>2020</v>
      </c>
      <c r="C8146" t="s">
        <v>2</v>
      </c>
      <c r="D8146">
        <v>8145</v>
      </c>
      <c r="E8146" s="2">
        <v>8</v>
      </c>
      <c r="F8146" s="1">
        <v>9</v>
      </c>
      <c r="G8146" s="1">
        <v>1</v>
      </c>
      <c r="H8146" s="1">
        <v>3</v>
      </c>
      <c r="I8146" s="1" t="str">
        <f t="shared" si="147"/>
        <v>3F3WE3</v>
      </c>
      <c r="J8146" s="27">
        <v>45266</v>
      </c>
      <c r="K8146" s="29" t="s">
        <v>261</v>
      </c>
      <c r="L8146" s="29">
        <v>16933.5</v>
      </c>
      <c r="M8146" s="30">
        <v>0.89180873513971493</v>
      </c>
      <c r="N8146" s="30">
        <v>0.94997165910651837</v>
      </c>
      <c r="O8146" s="30">
        <v>0</v>
      </c>
    </row>
    <row r="8147" spans="1:15" x14ac:dyDescent="0.45">
      <c r="A8147" s="5" t="s">
        <v>17</v>
      </c>
      <c r="B8147">
        <v>2020</v>
      </c>
      <c r="C8147" t="s">
        <v>2</v>
      </c>
      <c r="D8147">
        <v>8146</v>
      </c>
      <c r="E8147" s="2">
        <v>9</v>
      </c>
      <c r="F8147" s="1">
        <v>10</v>
      </c>
      <c r="G8147" s="1">
        <v>1</v>
      </c>
      <c r="H8147" s="1">
        <v>4</v>
      </c>
      <c r="I8147" s="1" t="str">
        <f t="shared" si="147"/>
        <v>3F3WE4</v>
      </c>
      <c r="J8147" s="27">
        <v>45266</v>
      </c>
      <c r="K8147" s="29" t="s">
        <v>262</v>
      </c>
      <c r="L8147" s="29">
        <v>17288.5</v>
      </c>
      <c r="M8147" s="30">
        <v>0.89496479169752963</v>
      </c>
      <c r="N8147" s="30">
        <v>0.94997759842215324</v>
      </c>
      <c r="O8147" s="30">
        <v>0</v>
      </c>
    </row>
    <row r="8148" spans="1:15" x14ac:dyDescent="0.45">
      <c r="A8148" s="5" t="s">
        <v>17</v>
      </c>
      <c r="B8148">
        <v>2020</v>
      </c>
      <c r="C8148" t="s">
        <v>2</v>
      </c>
      <c r="D8148">
        <v>8147</v>
      </c>
      <c r="E8148" s="2">
        <v>10</v>
      </c>
      <c r="F8148" s="1">
        <v>11</v>
      </c>
      <c r="G8148" s="1">
        <v>1</v>
      </c>
      <c r="H8148" s="1">
        <v>4</v>
      </c>
      <c r="I8148" s="1" t="str">
        <f t="shared" si="147"/>
        <v>3F3WE4</v>
      </c>
      <c r="J8148" s="27">
        <v>45266</v>
      </c>
      <c r="K8148" s="29" t="s">
        <v>263</v>
      </c>
      <c r="L8148" s="29">
        <v>16876.5</v>
      </c>
      <c r="M8148" s="30">
        <v>0.86787903692923585</v>
      </c>
      <c r="N8148" s="30">
        <v>0.94999984590201869</v>
      </c>
      <c r="O8148" s="30">
        <v>1.507002405006942E-3</v>
      </c>
    </row>
    <row r="8149" spans="1:15" x14ac:dyDescent="0.45">
      <c r="A8149" s="5" t="s">
        <v>17</v>
      </c>
      <c r="B8149">
        <v>2020</v>
      </c>
      <c r="C8149" t="s">
        <v>2</v>
      </c>
      <c r="D8149">
        <v>8148</v>
      </c>
      <c r="E8149" s="2">
        <v>11</v>
      </c>
      <c r="F8149" s="1">
        <v>12</v>
      </c>
      <c r="G8149" s="1">
        <v>1</v>
      </c>
      <c r="H8149" s="1">
        <v>4</v>
      </c>
      <c r="I8149" s="1" t="str">
        <f t="shared" si="147"/>
        <v>3F3WE4</v>
      </c>
      <c r="J8149" s="27">
        <v>45266</v>
      </c>
      <c r="K8149" s="29" t="s">
        <v>264</v>
      </c>
      <c r="L8149" s="29">
        <v>16421.25</v>
      </c>
      <c r="M8149" s="30">
        <v>0.89356355032106005</v>
      </c>
      <c r="N8149" s="30">
        <v>0.94999982018654228</v>
      </c>
      <c r="O8149" s="30">
        <v>3.134688554254634E-3</v>
      </c>
    </row>
    <row r="8150" spans="1:15" x14ac:dyDescent="0.45">
      <c r="A8150" s="5" t="s">
        <v>17</v>
      </c>
      <c r="B8150">
        <v>2020</v>
      </c>
      <c r="C8150" t="s">
        <v>2</v>
      </c>
      <c r="D8150">
        <v>8149</v>
      </c>
      <c r="E8150" s="2">
        <v>12</v>
      </c>
      <c r="F8150" s="1">
        <v>13</v>
      </c>
      <c r="G8150" s="1">
        <v>1</v>
      </c>
      <c r="H8150" s="1">
        <v>5</v>
      </c>
      <c r="I8150" s="1" t="str">
        <f t="shared" si="147"/>
        <v>3F3WE5</v>
      </c>
      <c r="J8150" s="27">
        <v>45266</v>
      </c>
      <c r="K8150" s="29" t="s">
        <v>265</v>
      </c>
      <c r="L8150" s="29">
        <v>16061</v>
      </c>
      <c r="M8150" s="30">
        <v>0.90637499131057053</v>
      </c>
      <c r="N8150" s="30">
        <v>0.94999939445713166</v>
      </c>
      <c r="O8150" s="30">
        <v>2.839897409816839E-4</v>
      </c>
    </row>
    <row r="8151" spans="1:15" x14ac:dyDescent="0.45">
      <c r="A8151" s="5" t="s">
        <v>17</v>
      </c>
      <c r="B8151">
        <v>2020</v>
      </c>
      <c r="C8151" t="s">
        <v>2</v>
      </c>
      <c r="D8151">
        <v>8150</v>
      </c>
      <c r="E8151" s="2">
        <v>13</v>
      </c>
      <c r="F8151" s="1">
        <v>14</v>
      </c>
      <c r="G8151" s="1">
        <v>1</v>
      </c>
      <c r="H8151" s="1">
        <v>5</v>
      </c>
      <c r="I8151" s="1" t="str">
        <f t="shared" si="147"/>
        <v>3F3WE5</v>
      </c>
      <c r="J8151" s="27">
        <v>45266</v>
      </c>
      <c r="K8151" s="29" t="s">
        <v>266</v>
      </c>
      <c r="L8151" s="29">
        <v>16054.5</v>
      </c>
      <c r="M8151" s="30">
        <v>0.90922657649880212</v>
      </c>
      <c r="N8151" s="30">
        <v>0.95</v>
      </c>
      <c r="O8151" s="30">
        <v>0</v>
      </c>
    </row>
    <row r="8152" spans="1:15" x14ac:dyDescent="0.45">
      <c r="A8152" s="5" t="s">
        <v>17</v>
      </c>
      <c r="B8152">
        <v>2020</v>
      </c>
      <c r="C8152" t="s">
        <v>2</v>
      </c>
      <c r="D8152">
        <v>8151</v>
      </c>
      <c r="E8152" s="2">
        <v>14</v>
      </c>
      <c r="F8152" s="1">
        <v>15</v>
      </c>
      <c r="G8152" s="1">
        <v>1</v>
      </c>
      <c r="H8152" s="1">
        <v>5</v>
      </c>
      <c r="I8152" s="1" t="str">
        <f t="shared" si="147"/>
        <v>3F3WE5</v>
      </c>
      <c r="J8152" s="27">
        <v>45266</v>
      </c>
      <c r="K8152" s="29" t="s">
        <v>267</v>
      </c>
      <c r="L8152" s="29">
        <v>16244</v>
      </c>
      <c r="M8152" s="30">
        <v>0.90812280978446391</v>
      </c>
      <c r="N8152" s="30">
        <v>0.95</v>
      </c>
      <c r="O8152" s="30">
        <v>0</v>
      </c>
    </row>
    <row r="8153" spans="1:15" x14ac:dyDescent="0.45">
      <c r="A8153" s="5" t="s">
        <v>17</v>
      </c>
      <c r="B8153">
        <v>2020</v>
      </c>
      <c r="C8153" t="s">
        <v>2</v>
      </c>
      <c r="D8153">
        <v>8152</v>
      </c>
      <c r="E8153" s="2">
        <v>15</v>
      </c>
      <c r="F8153" s="1">
        <v>16</v>
      </c>
      <c r="G8153" s="1">
        <v>1</v>
      </c>
      <c r="H8153" s="1">
        <v>6</v>
      </c>
      <c r="I8153" s="1" t="str">
        <f t="shared" si="147"/>
        <v>3F3WE6</v>
      </c>
      <c r="J8153" s="27">
        <v>45266</v>
      </c>
      <c r="K8153" s="29" t="s">
        <v>268</v>
      </c>
      <c r="L8153" s="29">
        <v>16681</v>
      </c>
      <c r="M8153" s="30">
        <v>0.90566292954956107</v>
      </c>
      <c r="N8153" s="30">
        <v>0.94999993979801811</v>
      </c>
      <c r="O8153" s="30">
        <v>0</v>
      </c>
    </row>
    <row r="8154" spans="1:15" x14ac:dyDescent="0.45">
      <c r="A8154" s="5" t="s">
        <v>17</v>
      </c>
      <c r="B8154">
        <v>2020</v>
      </c>
      <c r="C8154" t="s">
        <v>2</v>
      </c>
      <c r="D8154">
        <v>8153</v>
      </c>
      <c r="E8154" s="2">
        <v>16</v>
      </c>
      <c r="F8154" s="1">
        <v>17</v>
      </c>
      <c r="G8154" s="1">
        <v>1</v>
      </c>
      <c r="H8154" s="1">
        <v>6</v>
      </c>
      <c r="I8154" s="1" t="str">
        <f t="shared" si="147"/>
        <v>3F3WE6</v>
      </c>
      <c r="J8154" s="27">
        <v>45266</v>
      </c>
      <c r="K8154" s="29" t="s">
        <v>269</v>
      </c>
      <c r="L8154" s="29">
        <v>17544.5</v>
      </c>
      <c r="M8154" s="30">
        <v>0.90461143989473747</v>
      </c>
      <c r="N8154" s="30">
        <v>0.94999991125829619</v>
      </c>
      <c r="O8154" s="30">
        <v>0</v>
      </c>
    </row>
    <row r="8155" spans="1:15" x14ac:dyDescent="0.45">
      <c r="A8155" s="5" t="s">
        <v>17</v>
      </c>
      <c r="B8155">
        <v>2020</v>
      </c>
      <c r="C8155" t="s">
        <v>2</v>
      </c>
      <c r="D8155">
        <v>8154</v>
      </c>
      <c r="E8155" s="2">
        <v>17</v>
      </c>
      <c r="F8155" s="1">
        <v>18</v>
      </c>
      <c r="G8155" s="1">
        <v>1</v>
      </c>
      <c r="H8155" s="1">
        <v>6</v>
      </c>
      <c r="I8155" s="1" t="str">
        <f t="shared" si="147"/>
        <v>3F3WE6</v>
      </c>
      <c r="J8155" s="27">
        <v>45266</v>
      </c>
      <c r="K8155" s="29" t="s">
        <v>270</v>
      </c>
      <c r="L8155" s="29">
        <v>18362.75</v>
      </c>
      <c r="M8155" s="30">
        <v>0.89998220457189171</v>
      </c>
      <c r="N8155" s="30">
        <v>0.94999997948870551</v>
      </c>
      <c r="O8155" s="30">
        <v>0</v>
      </c>
    </row>
    <row r="8156" spans="1:15" x14ac:dyDescent="0.45">
      <c r="A8156" s="5" t="s">
        <v>17</v>
      </c>
      <c r="B8156">
        <v>2020</v>
      </c>
      <c r="C8156" t="s">
        <v>2</v>
      </c>
      <c r="D8156">
        <v>8155</v>
      </c>
      <c r="E8156" s="2">
        <v>18</v>
      </c>
      <c r="F8156" s="1">
        <v>19</v>
      </c>
      <c r="G8156" s="1">
        <v>1</v>
      </c>
      <c r="H8156" s="1">
        <v>7</v>
      </c>
      <c r="I8156" s="1" t="str">
        <f t="shared" si="147"/>
        <v>3F3WE7</v>
      </c>
      <c r="J8156" s="27">
        <v>45266</v>
      </c>
      <c r="K8156" s="29" t="s">
        <v>271</v>
      </c>
      <c r="L8156" s="29">
        <v>17744.75</v>
      </c>
      <c r="M8156" s="30">
        <v>0.88864585726435363</v>
      </c>
      <c r="N8156" s="30">
        <v>0.94993000490137125</v>
      </c>
      <c r="O8156" s="30">
        <v>0</v>
      </c>
    </row>
    <row r="8157" spans="1:15" x14ac:dyDescent="0.45">
      <c r="A8157" s="5" t="s">
        <v>17</v>
      </c>
      <c r="B8157">
        <v>2020</v>
      </c>
      <c r="C8157" t="s">
        <v>2</v>
      </c>
      <c r="D8157">
        <v>8156</v>
      </c>
      <c r="E8157" s="2">
        <v>19</v>
      </c>
      <c r="F8157" s="1">
        <v>20</v>
      </c>
      <c r="G8157" s="1">
        <v>1</v>
      </c>
      <c r="H8157" s="1">
        <v>7</v>
      </c>
      <c r="I8157" s="1" t="str">
        <f t="shared" si="147"/>
        <v>3F3WE7</v>
      </c>
      <c r="J8157" s="27">
        <v>45266</v>
      </c>
      <c r="K8157" s="29" t="s">
        <v>272</v>
      </c>
      <c r="L8157" s="29">
        <v>17093.5</v>
      </c>
      <c r="M8157" s="30">
        <v>0.87356354672108183</v>
      </c>
      <c r="N8157" s="30">
        <v>0.94751539274733121</v>
      </c>
      <c r="O8157" s="30">
        <v>0</v>
      </c>
    </row>
    <row r="8158" spans="1:15" x14ac:dyDescent="0.45">
      <c r="A8158" s="5" t="s">
        <v>17</v>
      </c>
      <c r="B8158">
        <v>2020</v>
      </c>
      <c r="C8158" t="s">
        <v>2</v>
      </c>
      <c r="D8158">
        <v>8157</v>
      </c>
      <c r="E8158" s="2">
        <v>20</v>
      </c>
      <c r="F8158" s="1">
        <v>21</v>
      </c>
      <c r="G8158" s="1">
        <v>1</v>
      </c>
      <c r="H8158" s="1">
        <v>7</v>
      </c>
      <c r="I8158" s="1" t="str">
        <f t="shared" si="147"/>
        <v>3F3WE7</v>
      </c>
      <c r="J8158" s="27">
        <v>45266</v>
      </c>
      <c r="K8158" s="29" t="s">
        <v>273</v>
      </c>
      <c r="L8158" s="29">
        <v>16376.25</v>
      </c>
      <c r="M8158" s="30">
        <v>0.85272772742773162</v>
      </c>
      <c r="N8158" s="30">
        <v>0.94447194918772182</v>
      </c>
      <c r="O8158" s="30">
        <v>0</v>
      </c>
    </row>
    <row r="8159" spans="1:15" x14ac:dyDescent="0.45">
      <c r="A8159" s="5" t="s">
        <v>17</v>
      </c>
      <c r="B8159">
        <v>2020</v>
      </c>
      <c r="C8159" t="s">
        <v>2</v>
      </c>
      <c r="D8159">
        <v>8158</v>
      </c>
      <c r="E8159" s="2">
        <v>21</v>
      </c>
      <c r="F8159" s="1">
        <v>22</v>
      </c>
      <c r="G8159" s="1">
        <v>1</v>
      </c>
      <c r="H8159" s="1">
        <v>8</v>
      </c>
      <c r="I8159" s="1" t="str">
        <f t="shared" si="147"/>
        <v>3F3WE8</v>
      </c>
      <c r="J8159" s="27">
        <v>45266</v>
      </c>
      <c r="K8159" s="29" t="s">
        <v>274</v>
      </c>
      <c r="L8159" s="29">
        <v>15534.25</v>
      </c>
      <c r="M8159" s="30">
        <v>0.80922183080330945</v>
      </c>
      <c r="N8159" s="30">
        <v>0.94318535310854101</v>
      </c>
      <c r="O8159" s="30">
        <v>0</v>
      </c>
    </row>
    <row r="8160" spans="1:15" x14ac:dyDescent="0.45">
      <c r="A8160" s="5" t="s">
        <v>17</v>
      </c>
      <c r="B8160">
        <v>2020</v>
      </c>
      <c r="C8160" t="s">
        <v>2</v>
      </c>
      <c r="D8160">
        <v>8159</v>
      </c>
      <c r="E8160" s="2">
        <v>22</v>
      </c>
      <c r="F8160" s="1">
        <v>23</v>
      </c>
      <c r="G8160" s="1">
        <v>1</v>
      </c>
      <c r="H8160" s="1">
        <v>8</v>
      </c>
      <c r="I8160" s="1" t="str">
        <f t="shared" si="147"/>
        <v>3F3WE8</v>
      </c>
      <c r="J8160" s="27">
        <v>45266</v>
      </c>
      <c r="K8160" s="29" t="s">
        <v>275</v>
      </c>
      <c r="L8160" s="29">
        <v>14537</v>
      </c>
      <c r="M8160" s="30">
        <v>0.73098393601184242</v>
      </c>
      <c r="N8160" s="30">
        <v>0.94651951593504147</v>
      </c>
      <c r="O8160" s="30">
        <v>0</v>
      </c>
    </row>
    <row r="8161" spans="1:15" x14ac:dyDescent="0.45">
      <c r="A8161" s="5" t="s">
        <v>17</v>
      </c>
      <c r="B8161">
        <v>2020</v>
      </c>
      <c r="C8161" t="s">
        <v>2</v>
      </c>
      <c r="D8161">
        <v>8160</v>
      </c>
      <c r="E8161" s="2">
        <v>23</v>
      </c>
      <c r="F8161" s="1">
        <v>24</v>
      </c>
      <c r="G8161" s="1">
        <v>1</v>
      </c>
      <c r="H8161" s="1">
        <v>8</v>
      </c>
      <c r="I8161" s="1" t="str">
        <f t="shared" si="147"/>
        <v>3F3WE8</v>
      </c>
      <c r="J8161" s="27">
        <v>45266</v>
      </c>
      <c r="K8161" s="29" t="s">
        <v>276</v>
      </c>
      <c r="L8161" s="29">
        <v>13574.5</v>
      </c>
      <c r="M8161" s="30">
        <v>0.74982572655387947</v>
      </c>
      <c r="N8161" s="30">
        <v>0.94901600636952255</v>
      </c>
      <c r="O8161" s="30">
        <v>0</v>
      </c>
    </row>
    <row r="8162" spans="1:15" x14ac:dyDescent="0.45">
      <c r="A8162" s="5" t="s">
        <v>17</v>
      </c>
      <c r="B8162">
        <v>2020</v>
      </c>
      <c r="C8162" t="s">
        <v>3</v>
      </c>
      <c r="D8162">
        <v>8161</v>
      </c>
      <c r="E8162" s="2">
        <v>0</v>
      </c>
      <c r="F8162" s="1">
        <v>1</v>
      </c>
      <c r="G8162" s="1">
        <v>1</v>
      </c>
      <c r="H8162" s="1">
        <v>1</v>
      </c>
      <c r="I8162" s="1" t="str">
        <f t="shared" si="147"/>
        <v>3F4TH1</v>
      </c>
      <c r="J8162" s="27">
        <v>45267</v>
      </c>
      <c r="K8162" s="29" t="s">
        <v>253</v>
      </c>
      <c r="L8162" s="29">
        <v>12736.75</v>
      </c>
      <c r="M8162" s="30">
        <v>0.75015447365503618</v>
      </c>
      <c r="N8162" s="30">
        <v>0.94847471757462531</v>
      </c>
      <c r="O8162" s="30">
        <v>0</v>
      </c>
    </row>
    <row r="8163" spans="1:15" x14ac:dyDescent="0.45">
      <c r="A8163" s="5" t="s">
        <v>17</v>
      </c>
      <c r="B8163">
        <v>2020</v>
      </c>
      <c r="C8163" t="s">
        <v>3</v>
      </c>
      <c r="D8163">
        <v>8162</v>
      </c>
      <c r="E8163" s="2">
        <v>1</v>
      </c>
      <c r="F8163" s="1">
        <v>2</v>
      </c>
      <c r="G8163" s="1">
        <v>1</v>
      </c>
      <c r="H8163" s="1">
        <v>1</v>
      </c>
      <c r="I8163" s="1" t="str">
        <f t="shared" si="147"/>
        <v>3F4TH1</v>
      </c>
      <c r="J8163" s="27">
        <v>45267</v>
      </c>
      <c r="K8163" s="29" t="s">
        <v>254</v>
      </c>
      <c r="L8163" s="29">
        <v>12221.5</v>
      </c>
      <c r="M8163" s="30">
        <v>0.74382376596025368</v>
      </c>
      <c r="N8163" s="30">
        <v>0.94790913834578117</v>
      </c>
      <c r="O8163" s="30">
        <v>0</v>
      </c>
    </row>
    <row r="8164" spans="1:15" x14ac:dyDescent="0.45">
      <c r="A8164" s="5" t="s">
        <v>17</v>
      </c>
      <c r="B8164">
        <v>2020</v>
      </c>
      <c r="C8164" t="s">
        <v>3</v>
      </c>
      <c r="D8164">
        <v>8163</v>
      </c>
      <c r="E8164" s="2">
        <v>2</v>
      </c>
      <c r="F8164" s="1">
        <v>3</v>
      </c>
      <c r="G8164" s="1">
        <v>1</v>
      </c>
      <c r="H8164" s="1">
        <v>1</v>
      </c>
      <c r="I8164" s="1" t="str">
        <f t="shared" si="147"/>
        <v>3F4TH1</v>
      </c>
      <c r="J8164" s="27">
        <v>45267</v>
      </c>
      <c r="K8164" s="29" t="s">
        <v>255</v>
      </c>
      <c r="L8164" s="29">
        <v>11948</v>
      </c>
      <c r="M8164" s="30">
        <v>0.78055902007456701</v>
      </c>
      <c r="N8164" s="30">
        <v>0.94861473183794831</v>
      </c>
      <c r="O8164" s="30">
        <v>0</v>
      </c>
    </row>
    <row r="8165" spans="1:15" x14ac:dyDescent="0.45">
      <c r="A8165" s="5" t="s">
        <v>17</v>
      </c>
      <c r="B8165">
        <v>2020</v>
      </c>
      <c r="C8165" t="s">
        <v>3</v>
      </c>
      <c r="D8165">
        <v>8164</v>
      </c>
      <c r="E8165" s="2">
        <v>3</v>
      </c>
      <c r="F8165" s="1">
        <v>4</v>
      </c>
      <c r="G8165" s="1">
        <v>1</v>
      </c>
      <c r="H8165" s="1">
        <v>2</v>
      </c>
      <c r="I8165" s="1" t="str">
        <f t="shared" si="147"/>
        <v>3F4TH2</v>
      </c>
      <c r="J8165" s="27">
        <v>45267</v>
      </c>
      <c r="K8165" s="29" t="s">
        <v>256</v>
      </c>
      <c r="L8165" s="29">
        <v>11862.5</v>
      </c>
      <c r="M8165" s="30">
        <v>0.79246973282543942</v>
      </c>
      <c r="N8165" s="30">
        <v>0.94803005299629661</v>
      </c>
      <c r="O8165" s="30">
        <v>0</v>
      </c>
    </row>
    <row r="8166" spans="1:15" x14ac:dyDescent="0.45">
      <c r="A8166" s="5" t="s">
        <v>17</v>
      </c>
      <c r="B8166">
        <v>2020</v>
      </c>
      <c r="C8166" t="s">
        <v>3</v>
      </c>
      <c r="D8166">
        <v>8165</v>
      </c>
      <c r="E8166" s="2">
        <v>4</v>
      </c>
      <c r="F8166" s="1">
        <v>5</v>
      </c>
      <c r="G8166" s="1">
        <v>1</v>
      </c>
      <c r="H8166" s="1">
        <v>2</v>
      </c>
      <c r="I8166" s="1" t="str">
        <f t="shared" si="147"/>
        <v>3F4TH2</v>
      </c>
      <c r="J8166" s="27">
        <v>45267</v>
      </c>
      <c r="K8166" s="29" t="s">
        <v>257</v>
      </c>
      <c r="L8166" s="29">
        <v>11944.75</v>
      </c>
      <c r="M8166" s="30">
        <v>0.76100347259172418</v>
      </c>
      <c r="N8166" s="30">
        <v>0.94769330585832701</v>
      </c>
      <c r="O8166" s="30">
        <v>0</v>
      </c>
    </row>
    <row r="8167" spans="1:15" x14ac:dyDescent="0.45">
      <c r="A8167" s="5" t="s">
        <v>17</v>
      </c>
      <c r="B8167">
        <v>2020</v>
      </c>
      <c r="C8167" t="s">
        <v>3</v>
      </c>
      <c r="D8167">
        <v>8166</v>
      </c>
      <c r="E8167" s="2">
        <v>5</v>
      </c>
      <c r="F8167" s="1">
        <v>6</v>
      </c>
      <c r="G8167" s="1">
        <v>1</v>
      </c>
      <c r="H8167" s="1">
        <v>2</v>
      </c>
      <c r="I8167" s="1" t="str">
        <f t="shared" si="147"/>
        <v>3F4TH2</v>
      </c>
      <c r="J8167" s="27">
        <v>45267</v>
      </c>
      <c r="K8167" s="29" t="s">
        <v>258</v>
      </c>
      <c r="L8167" s="29">
        <v>12399.25</v>
      </c>
      <c r="M8167" s="30">
        <v>0.75943649340244701</v>
      </c>
      <c r="N8167" s="30">
        <v>0.94557159091234011</v>
      </c>
      <c r="O8167" s="30">
        <v>0</v>
      </c>
    </row>
    <row r="8168" spans="1:15" x14ac:dyDescent="0.45">
      <c r="A8168" s="5" t="s">
        <v>17</v>
      </c>
      <c r="B8168">
        <v>2020</v>
      </c>
      <c r="C8168" t="s">
        <v>3</v>
      </c>
      <c r="D8168">
        <v>8167</v>
      </c>
      <c r="E8168" s="2">
        <v>6</v>
      </c>
      <c r="F8168" s="1">
        <v>7</v>
      </c>
      <c r="G8168" s="1">
        <v>1</v>
      </c>
      <c r="H8168" s="1">
        <v>3</v>
      </c>
      <c r="I8168" s="1" t="str">
        <f t="shared" si="147"/>
        <v>3F4TH3</v>
      </c>
      <c r="J8168" s="27">
        <v>45267</v>
      </c>
      <c r="K8168" s="29" t="s">
        <v>259</v>
      </c>
      <c r="L8168" s="29">
        <v>13784.5</v>
      </c>
      <c r="M8168" s="30">
        <v>0.72728741460527013</v>
      </c>
      <c r="N8168" s="30">
        <v>0.93003656261806589</v>
      </c>
      <c r="O8168" s="30">
        <v>0</v>
      </c>
    </row>
    <row r="8169" spans="1:15" x14ac:dyDescent="0.45">
      <c r="A8169" s="5" t="s">
        <v>17</v>
      </c>
      <c r="B8169">
        <v>2020</v>
      </c>
      <c r="C8169" t="s">
        <v>3</v>
      </c>
      <c r="D8169">
        <v>8168</v>
      </c>
      <c r="E8169" s="2">
        <v>7</v>
      </c>
      <c r="F8169" s="1">
        <v>8</v>
      </c>
      <c r="G8169" s="1">
        <v>1</v>
      </c>
      <c r="H8169" s="1">
        <v>3</v>
      </c>
      <c r="I8169" s="1" t="str">
        <f t="shared" si="147"/>
        <v>3F4TH3</v>
      </c>
      <c r="J8169" s="27">
        <v>45267</v>
      </c>
      <c r="K8169" s="29" t="s">
        <v>260</v>
      </c>
      <c r="L8169" s="29">
        <v>15844.75</v>
      </c>
      <c r="M8169" s="30">
        <v>0.66587627577600395</v>
      </c>
      <c r="N8169" s="30">
        <v>0.88714717327585246</v>
      </c>
      <c r="O8169" s="30">
        <v>0</v>
      </c>
    </row>
    <row r="8170" spans="1:15" x14ac:dyDescent="0.45">
      <c r="A8170" s="5" t="s">
        <v>17</v>
      </c>
      <c r="B8170">
        <v>2020</v>
      </c>
      <c r="C8170" t="s">
        <v>3</v>
      </c>
      <c r="D8170">
        <v>8169</v>
      </c>
      <c r="E8170" s="2">
        <v>8</v>
      </c>
      <c r="F8170" s="1">
        <v>9</v>
      </c>
      <c r="G8170" s="1">
        <v>1</v>
      </c>
      <c r="H8170" s="1">
        <v>3</v>
      </c>
      <c r="I8170" s="1" t="str">
        <f t="shared" si="147"/>
        <v>3F4TH3</v>
      </c>
      <c r="J8170" s="27">
        <v>45267</v>
      </c>
      <c r="K8170" s="29" t="s">
        <v>261</v>
      </c>
      <c r="L8170" s="29">
        <v>17318.25</v>
      </c>
      <c r="M8170" s="30">
        <v>0.61961020635227826</v>
      </c>
      <c r="N8170" s="30">
        <v>0.90547450324019629</v>
      </c>
      <c r="O8170" s="30">
        <v>0</v>
      </c>
    </row>
    <row r="8171" spans="1:15" x14ac:dyDescent="0.45">
      <c r="A8171" s="5" t="s">
        <v>17</v>
      </c>
      <c r="B8171">
        <v>2020</v>
      </c>
      <c r="C8171" t="s">
        <v>3</v>
      </c>
      <c r="D8171">
        <v>8170</v>
      </c>
      <c r="E8171" s="2">
        <v>9</v>
      </c>
      <c r="F8171" s="1">
        <v>10</v>
      </c>
      <c r="G8171" s="1">
        <v>1</v>
      </c>
      <c r="H8171" s="1">
        <v>4</v>
      </c>
      <c r="I8171" s="1" t="str">
        <f t="shared" si="147"/>
        <v>3F4TH4</v>
      </c>
      <c r="J8171" s="27">
        <v>45267</v>
      </c>
      <c r="K8171" s="29" t="s">
        <v>262</v>
      </c>
      <c r="L8171" s="29">
        <v>17699</v>
      </c>
      <c r="M8171" s="30">
        <v>0.57128387347531973</v>
      </c>
      <c r="N8171" s="30">
        <v>0.81913019616009475</v>
      </c>
      <c r="O8171" s="30">
        <v>5.8625129278298133E-2</v>
      </c>
    </row>
    <row r="8172" spans="1:15" x14ac:dyDescent="0.45">
      <c r="A8172" s="5" t="s">
        <v>17</v>
      </c>
      <c r="B8172">
        <v>2020</v>
      </c>
      <c r="C8172" t="s">
        <v>3</v>
      </c>
      <c r="D8172">
        <v>8171</v>
      </c>
      <c r="E8172" s="2">
        <v>10</v>
      </c>
      <c r="F8172" s="1">
        <v>11</v>
      </c>
      <c r="G8172" s="1">
        <v>1</v>
      </c>
      <c r="H8172" s="1">
        <v>4</v>
      </c>
      <c r="I8172" s="1" t="str">
        <f t="shared" si="147"/>
        <v>3F4TH4</v>
      </c>
      <c r="J8172" s="27">
        <v>45267</v>
      </c>
      <c r="K8172" s="29" t="s">
        <v>263</v>
      </c>
      <c r="L8172" s="29">
        <v>17332.5</v>
      </c>
      <c r="M8172" s="30">
        <v>0.56031855395252694</v>
      </c>
      <c r="N8172" s="30">
        <v>0.81144870267131441</v>
      </c>
      <c r="O8172" s="30">
        <v>0.13850053494616929</v>
      </c>
    </row>
    <row r="8173" spans="1:15" x14ac:dyDescent="0.45">
      <c r="A8173" s="5" t="s">
        <v>17</v>
      </c>
      <c r="B8173">
        <v>2020</v>
      </c>
      <c r="C8173" t="s">
        <v>3</v>
      </c>
      <c r="D8173">
        <v>8172</v>
      </c>
      <c r="E8173" s="2">
        <v>11</v>
      </c>
      <c r="F8173" s="1">
        <v>12</v>
      </c>
      <c r="G8173" s="1">
        <v>1</v>
      </c>
      <c r="H8173" s="1">
        <v>4</v>
      </c>
      <c r="I8173" s="1" t="str">
        <f t="shared" si="147"/>
        <v>3F4TH4</v>
      </c>
      <c r="J8173" s="27">
        <v>45267</v>
      </c>
      <c r="K8173" s="29" t="s">
        <v>264</v>
      </c>
      <c r="L8173" s="29">
        <v>17117</v>
      </c>
      <c r="M8173" s="30">
        <v>0.52834447412018248</v>
      </c>
      <c r="N8173" s="30">
        <v>0.8225485075941007</v>
      </c>
      <c r="O8173" s="30">
        <v>0.18020676777165359</v>
      </c>
    </row>
    <row r="8174" spans="1:15" x14ac:dyDescent="0.45">
      <c r="A8174" s="5" t="s">
        <v>17</v>
      </c>
      <c r="B8174">
        <v>2020</v>
      </c>
      <c r="C8174" t="s">
        <v>3</v>
      </c>
      <c r="D8174">
        <v>8173</v>
      </c>
      <c r="E8174" s="2">
        <v>12</v>
      </c>
      <c r="F8174" s="1">
        <v>13</v>
      </c>
      <c r="G8174" s="1">
        <v>1</v>
      </c>
      <c r="H8174" s="1">
        <v>5</v>
      </c>
      <c r="I8174" s="1" t="str">
        <f t="shared" si="147"/>
        <v>3F4TH5</v>
      </c>
      <c r="J8174" s="27">
        <v>45267</v>
      </c>
      <c r="K8174" s="29" t="s">
        <v>265</v>
      </c>
      <c r="L8174" s="29">
        <v>16805.25</v>
      </c>
      <c r="M8174" s="30">
        <v>0.50253402983274231</v>
      </c>
      <c r="N8174" s="30">
        <v>0.86628766430779613</v>
      </c>
      <c r="O8174" s="30">
        <v>0.14414400692672569</v>
      </c>
    </row>
    <row r="8175" spans="1:15" x14ac:dyDescent="0.45">
      <c r="A8175" s="5" t="s">
        <v>17</v>
      </c>
      <c r="B8175">
        <v>2020</v>
      </c>
      <c r="C8175" t="s">
        <v>3</v>
      </c>
      <c r="D8175">
        <v>8174</v>
      </c>
      <c r="E8175" s="2">
        <v>13</v>
      </c>
      <c r="F8175" s="1">
        <v>14</v>
      </c>
      <c r="G8175" s="1">
        <v>1</v>
      </c>
      <c r="H8175" s="1">
        <v>5</v>
      </c>
      <c r="I8175" s="1" t="str">
        <f t="shared" si="147"/>
        <v>3F4TH5</v>
      </c>
      <c r="J8175" s="27">
        <v>45267</v>
      </c>
      <c r="K8175" s="29" t="s">
        <v>266</v>
      </c>
      <c r="L8175" s="29">
        <v>16825.75</v>
      </c>
      <c r="M8175" s="30">
        <v>0.52332378378286926</v>
      </c>
      <c r="N8175" s="30">
        <v>0.87690185350050531</v>
      </c>
      <c r="O8175" s="30">
        <v>0.12521095698667059</v>
      </c>
    </row>
    <row r="8176" spans="1:15" x14ac:dyDescent="0.45">
      <c r="A8176" s="5" t="s">
        <v>17</v>
      </c>
      <c r="B8176">
        <v>2020</v>
      </c>
      <c r="C8176" t="s">
        <v>3</v>
      </c>
      <c r="D8176">
        <v>8175</v>
      </c>
      <c r="E8176" s="2">
        <v>14</v>
      </c>
      <c r="F8176" s="1">
        <v>15</v>
      </c>
      <c r="G8176" s="1">
        <v>1</v>
      </c>
      <c r="H8176" s="1">
        <v>5</v>
      </c>
      <c r="I8176" s="1" t="str">
        <f t="shared" si="147"/>
        <v>3F4TH5</v>
      </c>
      <c r="J8176" s="27">
        <v>45267</v>
      </c>
      <c r="K8176" s="29" t="s">
        <v>267</v>
      </c>
      <c r="L8176" s="29">
        <v>17042.25</v>
      </c>
      <c r="M8176" s="30">
        <v>0.549117764045296</v>
      </c>
      <c r="N8176" s="30">
        <v>0.86618631776056443</v>
      </c>
      <c r="O8176" s="30">
        <v>8.2099622630407279E-2</v>
      </c>
    </row>
    <row r="8177" spans="1:15" x14ac:dyDescent="0.45">
      <c r="A8177" s="5" t="s">
        <v>17</v>
      </c>
      <c r="B8177">
        <v>2020</v>
      </c>
      <c r="C8177" t="s">
        <v>3</v>
      </c>
      <c r="D8177">
        <v>8176</v>
      </c>
      <c r="E8177" s="2">
        <v>15</v>
      </c>
      <c r="F8177" s="1">
        <v>16</v>
      </c>
      <c r="G8177" s="1">
        <v>1</v>
      </c>
      <c r="H8177" s="1">
        <v>6</v>
      </c>
      <c r="I8177" s="1" t="str">
        <f t="shared" si="147"/>
        <v>3F4TH6</v>
      </c>
      <c r="J8177" s="27">
        <v>45267</v>
      </c>
      <c r="K8177" s="29" t="s">
        <v>268</v>
      </c>
      <c r="L8177" s="29">
        <v>17403.5</v>
      </c>
      <c r="M8177" s="30">
        <v>0.50258869972007625</v>
      </c>
      <c r="N8177" s="30">
        <v>0.8613698688660667</v>
      </c>
      <c r="O8177" s="30">
        <v>0</v>
      </c>
    </row>
    <row r="8178" spans="1:15" x14ac:dyDescent="0.45">
      <c r="A8178" s="5" t="s">
        <v>17</v>
      </c>
      <c r="B8178">
        <v>2020</v>
      </c>
      <c r="C8178" t="s">
        <v>3</v>
      </c>
      <c r="D8178">
        <v>8177</v>
      </c>
      <c r="E8178" s="2">
        <v>16</v>
      </c>
      <c r="F8178" s="1">
        <v>17</v>
      </c>
      <c r="G8178" s="1">
        <v>1</v>
      </c>
      <c r="H8178" s="1">
        <v>6</v>
      </c>
      <c r="I8178" s="1" t="str">
        <f t="shared" si="147"/>
        <v>3F4TH6</v>
      </c>
      <c r="J8178" s="27">
        <v>45267</v>
      </c>
      <c r="K8178" s="29" t="s">
        <v>269</v>
      </c>
      <c r="L8178" s="29">
        <v>18211.75</v>
      </c>
      <c r="M8178" s="30">
        <v>0.48138741350024339</v>
      </c>
      <c r="N8178" s="30">
        <v>0.86582797494137054</v>
      </c>
      <c r="O8178" s="30">
        <v>0</v>
      </c>
    </row>
    <row r="8179" spans="1:15" x14ac:dyDescent="0.45">
      <c r="A8179" s="5" t="s">
        <v>17</v>
      </c>
      <c r="B8179">
        <v>2020</v>
      </c>
      <c r="C8179" t="s">
        <v>3</v>
      </c>
      <c r="D8179">
        <v>8178</v>
      </c>
      <c r="E8179" s="2">
        <v>17</v>
      </c>
      <c r="F8179" s="1">
        <v>18</v>
      </c>
      <c r="G8179" s="1">
        <v>1</v>
      </c>
      <c r="H8179" s="1">
        <v>6</v>
      </c>
      <c r="I8179" s="1" t="str">
        <f t="shared" si="147"/>
        <v>3F4TH6</v>
      </c>
      <c r="J8179" s="27">
        <v>45267</v>
      </c>
      <c r="K8179" s="29" t="s">
        <v>270</v>
      </c>
      <c r="L8179" s="29">
        <v>18852.5</v>
      </c>
      <c r="M8179" s="30">
        <v>0.48827639529912759</v>
      </c>
      <c r="N8179" s="30">
        <v>0.86842950073696845</v>
      </c>
      <c r="O8179" s="30">
        <v>0</v>
      </c>
    </row>
    <row r="8180" spans="1:15" x14ac:dyDescent="0.45">
      <c r="A8180" s="5" t="s">
        <v>17</v>
      </c>
      <c r="B8180">
        <v>2020</v>
      </c>
      <c r="C8180" t="s">
        <v>3</v>
      </c>
      <c r="D8180">
        <v>8179</v>
      </c>
      <c r="E8180" s="2">
        <v>18</v>
      </c>
      <c r="F8180" s="1">
        <v>19</v>
      </c>
      <c r="G8180" s="1">
        <v>1</v>
      </c>
      <c r="H8180" s="1">
        <v>7</v>
      </c>
      <c r="I8180" s="1" t="str">
        <f t="shared" si="147"/>
        <v>3F4TH7</v>
      </c>
      <c r="J8180" s="27">
        <v>45267</v>
      </c>
      <c r="K8180" s="29" t="s">
        <v>271</v>
      </c>
      <c r="L8180" s="29">
        <v>18189.5</v>
      </c>
      <c r="M8180" s="30">
        <v>0.51055648131519127</v>
      </c>
      <c r="N8180" s="30">
        <v>0.90509004230919665</v>
      </c>
      <c r="O8180" s="30">
        <v>0</v>
      </c>
    </row>
    <row r="8181" spans="1:15" x14ac:dyDescent="0.45">
      <c r="A8181" s="5" t="s">
        <v>17</v>
      </c>
      <c r="B8181">
        <v>2020</v>
      </c>
      <c r="C8181" t="s">
        <v>3</v>
      </c>
      <c r="D8181">
        <v>8180</v>
      </c>
      <c r="E8181" s="2">
        <v>19</v>
      </c>
      <c r="F8181" s="1">
        <v>20</v>
      </c>
      <c r="G8181" s="1">
        <v>1</v>
      </c>
      <c r="H8181" s="1">
        <v>7</v>
      </c>
      <c r="I8181" s="1" t="str">
        <f t="shared" si="147"/>
        <v>3F4TH7</v>
      </c>
      <c r="J8181" s="27">
        <v>45267</v>
      </c>
      <c r="K8181" s="29" t="s">
        <v>272</v>
      </c>
      <c r="L8181" s="29">
        <v>17539.5</v>
      </c>
      <c r="M8181" s="30">
        <v>0.57559200449756687</v>
      </c>
      <c r="N8181" s="30">
        <v>0.93790628743066362</v>
      </c>
      <c r="O8181" s="30">
        <v>0</v>
      </c>
    </row>
    <row r="8182" spans="1:15" x14ac:dyDescent="0.45">
      <c r="A8182" s="5" t="s">
        <v>17</v>
      </c>
      <c r="B8182">
        <v>2020</v>
      </c>
      <c r="C8182" t="s">
        <v>3</v>
      </c>
      <c r="D8182">
        <v>8181</v>
      </c>
      <c r="E8182" s="2">
        <v>20</v>
      </c>
      <c r="F8182" s="1">
        <v>21</v>
      </c>
      <c r="G8182" s="1">
        <v>1</v>
      </c>
      <c r="H8182" s="1">
        <v>7</v>
      </c>
      <c r="I8182" s="1" t="str">
        <f t="shared" si="147"/>
        <v>3F4TH7</v>
      </c>
      <c r="J8182" s="27">
        <v>45267</v>
      </c>
      <c r="K8182" s="29" t="s">
        <v>273</v>
      </c>
      <c r="L8182" s="29">
        <v>16768</v>
      </c>
      <c r="M8182" s="30">
        <v>0.64050178788121825</v>
      </c>
      <c r="N8182" s="30">
        <v>0.94296716206905384</v>
      </c>
      <c r="O8182" s="30">
        <v>0</v>
      </c>
    </row>
    <row r="8183" spans="1:15" x14ac:dyDescent="0.45">
      <c r="A8183" s="5" t="s">
        <v>17</v>
      </c>
      <c r="B8183">
        <v>2020</v>
      </c>
      <c r="C8183" t="s">
        <v>3</v>
      </c>
      <c r="D8183">
        <v>8182</v>
      </c>
      <c r="E8183" s="2">
        <v>21</v>
      </c>
      <c r="F8183" s="1">
        <v>22</v>
      </c>
      <c r="G8183" s="1">
        <v>1</v>
      </c>
      <c r="H8183" s="1">
        <v>8</v>
      </c>
      <c r="I8183" s="1" t="str">
        <f t="shared" si="147"/>
        <v>3F4TH8</v>
      </c>
      <c r="J8183" s="27">
        <v>45267</v>
      </c>
      <c r="K8183" s="29" t="s">
        <v>274</v>
      </c>
      <c r="L8183" s="29">
        <v>15831</v>
      </c>
      <c r="M8183" s="30">
        <v>0.70728637162303065</v>
      </c>
      <c r="N8183" s="30">
        <v>0.94737006693123527</v>
      </c>
      <c r="O8183" s="30">
        <v>0</v>
      </c>
    </row>
    <row r="8184" spans="1:15" x14ac:dyDescent="0.45">
      <c r="A8184" s="5" t="s">
        <v>17</v>
      </c>
      <c r="B8184">
        <v>2020</v>
      </c>
      <c r="C8184" t="s">
        <v>3</v>
      </c>
      <c r="D8184">
        <v>8183</v>
      </c>
      <c r="E8184" s="2">
        <v>22</v>
      </c>
      <c r="F8184" s="1">
        <v>23</v>
      </c>
      <c r="G8184" s="1">
        <v>1</v>
      </c>
      <c r="H8184" s="1">
        <v>8</v>
      </c>
      <c r="I8184" s="1" t="str">
        <f t="shared" si="147"/>
        <v>3F4TH8</v>
      </c>
      <c r="J8184" s="27">
        <v>45267</v>
      </c>
      <c r="K8184" s="29" t="s">
        <v>275</v>
      </c>
      <c r="L8184" s="29">
        <v>14696.5</v>
      </c>
      <c r="M8184" s="30">
        <v>0.78712077851799234</v>
      </c>
      <c r="N8184" s="30">
        <v>0.94985569232747236</v>
      </c>
      <c r="O8184" s="30">
        <v>0</v>
      </c>
    </row>
    <row r="8185" spans="1:15" x14ac:dyDescent="0.45">
      <c r="A8185" s="5" t="s">
        <v>17</v>
      </c>
      <c r="B8185">
        <v>2020</v>
      </c>
      <c r="C8185" t="s">
        <v>3</v>
      </c>
      <c r="D8185">
        <v>8184</v>
      </c>
      <c r="E8185" s="2">
        <v>23</v>
      </c>
      <c r="F8185" s="1">
        <v>24</v>
      </c>
      <c r="G8185" s="1">
        <v>1</v>
      </c>
      <c r="H8185" s="1">
        <v>8</v>
      </c>
      <c r="I8185" s="1" t="str">
        <f t="shared" si="147"/>
        <v>3F4TH8</v>
      </c>
      <c r="J8185" s="27">
        <v>45267</v>
      </c>
      <c r="K8185" s="29" t="s">
        <v>276</v>
      </c>
      <c r="L8185" s="29">
        <v>13773.5</v>
      </c>
      <c r="M8185" s="30">
        <v>0.82783720659553461</v>
      </c>
      <c r="N8185" s="30">
        <v>0.94995651847895402</v>
      </c>
      <c r="O8185" s="30">
        <v>0</v>
      </c>
    </row>
    <row r="8186" spans="1:15" x14ac:dyDescent="0.45">
      <c r="A8186" s="5" t="s">
        <v>17</v>
      </c>
      <c r="B8186">
        <v>2020</v>
      </c>
      <c r="C8186" t="s">
        <v>4</v>
      </c>
      <c r="D8186">
        <v>8185</v>
      </c>
      <c r="E8186" s="2">
        <v>0</v>
      </c>
      <c r="F8186" s="1">
        <v>1</v>
      </c>
      <c r="G8186" s="1">
        <v>1</v>
      </c>
      <c r="H8186" s="1">
        <v>1</v>
      </c>
      <c r="I8186" s="1" t="str">
        <f t="shared" si="147"/>
        <v>3F5FR1</v>
      </c>
      <c r="J8186" s="27">
        <v>45268</v>
      </c>
      <c r="K8186" s="29" t="s">
        <v>253</v>
      </c>
      <c r="L8186" s="29">
        <v>13059</v>
      </c>
      <c r="M8186" s="30">
        <v>0.86559845975995642</v>
      </c>
      <c r="N8186" s="30">
        <v>0.94999965667878272</v>
      </c>
      <c r="O8186" s="30">
        <v>0</v>
      </c>
    </row>
    <row r="8187" spans="1:15" x14ac:dyDescent="0.45">
      <c r="A8187" s="5" t="s">
        <v>17</v>
      </c>
      <c r="B8187">
        <v>2020</v>
      </c>
      <c r="C8187" t="s">
        <v>4</v>
      </c>
      <c r="D8187">
        <v>8186</v>
      </c>
      <c r="E8187" s="2">
        <v>1</v>
      </c>
      <c r="F8187" s="1">
        <v>2</v>
      </c>
      <c r="G8187" s="1">
        <v>1</v>
      </c>
      <c r="H8187" s="1">
        <v>1</v>
      </c>
      <c r="I8187" s="1" t="str">
        <f t="shared" si="147"/>
        <v>3F5FR1</v>
      </c>
      <c r="J8187" s="27">
        <v>45268</v>
      </c>
      <c r="K8187" s="29" t="s">
        <v>254</v>
      </c>
      <c r="L8187" s="29">
        <v>12536.5</v>
      </c>
      <c r="M8187" s="30">
        <v>0.89444015212449879</v>
      </c>
      <c r="N8187" s="30">
        <v>0.94995563412588946</v>
      </c>
      <c r="O8187" s="30">
        <v>0</v>
      </c>
    </row>
    <row r="8188" spans="1:15" x14ac:dyDescent="0.45">
      <c r="A8188" s="5" t="s">
        <v>17</v>
      </c>
      <c r="B8188">
        <v>2020</v>
      </c>
      <c r="C8188" t="s">
        <v>4</v>
      </c>
      <c r="D8188">
        <v>8187</v>
      </c>
      <c r="E8188" s="2">
        <v>2</v>
      </c>
      <c r="F8188" s="1">
        <v>3</v>
      </c>
      <c r="G8188" s="1">
        <v>1</v>
      </c>
      <c r="H8188" s="1">
        <v>1</v>
      </c>
      <c r="I8188" s="1" t="str">
        <f t="shared" si="147"/>
        <v>3F5FR1</v>
      </c>
      <c r="J8188" s="27">
        <v>45268</v>
      </c>
      <c r="K8188" s="29" t="s">
        <v>255</v>
      </c>
      <c r="L8188" s="29">
        <v>12187.75</v>
      </c>
      <c r="M8188" s="30">
        <v>0.91121086664444462</v>
      </c>
      <c r="N8188" s="30">
        <v>0.94955869890761135</v>
      </c>
      <c r="O8188" s="30">
        <v>0</v>
      </c>
    </row>
    <row r="8189" spans="1:15" x14ac:dyDescent="0.45">
      <c r="A8189" s="5" t="s">
        <v>17</v>
      </c>
      <c r="B8189">
        <v>2020</v>
      </c>
      <c r="C8189" t="s">
        <v>4</v>
      </c>
      <c r="D8189">
        <v>8188</v>
      </c>
      <c r="E8189" s="2">
        <v>3</v>
      </c>
      <c r="F8189" s="1">
        <v>4</v>
      </c>
      <c r="G8189" s="1">
        <v>1</v>
      </c>
      <c r="H8189" s="1">
        <v>2</v>
      </c>
      <c r="I8189" s="1" t="str">
        <f t="shared" si="147"/>
        <v>3F5FR2</v>
      </c>
      <c r="J8189" s="27">
        <v>45268</v>
      </c>
      <c r="K8189" s="29" t="s">
        <v>256</v>
      </c>
      <c r="L8189" s="29">
        <v>12034.75</v>
      </c>
      <c r="M8189" s="30">
        <v>0.92386622424064291</v>
      </c>
      <c r="N8189" s="30">
        <v>0.94461979815007679</v>
      </c>
      <c r="O8189" s="30">
        <v>0</v>
      </c>
    </row>
    <row r="8190" spans="1:15" x14ac:dyDescent="0.45">
      <c r="A8190" s="5" t="s">
        <v>17</v>
      </c>
      <c r="B8190">
        <v>2020</v>
      </c>
      <c r="C8190" t="s">
        <v>4</v>
      </c>
      <c r="D8190">
        <v>8189</v>
      </c>
      <c r="E8190" s="2">
        <v>4</v>
      </c>
      <c r="F8190" s="1">
        <v>5</v>
      </c>
      <c r="G8190" s="1">
        <v>1</v>
      </c>
      <c r="H8190" s="1">
        <v>2</v>
      </c>
      <c r="I8190" s="1" t="str">
        <f t="shared" si="147"/>
        <v>3F5FR2</v>
      </c>
      <c r="J8190" s="27">
        <v>45268</v>
      </c>
      <c r="K8190" s="29" t="s">
        <v>257</v>
      </c>
      <c r="L8190" s="29">
        <v>12062.25</v>
      </c>
      <c r="M8190" s="30">
        <v>0.93104489640958132</v>
      </c>
      <c r="N8190" s="30">
        <v>0.90535057781841111</v>
      </c>
      <c r="O8190" s="30">
        <v>0</v>
      </c>
    </row>
    <row r="8191" spans="1:15" x14ac:dyDescent="0.45">
      <c r="A8191" s="5" t="s">
        <v>17</v>
      </c>
      <c r="B8191">
        <v>2020</v>
      </c>
      <c r="C8191" t="s">
        <v>4</v>
      </c>
      <c r="D8191">
        <v>8190</v>
      </c>
      <c r="E8191" s="2">
        <v>5</v>
      </c>
      <c r="F8191" s="1">
        <v>6</v>
      </c>
      <c r="G8191" s="1">
        <v>1</v>
      </c>
      <c r="H8191" s="1">
        <v>2</v>
      </c>
      <c r="I8191" s="1" t="str">
        <f t="shared" si="147"/>
        <v>3F5FR2</v>
      </c>
      <c r="J8191" s="27">
        <v>45268</v>
      </c>
      <c r="K8191" s="29" t="s">
        <v>258</v>
      </c>
      <c r="L8191" s="29">
        <v>12415.25</v>
      </c>
      <c r="M8191" s="30">
        <v>0.93377702220121195</v>
      </c>
      <c r="N8191" s="30">
        <v>0.88446686276878461</v>
      </c>
      <c r="O8191" s="30">
        <v>0</v>
      </c>
    </row>
    <row r="8192" spans="1:15" x14ac:dyDescent="0.45">
      <c r="A8192" s="5" t="s">
        <v>17</v>
      </c>
      <c r="B8192">
        <v>2020</v>
      </c>
      <c r="C8192" t="s">
        <v>4</v>
      </c>
      <c r="D8192">
        <v>8191</v>
      </c>
      <c r="E8192" s="2">
        <v>6</v>
      </c>
      <c r="F8192" s="1">
        <v>7</v>
      </c>
      <c r="G8192" s="1">
        <v>1</v>
      </c>
      <c r="H8192" s="1">
        <v>3</v>
      </c>
      <c r="I8192" s="1" t="str">
        <f t="shared" si="147"/>
        <v>3F5FR3</v>
      </c>
      <c r="J8192" s="27">
        <v>45268</v>
      </c>
      <c r="K8192" s="29" t="s">
        <v>259</v>
      </c>
      <c r="L8192" s="29">
        <v>13702.25</v>
      </c>
      <c r="M8192" s="30">
        <v>0.93644349241832781</v>
      </c>
      <c r="N8192" s="30">
        <v>0.90415681877053666</v>
      </c>
      <c r="O8192" s="30">
        <v>0</v>
      </c>
    </row>
    <row r="8193" spans="1:15" x14ac:dyDescent="0.45">
      <c r="A8193" s="5" t="s">
        <v>17</v>
      </c>
      <c r="B8193">
        <v>2020</v>
      </c>
      <c r="C8193" t="s">
        <v>4</v>
      </c>
      <c r="D8193">
        <v>8192</v>
      </c>
      <c r="E8193" s="2">
        <v>7</v>
      </c>
      <c r="F8193" s="1">
        <v>8</v>
      </c>
      <c r="G8193" s="1">
        <v>1</v>
      </c>
      <c r="H8193" s="1">
        <v>3</v>
      </c>
      <c r="I8193" s="1" t="str">
        <f t="shared" si="147"/>
        <v>3F5FR3</v>
      </c>
      <c r="J8193" s="27">
        <v>45268</v>
      </c>
      <c r="K8193" s="29" t="s">
        <v>260</v>
      </c>
      <c r="L8193" s="29">
        <v>15634</v>
      </c>
      <c r="M8193" s="30">
        <v>0.93805994200193432</v>
      </c>
      <c r="N8193" s="30">
        <v>0.93906201534038147</v>
      </c>
      <c r="O8193" s="30">
        <v>0</v>
      </c>
    </row>
    <row r="8194" spans="1:15" x14ac:dyDescent="0.45">
      <c r="A8194" s="5" t="s">
        <v>17</v>
      </c>
      <c r="B8194">
        <v>2020</v>
      </c>
      <c r="C8194" t="s">
        <v>4</v>
      </c>
      <c r="D8194">
        <v>8193</v>
      </c>
      <c r="E8194" s="2">
        <v>8</v>
      </c>
      <c r="F8194" s="1">
        <v>9</v>
      </c>
      <c r="G8194" s="1">
        <v>1</v>
      </c>
      <c r="H8194" s="1">
        <v>3</v>
      </c>
      <c r="I8194" s="1" t="str">
        <f t="shared" si="147"/>
        <v>3F5FR3</v>
      </c>
      <c r="J8194" s="27">
        <v>45268</v>
      </c>
      <c r="K8194" s="29" t="s">
        <v>261</v>
      </c>
      <c r="L8194" s="29">
        <v>17182.5</v>
      </c>
      <c r="M8194" s="30">
        <v>0.93857531686957729</v>
      </c>
      <c r="N8194" s="30">
        <v>0.94534941357205127</v>
      </c>
      <c r="O8194" s="30">
        <v>0</v>
      </c>
    </row>
    <row r="8195" spans="1:15" x14ac:dyDescent="0.45">
      <c r="A8195" s="5" t="s">
        <v>17</v>
      </c>
      <c r="B8195">
        <v>2020</v>
      </c>
      <c r="C8195" t="s">
        <v>4</v>
      </c>
      <c r="D8195">
        <v>8194</v>
      </c>
      <c r="E8195" s="2">
        <v>9</v>
      </c>
      <c r="F8195" s="1">
        <v>10</v>
      </c>
      <c r="G8195" s="1">
        <v>1</v>
      </c>
      <c r="H8195" s="1">
        <v>4</v>
      </c>
      <c r="I8195" s="1" t="str">
        <f t="shared" ref="I8195:I8258" si="148">A8195&amp;C8195&amp;H8195</f>
        <v>3F5FR4</v>
      </c>
      <c r="J8195" s="27">
        <v>45268</v>
      </c>
      <c r="K8195" s="29" t="s">
        <v>262</v>
      </c>
      <c r="L8195" s="29">
        <v>17865.75</v>
      </c>
      <c r="M8195" s="30">
        <v>0.93718950111226196</v>
      </c>
      <c r="N8195" s="30">
        <v>0.94992198741757106</v>
      </c>
      <c r="O8195" s="30">
        <v>7.5018380776217418E-4</v>
      </c>
    </row>
    <row r="8196" spans="1:15" x14ac:dyDescent="0.45">
      <c r="A8196" s="5" t="s">
        <v>17</v>
      </c>
      <c r="B8196">
        <v>2020</v>
      </c>
      <c r="C8196" t="s">
        <v>4</v>
      </c>
      <c r="D8196">
        <v>8195</v>
      </c>
      <c r="E8196" s="2">
        <v>10</v>
      </c>
      <c r="F8196" s="1">
        <v>11</v>
      </c>
      <c r="G8196" s="1">
        <v>1</v>
      </c>
      <c r="H8196" s="1">
        <v>4</v>
      </c>
      <c r="I8196" s="1" t="str">
        <f t="shared" si="148"/>
        <v>3F5FR4</v>
      </c>
      <c r="J8196" s="27">
        <v>45268</v>
      </c>
      <c r="K8196" s="29" t="s">
        <v>263</v>
      </c>
      <c r="L8196" s="29">
        <v>17718.25</v>
      </c>
      <c r="M8196" s="30">
        <v>0.92674497061817074</v>
      </c>
      <c r="N8196" s="30">
        <v>0.94999975650706014</v>
      </c>
      <c r="O8196" s="30">
        <v>1.9756213014534861E-2</v>
      </c>
    </row>
    <row r="8197" spans="1:15" x14ac:dyDescent="0.45">
      <c r="A8197" s="5" t="s">
        <v>17</v>
      </c>
      <c r="B8197">
        <v>2020</v>
      </c>
      <c r="C8197" t="s">
        <v>4</v>
      </c>
      <c r="D8197">
        <v>8196</v>
      </c>
      <c r="E8197" s="2">
        <v>11</v>
      </c>
      <c r="F8197" s="1">
        <v>12</v>
      </c>
      <c r="G8197" s="1">
        <v>1</v>
      </c>
      <c r="H8197" s="1">
        <v>4</v>
      </c>
      <c r="I8197" s="1" t="str">
        <f t="shared" si="148"/>
        <v>3F5FR4</v>
      </c>
      <c r="J8197" s="27">
        <v>45268</v>
      </c>
      <c r="K8197" s="29" t="s">
        <v>264</v>
      </c>
      <c r="L8197" s="29">
        <v>17464.5</v>
      </c>
      <c r="M8197" s="30">
        <v>0.91516654745230941</v>
      </c>
      <c r="N8197" s="30">
        <v>0.94999726807641194</v>
      </c>
      <c r="O8197" s="30">
        <v>4.9301641128298497E-2</v>
      </c>
    </row>
    <row r="8198" spans="1:15" x14ac:dyDescent="0.45">
      <c r="A8198" s="5" t="s">
        <v>17</v>
      </c>
      <c r="B8198">
        <v>2020</v>
      </c>
      <c r="C8198" t="s">
        <v>4</v>
      </c>
      <c r="D8198">
        <v>8197</v>
      </c>
      <c r="E8198" s="2">
        <v>12</v>
      </c>
      <c r="F8198" s="1">
        <v>13</v>
      </c>
      <c r="G8198" s="1">
        <v>1</v>
      </c>
      <c r="H8198" s="1">
        <v>5</v>
      </c>
      <c r="I8198" s="1" t="str">
        <f t="shared" si="148"/>
        <v>3F5FR5</v>
      </c>
      <c r="J8198" s="27">
        <v>45268</v>
      </c>
      <c r="K8198" s="29" t="s">
        <v>265</v>
      </c>
      <c r="L8198" s="29">
        <v>17166.5</v>
      </c>
      <c r="M8198" s="30">
        <v>0.90067777434028162</v>
      </c>
      <c r="N8198" s="30">
        <v>0.949996200316088</v>
      </c>
      <c r="O8198" s="30">
        <v>6.6491494643964685E-2</v>
      </c>
    </row>
    <row r="8199" spans="1:15" x14ac:dyDescent="0.45">
      <c r="A8199" s="5" t="s">
        <v>17</v>
      </c>
      <c r="B8199">
        <v>2020</v>
      </c>
      <c r="C8199" t="s">
        <v>4</v>
      </c>
      <c r="D8199">
        <v>8198</v>
      </c>
      <c r="E8199" s="2">
        <v>13</v>
      </c>
      <c r="F8199" s="1">
        <v>14</v>
      </c>
      <c r="G8199" s="1">
        <v>1</v>
      </c>
      <c r="H8199" s="1">
        <v>5</v>
      </c>
      <c r="I8199" s="1" t="str">
        <f t="shared" si="148"/>
        <v>3F5FR5</v>
      </c>
      <c r="J8199" s="27">
        <v>45268</v>
      </c>
      <c r="K8199" s="29" t="s">
        <v>266</v>
      </c>
      <c r="L8199" s="29">
        <v>17059.5</v>
      </c>
      <c r="M8199" s="30">
        <v>0.88865877082145073</v>
      </c>
      <c r="N8199" s="30">
        <v>0.9499944769847446</v>
      </c>
      <c r="O8199" s="30">
        <v>0.1018858007885912</v>
      </c>
    </row>
    <row r="8200" spans="1:15" x14ac:dyDescent="0.45">
      <c r="A8200" s="5" t="s">
        <v>17</v>
      </c>
      <c r="B8200">
        <v>2020</v>
      </c>
      <c r="C8200" t="s">
        <v>4</v>
      </c>
      <c r="D8200">
        <v>8199</v>
      </c>
      <c r="E8200" s="2">
        <v>14</v>
      </c>
      <c r="F8200" s="1">
        <v>15</v>
      </c>
      <c r="G8200" s="1">
        <v>1</v>
      </c>
      <c r="H8200" s="1">
        <v>5</v>
      </c>
      <c r="I8200" s="1" t="str">
        <f t="shared" si="148"/>
        <v>3F5FR5</v>
      </c>
      <c r="J8200" s="27">
        <v>45268</v>
      </c>
      <c r="K8200" s="29" t="s">
        <v>267</v>
      </c>
      <c r="L8200" s="29">
        <v>16938.75</v>
      </c>
      <c r="M8200" s="30">
        <v>0.88672043669203815</v>
      </c>
      <c r="N8200" s="30">
        <v>0.94999880544721393</v>
      </c>
      <c r="O8200" s="30">
        <v>0.1083710167377106</v>
      </c>
    </row>
    <row r="8201" spans="1:15" x14ac:dyDescent="0.45">
      <c r="A8201" s="5" t="s">
        <v>17</v>
      </c>
      <c r="B8201">
        <v>2020</v>
      </c>
      <c r="C8201" t="s">
        <v>4</v>
      </c>
      <c r="D8201">
        <v>8200</v>
      </c>
      <c r="E8201" s="2">
        <v>15</v>
      </c>
      <c r="F8201" s="1">
        <v>16</v>
      </c>
      <c r="G8201" s="1">
        <v>1</v>
      </c>
      <c r="H8201" s="1">
        <v>6</v>
      </c>
      <c r="I8201" s="1" t="str">
        <f t="shared" si="148"/>
        <v>3F5FR6</v>
      </c>
      <c r="J8201" s="27">
        <v>45268</v>
      </c>
      <c r="K8201" s="29" t="s">
        <v>268</v>
      </c>
      <c r="L8201" s="29">
        <v>16906.75</v>
      </c>
      <c r="M8201" s="30">
        <v>0.88593430202550894</v>
      </c>
      <c r="N8201" s="30">
        <v>0.94999968002392876</v>
      </c>
      <c r="O8201" s="30">
        <v>0</v>
      </c>
    </row>
    <row r="8202" spans="1:15" x14ac:dyDescent="0.45">
      <c r="A8202" s="5" t="s">
        <v>17</v>
      </c>
      <c r="B8202">
        <v>2020</v>
      </c>
      <c r="C8202" t="s">
        <v>4</v>
      </c>
      <c r="D8202">
        <v>8201</v>
      </c>
      <c r="E8202" s="2">
        <v>16</v>
      </c>
      <c r="F8202" s="1">
        <v>17</v>
      </c>
      <c r="G8202" s="1">
        <v>1</v>
      </c>
      <c r="H8202" s="1">
        <v>6</v>
      </c>
      <c r="I8202" s="1" t="str">
        <f t="shared" si="148"/>
        <v>3F5FR6</v>
      </c>
      <c r="J8202" s="27">
        <v>45268</v>
      </c>
      <c r="K8202" s="29" t="s">
        <v>269</v>
      </c>
      <c r="L8202" s="29">
        <v>17208.5</v>
      </c>
      <c r="M8202" s="30">
        <v>0.88950142964205392</v>
      </c>
      <c r="N8202" s="30">
        <v>0.94999994836229562</v>
      </c>
      <c r="O8202" s="30">
        <v>0</v>
      </c>
    </row>
    <row r="8203" spans="1:15" x14ac:dyDescent="0.45">
      <c r="A8203" s="5" t="s">
        <v>17</v>
      </c>
      <c r="B8203">
        <v>2020</v>
      </c>
      <c r="C8203" t="s">
        <v>4</v>
      </c>
      <c r="D8203">
        <v>8202</v>
      </c>
      <c r="E8203" s="2">
        <v>17</v>
      </c>
      <c r="F8203" s="1">
        <v>18</v>
      </c>
      <c r="G8203" s="1">
        <v>1</v>
      </c>
      <c r="H8203" s="1">
        <v>6</v>
      </c>
      <c r="I8203" s="1" t="str">
        <f t="shared" si="148"/>
        <v>3F5FR6</v>
      </c>
      <c r="J8203" s="27">
        <v>45268</v>
      </c>
      <c r="K8203" s="29" t="s">
        <v>270</v>
      </c>
      <c r="L8203" s="29">
        <v>17728.25</v>
      </c>
      <c r="M8203" s="30">
        <v>0.88805306692835573</v>
      </c>
      <c r="N8203" s="30">
        <v>0.94999999406166791</v>
      </c>
      <c r="O8203" s="30">
        <v>0</v>
      </c>
    </row>
    <row r="8204" spans="1:15" x14ac:dyDescent="0.45">
      <c r="A8204" s="5" t="s">
        <v>17</v>
      </c>
      <c r="B8204">
        <v>2020</v>
      </c>
      <c r="C8204" t="s">
        <v>4</v>
      </c>
      <c r="D8204">
        <v>8203</v>
      </c>
      <c r="E8204" s="2">
        <v>18</v>
      </c>
      <c r="F8204" s="1">
        <v>19</v>
      </c>
      <c r="G8204" s="1">
        <v>1</v>
      </c>
      <c r="H8204" s="1">
        <v>7</v>
      </c>
      <c r="I8204" s="1" t="str">
        <f t="shared" si="148"/>
        <v>3F5FR7</v>
      </c>
      <c r="J8204" s="27">
        <v>45268</v>
      </c>
      <c r="K8204" s="29" t="s">
        <v>271</v>
      </c>
      <c r="L8204" s="29">
        <v>17053.5</v>
      </c>
      <c r="M8204" s="30">
        <v>0.87324832698927146</v>
      </c>
      <c r="N8204" s="30">
        <v>0.94999965920813145</v>
      </c>
      <c r="O8204" s="30">
        <v>0</v>
      </c>
    </row>
    <row r="8205" spans="1:15" x14ac:dyDescent="0.45">
      <c r="A8205" s="5" t="s">
        <v>17</v>
      </c>
      <c r="B8205">
        <v>2020</v>
      </c>
      <c r="C8205" t="s">
        <v>4</v>
      </c>
      <c r="D8205">
        <v>8204</v>
      </c>
      <c r="E8205" s="2">
        <v>19</v>
      </c>
      <c r="F8205" s="1">
        <v>20</v>
      </c>
      <c r="G8205" s="1">
        <v>1</v>
      </c>
      <c r="H8205" s="1">
        <v>7</v>
      </c>
      <c r="I8205" s="1" t="str">
        <f t="shared" si="148"/>
        <v>3F5FR7</v>
      </c>
      <c r="J8205" s="27">
        <v>45268</v>
      </c>
      <c r="K8205" s="29" t="s">
        <v>272</v>
      </c>
      <c r="L8205" s="29">
        <v>16273</v>
      </c>
      <c r="M8205" s="30">
        <v>0.8814477118757873</v>
      </c>
      <c r="N8205" s="30">
        <v>0.94999997869462072</v>
      </c>
      <c r="O8205" s="30">
        <v>0</v>
      </c>
    </row>
    <row r="8206" spans="1:15" x14ac:dyDescent="0.45">
      <c r="A8206" s="5" t="s">
        <v>17</v>
      </c>
      <c r="B8206">
        <v>2020</v>
      </c>
      <c r="C8206" t="s">
        <v>4</v>
      </c>
      <c r="D8206">
        <v>8205</v>
      </c>
      <c r="E8206" s="2">
        <v>20</v>
      </c>
      <c r="F8206" s="1">
        <v>21</v>
      </c>
      <c r="G8206" s="1">
        <v>1</v>
      </c>
      <c r="H8206" s="1">
        <v>7</v>
      </c>
      <c r="I8206" s="1" t="str">
        <f t="shared" si="148"/>
        <v>3F5FR7</v>
      </c>
      <c r="J8206" s="27">
        <v>45268</v>
      </c>
      <c r="K8206" s="29" t="s">
        <v>273</v>
      </c>
      <c r="L8206" s="29">
        <v>15484.75</v>
      </c>
      <c r="M8206" s="30">
        <v>0.8840972843347692</v>
      </c>
      <c r="N8206" s="30">
        <v>0.94999968355936337</v>
      </c>
      <c r="O8206" s="30">
        <v>0</v>
      </c>
    </row>
    <row r="8207" spans="1:15" x14ac:dyDescent="0.45">
      <c r="A8207" s="5" t="s">
        <v>17</v>
      </c>
      <c r="B8207">
        <v>2020</v>
      </c>
      <c r="C8207" t="s">
        <v>4</v>
      </c>
      <c r="D8207">
        <v>8206</v>
      </c>
      <c r="E8207" s="2">
        <v>21</v>
      </c>
      <c r="F8207" s="1">
        <v>22</v>
      </c>
      <c r="G8207" s="1">
        <v>1</v>
      </c>
      <c r="H8207" s="1">
        <v>8</v>
      </c>
      <c r="I8207" s="1" t="str">
        <f t="shared" si="148"/>
        <v>3F5FR8</v>
      </c>
      <c r="J8207" s="27">
        <v>45268</v>
      </c>
      <c r="K8207" s="29" t="s">
        <v>274</v>
      </c>
      <c r="L8207" s="29">
        <v>14675.25</v>
      </c>
      <c r="M8207" s="30">
        <v>0.87823356855975587</v>
      </c>
      <c r="N8207" s="30">
        <v>0.94999830750357162</v>
      </c>
      <c r="O8207" s="30">
        <v>0</v>
      </c>
    </row>
    <row r="8208" spans="1:15" x14ac:dyDescent="0.45">
      <c r="A8208" s="5" t="s">
        <v>17</v>
      </c>
      <c r="B8208">
        <v>2020</v>
      </c>
      <c r="C8208" t="s">
        <v>4</v>
      </c>
      <c r="D8208">
        <v>8207</v>
      </c>
      <c r="E8208" s="2">
        <v>22</v>
      </c>
      <c r="F8208" s="1">
        <v>23</v>
      </c>
      <c r="G8208" s="1">
        <v>1</v>
      </c>
      <c r="H8208" s="1">
        <v>8</v>
      </c>
      <c r="I8208" s="1" t="str">
        <f t="shared" si="148"/>
        <v>3F5FR8</v>
      </c>
      <c r="J8208" s="27">
        <v>45268</v>
      </c>
      <c r="K8208" s="29" t="s">
        <v>275</v>
      </c>
      <c r="L8208" s="29">
        <v>13835.5</v>
      </c>
      <c r="M8208" s="30">
        <v>0.86387196902951302</v>
      </c>
      <c r="N8208" s="30">
        <v>0.94999986080130583</v>
      </c>
      <c r="O8208" s="30">
        <v>0</v>
      </c>
    </row>
    <row r="8209" spans="1:15" x14ac:dyDescent="0.45">
      <c r="A8209" s="5" t="s">
        <v>17</v>
      </c>
      <c r="B8209">
        <v>2020</v>
      </c>
      <c r="C8209" t="s">
        <v>4</v>
      </c>
      <c r="D8209">
        <v>8208</v>
      </c>
      <c r="E8209" s="2">
        <v>23</v>
      </c>
      <c r="F8209" s="1">
        <v>24</v>
      </c>
      <c r="G8209" s="1">
        <v>1</v>
      </c>
      <c r="H8209" s="1">
        <v>8</v>
      </c>
      <c r="I8209" s="1" t="str">
        <f t="shared" si="148"/>
        <v>3F5FR8</v>
      </c>
      <c r="J8209" s="27">
        <v>45268</v>
      </c>
      <c r="K8209" s="29" t="s">
        <v>276</v>
      </c>
      <c r="L8209" s="29">
        <v>13055.25</v>
      </c>
      <c r="M8209" s="30">
        <v>0.87361014815532845</v>
      </c>
      <c r="N8209" s="30">
        <v>0.94999461324746171</v>
      </c>
      <c r="O8209" s="30">
        <v>0</v>
      </c>
    </row>
    <row r="8210" spans="1:15" x14ac:dyDescent="0.45">
      <c r="A8210" s="5" t="s">
        <v>17</v>
      </c>
      <c r="B8210">
        <v>2020</v>
      </c>
      <c r="C8210" t="s">
        <v>5</v>
      </c>
      <c r="D8210">
        <v>8209</v>
      </c>
      <c r="E8210" s="2">
        <v>0</v>
      </c>
      <c r="F8210" s="1">
        <v>1</v>
      </c>
      <c r="G8210" s="1">
        <v>1</v>
      </c>
      <c r="H8210" s="1">
        <v>1</v>
      </c>
      <c r="I8210" s="1" t="str">
        <f t="shared" si="148"/>
        <v>3F6SA1</v>
      </c>
      <c r="J8210" s="27">
        <v>45269</v>
      </c>
      <c r="K8210" s="29" t="s">
        <v>253</v>
      </c>
      <c r="L8210" s="29">
        <v>12348</v>
      </c>
      <c r="M8210" s="30">
        <v>0.87288566713698801</v>
      </c>
      <c r="N8210" s="30">
        <v>0.94998276435023721</v>
      </c>
      <c r="O8210" s="30">
        <v>0</v>
      </c>
    </row>
    <row r="8211" spans="1:15" x14ac:dyDescent="0.45">
      <c r="A8211" s="5" t="s">
        <v>17</v>
      </c>
      <c r="B8211">
        <v>2020</v>
      </c>
      <c r="C8211" t="s">
        <v>5</v>
      </c>
      <c r="D8211">
        <v>8210</v>
      </c>
      <c r="E8211" s="2">
        <v>1</v>
      </c>
      <c r="F8211" s="1">
        <v>2</v>
      </c>
      <c r="G8211" s="1">
        <v>1</v>
      </c>
      <c r="H8211" s="1">
        <v>1</v>
      </c>
      <c r="I8211" s="1" t="str">
        <f t="shared" si="148"/>
        <v>3F6SA1</v>
      </c>
      <c r="J8211" s="27">
        <v>45269</v>
      </c>
      <c r="K8211" s="29" t="s">
        <v>254</v>
      </c>
      <c r="L8211" s="29">
        <v>11891.75</v>
      </c>
      <c r="M8211" s="30">
        <v>0.87024498524459737</v>
      </c>
      <c r="N8211" s="30">
        <v>0.94997175382590449</v>
      </c>
      <c r="O8211" s="30">
        <v>0</v>
      </c>
    </row>
    <row r="8212" spans="1:15" x14ac:dyDescent="0.45">
      <c r="A8212" s="5" t="s">
        <v>17</v>
      </c>
      <c r="B8212">
        <v>2020</v>
      </c>
      <c r="C8212" t="s">
        <v>5</v>
      </c>
      <c r="D8212">
        <v>8211</v>
      </c>
      <c r="E8212" s="2">
        <v>2</v>
      </c>
      <c r="F8212" s="1">
        <v>3</v>
      </c>
      <c r="G8212" s="1">
        <v>1</v>
      </c>
      <c r="H8212" s="1">
        <v>1</v>
      </c>
      <c r="I8212" s="1" t="str">
        <f t="shared" si="148"/>
        <v>3F6SA1</v>
      </c>
      <c r="J8212" s="27">
        <v>45269</v>
      </c>
      <c r="K8212" s="29" t="s">
        <v>255</v>
      </c>
      <c r="L8212" s="29">
        <v>11585.75</v>
      </c>
      <c r="M8212" s="30">
        <v>0.86567533301701494</v>
      </c>
      <c r="N8212" s="30">
        <v>0.9497607365551396</v>
      </c>
      <c r="O8212" s="30">
        <v>0</v>
      </c>
    </row>
    <row r="8213" spans="1:15" x14ac:dyDescent="0.45">
      <c r="A8213" s="5" t="s">
        <v>17</v>
      </c>
      <c r="B8213">
        <v>2020</v>
      </c>
      <c r="C8213" t="s">
        <v>5</v>
      </c>
      <c r="D8213">
        <v>8212</v>
      </c>
      <c r="E8213" s="2">
        <v>3</v>
      </c>
      <c r="F8213" s="1">
        <v>4</v>
      </c>
      <c r="G8213" s="1">
        <v>1</v>
      </c>
      <c r="H8213" s="1">
        <v>2</v>
      </c>
      <c r="I8213" s="1" t="str">
        <f t="shared" si="148"/>
        <v>3F6SA2</v>
      </c>
      <c r="J8213" s="27">
        <v>45269</v>
      </c>
      <c r="K8213" s="29" t="s">
        <v>256</v>
      </c>
      <c r="L8213" s="29">
        <v>11389.5</v>
      </c>
      <c r="M8213" s="30">
        <v>0.85623338317778341</v>
      </c>
      <c r="N8213" s="30">
        <v>0.92541185509204538</v>
      </c>
      <c r="O8213" s="30">
        <v>0</v>
      </c>
    </row>
    <row r="8214" spans="1:15" x14ac:dyDescent="0.45">
      <c r="A8214" s="5" t="s">
        <v>17</v>
      </c>
      <c r="B8214">
        <v>2020</v>
      </c>
      <c r="C8214" t="s">
        <v>5</v>
      </c>
      <c r="D8214">
        <v>8213</v>
      </c>
      <c r="E8214" s="2">
        <v>4</v>
      </c>
      <c r="F8214" s="1">
        <v>5</v>
      </c>
      <c r="G8214" s="1">
        <v>1</v>
      </c>
      <c r="H8214" s="1">
        <v>2</v>
      </c>
      <c r="I8214" s="1" t="str">
        <f t="shared" si="148"/>
        <v>3F6SA2</v>
      </c>
      <c r="J8214" s="27">
        <v>45269</v>
      </c>
      <c r="K8214" s="29" t="s">
        <v>257</v>
      </c>
      <c r="L8214" s="29">
        <v>11357.75</v>
      </c>
      <c r="M8214" s="30">
        <v>0.81629617259572884</v>
      </c>
      <c r="N8214" s="30">
        <v>0.85612664401879512</v>
      </c>
      <c r="O8214" s="30">
        <v>0</v>
      </c>
    </row>
    <row r="8215" spans="1:15" x14ac:dyDescent="0.45">
      <c r="A8215" s="5" t="s">
        <v>17</v>
      </c>
      <c r="B8215">
        <v>2020</v>
      </c>
      <c r="C8215" t="s">
        <v>5</v>
      </c>
      <c r="D8215">
        <v>8214</v>
      </c>
      <c r="E8215" s="2">
        <v>5</v>
      </c>
      <c r="F8215" s="1">
        <v>6</v>
      </c>
      <c r="G8215" s="1">
        <v>1</v>
      </c>
      <c r="H8215" s="1">
        <v>2</v>
      </c>
      <c r="I8215" s="1" t="str">
        <f t="shared" si="148"/>
        <v>3F6SA2</v>
      </c>
      <c r="J8215" s="27">
        <v>45269</v>
      </c>
      <c r="K8215" s="29" t="s">
        <v>258</v>
      </c>
      <c r="L8215" s="29">
        <v>11466.5</v>
      </c>
      <c r="M8215" s="30">
        <v>0.7269722888739204</v>
      </c>
      <c r="N8215" s="30">
        <v>0.79192708845623949</v>
      </c>
      <c r="O8215" s="30">
        <v>0</v>
      </c>
    </row>
    <row r="8216" spans="1:15" x14ac:dyDescent="0.45">
      <c r="A8216" s="5" t="s">
        <v>17</v>
      </c>
      <c r="B8216">
        <v>2020</v>
      </c>
      <c r="C8216" t="s">
        <v>5</v>
      </c>
      <c r="D8216">
        <v>8215</v>
      </c>
      <c r="E8216" s="2">
        <v>6</v>
      </c>
      <c r="F8216" s="1">
        <v>7</v>
      </c>
      <c r="G8216" s="1">
        <v>1</v>
      </c>
      <c r="H8216" s="1">
        <v>3</v>
      </c>
      <c r="I8216" s="1" t="str">
        <f t="shared" si="148"/>
        <v>3F6SA3</v>
      </c>
      <c r="J8216" s="27">
        <v>45269</v>
      </c>
      <c r="K8216" s="29" t="s">
        <v>259</v>
      </c>
      <c r="L8216" s="29">
        <v>11965.25</v>
      </c>
      <c r="M8216" s="30">
        <v>0.58629604777013444</v>
      </c>
      <c r="N8216" s="30">
        <v>0.76314364919413924</v>
      </c>
      <c r="O8216" s="30">
        <v>0</v>
      </c>
    </row>
    <row r="8217" spans="1:15" x14ac:dyDescent="0.45">
      <c r="A8217" s="5" t="s">
        <v>17</v>
      </c>
      <c r="B8217">
        <v>2020</v>
      </c>
      <c r="C8217" t="s">
        <v>5</v>
      </c>
      <c r="D8217">
        <v>8216</v>
      </c>
      <c r="E8217" s="2">
        <v>7</v>
      </c>
      <c r="F8217" s="1">
        <v>8</v>
      </c>
      <c r="G8217" s="1">
        <v>1</v>
      </c>
      <c r="H8217" s="1">
        <v>3</v>
      </c>
      <c r="I8217" s="1" t="str">
        <f t="shared" si="148"/>
        <v>3F6SA3</v>
      </c>
      <c r="J8217" s="27">
        <v>45269</v>
      </c>
      <c r="K8217" s="29" t="s">
        <v>260</v>
      </c>
      <c r="L8217" s="29">
        <v>12892.5</v>
      </c>
      <c r="M8217" s="30">
        <v>0.42035467859091952</v>
      </c>
      <c r="N8217" s="30">
        <v>0.82498391365390966</v>
      </c>
      <c r="O8217" s="30">
        <v>0</v>
      </c>
    </row>
    <row r="8218" spans="1:15" x14ac:dyDescent="0.45">
      <c r="A8218" s="5" t="s">
        <v>17</v>
      </c>
      <c r="B8218">
        <v>2020</v>
      </c>
      <c r="C8218" t="s">
        <v>5</v>
      </c>
      <c r="D8218">
        <v>8217</v>
      </c>
      <c r="E8218" s="2">
        <v>8</v>
      </c>
      <c r="F8218" s="1">
        <v>9</v>
      </c>
      <c r="G8218" s="1">
        <v>1</v>
      </c>
      <c r="H8218" s="1">
        <v>3</v>
      </c>
      <c r="I8218" s="1" t="str">
        <f t="shared" si="148"/>
        <v>3F6SA3</v>
      </c>
      <c r="J8218" s="27">
        <v>45269</v>
      </c>
      <c r="K8218" s="29" t="s">
        <v>261</v>
      </c>
      <c r="L8218" s="29">
        <v>13921.5</v>
      </c>
      <c r="M8218" s="30">
        <v>0.34266564906601249</v>
      </c>
      <c r="N8218" s="30">
        <v>0.81064696787197876</v>
      </c>
      <c r="O8218" s="30">
        <v>0</v>
      </c>
    </row>
    <row r="8219" spans="1:15" x14ac:dyDescent="0.45">
      <c r="A8219" s="5" t="s">
        <v>17</v>
      </c>
      <c r="B8219">
        <v>2020</v>
      </c>
      <c r="C8219" t="s">
        <v>5</v>
      </c>
      <c r="D8219">
        <v>8218</v>
      </c>
      <c r="E8219" s="2">
        <v>9</v>
      </c>
      <c r="F8219" s="1">
        <v>10</v>
      </c>
      <c r="G8219" s="1">
        <v>1</v>
      </c>
      <c r="H8219" s="1">
        <v>4</v>
      </c>
      <c r="I8219" s="1" t="str">
        <f t="shared" si="148"/>
        <v>3F6SA4</v>
      </c>
      <c r="J8219" s="27">
        <v>45269</v>
      </c>
      <c r="K8219" s="29" t="s">
        <v>262</v>
      </c>
      <c r="L8219" s="29">
        <v>14499</v>
      </c>
      <c r="M8219" s="30">
        <v>0.30706275453365689</v>
      </c>
      <c r="N8219" s="30">
        <v>0.76119790959264355</v>
      </c>
      <c r="O8219" s="30">
        <v>2.057407545075466E-2</v>
      </c>
    </row>
    <row r="8220" spans="1:15" x14ac:dyDescent="0.45">
      <c r="A8220" s="5" t="s">
        <v>17</v>
      </c>
      <c r="B8220">
        <v>2020</v>
      </c>
      <c r="C8220" t="s">
        <v>5</v>
      </c>
      <c r="D8220">
        <v>8219</v>
      </c>
      <c r="E8220" s="2">
        <v>10</v>
      </c>
      <c r="F8220" s="1">
        <v>11</v>
      </c>
      <c r="G8220" s="1">
        <v>1</v>
      </c>
      <c r="H8220" s="1">
        <v>4</v>
      </c>
      <c r="I8220" s="1" t="str">
        <f t="shared" si="148"/>
        <v>3F6SA4</v>
      </c>
      <c r="J8220" s="27">
        <v>45269</v>
      </c>
      <c r="K8220" s="29" t="s">
        <v>263</v>
      </c>
      <c r="L8220" s="29">
        <v>14730</v>
      </c>
      <c r="M8220" s="30">
        <v>0.25801547805296488</v>
      </c>
      <c r="N8220" s="30">
        <v>0.61634033803997679</v>
      </c>
      <c r="O8220" s="30">
        <v>6.5851479045094807E-2</v>
      </c>
    </row>
    <row r="8221" spans="1:15" x14ac:dyDescent="0.45">
      <c r="A8221" s="5" t="s">
        <v>17</v>
      </c>
      <c r="B8221">
        <v>2020</v>
      </c>
      <c r="C8221" t="s">
        <v>5</v>
      </c>
      <c r="D8221">
        <v>8220</v>
      </c>
      <c r="E8221" s="2">
        <v>11</v>
      </c>
      <c r="F8221" s="1">
        <v>12</v>
      </c>
      <c r="G8221" s="1">
        <v>1</v>
      </c>
      <c r="H8221" s="1">
        <v>4</v>
      </c>
      <c r="I8221" s="1" t="str">
        <f t="shared" si="148"/>
        <v>3F6SA4</v>
      </c>
      <c r="J8221" s="27">
        <v>45269</v>
      </c>
      <c r="K8221" s="29" t="s">
        <v>264</v>
      </c>
      <c r="L8221" s="29">
        <v>14880</v>
      </c>
      <c r="M8221" s="30">
        <v>0.27427805751701811</v>
      </c>
      <c r="N8221" s="30">
        <v>0.85088725149802091</v>
      </c>
      <c r="O8221" s="30">
        <v>0.17044849897925021</v>
      </c>
    </row>
    <row r="8222" spans="1:15" x14ac:dyDescent="0.45">
      <c r="A8222" s="5" t="s">
        <v>17</v>
      </c>
      <c r="B8222">
        <v>2020</v>
      </c>
      <c r="C8222" t="s">
        <v>5</v>
      </c>
      <c r="D8222">
        <v>8221</v>
      </c>
      <c r="E8222" s="2">
        <v>12</v>
      </c>
      <c r="F8222" s="1">
        <v>13</v>
      </c>
      <c r="G8222" s="1">
        <v>1</v>
      </c>
      <c r="H8222" s="1">
        <v>5</v>
      </c>
      <c r="I8222" s="1" t="str">
        <f t="shared" si="148"/>
        <v>3F6SA5</v>
      </c>
      <c r="J8222" s="27">
        <v>45269</v>
      </c>
      <c r="K8222" s="29" t="s">
        <v>265</v>
      </c>
      <c r="L8222" s="29">
        <v>15016</v>
      </c>
      <c r="M8222" s="30">
        <v>0.34540276580980539</v>
      </c>
      <c r="N8222" s="30">
        <v>0.94366586510584738</v>
      </c>
      <c r="O8222" s="30">
        <v>0.1959759477925723</v>
      </c>
    </row>
    <row r="8223" spans="1:15" x14ac:dyDescent="0.45">
      <c r="A8223" s="5" t="s">
        <v>17</v>
      </c>
      <c r="B8223">
        <v>2020</v>
      </c>
      <c r="C8223" t="s">
        <v>5</v>
      </c>
      <c r="D8223">
        <v>8222</v>
      </c>
      <c r="E8223" s="2">
        <v>13</v>
      </c>
      <c r="F8223" s="1">
        <v>14</v>
      </c>
      <c r="G8223" s="1">
        <v>1</v>
      </c>
      <c r="H8223" s="1">
        <v>5</v>
      </c>
      <c r="I8223" s="1" t="str">
        <f t="shared" si="148"/>
        <v>3F6SA5</v>
      </c>
      <c r="J8223" s="27">
        <v>45269</v>
      </c>
      <c r="K8223" s="29" t="s">
        <v>266</v>
      </c>
      <c r="L8223" s="29">
        <v>15161.5</v>
      </c>
      <c r="M8223" s="30">
        <v>0.55346093918570172</v>
      </c>
      <c r="N8223" s="30">
        <v>0.9499983277427213</v>
      </c>
      <c r="O8223" s="30">
        <v>0.1047808574507904</v>
      </c>
    </row>
    <row r="8224" spans="1:15" x14ac:dyDescent="0.45">
      <c r="A8224" s="5" t="s">
        <v>17</v>
      </c>
      <c r="B8224">
        <v>2020</v>
      </c>
      <c r="C8224" t="s">
        <v>5</v>
      </c>
      <c r="D8224">
        <v>8223</v>
      </c>
      <c r="E8224" s="2">
        <v>14</v>
      </c>
      <c r="F8224" s="1">
        <v>15</v>
      </c>
      <c r="G8224" s="1">
        <v>1</v>
      </c>
      <c r="H8224" s="1">
        <v>5</v>
      </c>
      <c r="I8224" s="1" t="str">
        <f t="shared" si="148"/>
        <v>3F6SA5</v>
      </c>
      <c r="J8224" s="27">
        <v>45269</v>
      </c>
      <c r="K8224" s="29" t="s">
        <v>267</v>
      </c>
      <c r="L8224" s="29">
        <v>15448.5</v>
      </c>
      <c r="M8224" s="30">
        <v>0.79993075075512798</v>
      </c>
      <c r="N8224" s="30">
        <v>0.95</v>
      </c>
      <c r="O8224" s="30">
        <v>3.8364346307460023E-2</v>
      </c>
    </row>
    <row r="8225" spans="1:15" x14ac:dyDescent="0.45">
      <c r="A8225" s="5" t="s">
        <v>17</v>
      </c>
      <c r="B8225">
        <v>2020</v>
      </c>
      <c r="C8225" t="s">
        <v>5</v>
      </c>
      <c r="D8225">
        <v>8224</v>
      </c>
      <c r="E8225" s="2">
        <v>15</v>
      </c>
      <c r="F8225" s="1">
        <v>16</v>
      </c>
      <c r="G8225" s="1">
        <v>1</v>
      </c>
      <c r="H8225" s="1">
        <v>6</v>
      </c>
      <c r="I8225" s="1" t="str">
        <f t="shared" si="148"/>
        <v>3F6SA6</v>
      </c>
      <c r="J8225" s="27">
        <v>45269</v>
      </c>
      <c r="K8225" s="29" t="s">
        <v>268</v>
      </c>
      <c r="L8225" s="29">
        <v>15609.5</v>
      </c>
      <c r="M8225" s="30">
        <v>0.89209884768972703</v>
      </c>
      <c r="N8225" s="30">
        <v>0.95</v>
      </c>
      <c r="O8225" s="30">
        <v>0</v>
      </c>
    </row>
    <row r="8226" spans="1:15" x14ac:dyDescent="0.45">
      <c r="A8226" s="5" t="s">
        <v>17</v>
      </c>
      <c r="B8226">
        <v>2020</v>
      </c>
      <c r="C8226" t="s">
        <v>5</v>
      </c>
      <c r="D8226">
        <v>8225</v>
      </c>
      <c r="E8226" s="2">
        <v>16</v>
      </c>
      <c r="F8226" s="1">
        <v>17</v>
      </c>
      <c r="G8226" s="1">
        <v>1</v>
      </c>
      <c r="H8226" s="1">
        <v>6</v>
      </c>
      <c r="I8226" s="1" t="str">
        <f t="shared" si="148"/>
        <v>3F6SA6</v>
      </c>
      <c r="J8226" s="27">
        <v>45269</v>
      </c>
      <c r="K8226" s="29" t="s">
        <v>269</v>
      </c>
      <c r="L8226" s="29">
        <v>15976</v>
      </c>
      <c r="M8226" s="30">
        <v>0.90413795355526472</v>
      </c>
      <c r="N8226" s="30">
        <v>0.94999992779801468</v>
      </c>
      <c r="O8226" s="30">
        <v>0</v>
      </c>
    </row>
    <row r="8227" spans="1:15" x14ac:dyDescent="0.45">
      <c r="A8227" s="5" t="s">
        <v>17</v>
      </c>
      <c r="B8227">
        <v>2020</v>
      </c>
      <c r="C8227" t="s">
        <v>5</v>
      </c>
      <c r="D8227">
        <v>8226</v>
      </c>
      <c r="E8227" s="2">
        <v>17</v>
      </c>
      <c r="F8227" s="1">
        <v>18</v>
      </c>
      <c r="G8227" s="1">
        <v>1</v>
      </c>
      <c r="H8227" s="1">
        <v>6</v>
      </c>
      <c r="I8227" s="1" t="str">
        <f t="shared" si="148"/>
        <v>3F6SA6</v>
      </c>
      <c r="J8227" s="27">
        <v>45269</v>
      </c>
      <c r="K8227" s="29" t="s">
        <v>270</v>
      </c>
      <c r="L8227" s="29">
        <v>16420.25</v>
      </c>
      <c r="M8227" s="30">
        <v>0.87654290745429142</v>
      </c>
      <c r="N8227" s="30">
        <v>0.94999580688243479</v>
      </c>
      <c r="O8227" s="30">
        <v>0</v>
      </c>
    </row>
    <row r="8228" spans="1:15" x14ac:dyDescent="0.45">
      <c r="A8228" s="5" t="s">
        <v>17</v>
      </c>
      <c r="B8228">
        <v>2020</v>
      </c>
      <c r="C8228" t="s">
        <v>5</v>
      </c>
      <c r="D8228">
        <v>8227</v>
      </c>
      <c r="E8228" s="2">
        <v>18</v>
      </c>
      <c r="F8228" s="1">
        <v>19</v>
      </c>
      <c r="G8228" s="1">
        <v>1</v>
      </c>
      <c r="H8228" s="1">
        <v>7</v>
      </c>
      <c r="I8228" s="1" t="str">
        <f t="shared" si="148"/>
        <v>3F6SA7</v>
      </c>
      <c r="J8228" s="27">
        <v>45269</v>
      </c>
      <c r="K8228" s="29" t="s">
        <v>271</v>
      </c>
      <c r="L8228" s="29">
        <v>15998.25</v>
      </c>
      <c r="M8228" s="30">
        <v>0.84180682873057922</v>
      </c>
      <c r="N8228" s="30">
        <v>0.94996424273779811</v>
      </c>
      <c r="O8228" s="30">
        <v>0</v>
      </c>
    </row>
    <row r="8229" spans="1:15" x14ac:dyDescent="0.45">
      <c r="A8229" s="5" t="s">
        <v>17</v>
      </c>
      <c r="B8229">
        <v>2020</v>
      </c>
      <c r="C8229" t="s">
        <v>5</v>
      </c>
      <c r="D8229">
        <v>8228</v>
      </c>
      <c r="E8229" s="2">
        <v>19</v>
      </c>
      <c r="F8229" s="1">
        <v>20</v>
      </c>
      <c r="G8229" s="1">
        <v>1</v>
      </c>
      <c r="H8229" s="1">
        <v>7</v>
      </c>
      <c r="I8229" s="1" t="str">
        <f t="shared" si="148"/>
        <v>3F6SA7</v>
      </c>
      <c r="J8229" s="27">
        <v>45269</v>
      </c>
      <c r="K8229" s="29" t="s">
        <v>272</v>
      </c>
      <c r="L8229" s="29">
        <v>15365.5</v>
      </c>
      <c r="M8229" s="30">
        <v>0.82206408048708701</v>
      </c>
      <c r="N8229" s="30">
        <v>0.94995273373648059</v>
      </c>
      <c r="O8229" s="30">
        <v>0</v>
      </c>
    </row>
    <row r="8230" spans="1:15" x14ac:dyDescent="0.45">
      <c r="A8230" s="5" t="s">
        <v>17</v>
      </c>
      <c r="B8230">
        <v>2020</v>
      </c>
      <c r="C8230" t="s">
        <v>5</v>
      </c>
      <c r="D8230">
        <v>8229</v>
      </c>
      <c r="E8230" s="2">
        <v>20</v>
      </c>
      <c r="F8230" s="1">
        <v>21</v>
      </c>
      <c r="G8230" s="1">
        <v>1</v>
      </c>
      <c r="H8230" s="1">
        <v>7</v>
      </c>
      <c r="I8230" s="1" t="str">
        <f t="shared" si="148"/>
        <v>3F6SA7</v>
      </c>
      <c r="J8230" s="27">
        <v>45269</v>
      </c>
      <c r="K8230" s="29" t="s">
        <v>273</v>
      </c>
      <c r="L8230" s="29">
        <v>14708</v>
      </c>
      <c r="M8230" s="30">
        <v>0.82223119866591665</v>
      </c>
      <c r="N8230" s="30">
        <v>0.94989984493122148</v>
      </c>
      <c r="O8230" s="30">
        <v>0</v>
      </c>
    </row>
    <row r="8231" spans="1:15" x14ac:dyDescent="0.45">
      <c r="A8231" s="5" t="s">
        <v>17</v>
      </c>
      <c r="B8231">
        <v>2020</v>
      </c>
      <c r="C8231" t="s">
        <v>5</v>
      </c>
      <c r="D8231">
        <v>8230</v>
      </c>
      <c r="E8231" s="2">
        <v>21</v>
      </c>
      <c r="F8231" s="1">
        <v>22</v>
      </c>
      <c r="G8231" s="1">
        <v>1</v>
      </c>
      <c r="H8231" s="1">
        <v>8</v>
      </c>
      <c r="I8231" s="1" t="str">
        <f t="shared" si="148"/>
        <v>3F6SA8</v>
      </c>
      <c r="J8231" s="27">
        <v>45269</v>
      </c>
      <c r="K8231" s="29" t="s">
        <v>274</v>
      </c>
      <c r="L8231" s="29">
        <v>14037.25</v>
      </c>
      <c r="M8231" s="30">
        <v>0.76574597463335425</v>
      </c>
      <c r="N8231" s="30">
        <v>0.94166602252670251</v>
      </c>
      <c r="O8231" s="30">
        <v>0</v>
      </c>
    </row>
    <row r="8232" spans="1:15" x14ac:dyDescent="0.45">
      <c r="A8232" s="5" t="s">
        <v>17</v>
      </c>
      <c r="B8232">
        <v>2020</v>
      </c>
      <c r="C8232" t="s">
        <v>5</v>
      </c>
      <c r="D8232">
        <v>8231</v>
      </c>
      <c r="E8232" s="2">
        <v>22</v>
      </c>
      <c r="F8232" s="1">
        <v>23</v>
      </c>
      <c r="G8232" s="1">
        <v>1</v>
      </c>
      <c r="H8232" s="1">
        <v>8</v>
      </c>
      <c r="I8232" s="1" t="str">
        <f t="shared" si="148"/>
        <v>3F6SA8</v>
      </c>
      <c r="J8232" s="27">
        <v>45269</v>
      </c>
      <c r="K8232" s="29" t="s">
        <v>275</v>
      </c>
      <c r="L8232" s="29">
        <v>13402.75</v>
      </c>
      <c r="M8232" s="30">
        <v>0.61330367270334185</v>
      </c>
      <c r="N8232" s="30">
        <v>0.88387958876696571</v>
      </c>
      <c r="O8232" s="30">
        <v>0</v>
      </c>
    </row>
    <row r="8233" spans="1:15" x14ac:dyDescent="0.45">
      <c r="A8233" s="5" t="s">
        <v>17</v>
      </c>
      <c r="B8233">
        <v>2020</v>
      </c>
      <c r="C8233" t="s">
        <v>5</v>
      </c>
      <c r="D8233">
        <v>8232</v>
      </c>
      <c r="E8233" s="2">
        <v>23</v>
      </c>
      <c r="F8233" s="1">
        <v>24</v>
      </c>
      <c r="G8233" s="1">
        <v>1</v>
      </c>
      <c r="H8233" s="1">
        <v>8</v>
      </c>
      <c r="I8233" s="1" t="str">
        <f t="shared" si="148"/>
        <v>3F6SA8</v>
      </c>
      <c r="J8233" s="27">
        <v>45269</v>
      </c>
      <c r="K8233" s="29" t="s">
        <v>276</v>
      </c>
      <c r="L8233" s="29">
        <v>12769</v>
      </c>
      <c r="M8233" s="30">
        <v>0.49944563562813182</v>
      </c>
      <c r="N8233" s="30">
        <v>0.73135375864727403</v>
      </c>
      <c r="O8233" s="30">
        <v>0</v>
      </c>
    </row>
    <row r="8234" spans="1:15" x14ac:dyDescent="0.45">
      <c r="A8234" s="5" t="s">
        <v>17</v>
      </c>
      <c r="B8234">
        <v>2020</v>
      </c>
      <c r="C8234" t="s">
        <v>6</v>
      </c>
      <c r="D8234">
        <v>8233</v>
      </c>
      <c r="E8234" s="2">
        <v>0</v>
      </c>
      <c r="F8234" s="1">
        <v>1</v>
      </c>
      <c r="G8234" s="1">
        <v>1</v>
      </c>
      <c r="H8234" s="1">
        <v>1</v>
      </c>
      <c r="I8234" s="1" t="str">
        <f t="shared" si="148"/>
        <v>3F7SU1</v>
      </c>
      <c r="J8234" s="27">
        <v>45270</v>
      </c>
      <c r="K8234" s="29" t="s">
        <v>253</v>
      </c>
      <c r="L8234" s="29">
        <v>12288.25</v>
      </c>
      <c r="M8234" s="30">
        <v>0.39347438502174947</v>
      </c>
      <c r="N8234" s="30">
        <v>0.59119736872396011</v>
      </c>
      <c r="O8234" s="30">
        <v>0</v>
      </c>
    </row>
    <row r="8235" spans="1:15" x14ac:dyDescent="0.45">
      <c r="A8235" s="5" t="s">
        <v>17</v>
      </c>
      <c r="B8235">
        <v>2020</v>
      </c>
      <c r="C8235" t="s">
        <v>6</v>
      </c>
      <c r="D8235">
        <v>8234</v>
      </c>
      <c r="E8235" s="2">
        <v>1</v>
      </c>
      <c r="F8235" s="1">
        <v>2</v>
      </c>
      <c r="G8235" s="1">
        <v>1</v>
      </c>
      <c r="H8235" s="1">
        <v>1</v>
      </c>
      <c r="I8235" s="1" t="str">
        <f t="shared" si="148"/>
        <v>3F7SU1</v>
      </c>
      <c r="J8235" s="27">
        <v>45270</v>
      </c>
      <c r="K8235" s="29" t="s">
        <v>254</v>
      </c>
      <c r="L8235" s="29">
        <v>11863.5</v>
      </c>
      <c r="M8235" s="30">
        <v>0.35382082122394232</v>
      </c>
      <c r="N8235" s="30">
        <v>0.55193836402787722</v>
      </c>
      <c r="O8235" s="30">
        <v>0</v>
      </c>
    </row>
    <row r="8236" spans="1:15" x14ac:dyDescent="0.45">
      <c r="A8236" s="5" t="s">
        <v>17</v>
      </c>
      <c r="B8236">
        <v>2020</v>
      </c>
      <c r="C8236" t="s">
        <v>6</v>
      </c>
      <c r="D8236">
        <v>8235</v>
      </c>
      <c r="E8236" s="2">
        <v>2</v>
      </c>
      <c r="F8236" s="1">
        <v>3</v>
      </c>
      <c r="G8236" s="1">
        <v>1</v>
      </c>
      <c r="H8236" s="1">
        <v>1</v>
      </c>
      <c r="I8236" s="1" t="str">
        <f t="shared" si="148"/>
        <v>3F7SU1</v>
      </c>
      <c r="J8236" s="27">
        <v>45270</v>
      </c>
      <c r="K8236" s="29" t="s">
        <v>255</v>
      </c>
      <c r="L8236" s="29">
        <v>11548.5</v>
      </c>
      <c r="M8236" s="30">
        <v>0.29227567389706199</v>
      </c>
      <c r="N8236" s="30">
        <v>0.33576713415887699</v>
      </c>
      <c r="O8236" s="30">
        <v>0</v>
      </c>
    </row>
    <row r="8237" spans="1:15" x14ac:dyDescent="0.45">
      <c r="A8237" s="5" t="s">
        <v>17</v>
      </c>
      <c r="B8237">
        <v>2020</v>
      </c>
      <c r="C8237" t="s">
        <v>6</v>
      </c>
      <c r="D8237">
        <v>8236</v>
      </c>
      <c r="E8237" s="2">
        <v>3</v>
      </c>
      <c r="F8237" s="1">
        <v>4</v>
      </c>
      <c r="G8237" s="1">
        <v>1</v>
      </c>
      <c r="H8237" s="1">
        <v>2</v>
      </c>
      <c r="I8237" s="1" t="str">
        <f t="shared" si="148"/>
        <v>3F7SU2</v>
      </c>
      <c r="J8237" s="27">
        <v>45270</v>
      </c>
      <c r="K8237" s="29" t="s">
        <v>256</v>
      </c>
      <c r="L8237" s="29">
        <v>11384.75</v>
      </c>
      <c r="M8237" s="30">
        <v>0.19671234328713011</v>
      </c>
      <c r="N8237" s="30">
        <v>0.21877293472229589</v>
      </c>
      <c r="O8237" s="30">
        <v>0</v>
      </c>
    </row>
    <row r="8238" spans="1:15" x14ac:dyDescent="0.45">
      <c r="A8238" s="5" t="s">
        <v>17</v>
      </c>
      <c r="B8238">
        <v>2020</v>
      </c>
      <c r="C8238" t="s">
        <v>6</v>
      </c>
      <c r="D8238">
        <v>8237</v>
      </c>
      <c r="E8238" s="2">
        <v>4</v>
      </c>
      <c r="F8238" s="1">
        <v>5</v>
      </c>
      <c r="G8238" s="1">
        <v>1</v>
      </c>
      <c r="H8238" s="1">
        <v>2</v>
      </c>
      <c r="I8238" s="1" t="str">
        <f t="shared" si="148"/>
        <v>3F7SU2</v>
      </c>
      <c r="J8238" s="27">
        <v>45270</v>
      </c>
      <c r="K8238" s="29" t="s">
        <v>257</v>
      </c>
      <c r="L8238" s="29">
        <v>11259.25</v>
      </c>
      <c r="M8238" s="30">
        <v>0.15618366453284979</v>
      </c>
      <c r="N8238" s="30">
        <v>0.1764065655316687</v>
      </c>
      <c r="O8238" s="30">
        <v>0</v>
      </c>
    </row>
    <row r="8239" spans="1:15" x14ac:dyDescent="0.45">
      <c r="A8239" s="5" t="s">
        <v>17</v>
      </c>
      <c r="B8239">
        <v>2020</v>
      </c>
      <c r="C8239" t="s">
        <v>6</v>
      </c>
      <c r="D8239">
        <v>8238</v>
      </c>
      <c r="E8239" s="2">
        <v>5</v>
      </c>
      <c r="F8239" s="1">
        <v>6</v>
      </c>
      <c r="G8239" s="1">
        <v>1</v>
      </c>
      <c r="H8239" s="1">
        <v>2</v>
      </c>
      <c r="I8239" s="1" t="str">
        <f t="shared" si="148"/>
        <v>3F7SU2</v>
      </c>
      <c r="J8239" s="27">
        <v>45270</v>
      </c>
      <c r="K8239" s="29" t="s">
        <v>258</v>
      </c>
      <c r="L8239" s="29">
        <v>11172.25</v>
      </c>
      <c r="M8239" s="30">
        <v>9.5404835622136142E-2</v>
      </c>
      <c r="N8239" s="30">
        <v>0.2409768030663656</v>
      </c>
      <c r="O8239" s="30">
        <v>0</v>
      </c>
    </row>
    <row r="8240" spans="1:15" x14ac:dyDescent="0.45">
      <c r="A8240" s="5" t="s">
        <v>17</v>
      </c>
      <c r="B8240">
        <v>2020</v>
      </c>
      <c r="C8240" t="s">
        <v>6</v>
      </c>
      <c r="D8240">
        <v>8239</v>
      </c>
      <c r="E8240" s="2">
        <v>6</v>
      </c>
      <c r="F8240" s="1">
        <v>7</v>
      </c>
      <c r="G8240" s="1">
        <v>1</v>
      </c>
      <c r="H8240" s="1">
        <v>3</v>
      </c>
      <c r="I8240" s="1" t="str">
        <f t="shared" si="148"/>
        <v>3F7SU3</v>
      </c>
      <c r="J8240" s="27">
        <v>45270</v>
      </c>
      <c r="K8240" s="29" t="s">
        <v>259</v>
      </c>
      <c r="L8240" s="29">
        <v>11450.75</v>
      </c>
      <c r="M8240" s="30">
        <v>0.17536789948289189</v>
      </c>
      <c r="N8240" s="30">
        <v>0.35205574800892903</v>
      </c>
      <c r="O8240" s="30">
        <v>0</v>
      </c>
    </row>
    <row r="8241" spans="1:15" x14ac:dyDescent="0.45">
      <c r="A8241" s="5" t="s">
        <v>17</v>
      </c>
      <c r="B8241">
        <v>2020</v>
      </c>
      <c r="C8241" t="s">
        <v>6</v>
      </c>
      <c r="D8241">
        <v>8240</v>
      </c>
      <c r="E8241" s="2">
        <v>7</v>
      </c>
      <c r="F8241" s="1">
        <v>8</v>
      </c>
      <c r="G8241" s="1">
        <v>1</v>
      </c>
      <c r="H8241" s="1">
        <v>3</v>
      </c>
      <c r="I8241" s="1" t="str">
        <f t="shared" si="148"/>
        <v>3F7SU3</v>
      </c>
      <c r="J8241" s="27">
        <v>45270</v>
      </c>
      <c r="K8241" s="29" t="s">
        <v>260</v>
      </c>
      <c r="L8241" s="29">
        <v>12092</v>
      </c>
      <c r="M8241" s="30">
        <v>0.19821024468164589</v>
      </c>
      <c r="N8241" s="30">
        <v>0.49681002884581499</v>
      </c>
      <c r="O8241" s="30">
        <v>0</v>
      </c>
    </row>
    <row r="8242" spans="1:15" x14ac:dyDescent="0.45">
      <c r="A8242" s="5" t="s">
        <v>17</v>
      </c>
      <c r="B8242">
        <v>2020</v>
      </c>
      <c r="C8242" t="s">
        <v>6</v>
      </c>
      <c r="D8242">
        <v>8241</v>
      </c>
      <c r="E8242" s="2">
        <v>8</v>
      </c>
      <c r="F8242" s="1">
        <v>9</v>
      </c>
      <c r="G8242" s="1">
        <v>1</v>
      </c>
      <c r="H8242" s="1">
        <v>3</v>
      </c>
      <c r="I8242" s="1" t="str">
        <f t="shared" si="148"/>
        <v>3F7SU3</v>
      </c>
      <c r="J8242" s="27">
        <v>45270</v>
      </c>
      <c r="K8242" s="29" t="s">
        <v>261</v>
      </c>
      <c r="L8242" s="29">
        <v>12805.5</v>
      </c>
      <c r="M8242" s="30">
        <v>0.29984742557967842</v>
      </c>
      <c r="N8242" s="30">
        <v>0.74214241795160185</v>
      </c>
      <c r="O8242" s="30">
        <v>0</v>
      </c>
    </row>
    <row r="8243" spans="1:15" x14ac:dyDescent="0.45">
      <c r="A8243" s="5" t="s">
        <v>17</v>
      </c>
      <c r="B8243">
        <v>2020</v>
      </c>
      <c r="C8243" t="s">
        <v>6</v>
      </c>
      <c r="D8243">
        <v>8242</v>
      </c>
      <c r="E8243" s="2">
        <v>9</v>
      </c>
      <c r="F8243" s="1">
        <v>10</v>
      </c>
      <c r="G8243" s="1">
        <v>1</v>
      </c>
      <c r="H8243" s="1">
        <v>4</v>
      </c>
      <c r="I8243" s="1" t="str">
        <f t="shared" si="148"/>
        <v>3F7SU4</v>
      </c>
      <c r="J8243" s="27">
        <v>45270</v>
      </c>
      <c r="K8243" s="29" t="s">
        <v>262</v>
      </c>
      <c r="L8243" s="29">
        <v>13295.5</v>
      </c>
      <c r="M8243" s="30">
        <v>0.42173646176685609</v>
      </c>
      <c r="N8243" s="30">
        <v>0.90925509543939254</v>
      </c>
      <c r="O8243" s="30">
        <v>0.18405461461487441</v>
      </c>
    </row>
    <row r="8244" spans="1:15" x14ac:dyDescent="0.45">
      <c r="A8244" s="5" t="s">
        <v>17</v>
      </c>
      <c r="B8244">
        <v>2020</v>
      </c>
      <c r="C8244" t="s">
        <v>6</v>
      </c>
      <c r="D8244">
        <v>8243</v>
      </c>
      <c r="E8244" s="2">
        <v>10</v>
      </c>
      <c r="F8244" s="1">
        <v>11</v>
      </c>
      <c r="G8244" s="1">
        <v>1</v>
      </c>
      <c r="H8244" s="1">
        <v>4</v>
      </c>
      <c r="I8244" s="1" t="str">
        <f t="shared" si="148"/>
        <v>3F7SU4</v>
      </c>
      <c r="J8244" s="27">
        <v>45270</v>
      </c>
      <c r="K8244" s="29" t="s">
        <v>263</v>
      </c>
      <c r="L8244" s="29">
        <v>13417.25</v>
      </c>
      <c r="M8244" s="30">
        <v>0.52882316175259692</v>
      </c>
      <c r="N8244" s="30">
        <v>0.94660385058900065</v>
      </c>
      <c r="O8244" s="30">
        <v>0.27290124175399288</v>
      </c>
    </row>
    <row r="8245" spans="1:15" x14ac:dyDescent="0.45">
      <c r="A8245" s="5" t="s">
        <v>17</v>
      </c>
      <c r="B8245">
        <v>2020</v>
      </c>
      <c r="C8245" t="s">
        <v>6</v>
      </c>
      <c r="D8245">
        <v>8244</v>
      </c>
      <c r="E8245" s="2">
        <v>11</v>
      </c>
      <c r="F8245" s="1">
        <v>12</v>
      </c>
      <c r="G8245" s="1">
        <v>1</v>
      </c>
      <c r="H8245" s="1">
        <v>4</v>
      </c>
      <c r="I8245" s="1" t="str">
        <f t="shared" si="148"/>
        <v>3F7SU4</v>
      </c>
      <c r="J8245" s="27">
        <v>45270</v>
      </c>
      <c r="K8245" s="29" t="s">
        <v>264</v>
      </c>
      <c r="L8245" s="29">
        <v>13298.75</v>
      </c>
      <c r="M8245" s="30">
        <v>0.58080788786942839</v>
      </c>
      <c r="N8245" s="30">
        <v>0.94866827164024858</v>
      </c>
      <c r="O8245" s="30">
        <v>0.32906487881803542</v>
      </c>
    </row>
    <row r="8246" spans="1:15" x14ac:dyDescent="0.45">
      <c r="A8246" s="5" t="s">
        <v>17</v>
      </c>
      <c r="B8246">
        <v>2020</v>
      </c>
      <c r="C8246" t="s">
        <v>6</v>
      </c>
      <c r="D8246">
        <v>8245</v>
      </c>
      <c r="E8246" s="2">
        <v>12</v>
      </c>
      <c r="F8246" s="1">
        <v>13</v>
      </c>
      <c r="G8246" s="1">
        <v>1</v>
      </c>
      <c r="H8246" s="1">
        <v>5</v>
      </c>
      <c r="I8246" s="1" t="str">
        <f t="shared" si="148"/>
        <v>3F7SU5</v>
      </c>
      <c r="J8246" s="27">
        <v>45270</v>
      </c>
      <c r="K8246" s="29" t="s">
        <v>265</v>
      </c>
      <c r="L8246" s="29">
        <v>13431.75</v>
      </c>
      <c r="M8246" s="30">
        <v>0.65615326191158352</v>
      </c>
      <c r="N8246" s="30">
        <v>0.94995678791044225</v>
      </c>
      <c r="O8246" s="30">
        <v>0.38223346782431061</v>
      </c>
    </row>
    <row r="8247" spans="1:15" x14ac:dyDescent="0.45">
      <c r="A8247" s="5" t="s">
        <v>17</v>
      </c>
      <c r="B8247">
        <v>2020</v>
      </c>
      <c r="C8247" t="s">
        <v>6</v>
      </c>
      <c r="D8247">
        <v>8246</v>
      </c>
      <c r="E8247" s="2">
        <v>13</v>
      </c>
      <c r="F8247" s="1">
        <v>14</v>
      </c>
      <c r="G8247" s="1">
        <v>1</v>
      </c>
      <c r="H8247" s="1">
        <v>5</v>
      </c>
      <c r="I8247" s="1" t="str">
        <f t="shared" si="148"/>
        <v>3F7SU5</v>
      </c>
      <c r="J8247" s="27">
        <v>45270</v>
      </c>
      <c r="K8247" s="29" t="s">
        <v>266</v>
      </c>
      <c r="L8247" s="29">
        <v>13720.25</v>
      </c>
      <c r="M8247" s="30">
        <v>0.74569247726863763</v>
      </c>
      <c r="N8247" s="30">
        <v>0.94999911247856961</v>
      </c>
      <c r="O8247" s="30">
        <v>0.33532930664853888</v>
      </c>
    </row>
    <row r="8248" spans="1:15" x14ac:dyDescent="0.45">
      <c r="A8248" s="5" t="s">
        <v>17</v>
      </c>
      <c r="B8248">
        <v>2020</v>
      </c>
      <c r="C8248" t="s">
        <v>6</v>
      </c>
      <c r="D8248">
        <v>8247</v>
      </c>
      <c r="E8248" s="2">
        <v>14</v>
      </c>
      <c r="F8248" s="1">
        <v>15</v>
      </c>
      <c r="G8248" s="1">
        <v>1</v>
      </c>
      <c r="H8248" s="1">
        <v>5</v>
      </c>
      <c r="I8248" s="1" t="str">
        <f t="shared" si="148"/>
        <v>3F7SU5</v>
      </c>
      <c r="J8248" s="27">
        <v>45270</v>
      </c>
      <c r="K8248" s="29" t="s">
        <v>267</v>
      </c>
      <c r="L8248" s="29">
        <v>13901.25</v>
      </c>
      <c r="M8248" s="30">
        <v>0.89136616425239212</v>
      </c>
      <c r="N8248" s="30">
        <v>0.94998531638341221</v>
      </c>
      <c r="O8248" s="30">
        <v>0.17220185682983069</v>
      </c>
    </row>
    <row r="8249" spans="1:15" x14ac:dyDescent="0.45">
      <c r="A8249" s="5" t="s">
        <v>17</v>
      </c>
      <c r="B8249">
        <v>2020</v>
      </c>
      <c r="C8249" t="s">
        <v>6</v>
      </c>
      <c r="D8249">
        <v>8248</v>
      </c>
      <c r="E8249" s="2">
        <v>15</v>
      </c>
      <c r="F8249" s="1">
        <v>16</v>
      </c>
      <c r="G8249" s="1">
        <v>1</v>
      </c>
      <c r="H8249" s="1">
        <v>6</v>
      </c>
      <c r="I8249" s="1" t="str">
        <f t="shared" si="148"/>
        <v>3F7SU6</v>
      </c>
      <c r="J8249" s="27">
        <v>45270</v>
      </c>
      <c r="K8249" s="29" t="s">
        <v>268</v>
      </c>
      <c r="L8249" s="29">
        <v>14266</v>
      </c>
      <c r="M8249" s="30">
        <v>0.90379708568302231</v>
      </c>
      <c r="N8249" s="30">
        <v>0.94486139137172953</v>
      </c>
      <c r="O8249" s="30">
        <v>0</v>
      </c>
    </row>
    <row r="8250" spans="1:15" x14ac:dyDescent="0.45">
      <c r="A8250" s="5" t="s">
        <v>17</v>
      </c>
      <c r="B8250">
        <v>2020</v>
      </c>
      <c r="C8250" t="s">
        <v>6</v>
      </c>
      <c r="D8250">
        <v>8249</v>
      </c>
      <c r="E8250" s="2">
        <v>16</v>
      </c>
      <c r="F8250" s="1">
        <v>17</v>
      </c>
      <c r="G8250" s="1">
        <v>1</v>
      </c>
      <c r="H8250" s="1">
        <v>6</v>
      </c>
      <c r="I8250" s="1" t="str">
        <f t="shared" si="148"/>
        <v>3F7SU6</v>
      </c>
      <c r="J8250" s="27">
        <v>45270</v>
      </c>
      <c r="K8250" s="29" t="s">
        <v>269</v>
      </c>
      <c r="L8250" s="29">
        <v>14917.75</v>
      </c>
      <c r="M8250" s="30">
        <v>0.91414453586628197</v>
      </c>
      <c r="N8250" s="30">
        <v>0.94591519136735047</v>
      </c>
      <c r="O8250" s="30">
        <v>0</v>
      </c>
    </row>
    <row r="8251" spans="1:15" x14ac:dyDescent="0.45">
      <c r="A8251" s="5" t="s">
        <v>17</v>
      </c>
      <c r="B8251">
        <v>2020</v>
      </c>
      <c r="C8251" t="s">
        <v>6</v>
      </c>
      <c r="D8251">
        <v>8250</v>
      </c>
      <c r="E8251" s="2">
        <v>17</v>
      </c>
      <c r="F8251" s="1">
        <v>18</v>
      </c>
      <c r="G8251" s="1">
        <v>1</v>
      </c>
      <c r="H8251" s="1">
        <v>6</v>
      </c>
      <c r="I8251" s="1" t="str">
        <f t="shared" si="148"/>
        <v>3F7SU6</v>
      </c>
      <c r="J8251" s="27">
        <v>45270</v>
      </c>
      <c r="K8251" s="29" t="s">
        <v>270</v>
      </c>
      <c r="L8251" s="29">
        <v>15717.5</v>
      </c>
      <c r="M8251" s="30">
        <v>0.92364061047440515</v>
      </c>
      <c r="N8251" s="30">
        <v>0.93924656553821029</v>
      </c>
      <c r="O8251" s="30">
        <v>0</v>
      </c>
    </row>
    <row r="8252" spans="1:15" x14ac:dyDescent="0.45">
      <c r="A8252" s="5" t="s">
        <v>17</v>
      </c>
      <c r="B8252">
        <v>2020</v>
      </c>
      <c r="C8252" t="s">
        <v>6</v>
      </c>
      <c r="D8252">
        <v>8251</v>
      </c>
      <c r="E8252" s="2">
        <v>18</v>
      </c>
      <c r="F8252" s="1">
        <v>19</v>
      </c>
      <c r="G8252" s="1">
        <v>1</v>
      </c>
      <c r="H8252" s="1">
        <v>7</v>
      </c>
      <c r="I8252" s="1" t="str">
        <f t="shared" si="148"/>
        <v>3F7SU7</v>
      </c>
      <c r="J8252" s="27">
        <v>45270</v>
      </c>
      <c r="K8252" s="29" t="s">
        <v>271</v>
      </c>
      <c r="L8252" s="29">
        <v>15490.5</v>
      </c>
      <c r="M8252" s="30">
        <v>0.92949002148368709</v>
      </c>
      <c r="N8252" s="30">
        <v>0.93440254494416353</v>
      </c>
      <c r="O8252" s="30">
        <v>0</v>
      </c>
    </row>
    <row r="8253" spans="1:15" x14ac:dyDescent="0.45">
      <c r="A8253" s="5" t="s">
        <v>17</v>
      </c>
      <c r="B8253">
        <v>2020</v>
      </c>
      <c r="C8253" t="s">
        <v>6</v>
      </c>
      <c r="D8253">
        <v>8252</v>
      </c>
      <c r="E8253" s="2">
        <v>19</v>
      </c>
      <c r="F8253" s="1">
        <v>20</v>
      </c>
      <c r="G8253" s="1">
        <v>1</v>
      </c>
      <c r="H8253" s="1">
        <v>7</v>
      </c>
      <c r="I8253" s="1" t="str">
        <f t="shared" si="148"/>
        <v>3F7SU7</v>
      </c>
      <c r="J8253" s="27">
        <v>45270</v>
      </c>
      <c r="K8253" s="29" t="s">
        <v>272</v>
      </c>
      <c r="L8253" s="29">
        <v>14973</v>
      </c>
      <c r="M8253" s="30">
        <v>0.93262073170024651</v>
      </c>
      <c r="N8253" s="30">
        <v>0.9232274984538158</v>
      </c>
      <c r="O8253" s="30">
        <v>0</v>
      </c>
    </row>
    <row r="8254" spans="1:15" x14ac:dyDescent="0.45">
      <c r="A8254" s="5" t="s">
        <v>17</v>
      </c>
      <c r="B8254">
        <v>2020</v>
      </c>
      <c r="C8254" t="s">
        <v>6</v>
      </c>
      <c r="D8254">
        <v>8253</v>
      </c>
      <c r="E8254" s="2">
        <v>20</v>
      </c>
      <c r="F8254" s="1">
        <v>21</v>
      </c>
      <c r="G8254" s="1">
        <v>1</v>
      </c>
      <c r="H8254" s="1">
        <v>7</v>
      </c>
      <c r="I8254" s="1" t="str">
        <f t="shared" si="148"/>
        <v>3F7SU7</v>
      </c>
      <c r="J8254" s="27">
        <v>45270</v>
      </c>
      <c r="K8254" s="29" t="s">
        <v>273</v>
      </c>
      <c r="L8254" s="29">
        <v>14458.25</v>
      </c>
      <c r="M8254" s="30">
        <v>0.93483119350336319</v>
      </c>
      <c r="N8254" s="30">
        <v>0.90950261121262488</v>
      </c>
      <c r="O8254" s="30">
        <v>0</v>
      </c>
    </row>
    <row r="8255" spans="1:15" x14ac:dyDescent="0.45">
      <c r="A8255" s="5" t="s">
        <v>17</v>
      </c>
      <c r="B8255">
        <v>2020</v>
      </c>
      <c r="C8255" t="s">
        <v>6</v>
      </c>
      <c r="D8255">
        <v>8254</v>
      </c>
      <c r="E8255" s="2">
        <v>21</v>
      </c>
      <c r="F8255" s="1">
        <v>22</v>
      </c>
      <c r="G8255" s="1">
        <v>1</v>
      </c>
      <c r="H8255" s="1">
        <v>8</v>
      </c>
      <c r="I8255" s="1" t="str">
        <f t="shared" si="148"/>
        <v>3F7SU8</v>
      </c>
      <c r="J8255" s="27">
        <v>45270</v>
      </c>
      <c r="K8255" s="29" t="s">
        <v>274</v>
      </c>
      <c r="L8255" s="29">
        <v>13826.5</v>
      </c>
      <c r="M8255" s="30">
        <v>0.93481710047661226</v>
      </c>
      <c r="N8255" s="30">
        <v>0.910864070061571</v>
      </c>
      <c r="O8255" s="30">
        <v>0</v>
      </c>
    </row>
    <row r="8256" spans="1:15" x14ac:dyDescent="0.45">
      <c r="A8256" s="5" t="s">
        <v>17</v>
      </c>
      <c r="B8256">
        <v>2020</v>
      </c>
      <c r="C8256" t="s">
        <v>6</v>
      </c>
      <c r="D8256">
        <v>8255</v>
      </c>
      <c r="E8256" s="2">
        <v>22</v>
      </c>
      <c r="F8256" s="1">
        <v>23</v>
      </c>
      <c r="G8256" s="1">
        <v>1</v>
      </c>
      <c r="H8256" s="1">
        <v>8</v>
      </c>
      <c r="I8256" s="1" t="str">
        <f t="shared" si="148"/>
        <v>3F7SU8</v>
      </c>
      <c r="J8256" s="27">
        <v>45270</v>
      </c>
      <c r="K8256" s="29" t="s">
        <v>275</v>
      </c>
      <c r="L8256" s="29">
        <v>13057</v>
      </c>
      <c r="M8256" s="30">
        <v>0.92059493573748141</v>
      </c>
      <c r="N8256" s="30">
        <v>0.9413965300031053</v>
      </c>
      <c r="O8256" s="30">
        <v>0</v>
      </c>
    </row>
    <row r="8257" spans="1:15" x14ac:dyDescent="0.45">
      <c r="A8257" s="5" t="s">
        <v>17</v>
      </c>
      <c r="B8257">
        <v>2020</v>
      </c>
      <c r="C8257" t="s">
        <v>6</v>
      </c>
      <c r="D8257">
        <v>8256</v>
      </c>
      <c r="E8257" s="2">
        <v>23</v>
      </c>
      <c r="F8257" s="1">
        <v>24</v>
      </c>
      <c r="G8257" s="1">
        <v>1</v>
      </c>
      <c r="H8257" s="1">
        <v>8</v>
      </c>
      <c r="I8257" s="1" t="str">
        <f t="shared" si="148"/>
        <v>3F7SU8</v>
      </c>
      <c r="J8257" s="27">
        <v>45270</v>
      </c>
      <c r="K8257" s="29" t="s">
        <v>276</v>
      </c>
      <c r="L8257" s="29">
        <v>12323.75</v>
      </c>
      <c r="M8257" s="30">
        <v>0.92386001281810914</v>
      </c>
      <c r="N8257" s="30">
        <v>0.93791679795386296</v>
      </c>
      <c r="O8257" s="30">
        <v>0</v>
      </c>
    </row>
    <row r="8258" spans="1:15" x14ac:dyDescent="0.45">
      <c r="A8258" s="5" t="s">
        <v>17</v>
      </c>
      <c r="B8258">
        <v>2020</v>
      </c>
      <c r="C8258" t="s">
        <v>0</v>
      </c>
      <c r="D8258">
        <v>8257</v>
      </c>
      <c r="E8258" s="2">
        <v>0</v>
      </c>
      <c r="F8258" s="1">
        <v>1</v>
      </c>
      <c r="G8258" s="1">
        <v>1</v>
      </c>
      <c r="H8258" s="1">
        <v>1</v>
      </c>
      <c r="I8258" s="1" t="str">
        <f t="shared" si="148"/>
        <v>3F1MO1</v>
      </c>
      <c r="J8258" s="27">
        <v>45271</v>
      </c>
      <c r="K8258" s="29" t="s">
        <v>253</v>
      </c>
      <c r="L8258" s="29">
        <v>11794.75</v>
      </c>
      <c r="M8258" s="30">
        <v>0.92247285370692367</v>
      </c>
      <c r="N8258" s="30">
        <v>0.9498548413297756</v>
      </c>
      <c r="O8258" s="30">
        <v>0</v>
      </c>
    </row>
    <row r="8259" spans="1:15" x14ac:dyDescent="0.45">
      <c r="A8259" s="5" t="s">
        <v>17</v>
      </c>
      <c r="B8259">
        <v>2020</v>
      </c>
      <c r="C8259" t="s">
        <v>0</v>
      </c>
      <c r="D8259">
        <v>8258</v>
      </c>
      <c r="E8259" s="2">
        <v>1</v>
      </c>
      <c r="F8259" s="1">
        <v>2</v>
      </c>
      <c r="G8259" s="1">
        <v>1</v>
      </c>
      <c r="H8259" s="1">
        <v>1</v>
      </c>
      <c r="I8259" s="1" t="str">
        <f t="shared" ref="I8259:I8322" si="149">A8259&amp;C8259&amp;H8259</f>
        <v>3F1MO1</v>
      </c>
      <c r="J8259" s="27">
        <v>45271</v>
      </c>
      <c r="K8259" s="29" t="s">
        <v>254</v>
      </c>
      <c r="L8259" s="29">
        <v>11409.75</v>
      </c>
      <c r="M8259" s="30">
        <v>0.91581951675068107</v>
      </c>
      <c r="N8259" s="30">
        <v>0.94296060866212628</v>
      </c>
      <c r="O8259" s="30">
        <v>0</v>
      </c>
    </row>
    <row r="8260" spans="1:15" x14ac:dyDescent="0.45">
      <c r="A8260" s="5" t="s">
        <v>17</v>
      </c>
      <c r="B8260">
        <v>2020</v>
      </c>
      <c r="C8260" t="s">
        <v>0</v>
      </c>
      <c r="D8260">
        <v>8259</v>
      </c>
      <c r="E8260" s="2">
        <v>2</v>
      </c>
      <c r="F8260" s="1">
        <v>3</v>
      </c>
      <c r="G8260" s="1">
        <v>1</v>
      </c>
      <c r="H8260" s="1">
        <v>1</v>
      </c>
      <c r="I8260" s="1" t="str">
        <f t="shared" si="149"/>
        <v>3F1MO1</v>
      </c>
      <c r="J8260" s="27">
        <v>45271</v>
      </c>
      <c r="K8260" s="29" t="s">
        <v>255</v>
      </c>
      <c r="L8260" s="29">
        <v>11200</v>
      </c>
      <c r="M8260" s="30">
        <v>0.86257166277807928</v>
      </c>
      <c r="N8260" s="30">
        <v>0.83610496580350502</v>
      </c>
      <c r="O8260" s="30">
        <v>0</v>
      </c>
    </row>
    <row r="8261" spans="1:15" x14ac:dyDescent="0.45">
      <c r="A8261" s="5" t="s">
        <v>17</v>
      </c>
      <c r="B8261">
        <v>2020</v>
      </c>
      <c r="C8261" t="s">
        <v>0</v>
      </c>
      <c r="D8261">
        <v>8260</v>
      </c>
      <c r="E8261" s="2">
        <v>3</v>
      </c>
      <c r="F8261" s="1">
        <v>4</v>
      </c>
      <c r="G8261" s="1">
        <v>1</v>
      </c>
      <c r="H8261" s="1">
        <v>2</v>
      </c>
      <c r="I8261" s="1" t="str">
        <f t="shared" si="149"/>
        <v>3F1MO2</v>
      </c>
      <c r="J8261" s="27">
        <v>45271</v>
      </c>
      <c r="K8261" s="29" t="s">
        <v>256</v>
      </c>
      <c r="L8261" s="29">
        <v>11108.75</v>
      </c>
      <c r="M8261" s="30">
        <v>0.69161326239502885</v>
      </c>
      <c r="N8261" s="30">
        <v>0.83393513059634894</v>
      </c>
      <c r="O8261" s="30">
        <v>0</v>
      </c>
    </row>
    <row r="8262" spans="1:15" x14ac:dyDescent="0.45">
      <c r="A8262" s="5" t="s">
        <v>17</v>
      </c>
      <c r="B8262">
        <v>2020</v>
      </c>
      <c r="C8262" t="s">
        <v>0</v>
      </c>
      <c r="D8262">
        <v>8261</v>
      </c>
      <c r="E8262" s="2">
        <v>4</v>
      </c>
      <c r="F8262" s="1">
        <v>5</v>
      </c>
      <c r="G8262" s="1">
        <v>1</v>
      </c>
      <c r="H8262" s="1">
        <v>2</v>
      </c>
      <c r="I8262" s="1" t="str">
        <f t="shared" si="149"/>
        <v>3F1MO2</v>
      </c>
      <c r="J8262" s="27">
        <v>45271</v>
      </c>
      <c r="K8262" s="29" t="s">
        <v>257</v>
      </c>
      <c r="L8262" s="29">
        <v>11167.25</v>
      </c>
      <c r="M8262" s="30">
        <v>0.44761465115481802</v>
      </c>
      <c r="N8262" s="30">
        <v>0.80212925450157546</v>
      </c>
      <c r="O8262" s="30">
        <v>0</v>
      </c>
    </row>
    <row r="8263" spans="1:15" x14ac:dyDescent="0.45">
      <c r="A8263" s="5" t="s">
        <v>17</v>
      </c>
      <c r="B8263">
        <v>2020</v>
      </c>
      <c r="C8263" t="s">
        <v>0</v>
      </c>
      <c r="D8263">
        <v>8262</v>
      </c>
      <c r="E8263" s="2">
        <v>5</v>
      </c>
      <c r="F8263" s="1">
        <v>6</v>
      </c>
      <c r="G8263" s="1">
        <v>1</v>
      </c>
      <c r="H8263" s="1">
        <v>2</v>
      </c>
      <c r="I8263" s="1" t="str">
        <f t="shared" si="149"/>
        <v>3F1MO2</v>
      </c>
      <c r="J8263" s="27">
        <v>45271</v>
      </c>
      <c r="K8263" s="29" t="s">
        <v>258</v>
      </c>
      <c r="L8263" s="29">
        <v>11698</v>
      </c>
      <c r="M8263" s="30">
        <v>0.32538219694328729</v>
      </c>
      <c r="N8263" s="30">
        <v>0.70920512465156904</v>
      </c>
      <c r="O8263" s="30">
        <v>0</v>
      </c>
    </row>
    <row r="8264" spans="1:15" x14ac:dyDescent="0.45">
      <c r="A8264" s="5" t="s">
        <v>17</v>
      </c>
      <c r="B8264">
        <v>2020</v>
      </c>
      <c r="C8264" t="s">
        <v>0</v>
      </c>
      <c r="D8264">
        <v>8263</v>
      </c>
      <c r="E8264" s="2">
        <v>6</v>
      </c>
      <c r="F8264" s="1">
        <v>7</v>
      </c>
      <c r="G8264" s="1">
        <v>1</v>
      </c>
      <c r="H8264" s="1">
        <v>3</v>
      </c>
      <c r="I8264" s="1" t="str">
        <f t="shared" si="149"/>
        <v>3F1MO3</v>
      </c>
      <c r="J8264" s="27">
        <v>45271</v>
      </c>
      <c r="K8264" s="29" t="s">
        <v>259</v>
      </c>
      <c r="L8264" s="29">
        <v>13007.25</v>
      </c>
      <c r="M8264" s="30">
        <v>0.25056318084860912</v>
      </c>
      <c r="N8264" s="30">
        <v>0.54287797248182545</v>
      </c>
      <c r="O8264" s="30">
        <v>0</v>
      </c>
    </row>
    <row r="8265" spans="1:15" x14ac:dyDescent="0.45">
      <c r="A8265" s="5" t="s">
        <v>17</v>
      </c>
      <c r="B8265">
        <v>2020</v>
      </c>
      <c r="C8265" t="s">
        <v>0</v>
      </c>
      <c r="D8265">
        <v>8264</v>
      </c>
      <c r="E8265" s="2">
        <v>7</v>
      </c>
      <c r="F8265" s="1">
        <v>8</v>
      </c>
      <c r="G8265" s="1">
        <v>1</v>
      </c>
      <c r="H8265" s="1">
        <v>3</v>
      </c>
      <c r="I8265" s="1" t="str">
        <f t="shared" si="149"/>
        <v>3F1MO3</v>
      </c>
      <c r="J8265" s="27">
        <v>45271</v>
      </c>
      <c r="K8265" s="29" t="s">
        <v>260</v>
      </c>
      <c r="L8265" s="29">
        <v>14977.5</v>
      </c>
      <c r="M8265" s="30">
        <v>0.18680594039560131</v>
      </c>
      <c r="N8265" s="30">
        <v>0.39015436431029432</v>
      </c>
      <c r="O8265" s="30">
        <v>0</v>
      </c>
    </row>
    <row r="8266" spans="1:15" x14ac:dyDescent="0.45">
      <c r="A8266" s="5" t="s">
        <v>17</v>
      </c>
      <c r="B8266">
        <v>2020</v>
      </c>
      <c r="C8266" t="s">
        <v>0</v>
      </c>
      <c r="D8266">
        <v>8265</v>
      </c>
      <c r="E8266" s="2">
        <v>8</v>
      </c>
      <c r="F8266" s="1">
        <v>9</v>
      </c>
      <c r="G8266" s="1">
        <v>1</v>
      </c>
      <c r="H8266" s="1">
        <v>3</v>
      </c>
      <c r="I8266" s="1" t="str">
        <f t="shared" si="149"/>
        <v>3F1MO3</v>
      </c>
      <c r="J8266" s="27">
        <v>45271</v>
      </c>
      <c r="K8266" s="29" t="s">
        <v>261</v>
      </c>
      <c r="L8266" s="29">
        <v>16449.75</v>
      </c>
      <c r="M8266" s="30">
        <v>0.1459695176411766</v>
      </c>
      <c r="N8266" s="30">
        <v>0.30247040431119759</v>
      </c>
      <c r="O8266" s="30">
        <v>0</v>
      </c>
    </row>
    <row r="8267" spans="1:15" x14ac:dyDescent="0.45">
      <c r="A8267" s="5" t="s">
        <v>17</v>
      </c>
      <c r="B8267">
        <v>2020</v>
      </c>
      <c r="C8267" t="s">
        <v>0</v>
      </c>
      <c r="D8267">
        <v>8266</v>
      </c>
      <c r="E8267" s="2">
        <v>9</v>
      </c>
      <c r="F8267" s="1">
        <v>10</v>
      </c>
      <c r="G8267" s="1">
        <v>1</v>
      </c>
      <c r="H8267" s="1">
        <v>4</v>
      </c>
      <c r="I8267" s="1" t="str">
        <f t="shared" si="149"/>
        <v>3F1MO4</v>
      </c>
      <c r="J8267" s="27">
        <v>45271</v>
      </c>
      <c r="K8267" s="29" t="s">
        <v>262</v>
      </c>
      <c r="L8267" s="29">
        <v>16971</v>
      </c>
      <c r="M8267" s="30">
        <v>0.1338129536461205</v>
      </c>
      <c r="N8267" s="30">
        <v>0.2744889217985429</v>
      </c>
      <c r="O8267" s="30">
        <v>4.9556153523882852E-2</v>
      </c>
    </row>
    <row r="8268" spans="1:15" x14ac:dyDescent="0.45">
      <c r="A8268" s="5" t="s">
        <v>17</v>
      </c>
      <c r="B8268">
        <v>2020</v>
      </c>
      <c r="C8268" t="s">
        <v>0</v>
      </c>
      <c r="D8268">
        <v>8267</v>
      </c>
      <c r="E8268" s="2">
        <v>10</v>
      </c>
      <c r="F8268" s="1">
        <v>11</v>
      </c>
      <c r="G8268" s="1">
        <v>1</v>
      </c>
      <c r="H8268" s="1">
        <v>4</v>
      </c>
      <c r="I8268" s="1" t="str">
        <f t="shared" si="149"/>
        <v>3F1MO4</v>
      </c>
      <c r="J8268" s="27">
        <v>45271</v>
      </c>
      <c r="K8268" s="29" t="s">
        <v>263</v>
      </c>
      <c r="L8268" s="29">
        <v>16776</v>
      </c>
      <c r="M8268" s="30">
        <v>0.11063059431331521</v>
      </c>
      <c r="N8268" s="30">
        <v>0.29146596483954229</v>
      </c>
      <c r="O8268" s="30">
        <v>9.2248651662439257E-2</v>
      </c>
    </row>
    <row r="8269" spans="1:15" x14ac:dyDescent="0.45">
      <c r="A8269" s="5" t="s">
        <v>17</v>
      </c>
      <c r="B8269">
        <v>2020</v>
      </c>
      <c r="C8269" t="s">
        <v>0</v>
      </c>
      <c r="D8269">
        <v>8268</v>
      </c>
      <c r="E8269" s="2">
        <v>11</v>
      </c>
      <c r="F8269" s="1">
        <v>12</v>
      </c>
      <c r="G8269" s="1">
        <v>1</v>
      </c>
      <c r="H8269" s="1">
        <v>4</v>
      </c>
      <c r="I8269" s="1" t="str">
        <f t="shared" si="149"/>
        <v>3F1MO4</v>
      </c>
      <c r="J8269" s="27">
        <v>45271</v>
      </c>
      <c r="K8269" s="29" t="s">
        <v>264</v>
      </c>
      <c r="L8269" s="29">
        <v>16455</v>
      </c>
      <c r="M8269" s="30">
        <v>0.1123662358488525</v>
      </c>
      <c r="N8269" s="30">
        <v>0.30183073145690142</v>
      </c>
      <c r="O8269" s="30">
        <v>0.10283896117985331</v>
      </c>
    </row>
    <row r="8270" spans="1:15" x14ac:dyDescent="0.45">
      <c r="A8270" s="5" t="s">
        <v>17</v>
      </c>
      <c r="B8270">
        <v>2020</v>
      </c>
      <c r="C8270" t="s">
        <v>0</v>
      </c>
      <c r="D8270">
        <v>8269</v>
      </c>
      <c r="E8270" s="2">
        <v>12</v>
      </c>
      <c r="F8270" s="1">
        <v>13</v>
      </c>
      <c r="G8270" s="1">
        <v>1</v>
      </c>
      <c r="H8270" s="1">
        <v>5</v>
      </c>
      <c r="I8270" s="1" t="str">
        <f t="shared" si="149"/>
        <v>3F1MO5</v>
      </c>
      <c r="J8270" s="27">
        <v>45271</v>
      </c>
      <c r="K8270" s="29" t="s">
        <v>265</v>
      </c>
      <c r="L8270" s="29">
        <v>16120.25</v>
      </c>
      <c r="M8270" s="30">
        <v>0.12747378856912919</v>
      </c>
      <c r="N8270" s="30">
        <v>0.3464328171925104</v>
      </c>
      <c r="O8270" s="30">
        <v>8.8478255966122146E-2</v>
      </c>
    </row>
    <row r="8271" spans="1:15" x14ac:dyDescent="0.45">
      <c r="A8271" s="5" t="s">
        <v>17</v>
      </c>
      <c r="B8271">
        <v>2020</v>
      </c>
      <c r="C8271" t="s">
        <v>0</v>
      </c>
      <c r="D8271">
        <v>8270</v>
      </c>
      <c r="E8271" s="2">
        <v>13</v>
      </c>
      <c r="F8271" s="1">
        <v>14</v>
      </c>
      <c r="G8271" s="1">
        <v>1</v>
      </c>
      <c r="H8271" s="1">
        <v>5</v>
      </c>
      <c r="I8271" s="1" t="str">
        <f t="shared" si="149"/>
        <v>3F1MO5</v>
      </c>
      <c r="J8271" s="27">
        <v>45271</v>
      </c>
      <c r="K8271" s="29" t="s">
        <v>266</v>
      </c>
      <c r="L8271" s="29">
        <v>16093.75</v>
      </c>
      <c r="M8271" s="30">
        <v>0.13706404695296739</v>
      </c>
      <c r="N8271" s="30">
        <v>0.36097506453958522</v>
      </c>
      <c r="O8271" s="30">
        <v>6.5990235910443604E-2</v>
      </c>
    </row>
    <row r="8272" spans="1:15" x14ac:dyDescent="0.45">
      <c r="A8272" s="5" t="s">
        <v>17</v>
      </c>
      <c r="B8272">
        <v>2020</v>
      </c>
      <c r="C8272" t="s">
        <v>0</v>
      </c>
      <c r="D8272">
        <v>8271</v>
      </c>
      <c r="E8272" s="2">
        <v>14</v>
      </c>
      <c r="F8272" s="1">
        <v>15</v>
      </c>
      <c r="G8272" s="1">
        <v>1</v>
      </c>
      <c r="H8272" s="1">
        <v>5</v>
      </c>
      <c r="I8272" s="1" t="str">
        <f t="shared" si="149"/>
        <v>3F1MO5</v>
      </c>
      <c r="J8272" s="27">
        <v>45271</v>
      </c>
      <c r="K8272" s="29" t="s">
        <v>267</v>
      </c>
      <c r="L8272" s="29">
        <v>16133.75</v>
      </c>
      <c r="M8272" s="30">
        <v>0.13797115041816951</v>
      </c>
      <c r="N8272" s="30">
        <v>0.4123072143473383</v>
      </c>
      <c r="O8272" s="30">
        <v>3.3270520060342562E-2</v>
      </c>
    </row>
    <row r="8273" spans="1:15" x14ac:dyDescent="0.45">
      <c r="A8273" s="5" t="s">
        <v>17</v>
      </c>
      <c r="B8273">
        <v>2020</v>
      </c>
      <c r="C8273" t="s">
        <v>0</v>
      </c>
      <c r="D8273">
        <v>8272</v>
      </c>
      <c r="E8273" s="2">
        <v>15</v>
      </c>
      <c r="F8273" s="1">
        <v>16</v>
      </c>
      <c r="G8273" s="1">
        <v>1</v>
      </c>
      <c r="H8273" s="1">
        <v>6</v>
      </c>
      <c r="I8273" s="1" t="str">
        <f t="shared" si="149"/>
        <v>3F1MO6</v>
      </c>
      <c r="J8273" s="27">
        <v>45271</v>
      </c>
      <c r="K8273" s="29" t="s">
        <v>268</v>
      </c>
      <c r="L8273" s="29">
        <v>16561.5</v>
      </c>
      <c r="M8273" s="30">
        <v>0.14285346967418799</v>
      </c>
      <c r="N8273" s="30">
        <v>0.45881291223065102</v>
      </c>
      <c r="O8273" s="30">
        <v>0</v>
      </c>
    </row>
    <row r="8274" spans="1:15" x14ac:dyDescent="0.45">
      <c r="A8274" s="5" t="s">
        <v>17</v>
      </c>
      <c r="B8274">
        <v>2020</v>
      </c>
      <c r="C8274" t="s">
        <v>0</v>
      </c>
      <c r="D8274">
        <v>8273</v>
      </c>
      <c r="E8274" s="2">
        <v>16</v>
      </c>
      <c r="F8274" s="1">
        <v>17</v>
      </c>
      <c r="G8274" s="1">
        <v>1</v>
      </c>
      <c r="H8274" s="1">
        <v>6</v>
      </c>
      <c r="I8274" s="1" t="str">
        <f t="shared" si="149"/>
        <v>3F1MO6</v>
      </c>
      <c r="J8274" s="27">
        <v>45271</v>
      </c>
      <c r="K8274" s="29" t="s">
        <v>269</v>
      </c>
      <c r="L8274" s="29">
        <v>17070.5</v>
      </c>
      <c r="M8274" s="30">
        <v>0.16793333340421759</v>
      </c>
      <c r="N8274" s="30">
        <v>0.52027735228632954</v>
      </c>
      <c r="O8274" s="30">
        <v>0</v>
      </c>
    </row>
    <row r="8275" spans="1:15" x14ac:dyDescent="0.45">
      <c r="A8275" s="5" t="s">
        <v>17</v>
      </c>
      <c r="B8275">
        <v>2020</v>
      </c>
      <c r="C8275" t="s">
        <v>0</v>
      </c>
      <c r="D8275">
        <v>8274</v>
      </c>
      <c r="E8275" s="2">
        <v>17</v>
      </c>
      <c r="F8275" s="1">
        <v>18</v>
      </c>
      <c r="G8275" s="1">
        <v>1</v>
      </c>
      <c r="H8275" s="1">
        <v>6</v>
      </c>
      <c r="I8275" s="1" t="str">
        <f t="shared" si="149"/>
        <v>3F1MO6</v>
      </c>
      <c r="J8275" s="27">
        <v>45271</v>
      </c>
      <c r="K8275" s="29" t="s">
        <v>270</v>
      </c>
      <c r="L8275" s="29">
        <v>17779</v>
      </c>
      <c r="M8275" s="30">
        <v>0.1835533437034656</v>
      </c>
      <c r="N8275" s="30">
        <v>0.56867138838849352</v>
      </c>
      <c r="O8275" s="30">
        <v>0</v>
      </c>
    </row>
    <row r="8276" spans="1:15" x14ac:dyDescent="0.45">
      <c r="A8276" s="5" t="s">
        <v>17</v>
      </c>
      <c r="B8276">
        <v>2020</v>
      </c>
      <c r="C8276" t="s">
        <v>0</v>
      </c>
      <c r="D8276">
        <v>8275</v>
      </c>
      <c r="E8276" s="2">
        <v>18</v>
      </c>
      <c r="F8276" s="1">
        <v>19</v>
      </c>
      <c r="G8276" s="1">
        <v>1</v>
      </c>
      <c r="H8276" s="1">
        <v>7</v>
      </c>
      <c r="I8276" s="1" t="str">
        <f t="shared" si="149"/>
        <v>3F1MO7</v>
      </c>
      <c r="J8276" s="27">
        <v>45271</v>
      </c>
      <c r="K8276" s="29" t="s">
        <v>271</v>
      </c>
      <c r="L8276" s="29">
        <v>17142.75</v>
      </c>
      <c r="M8276" s="30">
        <v>0.21090075042234899</v>
      </c>
      <c r="N8276" s="30">
        <v>0.61888515370197839</v>
      </c>
      <c r="O8276" s="30">
        <v>0</v>
      </c>
    </row>
    <row r="8277" spans="1:15" x14ac:dyDescent="0.45">
      <c r="A8277" s="5" t="s">
        <v>17</v>
      </c>
      <c r="B8277">
        <v>2020</v>
      </c>
      <c r="C8277" t="s">
        <v>0</v>
      </c>
      <c r="D8277">
        <v>8276</v>
      </c>
      <c r="E8277" s="2">
        <v>19</v>
      </c>
      <c r="F8277" s="1">
        <v>20</v>
      </c>
      <c r="G8277" s="1">
        <v>1</v>
      </c>
      <c r="H8277" s="1">
        <v>7</v>
      </c>
      <c r="I8277" s="1" t="str">
        <f t="shared" si="149"/>
        <v>3F1MO7</v>
      </c>
      <c r="J8277" s="27">
        <v>45271</v>
      </c>
      <c r="K8277" s="29" t="s">
        <v>272</v>
      </c>
      <c r="L8277" s="29">
        <v>16387</v>
      </c>
      <c r="M8277" s="30">
        <v>0.2422873696990166</v>
      </c>
      <c r="N8277" s="30">
        <v>0.66606275909242274</v>
      </c>
      <c r="O8277" s="30">
        <v>0</v>
      </c>
    </row>
    <row r="8278" spans="1:15" x14ac:dyDescent="0.45">
      <c r="A8278" s="5" t="s">
        <v>17</v>
      </c>
      <c r="B8278">
        <v>2020</v>
      </c>
      <c r="C8278" t="s">
        <v>0</v>
      </c>
      <c r="D8278">
        <v>8277</v>
      </c>
      <c r="E8278" s="2">
        <v>20</v>
      </c>
      <c r="F8278" s="1">
        <v>21</v>
      </c>
      <c r="G8278" s="1">
        <v>1</v>
      </c>
      <c r="H8278" s="1">
        <v>7</v>
      </c>
      <c r="I8278" s="1" t="str">
        <f t="shared" si="149"/>
        <v>3F1MO7</v>
      </c>
      <c r="J8278" s="27">
        <v>45271</v>
      </c>
      <c r="K8278" s="29" t="s">
        <v>273</v>
      </c>
      <c r="L8278" s="29">
        <v>15583</v>
      </c>
      <c r="M8278" s="30">
        <v>0.27360333872280967</v>
      </c>
      <c r="N8278" s="30">
        <v>0.69052420339817411</v>
      </c>
      <c r="O8278" s="30">
        <v>0</v>
      </c>
    </row>
    <row r="8279" spans="1:15" x14ac:dyDescent="0.45">
      <c r="A8279" s="5" t="s">
        <v>17</v>
      </c>
      <c r="B8279">
        <v>2020</v>
      </c>
      <c r="C8279" t="s">
        <v>0</v>
      </c>
      <c r="D8279">
        <v>8278</v>
      </c>
      <c r="E8279" s="2">
        <v>21</v>
      </c>
      <c r="F8279" s="1">
        <v>22</v>
      </c>
      <c r="G8279" s="1">
        <v>1</v>
      </c>
      <c r="H8279" s="1">
        <v>8</v>
      </c>
      <c r="I8279" s="1" t="str">
        <f t="shared" si="149"/>
        <v>3F1MO8</v>
      </c>
      <c r="J8279" s="27">
        <v>45271</v>
      </c>
      <c r="K8279" s="29" t="s">
        <v>274</v>
      </c>
      <c r="L8279" s="29">
        <v>14750.5</v>
      </c>
      <c r="M8279" s="30">
        <v>0.29296234884026939</v>
      </c>
      <c r="N8279" s="30">
        <v>0.59138813169164728</v>
      </c>
      <c r="O8279" s="30">
        <v>0</v>
      </c>
    </row>
    <row r="8280" spans="1:15" x14ac:dyDescent="0.45">
      <c r="A8280" s="5" t="s">
        <v>17</v>
      </c>
      <c r="B8280">
        <v>2020</v>
      </c>
      <c r="C8280" t="s">
        <v>0</v>
      </c>
      <c r="D8280">
        <v>8279</v>
      </c>
      <c r="E8280" s="2">
        <v>22</v>
      </c>
      <c r="F8280" s="1">
        <v>23</v>
      </c>
      <c r="G8280" s="1">
        <v>1</v>
      </c>
      <c r="H8280" s="1">
        <v>8</v>
      </c>
      <c r="I8280" s="1" t="str">
        <f t="shared" si="149"/>
        <v>3F1MO8</v>
      </c>
      <c r="J8280" s="27">
        <v>45271</v>
      </c>
      <c r="K8280" s="29" t="s">
        <v>275</v>
      </c>
      <c r="L8280" s="29">
        <v>13843.25</v>
      </c>
      <c r="M8280" s="30">
        <v>0.31640634827084752</v>
      </c>
      <c r="N8280" s="30">
        <v>0.50475847814692143</v>
      </c>
      <c r="O8280" s="30">
        <v>0</v>
      </c>
    </row>
    <row r="8281" spans="1:15" x14ac:dyDescent="0.45">
      <c r="A8281" s="5" t="s">
        <v>17</v>
      </c>
      <c r="B8281">
        <v>2020</v>
      </c>
      <c r="C8281" t="s">
        <v>0</v>
      </c>
      <c r="D8281">
        <v>8280</v>
      </c>
      <c r="E8281" s="2">
        <v>23</v>
      </c>
      <c r="F8281" s="1">
        <v>24</v>
      </c>
      <c r="G8281" s="1">
        <v>1</v>
      </c>
      <c r="H8281" s="1">
        <v>8</v>
      </c>
      <c r="I8281" s="1" t="str">
        <f t="shared" si="149"/>
        <v>3F1MO8</v>
      </c>
      <c r="J8281" s="27">
        <v>45271</v>
      </c>
      <c r="K8281" s="29" t="s">
        <v>276</v>
      </c>
      <c r="L8281" s="29">
        <v>12903</v>
      </c>
      <c r="M8281" s="30">
        <v>0.3167157886537133</v>
      </c>
      <c r="N8281" s="30">
        <v>0.4350826121103345</v>
      </c>
      <c r="O8281" s="30">
        <v>0</v>
      </c>
    </row>
    <row r="8282" spans="1:15" x14ac:dyDescent="0.45">
      <c r="A8282" s="5" t="s">
        <v>17</v>
      </c>
      <c r="B8282">
        <v>2020</v>
      </c>
      <c r="C8282" t="s">
        <v>1</v>
      </c>
      <c r="D8282">
        <v>8281</v>
      </c>
      <c r="E8282" s="2">
        <v>0</v>
      </c>
      <c r="F8282" s="1">
        <v>1</v>
      </c>
      <c r="G8282" s="1">
        <v>1</v>
      </c>
      <c r="H8282" s="1">
        <v>1</v>
      </c>
      <c r="I8282" s="1" t="str">
        <f t="shared" si="149"/>
        <v>3F2TU1</v>
      </c>
      <c r="J8282" s="27">
        <v>45272</v>
      </c>
      <c r="K8282" s="29" t="s">
        <v>253</v>
      </c>
      <c r="L8282" s="29">
        <v>12107.25</v>
      </c>
      <c r="M8282" s="30">
        <v>0.31655235724010539</v>
      </c>
      <c r="N8282" s="30">
        <v>0.38629737455719321</v>
      </c>
      <c r="O8282" s="30">
        <v>0</v>
      </c>
    </row>
    <row r="8283" spans="1:15" x14ac:dyDescent="0.45">
      <c r="A8283" s="5" t="s">
        <v>17</v>
      </c>
      <c r="B8283">
        <v>2020</v>
      </c>
      <c r="C8283" t="s">
        <v>1</v>
      </c>
      <c r="D8283">
        <v>8282</v>
      </c>
      <c r="E8283" s="2">
        <v>1</v>
      </c>
      <c r="F8283" s="1">
        <v>2</v>
      </c>
      <c r="G8283" s="1">
        <v>1</v>
      </c>
      <c r="H8283" s="1">
        <v>1</v>
      </c>
      <c r="I8283" s="1" t="str">
        <f t="shared" si="149"/>
        <v>3F2TU1</v>
      </c>
      <c r="J8283" s="27">
        <v>45272</v>
      </c>
      <c r="K8283" s="29" t="s">
        <v>254</v>
      </c>
      <c r="L8283" s="29">
        <v>11619.75</v>
      </c>
      <c r="M8283" s="30">
        <v>0.3070946392626292</v>
      </c>
      <c r="N8283" s="30">
        <v>0.38200298735604249</v>
      </c>
      <c r="O8283" s="30">
        <v>0</v>
      </c>
    </row>
    <row r="8284" spans="1:15" x14ac:dyDescent="0.45">
      <c r="A8284" s="5" t="s">
        <v>17</v>
      </c>
      <c r="B8284">
        <v>2020</v>
      </c>
      <c r="C8284" t="s">
        <v>1</v>
      </c>
      <c r="D8284">
        <v>8283</v>
      </c>
      <c r="E8284" s="2">
        <v>2</v>
      </c>
      <c r="F8284" s="1">
        <v>3</v>
      </c>
      <c r="G8284" s="1">
        <v>1</v>
      </c>
      <c r="H8284" s="1">
        <v>1</v>
      </c>
      <c r="I8284" s="1" t="str">
        <f t="shared" si="149"/>
        <v>3F2TU1</v>
      </c>
      <c r="J8284" s="27">
        <v>45272</v>
      </c>
      <c r="K8284" s="29" t="s">
        <v>255</v>
      </c>
      <c r="L8284" s="29">
        <v>11365</v>
      </c>
      <c r="M8284" s="30">
        <v>0.31716929647387121</v>
      </c>
      <c r="N8284" s="30">
        <v>0.38417968609653919</v>
      </c>
      <c r="O8284" s="30">
        <v>0</v>
      </c>
    </row>
    <row r="8285" spans="1:15" x14ac:dyDescent="0.45">
      <c r="A8285" s="5" t="s">
        <v>17</v>
      </c>
      <c r="B8285">
        <v>2020</v>
      </c>
      <c r="C8285" t="s">
        <v>1</v>
      </c>
      <c r="D8285">
        <v>8284</v>
      </c>
      <c r="E8285" s="2">
        <v>3</v>
      </c>
      <c r="F8285" s="1">
        <v>4</v>
      </c>
      <c r="G8285" s="1">
        <v>1</v>
      </c>
      <c r="H8285" s="1">
        <v>2</v>
      </c>
      <c r="I8285" s="1" t="str">
        <f t="shared" si="149"/>
        <v>3F2TU2</v>
      </c>
      <c r="J8285" s="27">
        <v>45272</v>
      </c>
      <c r="K8285" s="29" t="s">
        <v>256</v>
      </c>
      <c r="L8285" s="29">
        <v>11203.75</v>
      </c>
      <c r="M8285" s="30">
        <v>0.31805880881286591</v>
      </c>
      <c r="N8285" s="30">
        <v>0.37348528982386209</v>
      </c>
      <c r="O8285" s="30">
        <v>0</v>
      </c>
    </row>
    <row r="8286" spans="1:15" x14ac:dyDescent="0.45">
      <c r="A8286" s="5" t="s">
        <v>17</v>
      </c>
      <c r="B8286">
        <v>2020</v>
      </c>
      <c r="C8286" t="s">
        <v>1</v>
      </c>
      <c r="D8286">
        <v>8285</v>
      </c>
      <c r="E8286" s="2">
        <v>4</v>
      </c>
      <c r="F8286" s="1">
        <v>5</v>
      </c>
      <c r="G8286" s="1">
        <v>1</v>
      </c>
      <c r="H8286" s="1">
        <v>2</v>
      </c>
      <c r="I8286" s="1" t="str">
        <f t="shared" si="149"/>
        <v>3F2TU2</v>
      </c>
      <c r="J8286" s="27">
        <v>45272</v>
      </c>
      <c r="K8286" s="29" t="s">
        <v>257</v>
      </c>
      <c r="L8286" s="29">
        <v>11229</v>
      </c>
      <c r="M8286" s="30">
        <v>0.28872867740678843</v>
      </c>
      <c r="N8286" s="30">
        <v>0.41402873971928522</v>
      </c>
      <c r="O8286" s="30">
        <v>0</v>
      </c>
    </row>
    <row r="8287" spans="1:15" x14ac:dyDescent="0.45">
      <c r="A8287" s="5" t="s">
        <v>17</v>
      </c>
      <c r="B8287">
        <v>2020</v>
      </c>
      <c r="C8287" t="s">
        <v>1</v>
      </c>
      <c r="D8287">
        <v>8286</v>
      </c>
      <c r="E8287" s="2">
        <v>5</v>
      </c>
      <c r="F8287" s="1">
        <v>6</v>
      </c>
      <c r="G8287" s="1">
        <v>1</v>
      </c>
      <c r="H8287" s="1">
        <v>2</v>
      </c>
      <c r="I8287" s="1" t="str">
        <f t="shared" si="149"/>
        <v>3F2TU2</v>
      </c>
      <c r="J8287" s="27">
        <v>45272</v>
      </c>
      <c r="K8287" s="29" t="s">
        <v>258</v>
      </c>
      <c r="L8287" s="29">
        <v>11689.5</v>
      </c>
      <c r="M8287" s="30">
        <v>0.26486336698271601</v>
      </c>
      <c r="N8287" s="30">
        <v>0.44875517209934512</v>
      </c>
      <c r="O8287" s="30">
        <v>0</v>
      </c>
    </row>
    <row r="8288" spans="1:15" x14ac:dyDescent="0.45">
      <c r="A8288" s="5" t="s">
        <v>17</v>
      </c>
      <c r="B8288">
        <v>2020</v>
      </c>
      <c r="C8288" t="s">
        <v>1</v>
      </c>
      <c r="D8288">
        <v>8287</v>
      </c>
      <c r="E8288" s="2">
        <v>6</v>
      </c>
      <c r="F8288" s="1">
        <v>7</v>
      </c>
      <c r="G8288" s="1">
        <v>1</v>
      </c>
      <c r="H8288" s="1">
        <v>3</v>
      </c>
      <c r="I8288" s="1" t="str">
        <f t="shared" si="149"/>
        <v>3F2TU3</v>
      </c>
      <c r="J8288" s="27">
        <v>45272</v>
      </c>
      <c r="K8288" s="29" t="s">
        <v>259</v>
      </c>
      <c r="L8288" s="29">
        <v>13028.25</v>
      </c>
      <c r="M8288" s="30">
        <v>0.26846067382157229</v>
      </c>
      <c r="N8288" s="30">
        <v>0.42313366040990857</v>
      </c>
      <c r="O8288" s="30">
        <v>0</v>
      </c>
    </row>
    <row r="8289" spans="1:15" x14ac:dyDescent="0.45">
      <c r="A8289" s="5" t="s">
        <v>17</v>
      </c>
      <c r="B8289">
        <v>2020</v>
      </c>
      <c r="C8289" t="s">
        <v>1</v>
      </c>
      <c r="D8289">
        <v>8288</v>
      </c>
      <c r="E8289" s="2">
        <v>7</v>
      </c>
      <c r="F8289" s="1">
        <v>8</v>
      </c>
      <c r="G8289" s="1">
        <v>1</v>
      </c>
      <c r="H8289" s="1">
        <v>3</v>
      </c>
      <c r="I8289" s="1" t="str">
        <f t="shared" si="149"/>
        <v>3F2TU3</v>
      </c>
      <c r="J8289" s="27">
        <v>45272</v>
      </c>
      <c r="K8289" s="29" t="s">
        <v>260</v>
      </c>
      <c r="L8289" s="29">
        <v>15078</v>
      </c>
      <c r="M8289" s="30">
        <v>0.28703350869841932</v>
      </c>
      <c r="N8289" s="30">
        <v>0.40736576053702561</v>
      </c>
      <c r="O8289" s="30">
        <v>0</v>
      </c>
    </row>
    <row r="8290" spans="1:15" x14ac:dyDescent="0.45">
      <c r="A8290" s="5" t="s">
        <v>17</v>
      </c>
      <c r="B8290">
        <v>2020</v>
      </c>
      <c r="C8290" t="s">
        <v>1</v>
      </c>
      <c r="D8290">
        <v>8289</v>
      </c>
      <c r="E8290" s="2">
        <v>8</v>
      </c>
      <c r="F8290" s="1">
        <v>9</v>
      </c>
      <c r="G8290" s="1">
        <v>1</v>
      </c>
      <c r="H8290" s="1">
        <v>3</v>
      </c>
      <c r="I8290" s="1" t="str">
        <f t="shared" si="149"/>
        <v>3F2TU3</v>
      </c>
      <c r="J8290" s="27">
        <v>45272</v>
      </c>
      <c r="K8290" s="29" t="s">
        <v>261</v>
      </c>
      <c r="L8290" s="29">
        <v>16379</v>
      </c>
      <c r="M8290" s="30">
        <v>0.29623678165325618</v>
      </c>
      <c r="N8290" s="30">
        <v>0.42491245633123798</v>
      </c>
      <c r="O8290" s="30">
        <v>0</v>
      </c>
    </row>
    <row r="8291" spans="1:15" x14ac:dyDescent="0.45">
      <c r="A8291" s="5" t="s">
        <v>17</v>
      </c>
      <c r="B8291">
        <v>2020</v>
      </c>
      <c r="C8291" t="s">
        <v>1</v>
      </c>
      <c r="D8291">
        <v>8290</v>
      </c>
      <c r="E8291" s="2">
        <v>9</v>
      </c>
      <c r="F8291" s="1">
        <v>10</v>
      </c>
      <c r="G8291" s="1">
        <v>1</v>
      </c>
      <c r="H8291" s="1">
        <v>4</v>
      </c>
      <c r="I8291" s="1" t="str">
        <f t="shared" si="149"/>
        <v>3F2TU4</v>
      </c>
      <c r="J8291" s="27">
        <v>45272</v>
      </c>
      <c r="K8291" s="29" t="s">
        <v>262</v>
      </c>
      <c r="L8291" s="29">
        <v>16567.5</v>
      </c>
      <c r="M8291" s="30">
        <v>0.29497725103301081</v>
      </c>
      <c r="N8291" s="30">
        <v>0.5302510104678847</v>
      </c>
      <c r="O8291" s="30">
        <v>0.11631157316264421</v>
      </c>
    </row>
    <row r="8292" spans="1:15" x14ac:dyDescent="0.45">
      <c r="A8292" s="5" t="s">
        <v>17</v>
      </c>
      <c r="B8292">
        <v>2020</v>
      </c>
      <c r="C8292" t="s">
        <v>1</v>
      </c>
      <c r="D8292">
        <v>8291</v>
      </c>
      <c r="E8292" s="2">
        <v>10</v>
      </c>
      <c r="F8292" s="1">
        <v>11</v>
      </c>
      <c r="G8292" s="1">
        <v>1</v>
      </c>
      <c r="H8292" s="1">
        <v>4</v>
      </c>
      <c r="I8292" s="1" t="str">
        <f t="shared" si="149"/>
        <v>3F2TU4</v>
      </c>
      <c r="J8292" s="27">
        <v>45272</v>
      </c>
      <c r="K8292" s="29" t="s">
        <v>263</v>
      </c>
      <c r="L8292" s="29">
        <v>16172.75</v>
      </c>
      <c r="M8292" s="30">
        <v>0.31864181335001118</v>
      </c>
      <c r="N8292" s="30">
        <v>0.67687871769403563</v>
      </c>
      <c r="O8292" s="30">
        <v>0.2213284346430541</v>
      </c>
    </row>
    <row r="8293" spans="1:15" x14ac:dyDescent="0.45">
      <c r="A8293" s="5" t="s">
        <v>17</v>
      </c>
      <c r="B8293">
        <v>2020</v>
      </c>
      <c r="C8293" t="s">
        <v>1</v>
      </c>
      <c r="D8293">
        <v>8292</v>
      </c>
      <c r="E8293" s="2">
        <v>11</v>
      </c>
      <c r="F8293" s="1">
        <v>12</v>
      </c>
      <c r="G8293" s="1">
        <v>1</v>
      </c>
      <c r="H8293" s="1">
        <v>4</v>
      </c>
      <c r="I8293" s="1" t="str">
        <f t="shared" si="149"/>
        <v>3F2TU4</v>
      </c>
      <c r="J8293" s="27">
        <v>45272</v>
      </c>
      <c r="K8293" s="29" t="s">
        <v>264</v>
      </c>
      <c r="L8293" s="29">
        <v>15820.75</v>
      </c>
      <c r="M8293" s="30">
        <v>0.39493840324363438</v>
      </c>
      <c r="N8293" s="30">
        <v>0.85434526096804497</v>
      </c>
      <c r="O8293" s="30">
        <v>0.25349371844277768</v>
      </c>
    </row>
    <row r="8294" spans="1:15" x14ac:dyDescent="0.45">
      <c r="A8294" s="5" t="s">
        <v>17</v>
      </c>
      <c r="B8294">
        <v>2020</v>
      </c>
      <c r="C8294" t="s">
        <v>1</v>
      </c>
      <c r="D8294">
        <v>8293</v>
      </c>
      <c r="E8294" s="2">
        <v>12</v>
      </c>
      <c r="F8294" s="1">
        <v>13</v>
      </c>
      <c r="G8294" s="1">
        <v>1</v>
      </c>
      <c r="H8294" s="1">
        <v>5</v>
      </c>
      <c r="I8294" s="1" t="str">
        <f t="shared" si="149"/>
        <v>3F2TU5</v>
      </c>
      <c r="J8294" s="27">
        <v>45272</v>
      </c>
      <c r="K8294" s="29" t="s">
        <v>265</v>
      </c>
      <c r="L8294" s="29">
        <v>15708.75</v>
      </c>
      <c r="M8294" s="30">
        <v>0.4769293254145946</v>
      </c>
      <c r="N8294" s="30">
        <v>0.9039131969414067</v>
      </c>
      <c r="O8294" s="30">
        <v>0.28415041921433659</v>
      </c>
    </row>
    <row r="8295" spans="1:15" x14ac:dyDescent="0.45">
      <c r="A8295" s="5" t="s">
        <v>17</v>
      </c>
      <c r="B8295">
        <v>2020</v>
      </c>
      <c r="C8295" t="s">
        <v>1</v>
      </c>
      <c r="D8295">
        <v>8294</v>
      </c>
      <c r="E8295" s="2">
        <v>13</v>
      </c>
      <c r="F8295" s="1">
        <v>14</v>
      </c>
      <c r="G8295" s="1">
        <v>1</v>
      </c>
      <c r="H8295" s="1">
        <v>5</v>
      </c>
      <c r="I8295" s="1" t="str">
        <f t="shared" si="149"/>
        <v>3F2TU5</v>
      </c>
      <c r="J8295" s="27">
        <v>45272</v>
      </c>
      <c r="K8295" s="29" t="s">
        <v>266</v>
      </c>
      <c r="L8295" s="29">
        <v>15948</v>
      </c>
      <c r="M8295" s="30">
        <v>0.45483661517519941</v>
      </c>
      <c r="N8295" s="30">
        <v>0.93068326100822563</v>
      </c>
      <c r="O8295" s="30">
        <v>0.25871291681270259</v>
      </c>
    </row>
    <row r="8296" spans="1:15" x14ac:dyDescent="0.45">
      <c r="A8296" s="5" t="s">
        <v>17</v>
      </c>
      <c r="B8296">
        <v>2020</v>
      </c>
      <c r="C8296" t="s">
        <v>1</v>
      </c>
      <c r="D8296">
        <v>8295</v>
      </c>
      <c r="E8296" s="2">
        <v>14</v>
      </c>
      <c r="F8296" s="1">
        <v>15</v>
      </c>
      <c r="G8296" s="1">
        <v>1</v>
      </c>
      <c r="H8296" s="1">
        <v>5</v>
      </c>
      <c r="I8296" s="1" t="str">
        <f t="shared" si="149"/>
        <v>3F2TU5</v>
      </c>
      <c r="J8296" s="27">
        <v>45272</v>
      </c>
      <c r="K8296" s="29" t="s">
        <v>267</v>
      </c>
      <c r="L8296" s="29">
        <v>16166</v>
      </c>
      <c r="M8296" s="30">
        <v>0.53308990645600496</v>
      </c>
      <c r="N8296" s="30">
        <v>0.9427593868381523</v>
      </c>
      <c r="O8296" s="30">
        <v>0.1140754028563712</v>
      </c>
    </row>
    <row r="8297" spans="1:15" x14ac:dyDescent="0.45">
      <c r="A8297" s="5" t="s">
        <v>17</v>
      </c>
      <c r="B8297">
        <v>2020</v>
      </c>
      <c r="C8297" t="s">
        <v>1</v>
      </c>
      <c r="D8297">
        <v>8296</v>
      </c>
      <c r="E8297" s="2">
        <v>15</v>
      </c>
      <c r="F8297" s="1">
        <v>16</v>
      </c>
      <c r="G8297" s="1">
        <v>1</v>
      </c>
      <c r="H8297" s="1">
        <v>6</v>
      </c>
      <c r="I8297" s="1" t="str">
        <f t="shared" si="149"/>
        <v>3F2TU6</v>
      </c>
      <c r="J8297" s="27">
        <v>45272</v>
      </c>
      <c r="K8297" s="29" t="s">
        <v>268</v>
      </c>
      <c r="L8297" s="29">
        <v>16586.25</v>
      </c>
      <c r="M8297" s="30">
        <v>0.62708565101559632</v>
      </c>
      <c r="N8297" s="30">
        <v>0.94565407419680958</v>
      </c>
      <c r="O8297" s="30">
        <v>0</v>
      </c>
    </row>
    <row r="8298" spans="1:15" x14ac:dyDescent="0.45">
      <c r="A8298" s="5" t="s">
        <v>17</v>
      </c>
      <c r="B8298">
        <v>2020</v>
      </c>
      <c r="C8298" t="s">
        <v>1</v>
      </c>
      <c r="D8298">
        <v>8297</v>
      </c>
      <c r="E8298" s="2">
        <v>16</v>
      </c>
      <c r="F8298" s="1">
        <v>17</v>
      </c>
      <c r="G8298" s="1">
        <v>1</v>
      </c>
      <c r="H8298" s="1">
        <v>6</v>
      </c>
      <c r="I8298" s="1" t="str">
        <f t="shared" si="149"/>
        <v>3F2TU6</v>
      </c>
      <c r="J8298" s="27">
        <v>45272</v>
      </c>
      <c r="K8298" s="29" t="s">
        <v>269</v>
      </c>
      <c r="L8298" s="29">
        <v>17061.75</v>
      </c>
      <c r="M8298" s="30">
        <v>0.7060796744552843</v>
      </c>
      <c r="N8298" s="30">
        <v>0.94934801130415924</v>
      </c>
      <c r="O8298" s="30">
        <v>0</v>
      </c>
    </row>
    <row r="8299" spans="1:15" x14ac:dyDescent="0.45">
      <c r="A8299" s="5" t="s">
        <v>17</v>
      </c>
      <c r="B8299">
        <v>2020</v>
      </c>
      <c r="C8299" t="s">
        <v>1</v>
      </c>
      <c r="D8299">
        <v>8298</v>
      </c>
      <c r="E8299" s="2">
        <v>17</v>
      </c>
      <c r="F8299" s="1">
        <v>18</v>
      </c>
      <c r="G8299" s="1">
        <v>1</v>
      </c>
      <c r="H8299" s="1">
        <v>6</v>
      </c>
      <c r="I8299" s="1" t="str">
        <f t="shared" si="149"/>
        <v>3F2TU6</v>
      </c>
      <c r="J8299" s="27">
        <v>45272</v>
      </c>
      <c r="K8299" s="29" t="s">
        <v>270</v>
      </c>
      <c r="L8299" s="29">
        <v>17668</v>
      </c>
      <c r="M8299" s="30">
        <v>0.76168431263600556</v>
      </c>
      <c r="N8299" s="30">
        <v>0.94989936699728905</v>
      </c>
      <c r="O8299" s="30">
        <v>0</v>
      </c>
    </row>
    <row r="8300" spans="1:15" x14ac:dyDescent="0.45">
      <c r="A8300" s="5" t="s">
        <v>17</v>
      </c>
      <c r="B8300">
        <v>2020</v>
      </c>
      <c r="C8300" t="s">
        <v>1</v>
      </c>
      <c r="D8300">
        <v>8299</v>
      </c>
      <c r="E8300" s="2">
        <v>18</v>
      </c>
      <c r="F8300" s="1">
        <v>19</v>
      </c>
      <c r="G8300" s="1">
        <v>1</v>
      </c>
      <c r="H8300" s="1">
        <v>7</v>
      </c>
      <c r="I8300" s="1" t="str">
        <f t="shared" si="149"/>
        <v>3F2TU7</v>
      </c>
      <c r="J8300" s="27">
        <v>45272</v>
      </c>
      <c r="K8300" s="29" t="s">
        <v>271</v>
      </c>
      <c r="L8300" s="29">
        <v>17076.5</v>
      </c>
      <c r="M8300" s="30">
        <v>0.80508390131485319</v>
      </c>
      <c r="N8300" s="30">
        <v>0.94988773399522297</v>
      </c>
      <c r="O8300" s="30">
        <v>0</v>
      </c>
    </row>
    <row r="8301" spans="1:15" x14ac:dyDescent="0.45">
      <c r="A8301" s="5" t="s">
        <v>17</v>
      </c>
      <c r="B8301">
        <v>2020</v>
      </c>
      <c r="C8301" t="s">
        <v>1</v>
      </c>
      <c r="D8301">
        <v>8300</v>
      </c>
      <c r="E8301" s="2">
        <v>19</v>
      </c>
      <c r="F8301" s="1">
        <v>20</v>
      </c>
      <c r="G8301" s="1">
        <v>1</v>
      </c>
      <c r="H8301" s="1">
        <v>7</v>
      </c>
      <c r="I8301" s="1" t="str">
        <f t="shared" si="149"/>
        <v>3F2TU7</v>
      </c>
      <c r="J8301" s="27">
        <v>45272</v>
      </c>
      <c r="K8301" s="29" t="s">
        <v>272</v>
      </c>
      <c r="L8301" s="29">
        <v>16430.75</v>
      </c>
      <c r="M8301" s="30">
        <v>0.83109776101649679</v>
      </c>
      <c r="N8301" s="30">
        <v>0.94997632855475678</v>
      </c>
      <c r="O8301" s="30">
        <v>0</v>
      </c>
    </row>
    <row r="8302" spans="1:15" x14ac:dyDescent="0.45">
      <c r="A8302" s="5" t="s">
        <v>17</v>
      </c>
      <c r="B8302">
        <v>2020</v>
      </c>
      <c r="C8302" t="s">
        <v>1</v>
      </c>
      <c r="D8302">
        <v>8301</v>
      </c>
      <c r="E8302" s="2">
        <v>20</v>
      </c>
      <c r="F8302" s="1">
        <v>21</v>
      </c>
      <c r="G8302" s="1">
        <v>1</v>
      </c>
      <c r="H8302" s="1">
        <v>7</v>
      </c>
      <c r="I8302" s="1" t="str">
        <f t="shared" si="149"/>
        <v>3F2TU7</v>
      </c>
      <c r="J8302" s="27">
        <v>45272</v>
      </c>
      <c r="K8302" s="29" t="s">
        <v>273</v>
      </c>
      <c r="L8302" s="29">
        <v>15702.5</v>
      </c>
      <c r="M8302" s="30">
        <v>0.85299430105731344</v>
      </c>
      <c r="N8302" s="30">
        <v>0.94997039401821226</v>
      </c>
      <c r="O8302" s="30">
        <v>0</v>
      </c>
    </row>
    <row r="8303" spans="1:15" x14ac:dyDescent="0.45">
      <c r="A8303" s="5" t="s">
        <v>17</v>
      </c>
      <c r="B8303">
        <v>2020</v>
      </c>
      <c r="C8303" t="s">
        <v>1</v>
      </c>
      <c r="D8303">
        <v>8302</v>
      </c>
      <c r="E8303" s="2">
        <v>21</v>
      </c>
      <c r="F8303" s="1">
        <v>22</v>
      </c>
      <c r="G8303" s="1">
        <v>1</v>
      </c>
      <c r="H8303" s="1">
        <v>8</v>
      </c>
      <c r="I8303" s="1" t="str">
        <f t="shared" si="149"/>
        <v>3F2TU8</v>
      </c>
      <c r="J8303" s="27">
        <v>45272</v>
      </c>
      <c r="K8303" s="29" t="s">
        <v>274</v>
      </c>
      <c r="L8303" s="29">
        <v>14862</v>
      </c>
      <c r="M8303" s="30">
        <v>0.87216535292134356</v>
      </c>
      <c r="N8303" s="30">
        <v>0.949988307349515</v>
      </c>
      <c r="O8303" s="30">
        <v>0</v>
      </c>
    </row>
    <row r="8304" spans="1:15" x14ac:dyDescent="0.45">
      <c r="A8304" s="5" t="s">
        <v>17</v>
      </c>
      <c r="B8304">
        <v>2020</v>
      </c>
      <c r="C8304" t="s">
        <v>1</v>
      </c>
      <c r="D8304">
        <v>8303</v>
      </c>
      <c r="E8304" s="2">
        <v>22</v>
      </c>
      <c r="F8304" s="1">
        <v>23</v>
      </c>
      <c r="G8304" s="1">
        <v>1</v>
      </c>
      <c r="H8304" s="1">
        <v>8</v>
      </c>
      <c r="I8304" s="1" t="str">
        <f t="shared" si="149"/>
        <v>3F2TU8</v>
      </c>
      <c r="J8304" s="27">
        <v>45272</v>
      </c>
      <c r="K8304" s="29" t="s">
        <v>275</v>
      </c>
      <c r="L8304" s="29">
        <v>13886.75</v>
      </c>
      <c r="M8304" s="30">
        <v>0.87507373104909314</v>
      </c>
      <c r="N8304" s="30">
        <v>0.94999999533511836</v>
      </c>
      <c r="O8304" s="30">
        <v>0</v>
      </c>
    </row>
    <row r="8305" spans="1:15" x14ac:dyDescent="0.45">
      <c r="A8305" s="5" t="s">
        <v>17</v>
      </c>
      <c r="B8305">
        <v>2020</v>
      </c>
      <c r="C8305" t="s">
        <v>1</v>
      </c>
      <c r="D8305">
        <v>8304</v>
      </c>
      <c r="E8305" s="2">
        <v>23</v>
      </c>
      <c r="F8305" s="1">
        <v>24</v>
      </c>
      <c r="G8305" s="1">
        <v>1</v>
      </c>
      <c r="H8305" s="1">
        <v>8</v>
      </c>
      <c r="I8305" s="1" t="str">
        <f t="shared" si="149"/>
        <v>3F2TU8</v>
      </c>
      <c r="J8305" s="27">
        <v>45272</v>
      </c>
      <c r="K8305" s="29" t="s">
        <v>276</v>
      </c>
      <c r="L8305" s="29">
        <v>12924.25</v>
      </c>
      <c r="M8305" s="30">
        <v>0.89497263413391448</v>
      </c>
      <c r="N8305" s="30">
        <v>0.94999212024741819</v>
      </c>
      <c r="O8305" s="30">
        <v>0</v>
      </c>
    </row>
    <row r="8306" spans="1:15" x14ac:dyDescent="0.45">
      <c r="A8306" s="5" t="s">
        <v>17</v>
      </c>
      <c r="B8306">
        <v>2020</v>
      </c>
      <c r="C8306" t="s">
        <v>2</v>
      </c>
      <c r="D8306">
        <v>8305</v>
      </c>
      <c r="E8306" s="2">
        <v>0</v>
      </c>
      <c r="F8306" s="1">
        <v>1</v>
      </c>
      <c r="G8306" s="1">
        <v>1</v>
      </c>
      <c r="H8306" s="1">
        <v>1</v>
      </c>
      <c r="I8306" s="1" t="str">
        <f t="shared" si="149"/>
        <v>3F3WE1</v>
      </c>
      <c r="J8306" s="27">
        <v>45273</v>
      </c>
      <c r="K8306" s="29" t="s">
        <v>253</v>
      </c>
      <c r="L8306" s="29">
        <v>12232</v>
      </c>
      <c r="M8306" s="30">
        <v>0.90296606474848418</v>
      </c>
      <c r="N8306" s="30">
        <v>0.93195421783743826</v>
      </c>
      <c r="O8306" s="30">
        <v>0</v>
      </c>
    </row>
    <row r="8307" spans="1:15" x14ac:dyDescent="0.45">
      <c r="A8307" s="5" t="s">
        <v>17</v>
      </c>
      <c r="B8307">
        <v>2020</v>
      </c>
      <c r="C8307" t="s">
        <v>2</v>
      </c>
      <c r="D8307">
        <v>8306</v>
      </c>
      <c r="E8307" s="2">
        <v>1</v>
      </c>
      <c r="F8307" s="1">
        <v>2</v>
      </c>
      <c r="G8307" s="1">
        <v>1</v>
      </c>
      <c r="H8307" s="1">
        <v>1</v>
      </c>
      <c r="I8307" s="1" t="str">
        <f t="shared" si="149"/>
        <v>3F3WE1</v>
      </c>
      <c r="J8307" s="27">
        <v>45273</v>
      </c>
      <c r="K8307" s="29" t="s">
        <v>254</v>
      </c>
      <c r="L8307" s="29">
        <v>11718.75</v>
      </c>
      <c r="M8307" s="30">
        <v>0.88617702334389792</v>
      </c>
      <c r="N8307" s="30">
        <v>0.8315474408220539</v>
      </c>
      <c r="O8307" s="30">
        <v>0</v>
      </c>
    </row>
    <row r="8308" spans="1:15" x14ac:dyDescent="0.45">
      <c r="A8308" s="5" t="s">
        <v>17</v>
      </c>
      <c r="B8308">
        <v>2020</v>
      </c>
      <c r="C8308" t="s">
        <v>2</v>
      </c>
      <c r="D8308">
        <v>8307</v>
      </c>
      <c r="E8308" s="2">
        <v>2</v>
      </c>
      <c r="F8308" s="1">
        <v>3</v>
      </c>
      <c r="G8308" s="1">
        <v>1</v>
      </c>
      <c r="H8308" s="1">
        <v>1</v>
      </c>
      <c r="I8308" s="1" t="str">
        <f t="shared" si="149"/>
        <v>3F3WE1</v>
      </c>
      <c r="J8308" s="27">
        <v>45273</v>
      </c>
      <c r="K8308" s="29" t="s">
        <v>255</v>
      </c>
      <c r="L8308" s="29">
        <v>11380</v>
      </c>
      <c r="M8308" s="30">
        <v>0.85292217522773761</v>
      </c>
      <c r="N8308" s="30">
        <v>0.83452594564960969</v>
      </c>
      <c r="O8308" s="30">
        <v>0</v>
      </c>
    </row>
    <row r="8309" spans="1:15" x14ac:dyDescent="0.45">
      <c r="A8309" s="5" t="s">
        <v>17</v>
      </c>
      <c r="B8309">
        <v>2020</v>
      </c>
      <c r="C8309" t="s">
        <v>2</v>
      </c>
      <c r="D8309">
        <v>8308</v>
      </c>
      <c r="E8309" s="2">
        <v>3</v>
      </c>
      <c r="F8309" s="1">
        <v>4</v>
      </c>
      <c r="G8309" s="1">
        <v>1</v>
      </c>
      <c r="H8309" s="1">
        <v>2</v>
      </c>
      <c r="I8309" s="1" t="str">
        <f t="shared" si="149"/>
        <v>3F3WE2</v>
      </c>
      <c r="J8309" s="27">
        <v>45273</v>
      </c>
      <c r="K8309" s="29" t="s">
        <v>256</v>
      </c>
      <c r="L8309" s="29">
        <v>11236.5</v>
      </c>
      <c r="M8309" s="30">
        <v>0.80261894024436886</v>
      </c>
      <c r="N8309" s="30">
        <v>0.85520745773725193</v>
      </c>
      <c r="O8309" s="30">
        <v>0</v>
      </c>
    </row>
    <row r="8310" spans="1:15" x14ac:dyDescent="0.45">
      <c r="A8310" s="5" t="s">
        <v>17</v>
      </c>
      <c r="B8310">
        <v>2020</v>
      </c>
      <c r="C8310" t="s">
        <v>2</v>
      </c>
      <c r="D8310">
        <v>8309</v>
      </c>
      <c r="E8310" s="2">
        <v>4</v>
      </c>
      <c r="F8310" s="1">
        <v>5</v>
      </c>
      <c r="G8310" s="1">
        <v>1</v>
      </c>
      <c r="H8310" s="1">
        <v>2</v>
      </c>
      <c r="I8310" s="1" t="str">
        <f t="shared" si="149"/>
        <v>3F3WE2</v>
      </c>
      <c r="J8310" s="27">
        <v>45273</v>
      </c>
      <c r="K8310" s="29" t="s">
        <v>257</v>
      </c>
      <c r="L8310" s="29">
        <v>11212</v>
      </c>
      <c r="M8310" s="30">
        <v>0.71284930946824654</v>
      </c>
      <c r="N8310" s="30">
        <v>0.80309074964288829</v>
      </c>
      <c r="O8310" s="30">
        <v>0</v>
      </c>
    </row>
    <row r="8311" spans="1:15" x14ac:dyDescent="0.45">
      <c r="A8311" s="5" t="s">
        <v>17</v>
      </c>
      <c r="B8311">
        <v>2020</v>
      </c>
      <c r="C8311" t="s">
        <v>2</v>
      </c>
      <c r="D8311">
        <v>8310</v>
      </c>
      <c r="E8311" s="2">
        <v>5</v>
      </c>
      <c r="F8311" s="1">
        <v>6</v>
      </c>
      <c r="G8311" s="1">
        <v>1</v>
      </c>
      <c r="H8311" s="1">
        <v>2</v>
      </c>
      <c r="I8311" s="1" t="str">
        <f t="shared" si="149"/>
        <v>3F3WE2</v>
      </c>
      <c r="J8311" s="27">
        <v>45273</v>
      </c>
      <c r="K8311" s="29" t="s">
        <v>258</v>
      </c>
      <c r="L8311" s="29">
        <v>11620.75</v>
      </c>
      <c r="M8311" s="30">
        <v>0.59778303945950328</v>
      </c>
      <c r="N8311" s="30">
        <v>0.68578694814903618</v>
      </c>
      <c r="O8311" s="30">
        <v>0</v>
      </c>
    </row>
    <row r="8312" spans="1:15" x14ac:dyDescent="0.45">
      <c r="A8312" s="5" t="s">
        <v>17</v>
      </c>
      <c r="B8312">
        <v>2020</v>
      </c>
      <c r="C8312" t="s">
        <v>2</v>
      </c>
      <c r="D8312">
        <v>8311</v>
      </c>
      <c r="E8312" s="2">
        <v>6</v>
      </c>
      <c r="F8312" s="1">
        <v>7</v>
      </c>
      <c r="G8312" s="1">
        <v>1</v>
      </c>
      <c r="H8312" s="1">
        <v>3</v>
      </c>
      <c r="I8312" s="1" t="str">
        <f t="shared" si="149"/>
        <v>3F3WE3</v>
      </c>
      <c r="J8312" s="27">
        <v>45273</v>
      </c>
      <c r="K8312" s="29" t="s">
        <v>259</v>
      </c>
      <c r="L8312" s="29">
        <v>12927.75</v>
      </c>
      <c r="M8312" s="30">
        <v>0.48490156842067123</v>
      </c>
      <c r="N8312" s="30">
        <v>0.59797037671682851</v>
      </c>
      <c r="O8312" s="30">
        <v>0</v>
      </c>
    </row>
    <row r="8313" spans="1:15" x14ac:dyDescent="0.45">
      <c r="A8313" s="5" t="s">
        <v>17</v>
      </c>
      <c r="B8313">
        <v>2020</v>
      </c>
      <c r="C8313" t="s">
        <v>2</v>
      </c>
      <c r="D8313">
        <v>8312</v>
      </c>
      <c r="E8313" s="2">
        <v>7</v>
      </c>
      <c r="F8313" s="1">
        <v>8</v>
      </c>
      <c r="G8313" s="1">
        <v>1</v>
      </c>
      <c r="H8313" s="1">
        <v>3</v>
      </c>
      <c r="I8313" s="1" t="str">
        <f t="shared" si="149"/>
        <v>3F3WE3</v>
      </c>
      <c r="J8313" s="27">
        <v>45273</v>
      </c>
      <c r="K8313" s="29" t="s">
        <v>260</v>
      </c>
      <c r="L8313" s="29">
        <v>14886.5</v>
      </c>
      <c r="M8313" s="30">
        <v>0.38794148005268092</v>
      </c>
      <c r="N8313" s="30">
        <v>0.47173429102546421</v>
      </c>
      <c r="O8313" s="30">
        <v>0</v>
      </c>
    </row>
    <row r="8314" spans="1:15" x14ac:dyDescent="0.45">
      <c r="A8314" s="5" t="s">
        <v>17</v>
      </c>
      <c r="B8314">
        <v>2020</v>
      </c>
      <c r="C8314" t="s">
        <v>2</v>
      </c>
      <c r="D8314">
        <v>8313</v>
      </c>
      <c r="E8314" s="2">
        <v>8</v>
      </c>
      <c r="F8314" s="1">
        <v>9</v>
      </c>
      <c r="G8314" s="1">
        <v>1</v>
      </c>
      <c r="H8314" s="1">
        <v>3</v>
      </c>
      <c r="I8314" s="1" t="str">
        <f t="shared" si="149"/>
        <v>3F3WE3</v>
      </c>
      <c r="J8314" s="27">
        <v>45273</v>
      </c>
      <c r="K8314" s="29" t="s">
        <v>261</v>
      </c>
      <c r="L8314" s="29">
        <v>16411.25</v>
      </c>
      <c r="M8314" s="30">
        <v>0.31207236021038048</v>
      </c>
      <c r="N8314" s="30">
        <v>0.34922721460225847</v>
      </c>
      <c r="O8314" s="30">
        <v>0</v>
      </c>
    </row>
    <row r="8315" spans="1:15" x14ac:dyDescent="0.45">
      <c r="A8315" s="5" t="s">
        <v>17</v>
      </c>
      <c r="B8315">
        <v>2020</v>
      </c>
      <c r="C8315" t="s">
        <v>2</v>
      </c>
      <c r="D8315">
        <v>8314</v>
      </c>
      <c r="E8315" s="2">
        <v>9</v>
      </c>
      <c r="F8315" s="1">
        <v>10</v>
      </c>
      <c r="G8315" s="1">
        <v>1</v>
      </c>
      <c r="H8315" s="1">
        <v>4</v>
      </c>
      <c r="I8315" s="1" t="str">
        <f t="shared" si="149"/>
        <v>3F3WE4</v>
      </c>
      <c r="J8315" s="27">
        <v>45273</v>
      </c>
      <c r="K8315" s="29" t="s">
        <v>262</v>
      </c>
      <c r="L8315" s="29">
        <v>16708.75</v>
      </c>
      <c r="M8315" s="30">
        <v>0.22851807671244881</v>
      </c>
      <c r="N8315" s="30">
        <v>0.33062288032720699</v>
      </c>
      <c r="O8315" s="30">
        <v>4.4823124159428952E-3</v>
      </c>
    </row>
    <row r="8316" spans="1:15" x14ac:dyDescent="0.45">
      <c r="A8316" s="5" t="s">
        <v>17</v>
      </c>
      <c r="B8316">
        <v>2020</v>
      </c>
      <c r="C8316" t="s">
        <v>2</v>
      </c>
      <c r="D8316">
        <v>8315</v>
      </c>
      <c r="E8316" s="2">
        <v>10</v>
      </c>
      <c r="F8316" s="1">
        <v>11</v>
      </c>
      <c r="G8316" s="1">
        <v>1</v>
      </c>
      <c r="H8316" s="1">
        <v>4</v>
      </c>
      <c r="I8316" s="1" t="str">
        <f t="shared" si="149"/>
        <v>3F3WE4</v>
      </c>
      <c r="J8316" s="27">
        <v>45273</v>
      </c>
      <c r="K8316" s="29" t="s">
        <v>263</v>
      </c>
      <c r="L8316" s="29">
        <v>16458</v>
      </c>
      <c r="M8316" s="30">
        <v>0.1162086832307305</v>
      </c>
      <c r="N8316" s="30">
        <v>0.3160197337789844</v>
      </c>
      <c r="O8316" s="30">
        <v>1.8728553965693041E-2</v>
      </c>
    </row>
    <row r="8317" spans="1:15" x14ac:dyDescent="0.45">
      <c r="A8317" s="5" t="s">
        <v>17</v>
      </c>
      <c r="B8317">
        <v>2020</v>
      </c>
      <c r="C8317" t="s">
        <v>2</v>
      </c>
      <c r="D8317">
        <v>8316</v>
      </c>
      <c r="E8317" s="2">
        <v>11</v>
      </c>
      <c r="F8317" s="1">
        <v>12</v>
      </c>
      <c r="G8317" s="1">
        <v>1</v>
      </c>
      <c r="H8317" s="1">
        <v>4</v>
      </c>
      <c r="I8317" s="1" t="str">
        <f t="shared" si="149"/>
        <v>3F3WE4</v>
      </c>
      <c r="J8317" s="27">
        <v>45273</v>
      </c>
      <c r="K8317" s="29" t="s">
        <v>264</v>
      </c>
      <c r="L8317" s="29">
        <v>16189.25</v>
      </c>
      <c r="M8317" s="30">
        <v>9.7458822117151081E-2</v>
      </c>
      <c r="N8317" s="30">
        <v>0.36371850593396432</v>
      </c>
      <c r="O8317" s="30">
        <v>2.6204226922740079E-2</v>
      </c>
    </row>
    <row r="8318" spans="1:15" x14ac:dyDescent="0.45">
      <c r="A8318" s="5" t="s">
        <v>17</v>
      </c>
      <c r="B8318">
        <v>2020</v>
      </c>
      <c r="C8318" t="s">
        <v>2</v>
      </c>
      <c r="D8318">
        <v>8317</v>
      </c>
      <c r="E8318" s="2">
        <v>12</v>
      </c>
      <c r="F8318" s="1">
        <v>13</v>
      </c>
      <c r="G8318" s="1">
        <v>1</v>
      </c>
      <c r="H8318" s="1">
        <v>5</v>
      </c>
      <c r="I8318" s="1" t="str">
        <f t="shared" si="149"/>
        <v>3F3WE5</v>
      </c>
      <c r="J8318" s="27">
        <v>45273</v>
      </c>
      <c r="K8318" s="29" t="s">
        <v>265</v>
      </c>
      <c r="L8318" s="29">
        <v>16066.5</v>
      </c>
      <c r="M8318" s="30">
        <v>8.3147640316765623E-2</v>
      </c>
      <c r="N8318" s="30">
        <v>0.3530685805882422</v>
      </c>
      <c r="O8318" s="30">
        <v>3.2843533964149067E-2</v>
      </c>
    </row>
    <row r="8319" spans="1:15" x14ac:dyDescent="0.45">
      <c r="A8319" s="5" t="s">
        <v>17</v>
      </c>
      <c r="B8319">
        <v>2020</v>
      </c>
      <c r="C8319" t="s">
        <v>2</v>
      </c>
      <c r="D8319">
        <v>8318</v>
      </c>
      <c r="E8319" s="2">
        <v>13</v>
      </c>
      <c r="F8319" s="1">
        <v>14</v>
      </c>
      <c r="G8319" s="1">
        <v>1</v>
      </c>
      <c r="H8319" s="1">
        <v>5</v>
      </c>
      <c r="I8319" s="1" t="str">
        <f t="shared" si="149"/>
        <v>3F3WE5</v>
      </c>
      <c r="J8319" s="27">
        <v>45273</v>
      </c>
      <c r="K8319" s="29" t="s">
        <v>266</v>
      </c>
      <c r="L8319" s="29">
        <v>16167.75</v>
      </c>
      <c r="M8319" s="30">
        <v>9.2635688597947158E-2</v>
      </c>
      <c r="N8319" s="30">
        <v>0.35983134984515558</v>
      </c>
      <c r="O8319" s="30">
        <v>3.110230695307712E-2</v>
      </c>
    </row>
    <row r="8320" spans="1:15" x14ac:dyDescent="0.45">
      <c r="A8320" s="5" t="s">
        <v>17</v>
      </c>
      <c r="B8320">
        <v>2020</v>
      </c>
      <c r="C8320" t="s">
        <v>2</v>
      </c>
      <c r="D8320">
        <v>8319</v>
      </c>
      <c r="E8320" s="2">
        <v>14</v>
      </c>
      <c r="F8320" s="1">
        <v>15</v>
      </c>
      <c r="G8320" s="1">
        <v>1</v>
      </c>
      <c r="H8320" s="1">
        <v>5</v>
      </c>
      <c r="I8320" s="1" t="str">
        <f t="shared" si="149"/>
        <v>3F3WE5</v>
      </c>
      <c r="J8320" s="27">
        <v>45273</v>
      </c>
      <c r="K8320" s="29" t="s">
        <v>267</v>
      </c>
      <c r="L8320" s="29">
        <v>16237</v>
      </c>
      <c r="M8320" s="30">
        <v>0.1169880965070338</v>
      </c>
      <c r="N8320" s="30">
        <v>0.41339671600054628</v>
      </c>
      <c r="O8320" s="30">
        <v>1.0355809055846311E-2</v>
      </c>
    </row>
    <row r="8321" spans="1:15" x14ac:dyDescent="0.45">
      <c r="A8321" s="5" t="s">
        <v>17</v>
      </c>
      <c r="B8321">
        <v>2020</v>
      </c>
      <c r="C8321" t="s">
        <v>2</v>
      </c>
      <c r="D8321">
        <v>8320</v>
      </c>
      <c r="E8321" s="2">
        <v>15</v>
      </c>
      <c r="F8321" s="1">
        <v>16</v>
      </c>
      <c r="G8321" s="1">
        <v>1</v>
      </c>
      <c r="H8321" s="1">
        <v>6</v>
      </c>
      <c r="I8321" s="1" t="str">
        <f t="shared" si="149"/>
        <v>3F3WE6</v>
      </c>
      <c r="J8321" s="27">
        <v>45273</v>
      </c>
      <c r="K8321" s="29" t="s">
        <v>268</v>
      </c>
      <c r="L8321" s="29">
        <v>16519</v>
      </c>
      <c r="M8321" s="30">
        <v>0.14258409025970659</v>
      </c>
      <c r="N8321" s="30">
        <v>0.61256219376294685</v>
      </c>
      <c r="O8321" s="30">
        <v>0</v>
      </c>
    </row>
    <row r="8322" spans="1:15" x14ac:dyDescent="0.45">
      <c r="A8322" s="5" t="s">
        <v>17</v>
      </c>
      <c r="B8322">
        <v>2020</v>
      </c>
      <c r="C8322" t="s">
        <v>2</v>
      </c>
      <c r="D8322">
        <v>8321</v>
      </c>
      <c r="E8322" s="2">
        <v>16</v>
      </c>
      <c r="F8322" s="1">
        <v>17</v>
      </c>
      <c r="G8322" s="1">
        <v>1</v>
      </c>
      <c r="H8322" s="1">
        <v>6</v>
      </c>
      <c r="I8322" s="1" t="str">
        <f t="shared" si="149"/>
        <v>3F3WE6</v>
      </c>
      <c r="J8322" s="27">
        <v>45273</v>
      </c>
      <c r="K8322" s="29" t="s">
        <v>269</v>
      </c>
      <c r="L8322" s="29">
        <v>17085</v>
      </c>
      <c r="M8322" s="30">
        <v>0.17165111789349169</v>
      </c>
      <c r="N8322" s="30">
        <v>0.72892694311688067</v>
      </c>
      <c r="O8322" s="30">
        <v>0</v>
      </c>
    </row>
    <row r="8323" spans="1:15" x14ac:dyDescent="0.45">
      <c r="A8323" s="5" t="s">
        <v>17</v>
      </c>
      <c r="B8323">
        <v>2020</v>
      </c>
      <c r="C8323" t="s">
        <v>2</v>
      </c>
      <c r="D8323">
        <v>8322</v>
      </c>
      <c r="E8323" s="2">
        <v>17</v>
      </c>
      <c r="F8323" s="1">
        <v>18</v>
      </c>
      <c r="G8323" s="1">
        <v>1</v>
      </c>
      <c r="H8323" s="1">
        <v>6</v>
      </c>
      <c r="I8323" s="1" t="str">
        <f t="shared" ref="I8323:I8386" si="150">A8323&amp;C8323&amp;H8323</f>
        <v>3F3WE6</v>
      </c>
      <c r="J8323" s="27">
        <v>45273</v>
      </c>
      <c r="K8323" s="29" t="s">
        <v>270</v>
      </c>
      <c r="L8323" s="29">
        <v>17703.25</v>
      </c>
      <c r="M8323" s="30">
        <v>0.20499919473470851</v>
      </c>
      <c r="N8323" s="30">
        <v>0.7502256545155257</v>
      </c>
      <c r="O8323" s="30">
        <v>0</v>
      </c>
    </row>
    <row r="8324" spans="1:15" x14ac:dyDescent="0.45">
      <c r="A8324" s="5" t="s">
        <v>17</v>
      </c>
      <c r="B8324">
        <v>2020</v>
      </c>
      <c r="C8324" t="s">
        <v>2</v>
      </c>
      <c r="D8324">
        <v>8323</v>
      </c>
      <c r="E8324" s="2">
        <v>18</v>
      </c>
      <c r="F8324" s="1">
        <v>19</v>
      </c>
      <c r="G8324" s="1">
        <v>1</v>
      </c>
      <c r="H8324" s="1">
        <v>7</v>
      </c>
      <c r="I8324" s="1" t="str">
        <f t="shared" si="150"/>
        <v>3F3WE7</v>
      </c>
      <c r="J8324" s="27">
        <v>45273</v>
      </c>
      <c r="K8324" s="29" t="s">
        <v>271</v>
      </c>
      <c r="L8324" s="29">
        <v>17070</v>
      </c>
      <c r="M8324" s="30">
        <v>0.26357314884015531</v>
      </c>
      <c r="N8324" s="30">
        <v>0.80086612785280631</v>
      </c>
      <c r="O8324" s="30">
        <v>0</v>
      </c>
    </row>
    <row r="8325" spans="1:15" x14ac:dyDescent="0.45">
      <c r="A8325" s="5" t="s">
        <v>17</v>
      </c>
      <c r="B8325">
        <v>2020</v>
      </c>
      <c r="C8325" t="s">
        <v>2</v>
      </c>
      <c r="D8325">
        <v>8324</v>
      </c>
      <c r="E8325" s="2">
        <v>19</v>
      </c>
      <c r="F8325" s="1">
        <v>20</v>
      </c>
      <c r="G8325" s="1">
        <v>1</v>
      </c>
      <c r="H8325" s="1">
        <v>7</v>
      </c>
      <c r="I8325" s="1" t="str">
        <f t="shared" si="150"/>
        <v>3F3WE7</v>
      </c>
      <c r="J8325" s="27">
        <v>45273</v>
      </c>
      <c r="K8325" s="29" t="s">
        <v>272</v>
      </c>
      <c r="L8325" s="29">
        <v>16424.5</v>
      </c>
      <c r="M8325" s="30">
        <v>0.34301215247149341</v>
      </c>
      <c r="N8325" s="30">
        <v>0.83370943980088619</v>
      </c>
      <c r="O8325" s="30">
        <v>0</v>
      </c>
    </row>
    <row r="8326" spans="1:15" x14ac:dyDescent="0.45">
      <c r="A8326" s="5" t="s">
        <v>17</v>
      </c>
      <c r="B8326">
        <v>2020</v>
      </c>
      <c r="C8326" t="s">
        <v>2</v>
      </c>
      <c r="D8326">
        <v>8325</v>
      </c>
      <c r="E8326" s="2">
        <v>20</v>
      </c>
      <c r="F8326" s="1">
        <v>21</v>
      </c>
      <c r="G8326" s="1">
        <v>1</v>
      </c>
      <c r="H8326" s="1">
        <v>7</v>
      </c>
      <c r="I8326" s="1" t="str">
        <f t="shared" si="150"/>
        <v>3F3WE7</v>
      </c>
      <c r="J8326" s="27">
        <v>45273</v>
      </c>
      <c r="K8326" s="29" t="s">
        <v>273</v>
      </c>
      <c r="L8326" s="29">
        <v>15717.25</v>
      </c>
      <c r="M8326" s="30">
        <v>0.42646045990636239</v>
      </c>
      <c r="N8326" s="30">
        <v>0.87007531519456927</v>
      </c>
      <c r="O8326" s="30">
        <v>0</v>
      </c>
    </row>
    <row r="8327" spans="1:15" x14ac:dyDescent="0.45">
      <c r="A8327" s="5" t="s">
        <v>17</v>
      </c>
      <c r="B8327">
        <v>2020</v>
      </c>
      <c r="C8327" t="s">
        <v>2</v>
      </c>
      <c r="D8327">
        <v>8326</v>
      </c>
      <c r="E8327" s="2">
        <v>21</v>
      </c>
      <c r="F8327" s="1">
        <v>22</v>
      </c>
      <c r="G8327" s="1">
        <v>1</v>
      </c>
      <c r="H8327" s="1">
        <v>8</v>
      </c>
      <c r="I8327" s="1" t="str">
        <f t="shared" si="150"/>
        <v>3F3WE8</v>
      </c>
      <c r="J8327" s="27">
        <v>45273</v>
      </c>
      <c r="K8327" s="29" t="s">
        <v>274</v>
      </c>
      <c r="L8327" s="29">
        <v>14913.25</v>
      </c>
      <c r="M8327" s="30">
        <v>0.49439900186175589</v>
      </c>
      <c r="N8327" s="30">
        <v>0.88762012031186299</v>
      </c>
      <c r="O8327" s="30">
        <v>0</v>
      </c>
    </row>
    <row r="8328" spans="1:15" x14ac:dyDescent="0.45">
      <c r="A8328" s="5" t="s">
        <v>17</v>
      </c>
      <c r="B8328">
        <v>2020</v>
      </c>
      <c r="C8328" t="s">
        <v>2</v>
      </c>
      <c r="D8328">
        <v>8327</v>
      </c>
      <c r="E8328" s="2">
        <v>22</v>
      </c>
      <c r="F8328" s="1">
        <v>23</v>
      </c>
      <c r="G8328" s="1">
        <v>1</v>
      </c>
      <c r="H8328" s="1">
        <v>8</v>
      </c>
      <c r="I8328" s="1" t="str">
        <f t="shared" si="150"/>
        <v>3F3WE8</v>
      </c>
      <c r="J8328" s="27">
        <v>45273</v>
      </c>
      <c r="K8328" s="29" t="s">
        <v>275</v>
      </c>
      <c r="L8328" s="29">
        <v>13983.25</v>
      </c>
      <c r="M8328" s="30">
        <v>0.56062541061050009</v>
      </c>
      <c r="N8328" s="30">
        <v>0.89800777083479932</v>
      </c>
      <c r="O8328" s="30">
        <v>0</v>
      </c>
    </row>
    <row r="8329" spans="1:15" x14ac:dyDescent="0.45">
      <c r="A8329" s="5" t="s">
        <v>17</v>
      </c>
      <c r="B8329">
        <v>2020</v>
      </c>
      <c r="C8329" t="s">
        <v>2</v>
      </c>
      <c r="D8329">
        <v>8328</v>
      </c>
      <c r="E8329" s="2">
        <v>23</v>
      </c>
      <c r="F8329" s="1">
        <v>24</v>
      </c>
      <c r="G8329" s="1">
        <v>1</v>
      </c>
      <c r="H8329" s="1">
        <v>8</v>
      </c>
      <c r="I8329" s="1" t="str">
        <f t="shared" si="150"/>
        <v>3F3WE8</v>
      </c>
      <c r="J8329" s="27">
        <v>45273</v>
      </c>
      <c r="K8329" s="29" t="s">
        <v>276</v>
      </c>
      <c r="L8329" s="29">
        <v>13052.75</v>
      </c>
      <c r="M8329" s="30">
        <v>0.5680289504915963</v>
      </c>
      <c r="N8329" s="30">
        <v>0.90399701577529545</v>
      </c>
      <c r="O8329" s="30">
        <v>0</v>
      </c>
    </row>
    <row r="8330" spans="1:15" x14ac:dyDescent="0.45">
      <c r="A8330" s="5" t="s">
        <v>17</v>
      </c>
      <c r="B8330">
        <v>2020</v>
      </c>
      <c r="C8330" t="s">
        <v>3</v>
      </c>
      <c r="D8330">
        <v>8329</v>
      </c>
      <c r="E8330" s="2">
        <v>0</v>
      </c>
      <c r="F8330" s="1">
        <v>1</v>
      </c>
      <c r="G8330" s="1">
        <v>1</v>
      </c>
      <c r="H8330" s="1">
        <v>1</v>
      </c>
      <c r="I8330" s="1" t="str">
        <f t="shared" si="150"/>
        <v>3F4TH1</v>
      </c>
      <c r="J8330" s="27">
        <v>45274</v>
      </c>
      <c r="K8330" s="29" t="s">
        <v>253</v>
      </c>
      <c r="L8330" s="29">
        <v>12423.75</v>
      </c>
      <c r="M8330" s="30">
        <v>0.5439865558455026</v>
      </c>
      <c r="N8330" s="30">
        <v>0.90378059248482612</v>
      </c>
      <c r="O8330" s="30">
        <v>0</v>
      </c>
    </row>
    <row r="8331" spans="1:15" x14ac:dyDescent="0.45">
      <c r="A8331" s="5" t="s">
        <v>17</v>
      </c>
      <c r="B8331">
        <v>2020</v>
      </c>
      <c r="C8331" t="s">
        <v>3</v>
      </c>
      <c r="D8331">
        <v>8330</v>
      </c>
      <c r="E8331" s="2">
        <v>1</v>
      </c>
      <c r="F8331" s="1">
        <v>2</v>
      </c>
      <c r="G8331" s="1">
        <v>1</v>
      </c>
      <c r="H8331" s="1">
        <v>1</v>
      </c>
      <c r="I8331" s="1" t="str">
        <f t="shared" si="150"/>
        <v>3F4TH1</v>
      </c>
      <c r="J8331" s="27">
        <v>45274</v>
      </c>
      <c r="K8331" s="29" t="s">
        <v>254</v>
      </c>
      <c r="L8331" s="29">
        <v>11860.5</v>
      </c>
      <c r="M8331" s="30">
        <v>0.52026277572033963</v>
      </c>
      <c r="N8331" s="30">
        <v>0.87492244134670538</v>
      </c>
      <c r="O8331" s="30">
        <v>0</v>
      </c>
    </row>
    <row r="8332" spans="1:15" x14ac:dyDescent="0.45">
      <c r="A8332" s="5" t="s">
        <v>17</v>
      </c>
      <c r="B8332">
        <v>2020</v>
      </c>
      <c r="C8332" t="s">
        <v>3</v>
      </c>
      <c r="D8332">
        <v>8331</v>
      </c>
      <c r="E8332" s="2">
        <v>2</v>
      </c>
      <c r="F8332" s="1">
        <v>3</v>
      </c>
      <c r="G8332" s="1">
        <v>1</v>
      </c>
      <c r="H8332" s="1">
        <v>1</v>
      </c>
      <c r="I8332" s="1" t="str">
        <f t="shared" si="150"/>
        <v>3F4TH1</v>
      </c>
      <c r="J8332" s="27">
        <v>45274</v>
      </c>
      <c r="K8332" s="29" t="s">
        <v>255</v>
      </c>
      <c r="L8332" s="29">
        <v>11501</v>
      </c>
      <c r="M8332" s="30">
        <v>0.47794094634594542</v>
      </c>
      <c r="N8332" s="30">
        <v>0.87381291644000658</v>
      </c>
      <c r="O8332" s="30">
        <v>0</v>
      </c>
    </row>
    <row r="8333" spans="1:15" x14ac:dyDescent="0.45">
      <c r="A8333" s="5" t="s">
        <v>17</v>
      </c>
      <c r="B8333">
        <v>2020</v>
      </c>
      <c r="C8333" t="s">
        <v>3</v>
      </c>
      <c r="D8333">
        <v>8332</v>
      </c>
      <c r="E8333" s="2">
        <v>3</v>
      </c>
      <c r="F8333" s="1">
        <v>4</v>
      </c>
      <c r="G8333" s="1">
        <v>1</v>
      </c>
      <c r="H8333" s="1">
        <v>2</v>
      </c>
      <c r="I8333" s="1" t="str">
        <f t="shared" si="150"/>
        <v>3F4TH2</v>
      </c>
      <c r="J8333" s="27">
        <v>45274</v>
      </c>
      <c r="K8333" s="29" t="s">
        <v>256</v>
      </c>
      <c r="L8333" s="29">
        <v>11346.25</v>
      </c>
      <c r="M8333" s="30">
        <v>0.43945659881209331</v>
      </c>
      <c r="N8333" s="30">
        <v>0.90006167067099208</v>
      </c>
      <c r="O8333" s="30">
        <v>0</v>
      </c>
    </row>
    <row r="8334" spans="1:15" x14ac:dyDescent="0.45">
      <c r="A8334" s="5" t="s">
        <v>17</v>
      </c>
      <c r="B8334">
        <v>2020</v>
      </c>
      <c r="C8334" t="s">
        <v>3</v>
      </c>
      <c r="D8334">
        <v>8333</v>
      </c>
      <c r="E8334" s="2">
        <v>4</v>
      </c>
      <c r="F8334" s="1">
        <v>5</v>
      </c>
      <c r="G8334" s="1">
        <v>1</v>
      </c>
      <c r="H8334" s="1">
        <v>2</v>
      </c>
      <c r="I8334" s="1" t="str">
        <f t="shared" si="150"/>
        <v>3F4TH2</v>
      </c>
      <c r="J8334" s="27">
        <v>45274</v>
      </c>
      <c r="K8334" s="29" t="s">
        <v>257</v>
      </c>
      <c r="L8334" s="29">
        <v>11325.25</v>
      </c>
      <c r="M8334" s="30">
        <v>0.50346413753331831</v>
      </c>
      <c r="N8334" s="30">
        <v>0.943201154499545</v>
      </c>
      <c r="O8334" s="30">
        <v>0</v>
      </c>
    </row>
    <row r="8335" spans="1:15" x14ac:dyDescent="0.45">
      <c r="A8335" s="5" t="s">
        <v>17</v>
      </c>
      <c r="B8335">
        <v>2020</v>
      </c>
      <c r="C8335" t="s">
        <v>3</v>
      </c>
      <c r="D8335">
        <v>8334</v>
      </c>
      <c r="E8335" s="2">
        <v>5</v>
      </c>
      <c r="F8335" s="1">
        <v>6</v>
      </c>
      <c r="G8335" s="1">
        <v>1</v>
      </c>
      <c r="H8335" s="1">
        <v>2</v>
      </c>
      <c r="I8335" s="1" t="str">
        <f t="shared" si="150"/>
        <v>3F4TH2</v>
      </c>
      <c r="J8335" s="27">
        <v>45274</v>
      </c>
      <c r="K8335" s="29" t="s">
        <v>258</v>
      </c>
      <c r="L8335" s="29">
        <v>11780.5</v>
      </c>
      <c r="M8335" s="30">
        <v>0.59871069422417345</v>
      </c>
      <c r="N8335" s="30">
        <v>0.94935137102121381</v>
      </c>
      <c r="O8335" s="30">
        <v>0</v>
      </c>
    </row>
    <row r="8336" spans="1:15" x14ac:dyDescent="0.45">
      <c r="A8336" s="5" t="s">
        <v>17</v>
      </c>
      <c r="B8336">
        <v>2020</v>
      </c>
      <c r="C8336" t="s">
        <v>3</v>
      </c>
      <c r="D8336">
        <v>8335</v>
      </c>
      <c r="E8336" s="2">
        <v>6</v>
      </c>
      <c r="F8336" s="1">
        <v>7</v>
      </c>
      <c r="G8336" s="1">
        <v>1</v>
      </c>
      <c r="H8336" s="1">
        <v>3</v>
      </c>
      <c r="I8336" s="1" t="str">
        <f t="shared" si="150"/>
        <v>3F4TH3</v>
      </c>
      <c r="J8336" s="27">
        <v>45274</v>
      </c>
      <c r="K8336" s="29" t="s">
        <v>259</v>
      </c>
      <c r="L8336" s="29">
        <v>13105.5</v>
      </c>
      <c r="M8336" s="30">
        <v>0.72426365221759237</v>
      </c>
      <c r="N8336" s="30">
        <v>0.94997941600050195</v>
      </c>
      <c r="O8336" s="30">
        <v>0</v>
      </c>
    </row>
    <row r="8337" spans="1:15" x14ac:dyDescent="0.45">
      <c r="A8337" s="5" t="s">
        <v>17</v>
      </c>
      <c r="B8337">
        <v>2020</v>
      </c>
      <c r="C8337" t="s">
        <v>3</v>
      </c>
      <c r="D8337">
        <v>8336</v>
      </c>
      <c r="E8337" s="2">
        <v>7</v>
      </c>
      <c r="F8337" s="1">
        <v>8</v>
      </c>
      <c r="G8337" s="1">
        <v>1</v>
      </c>
      <c r="H8337" s="1">
        <v>3</v>
      </c>
      <c r="I8337" s="1" t="str">
        <f t="shared" si="150"/>
        <v>3F4TH3</v>
      </c>
      <c r="J8337" s="27">
        <v>45274</v>
      </c>
      <c r="K8337" s="29" t="s">
        <v>260</v>
      </c>
      <c r="L8337" s="29">
        <v>15145</v>
      </c>
      <c r="M8337" s="30">
        <v>0.80530901383995879</v>
      </c>
      <c r="N8337" s="30">
        <v>0.94999769795367062</v>
      </c>
      <c r="O8337" s="30">
        <v>0</v>
      </c>
    </row>
    <row r="8338" spans="1:15" x14ac:dyDescent="0.45">
      <c r="A8338" s="5" t="s">
        <v>17</v>
      </c>
      <c r="B8338">
        <v>2020</v>
      </c>
      <c r="C8338" t="s">
        <v>3</v>
      </c>
      <c r="D8338">
        <v>8337</v>
      </c>
      <c r="E8338" s="2">
        <v>8</v>
      </c>
      <c r="F8338" s="1">
        <v>9</v>
      </c>
      <c r="G8338" s="1">
        <v>1</v>
      </c>
      <c r="H8338" s="1">
        <v>3</v>
      </c>
      <c r="I8338" s="1" t="str">
        <f t="shared" si="150"/>
        <v>3F4TH3</v>
      </c>
      <c r="J8338" s="27">
        <v>45274</v>
      </c>
      <c r="K8338" s="29" t="s">
        <v>261</v>
      </c>
      <c r="L8338" s="29">
        <v>16638.5</v>
      </c>
      <c r="M8338" s="30">
        <v>0.84369266899938355</v>
      </c>
      <c r="N8338" s="30">
        <v>0.9499962138234086</v>
      </c>
      <c r="O8338" s="30">
        <v>0</v>
      </c>
    </row>
    <row r="8339" spans="1:15" x14ac:dyDescent="0.45">
      <c r="A8339" s="5" t="s">
        <v>17</v>
      </c>
      <c r="B8339">
        <v>2020</v>
      </c>
      <c r="C8339" t="s">
        <v>3</v>
      </c>
      <c r="D8339">
        <v>8338</v>
      </c>
      <c r="E8339" s="2">
        <v>9</v>
      </c>
      <c r="F8339" s="1">
        <v>10</v>
      </c>
      <c r="G8339" s="1">
        <v>1</v>
      </c>
      <c r="H8339" s="1">
        <v>4</v>
      </c>
      <c r="I8339" s="1" t="str">
        <f t="shared" si="150"/>
        <v>3F4TH4</v>
      </c>
      <c r="J8339" s="27">
        <v>45274</v>
      </c>
      <c r="K8339" s="29" t="s">
        <v>262</v>
      </c>
      <c r="L8339" s="29">
        <v>16945</v>
      </c>
      <c r="M8339" s="30">
        <v>0.88386170679703435</v>
      </c>
      <c r="N8339" s="30">
        <v>0.94999898268160865</v>
      </c>
      <c r="O8339" s="30">
        <v>0.11132082458885061</v>
      </c>
    </row>
    <row r="8340" spans="1:15" x14ac:dyDescent="0.45">
      <c r="A8340" s="5" t="s">
        <v>17</v>
      </c>
      <c r="B8340">
        <v>2020</v>
      </c>
      <c r="C8340" t="s">
        <v>3</v>
      </c>
      <c r="D8340">
        <v>8339</v>
      </c>
      <c r="E8340" s="2">
        <v>10</v>
      </c>
      <c r="F8340" s="1">
        <v>11</v>
      </c>
      <c r="G8340" s="1">
        <v>1</v>
      </c>
      <c r="H8340" s="1">
        <v>4</v>
      </c>
      <c r="I8340" s="1" t="str">
        <f t="shared" si="150"/>
        <v>3F4TH4</v>
      </c>
      <c r="J8340" s="27">
        <v>45274</v>
      </c>
      <c r="K8340" s="29" t="s">
        <v>263</v>
      </c>
      <c r="L8340" s="29">
        <v>16666</v>
      </c>
      <c r="M8340" s="30">
        <v>0.90228909791657586</v>
      </c>
      <c r="N8340" s="30">
        <v>0.94998920954907118</v>
      </c>
      <c r="O8340" s="30">
        <v>0.16074454204496461</v>
      </c>
    </row>
    <row r="8341" spans="1:15" x14ac:dyDescent="0.45">
      <c r="A8341" s="5" t="s">
        <v>17</v>
      </c>
      <c r="B8341">
        <v>2020</v>
      </c>
      <c r="C8341" t="s">
        <v>3</v>
      </c>
      <c r="D8341">
        <v>8340</v>
      </c>
      <c r="E8341" s="2">
        <v>11</v>
      </c>
      <c r="F8341" s="1">
        <v>12</v>
      </c>
      <c r="G8341" s="1">
        <v>1</v>
      </c>
      <c r="H8341" s="1">
        <v>4</v>
      </c>
      <c r="I8341" s="1" t="str">
        <f t="shared" si="150"/>
        <v>3F4TH4</v>
      </c>
      <c r="J8341" s="27">
        <v>45274</v>
      </c>
      <c r="K8341" s="29" t="s">
        <v>264</v>
      </c>
      <c r="L8341" s="29">
        <v>16275.25</v>
      </c>
      <c r="M8341" s="30">
        <v>0.89235551806260582</v>
      </c>
      <c r="N8341" s="30">
        <v>0.94998833946637307</v>
      </c>
      <c r="O8341" s="30">
        <v>0.17739620698885619</v>
      </c>
    </row>
    <row r="8342" spans="1:15" x14ac:dyDescent="0.45">
      <c r="A8342" s="5" t="s">
        <v>17</v>
      </c>
      <c r="B8342">
        <v>2020</v>
      </c>
      <c r="C8342" t="s">
        <v>3</v>
      </c>
      <c r="D8342">
        <v>8341</v>
      </c>
      <c r="E8342" s="2">
        <v>12</v>
      </c>
      <c r="F8342" s="1">
        <v>13</v>
      </c>
      <c r="G8342" s="1">
        <v>1</v>
      </c>
      <c r="H8342" s="1">
        <v>5</v>
      </c>
      <c r="I8342" s="1" t="str">
        <f t="shared" si="150"/>
        <v>3F4TH5</v>
      </c>
      <c r="J8342" s="27">
        <v>45274</v>
      </c>
      <c r="K8342" s="29" t="s">
        <v>265</v>
      </c>
      <c r="L8342" s="29">
        <v>16053</v>
      </c>
      <c r="M8342" s="30">
        <v>0.90277134149665905</v>
      </c>
      <c r="N8342" s="30">
        <v>0.9499911644140534</v>
      </c>
      <c r="O8342" s="30">
        <v>0.21907878041276799</v>
      </c>
    </row>
    <row r="8343" spans="1:15" x14ac:dyDescent="0.45">
      <c r="A8343" s="5" t="s">
        <v>17</v>
      </c>
      <c r="B8343">
        <v>2020</v>
      </c>
      <c r="C8343" t="s">
        <v>3</v>
      </c>
      <c r="D8343">
        <v>8342</v>
      </c>
      <c r="E8343" s="2">
        <v>13</v>
      </c>
      <c r="F8343" s="1">
        <v>14</v>
      </c>
      <c r="G8343" s="1">
        <v>1</v>
      </c>
      <c r="H8343" s="1">
        <v>5</v>
      </c>
      <c r="I8343" s="1" t="str">
        <f t="shared" si="150"/>
        <v>3F4TH5</v>
      </c>
      <c r="J8343" s="27">
        <v>45274</v>
      </c>
      <c r="K8343" s="29" t="s">
        <v>266</v>
      </c>
      <c r="L8343" s="29">
        <v>16112</v>
      </c>
      <c r="M8343" s="30">
        <v>0.8965716460091242</v>
      </c>
      <c r="N8343" s="30">
        <v>0.94999475609618012</v>
      </c>
      <c r="O8343" s="30">
        <v>0.21200132064737601</v>
      </c>
    </row>
    <row r="8344" spans="1:15" x14ac:dyDescent="0.45">
      <c r="A8344" s="5" t="s">
        <v>17</v>
      </c>
      <c r="B8344">
        <v>2020</v>
      </c>
      <c r="C8344" t="s">
        <v>3</v>
      </c>
      <c r="D8344">
        <v>8343</v>
      </c>
      <c r="E8344" s="2">
        <v>14</v>
      </c>
      <c r="F8344" s="1">
        <v>15</v>
      </c>
      <c r="G8344" s="1">
        <v>1</v>
      </c>
      <c r="H8344" s="1">
        <v>5</v>
      </c>
      <c r="I8344" s="1" t="str">
        <f t="shared" si="150"/>
        <v>3F4TH5</v>
      </c>
      <c r="J8344" s="27">
        <v>45274</v>
      </c>
      <c r="K8344" s="29" t="s">
        <v>267</v>
      </c>
      <c r="L8344" s="29">
        <v>16194.5</v>
      </c>
      <c r="M8344" s="30">
        <v>0.8713812763416271</v>
      </c>
      <c r="N8344" s="30">
        <v>0.94894501531405251</v>
      </c>
      <c r="O8344" s="30">
        <v>0.1264886295210797</v>
      </c>
    </row>
    <row r="8345" spans="1:15" x14ac:dyDescent="0.45">
      <c r="A8345" s="5" t="s">
        <v>17</v>
      </c>
      <c r="B8345">
        <v>2020</v>
      </c>
      <c r="C8345" t="s">
        <v>3</v>
      </c>
      <c r="D8345">
        <v>8344</v>
      </c>
      <c r="E8345" s="2">
        <v>15</v>
      </c>
      <c r="F8345" s="1">
        <v>16</v>
      </c>
      <c r="G8345" s="1">
        <v>1</v>
      </c>
      <c r="H8345" s="1">
        <v>6</v>
      </c>
      <c r="I8345" s="1" t="str">
        <f t="shared" si="150"/>
        <v>3F4TH6</v>
      </c>
      <c r="J8345" s="27">
        <v>45274</v>
      </c>
      <c r="K8345" s="29" t="s">
        <v>268</v>
      </c>
      <c r="L8345" s="29">
        <v>16516</v>
      </c>
      <c r="M8345" s="30">
        <v>0.83273554854808707</v>
      </c>
      <c r="N8345" s="30">
        <v>0.94979676763864296</v>
      </c>
      <c r="O8345" s="30">
        <v>0</v>
      </c>
    </row>
    <row r="8346" spans="1:15" x14ac:dyDescent="0.45">
      <c r="A8346" s="5" t="s">
        <v>17</v>
      </c>
      <c r="B8346">
        <v>2020</v>
      </c>
      <c r="C8346" t="s">
        <v>3</v>
      </c>
      <c r="D8346">
        <v>8345</v>
      </c>
      <c r="E8346" s="2">
        <v>16</v>
      </c>
      <c r="F8346" s="1">
        <v>17</v>
      </c>
      <c r="G8346" s="1">
        <v>1</v>
      </c>
      <c r="H8346" s="1">
        <v>6</v>
      </c>
      <c r="I8346" s="1" t="str">
        <f t="shared" si="150"/>
        <v>3F4TH6</v>
      </c>
      <c r="J8346" s="27">
        <v>45274</v>
      </c>
      <c r="K8346" s="29" t="s">
        <v>269</v>
      </c>
      <c r="L8346" s="29">
        <v>17104.5</v>
      </c>
      <c r="M8346" s="30">
        <v>0.84701503277553158</v>
      </c>
      <c r="N8346" s="30">
        <v>0.95</v>
      </c>
      <c r="O8346" s="30">
        <v>0</v>
      </c>
    </row>
    <row r="8347" spans="1:15" x14ac:dyDescent="0.45">
      <c r="A8347" s="5" t="s">
        <v>17</v>
      </c>
      <c r="B8347">
        <v>2020</v>
      </c>
      <c r="C8347" t="s">
        <v>3</v>
      </c>
      <c r="D8347">
        <v>8346</v>
      </c>
      <c r="E8347" s="2">
        <v>17</v>
      </c>
      <c r="F8347" s="1">
        <v>18</v>
      </c>
      <c r="G8347" s="1">
        <v>1</v>
      </c>
      <c r="H8347" s="1">
        <v>6</v>
      </c>
      <c r="I8347" s="1" t="str">
        <f t="shared" si="150"/>
        <v>3F4TH6</v>
      </c>
      <c r="J8347" s="27">
        <v>45274</v>
      </c>
      <c r="K8347" s="29" t="s">
        <v>270</v>
      </c>
      <c r="L8347" s="29">
        <v>17740.25</v>
      </c>
      <c r="M8347" s="30">
        <v>0.86185109704830165</v>
      </c>
      <c r="N8347" s="30">
        <v>0.94999995564731399</v>
      </c>
      <c r="O8347" s="30">
        <v>0</v>
      </c>
    </row>
    <row r="8348" spans="1:15" x14ac:dyDescent="0.45">
      <c r="A8348" s="5" t="s">
        <v>17</v>
      </c>
      <c r="B8348">
        <v>2020</v>
      </c>
      <c r="C8348" t="s">
        <v>3</v>
      </c>
      <c r="D8348">
        <v>8347</v>
      </c>
      <c r="E8348" s="2">
        <v>18</v>
      </c>
      <c r="F8348" s="1">
        <v>19</v>
      </c>
      <c r="G8348" s="1">
        <v>1</v>
      </c>
      <c r="H8348" s="1">
        <v>7</v>
      </c>
      <c r="I8348" s="1" t="str">
        <f t="shared" si="150"/>
        <v>3F4TH7</v>
      </c>
      <c r="J8348" s="27">
        <v>45274</v>
      </c>
      <c r="K8348" s="29" t="s">
        <v>271</v>
      </c>
      <c r="L8348" s="29">
        <v>17179</v>
      </c>
      <c r="M8348" s="30">
        <v>0.87373049266385949</v>
      </c>
      <c r="N8348" s="30">
        <v>0.94999980453145816</v>
      </c>
      <c r="O8348" s="30">
        <v>0</v>
      </c>
    </row>
    <row r="8349" spans="1:15" x14ac:dyDescent="0.45">
      <c r="A8349" s="5" t="s">
        <v>17</v>
      </c>
      <c r="B8349">
        <v>2020</v>
      </c>
      <c r="C8349" t="s">
        <v>3</v>
      </c>
      <c r="D8349">
        <v>8348</v>
      </c>
      <c r="E8349" s="2">
        <v>19</v>
      </c>
      <c r="F8349" s="1">
        <v>20</v>
      </c>
      <c r="G8349" s="1">
        <v>1</v>
      </c>
      <c r="H8349" s="1">
        <v>7</v>
      </c>
      <c r="I8349" s="1" t="str">
        <f t="shared" si="150"/>
        <v>3F4TH7</v>
      </c>
      <c r="J8349" s="27">
        <v>45274</v>
      </c>
      <c r="K8349" s="29" t="s">
        <v>272</v>
      </c>
      <c r="L8349" s="29">
        <v>16564.75</v>
      </c>
      <c r="M8349" s="30">
        <v>0.87340017414389592</v>
      </c>
      <c r="N8349" s="30">
        <v>0.9499998205397111</v>
      </c>
      <c r="O8349" s="30">
        <v>0</v>
      </c>
    </row>
    <row r="8350" spans="1:15" x14ac:dyDescent="0.45">
      <c r="A8350" s="5" t="s">
        <v>17</v>
      </c>
      <c r="B8350">
        <v>2020</v>
      </c>
      <c r="C8350" t="s">
        <v>3</v>
      </c>
      <c r="D8350">
        <v>8349</v>
      </c>
      <c r="E8350" s="2">
        <v>20</v>
      </c>
      <c r="F8350" s="1">
        <v>21</v>
      </c>
      <c r="G8350" s="1">
        <v>1</v>
      </c>
      <c r="H8350" s="1">
        <v>7</v>
      </c>
      <c r="I8350" s="1" t="str">
        <f t="shared" si="150"/>
        <v>3F4TH7</v>
      </c>
      <c r="J8350" s="27">
        <v>45274</v>
      </c>
      <c r="K8350" s="29" t="s">
        <v>273</v>
      </c>
      <c r="L8350" s="29">
        <v>15846.75</v>
      </c>
      <c r="M8350" s="30">
        <v>0.83473436360165743</v>
      </c>
      <c r="N8350" s="30">
        <v>0.949959915144588</v>
      </c>
      <c r="O8350" s="30">
        <v>0</v>
      </c>
    </row>
    <row r="8351" spans="1:15" x14ac:dyDescent="0.45">
      <c r="A8351" s="5" t="s">
        <v>17</v>
      </c>
      <c r="B8351">
        <v>2020</v>
      </c>
      <c r="C8351" t="s">
        <v>3</v>
      </c>
      <c r="D8351">
        <v>8350</v>
      </c>
      <c r="E8351" s="2">
        <v>21</v>
      </c>
      <c r="F8351" s="1">
        <v>22</v>
      </c>
      <c r="G8351" s="1">
        <v>1</v>
      </c>
      <c r="H8351" s="1">
        <v>8</v>
      </c>
      <c r="I8351" s="1" t="str">
        <f t="shared" si="150"/>
        <v>3F4TH8</v>
      </c>
      <c r="J8351" s="27">
        <v>45274</v>
      </c>
      <c r="K8351" s="29" t="s">
        <v>274</v>
      </c>
      <c r="L8351" s="29">
        <v>14963.25</v>
      </c>
      <c r="M8351" s="30">
        <v>0.80273517995874122</v>
      </c>
      <c r="N8351" s="30">
        <v>0.94837673712474146</v>
      </c>
      <c r="O8351" s="30">
        <v>0</v>
      </c>
    </row>
    <row r="8352" spans="1:15" x14ac:dyDescent="0.45">
      <c r="A8352" s="5" t="s">
        <v>17</v>
      </c>
      <c r="B8352">
        <v>2020</v>
      </c>
      <c r="C8352" t="s">
        <v>3</v>
      </c>
      <c r="D8352">
        <v>8351</v>
      </c>
      <c r="E8352" s="2">
        <v>22</v>
      </c>
      <c r="F8352" s="1">
        <v>23</v>
      </c>
      <c r="G8352" s="1">
        <v>1</v>
      </c>
      <c r="H8352" s="1">
        <v>8</v>
      </c>
      <c r="I8352" s="1" t="str">
        <f t="shared" si="150"/>
        <v>3F4TH8</v>
      </c>
      <c r="J8352" s="27">
        <v>45274</v>
      </c>
      <c r="K8352" s="29" t="s">
        <v>275</v>
      </c>
      <c r="L8352" s="29">
        <v>13965</v>
      </c>
      <c r="M8352" s="30">
        <v>0.76956927186026092</v>
      </c>
      <c r="N8352" s="30">
        <v>0.94177729872401628</v>
      </c>
      <c r="O8352" s="30">
        <v>0</v>
      </c>
    </row>
    <row r="8353" spans="1:15" x14ac:dyDescent="0.45">
      <c r="A8353" s="5" t="s">
        <v>17</v>
      </c>
      <c r="B8353">
        <v>2020</v>
      </c>
      <c r="C8353" t="s">
        <v>3</v>
      </c>
      <c r="D8353">
        <v>8352</v>
      </c>
      <c r="E8353" s="2">
        <v>23</v>
      </c>
      <c r="F8353" s="1">
        <v>24</v>
      </c>
      <c r="G8353" s="1">
        <v>1</v>
      </c>
      <c r="H8353" s="1">
        <v>8</v>
      </c>
      <c r="I8353" s="1" t="str">
        <f t="shared" si="150"/>
        <v>3F4TH8</v>
      </c>
      <c r="J8353" s="27">
        <v>45274</v>
      </c>
      <c r="K8353" s="29" t="s">
        <v>276</v>
      </c>
      <c r="L8353" s="29">
        <v>13075.25</v>
      </c>
      <c r="M8353" s="30">
        <v>0.73979061840151905</v>
      </c>
      <c r="N8353" s="30">
        <v>0.94193032648307784</v>
      </c>
      <c r="O8353" s="30">
        <v>0</v>
      </c>
    </row>
    <row r="8354" spans="1:15" x14ac:dyDescent="0.45">
      <c r="A8354" s="5" t="s">
        <v>17</v>
      </c>
      <c r="B8354">
        <v>2020</v>
      </c>
      <c r="C8354" t="s">
        <v>4</v>
      </c>
      <c r="D8354">
        <v>8353</v>
      </c>
      <c r="E8354" s="2">
        <v>0</v>
      </c>
      <c r="F8354" s="1">
        <v>1</v>
      </c>
      <c r="G8354" s="1">
        <v>1</v>
      </c>
      <c r="H8354" s="1">
        <v>1</v>
      </c>
      <c r="I8354" s="1" t="str">
        <f t="shared" si="150"/>
        <v>3F5FR1</v>
      </c>
      <c r="J8354" s="27">
        <v>45275</v>
      </c>
      <c r="K8354" s="29" t="s">
        <v>253</v>
      </c>
      <c r="L8354" s="29">
        <v>12366.25</v>
      </c>
      <c r="M8354" s="30">
        <v>0.67623882719586381</v>
      </c>
      <c r="N8354" s="30">
        <v>0.9452814468379187</v>
      </c>
      <c r="O8354" s="30">
        <v>0</v>
      </c>
    </row>
    <row r="8355" spans="1:15" x14ac:dyDescent="0.45">
      <c r="A8355" s="5" t="s">
        <v>17</v>
      </c>
      <c r="B8355">
        <v>2020</v>
      </c>
      <c r="C8355" t="s">
        <v>4</v>
      </c>
      <c r="D8355">
        <v>8354</v>
      </c>
      <c r="E8355" s="2">
        <v>1</v>
      </c>
      <c r="F8355" s="1">
        <v>2</v>
      </c>
      <c r="G8355" s="1">
        <v>1</v>
      </c>
      <c r="H8355" s="1">
        <v>1</v>
      </c>
      <c r="I8355" s="1" t="str">
        <f t="shared" si="150"/>
        <v>3F5FR1</v>
      </c>
      <c r="J8355" s="27">
        <v>45275</v>
      </c>
      <c r="K8355" s="29" t="s">
        <v>254</v>
      </c>
      <c r="L8355" s="29">
        <v>11831.25</v>
      </c>
      <c r="M8355" s="30">
        <v>0.74819530833191306</v>
      </c>
      <c r="N8355" s="30">
        <v>0.93988458496494176</v>
      </c>
      <c r="O8355" s="30">
        <v>0</v>
      </c>
    </row>
    <row r="8356" spans="1:15" x14ac:dyDescent="0.45">
      <c r="A8356" s="5" t="s">
        <v>17</v>
      </c>
      <c r="B8356">
        <v>2020</v>
      </c>
      <c r="C8356" t="s">
        <v>4</v>
      </c>
      <c r="D8356">
        <v>8355</v>
      </c>
      <c r="E8356" s="2">
        <v>2</v>
      </c>
      <c r="F8356" s="1">
        <v>3</v>
      </c>
      <c r="G8356" s="1">
        <v>1</v>
      </c>
      <c r="H8356" s="1">
        <v>1</v>
      </c>
      <c r="I8356" s="1" t="str">
        <f t="shared" si="150"/>
        <v>3F5FR1</v>
      </c>
      <c r="J8356" s="27">
        <v>45275</v>
      </c>
      <c r="K8356" s="29" t="s">
        <v>255</v>
      </c>
      <c r="L8356" s="29">
        <v>11485.5</v>
      </c>
      <c r="M8356" s="30">
        <v>0.85614036843685382</v>
      </c>
      <c r="N8356" s="30">
        <v>0.94918894258314679</v>
      </c>
      <c r="O8356" s="30">
        <v>0</v>
      </c>
    </row>
    <row r="8357" spans="1:15" x14ac:dyDescent="0.45">
      <c r="A8357" s="5" t="s">
        <v>17</v>
      </c>
      <c r="B8357">
        <v>2020</v>
      </c>
      <c r="C8357" t="s">
        <v>4</v>
      </c>
      <c r="D8357">
        <v>8356</v>
      </c>
      <c r="E8357" s="2">
        <v>3</v>
      </c>
      <c r="F8357" s="1">
        <v>4</v>
      </c>
      <c r="G8357" s="1">
        <v>1</v>
      </c>
      <c r="H8357" s="1">
        <v>2</v>
      </c>
      <c r="I8357" s="1" t="str">
        <f t="shared" si="150"/>
        <v>3F5FR2</v>
      </c>
      <c r="J8357" s="27">
        <v>45275</v>
      </c>
      <c r="K8357" s="29" t="s">
        <v>256</v>
      </c>
      <c r="L8357" s="29">
        <v>11301.75</v>
      </c>
      <c r="M8357" s="30">
        <v>0.90080311901281707</v>
      </c>
      <c r="N8357" s="30">
        <v>0.94996469273642026</v>
      </c>
      <c r="O8357" s="30">
        <v>0</v>
      </c>
    </row>
    <row r="8358" spans="1:15" x14ac:dyDescent="0.45">
      <c r="A8358" s="5" t="s">
        <v>17</v>
      </c>
      <c r="B8358">
        <v>2020</v>
      </c>
      <c r="C8358" t="s">
        <v>4</v>
      </c>
      <c r="D8358">
        <v>8357</v>
      </c>
      <c r="E8358" s="2">
        <v>4</v>
      </c>
      <c r="F8358" s="1">
        <v>5</v>
      </c>
      <c r="G8358" s="1">
        <v>1</v>
      </c>
      <c r="H8358" s="1">
        <v>2</v>
      </c>
      <c r="I8358" s="1" t="str">
        <f t="shared" si="150"/>
        <v>3F5FR2</v>
      </c>
      <c r="J8358" s="27">
        <v>45275</v>
      </c>
      <c r="K8358" s="29" t="s">
        <v>257</v>
      </c>
      <c r="L8358" s="29">
        <v>11344.5</v>
      </c>
      <c r="M8358" s="30">
        <v>0.91456351502382949</v>
      </c>
      <c r="N8358" s="30">
        <v>0.9496849388488553</v>
      </c>
      <c r="O8358" s="30">
        <v>0</v>
      </c>
    </row>
    <row r="8359" spans="1:15" x14ac:dyDescent="0.45">
      <c r="A8359" s="5" t="s">
        <v>17</v>
      </c>
      <c r="B8359">
        <v>2020</v>
      </c>
      <c r="C8359" t="s">
        <v>4</v>
      </c>
      <c r="D8359">
        <v>8358</v>
      </c>
      <c r="E8359" s="2">
        <v>5</v>
      </c>
      <c r="F8359" s="1">
        <v>6</v>
      </c>
      <c r="G8359" s="1">
        <v>1</v>
      </c>
      <c r="H8359" s="1">
        <v>2</v>
      </c>
      <c r="I8359" s="1" t="str">
        <f t="shared" si="150"/>
        <v>3F5FR2</v>
      </c>
      <c r="J8359" s="27">
        <v>45275</v>
      </c>
      <c r="K8359" s="29" t="s">
        <v>258</v>
      </c>
      <c r="L8359" s="29">
        <v>11705.75</v>
      </c>
      <c r="M8359" s="30">
        <v>0.93376144024219132</v>
      </c>
      <c r="N8359" s="30">
        <v>0.94955038476905063</v>
      </c>
      <c r="O8359" s="30">
        <v>0</v>
      </c>
    </row>
    <row r="8360" spans="1:15" x14ac:dyDescent="0.45">
      <c r="A8360" s="5" t="s">
        <v>17</v>
      </c>
      <c r="B8360">
        <v>2020</v>
      </c>
      <c r="C8360" t="s">
        <v>4</v>
      </c>
      <c r="D8360">
        <v>8359</v>
      </c>
      <c r="E8360" s="2">
        <v>6</v>
      </c>
      <c r="F8360" s="1">
        <v>7</v>
      </c>
      <c r="G8360" s="1">
        <v>1</v>
      </c>
      <c r="H8360" s="1">
        <v>3</v>
      </c>
      <c r="I8360" s="1" t="str">
        <f t="shared" si="150"/>
        <v>3F5FR3</v>
      </c>
      <c r="J8360" s="27">
        <v>45275</v>
      </c>
      <c r="K8360" s="29" t="s">
        <v>259</v>
      </c>
      <c r="L8360" s="29">
        <v>12883</v>
      </c>
      <c r="M8360" s="30">
        <v>0.9345510292526148</v>
      </c>
      <c r="N8360" s="30">
        <v>0.91652183776799723</v>
      </c>
      <c r="O8360" s="30">
        <v>0</v>
      </c>
    </row>
    <row r="8361" spans="1:15" x14ac:dyDescent="0.45">
      <c r="A8361" s="5" t="s">
        <v>17</v>
      </c>
      <c r="B8361">
        <v>2020</v>
      </c>
      <c r="C8361" t="s">
        <v>4</v>
      </c>
      <c r="D8361">
        <v>8360</v>
      </c>
      <c r="E8361" s="2">
        <v>7</v>
      </c>
      <c r="F8361" s="1">
        <v>8</v>
      </c>
      <c r="G8361" s="1">
        <v>1</v>
      </c>
      <c r="H8361" s="1">
        <v>3</v>
      </c>
      <c r="I8361" s="1" t="str">
        <f t="shared" si="150"/>
        <v>3F5FR3</v>
      </c>
      <c r="J8361" s="27">
        <v>45275</v>
      </c>
      <c r="K8361" s="29" t="s">
        <v>260</v>
      </c>
      <c r="L8361" s="29">
        <v>14817.75</v>
      </c>
      <c r="M8361" s="30">
        <v>0.93192904848832026</v>
      </c>
      <c r="N8361" s="30">
        <v>0.93331307766858695</v>
      </c>
      <c r="O8361" s="30">
        <v>0</v>
      </c>
    </row>
    <row r="8362" spans="1:15" x14ac:dyDescent="0.45">
      <c r="A8362" s="5" t="s">
        <v>17</v>
      </c>
      <c r="B8362">
        <v>2020</v>
      </c>
      <c r="C8362" t="s">
        <v>4</v>
      </c>
      <c r="D8362">
        <v>8361</v>
      </c>
      <c r="E8362" s="2">
        <v>8</v>
      </c>
      <c r="F8362" s="1">
        <v>9</v>
      </c>
      <c r="G8362" s="1">
        <v>1</v>
      </c>
      <c r="H8362" s="1">
        <v>3</v>
      </c>
      <c r="I8362" s="1" t="str">
        <f t="shared" si="150"/>
        <v>3F5FR3</v>
      </c>
      <c r="J8362" s="27">
        <v>45275</v>
      </c>
      <c r="K8362" s="29" t="s">
        <v>261</v>
      </c>
      <c r="L8362" s="29">
        <v>16279.75</v>
      </c>
      <c r="M8362" s="30">
        <v>0.92715129008531016</v>
      </c>
      <c r="N8362" s="30">
        <v>0.93340781315406507</v>
      </c>
      <c r="O8362" s="30">
        <v>0</v>
      </c>
    </row>
    <row r="8363" spans="1:15" x14ac:dyDescent="0.45">
      <c r="A8363" s="5" t="s">
        <v>17</v>
      </c>
      <c r="B8363">
        <v>2020</v>
      </c>
      <c r="C8363" t="s">
        <v>4</v>
      </c>
      <c r="D8363">
        <v>8362</v>
      </c>
      <c r="E8363" s="2">
        <v>9</v>
      </c>
      <c r="F8363" s="1">
        <v>10</v>
      </c>
      <c r="G8363" s="1">
        <v>1</v>
      </c>
      <c r="H8363" s="1">
        <v>4</v>
      </c>
      <c r="I8363" s="1" t="str">
        <f t="shared" si="150"/>
        <v>3F5FR4</v>
      </c>
      <c r="J8363" s="27">
        <v>45275</v>
      </c>
      <c r="K8363" s="29" t="s">
        <v>262</v>
      </c>
      <c r="L8363" s="29">
        <v>16736.25</v>
      </c>
      <c r="M8363" s="30">
        <v>0.92337517352441412</v>
      </c>
      <c r="N8363" s="30">
        <v>0.93105097738403853</v>
      </c>
      <c r="O8363" s="30">
        <v>0.21496432505668139</v>
      </c>
    </row>
    <row r="8364" spans="1:15" x14ac:dyDescent="0.45">
      <c r="A8364" s="5" t="s">
        <v>17</v>
      </c>
      <c r="B8364">
        <v>2020</v>
      </c>
      <c r="C8364" t="s">
        <v>4</v>
      </c>
      <c r="D8364">
        <v>8363</v>
      </c>
      <c r="E8364" s="2">
        <v>10</v>
      </c>
      <c r="F8364" s="1">
        <v>11</v>
      </c>
      <c r="G8364" s="1">
        <v>1</v>
      </c>
      <c r="H8364" s="1">
        <v>4</v>
      </c>
      <c r="I8364" s="1" t="str">
        <f t="shared" si="150"/>
        <v>3F5FR4</v>
      </c>
      <c r="J8364" s="27">
        <v>45275</v>
      </c>
      <c r="K8364" s="29" t="s">
        <v>263</v>
      </c>
      <c r="L8364" s="29">
        <v>16465.25</v>
      </c>
      <c r="M8364" s="30">
        <v>0.90797619969288512</v>
      </c>
      <c r="N8364" s="30">
        <v>0.83671558727218298</v>
      </c>
      <c r="O8364" s="30">
        <v>0.30734410467153722</v>
      </c>
    </row>
    <row r="8365" spans="1:15" x14ac:dyDescent="0.45">
      <c r="A8365" s="5" t="s">
        <v>17</v>
      </c>
      <c r="B8365">
        <v>2020</v>
      </c>
      <c r="C8365" t="s">
        <v>4</v>
      </c>
      <c r="D8365">
        <v>8364</v>
      </c>
      <c r="E8365" s="2">
        <v>11</v>
      </c>
      <c r="F8365" s="1">
        <v>12</v>
      </c>
      <c r="G8365" s="1">
        <v>1</v>
      </c>
      <c r="H8365" s="1">
        <v>4</v>
      </c>
      <c r="I8365" s="1" t="str">
        <f t="shared" si="150"/>
        <v>3F5FR4</v>
      </c>
      <c r="J8365" s="27">
        <v>45275</v>
      </c>
      <c r="K8365" s="29" t="s">
        <v>264</v>
      </c>
      <c r="L8365" s="29">
        <v>16221.75</v>
      </c>
      <c r="M8365" s="30">
        <v>0.90110154144903665</v>
      </c>
      <c r="N8365" s="30">
        <v>0.88203836905018074</v>
      </c>
      <c r="O8365" s="30">
        <v>0.27921994253768639</v>
      </c>
    </row>
    <row r="8366" spans="1:15" x14ac:dyDescent="0.45">
      <c r="A8366" s="5" t="s">
        <v>17</v>
      </c>
      <c r="B8366">
        <v>2020</v>
      </c>
      <c r="C8366" t="s">
        <v>4</v>
      </c>
      <c r="D8366">
        <v>8365</v>
      </c>
      <c r="E8366" s="2">
        <v>12</v>
      </c>
      <c r="F8366" s="1">
        <v>13</v>
      </c>
      <c r="G8366" s="1">
        <v>1</v>
      </c>
      <c r="H8366" s="1">
        <v>5</v>
      </c>
      <c r="I8366" s="1" t="str">
        <f t="shared" si="150"/>
        <v>3F5FR5</v>
      </c>
      <c r="J8366" s="27">
        <v>45275</v>
      </c>
      <c r="K8366" s="29" t="s">
        <v>265</v>
      </c>
      <c r="L8366" s="29">
        <v>15767.25</v>
      </c>
      <c r="M8366" s="30">
        <v>0.89661391200722917</v>
      </c>
      <c r="N8366" s="30">
        <v>0.89792078927136787</v>
      </c>
      <c r="O8366" s="30">
        <v>0.25576785538385538</v>
      </c>
    </row>
    <row r="8367" spans="1:15" x14ac:dyDescent="0.45">
      <c r="A8367" s="5" t="s">
        <v>17</v>
      </c>
      <c r="B8367">
        <v>2020</v>
      </c>
      <c r="C8367" t="s">
        <v>4</v>
      </c>
      <c r="D8367">
        <v>8366</v>
      </c>
      <c r="E8367" s="2">
        <v>13</v>
      </c>
      <c r="F8367" s="1">
        <v>14</v>
      </c>
      <c r="G8367" s="1">
        <v>1</v>
      </c>
      <c r="H8367" s="1">
        <v>5</v>
      </c>
      <c r="I8367" s="1" t="str">
        <f t="shared" si="150"/>
        <v>3F5FR5</v>
      </c>
      <c r="J8367" s="27">
        <v>45275</v>
      </c>
      <c r="K8367" s="29" t="s">
        <v>266</v>
      </c>
      <c r="L8367" s="29">
        <v>15773.75</v>
      </c>
      <c r="M8367" s="30">
        <v>0.89681617114205703</v>
      </c>
      <c r="N8367" s="30">
        <v>0.94999189421322816</v>
      </c>
      <c r="O8367" s="30">
        <v>0.19887055772398229</v>
      </c>
    </row>
    <row r="8368" spans="1:15" x14ac:dyDescent="0.45">
      <c r="A8368" s="5" t="s">
        <v>17</v>
      </c>
      <c r="B8368">
        <v>2020</v>
      </c>
      <c r="C8368" t="s">
        <v>4</v>
      </c>
      <c r="D8368">
        <v>8367</v>
      </c>
      <c r="E8368" s="2">
        <v>14</v>
      </c>
      <c r="F8368" s="1">
        <v>15</v>
      </c>
      <c r="G8368" s="1">
        <v>1</v>
      </c>
      <c r="H8368" s="1">
        <v>5</v>
      </c>
      <c r="I8368" s="1" t="str">
        <f t="shared" si="150"/>
        <v>3F5FR5</v>
      </c>
      <c r="J8368" s="27">
        <v>45275</v>
      </c>
      <c r="K8368" s="29" t="s">
        <v>267</v>
      </c>
      <c r="L8368" s="29">
        <v>15957.75</v>
      </c>
      <c r="M8368" s="30">
        <v>0.89559107144439354</v>
      </c>
      <c r="N8368" s="30">
        <v>0.94999968796656686</v>
      </c>
      <c r="O8368" s="30">
        <v>6.7122832954940523E-2</v>
      </c>
    </row>
    <row r="8369" spans="1:15" x14ac:dyDescent="0.45">
      <c r="A8369" s="5" t="s">
        <v>17</v>
      </c>
      <c r="B8369">
        <v>2020</v>
      </c>
      <c r="C8369" t="s">
        <v>4</v>
      </c>
      <c r="D8369">
        <v>8368</v>
      </c>
      <c r="E8369" s="2">
        <v>15</v>
      </c>
      <c r="F8369" s="1">
        <v>16</v>
      </c>
      <c r="G8369" s="1">
        <v>1</v>
      </c>
      <c r="H8369" s="1">
        <v>6</v>
      </c>
      <c r="I8369" s="1" t="str">
        <f t="shared" si="150"/>
        <v>3F5FR6</v>
      </c>
      <c r="J8369" s="27">
        <v>45275</v>
      </c>
      <c r="K8369" s="29" t="s">
        <v>268</v>
      </c>
      <c r="L8369" s="29">
        <v>16416.75</v>
      </c>
      <c r="M8369" s="30">
        <v>0.85780739676943729</v>
      </c>
      <c r="N8369" s="30">
        <v>0.94992602487996058</v>
      </c>
      <c r="O8369" s="30">
        <v>0</v>
      </c>
    </row>
    <row r="8370" spans="1:15" x14ac:dyDescent="0.45">
      <c r="A8370" s="5" t="s">
        <v>17</v>
      </c>
      <c r="B8370">
        <v>2020</v>
      </c>
      <c r="C8370" t="s">
        <v>4</v>
      </c>
      <c r="D8370">
        <v>8369</v>
      </c>
      <c r="E8370" s="2">
        <v>16</v>
      </c>
      <c r="F8370" s="1">
        <v>17</v>
      </c>
      <c r="G8370" s="1">
        <v>1</v>
      </c>
      <c r="H8370" s="1">
        <v>6</v>
      </c>
      <c r="I8370" s="1" t="str">
        <f t="shared" si="150"/>
        <v>3F5FR6</v>
      </c>
      <c r="J8370" s="27">
        <v>45275</v>
      </c>
      <c r="K8370" s="29" t="s">
        <v>269</v>
      </c>
      <c r="L8370" s="29">
        <v>16757.5</v>
      </c>
      <c r="M8370" s="30">
        <v>0.84078721759622033</v>
      </c>
      <c r="N8370" s="30">
        <v>0.949638040627383</v>
      </c>
      <c r="O8370" s="30">
        <v>0</v>
      </c>
    </row>
    <row r="8371" spans="1:15" x14ac:dyDescent="0.45">
      <c r="A8371" s="5" t="s">
        <v>17</v>
      </c>
      <c r="B8371">
        <v>2020</v>
      </c>
      <c r="C8371" t="s">
        <v>4</v>
      </c>
      <c r="D8371">
        <v>8370</v>
      </c>
      <c r="E8371" s="2">
        <v>17</v>
      </c>
      <c r="F8371" s="1">
        <v>18</v>
      </c>
      <c r="G8371" s="1">
        <v>1</v>
      </c>
      <c r="H8371" s="1">
        <v>6</v>
      </c>
      <c r="I8371" s="1" t="str">
        <f t="shared" si="150"/>
        <v>3F5FR6</v>
      </c>
      <c r="J8371" s="27">
        <v>45275</v>
      </c>
      <c r="K8371" s="29" t="s">
        <v>270</v>
      </c>
      <c r="L8371" s="29">
        <v>17257.5</v>
      </c>
      <c r="M8371" s="30">
        <v>0.8231726125572606</v>
      </c>
      <c r="N8371" s="30">
        <v>0.94905457022088457</v>
      </c>
      <c r="O8371" s="30">
        <v>0</v>
      </c>
    </row>
    <row r="8372" spans="1:15" x14ac:dyDescent="0.45">
      <c r="A8372" s="5" t="s">
        <v>17</v>
      </c>
      <c r="B8372">
        <v>2020</v>
      </c>
      <c r="C8372" t="s">
        <v>4</v>
      </c>
      <c r="D8372">
        <v>8371</v>
      </c>
      <c r="E8372" s="2">
        <v>18</v>
      </c>
      <c r="F8372" s="1">
        <v>19</v>
      </c>
      <c r="G8372" s="1">
        <v>1</v>
      </c>
      <c r="H8372" s="1">
        <v>7</v>
      </c>
      <c r="I8372" s="1" t="str">
        <f t="shared" si="150"/>
        <v>3F5FR7</v>
      </c>
      <c r="J8372" s="27">
        <v>45275</v>
      </c>
      <c r="K8372" s="29" t="s">
        <v>271</v>
      </c>
      <c r="L8372" s="29">
        <v>16597.5</v>
      </c>
      <c r="M8372" s="30">
        <v>0.80532621681814187</v>
      </c>
      <c r="N8372" s="30">
        <v>0.94912825815402713</v>
      </c>
      <c r="O8372" s="30">
        <v>0</v>
      </c>
    </row>
    <row r="8373" spans="1:15" x14ac:dyDescent="0.45">
      <c r="A8373" s="5" t="s">
        <v>17</v>
      </c>
      <c r="B8373">
        <v>2020</v>
      </c>
      <c r="C8373" t="s">
        <v>4</v>
      </c>
      <c r="D8373">
        <v>8372</v>
      </c>
      <c r="E8373" s="2">
        <v>19</v>
      </c>
      <c r="F8373" s="1">
        <v>20</v>
      </c>
      <c r="G8373" s="1">
        <v>1</v>
      </c>
      <c r="H8373" s="1">
        <v>7</v>
      </c>
      <c r="I8373" s="1" t="str">
        <f t="shared" si="150"/>
        <v>3F5FR7</v>
      </c>
      <c r="J8373" s="27">
        <v>45275</v>
      </c>
      <c r="K8373" s="29" t="s">
        <v>272</v>
      </c>
      <c r="L8373" s="29">
        <v>15938.75</v>
      </c>
      <c r="M8373" s="30">
        <v>0.78202646404266529</v>
      </c>
      <c r="N8373" s="30">
        <v>0.94899289699667166</v>
      </c>
      <c r="O8373" s="30">
        <v>0</v>
      </c>
    </row>
    <row r="8374" spans="1:15" x14ac:dyDescent="0.45">
      <c r="A8374" s="5" t="s">
        <v>17</v>
      </c>
      <c r="B8374">
        <v>2020</v>
      </c>
      <c r="C8374" t="s">
        <v>4</v>
      </c>
      <c r="D8374">
        <v>8373</v>
      </c>
      <c r="E8374" s="2">
        <v>20</v>
      </c>
      <c r="F8374" s="1">
        <v>21</v>
      </c>
      <c r="G8374" s="1">
        <v>1</v>
      </c>
      <c r="H8374" s="1">
        <v>7</v>
      </c>
      <c r="I8374" s="1" t="str">
        <f t="shared" si="150"/>
        <v>3F5FR7</v>
      </c>
      <c r="J8374" s="27">
        <v>45275</v>
      </c>
      <c r="K8374" s="29" t="s">
        <v>273</v>
      </c>
      <c r="L8374" s="29">
        <v>15209.5</v>
      </c>
      <c r="M8374" s="30">
        <v>0.75772323823883103</v>
      </c>
      <c r="N8374" s="30">
        <v>0.94826258417434317</v>
      </c>
      <c r="O8374" s="30">
        <v>0</v>
      </c>
    </row>
    <row r="8375" spans="1:15" x14ac:dyDescent="0.45">
      <c r="A8375" s="5" t="s">
        <v>17</v>
      </c>
      <c r="B8375">
        <v>2020</v>
      </c>
      <c r="C8375" t="s">
        <v>4</v>
      </c>
      <c r="D8375">
        <v>8374</v>
      </c>
      <c r="E8375" s="2">
        <v>21</v>
      </c>
      <c r="F8375" s="1">
        <v>22</v>
      </c>
      <c r="G8375" s="1">
        <v>1</v>
      </c>
      <c r="H8375" s="1">
        <v>8</v>
      </c>
      <c r="I8375" s="1" t="str">
        <f t="shared" si="150"/>
        <v>3F5FR8</v>
      </c>
      <c r="J8375" s="27">
        <v>45275</v>
      </c>
      <c r="K8375" s="29" t="s">
        <v>274</v>
      </c>
      <c r="L8375" s="29">
        <v>14443.75</v>
      </c>
      <c r="M8375" s="30">
        <v>0.72463666350484146</v>
      </c>
      <c r="N8375" s="30">
        <v>0.94743120157719263</v>
      </c>
      <c r="O8375" s="30">
        <v>0</v>
      </c>
    </row>
    <row r="8376" spans="1:15" x14ac:dyDescent="0.45">
      <c r="A8376" s="5" t="s">
        <v>17</v>
      </c>
      <c r="B8376">
        <v>2020</v>
      </c>
      <c r="C8376" t="s">
        <v>4</v>
      </c>
      <c r="D8376">
        <v>8375</v>
      </c>
      <c r="E8376" s="2">
        <v>22</v>
      </c>
      <c r="F8376" s="1">
        <v>23</v>
      </c>
      <c r="G8376" s="1">
        <v>1</v>
      </c>
      <c r="H8376" s="1">
        <v>8</v>
      </c>
      <c r="I8376" s="1" t="str">
        <f t="shared" si="150"/>
        <v>3F5FR8</v>
      </c>
      <c r="J8376" s="27">
        <v>45275</v>
      </c>
      <c r="K8376" s="29" t="s">
        <v>275</v>
      </c>
      <c r="L8376" s="29">
        <v>13615.75</v>
      </c>
      <c r="M8376" s="30">
        <v>0.69295006159721551</v>
      </c>
      <c r="N8376" s="30">
        <v>0.94048954752851643</v>
      </c>
      <c r="O8376" s="30">
        <v>0</v>
      </c>
    </row>
    <row r="8377" spans="1:15" x14ac:dyDescent="0.45">
      <c r="A8377" s="5" t="s">
        <v>17</v>
      </c>
      <c r="B8377">
        <v>2020</v>
      </c>
      <c r="C8377" t="s">
        <v>4</v>
      </c>
      <c r="D8377">
        <v>8376</v>
      </c>
      <c r="E8377" s="2">
        <v>23</v>
      </c>
      <c r="F8377" s="1">
        <v>24</v>
      </c>
      <c r="G8377" s="1">
        <v>1</v>
      </c>
      <c r="H8377" s="1">
        <v>8</v>
      </c>
      <c r="I8377" s="1" t="str">
        <f t="shared" si="150"/>
        <v>3F5FR8</v>
      </c>
      <c r="J8377" s="27">
        <v>45275</v>
      </c>
      <c r="K8377" s="29" t="s">
        <v>276</v>
      </c>
      <c r="L8377" s="29">
        <v>12879.25</v>
      </c>
      <c r="M8377" s="30">
        <v>0.66149717168390598</v>
      </c>
      <c r="N8377" s="30">
        <v>0.94087404620360326</v>
      </c>
      <c r="O8377" s="30">
        <v>0</v>
      </c>
    </row>
    <row r="8378" spans="1:15" x14ac:dyDescent="0.45">
      <c r="A8378" s="5" t="s">
        <v>17</v>
      </c>
      <c r="B8378">
        <v>2020</v>
      </c>
      <c r="C8378" t="s">
        <v>5</v>
      </c>
      <c r="D8378">
        <v>8377</v>
      </c>
      <c r="E8378" s="2">
        <v>0</v>
      </c>
      <c r="F8378" s="1">
        <v>1</v>
      </c>
      <c r="G8378" s="1">
        <v>1</v>
      </c>
      <c r="H8378" s="1">
        <v>1</v>
      </c>
      <c r="I8378" s="1" t="str">
        <f t="shared" si="150"/>
        <v>3F6SA1</v>
      </c>
      <c r="J8378" s="27">
        <v>45276</v>
      </c>
      <c r="K8378" s="29" t="s">
        <v>253</v>
      </c>
      <c r="L8378" s="29">
        <v>12389</v>
      </c>
      <c r="M8378" s="30">
        <v>0.62961866065536221</v>
      </c>
      <c r="N8378" s="30">
        <v>0.94083962045364378</v>
      </c>
      <c r="O8378" s="30">
        <v>0</v>
      </c>
    </row>
    <row r="8379" spans="1:15" x14ac:dyDescent="0.45">
      <c r="A8379" s="5" t="s">
        <v>17</v>
      </c>
      <c r="B8379">
        <v>2020</v>
      </c>
      <c r="C8379" t="s">
        <v>5</v>
      </c>
      <c r="D8379">
        <v>8378</v>
      </c>
      <c r="E8379" s="2">
        <v>1</v>
      </c>
      <c r="F8379" s="1">
        <v>2</v>
      </c>
      <c r="G8379" s="1">
        <v>1</v>
      </c>
      <c r="H8379" s="1">
        <v>1</v>
      </c>
      <c r="I8379" s="1" t="str">
        <f t="shared" si="150"/>
        <v>3F6SA1</v>
      </c>
      <c r="J8379" s="27">
        <v>45276</v>
      </c>
      <c r="K8379" s="29" t="s">
        <v>254</v>
      </c>
      <c r="L8379" s="29">
        <v>11868.5</v>
      </c>
      <c r="M8379" s="30">
        <v>0.60691752527019494</v>
      </c>
      <c r="N8379" s="30">
        <v>0.9443438808710225</v>
      </c>
      <c r="O8379" s="30">
        <v>0</v>
      </c>
    </row>
    <row r="8380" spans="1:15" x14ac:dyDescent="0.45">
      <c r="A8380" s="5" t="s">
        <v>17</v>
      </c>
      <c r="B8380">
        <v>2020</v>
      </c>
      <c r="C8380" t="s">
        <v>5</v>
      </c>
      <c r="D8380">
        <v>8379</v>
      </c>
      <c r="E8380" s="2">
        <v>2</v>
      </c>
      <c r="F8380" s="1">
        <v>3</v>
      </c>
      <c r="G8380" s="1">
        <v>1</v>
      </c>
      <c r="H8380" s="1">
        <v>1</v>
      </c>
      <c r="I8380" s="1" t="str">
        <f t="shared" si="150"/>
        <v>3F6SA1</v>
      </c>
      <c r="J8380" s="27">
        <v>45276</v>
      </c>
      <c r="K8380" s="29" t="s">
        <v>255</v>
      </c>
      <c r="L8380" s="29">
        <v>11487</v>
      </c>
      <c r="M8380" s="30">
        <v>0.62492072933848319</v>
      </c>
      <c r="N8380" s="30">
        <v>0.94721016029890426</v>
      </c>
      <c r="O8380" s="30">
        <v>0</v>
      </c>
    </row>
    <row r="8381" spans="1:15" x14ac:dyDescent="0.45">
      <c r="A8381" s="5" t="s">
        <v>17</v>
      </c>
      <c r="B8381">
        <v>2020</v>
      </c>
      <c r="C8381" t="s">
        <v>5</v>
      </c>
      <c r="D8381">
        <v>8380</v>
      </c>
      <c r="E8381" s="2">
        <v>3</v>
      </c>
      <c r="F8381" s="1">
        <v>4</v>
      </c>
      <c r="G8381" s="1">
        <v>1</v>
      </c>
      <c r="H8381" s="1">
        <v>2</v>
      </c>
      <c r="I8381" s="1" t="str">
        <f t="shared" si="150"/>
        <v>3F6SA2</v>
      </c>
      <c r="J8381" s="27">
        <v>45276</v>
      </c>
      <c r="K8381" s="29" t="s">
        <v>256</v>
      </c>
      <c r="L8381" s="29">
        <v>11393.5</v>
      </c>
      <c r="M8381" s="30">
        <v>0.66013099700539479</v>
      </c>
      <c r="N8381" s="30">
        <v>0.94791639004712203</v>
      </c>
      <c r="O8381" s="30">
        <v>0</v>
      </c>
    </row>
    <row r="8382" spans="1:15" x14ac:dyDescent="0.45">
      <c r="A8382" s="5" t="s">
        <v>17</v>
      </c>
      <c r="B8382">
        <v>2020</v>
      </c>
      <c r="C8382" t="s">
        <v>5</v>
      </c>
      <c r="D8382">
        <v>8381</v>
      </c>
      <c r="E8382" s="2">
        <v>4</v>
      </c>
      <c r="F8382" s="1">
        <v>5</v>
      </c>
      <c r="G8382" s="1">
        <v>1</v>
      </c>
      <c r="H8382" s="1">
        <v>2</v>
      </c>
      <c r="I8382" s="1" t="str">
        <f t="shared" si="150"/>
        <v>3F6SA2</v>
      </c>
      <c r="J8382" s="27">
        <v>45276</v>
      </c>
      <c r="K8382" s="29" t="s">
        <v>257</v>
      </c>
      <c r="L8382" s="29">
        <v>11402.75</v>
      </c>
      <c r="M8382" s="30">
        <v>0.66363011602124933</v>
      </c>
      <c r="N8382" s="30">
        <v>0.9488489237051283</v>
      </c>
      <c r="O8382" s="30">
        <v>0</v>
      </c>
    </row>
    <row r="8383" spans="1:15" x14ac:dyDescent="0.45">
      <c r="A8383" s="5" t="s">
        <v>17</v>
      </c>
      <c r="B8383">
        <v>2020</v>
      </c>
      <c r="C8383" t="s">
        <v>5</v>
      </c>
      <c r="D8383">
        <v>8382</v>
      </c>
      <c r="E8383" s="2">
        <v>5</v>
      </c>
      <c r="F8383" s="1">
        <v>6</v>
      </c>
      <c r="G8383" s="1">
        <v>1</v>
      </c>
      <c r="H8383" s="1">
        <v>2</v>
      </c>
      <c r="I8383" s="1" t="str">
        <f t="shared" si="150"/>
        <v>3F6SA2</v>
      </c>
      <c r="J8383" s="27">
        <v>45276</v>
      </c>
      <c r="K8383" s="29" t="s">
        <v>258</v>
      </c>
      <c r="L8383" s="29">
        <v>11433.5</v>
      </c>
      <c r="M8383" s="30">
        <v>0.70218051875283849</v>
      </c>
      <c r="N8383" s="30">
        <v>0.94916714479029429</v>
      </c>
      <c r="O8383" s="30">
        <v>0</v>
      </c>
    </row>
    <row r="8384" spans="1:15" x14ac:dyDescent="0.45">
      <c r="A8384" s="5" t="s">
        <v>17</v>
      </c>
      <c r="B8384">
        <v>2020</v>
      </c>
      <c r="C8384" t="s">
        <v>5</v>
      </c>
      <c r="D8384">
        <v>8383</v>
      </c>
      <c r="E8384" s="2">
        <v>6</v>
      </c>
      <c r="F8384" s="1">
        <v>7</v>
      </c>
      <c r="G8384" s="1">
        <v>1</v>
      </c>
      <c r="H8384" s="1">
        <v>3</v>
      </c>
      <c r="I8384" s="1" t="str">
        <f t="shared" si="150"/>
        <v>3F6SA3</v>
      </c>
      <c r="J8384" s="27">
        <v>45276</v>
      </c>
      <c r="K8384" s="29" t="s">
        <v>259</v>
      </c>
      <c r="L8384" s="29">
        <v>12033.75</v>
      </c>
      <c r="M8384" s="30">
        <v>0.68993749364395807</v>
      </c>
      <c r="N8384" s="30">
        <v>0.94837802588828524</v>
      </c>
      <c r="O8384" s="30">
        <v>0</v>
      </c>
    </row>
    <row r="8385" spans="1:15" x14ac:dyDescent="0.45">
      <c r="A8385" s="5" t="s">
        <v>17</v>
      </c>
      <c r="B8385">
        <v>2020</v>
      </c>
      <c r="C8385" t="s">
        <v>5</v>
      </c>
      <c r="D8385">
        <v>8384</v>
      </c>
      <c r="E8385" s="2">
        <v>7</v>
      </c>
      <c r="F8385" s="1">
        <v>8</v>
      </c>
      <c r="G8385" s="1">
        <v>1</v>
      </c>
      <c r="H8385" s="1">
        <v>3</v>
      </c>
      <c r="I8385" s="1" t="str">
        <f t="shared" si="150"/>
        <v>3F6SA3</v>
      </c>
      <c r="J8385" s="27">
        <v>45276</v>
      </c>
      <c r="K8385" s="29" t="s">
        <v>260</v>
      </c>
      <c r="L8385" s="29">
        <v>12869</v>
      </c>
      <c r="M8385" s="30">
        <v>0.65547727936209399</v>
      </c>
      <c r="N8385" s="30">
        <v>0.9474273816966069</v>
      </c>
      <c r="O8385" s="30">
        <v>0</v>
      </c>
    </row>
    <row r="8386" spans="1:15" x14ac:dyDescent="0.45">
      <c r="A8386" s="5" t="s">
        <v>17</v>
      </c>
      <c r="B8386">
        <v>2020</v>
      </c>
      <c r="C8386" t="s">
        <v>5</v>
      </c>
      <c r="D8386">
        <v>8385</v>
      </c>
      <c r="E8386" s="2">
        <v>8</v>
      </c>
      <c r="F8386" s="1">
        <v>9</v>
      </c>
      <c r="G8386" s="1">
        <v>1</v>
      </c>
      <c r="H8386" s="1">
        <v>3</v>
      </c>
      <c r="I8386" s="1" t="str">
        <f t="shared" si="150"/>
        <v>3F6SA3</v>
      </c>
      <c r="J8386" s="27">
        <v>45276</v>
      </c>
      <c r="K8386" s="29" t="s">
        <v>261</v>
      </c>
      <c r="L8386" s="29">
        <v>13780.75</v>
      </c>
      <c r="M8386" s="30">
        <v>0.65570217444804502</v>
      </c>
      <c r="N8386" s="30">
        <v>0.94466158555188207</v>
      </c>
      <c r="O8386" s="30">
        <v>0</v>
      </c>
    </row>
    <row r="8387" spans="1:15" x14ac:dyDescent="0.45">
      <c r="A8387" s="5" t="s">
        <v>17</v>
      </c>
      <c r="B8387">
        <v>2020</v>
      </c>
      <c r="C8387" t="s">
        <v>5</v>
      </c>
      <c r="D8387">
        <v>8386</v>
      </c>
      <c r="E8387" s="2">
        <v>9</v>
      </c>
      <c r="F8387" s="1">
        <v>10</v>
      </c>
      <c r="G8387" s="1">
        <v>1</v>
      </c>
      <c r="H8387" s="1">
        <v>4</v>
      </c>
      <c r="I8387" s="1" t="str">
        <f t="shared" ref="I8387:I8450" si="151">A8387&amp;C8387&amp;H8387</f>
        <v>3F6SA4</v>
      </c>
      <c r="J8387" s="27">
        <v>45276</v>
      </c>
      <c r="K8387" s="29" t="s">
        <v>262</v>
      </c>
      <c r="L8387" s="29">
        <v>14330.5</v>
      </c>
      <c r="M8387" s="30">
        <v>0.63943733913453082</v>
      </c>
      <c r="N8387" s="30">
        <v>0.94149491072883862</v>
      </c>
      <c r="O8387" s="30">
        <v>4.2016007778021627E-2</v>
      </c>
    </row>
    <row r="8388" spans="1:15" x14ac:dyDescent="0.45">
      <c r="A8388" s="5" t="s">
        <v>17</v>
      </c>
      <c r="B8388">
        <v>2020</v>
      </c>
      <c r="C8388" t="s">
        <v>5</v>
      </c>
      <c r="D8388">
        <v>8387</v>
      </c>
      <c r="E8388" s="2">
        <v>10</v>
      </c>
      <c r="F8388" s="1">
        <v>11</v>
      </c>
      <c r="G8388" s="1">
        <v>1</v>
      </c>
      <c r="H8388" s="1">
        <v>4</v>
      </c>
      <c r="I8388" s="1" t="str">
        <f t="shared" si="151"/>
        <v>3F6SA4</v>
      </c>
      <c r="J8388" s="27">
        <v>45276</v>
      </c>
      <c r="K8388" s="29" t="s">
        <v>263</v>
      </c>
      <c r="L8388" s="29">
        <v>14598</v>
      </c>
      <c r="M8388" s="30">
        <v>0.49941248127812943</v>
      </c>
      <c r="N8388" s="30">
        <v>0.88200120745411381</v>
      </c>
      <c r="O8388" s="30">
        <v>7.7478167999690969E-2</v>
      </c>
    </row>
    <row r="8389" spans="1:15" x14ac:dyDescent="0.45">
      <c r="A8389" s="5" t="s">
        <v>17</v>
      </c>
      <c r="B8389">
        <v>2020</v>
      </c>
      <c r="C8389" t="s">
        <v>5</v>
      </c>
      <c r="D8389">
        <v>8388</v>
      </c>
      <c r="E8389" s="2">
        <v>11</v>
      </c>
      <c r="F8389" s="1">
        <v>12</v>
      </c>
      <c r="G8389" s="1">
        <v>1</v>
      </c>
      <c r="H8389" s="1">
        <v>4</v>
      </c>
      <c r="I8389" s="1" t="str">
        <f t="shared" si="151"/>
        <v>3F6SA4</v>
      </c>
      <c r="J8389" s="27">
        <v>45276</v>
      </c>
      <c r="K8389" s="29" t="s">
        <v>264</v>
      </c>
      <c r="L8389" s="29">
        <v>14736.5</v>
      </c>
      <c r="M8389" s="30">
        <v>0.45296102754390333</v>
      </c>
      <c r="N8389" s="30">
        <v>0.84183356060512127</v>
      </c>
      <c r="O8389" s="30">
        <v>9.7396990809526199E-2</v>
      </c>
    </row>
    <row r="8390" spans="1:15" x14ac:dyDescent="0.45">
      <c r="A8390" s="5" t="s">
        <v>17</v>
      </c>
      <c r="B8390">
        <v>2020</v>
      </c>
      <c r="C8390" t="s">
        <v>5</v>
      </c>
      <c r="D8390">
        <v>8389</v>
      </c>
      <c r="E8390" s="2">
        <v>12</v>
      </c>
      <c r="F8390" s="1">
        <v>13</v>
      </c>
      <c r="G8390" s="1">
        <v>1</v>
      </c>
      <c r="H8390" s="1">
        <v>5</v>
      </c>
      <c r="I8390" s="1" t="str">
        <f t="shared" si="151"/>
        <v>3F6SA5</v>
      </c>
      <c r="J8390" s="27">
        <v>45276</v>
      </c>
      <c r="K8390" s="29" t="s">
        <v>265</v>
      </c>
      <c r="L8390" s="29">
        <v>14892</v>
      </c>
      <c r="M8390" s="30">
        <v>0.40607621803297361</v>
      </c>
      <c r="N8390" s="30">
        <v>0.75878452449294842</v>
      </c>
      <c r="O8390" s="30">
        <v>7.7242405567900518E-2</v>
      </c>
    </row>
    <row r="8391" spans="1:15" x14ac:dyDescent="0.45">
      <c r="A8391" s="5" t="s">
        <v>17</v>
      </c>
      <c r="B8391">
        <v>2020</v>
      </c>
      <c r="C8391" t="s">
        <v>5</v>
      </c>
      <c r="D8391">
        <v>8390</v>
      </c>
      <c r="E8391" s="2">
        <v>13</v>
      </c>
      <c r="F8391" s="1">
        <v>14</v>
      </c>
      <c r="G8391" s="1">
        <v>1</v>
      </c>
      <c r="H8391" s="1">
        <v>5</v>
      </c>
      <c r="I8391" s="1" t="str">
        <f t="shared" si="151"/>
        <v>3F6SA5</v>
      </c>
      <c r="J8391" s="27">
        <v>45276</v>
      </c>
      <c r="K8391" s="29" t="s">
        <v>266</v>
      </c>
      <c r="L8391" s="29">
        <v>14939.5</v>
      </c>
      <c r="M8391" s="30">
        <v>0.33879880126263229</v>
      </c>
      <c r="N8391" s="30">
        <v>0.67123346502060111</v>
      </c>
      <c r="O8391" s="30">
        <v>4.2408555579304973E-2</v>
      </c>
    </row>
    <row r="8392" spans="1:15" x14ac:dyDescent="0.45">
      <c r="A8392" s="5" t="s">
        <v>17</v>
      </c>
      <c r="B8392">
        <v>2020</v>
      </c>
      <c r="C8392" t="s">
        <v>5</v>
      </c>
      <c r="D8392">
        <v>8391</v>
      </c>
      <c r="E8392" s="2">
        <v>14</v>
      </c>
      <c r="F8392" s="1">
        <v>15</v>
      </c>
      <c r="G8392" s="1">
        <v>1</v>
      </c>
      <c r="H8392" s="1">
        <v>5</v>
      </c>
      <c r="I8392" s="1" t="str">
        <f t="shared" si="151"/>
        <v>3F6SA5</v>
      </c>
      <c r="J8392" s="27">
        <v>45276</v>
      </c>
      <c r="K8392" s="29" t="s">
        <v>267</v>
      </c>
      <c r="L8392" s="29">
        <v>14876.75</v>
      </c>
      <c r="M8392" s="30">
        <v>0.30515313898951929</v>
      </c>
      <c r="N8392" s="30">
        <v>0.57825002232842215</v>
      </c>
      <c r="O8392" s="30">
        <v>1.8014974335239551E-2</v>
      </c>
    </row>
    <row r="8393" spans="1:15" x14ac:dyDescent="0.45">
      <c r="A8393" s="5" t="s">
        <v>17</v>
      </c>
      <c r="B8393">
        <v>2020</v>
      </c>
      <c r="C8393" t="s">
        <v>5</v>
      </c>
      <c r="D8393">
        <v>8392</v>
      </c>
      <c r="E8393" s="2">
        <v>15</v>
      </c>
      <c r="F8393" s="1">
        <v>16</v>
      </c>
      <c r="G8393" s="1">
        <v>1</v>
      </c>
      <c r="H8393" s="1">
        <v>6</v>
      </c>
      <c r="I8393" s="1" t="str">
        <f t="shared" si="151"/>
        <v>3F6SA6</v>
      </c>
      <c r="J8393" s="27">
        <v>45276</v>
      </c>
      <c r="K8393" s="29" t="s">
        <v>268</v>
      </c>
      <c r="L8393" s="29">
        <v>14925</v>
      </c>
      <c r="M8393" s="30">
        <v>0.26944842407835379</v>
      </c>
      <c r="N8393" s="30">
        <v>0.44293178740590711</v>
      </c>
      <c r="O8393" s="30">
        <v>0</v>
      </c>
    </row>
    <row r="8394" spans="1:15" x14ac:dyDescent="0.45">
      <c r="A8394" s="5" t="s">
        <v>17</v>
      </c>
      <c r="B8394">
        <v>2020</v>
      </c>
      <c r="C8394" t="s">
        <v>5</v>
      </c>
      <c r="D8394">
        <v>8393</v>
      </c>
      <c r="E8394" s="2">
        <v>16</v>
      </c>
      <c r="F8394" s="1">
        <v>17</v>
      </c>
      <c r="G8394" s="1">
        <v>1</v>
      </c>
      <c r="H8394" s="1">
        <v>6</v>
      </c>
      <c r="I8394" s="1" t="str">
        <f t="shared" si="151"/>
        <v>3F6SA6</v>
      </c>
      <c r="J8394" s="27">
        <v>45276</v>
      </c>
      <c r="K8394" s="29" t="s">
        <v>269</v>
      </c>
      <c r="L8394" s="29">
        <v>15319.25</v>
      </c>
      <c r="M8394" s="30">
        <v>0.25939598184926471</v>
      </c>
      <c r="N8394" s="30">
        <v>0.42621682232506269</v>
      </c>
      <c r="O8394" s="30">
        <v>0</v>
      </c>
    </row>
    <row r="8395" spans="1:15" x14ac:dyDescent="0.45">
      <c r="A8395" s="5" t="s">
        <v>17</v>
      </c>
      <c r="B8395">
        <v>2020</v>
      </c>
      <c r="C8395" t="s">
        <v>5</v>
      </c>
      <c r="D8395">
        <v>8394</v>
      </c>
      <c r="E8395" s="2">
        <v>17</v>
      </c>
      <c r="F8395" s="1">
        <v>18</v>
      </c>
      <c r="G8395" s="1">
        <v>1</v>
      </c>
      <c r="H8395" s="1">
        <v>6</v>
      </c>
      <c r="I8395" s="1" t="str">
        <f t="shared" si="151"/>
        <v>3F6SA6</v>
      </c>
      <c r="J8395" s="27">
        <v>45276</v>
      </c>
      <c r="K8395" s="29" t="s">
        <v>270</v>
      </c>
      <c r="L8395" s="29">
        <v>15762.5</v>
      </c>
      <c r="M8395" s="30">
        <v>0.25341337573837269</v>
      </c>
      <c r="N8395" s="30">
        <v>0.44371632983048548</v>
      </c>
      <c r="O8395" s="30">
        <v>0</v>
      </c>
    </row>
    <row r="8396" spans="1:15" x14ac:dyDescent="0.45">
      <c r="A8396" s="5" t="s">
        <v>17</v>
      </c>
      <c r="B8396">
        <v>2020</v>
      </c>
      <c r="C8396" t="s">
        <v>5</v>
      </c>
      <c r="D8396">
        <v>8395</v>
      </c>
      <c r="E8396" s="2">
        <v>18</v>
      </c>
      <c r="F8396" s="1">
        <v>19</v>
      </c>
      <c r="G8396" s="1">
        <v>1</v>
      </c>
      <c r="H8396" s="1">
        <v>7</v>
      </c>
      <c r="I8396" s="1" t="str">
        <f t="shared" si="151"/>
        <v>3F6SA7</v>
      </c>
      <c r="J8396" s="27">
        <v>45276</v>
      </c>
      <c r="K8396" s="29" t="s">
        <v>271</v>
      </c>
      <c r="L8396" s="29">
        <v>15413.5</v>
      </c>
      <c r="M8396" s="30">
        <v>0.20850812036564129</v>
      </c>
      <c r="N8396" s="30">
        <v>0.4056723319597767</v>
      </c>
      <c r="O8396" s="30">
        <v>0</v>
      </c>
    </row>
    <row r="8397" spans="1:15" x14ac:dyDescent="0.45">
      <c r="A8397" s="5" t="s">
        <v>17</v>
      </c>
      <c r="B8397">
        <v>2020</v>
      </c>
      <c r="C8397" t="s">
        <v>5</v>
      </c>
      <c r="D8397">
        <v>8396</v>
      </c>
      <c r="E8397" s="2">
        <v>19</v>
      </c>
      <c r="F8397" s="1">
        <v>20</v>
      </c>
      <c r="G8397" s="1">
        <v>1</v>
      </c>
      <c r="H8397" s="1">
        <v>7</v>
      </c>
      <c r="I8397" s="1" t="str">
        <f t="shared" si="151"/>
        <v>3F6SA7</v>
      </c>
      <c r="J8397" s="27">
        <v>45276</v>
      </c>
      <c r="K8397" s="29" t="s">
        <v>272</v>
      </c>
      <c r="L8397" s="29">
        <v>14848</v>
      </c>
      <c r="M8397" s="30">
        <v>0.16098254118431021</v>
      </c>
      <c r="N8397" s="30">
        <v>0.32462959600718527</v>
      </c>
      <c r="O8397" s="30">
        <v>0</v>
      </c>
    </row>
    <row r="8398" spans="1:15" x14ac:dyDescent="0.45">
      <c r="A8398" s="5" t="s">
        <v>17</v>
      </c>
      <c r="B8398">
        <v>2020</v>
      </c>
      <c r="C8398" t="s">
        <v>5</v>
      </c>
      <c r="D8398">
        <v>8397</v>
      </c>
      <c r="E8398" s="2">
        <v>20</v>
      </c>
      <c r="F8398" s="1">
        <v>21</v>
      </c>
      <c r="G8398" s="1">
        <v>1</v>
      </c>
      <c r="H8398" s="1">
        <v>7</v>
      </c>
      <c r="I8398" s="1" t="str">
        <f t="shared" si="151"/>
        <v>3F6SA7</v>
      </c>
      <c r="J8398" s="27">
        <v>45276</v>
      </c>
      <c r="K8398" s="29" t="s">
        <v>273</v>
      </c>
      <c r="L8398" s="29">
        <v>14214</v>
      </c>
      <c r="M8398" s="30">
        <v>0.1243531228053889</v>
      </c>
      <c r="N8398" s="30">
        <v>0.20422492936391159</v>
      </c>
      <c r="O8398" s="30">
        <v>0</v>
      </c>
    </row>
    <row r="8399" spans="1:15" x14ac:dyDescent="0.45">
      <c r="A8399" s="5" t="s">
        <v>17</v>
      </c>
      <c r="B8399">
        <v>2020</v>
      </c>
      <c r="C8399" t="s">
        <v>5</v>
      </c>
      <c r="D8399">
        <v>8398</v>
      </c>
      <c r="E8399" s="2">
        <v>21</v>
      </c>
      <c r="F8399" s="1">
        <v>22</v>
      </c>
      <c r="G8399" s="1">
        <v>1</v>
      </c>
      <c r="H8399" s="1">
        <v>8</v>
      </c>
      <c r="I8399" s="1" t="str">
        <f t="shared" si="151"/>
        <v>3F6SA8</v>
      </c>
      <c r="J8399" s="27">
        <v>45276</v>
      </c>
      <c r="K8399" s="29" t="s">
        <v>274</v>
      </c>
      <c r="L8399" s="29">
        <v>13632.75</v>
      </c>
      <c r="M8399" s="30">
        <v>7.0792008874850973E-2</v>
      </c>
      <c r="N8399" s="30">
        <v>0.1019239256625752</v>
      </c>
      <c r="O8399" s="30">
        <v>0</v>
      </c>
    </row>
    <row r="8400" spans="1:15" x14ac:dyDescent="0.45">
      <c r="A8400" s="5" t="s">
        <v>17</v>
      </c>
      <c r="B8400">
        <v>2020</v>
      </c>
      <c r="C8400" t="s">
        <v>5</v>
      </c>
      <c r="D8400">
        <v>8399</v>
      </c>
      <c r="E8400" s="2">
        <v>22</v>
      </c>
      <c r="F8400" s="1">
        <v>23</v>
      </c>
      <c r="G8400" s="1">
        <v>1</v>
      </c>
      <c r="H8400" s="1">
        <v>8</v>
      </c>
      <c r="I8400" s="1" t="str">
        <f t="shared" si="151"/>
        <v>3F6SA8</v>
      </c>
      <c r="J8400" s="27">
        <v>45276</v>
      </c>
      <c r="K8400" s="29" t="s">
        <v>275</v>
      </c>
      <c r="L8400" s="29">
        <v>13026.75</v>
      </c>
      <c r="M8400" s="30">
        <v>6.5361422537248082E-2</v>
      </c>
      <c r="N8400" s="30">
        <v>6.433010767213436E-2</v>
      </c>
      <c r="O8400" s="30">
        <v>0</v>
      </c>
    </row>
    <row r="8401" spans="1:15" x14ac:dyDescent="0.45">
      <c r="A8401" s="5" t="s">
        <v>17</v>
      </c>
      <c r="B8401">
        <v>2020</v>
      </c>
      <c r="C8401" t="s">
        <v>5</v>
      </c>
      <c r="D8401">
        <v>8400</v>
      </c>
      <c r="E8401" s="2">
        <v>23</v>
      </c>
      <c r="F8401" s="1">
        <v>24</v>
      </c>
      <c r="G8401" s="1">
        <v>1</v>
      </c>
      <c r="H8401" s="1">
        <v>8</v>
      </c>
      <c r="I8401" s="1" t="str">
        <f t="shared" si="151"/>
        <v>3F6SA8</v>
      </c>
      <c r="J8401" s="27">
        <v>45276</v>
      </c>
      <c r="K8401" s="29" t="s">
        <v>276</v>
      </c>
      <c r="L8401" s="29">
        <v>12469.75</v>
      </c>
      <c r="M8401" s="30">
        <v>6.514659370103322E-2</v>
      </c>
      <c r="N8401" s="30">
        <v>4.906084340286497E-2</v>
      </c>
      <c r="O8401" s="30">
        <v>0</v>
      </c>
    </row>
    <row r="8402" spans="1:15" x14ac:dyDescent="0.45">
      <c r="A8402" s="5" t="s">
        <v>17</v>
      </c>
      <c r="B8402">
        <v>2020</v>
      </c>
      <c r="C8402" t="s">
        <v>6</v>
      </c>
      <c r="D8402">
        <v>8401</v>
      </c>
      <c r="E8402" s="2">
        <v>0</v>
      </c>
      <c r="F8402" s="1">
        <v>1</v>
      </c>
      <c r="G8402" s="1">
        <v>1</v>
      </c>
      <c r="H8402" s="1">
        <v>1</v>
      </c>
      <c r="I8402" s="1" t="str">
        <f t="shared" si="151"/>
        <v>3F7SU1</v>
      </c>
      <c r="J8402" s="27">
        <v>45277</v>
      </c>
      <c r="K8402" s="29" t="s">
        <v>253</v>
      </c>
      <c r="L8402" s="29">
        <v>11928.5</v>
      </c>
      <c r="M8402" s="30">
        <v>7.4510759550582589E-2</v>
      </c>
      <c r="N8402" s="30">
        <v>3.1191320081058259E-2</v>
      </c>
      <c r="O8402" s="30">
        <v>0</v>
      </c>
    </row>
    <row r="8403" spans="1:15" x14ac:dyDescent="0.45">
      <c r="A8403" s="5" t="s">
        <v>17</v>
      </c>
      <c r="B8403">
        <v>2020</v>
      </c>
      <c r="C8403" t="s">
        <v>6</v>
      </c>
      <c r="D8403">
        <v>8402</v>
      </c>
      <c r="E8403" s="2">
        <v>1</v>
      </c>
      <c r="F8403" s="1">
        <v>2</v>
      </c>
      <c r="G8403" s="1">
        <v>1</v>
      </c>
      <c r="H8403" s="1">
        <v>1</v>
      </c>
      <c r="I8403" s="1" t="str">
        <f t="shared" si="151"/>
        <v>3F7SU1</v>
      </c>
      <c r="J8403" s="27">
        <v>45277</v>
      </c>
      <c r="K8403" s="29" t="s">
        <v>254</v>
      </c>
      <c r="L8403" s="29">
        <v>11466.75</v>
      </c>
      <c r="M8403" s="30">
        <v>9.2322239111935739E-2</v>
      </c>
      <c r="N8403" s="30">
        <v>5.5945405954151331E-2</v>
      </c>
      <c r="O8403" s="30">
        <v>0</v>
      </c>
    </row>
    <row r="8404" spans="1:15" x14ac:dyDescent="0.45">
      <c r="A8404" s="5" t="s">
        <v>17</v>
      </c>
      <c r="B8404">
        <v>2020</v>
      </c>
      <c r="C8404" t="s">
        <v>6</v>
      </c>
      <c r="D8404">
        <v>8403</v>
      </c>
      <c r="E8404" s="2">
        <v>2</v>
      </c>
      <c r="F8404" s="1">
        <v>3</v>
      </c>
      <c r="G8404" s="1">
        <v>1</v>
      </c>
      <c r="H8404" s="1">
        <v>1</v>
      </c>
      <c r="I8404" s="1" t="str">
        <f t="shared" si="151"/>
        <v>3F7SU1</v>
      </c>
      <c r="J8404" s="27">
        <v>45277</v>
      </c>
      <c r="K8404" s="29" t="s">
        <v>255</v>
      </c>
      <c r="L8404" s="29">
        <v>11138.75</v>
      </c>
      <c r="M8404" s="30">
        <v>0.1272517591407599</v>
      </c>
      <c r="N8404" s="30">
        <v>7.8995173296233623E-2</v>
      </c>
      <c r="O8404" s="30">
        <v>0</v>
      </c>
    </row>
    <row r="8405" spans="1:15" x14ac:dyDescent="0.45">
      <c r="A8405" s="5" t="s">
        <v>17</v>
      </c>
      <c r="B8405">
        <v>2020</v>
      </c>
      <c r="C8405" t="s">
        <v>6</v>
      </c>
      <c r="D8405">
        <v>8404</v>
      </c>
      <c r="E8405" s="2">
        <v>3</v>
      </c>
      <c r="F8405" s="1">
        <v>4</v>
      </c>
      <c r="G8405" s="1">
        <v>1</v>
      </c>
      <c r="H8405" s="1">
        <v>2</v>
      </c>
      <c r="I8405" s="1" t="str">
        <f t="shared" si="151"/>
        <v>3F7SU2</v>
      </c>
      <c r="J8405" s="27">
        <v>45277</v>
      </c>
      <c r="K8405" s="29" t="s">
        <v>256</v>
      </c>
      <c r="L8405" s="29">
        <v>10960</v>
      </c>
      <c r="M8405" s="30">
        <v>0.1455997614550559</v>
      </c>
      <c r="N8405" s="30">
        <v>7.7606247297689432E-2</v>
      </c>
      <c r="O8405" s="30">
        <v>0</v>
      </c>
    </row>
    <row r="8406" spans="1:15" x14ac:dyDescent="0.45">
      <c r="A8406" s="5" t="s">
        <v>17</v>
      </c>
      <c r="B8406">
        <v>2020</v>
      </c>
      <c r="C8406" t="s">
        <v>6</v>
      </c>
      <c r="D8406">
        <v>8405</v>
      </c>
      <c r="E8406" s="2">
        <v>4</v>
      </c>
      <c r="F8406" s="1">
        <v>5</v>
      </c>
      <c r="G8406" s="1">
        <v>1</v>
      </c>
      <c r="H8406" s="1">
        <v>2</v>
      </c>
      <c r="I8406" s="1" t="str">
        <f t="shared" si="151"/>
        <v>3F7SU2</v>
      </c>
      <c r="J8406" s="27">
        <v>45277</v>
      </c>
      <c r="K8406" s="29" t="s">
        <v>257</v>
      </c>
      <c r="L8406" s="29">
        <v>10901.5</v>
      </c>
      <c r="M8406" s="30">
        <v>0.17666831354071699</v>
      </c>
      <c r="N8406" s="30">
        <v>7.1930306163467739E-2</v>
      </c>
      <c r="O8406" s="30">
        <v>0</v>
      </c>
    </row>
    <row r="8407" spans="1:15" x14ac:dyDescent="0.45">
      <c r="A8407" s="5" t="s">
        <v>17</v>
      </c>
      <c r="B8407">
        <v>2020</v>
      </c>
      <c r="C8407" t="s">
        <v>6</v>
      </c>
      <c r="D8407">
        <v>8406</v>
      </c>
      <c r="E8407" s="2">
        <v>5</v>
      </c>
      <c r="F8407" s="1">
        <v>6</v>
      </c>
      <c r="G8407" s="1">
        <v>1</v>
      </c>
      <c r="H8407" s="1">
        <v>2</v>
      </c>
      <c r="I8407" s="1" t="str">
        <f t="shared" si="151"/>
        <v>3F7SU2</v>
      </c>
      <c r="J8407" s="27">
        <v>45277</v>
      </c>
      <c r="K8407" s="29" t="s">
        <v>258</v>
      </c>
      <c r="L8407" s="29">
        <v>10930</v>
      </c>
      <c r="M8407" s="30">
        <v>0.2392803512448359</v>
      </c>
      <c r="N8407" s="30">
        <v>5.1230047112999569E-2</v>
      </c>
      <c r="O8407" s="30">
        <v>0</v>
      </c>
    </row>
    <row r="8408" spans="1:15" x14ac:dyDescent="0.45">
      <c r="A8408" s="5" t="s">
        <v>17</v>
      </c>
      <c r="B8408">
        <v>2020</v>
      </c>
      <c r="C8408" t="s">
        <v>6</v>
      </c>
      <c r="D8408">
        <v>8407</v>
      </c>
      <c r="E8408" s="2">
        <v>6</v>
      </c>
      <c r="F8408" s="1">
        <v>7</v>
      </c>
      <c r="G8408" s="1">
        <v>1</v>
      </c>
      <c r="H8408" s="1">
        <v>3</v>
      </c>
      <c r="I8408" s="1" t="str">
        <f t="shared" si="151"/>
        <v>3F7SU3</v>
      </c>
      <c r="J8408" s="27">
        <v>45277</v>
      </c>
      <c r="K8408" s="29" t="s">
        <v>259</v>
      </c>
      <c r="L8408" s="29">
        <v>11173</v>
      </c>
      <c r="M8408" s="30">
        <v>0.33870497439077801</v>
      </c>
      <c r="N8408" s="30">
        <v>3.6036865135110639E-2</v>
      </c>
      <c r="O8408" s="30">
        <v>0</v>
      </c>
    </row>
    <row r="8409" spans="1:15" x14ac:dyDescent="0.45">
      <c r="A8409" s="5" t="s">
        <v>17</v>
      </c>
      <c r="B8409">
        <v>2020</v>
      </c>
      <c r="C8409" t="s">
        <v>6</v>
      </c>
      <c r="D8409">
        <v>8408</v>
      </c>
      <c r="E8409" s="2">
        <v>7</v>
      </c>
      <c r="F8409" s="1">
        <v>8</v>
      </c>
      <c r="G8409" s="1">
        <v>1</v>
      </c>
      <c r="H8409" s="1">
        <v>3</v>
      </c>
      <c r="I8409" s="1" t="str">
        <f t="shared" si="151"/>
        <v>3F7SU3</v>
      </c>
      <c r="J8409" s="27">
        <v>45277</v>
      </c>
      <c r="K8409" s="29" t="s">
        <v>260</v>
      </c>
      <c r="L8409" s="29">
        <v>11734.25</v>
      </c>
      <c r="M8409" s="30">
        <v>0.42676149448944539</v>
      </c>
      <c r="N8409" s="30">
        <v>6.2680224691740463E-2</v>
      </c>
      <c r="O8409" s="30">
        <v>0</v>
      </c>
    </row>
    <row r="8410" spans="1:15" x14ac:dyDescent="0.45">
      <c r="A8410" s="5" t="s">
        <v>17</v>
      </c>
      <c r="B8410">
        <v>2020</v>
      </c>
      <c r="C8410" t="s">
        <v>6</v>
      </c>
      <c r="D8410">
        <v>8409</v>
      </c>
      <c r="E8410" s="2">
        <v>8</v>
      </c>
      <c r="F8410" s="1">
        <v>9</v>
      </c>
      <c r="G8410" s="1">
        <v>1</v>
      </c>
      <c r="H8410" s="1">
        <v>3</v>
      </c>
      <c r="I8410" s="1" t="str">
        <f t="shared" si="151"/>
        <v>3F7SU3</v>
      </c>
      <c r="J8410" s="27">
        <v>45277</v>
      </c>
      <c r="K8410" s="29" t="s">
        <v>261</v>
      </c>
      <c r="L8410" s="29">
        <v>12531</v>
      </c>
      <c r="M8410" s="30">
        <v>0.49597143195686261</v>
      </c>
      <c r="N8410" s="30">
        <v>0.1205806237905063</v>
      </c>
      <c r="O8410" s="30">
        <v>0</v>
      </c>
    </row>
    <row r="8411" spans="1:15" x14ac:dyDescent="0.45">
      <c r="A8411" s="5" t="s">
        <v>17</v>
      </c>
      <c r="B8411">
        <v>2020</v>
      </c>
      <c r="C8411" t="s">
        <v>6</v>
      </c>
      <c r="D8411">
        <v>8410</v>
      </c>
      <c r="E8411" s="2">
        <v>9</v>
      </c>
      <c r="F8411" s="1">
        <v>10</v>
      </c>
      <c r="G8411" s="1">
        <v>1</v>
      </c>
      <c r="H8411" s="1">
        <v>4</v>
      </c>
      <c r="I8411" s="1" t="str">
        <f t="shared" si="151"/>
        <v>3F7SU4</v>
      </c>
      <c r="J8411" s="27">
        <v>45277</v>
      </c>
      <c r="K8411" s="29" t="s">
        <v>262</v>
      </c>
      <c r="L8411" s="29">
        <v>13227</v>
      </c>
      <c r="M8411" s="30">
        <v>0.50701241450205359</v>
      </c>
      <c r="N8411" s="30">
        <v>0.2448037140996471</v>
      </c>
      <c r="O8411" s="30">
        <v>7.6033144929723614E-2</v>
      </c>
    </row>
    <row r="8412" spans="1:15" x14ac:dyDescent="0.45">
      <c r="A8412" s="5" t="s">
        <v>17</v>
      </c>
      <c r="B8412">
        <v>2020</v>
      </c>
      <c r="C8412" t="s">
        <v>6</v>
      </c>
      <c r="D8412">
        <v>8411</v>
      </c>
      <c r="E8412" s="2">
        <v>10</v>
      </c>
      <c r="F8412" s="1">
        <v>11</v>
      </c>
      <c r="G8412" s="1">
        <v>1</v>
      </c>
      <c r="H8412" s="1">
        <v>4</v>
      </c>
      <c r="I8412" s="1" t="str">
        <f t="shared" si="151"/>
        <v>3F7SU4</v>
      </c>
      <c r="J8412" s="27">
        <v>45277</v>
      </c>
      <c r="K8412" s="29" t="s">
        <v>263</v>
      </c>
      <c r="L8412" s="29">
        <v>13471</v>
      </c>
      <c r="M8412" s="30">
        <v>0.6061015216081167</v>
      </c>
      <c r="N8412" s="30">
        <v>0.36267973372010359</v>
      </c>
      <c r="O8412" s="30">
        <v>0.1209829719178413</v>
      </c>
    </row>
    <row r="8413" spans="1:15" x14ac:dyDescent="0.45">
      <c r="A8413" s="5" t="s">
        <v>17</v>
      </c>
      <c r="B8413">
        <v>2020</v>
      </c>
      <c r="C8413" t="s">
        <v>6</v>
      </c>
      <c r="D8413">
        <v>8412</v>
      </c>
      <c r="E8413" s="2">
        <v>11</v>
      </c>
      <c r="F8413" s="1">
        <v>12</v>
      </c>
      <c r="G8413" s="1">
        <v>1</v>
      </c>
      <c r="H8413" s="1">
        <v>4</v>
      </c>
      <c r="I8413" s="1" t="str">
        <f t="shared" si="151"/>
        <v>3F7SU4</v>
      </c>
      <c r="J8413" s="27">
        <v>45277</v>
      </c>
      <c r="K8413" s="29" t="s">
        <v>264</v>
      </c>
      <c r="L8413" s="29">
        <v>13456.25</v>
      </c>
      <c r="M8413" s="30">
        <v>0.62175998556068679</v>
      </c>
      <c r="N8413" s="30">
        <v>0.43627893537760892</v>
      </c>
      <c r="O8413" s="30">
        <v>0.13612847560592831</v>
      </c>
    </row>
    <row r="8414" spans="1:15" x14ac:dyDescent="0.45">
      <c r="A8414" s="5" t="s">
        <v>17</v>
      </c>
      <c r="B8414">
        <v>2020</v>
      </c>
      <c r="C8414" t="s">
        <v>6</v>
      </c>
      <c r="D8414">
        <v>8413</v>
      </c>
      <c r="E8414" s="2">
        <v>12</v>
      </c>
      <c r="F8414" s="1">
        <v>13</v>
      </c>
      <c r="G8414" s="1">
        <v>1</v>
      </c>
      <c r="H8414" s="1">
        <v>5</v>
      </c>
      <c r="I8414" s="1" t="str">
        <f t="shared" si="151"/>
        <v>3F7SU5</v>
      </c>
      <c r="J8414" s="27">
        <v>45277</v>
      </c>
      <c r="K8414" s="29" t="s">
        <v>265</v>
      </c>
      <c r="L8414" s="29">
        <v>13398</v>
      </c>
      <c r="M8414" s="30">
        <v>0.68269750047326128</v>
      </c>
      <c r="N8414" s="30">
        <v>0.30110562699460608</v>
      </c>
      <c r="O8414" s="30">
        <v>0.1169163228101768</v>
      </c>
    </row>
    <row r="8415" spans="1:15" x14ac:dyDescent="0.45">
      <c r="A8415" s="5" t="s">
        <v>17</v>
      </c>
      <c r="B8415">
        <v>2020</v>
      </c>
      <c r="C8415" t="s">
        <v>6</v>
      </c>
      <c r="D8415">
        <v>8414</v>
      </c>
      <c r="E8415" s="2">
        <v>13</v>
      </c>
      <c r="F8415" s="1">
        <v>14</v>
      </c>
      <c r="G8415" s="1">
        <v>1</v>
      </c>
      <c r="H8415" s="1">
        <v>5</v>
      </c>
      <c r="I8415" s="1" t="str">
        <f t="shared" si="151"/>
        <v>3F7SU5</v>
      </c>
      <c r="J8415" s="27">
        <v>45277</v>
      </c>
      <c r="K8415" s="29" t="s">
        <v>266</v>
      </c>
      <c r="L8415" s="29">
        <v>13037.5</v>
      </c>
      <c r="M8415" s="30">
        <v>0.72146427809438596</v>
      </c>
      <c r="N8415" s="30">
        <v>0.1251660235508362</v>
      </c>
      <c r="O8415" s="30">
        <v>0.1017188564321013</v>
      </c>
    </row>
    <row r="8416" spans="1:15" x14ac:dyDescent="0.45">
      <c r="A8416" s="5" t="s">
        <v>17</v>
      </c>
      <c r="B8416">
        <v>2020</v>
      </c>
      <c r="C8416" t="s">
        <v>6</v>
      </c>
      <c r="D8416">
        <v>8415</v>
      </c>
      <c r="E8416" s="2">
        <v>14</v>
      </c>
      <c r="F8416" s="1">
        <v>15</v>
      </c>
      <c r="G8416" s="1">
        <v>1</v>
      </c>
      <c r="H8416" s="1">
        <v>5</v>
      </c>
      <c r="I8416" s="1" t="str">
        <f t="shared" si="151"/>
        <v>3F7SU5</v>
      </c>
      <c r="J8416" s="27">
        <v>45277</v>
      </c>
      <c r="K8416" s="29" t="s">
        <v>267</v>
      </c>
      <c r="L8416" s="29">
        <v>12944.75</v>
      </c>
      <c r="M8416" s="30">
        <v>0.71094422123786316</v>
      </c>
      <c r="N8416" s="30">
        <v>0.1199148077419385</v>
      </c>
      <c r="O8416" s="30">
        <v>7.7004953920103036E-2</v>
      </c>
    </row>
    <row r="8417" spans="1:15" x14ac:dyDescent="0.45">
      <c r="A8417" s="5" t="s">
        <v>17</v>
      </c>
      <c r="B8417">
        <v>2020</v>
      </c>
      <c r="C8417" t="s">
        <v>6</v>
      </c>
      <c r="D8417">
        <v>8416</v>
      </c>
      <c r="E8417" s="2">
        <v>15</v>
      </c>
      <c r="F8417" s="1">
        <v>16</v>
      </c>
      <c r="G8417" s="1">
        <v>1</v>
      </c>
      <c r="H8417" s="1">
        <v>6</v>
      </c>
      <c r="I8417" s="1" t="str">
        <f t="shared" si="151"/>
        <v>3F7SU6</v>
      </c>
      <c r="J8417" s="27">
        <v>45277</v>
      </c>
      <c r="K8417" s="29" t="s">
        <v>268</v>
      </c>
      <c r="L8417" s="29">
        <v>13361.25</v>
      </c>
      <c r="M8417" s="30">
        <v>0.67398509958912678</v>
      </c>
      <c r="N8417" s="30">
        <v>0.21569009963771149</v>
      </c>
      <c r="O8417" s="30">
        <v>0</v>
      </c>
    </row>
    <row r="8418" spans="1:15" x14ac:dyDescent="0.45">
      <c r="A8418" s="5" t="s">
        <v>17</v>
      </c>
      <c r="B8418">
        <v>2020</v>
      </c>
      <c r="C8418" t="s">
        <v>6</v>
      </c>
      <c r="D8418">
        <v>8417</v>
      </c>
      <c r="E8418" s="2">
        <v>16</v>
      </c>
      <c r="F8418" s="1">
        <v>17</v>
      </c>
      <c r="G8418" s="1">
        <v>1</v>
      </c>
      <c r="H8418" s="1">
        <v>6</v>
      </c>
      <c r="I8418" s="1" t="str">
        <f t="shared" si="151"/>
        <v>3F7SU6</v>
      </c>
      <c r="J8418" s="27">
        <v>45277</v>
      </c>
      <c r="K8418" s="29" t="s">
        <v>269</v>
      </c>
      <c r="L8418" s="29">
        <v>14519.5</v>
      </c>
      <c r="M8418" s="30">
        <v>0.63441298872517704</v>
      </c>
      <c r="N8418" s="30">
        <v>0.3644405370954733</v>
      </c>
      <c r="O8418" s="30">
        <v>0</v>
      </c>
    </row>
    <row r="8419" spans="1:15" x14ac:dyDescent="0.45">
      <c r="A8419" s="5" t="s">
        <v>17</v>
      </c>
      <c r="B8419">
        <v>2020</v>
      </c>
      <c r="C8419" t="s">
        <v>6</v>
      </c>
      <c r="D8419">
        <v>8418</v>
      </c>
      <c r="E8419" s="2">
        <v>17</v>
      </c>
      <c r="F8419" s="1">
        <v>18</v>
      </c>
      <c r="G8419" s="1">
        <v>1</v>
      </c>
      <c r="H8419" s="1">
        <v>6</v>
      </c>
      <c r="I8419" s="1" t="str">
        <f t="shared" si="151"/>
        <v>3F7SU6</v>
      </c>
      <c r="J8419" s="27">
        <v>45277</v>
      </c>
      <c r="K8419" s="29" t="s">
        <v>270</v>
      </c>
      <c r="L8419" s="29">
        <v>15583.25</v>
      </c>
      <c r="M8419" s="30">
        <v>0.58969681036228039</v>
      </c>
      <c r="N8419" s="30">
        <v>0.37500672771578791</v>
      </c>
      <c r="O8419" s="30">
        <v>0</v>
      </c>
    </row>
    <row r="8420" spans="1:15" x14ac:dyDescent="0.45">
      <c r="A8420" s="5" t="s">
        <v>17</v>
      </c>
      <c r="B8420">
        <v>2020</v>
      </c>
      <c r="C8420" t="s">
        <v>6</v>
      </c>
      <c r="D8420">
        <v>8419</v>
      </c>
      <c r="E8420" s="2">
        <v>18</v>
      </c>
      <c r="F8420" s="1">
        <v>19</v>
      </c>
      <c r="G8420" s="1">
        <v>1</v>
      </c>
      <c r="H8420" s="1">
        <v>7</v>
      </c>
      <c r="I8420" s="1" t="str">
        <f t="shared" si="151"/>
        <v>3F7SU7</v>
      </c>
      <c r="J8420" s="27">
        <v>45277</v>
      </c>
      <c r="K8420" s="29" t="s">
        <v>271</v>
      </c>
      <c r="L8420" s="29">
        <v>15428</v>
      </c>
      <c r="M8420" s="30">
        <v>0.47923414886289822</v>
      </c>
      <c r="N8420" s="30">
        <v>0.25884003396191319</v>
      </c>
      <c r="O8420" s="30">
        <v>0</v>
      </c>
    </row>
    <row r="8421" spans="1:15" x14ac:dyDescent="0.45">
      <c r="A8421" s="5" t="s">
        <v>17</v>
      </c>
      <c r="B8421">
        <v>2020</v>
      </c>
      <c r="C8421" t="s">
        <v>6</v>
      </c>
      <c r="D8421">
        <v>8420</v>
      </c>
      <c r="E8421" s="2">
        <v>19</v>
      </c>
      <c r="F8421" s="1">
        <v>20</v>
      </c>
      <c r="G8421" s="1">
        <v>1</v>
      </c>
      <c r="H8421" s="1">
        <v>7</v>
      </c>
      <c r="I8421" s="1" t="str">
        <f t="shared" si="151"/>
        <v>3F7SU7</v>
      </c>
      <c r="J8421" s="27">
        <v>45277</v>
      </c>
      <c r="K8421" s="29" t="s">
        <v>272</v>
      </c>
      <c r="L8421" s="29">
        <v>14952</v>
      </c>
      <c r="M8421" s="30">
        <v>0.37498868482253289</v>
      </c>
      <c r="N8421" s="30">
        <v>0.15945995962017259</v>
      </c>
      <c r="O8421" s="30">
        <v>0</v>
      </c>
    </row>
    <row r="8422" spans="1:15" x14ac:dyDescent="0.45">
      <c r="A8422" s="5" t="s">
        <v>17</v>
      </c>
      <c r="B8422">
        <v>2020</v>
      </c>
      <c r="C8422" t="s">
        <v>6</v>
      </c>
      <c r="D8422">
        <v>8421</v>
      </c>
      <c r="E8422" s="2">
        <v>20</v>
      </c>
      <c r="F8422" s="1">
        <v>21</v>
      </c>
      <c r="G8422" s="1">
        <v>1</v>
      </c>
      <c r="H8422" s="1">
        <v>7</v>
      </c>
      <c r="I8422" s="1" t="str">
        <f t="shared" si="151"/>
        <v>3F7SU7</v>
      </c>
      <c r="J8422" s="27">
        <v>45277</v>
      </c>
      <c r="K8422" s="29" t="s">
        <v>273</v>
      </c>
      <c r="L8422" s="29">
        <v>14483.5</v>
      </c>
      <c r="M8422" s="30">
        <v>0.29388736119185799</v>
      </c>
      <c r="N8422" s="30">
        <v>0.19077150874375601</v>
      </c>
      <c r="O8422" s="30">
        <v>0</v>
      </c>
    </row>
    <row r="8423" spans="1:15" x14ac:dyDescent="0.45">
      <c r="A8423" s="5" t="s">
        <v>17</v>
      </c>
      <c r="B8423">
        <v>2020</v>
      </c>
      <c r="C8423" t="s">
        <v>6</v>
      </c>
      <c r="D8423">
        <v>8422</v>
      </c>
      <c r="E8423" s="2">
        <v>21</v>
      </c>
      <c r="F8423" s="1">
        <v>22</v>
      </c>
      <c r="G8423" s="1">
        <v>1</v>
      </c>
      <c r="H8423" s="1">
        <v>8</v>
      </c>
      <c r="I8423" s="1" t="str">
        <f t="shared" si="151"/>
        <v>3F7SU8</v>
      </c>
      <c r="J8423" s="27">
        <v>45277</v>
      </c>
      <c r="K8423" s="29" t="s">
        <v>274</v>
      </c>
      <c r="L8423" s="29">
        <v>13893.25</v>
      </c>
      <c r="M8423" s="30">
        <v>0.27780700710281242</v>
      </c>
      <c r="N8423" s="30">
        <v>0.33455078799701038</v>
      </c>
      <c r="O8423" s="30">
        <v>0</v>
      </c>
    </row>
    <row r="8424" spans="1:15" x14ac:dyDescent="0.45">
      <c r="A8424" s="5" t="s">
        <v>17</v>
      </c>
      <c r="B8424">
        <v>2020</v>
      </c>
      <c r="C8424" t="s">
        <v>6</v>
      </c>
      <c r="D8424">
        <v>8423</v>
      </c>
      <c r="E8424" s="2">
        <v>22</v>
      </c>
      <c r="F8424" s="1">
        <v>23</v>
      </c>
      <c r="G8424" s="1">
        <v>1</v>
      </c>
      <c r="H8424" s="1">
        <v>8</v>
      </c>
      <c r="I8424" s="1" t="str">
        <f t="shared" si="151"/>
        <v>3F7SU8</v>
      </c>
      <c r="J8424" s="27">
        <v>45277</v>
      </c>
      <c r="K8424" s="29" t="s">
        <v>275</v>
      </c>
      <c r="L8424" s="29">
        <v>13131.75</v>
      </c>
      <c r="M8424" s="30">
        <v>0.36086237878215199</v>
      </c>
      <c r="N8424" s="30">
        <v>0.51452915829034418</v>
      </c>
      <c r="O8424" s="30">
        <v>0</v>
      </c>
    </row>
    <row r="8425" spans="1:15" x14ac:dyDescent="0.45">
      <c r="A8425" s="5" t="s">
        <v>17</v>
      </c>
      <c r="B8425">
        <v>2020</v>
      </c>
      <c r="C8425" t="s">
        <v>6</v>
      </c>
      <c r="D8425">
        <v>8424</v>
      </c>
      <c r="E8425" s="2">
        <v>23</v>
      </c>
      <c r="F8425" s="1">
        <v>24</v>
      </c>
      <c r="G8425" s="1">
        <v>1</v>
      </c>
      <c r="H8425" s="1">
        <v>8</v>
      </c>
      <c r="I8425" s="1" t="str">
        <f t="shared" si="151"/>
        <v>3F7SU8</v>
      </c>
      <c r="J8425" s="27">
        <v>45277</v>
      </c>
      <c r="K8425" s="29" t="s">
        <v>276</v>
      </c>
      <c r="L8425" s="29">
        <v>12349.75</v>
      </c>
      <c r="M8425" s="30">
        <v>0.35463330483226002</v>
      </c>
      <c r="N8425" s="30">
        <v>0.61634929489349599</v>
      </c>
      <c r="O8425" s="30">
        <v>0</v>
      </c>
    </row>
    <row r="8426" spans="1:15" x14ac:dyDescent="0.45">
      <c r="A8426" s="5" t="s">
        <v>17</v>
      </c>
      <c r="B8426">
        <v>2020</v>
      </c>
      <c r="C8426" t="s">
        <v>0</v>
      </c>
      <c r="D8426">
        <v>8425</v>
      </c>
      <c r="E8426" s="2">
        <v>0</v>
      </c>
      <c r="F8426" s="1">
        <v>1</v>
      </c>
      <c r="G8426" s="1">
        <v>1</v>
      </c>
      <c r="H8426" s="1">
        <v>1</v>
      </c>
      <c r="I8426" s="1" t="str">
        <f t="shared" si="151"/>
        <v>3F1MO1</v>
      </c>
      <c r="J8426" s="27">
        <v>45278</v>
      </c>
      <c r="K8426" s="29" t="s">
        <v>253</v>
      </c>
      <c r="L8426" s="29">
        <v>11758.25</v>
      </c>
      <c r="M8426" s="30">
        <v>0.30378270564470239</v>
      </c>
      <c r="N8426" s="30">
        <v>0.71608673041712712</v>
      </c>
      <c r="O8426" s="30">
        <v>0</v>
      </c>
    </row>
    <row r="8427" spans="1:15" x14ac:dyDescent="0.45">
      <c r="A8427" s="5" t="s">
        <v>17</v>
      </c>
      <c r="B8427">
        <v>2020</v>
      </c>
      <c r="C8427" t="s">
        <v>0</v>
      </c>
      <c r="D8427">
        <v>8426</v>
      </c>
      <c r="E8427" s="2">
        <v>1</v>
      </c>
      <c r="F8427" s="1">
        <v>2</v>
      </c>
      <c r="G8427" s="1">
        <v>1</v>
      </c>
      <c r="H8427" s="1">
        <v>1</v>
      </c>
      <c r="I8427" s="1" t="str">
        <f t="shared" si="151"/>
        <v>3F1MO1</v>
      </c>
      <c r="J8427" s="27">
        <v>45278</v>
      </c>
      <c r="K8427" s="29" t="s">
        <v>254</v>
      </c>
      <c r="L8427" s="29">
        <v>11311</v>
      </c>
      <c r="M8427" s="30">
        <v>0.29963465213298579</v>
      </c>
      <c r="N8427" s="30">
        <v>0.71384706105420659</v>
      </c>
      <c r="O8427" s="30">
        <v>0</v>
      </c>
    </row>
    <row r="8428" spans="1:15" x14ac:dyDescent="0.45">
      <c r="A8428" s="5" t="s">
        <v>17</v>
      </c>
      <c r="B8428">
        <v>2020</v>
      </c>
      <c r="C8428" t="s">
        <v>0</v>
      </c>
      <c r="D8428">
        <v>8427</v>
      </c>
      <c r="E8428" s="2">
        <v>2</v>
      </c>
      <c r="F8428" s="1">
        <v>3</v>
      </c>
      <c r="G8428" s="1">
        <v>1</v>
      </c>
      <c r="H8428" s="1">
        <v>1</v>
      </c>
      <c r="I8428" s="1" t="str">
        <f t="shared" si="151"/>
        <v>3F1MO1</v>
      </c>
      <c r="J8428" s="27">
        <v>45278</v>
      </c>
      <c r="K8428" s="29" t="s">
        <v>255</v>
      </c>
      <c r="L8428" s="29">
        <v>11061.75</v>
      </c>
      <c r="M8428" s="30">
        <v>0.3183224896617205</v>
      </c>
      <c r="N8428" s="30">
        <v>0.63118811509017825</v>
      </c>
      <c r="O8428" s="30">
        <v>0</v>
      </c>
    </row>
    <row r="8429" spans="1:15" x14ac:dyDescent="0.45">
      <c r="A8429" s="5" t="s">
        <v>17</v>
      </c>
      <c r="B8429">
        <v>2020</v>
      </c>
      <c r="C8429" t="s">
        <v>0</v>
      </c>
      <c r="D8429">
        <v>8428</v>
      </c>
      <c r="E8429" s="2">
        <v>3</v>
      </c>
      <c r="F8429" s="1">
        <v>4</v>
      </c>
      <c r="G8429" s="1">
        <v>1</v>
      </c>
      <c r="H8429" s="1">
        <v>2</v>
      </c>
      <c r="I8429" s="1" t="str">
        <f t="shared" si="151"/>
        <v>3F1MO2</v>
      </c>
      <c r="J8429" s="27">
        <v>45278</v>
      </c>
      <c r="K8429" s="29" t="s">
        <v>256</v>
      </c>
      <c r="L8429" s="29">
        <v>10996.25</v>
      </c>
      <c r="M8429" s="30">
        <v>0.32492435876093623</v>
      </c>
      <c r="N8429" s="30">
        <v>0.5334502407099051</v>
      </c>
      <c r="O8429" s="30">
        <v>0</v>
      </c>
    </row>
    <row r="8430" spans="1:15" x14ac:dyDescent="0.45">
      <c r="A8430" s="5" t="s">
        <v>17</v>
      </c>
      <c r="B8430">
        <v>2020</v>
      </c>
      <c r="C8430" t="s">
        <v>0</v>
      </c>
      <c r="D8430">
        <v>8429</v>
      </c>
      <c r="E8430" s="2">
        <v>4</v>
      </c>
      <c r="F8430" s="1">
        <v>5</v>
      </c>
      <c r="G8430" s="1">
        <v>1</v>
      </c>
      <c r="H8430" s="1">
        <v>2</v>
      </c>
      <c r="I8430" s="1" t="str">
        <f t="shared" si="151"/>
        <v>3F1MO2</v>
      </c>
      <c r="J8430" s="27">
        <v>45278</v>
      </c>
      <c r="K8430" s="29" t="s">
        <v>257</v>
      </c>
      <c r="L8430" s="29">
        <v>11110</v>
      </c>
      <c r="M8430" s="30">
        <v>0.29520306368587579</v>
      </c>
      <c r="N8430" s="30">
        <v>0.46695534151982232</v>
      </c>
      <c r="O8430" s="30">
        <v>0</v>
      </c>
    </row>
    <row r="8431" spans="1:15" x14ac:dyDescent="0.45">
      <c r="A8431" s="5" t="s">
        <v>17</v>
      </c>
      <c r="B8431">
        <v>2020</v>
      </c>
      <c r="C8431" t="s">
        <v>0</v>
      </c>
      <c r="D8431">
        <v>8430</v>
      </c>
      <c r="E8431" s="2">
        <v>5</v>
      </c>
      <c r="F8431" s="1">
        <v>6</v>
      </c>
      <c r="G8431" s="1">
        <v>1</v>
      </c>
      <c r="H8431" s="1">
        <v>2</v>
      </c>
      <c r="I8431" s="1" t="str">
        <f t="shared" si="151"/>
        <v>3F1MO2</v>
      </c>
      <c r="J8431" s="27">
        <v>45278</v>
      </c>
      <c r="K8431" s="29" t="s">
        <v>258</v>
      </c>
      <c r="L8431" s="29">
        <v>11593.5</v>
      </c>
      <c r="M8431" s="30">
        <v>0.27759947471553709</v>
      </c>
      <c r="N8431" s="30">
        <v>0.38640454574649741</v>
      </c>
      <c r="O8431" s="30">
        <v>0</v>
      </c>
    </row>
    <row r="8432" spans="1:15" x14ac:dyDescent="0.45">
      <c r="A8432" s="5" t="s">
        <v>17</v>
      </c>
      <c r="B8432">
        <v>2020</v>
      </c>
      <c r="C8432" t="s">
        <v>0</v>
      </c>
      <c r="D8432">
        <v>8431</v>
      </c>
      <c r="E8432" s="2">
        <v>6</v>
      </c>
      <c r="F8432" s="1">
        <v>7</v>
      </c>
      <c r="G8432" s="1">
        <v>1</v>
      </c>
      <c r="H8432" s="1">
        <v>3</v>
      </c>
      <c r="I8432" s="1" t="str">
        <f t="shared" si="151"/>
        <v>3F1MO3</v>
      </c>
      <c r="J8432" s="27">
        <v>45278</v>
      </c>
      <c r="K8432" s="29" t="s">
        <v>259</v>
      </c>
      <c r="L8432" s="29">
        <v>12798</v>
      </c>
      <c r="M8432" s="30">
        <v>0.26575197760447572</v>
      </c>
      <c r="N8432" s="30">
        <v>0.30872640566738729</v>
      </c>
      <c r="O8432" s="30">
        <v>0</v>
      </c>
    </row>
    <row r="8433" spans="1:15" x14ac:dyDescent="0.45">
      <c r="A8433" s="5" t="s">
        <v>17</v>
      </c>
      <c r="B8433">
        <v>2020</v>
      </c>
      <c r="C8433" t="s">
        <v>0</v>
      </c>
      <c r="D8433">
        <v>8432</v>
      </c>
      <c r="E8433" s="2">
        <v>7</v>
      </c>
      <c r="F8433" s="1">
        <v>8</v>
      </c>
      <c r="G8433" s="1">
        <v>1</v>
      </c>
      <c r="H8433" s="1">
        <v>3</v>
      </c>
      <c r="I8433" s="1" t="str">
        <f t="shared" si="151"/>
        <v>3F1MO3</v>
      </c>
      <c r="J8433" s="27">
        <v>45278</v>
      </c>
      <c r="K8433" s="29" t="s">
        <v>260</v>
      </c>
      <c r="L8433" s="29">
        <v>14825.5</v>
      </c>
      <c r="M8433" s="30">
        <v>0.26136470863721389</v>
      </c>
      <c r="N8433" s="30">
        <v>0.27094027931516118</v>
      </c>
      <c r="O8433" s="30">
        <v>0</v>
      </c>
    </row>
    <row r="8434" spans="1:15" x14ac:dyDescent="0.45">
      <c r="A8434" s="5" t="s">
        <v>17</v>
      </c>
      <c r="B8434">
        <v>2020</v>
      </c>
      <c r="C8434" t="s">
        <v>0</v>
      </c>
      <c r="D8434">
        <v>8433</v>
      </c>
      <c r="E8434" s="2">
        <v>8</v>
      </c>
      <c r="F8434" s="1">
        <v>9</v>
      </c>
      <c r="G8434" s="1">
        <v>1</v>
      </c>
      <c r="H8434" s="1">
        <v>3</v>
      </c>
      <c r="I8434" s="1" t="str">
        <f t="shared" si="151"/>
        <v>3F1MO3</v>
      </c>
      <c r="J8434" s="27">
        <v>45278</v>
      </c>
      <c r="K8434" s="29" t="s">
        <v>261</v>
      </c>
      <c r="L8434" s="29">
        <v>16372.75</v>
      </c>
      <c r="M8434" s="30">
        <v>0.26069804191327373</v>
      </c>
      <c r="N8434" s="30">
        <v>0.26272800899696153</v>
      </c>
      <c r="O8434" s="30">
        <v>0</v>
      </c>
    </row>
    <row r="8435" spans="1:15" x14ac:dyDescent="0.45">
      <c r="A8435" s="5" t="s">
        <v>17</v>
      </c>
      <c r="B8435">
        <v>2020</v>
      </c>
      <c r="C8435" t="s">
        <v>0</v>
      </c>
      <c r="D8435">
        <v>8434</v>
      </c>
      <c r="E8435" s="2">
        <v>9</v>
      </c>
      <c r="F8435" s="1">
        <v>10</v>
      </c>
      <c r="G8435" s="1">
        <v>1</v>
      </c>
      <c r="H8435" s="1">
        <v>4</v>
      </c>
      <c r="I8435" s="1" t="str">
        <f t="shared" si="151"/>
        <v>3F1MO4</v>
      </c>
      <c r="J8435" s="27">
        <v>45278</v>
      </c>
      <c r="K8435" s="29" t="s">
        <v>262</v>
      </c>
      <c r="L8435" s="29">
        <v>16853.5</v>
      </c>
      <c r="M8435" s="30">
        <v>0.23969559377100971</v>
      </c>
      <c r="N8435" s="30">
        <v>0.25743795630797911</v>
      </c>
      <c r="O8435" s="30">
        <v>0.13942822724703829</v>
      </c>
    </row>
    <row r="8436" spans="1:15" x14ac:dyDescent="0.45">
      <c r="A8436" s="5" t="s">
        <v>17</v>
      </c>
      <c r="B8436">
        <v>2020</v>
      </c>
      <c r="C8436" t="s">
        <v>0</v>
      </c>
      <c r="D8436">
        <v>8435</v>
      </c>
      <c r="E8436" s="2">
        <v>10</v>
      </c>
      <c r="F8436" s="1">
        <v>11</v>
      </c>
      <c r="G8436" s="1">
        <v>1</v>
      </c>
      <c r="H8436" s="1">
        <v>4</v>
      </c>
      <c r="I8436" s="1" t="str">
        <f t="shared" si="151"/>
        <v>3F1MO4</v>
      </c>
      <c r="J8436" s="27">
        <v>45278</v>
      </c>
      <c r="K8436" s="29" t="s">
        <v>263</v>
      </c>
      <c r="L8436" s="29">
        <v>16727</v>
      </c>
      <c r="M8436" s="30">
        <v>0.19458973421504849</v>
      </c>
      <c r="N8436" s="30">
        <v>0.2630035542795332</v>
      </c>
      <c r="O8436" s="30">
        <v>0.2304241809340852</v>
      </c>
    </row>
    <row r="8437" spans="1:15" x14ac:dyDescent="0.45">
      <c r="A8437" s="5" t="s">
        <v>17</v>
      </c>
      <c r="B8437">
        <v>2020</v>
      </c>
      <c r="C8437" t="s">
        <v>0</v>
      </c>
      <c r="D8437">
        <v>8436</v>
      </c>
      <c r="E8437" s="2">
        <v>11</v>
      </c>
      <c r="F8437" s="1">
        <v>12</v>
      </c>
      <c r="G8437" s="1">
        <v>1</v>
      </c>
      <c r="H8437" s="1">
        <v>4</v>
      </c>
      <c r="I8437" s="1" t="str">
        <f t="shared" si="151"/>
        <v>3F1MO4</v>
      </c>
      <c r="J8437" s="27">
        <v>45278</v>
      </c>
      <c r="K8437" s="29" t="s">
        <v>264</v>
      </c>
      <c r="L8437" s="29">
        <v>16527</v>
      </c>
      <c r="M8437" s="30">
        <v>0.1697883605517457</v>
      </c>
      <c r="N8437" s="30">
        <v>0.27724152978931021</v>
      </c>
      <c r="O8437" s="30">
        <v>0.22441957041244709</v>
      </c>
    </row>
    <row r="8438" spans="1:15" x14ac:dyDescent="0.45">
      <c r="A8438" s="5" t="s">
        <v>17</v>
      </c>
      <c r="B8438">
        <v>2020</v>
      </c>
      <c r="C8438" t="s">
        <v>0</v>
      </c>
      <c r="D8438">
        <v>8437</v>
      </c>
      <c r="E8438" s="2">
        <v>12</v>
      </c>
      <c r="F8438" s="1">
        <v>13</v>
      </c>
      <c r="G8438" s="1">
        <v>1</v>
      </c>
      <c r="H8438" s="1">
        <v>5</v>
      </c>
      <c r="I8438" s="1" t="str">
        <f t="shared" si="151"/>
        <v>3F1MO5</v>
      </c>
      <c r="J8438" s="27">
        <v>45278</v>
      </c>
      <c r="K8438" s="29" t="s">
        <v>265</v>
      </c>
      <c r="L8438" s="29">
        <v>16426.25</v>
      </c>
      <c r="M8438" s="30">
        <v>0.17095325541207099</v>
      </c>
      <c r="N8438" s="30">
        <v>0.3602990752723032</v>
      </c>
      <c r="O8438" s="30">
        <v>0.13660352048560631</v>
      </c>
    </row>
    <row r="8439" spans="1:15" x14ac:dyDescent="0.45">
      <c r="A8439" s="5" t="s">
        <v>17</v>
      </c>
      <c r="B8439">
        <v>2020</v>
      </c>
      <c r="C8439" t="s">
        <v>0</v>
      </c>
      <c r="D8439">
        <v>8438</v>
      </c>
      <c r="E8439" s="2">
        <v>13</v>
      </c>
      <c r="F8439" s="1">
        <v>14</v>
      </c>
      <c r="G8439" s="1">
        <v>1</v>
      </c>
      <c r="H8439" s="1">
        <v>5</v>
      </c>
      <c r="I8439" s="1" t="str">
        <f t="shared" si="151"/>
        <v>3F1MO5</v>
      </c>
      <c r="J8439" s="27">
        <v>45278</v>
      </c>
      <c r="K8439" s="29" t="s">
        <v>266</v>
      </c>
      <c r="L8439" s="29">
        <v>16546.25</v>
      </c>
      <c r="M8439" s="30">
        <v>0.15156834234810451</v>
      </c>
      <c r="N8439" s="30">
        <v>0.35885745907665428</v>
      </c>
      <c r="O8439" s="30">
        <v>6.3908315945352206E-2</v>
      </c>
    </row>
    <row r="8440" spans="1:15" x14ac:dyDescent="0.45">
      <c r="A8440" s="5" t="s">
        <v>17</v>
      </c>
      <c r="B8440">
        <v>2020</v>
      </c>
      <c r="C8440" t="s">
        <v>0</v>
      </c>
      <c r="D8440">
        <v>8439</v>
      </c>
      <c r="E8440" s="2">
        <v>14</v>
      </c>
      <c r="F8440" s="1">
        <v>15</v>
      </c>
      <c r="G8440" s="1">
        <v>1</v>
      </c>
      <c r="H8440" s="1">
        <v>5</v>
      </c>
      <c r="I8440" s="1" t="str">
        <f t="shared" si="151"/>
        <v>3F1MO5</v>
      </c>
      <c r="J8440" s="27">
        <v>45278</v>
      </c>
      <c r="K8440" s="29" t="s">
        <v>267</v>
      </c>
      <c r="L8440" s="29">
        <v>16588.75</v>
      </c>
      <c r="M8440" s="30">
        <v>0.13318576552672409</v>
      </c>
      <c r="N8440" s="30">
        <v>0.37472915522339828</v>
      </c>
      <c r="O8440" s="30">
        <v>2.9208204342351971E-2</v>
      </c>
    </row>
    <row r="8441" spans="1:15" x14ac:dyDescent="0.45">
      <c r="A8441" s="5" t="s">
        <v>17</v>
      </c>
      <c r="B8441">
        <v>2020</v>
      </c>
      <c r="C8441" t="s">
        <v>0</v>
      </c>
      <c r="D8441">
        <v>8440</v>
      </c>
      <c r="E8441" s="2">
        <v>15</v>
      </c>
      <c r="F8441" s="1">
        <v>16</v>
      </c>
      <c r="G8441" s="1">
        <v>1</v>
      </c>
      <c r="H8441" s="1">
        <v>6</v>
      </c>
      <c r="I8441" s="1" t="str">
        <f t="shared" si="151"/>
        <v>3F1MO6</v>
      </c>
      <c r="J8441" s="27">
        <v>45278</v>
      </c>
      <c r="K8441" s="29" t="s">
        <v>268</v>
      </c>
      <c r="L8441" s="29">
        <v>16965.75</v>
      </c>
      <c r="M8441" s="30">
        <v>0.16236872755406989</v>
      </c>
      <c r="N8441" s="30">
        <v>0.45903542695557958</v>
      </c>
      <c r="O8441" s="30">
        <v>0</v>
      </c>
    </row>
    <row r="8442" spans="1:15" x14ac:dyDescent="0.45">
      <c r="A8442" s="5" t="s">
        <v>17</v>
      </c>
      <c r="B8442">
        <v>2020</v>
      </c>
      <c r="C8442" t="s">
        <v>0</v>
      </c>
      <c r="D8442">
        <v>8441</v>
      </c>
      <c r="E8442" s="2">
        <v>16</v>
      </c>
      <c r="F8442" s="1">
        <v>17</v>
      </c>
      <c r="G8442" s="1">
        <v>1</v>
      </c>
      <c r="H8442" s="1">
        <v>6</v>
      </c>
      <c r="I8442" s="1" t="str">
        <f t="shared" si="151"/>
        <v>3F1MO6</v>
      </c>
      <c r="J8442" s="27">
        <v>45278</v>
      </c>
      <c r="K8442" s="29" t="s">
        <v>269</v>
      </c>
      <c r="L8442" s="29">
        <v>17405.5</v>
      </c>
      <c r="M8442" s="30">
        <v>0.23878734045993261</v>
      </c>
      <c r="N8442" s="30">
        <v>0.5704976910327425</v>
      </c>
      <c r="O8442" s="30">
        <v>0</v>
      </c>
    </row>
    <row r="8443" spans="1:15" x14ac:dyDescent="0.45">
      <c r="A8443" s="5" t="s">
        <v>17</v>
      </c>
      <c r="B8443">
        <v>2020</v>
      </c>
      <c r="C8443" t="s">
        <v>0</v>
      </c>
      <c r="D8443">
        <v>8442</v>
      </c>
      <c r="E8443" s="2">
        <v>17</v>
      </c>
      <c r="F8443" s="1">
        <v>18</v>
      </c>
      <c r="G8443" s="1">
        <v>1</v>
      </c>
      <c r="H8443" s="1">
        <v>6</v>
      </c>
      <c r="I8443" s="1" t="str">
        <f t="shared" si="151"/>
        <v>3F1MO6</v>
      </c>
      <c r="J8443" s="27">
        <v>45278</v>
      </c>
      <c r="K8443" s="29" t="s">
        <v>270</v>
      </c>
      <c r="L8443" s="29">
        <v>18043.5</v>
      </c>
      <c r="M8443" s="30">
        <v>0.31388580054405812</v>
      </c>
      <c r="N8443" s="30">
        <v>0.73382773260258494</v>
      </c>
      <c r="O8443" s="30">
        <v>0</v>
      </c>
    </row>
    <row r="8444" spans="1:15" x14ac:dyDescent="0.45">
      <c r="A8444" s="5" t="s">
        <v>17</v>
      </c>
      <c r="B8444">
        <v>2020</v>
      </c>
      <c r="C8444" t="s">
        <v>0</v>
      </c>
      <c r="D8444">
        <v>8443</v>
      </c>
      <c r="E8444" s="2">
        <v>18</v>
      </c>
      <c r="F8444" s="1">
        <v>19</v>
      </c>
      <c r="G8444" s="1">
        <v>1</v>
      </c>
      <c r="H8444" s="1">
        <v>7</v>
      </c>
      <c r="I8444" s="1" t="str">
        <f t="shared" si="151"/>
        <v>3F1MO7</v>
      </c>
      <c r="J8444" s="27">
        <v>45278</v>
      </c>
      <c r="K8444" s="29" t="s">
        <v>271</v>
      </c>
      <c r="L8444" s="29">
        <v>17395.5</v>
      </c>
      <c r="M8444" s="30">
        <v>0.35873640129501749</v>
      </c>
      <c r="N8444" s="30">
        <v>0.8314759211092273</v>
      </c>
      <c r="O8444" s="30">
        <v>0</v>
      </c>
    </row>
    <row r="8445" spans="1:15" x14ac:dyDescent="0.45">
      <c r="A8445" s="5" t="s">
        <v>17</v>
      </c>
      <c r="B8445">
        <v>2020</v>
      </c>
      <c r="C8445" t="s">
        <v>0</v>
      </c>
      <c r="D8445">
        <v>8444</v>
      </c>
      <c r="E8445" s="2">
        <v>19</v>
      </c>
      <c r="F8445" s="1">
        <v>20</v>
      </c>
      <c r="G8445" s="1">
        <v>1</v>
      </c>
      <c r="H8445" s="1">
        <v>7</v>
      </c>
      <c r="I8445" s="1" t="str">
        <f t="shared" si="151"/>
        <v>3F1MO7</v>
      </c>
      <c r="J8445" s="27">
        <v>45278</v>
      </c>
      <c r="K8445" s="29" t="s">
        <v>272</v>
      </c>
      <c r="L8445" s="29">
        <v>16723</v>
      </c>
      <c r="M8445" s="30">
        <v>0.44397874294616169</v>
      </c>
      <c r="N8445" s="30">
        <v>0.88811570991349942</v>
      </c>
      <c r="O8445" s="30">
        <v>0</v>
      </c>
    </row>
    <row r="8446" spans="1:15" x14ac:dyDescent="0.45">
      <c r="A8446" s="5" t="s">
        <v>17</v>
      </c>
      <c r="B8446">
        <v>2020</v>
      </c>
      <c r="C8446" t="s">
        <v>0</v>
      </c>
      <c r="D8446">
        <v>8445</v>
      </c>
      <c r="E8446" s="2">
        <v>20</v>
      </c>
      <c r="F8446" s="1">
        <v>21</v>
      </c>
      <c r="G8446" s="1">
        <v>1</v>
      </c>
      <c r="H8446" s="1">
        <v>7</v>
      </c>
      <c r="I8446" s="1" t="str">
        <f t="shared" si="151"/>
        <v>3F1MO7</v>
      </c>
      <c r="J8446" s="27">
        <v>45278</v>
      </c>
      <c r="K8446" s="29" t="s">
        <v>273</v>
      </c>
      <c r="L8446" s="29">
        <v>15964.75</v>
      </c>
      <c r="M8446" s="30">
        <v>0.54506996275911834</v>
      </c>
      <c r="N8446" s="30">
        <v>0.91378795068241669</v>
      </c>
      <c r="O8446" s="30">
        <v>0</v>
      </c>
    </row>
    <row r="8447" spans="1:15" x14ac:dyDescent="0.45">
      <c r="A8447" s="5" t="s">
        <v>17</v>
      </c>
      <c r="B8447">
        <v>2020</v>
      </c>
      <c r="C8447" t="s">
        <v>0</v>
      </c>
      <c r="D8447">
        <v>8446</v>
      </c>
      <c r="E8447" s="2">
        <v>21</v>
      </c>
      <c r="F8447" s="1">
        <v>22</v>
      </c>
      <c r="G8447" s="1">
        <v>1</v>
      </c>
      <c r="H8447" s="1">
        <v>8</v>
      </c>
      <c r="I8447" s="1" t="str">
        <f t="shared" si="151"/>
        <v>3F1MO8</v>
      </c>
      <c r="J8447" s="27">
        <v>45278</v>
      </c>
      <c r="K8447" s="29" t="s">
        <v>274</v>
      </c>
      <c r="L8447" s="29">
        <v>15161.25</v>
      </c>
      <c r="M8447" s="30">
        <v>0.63582959273492679</v>
      </c>
      <c r="N8447" s="30">
        <v>0.93247616289647484</v>
      </c>
      <c r="O8447" s="30">
        <v>0</v>
      </c>
    </row>
    <row r="8448" spans="1:15" x14ac:dyDescent="0.45">
      <c r="A8448" s="5" t="s">
        <v>17</v>
      </c>
      <c r="B8448">
        <v>2020</v>
      </c>
      <c r="C8448" t="s">
        <v>0</v>
      </c>
      <c r="D8448">
        <v>8447</v>
      </c>
      <c r="E8448" s="2">
        <v>22</v>
      </c>
      <c r="F8448" s="1">
        <v>23</v>
      </c>
      <c r="G8448" s="1">
        <v>1</v>
      </c>
      <c r="H8448" s="1">
        <v>8</v>
      </c>
      <c r="I8448" s="1" t="str">
        <f t="shared" si="151"/>
        <v>3F1MO8</v>
      </c>
      <c r="J8448" s="27">
        <v>45278</v>
      </c>
      <c r="K8448" s="29" t="s">
        <v>275</v>
      </c>
      <c r="L8448" s="29">
        <v>14189.25</v>
      </c>
      <c r="M8448" s="30">
        <v>0.68600327792445115</v>
      </c>
      <c r="N8448" s="30">
        <v>0.94528986428272943</v>
      </c>
      <c r="O8448" s="30">
        <v>0</v>
      </c>
    </row>
    <row r="8449" spans="1:15" x14ac:dyDescent="0.45">
      <c r="A8449" s="5" t="s">
        <v>17</v>
      </c>
      <c r="B8449">
        <v>2020</v>
      </c>
      <c r="C8449" t="s">
        <v>0</v>
      </c>
      <c r="D8449">
        <v>8448</v>
      </c>
      <c r="E8449" s="2">
        <v>23</v>
      </c>
      <c r="F8449" s="1">
        <v>24</v>
      </c>
      <c r="G8449" s="1">
        <v>1</v>
      </c>
      <c r="H8449" s="1">
        <v>8</v>
      </c>
      <c r="I8449" s="1" t="str">
        <f t="shared" si="151"/>
        <v>3F1MO8</v>
      </c>
      <c r="J8449" s="27">
        <v>45278</v>
      </c>
      <c r="K8449" s="29" t="s">
        <v>276</v>
      </c>
      <c r="L8449" s="29">
        <v>13227.25</v>
      </c>
      <c r="M8449" s="30">
        <v>0.71131832042845045</v>
      </c>
      <c r="N8449" s="30">
        <v>0.94625984532465823</v>
      </c>
      <c r="O8449" s="30">
        <v>0</v>
      </c>
    </row>
    <row r="8450" spans="1:15" x14ac:dyDescent="0.45">
      <c r="A8450" s="5" t="s">
        <v>17</v>
      </c>
      <c r="B8450">
        <v>2020</v>
      </c>
      <c r="C8450" t="s">
        <v>1</v>
      </c>
      <c r="D8450">
        <v>8449</v>
      </c>
      <c r="E8450" s="2">
        <v>0</v>
      </c>
      <c r="F8450" s="1">
        <v>1</v>
      </c>
      <c r="G8450" s="1">
        <v>1</v>
      </c>
      <c r="H8450" s="1">
        <v>1</v>
      </c>
      <c r="I8450" s="1" t="str">
        <f t="shared" si="151"/>
        <v>3F2TU1</v>
      </c>
      <c r="J8450" s="27">
        <v>45279</v>
      </c>
      <c r="K8450" s="29" t="s">
        <v>253</v>
      </c>
      <c r="L8450" s="29">
        <v>12584.5</v>
      </c>
      <c r="M8450" s="30">
        <v>0.72588366254048875</v>
      </c>
      <c r="N8450" s="30">
        <v>0.94565280835001631</v>
      </c>
      <c r="O8450" s="30">
        <v>0</v>
      </c>
    </row>
    <row r="8451" spans="1:15" x14ac:dyDescent="0.45">
      <c r="A8451" s="5" t="s">
        <v>17</v>
      </c>
      <c r="B8451">
        <v>2020</v>
      </c>
      <c r="C8451" t="s">
        <v>1</v>
      </c>
      <c r="D8451">
        <v>8450</v>
      </c>
      <c r="E8451" s="2">
        <v>1</v>
      </c>
      <c r="F8451" s="1">
        <v>2</v>
      </c>
      <c r="G8451" s="1">
        <v>1</v>
      </c>
      <c r="H8451" s="1">
        <v>1</v>
      </c>
      <c r="I8451" s="1" t="str">
        <f t="shared" ref="I8451:I8514" si="152">A8451&amp;C8451&amp;H8451</f>
        <v>3F2TU1</v>
      </c>
      <c r="J8451" s="27">
        <v>45279</v>
      </c>
      <c r="K8451" s="29" t="s">
        <v>254</v>
      </c>
      <c r="L8451" s="29">
        <v>12053</v>
      </c>
      <c r="M8451" s="30">
        <v>0.73999120741900759</v>
      </c>
      <c r="N8451" s="30">
        <v>0.94701558522809459</v>
      </c>
      <c r="O8451" s="30">
        <v>0</v>
      </c>
    </row>
    <row r="8452" spans="1:15" x14ac:dyDescent="0.45">
      <c r="A8452" s="5" t="s">
        <v>17</v>
      </c>
      <c r="B8452">
        <v>2020</v>
      </c>
      <c r="C8452" t="s">
        <v>1</v>
      </c>
      <c r="D8452">
        <v>8451</v>
      </c>
      <c r="E8452" s="2">
        <v>2</v>
      </c>
      <c r="F8452" s="1">
        <v>3</v>
      </c>
      <c r="G8452" s="1">
        <v>1</v>
      </c>
      <c r="H8452" s="1">
        <v>1</v>
      </c>
      <c r="I8452" s="1" t="str">
        <f t="shared" si="152"/>
        <v>3F2TU1</v>
      </c>
      <c r="J8452" s="27">
        <v>45279</v>
      </c>
      <c r="K8452" s="29" t="s">
        <v>255</v>
      </c>
      <c r="L8452" s="29">
        <v>11749.25</v>
      </c>
      <c r="M8452" s="30">
        <v>0.7365752637695625</v>
      </c>
      <c r="N8452" s="30">
        <v>0.9483426037102991</v>
      </c>
      <c r="O8452" s="30">
        <v>0</v>
      </c>
    </row>
    <row r="8453" spans="1:15" x14ac:dyDescent="0.45">
      <c r="A8453" s="5" t="s">
        <v>17</v>
      </c>
      <c r="B8453">
        <v>2020</v>
      </c>
      <c r="C8453" t="s">
        <v>1</v>
      </c>
      <c r="D8453">
        <v>8452</v>
      </c>
      <c r="E8453" s="2">
        <v>3</v>
      </c>
      <c r="F8453" s="1">
        <v>4</v>
      </c>
      <c r="G8453" s="1">
        <v>1</v>
      </c>
      <c r="H8453" s="1">
        <v>2</v>
      </c>
      <c r="I8453" s="1" t="str">
        <f t="shared" si="152"/>
        <v>3F2TU2</v>
      </c>
      <c r="J8453" s="27">
        <v>45279</v>
      </c>
      <c r="K8453" s="29" t="s">
        <v>256</v>
      </c>
      <c r="L8453" s="29">
        <v>11541.5</v>
      </c>
      <c r="M8453" s="30">
        <v>0.75211715003864621</v>
      </c>
      <c r="N8453" s="30">
        <v>0.94822743406158916</v>
      </c>
      <c r="O8453" s="30">
        <v>0</v>
      </c>
    </row>
    <row r="8454" spans="1:15" x14ac:dyDescent="0.45">
      <c r="A8454" s="5" t="s">
        <v>17</v>
      </c>
      <c r="B8454">
        <v>2020</v>
      </c>
      <c r="C8454" t="s">
        <v>1</v>
      </c>
      <c r="D8454">
        <v>8453</v>
      </c>
      <c r="E8454" s="2">
        <v>4</v>
      </c>
      <c r="F8454" s="1">
        <v>5</v>
      </c>
      <c r="G8454" s="1">
        <v>1</v>
      </c>
      <c r="H8454" s="1">
        <v>2</v>
      </c>
      <c r="I8454" s="1" t="str">
        <f t="shared" si="152"/>
        <v>3F2TU2</v>
      </c>
      <c r="J8454" s="27">
        <v>45279</v>
      </c>
      <c r="K8454" s="29" t="s">
        <v>257</v>
      </c>
      <c r="L8454" s="29">
        <v>11556.25</v>
      </c>
      <c r="M8454" s="30">
        <v>0.76687528415587003</v>
      </c>
      <c r="N8454" s="30">
        <v>0.94801208344817667</v>
      </c>
      <c r="O8454" s="30">
        <v>0</v>
      </c>
    </row>
    <row r="8455" spans="1:15" x14ac:dyDescent="0.45">
      <c r="A8455" s="5" t="s">
        <v>17</v>
      </c>
      <c r="B8455">
        <v>2020</v>
      </c>
      <c r="C8455" t="s">
        <v>1</v>
      </c>
      <c r="D8455">
        <v>8454</v>
      </c>
      <c r="E8455" s="2">
        <v>5</v>
      </c>
      <c r="F8455" s="1">
        <v>6</v>
      </c>
      <c r="G8455" s="1">
        <v>1</v>
      </c>
      <c r="H8455" s="1">
        <v>2</v>
      </c>
      <c r="I8455" s="1" t="str">
        <f t="shared" si="152"/>
        <v>3F2TU2</v>
      </c>
      <c r="J8455" s="27">
        <v>45279</v>
      </c>
      <c r="K8455" s="29" t="s">
        <v>258</v>
      </c>
      <c r="L8455" s="29">
        <v>12009.75</v>
      </c>
      <c r="M8455" s="30">
        <v>0.77018175449525383</v>
      </c>
      <c r="N8455" s="30">
        <v>0.94801425726079946</v>
      </c>
      <c r="O8455" s="30">
        <v>0</v>
      </c>
    </row>
    <row r="8456" spans="1:15" x14ac:dyDescent="0.45">
      <c r="A8456" s="5" t="s">
        <v>17</v>
      </c>
      <c r="B8456">
        <v>2020</v>
      </c>
      <c r="C8456" t="s">
        <v>1</v>
      </c>
      <c r="D8456">
        <v>8455</v>
      </c>
      <c r="E8456" s="2">
        <v>6</v>
      </c>
      <c r="F8456" s="1">
        <v>7</v>
      </c>
      <c r="G8456" s="1">
        <v>1</v>
      </c>
      <c r="H8456" s="1">
        <v>3</v>
      </c>
      <c r="I8456" s="1" t="str">
        <f t="shared" si="152"/>
        <v>3F2TU3</v>
      </c>
      <c r="J8456" s="27">
        <v>45279</v>
      </c>
      <c r="K8456" s="29" t="s">
        <v>259</v>
      </c>
      <c r="L8456" s="29">
        <v>13301</v>
      </c>
      <c r="M8456" s="30">
        <v>0.75936801815381627</v>
      </c>
      <c r="N8456" s="30">
        <v>0.94775471393213939</v>
      </c>
      <c r="O8456" s="30">
        <v>0</v>
      </c>
    </row>
    <row r="8457" spans="1:15" x14ac:dyDescent="0.45">
      <c r="A8457" s="5" t="s">
        <v>17</v>
      </c>
      <c r="B8457">
        <v>2020</v>
      </c>
      <c r="C8457" t="s">
        <v>1</v>
      </c>
      <c r="D8457">
        <v>8456</v>
      </c>
      <c r="E8457" s="2">
        <v>7</v>
      </c>
      <c r="F8457" s="1">
        <v>8</v>
      </c>
      <c r="G8457" s="1">
        <v>1</v>
      </c>
      <c r="H8457" s="1">
        <v>3</v>
      </c>
      <c r="I8457" s="1" t="str">
        <f t="shared" si="152"/>
        <v>3F2TU3</v>
      </c>
      <c r="J8457" s="27">
        <v>45279</v>
      </c>
      <c r="K8457" s="29" t="s">
        <v>260</v>
      </c>
      <c r="L8457" s="29">
        <v>15182.25</v>
      </c>
      <c r="M8457" s="30">
        <v>0.76460434581392389</v>
      </c>
      <c r="N8457" s="30">
        <v>0.9481508463530175</v>
      </c>
      <c r="O8457" s="30">
        <v>0</v>
      </c>
    </row>
    <row r="8458" spans="1:15" x14ac:dyDescent="0.45">
      <c r="A8458" s="5" t="s">
        <v>17</v>
      </c>
      <c r="B8458">
        <v>2020</v>
      </c>
      <c r="C8458" t="s">
        <v>1</v>
      </c>
      <c r="D8458">
        <v>8457</v>
      </c>
      <c r="E8458" s="2">
        <v>8</v>
      </c>
      <c r="F8458" s="1">
        <v>9</v>
      </c>
      <c r="G8458" s="1">
        <v>1</v>
      </c>
      <c r="H8458" s="1">
        <v>3</v>
      </c>
      <c r="I8458" s="1" t="str">
        <f t="shared" si="152"/>
        <v>3F2TU3</v>
      </c>
      <c r="J8458" s="27">
        <v>45279</v>
      </c>
      <c r="K8458" s="29" t="s">
        <v>261</v>
      </c>
      <c r="L8458" s="29">
        <v>16576.5</v>
      </c>
      <c r="M8458" s="30">
        <v>0.7848024306152579</v>
      </c>
      <c r="N8458" s="30">
        <v>0.94851277185057148</v>
      </c>
      <c r="O8458" s="30">
        <v>0</v>
      </c>
    </row>
    <row r="8459" spans="1:15" x14ac:dyDescent="0.45">
      <c r="A8459" s="5" t="s">
        <v>17</v>
      </c>
      <c r="B8459">
        <v>2020</v>
      </c>
      <c r="C8459" t="s">
        <v>1</v>
      </c>
      <c r="D8459">
        <v>8458</v>
      </c>
      <c r="E8459" s="2">
        <v>9</v>
      </c>
      <c r="F8459" s="1">
        <v>10</v>
      </c>
      <c r="G8459" s="1">
        <v>1</v>
      </c>
      <c r="H8459" s="1">
        <v>4</v>
      </c>
      <c r="I8459" s="1" t="str">
        <f t="shared" si="152"/>
        <v>3F2TU4</v>
      </c>
      <c r="J8459" s="27">
        <v>45279</v>
      </c>
      <c r="K8459" s="29" t="s">
        <v>262</v>
      </c>
      <c r="L8459" s="29">
        <v>17201</v>
      </c>
      <c r="M8459" s="30">
        <v>0.78369157844083781</v>
      </c>
      <c r="N8459" s="30">
        <v>0.94862010998406388</v>
      </c>
      <c r="O8459" s="30">
        <v>0.17033386069737691</v>
      </c>
    </row>
    <row r="8460" spans="1:15" x14ac:dyDescent="0.45">
      <c r="A8460" s="5" t="s">
        <v>17</v>
      </c>
      <c r="B8460">
        <v>2020</v>
      </c>
      <c r="C8460" t="s">
        <v>1</v>
      </c>
      <c r="D8460">
        <v>8459</v>
      </c>
      <c r="E8460" s="2">
        <v>10</v>
      </c>
      <c r="F8460" s="1">
        <v>11</v>
      </c>
      <c r="G8460" s="1">
        <v>1</v>
      </c>
      <c r="H8460" s="1">
        <v>4</v>
      </c>
      <c r="I8460" s="1" t="str">
        <f t="shared" si="152"/>
        <v>3F2TU4</v>
      </c>
      <c r="J8460" s="27">
        <v>45279</v>
      </c>
      <c r="K8460" s="29" t="s">
        <v>263</v>
      </c>
      <c r="L8460" s="29">
        <v>17357</v>
      </c>
      <c r="M8460" s="30">
        <v>0.71984609597397797</v>
      </c>
      <c r="N8460" s="30">
        <v>0.9474044072792962</v>
      </c>
      <c r="O8460" s="30">
        <v>0.29564488939487488</v>
      </c>
    </row>
    <row r="8461" spans="1:15" x14ac:dyDescent="0.45">
      <c r="A8461" s="5" t="s">
        <v>17</v>
      </c>
      <c r="B8461">
        <v>2020</v>
      </c>
      <c r="C8461" t="s">
        <v>1</v>
      </c>
      <c r="D8461">
        <v>8460</v>
      </c>
      <c r="E8461" s="2">
        <v>11</v>
      </c>
      <c r="F8461" s="1">
        <v>12</v>
      </c>
      <c r="G8461" s="1">
        <v>1</v>
      </c>
      <c r="H8461" s="1">
        <v>4</v>
      </c>
      <c r="I8461" s="1" t="str">
        <f t="shared" si="152"/>
        <v>3F2TU4</v>
      </c>
      <c r="J8461" s="27">
        <v>45279</v>
      </c>
      <c r="K8461" s="29" t="s">
        <v>264</v>
      </c>
      <c r="L8461" s="29">
        <v>17361.25</v>
      </c>
      <c r="M8461" s="30">
        <v>0.6611480352669824</v>
      </c>
      <c r="N8461" s="30">
        <v>0.94454277476176307</v>
      </c>
      <c r="O8461" s="30">
        <v>0.34176184864978271</v>
      </c>
    </row>
    <row r="8462" spans="1:15" x14ac:dyDescent="0.45">
      <c r="A8462" s="5" t="s">
        <v>17</v>
      </c>
      <c r="B8462">
        <v>2020</v>
      </c>
      <c r="C8462" t="s">
        <v>1</v>
      </c>
      <c r="D8462">
        <v>8461</v>
      </c>
      <c r="E8462" s="2">
        <v>12</v>
      </c>
      <c r="F8462" s="1">
        <v>13</v>
      </c>
      <c r="G8462" s="1">
        <v>1</v>
      </c>
      <c r="H8462" s="1">
        <v>5</v>
      </c>
      <c r="I8462" s="1" t="str">
        <f t="shared" si="152"/>
        <v>3F2TU5</v>
      </c>
      <c r="J8462" s="27">
        <v>45279</v>
      </c>
      <c r="K8462" s="29" t="s">
        <v>265</v>
      </c>
      <c r="L8462" s="29">
        <v>17302</v>
      </c>
      <c r="M8462" s="30">
        <v>0.63416525325470052</v>
      </c>
      <c r="N8462" s="30">
        <v>0.94401304197354197</v>
      </c>
      <c r="O8462" s="30">
        <v>0.3368467506694533</v>
      </c>
    </row>
    <row r="8463" spans="1:15" x14ac:dyDescent="0.45">
      <c r="A8463" s="5" t="s">
        <v>17</v>
      </c>
      <c r="B8463">
        <v>2020</v>
      </c>
      <c r="C8463" t="s">
        <v>1</v>
      </c>
      <c r="D8463">
        <v>8462</v>
      </c>
      <c r="E8463" s="2">
        <v>13</v>
      </c>
      <c r="F8463" s="1">
        <v>14</v>
      </c>
      <c r="G8463" s="1">
        <v>1</v>
      </c>
      <c r="H8463" s="1">
        <v>5</v>
      </c>
      <c r="I8463" s="1" t="str">
        <f t="shared" si="152"/>
        <v>3F2TU5</v>
      </c>
      <c r="J8463" s="27">
        <v>45279</v>
      </c>
      <c r="K8463" s="29" t="s">
        <v>266</v>
      </c>
      <c r="L8463" s="29">
        <v>17220.5</v>
      </c>
      <c r="M8463" s="30">
        <v>0.61114447683972661</v>
      </c>
      <c r="N8463" s="30">
        <v>0.94303637462206158</v>
      </c>
      <c r="O8463" s="30">
        <v>0.28418022971613027</v>
      </c>
    </row>
    <row r="8464" spans="1:15" x14ac:dyDescent="0.45">
      <c r="A8464" s="5" t="s">
        <v>17</v>
      </c>
      <c r="B8464">
        <v>2020</v>
      </c>
      <c r="C8464" t="s">
        <v>1</v>
      </c>
      <c r="D8464">
        <v>8463</v>
      </c>
      <c r="E8464" s="2">
        <v>14</v>
      </c>
      <c r="F8464" s="1">
        <v>15</v>
      </c>
      <c r="G8464" s="1">
        <v>1</v>
      </c>
      <c r="H8464" s="1">
        <v>5</v>
      </c>
      <c r="I8464" s="1" t="str">
        <f t="shared" si="152"/>
        <v>3F2TU5</v>
      </c>
      <c r="J8464" s="27">
        <v>45279</v>
      </c>
      <c r="K8464" s="29" t="s">
        <v>267</v>
      </c>
      <c r="L8464" s="29">
        <v>17203</v>
      </c>
      <c r="M8464" s="30">
        <v>0.59707288267155445</v>
      </c>
      <c r="N8464" s="30">
        <v>0.94349267495573752</v>
      </c>
      <c r="O8464" s="30">
        <v>0.16553802719740651</v>
      </c>
    </row>
    <row r="8465" spans="1:15" x14ac:dyDescent="0.45">
      <c r="A8465" s="5" t="s">
        <v>17</v>
      </c>
      <c r="B8465">
        <v>2020</v>
      </c>
      <c r="C8465" t="s">
        <v>1</v>
      </c>
      <c r="D8465">
        <v>8464</v>
      </c>
      <c r="E8465" s="2">
        <v>15</v>
      </c>
      <c r="F8465" s="1">
        <v>16</v>
      </c>
      <c r="G8465" s="1">
        <v>1</v>
      </c>
      <c r="H8465" s="1">
        <v>6</v>
      </c>
      <c r="I8465" s="1" t="str">
        <f t="shared" si="152"/>
        <v>3F2TU6</v>
      </c>
      <c r="J8465" s="27">
        <v>45279</v>
      </c>
      <c r="K8465" s="29" t="s">
        <v>268</v>
      </c>
      <c r="L8465" s="29">
        <v>17326</v>
      </c>
      <c r="M8465" s="30">
        <v>0.60073214987830448</v>
      </c>
      <c r="N8465" s="30">
        <v>0.94405847476387406</v>
      </c>
      <c r="O8465" s="30">
        <v>0</v>
      </c>
    </row>
    <row r="8466" spans="1:15" x14ac:dyDescent="0.45">
      <c r="A8466" s="5" t="s">
        <v>17</v>
      </c>
      <c r="B8466">
        <v>2020</v>
      </c>
      <c r="C8466" t="s">
        <v>1</v>
      </c>
      <c r="D8466">
        <v>8465</v>
      </c>
      <c r="E8466" s="2">
        <v>16</v>
      </c>
      <c r="F8466" s="1">
        <v>17</v>
      </c>
      <c r="G8466" s="1">
        <v>1</v>
      </c>
      <c r="H8466" s="1">
        <v>6</v>
      </c>
      <c r="I8466" s="1" t="str">
        <f t="shared" si="152"/>
        <v>3F2TU6</v>
      </c>
      <c r="J8466" s="27">
        <v>45279</v>
      </c>
      <c r="K8466" s="29" t="s">
        <v>269</v>
      </c>
      <c r="L8466" s="29">
        <v>17542.25</v>
      </c>
      <c r="M8466" s="30">
        <v>0.59931911153823214</v>
      </c>
      <c r="N8466" s="30">
        <v>0.94509064022323774</v>
      </c>
      <c r="O8466" s="30">
        <v>0</v>
      </c>
    </row>
    <row r="8467" spans="1:15" x14ac:dyDescent="0.45">
      <c r="A8467" s="5" t="s">
        <v>17</v>
      </c>
      <c r="B8467">
        <v>2020</v>
      </c>
      <c r="C8467" t="s">
        <v>1</v>
      </c>
      <c r="D8467">
        <v>8466</v>
      </c>
      <c r="E8467" s="2">
        <v>17</v>
      </c>
      <c r="F8467" s="1">
        <v>18</v>
      </c>
      <c r="G8467" s="1">
        <v>1</v>
      </c>
      <c r="H8467" s="1">
        <v>6</v>
      </c>
      <c r="I8467" s="1" t="str">
        <f t="shared" si="152"/>
        <v>3F2TU6</v>
      </c>
      <c r="J8467" s="27">
        <v>45279</v>
      </c>
      <c r="K8467" s="29" t="s">
        <v>270</v>
      </c>
      <c r="L8467" s="29">
        <v>17812.5</v>
      </c>
      <c r="M8467" s="30">
        <v>0.61186076011316759</v>
      </c>
      <c r="N8467" s="30">
        <v>0.94382571583122754</v>
      </c>
      <c r="O8467" s="30">
        <v>0</v>
      </c>
    </row>
    <row r="8468" spans="1:15" x14ac:dyDescent="0.45">
      <c r="A8468" s="5" t="s">
        <v>17</v>
      </c>
      <c r="B8468">
        <v>2020</v>
      </c>
      <c r="C8468" t="s">
        <v>1</v>
      </c>
      <c r="D8468">
        <v>8467</v>
      </c>
      <c r="E8468" s="2">
        <v>18</v>
      </c>
      <c r="F8468" s="1">
        <v>19</v>
      </c>
      <c r="G8468" s="1">
        <v>1</v>
      </c>
      <c r="H8468" s="1">
        <v>7</v>
      </c>
      <c r="I8468" s="1" t="str">
        <f t="shared" si="152"/>
        <v>3F2TU7</v>
      </c>
      <c r="J8468" s="27">
        <v>45279</v>
      </c>
      <c r="K8468" s="29" t="s">
        <v>271</v>
      </c>
      <c r="L8468" s="29">
        <v>17231.5</v>
      </c>
      <c r="M8468" s="30">
        <v>0.63344016561115923</v>
      </c>
      <c r="N8468" s="30">
        <v>0.94359049663711958</v>
      </c>
      <c r="O8468" s="30">
        <v>0</v>
      </c>
    </row>
    <row r="8469" spans="1:15" x14ac:dyDescent="0.45">
      <c r="A8469" s="5" t="s">
        <v>17</v>
      </c>
      <c r="B8469">
        <v>2020</v>
      </c>
      <c r="C8469" t="s">
        <v>1</v>
      </c>
      <c r="D8469">
        <v>8468</v>
      </c>
      <c r="E8469" s="2">
        <v>19</v>
      </c>
      <c r="F8469" s="1">
        <v>20</v>
      </c>
      <c r="G8469" s="1">
        <v>1</v>
      </c>
      <c r="H8469" s="1">
        <v>7</v>
      </c>
      <c r="I8469" s="1" t="str">
        <f t="shared" si="152"/>
        <v>3F2TU7</v>
      </c>
      <c r="J8469" s="27">
        <v>45279</v>
      </c>
      <c r="K8469" s="29" t="s">
        <v>272</v>
      </c>
      <c r="L8469" s="29">
        <v>16635</v>
      </c>
      <c r="M8469" s="30">
        <v>0.67757674604615503</v>
      </c>
      <c r="N8469" s="30">
        <v>0.94465389000872935</v>
      </c>
      <c r="O8469" s="30">
        <v>0</v>
      </c>
    </row>
    <row r="8470" spans="1:15" x14ac:dyDescent="0.45">
      <c r="A8470" s="5" t="s">
        <v>17</v>
      </c>
      <c r="B8470">
        <v>2020</v>
      </c>
      <c r="C8470" t="s">
        <v>1</v>
      </c>
      <c r="D8470">
        <v>8469</v>
      </c>
      <c r="E8470" s="2">
        <v>20</v>
      </c>
      <c r="F8470" s="1">
        <v>21</v>
      </c>
      <c r="G8470" s="1">
        <v>1</v>
      </c>
      <c r="H8470" s="1">
        <v>7</v>
      </c>
      <c r="I8470" s="1" t="str">
        <f t="shared" si="152"/>
        <v>3F2TU7</v>
      </c>
      <c r="J8470" s="27">
        <v>45279</v>
      </c>
      <c r="K8470" s="29" t="s">
        <v>273</v>
      </c>
      <c r="L8470" s="29">
        <v>15895.25</v>
      </c>
      <c r="M8470" s="30">
        <v>0.7166677740809051</v>
      </c>
      <c r="N8470" s="30">
        <v>0.9448617987017256</v>
      </c>
      <c r="O8470" s="30">
        <v>0</v>
      </c>
    </row>
    <row r="8471" spans="1:15" x14ac:dyDescent="0.45">
      <c r="A8471" s="5" t="s">
        <v>17</v>
      </c>
      <c r="B8471">
        <v>2020</v>
      </c>
      <c r="C8471" t="s">
        <v>1</v>
      </c>
      <c r="D8471">
        <v>8470</v>
      </c>
      <c r="E8471" s="2">
        <v>21</v>
      </c>
      <c r="F8471" s="1">
        <v>22</v>
      </c>
      <c r="G8471" s="1">
        <v>1</v>
      </c>
      <c r="H8471" s="1">
        <v>8</v>
      </c>
      <c r="I8471" s="1" t="str">
        <f t="shared" si="152"/>
        <v>3F2TU8</v>
      </c>
      <c r="J8471" s="27">
        <v>45279</v>
      </c>
      <c r="K8471" s="29" t="s">
        <v>274</v>
      </c>
      <c r="L8471" s="29">
        <v>15056.75</v>
      </c>
      <c r="M8471" s="30">
        <v>0.74270706731886571</v>
      </c>
      <c r="N8471" s="30">
        <v>0.94525132139229551</v>
      </c>
      <c r="O8471" s="30">
        <v>0</v>
      </c>
    </row>
    <row r="8472" spans="1:15" x14ac:dyDescent="0.45">
      <c r="A8472" s="5" t="s">
        <v>17</v>
      </c>
      <c r="B8472">
        <v>2020</v>
      </c>
      <c r="C8472" t="s">
        <v>1</v>
      </c>
      <c r="D8472">
        <v>8471</v>
      </c>
      <c r="E8472" s="2">
        <v>22</v>
      </c>
      <c r="F8472" s="1">
        <v>23</v>
      </c>
      <c r="G8472" s="1">
        <v>1</v>
      </c>
      <c r="H8472" s="1">
        <v>8</v>
      </c>
      <c r="I8472" s="1" t="str">
        <f t="shared" si="152"/>
        <v>3F2TU8</v>
      </c>
      <c r="J8472" s="27">
        <v>45279</v>
      </c>
      <c r="K8472" s="29" t="s">
        <v>275</v>
      </c>
      <c r="L8472" s="29">
        <v>14139.75</v>
      </c>
      <c r="M8472" s="30">
        <v>0.64997035518745927</v>
      </c>
      <c r="N8472" s="30">
        <v>0.94013438474887345</v>
      </c>
      <c r="O8472" s="30">
        <v>0</v>
      </c>
    </row>
    <row r="8473" spans="1:15" x14ac:dyDescent="0.45">
      <c r="A8473" s="5" t="s">
        <v>17</v>
      </c>
      <c r="B8473">
        <v>2020</v>
      </c>
      <c r="C8473" t="s">
        <v>1</v>
      </c>
      <c r="D8473">
        <v>8472</v>
      </c>
      <c r="E8473" s="2">
        <v>23</v>
      </c>
      <c r="F8473" s="1">
        <v>24</v>
      </c>
      <c r="G8473" s="1">
        <v>1</v>
      </c>
      <c r="H8473" s="1">
        <v>8</v>
      </c>
      <c r="I8473" s="1" t="str">
        <f t="shared" si="152"/>
        <v>3F2TU8</v>
      </c>
      <c r="J8473" s="27">
        <v>45279</v>
      </c>
      <c r="K8473" s="29" t="s">
        <v>276</v>
      </c>
      <c r="L8473" s="29">
        <v>13296.25</v>
      </c>
      <c r="M8473" s="30">
        <v>0.72060741572917864</v>
      </c>
      <c r="N8473" s="30">
        <v>0.94255457541399035</v>
      </c>
      <c r="O8473" s="30">
        <v>0</v>
      </c>
    </row>
    <row r="8474" spans="1:15" x14ac:dyDescent="0.45">
      <c r="A8474" s="5" t="s">
        <v>17</v>
      </c>
      <c r="B8474">
        <v>2020</v>
      </c>
      <c r="C8474" t="s">
        <v>2</v>
      </c>
      <c r="D8474">
        <v>8473</v>
      </c>
      <c r="E8474" s="2">
        <v>0</v>
      </c>
      <c r="F8474" s="1">
        <v>1</v>
      </c>
      <c r="G8474" s="1">
        <v>1</v>
      </c>
      <c r="H8474" s="1">
        <v>1</v>
      </c>
      <c r="I8474" s="1" t="str">
        <f t="shared" si="152"/>
        <v>3F3WE1</v>
      </c>
      <c r="J8474" s="27">
        <v>45280</v>
      </c>
      <c r="K8474" s="29" t="s">
        <v>253</v>
      </c>
      <c r="L8474" s="29">
        <v>12628.5</v>
      </c>
      <c r="M8474" s="30">
        <v>0.76300565298128464</v>
      </c>
      <c r="N8474" s="30">
        <v>0.94701622464090129</v>
      </c>
      <c r="O8474" s="30">
        <v>0</v>
      </c>
    </row>
    <row r="8475" spans="1:15" x14ac:dyDescent="0.45">
      <c r="A8475" s="5" t="s">
        <v>17</v>
      </c>
      <c r="B8475">
        <v>2020</v>
      </c>
      <c r="C8475" t="s">
        <v>2</v>
      </c>
      <c r="D8475">
        <v>8474</v>
      </c>
      <c r="E8475" s="2">
        <v>1</v>
      </c>
      <c r="F8475" s="1">
        <v>2</v>
      </c>
      <c r="G8475" s="1">
        <v>1</v>
      </c>
      <c r="H8475" s="1">
        <v>1</v>
      </c>
      <c r="I8475" s="1" t="str">
        <f t="shared" si="152"/>
        <v>3F3WE1</v>
      </c>
      <c r="J8475" s="27">
        <v>45280</v>
      </c>
      <c r="K8475" s="29" t="s">
        <v>254</v>
      </c>
      <c r="L8475" s="29">
        <v>12144.25</v>
      </c>
      <c r="M8475" s="30">
        <v>0.73578426114820317</v>
      </c>
      <c r="N8475" s="30">
        <v>0.94720001204723769</v>
      </c>
      <c r="O8475" s="30">
        <v>0</v>
      </c>
    </row>
    <row r="8476" spans="1:15" x14ac:dyDescent="0.45">
      <c r="A8476" s="5" t="s">
        <v>17</v>
      </c>
      <c r="B8476">
        <v>2020</v>
      </c>
      <c r="C8476" t="s">
        <v>2</v>
      </c>
      <c r="D8476">
        <v>8475</v>
      </c>
      <c r="E8476" s="2">
        <v>2</v>
      </c>
      <c r="F8476" s="1">
        <v>3</v>
      </c>
      <c r="G8476" s="1">
        <v>1</v>
      </c>
      <c r="H8476" s="1">
        <v>1</v>
      </c>
      <c r="I8476" s="1" t="str">
        <f t="shared" si="152"/>
        <v>3F3WE1</v>
      </c>
      <c r="J8476" s="27">
        <v>45280</v>
      </c>
      <c r="K8476" s="29" t="s">
        <v>255</v>
      </c>
      <c r="L8476" s="29">
        <v>11866.5</v>
      </c>
      <c r="M8476" s="30">
        <v>0.73035868814562299</v>
      </c>
      <c r="N8476" s="30">
        <v>0.94500463535622736</v>
      </c>
      <c r="O8476" s="30">
        <v>0</v>
      </c>
    </row>
    <row r="8477" spans="1:15" x14ac:dyDescent="0.45">
      <c r="A8477" s="5" t="s">
        <v>17</v>
      </c>
      <c r="B8477">
        <v>2020</v>
      </c>
      <c r="C8477" t="s">
        <v>2</v>
      </c>
      <c r="D8477">
        <v>8476</v>
      </c>
      <c r="E8477" s="2">
        <v>3</v>
      </c>
      <c r="F8477" s="1">
        <v>4</v>
      </c>
      <c r="G8477" s="1">
        <v>1</v>
      </c>
      <c r="H8477" s="1">
        <v>2</v>
      </c>
      <c r="I8477" s="1" t="str">
        <f t="shared" si="152"/>
        <v>3F3WE2</v>
      </c>
      <c r="J8477" s="27">
        <v>45280</v>
      </c>
      <c r="K8477" s="29" t="s">
        <v>256</v>
      </c>
      <c r="L8477" s="29">
        <v>11699</v>
      </c>
      <c r="M8477" s="30">
        <v>0.74354478887598208</v>
      </c>
      <c r="N8477" s="30">
        <v>0.94643848275312492</v>
      </c>
      <c r="O8477" s="30">
        <v>0</v>
      </c>
    </row>
    <row r="8478" spans="1:15" x14ac:dyDescent="0.45">
      <c r="A8478" s="5" t="s">
        <v>17</v>
      </c>
      <c r="B8478">
        <v>2020</v>
      </c>
      <c r="C8478" t="s">
        <v>2</v>
      </c>
      <c r="D8478">
        <v>8477</v>
      </c>
      <c r="E8478" s="2">
        <v>4</v>
      </c>
      <c r="F8478" s="1">
        <v>5</v>
      </c>
      <c r="G8478" s="1">
        <v>1</v>
      </c>
      <c r="H8478" s="1">
        <v>2</v>
      </c>
      <c r="I8478" s="1" t="str">
        <f t="shared" si="152"/>
        <v>3F3WE2</v>
      </c>
      <c r="J8478" s="27">
        <v>45280</v>
      </c>
      <c r="K8478" s="29" t="s">
        <v>257</v>
      </c>
      <c r="L8478" s="29">
        <v>11702</v>
      </c>
      <c r="M8478" s="30">
        <v>0.73441157787510225</v>
      </c>
      <c r="N8478" s="30">
        <v>0.94544620767528009</v>
      </c>
      <c r="O8478" s="30">
        <v>0</v>
      </c>
    </row>
    <row r="8479" spans="1:15" x14ac:dyDescent="0.45">
      <c r="A8479" s="5" t="s">
        <v>17</v>
      </c>
      <c r="B8479">
        <v>2020</v>
      </c>
      <c r="C8479" t="s">
        <v>2</v>
      </c>
      <c r="D8479">
        <v>8478</v>
      </c>
      <c r="E8479" s="2">
        <v>5</v>
      </c>
      <c r="F8479" s="1">
        <v>6</v>
      </c>
      <c r="G8479" s="1">
        <v>1</v>
      </c>
      <c r="H8479" s="1">
        <v>2</v>
      </c>
      <c r="I8479" s="1" t="str">
        <f t="shared" si="152"/>
        <v>3F3WE2</v>
      </c>
      <c r="J8479" s="27">
        <v>45280</v>
      </c>
      <c r="K8479" s="29" t="s">
        <v>258</v>
      </c>
      <c r="L8479" s="29">
        <v>12117.5</v>
      </c>
      <c r="M8479" s="30">
        <v>0.73308324100550248</v>
      </c>
      <c r="N8479" s="30">
        <v>0.9447909009931752</v>
      </c>
      <c r="O8479" s="30">
        <v>0</v>
      </c>
    </row>
    <row r="8480" spans="1:15" x14ac:dyDescent="0.45">
      <c r="A8480" s="5" t="s">
        <v>17</v>
      </c>
      <c r="B8480">
        <v>2020</v>
      </c>
      <c r="C8480" t="s">
        <v>2</v>
      </c>
      <c r="D8480">
        <v>8479</v>
      </c>
      <c r="E8480" s="2">
        <v>6</v>
      </c>
      <c r="F8480" s="1">
        <v>7</v>
      </c>
      <c r="G8480" s="1">
        <v>1</v>
      </c>
      <c r="H8480" s="1">
        <v>3</v>
      </c>
      <c r="I8480" s="1" t="str">
        <f t="shared" si="152"/>
        <v>3F3WE3</v>
      </c>
      <c r="J8480" s="27">
        <v>45280</v>
      </c>
      <c r="K8480" s="29" t="s">
        <v>259</v>
      </c>
      <c r="L8480" s="29">
        <v>13444</v>
      </c>
      <c r="M8480" s="30">
        <v>0.78100372358534931</v>
      </c>
      <c r="N8480" s="30">
        <v>0.94617018763637151</v>
      </c>
      <c r="O8480" s="30">
        <v>0</v>
      </c>
    </row>
    <row r="8481" spans="1:15" x14ac:dyDescent="0.45">
      <c r="A8481" s="5" t="s">
        <v>17</v>
      </c>
      <c r="B8481">
        <v>2020</v>
      </c>
      <c r="C8481" t="s">
        <v>2</v>
      </c>
      <c r="D8481">
        <v>8480</v>
      </c>
      <c r="E8481" s="2">
        <v>7</v>
      </c>
      <c r="F8481" s="1">
        <v>8</v>
      </c>
      <c r="G8481" s="1">
        <v>1</v>
      </c>
      <c r="H8481" s="1">
        <v>3</v>
      </c>
      <c r="I8481" s="1" t="str">
        <f t="shared" si="152"/>
        <v>3F3WE3</v>
      </c>
      <c r="J8481" s="27">
        <v>45280</v>
      </c>
      <c r="K8481" s="29" t="s">
        <v>260</v>
      </c>
      <c r="L8481" s="29">
        <v>15459.75</v>
      </c>
      <c r="M8481" s="30">
        <v>0.84040597296045072</v>
      </c>
      <c r="N8481" s="30">
        <v>0.94873286937043244</v>
      </c>
      <c r="O8481" s="30">
        <v>0</v>
      </c>
    </row>
    <row r="8482" spans="1:15" x14ac:dyDescent="0.45">
      <c r="A8482" s="5" t="s">
        <v>17</v>
      </c>
      <c r="B8482">
        <v>2020</v>
      </c>
      <c r="C8482" t="s">
        <v>2</v>
      </c>
      <c r="D8482">
        <v>8481</v>
      </c>
      <c r="E8482" s="2">
        <v>8</v>
      </c>
      <c r="F8482" s="1">
        <v>9</v>
      </c>
      <c r="G8482" s="1">
        <v>1</v>
      </c>
      <c r="H8482" s="1">
        <v>3</v>
      </c>
      <c r="I8482" s="1" t="str">
        <f t="shared" si="152"/>
        <v>3F3WE3</v>
      </c>
      <c r="J8482" s="27">
        <v>45280</v>
      </c>
      <c r="K8482" s="29" t="s">
        <v>261</v>
      </c>
      <c r="L8482" s="29">
        <v>16815.25</v>
      </c>
      <c r="M8482" s="30">
        <v>0.87052133540808285</v>
      </c>
      <c r="N8482" s="30">
        <v>0.94990103479513999</v>
      </c>
      <c r="O8482" s="30">
        <v>0</v>
      </c>
    </row>
    <row r="8483" spans="1:15" x14ac:dyDescent="0.45">
      <c r="A8483" s="5" t="s">
        <v>17</v>
      </c>
      <c r="B8483">
        <v>2020</v>
      </c>
      <c r="C8483" t="s">
        <v>2</v>
      </c>
      <c r="D8483">
        <v>8482</v>
      </c>
      <c r="E8483" s="2">
        <v>9</v>
      </c>
      <c r="F8483" s="1">
        <v>10</v>
      </c>
      <c r="G8483" s="1">
        <v>1</v>
      </c>
      <c r="H8483" s="1">
        <v>4</v>
      </c>
      <c r="I8483" s="1" t="str">
        <f t="shared" si="152"/>
        <v>3F3WE4</v>
      </c>
      <c r="J8483" s="27">
        <v>45280</v>
      </c>
      <c r="K8483" s="29" t="s">
        <v>262</v>
      </c>
      <c r="L8483" s="29">
        <v>17126.25</v>
      </c>
      <c r="M8483" s="30">
        <v>0.88307307437269056</v>
      </c>
      <c r="N8483" s="30">
        <v>0.9499966790579133</v>
      </c>
      <c r="O8483" s="30">
        <v>9.9387456024925287E-3</v>
      </c>
    </row>
    <row r="8484" spans="1:15" x14ac:dyDescent="0.45">
      <c r="A8484" s="5" t="s">
        <v>17</v>
      </c>
      <c r="B8484">
        <v>2020</v>
      </c>
      <c r="C8484" t="s">
        <v>2</v>
      </c>
      <c r="D8484">
        <v>8483</v>
      </c>
      <c r="E8484" s="2">
        <v>10</v>
      </c>
      <c r="F8484" s="1">
        <v>11</v>
      </c>
      <c r="G8484" s="1">
        <v>1</v>
      </c>
      <c r="H8484" s="1">
        <v>4</v>
      </c>
      <c r="I8484" s="1" t="str">
        <f t="shared" si="152"/>
        <v>3F3WE4</v>
      </c>
      <c r="J8484" s="27">
        <v>45280</v>
      </c>
      <c r="K8484" s="29" t="s">
        <v>263</v>
      </c>
      <c r="L8484" s="29">
        <v>16934.25</v>
      </c>
      <c r="M8484" s="30">
        <v>0.89829109896734072</v>
      </c>
      <c r="N8484" s="30">
        <v>0.94998029287356212</v>
      </c>
      <c r="O8484" s="30">
        <v>1.8841073499009091E-2</v>
      </c>
    </row>
    <row r="8485" spans="1:15" x14ac:dyDescent="0.45">
      <c r="A8485" s="5" t="s">
        <v>17</v>
      </c>
      <c r="B8485">
        <v>2020</v>
      </c>
      <c r="C8485" t="s">
        <v>2</v>
      </c>
      <c r="D8485">
        <v>8484</v>
      </c>
      <c r="E8485" s="2">
        <v>11</v>
      </c>
      <c r="F8485" s="1">
        <v>12</v>
      </c>
      <c r="G8485" s="1">
        <v>1</v>
      </c>
      <c r="H8485" s="1">
        <v>4</v>
      </c>
      <c r="I8485" s="1" t="str">
        <f t="shared" si="152"/>
        <v>3F3WE4</v>
      </c>
      <c r="J8485" s="27">
        <v>45280</v>
      </c>
      <c r="K8485" s="29" t="s">
        <v>264</v>
      </c>
      <c r="L8485" s="29">
        <v>16642.25</v>
      </c>
      <c r="M8485" s="30">
        <v>0.90920203599515148</v>
      </c>
      <c r="N8485" s="30">
        <v>0.94999979120173927</v>
      </c>
      <c r="O8485" s="30">
        <v>1.569899203390954E-2</v>
      </c>
    </row>
    <row r="8486" spans="1:15" x14ac:dyDescent="0.45">
      <c r="A8486" s="5" t="s">
        <v>17</v>
      </c>
      <c r="B8486">
        <v>2020</v>
      </c>
      <c r="C8486" t="s">
        <v>2</v>
      </c>
      <c r="D8486">
        <v>8485</v>
      </c>
      <c r="E8486" s="2">
        <v>12</v>
      </c>
      <c r="F8486" s="1">
        <v>13</v>
      </c>
      <c r="G8486" s="1">
        <v>1</v>
      </c>
      <c r="H8486" s="1">
        <v>5</v>
      </c>
      <c r="I8486" s="1" t="str">
        <f t="shared" si="152"/>
        <v>3F3WE5</v>
      </c>
      <c r="J8486" s="27">
        <v>45280</v>
      </c>
      <c r="K8486" s="29" t="s">
        <v>265</v>
      </c>
      <c r="L8486" s="29">
        <v>16404.25</v>
      </c>
      <c r="M8486" s="30">
        <v>0.90892247291915362</v>
      </c>
      <c r="N8486" s="30">
        <v>0.94999987744326697</v>
      </c>
      <c r="O8486" s="30">
        <v>1.009521573170105E-2</v>
      </c>
    </row>
    <row r="8487" spans="1:15" x14ac:dyDescent="0.45">
      <c r="A8487" s="5" t="s">
        <v>17</v>
      </c>
      <c r="B8487">
        <v>2020</v>
      </c>
      <c r="C8487" t="s">
        <v>2</v>
      </c>
      <c r="D8487">
        <v>8486</v>
      </c>
      <c r="E8487" s="2">
        <v>13</v>
      </c>
      <c r="F8487" s="1">
        <v>14</v>
      </c>
      <c r="G8487" s="1">
        <v>1</v>
      </c>
      <c r="H8487" s="1">
        <v>5</v>
      </c>
      <c r="I8487" s="1" t="str">
        <f t="shared" si="152"/>
        <v>3F3WE5</v>
      </c>
      <c r="J8487" s="27">
        <v>45280</v>
      </c>
      <c r="K8487" s="29" t="s">
        <v>266</v>
      </c>
      <c r="L8487" s="29">
        <v>16506.5</v>
      </c>
      <c r="M8487" s="30">
        <v>0.8837794803828215</v>
      </c>
      <c r="N8487" s="30">
        <v>0.94999967130200824</v>
      </c>
      <c r="O8487" s="30">
        <v>3.784068298551763E-3</v>
      </c>
    </row>
    <row r="8488" spans="1:15" x14ac:dyDescent="0.45">
      <c r="A8488" s="5" t="s">
        <v>17</v>
      </c>
      <c r="B8488">
        <v>2020</v>
      </c>
      <c r="C8488" t="s">
        <v>2</v>
      </c>
      <c r="D8488">
        <v>8487</v>
      </c>
      <c r="E8488" s="2">
        <v>14</v>
      </c>
      <c r="F8488" s="1">
        <v>15</v>
      </c>
      <c r="G8488" s="1">
        <v>1</v>
      </c>
      <c r="H8488" s="1">
        <v>5</v>
      </c>
      <c r="I8488" s="1" t="str">
        <f t="shared" si="152"/>
        <v>3F3WE5</v>
      </c>
      <c r="J8488" s="27">
        <v>45280</v>
      </c>
      <c r="K8488" s="29" t="s">
        <v>267</v>
      </c>
      <c r="L8488" s="29">
        <v>16748</v>
      </c>
      <c r="M8488" s="30">
        <v>0.8469473351239919</v>
      </c>
      <c r="N8488" s="30">
        <v>0.94999899654744246</v>
      </c>
      <c r="O8488" s="30">
        <v>2.9313813920462452E-4</v>
      </c>
    </row>
    <row r="8489" spans="1:15" x14ac:dyDescent="0.45">
      <c r="A8489" s="5" t="s">
        <v>17</v>
      </c>
      <c r="B8489">
        <v>2020</v>
      </c>
      <c r="C8489" t="s">
        <v>2</v>
      </c>
      <c r="D8489">
        <v>8488</v>
      </c>
      <c r="E8489" s="2">
        <v>15</v>
      </c>
      <c r="F8489" s="1">
        <v>16</v>
      </c>
      <c r="G8489" s="1">
        <v>1</v>
      </c>
      <c r="H8489" s="1">
        <v>6</v>
      </c>
      <c r="I8489" s="1" t="str">
        <f t="shared" si="152"/>
        <v>3F3WE6</v>
      </c>
      <c r="J8489" s="27">
        <v>45280</v>
      </c>
      <c r="K8489" s="29" t="s">
        <v>268</v>
      </c>
      <c r="L8489" s="29">
        <v>17025.75</v>
      </c>
      <c r="M8489" s="30">
        <v>0.81509152688987463</v>
      </c>
      <c r="N8489" s="30">
        <v>0.94999181098135588</v>
      </c>
      <c r="O8489" s="30">
        <v>0</v>
      </c>
    </row>
    <row r="8490" spans="1:15" x14ac:dyDescent="0.45">
      <c r="A8490" s="5" t="s">
        <v>17</v>
      </c>
      <c r="B8490">
        <v>2020</v>
      </c>
      <c r="C8490" t="s">
        <v>2</v>
      </c>
      <c r="D8490">
        <v>8489</v>
      </c>
      <c r="E8490" s="2">
        <v>16</v>
      </c>
      <c r="F8490" s="1">
        <v>17</v>
      </c>
      <c r="G8490" s="1">
        <v>1</v>
      </c>
      <c r="H8490" s="1">
        <v>6</v>
      </c>
      <c r="I8490" s="1" t="str">
        <f t="shared" si="152"/>
        <v>3F3WE6</v>
      </c>
      <c r="J8490" s="27">
        <v>45280</v>
      </c>
      <c r="K8490" s="29" t="s">
        <v>269</v>
      </c>
      <c r="L8490" s="29">
        <v>17440.5</v>
      </c>
      <c r="M8490" s="30">
        <v>0.76816328516329468</v>
      </c>
      <c r="N8490" s="30">
        <v>0.949988759974145</v>
      </c>
      <c r="O8490" s="30">
        <v>0</v>
      </c>
    </row>
    <row r="8491" spans="1:15" x14ac:dyDescent="0.45">
      <c r="A8491" s="5" t="s">
        <v>17</v>
      </c>
      <c r="B8491">
        <v>2020</v>
      </c>
      <c r="C8491" t="s">
        <v>2</v>
      </c>
      <c r="D8491">
        <v>8490</v>
      </c>
      <c r="E8491" s="2">
        <v>17</v>
      </c>
      <c r="F8491" s="1">
        <v>18</v>
      </c>
      <c r="G8491" s="1">
        <v>1</v>
      </c>
      <c r="H8491" s="1">
        <v>6</v>
      </c>
      <c r="I8491" s="1" t="str">
        <f t="shared" si="152"/>
        <v>3F3WE6</v>
      </c>
      <c r="J8491" s="27">
        <v>45280</v>
      </c>
      <c r="K8491" s="29" t="s">
        <v>270</v>
      </c>
      <c r="L8491" s="29">
        <v>17862</v>
      </c>
      <c r="M8491" s="30">
        <v>0.75068523800861575</v>
      </c>
      <c r="N8491" s="30">
        <v>0.94998087995118441</v>
      </c>
      <c r="O8491" s="30">
        <v>0</v>
      </c>
    </row>
    <row r="8492" spans="1:15" x14ac:dyDescent="0.45">
      <c r="A8492" s="5" t="s">
        <v>17</v>
      </c>
      <c r="B8492">
        <v>2020</v>
      </c>
      <c r="C8492" t="s">
        <v>2</v>
      </c>
      <c r="D8492">
        <v>8491</v>
      </c>
      <c r="E8492" s="2">
        <v>18</v>
      </c>
      <c r="F8492" s="1">
        <v>19</v>
      </c>
      <c r="G8492" s="1">
        <v>1</v>
      </c>
      <c r="H8492" s="1">
        <v>7</v>
      </c>
      <c r="I8492" s="1" t="str">
        <f t="shared" si="152"/>
        <v>3F3WE7</v>
      </c>
      <c r="J8492" s="27">
        <v>45280</v>
      </c>
      <c r="K8492" s="29" t="s">
        <v>271</v>
      </c>
      <c r="L8492" s="29">
        <v>17182.75</v>
      </c>
      <c r="M8492" s="30">
        <v>0.75789872160634175</v>
      </c>
      <c r="N8492" s="30">
        <v>0.94999562461176179</v>
      </c>
      <c r="O8492" s="30">
        <v>0</v>
      </c>
    </row>
    <row r="8493" spans="1:15" x14ac:dyDescent="0.45">
      <c r="A8493" s="5" t="s">
        <v>17</v>
      </c>
      <c r="B8493">
        <v>2020</v>
      </c>
      <c r="C8493" t="s">
        <v>2</v>
      </c>
      <c r="D8493">
        <v>8492</v>
      </c>
      <c r="E8493" s="2">
        <v>19</v>
      </c>
      <c r="F8493" s="1">
        <v>20</v>
      </c>
      <c r="G8493" s="1">
        <v>1</v>
      </c>
      <c r="H8493" s="1">
        <v>7</v>
      </c>
      <c r="I8493" s="1" t="str">
        <f t="shared" si="152"/>
        <v>3F3WE7</v>
      </c>
      <c r="J8493" s="27">
        <v>45280</v>
      </c>
      <c r="K8493" s="29" t="s">
        <v>272</v>
      </c>
      <c r="L8493" s="29">
        <v>16587.5</v>
      </c>
      <c r="M8493" s="30">
        <v>0.77605231329970925</v>
      </c>
      <c r="N8493" s="30">
        <v>0.94999915728890483</v>
      </c>
      <c r="O8493" s="30">
        <v>0</v>
      </c>
    </row>
    <row r="8494" spans="1:15" x14ac:dyDescent="0.45">
      <c r="A8494" s="5" t="s">
        <v>17</v>
      </c>
      <c r="B8494">
        <v>2020</v>
      </c>
      <c r="C8494" t="s">
        <v>2</v>
      </c>
      <c r="D8494">
        <v>8493</v>
      </c>
      <c r="E8494" s="2">
        <v>20</v>
      </c>
      <c r="F8494" s="1">
        <v>21</v>
      </c>
      <c r="G8494" s="1">
        <v>1</v>
      </c>
      <c r="H8494" s="1">
        <v>7</v>
      </c>
      <c r="I8494" s="1" t="str">
        <f t="shared" si="152"/>
        <v>3F3WE7</v>
      </c>
      <c r="J8494" s="27">
        <v>45280</v>
      </c>
      <c r="K8494" s="29" t="s">
        <v>273</v>
      </c>
      <c r="L8494" s="29">
        <v>15970.25</v>
      </c>
      <c r="M8494" s="30">
        <v>0.7947093962643097</v>
      </c>
      <c r="N8494" s="30">
        <v>0.94999912894232708</v>
      </c>
      <c r="O8494" s="30">
        <v>0</v>
      </c>
    </row>
    <row r="8495" spans="1:15" x14ac:dyDescent="0.45">
      <c r="A8495" s="5" t="s">
        <v>17</v>
      </c>
      <c r="B8495">
        <v>2020</v>
      </c>
      <c r="C8495" t="s">
        <v>2</v>
      </c>
      <c r="D8495">
        <v>8494</v>
      </c>
      <c r="E8495" s="2">
        <v>21</v>
      </c>
      <c r="F8495" s="1">
        <v>22</v>
      </c>
      <c r="G8495" s="1">
        <v>1</v>
      </c>
      <c r="H8495" s="1">
        <v>8</v>
      </c>
      <c r="I8495" s="1" t="str">
        <f t="shared" si="152"/>
        <v>3F3WE8</v>
      </c>
      <c r="J8495" s="27">
        <v>45280</v>
      </c>
      <c r="K8495" s="29" t="s">
        <v>274</v>
      </c>
      <c r="L8495" s="29">
        <v>15151</v>
      </c>
      <c r="M8495" s="30">
        <v>0.80299765570058912</v>
      </c>
      <c r="N8495" s="30">
        <v>0.94999523894804105</v>
      </c>
      <c r="O8495" s="30">
        <v>0</v>
      </c>
    </row>
    <row r="8496" spans="1:15" x14ac:dyDescent="0.45">
      <c r="A8496" s="5" t="s">
        <v>17</v>
      </c>
      <c r="B8496">
        <v>2020</v>
      </c>
      <c r="C8496" t="s">
        <v>2</v>
      </c>
      <c r="D8496">
        <v>8495</v>
      </c>
      <c r="E8496" s="2">
        <v>22</v>
      </c>
      <c r="F8496" s="1">
        <v>23</v>
      </c>
      <c r="G8496" s="1">
        <v>1</v>
      </c>
      <c r="H8496" s="1">
        <v>8</v>
      </c>
      <c r="I8496" s="1" t="str">
        <f t="shared" si="152"/>
        <v>3F3WE8</v>
      </c>
      <c r="J8496" s="27">
        <v>45280</v>
      </c>
      <c r="K8496" s="29" t="s">
        <v>275</v>
      </c>
      <c r="L8496" s="29">
        <v>14178.5</v>
      </c>
      <c r="M8496" s="30">
        <v>0.83545140641757509</v>
      </c>
      <c r="N8496" s="30">
        <v>0.94980062782027774</v>
      </c>
      <c r="O8496" s="30">
        <v>0</v>
      </c>
    </row>
    <row r="8497" spans="1:15" x14ac:dyDescent="0.45">
      <c r="A8497" s="5" t="s">
        <v>17</v>
      </c>
      <c r="B8497">
        <v>2020</v>
      </c>
      <c r="C8497" t="s">
        <v>2</v>
      </c>
      <c r="D8497">
        <v>8496</v>
      </c>
      <c r="E8497" s="2">
        <v>23</v>
      </c>
      <c r="F8497" s="1">
        <v>24</v>
      </c>
      <c r="G8497" s="1">
        <v>1</v>
      </c>
      <c r="H8497" s="1">
        <v>8</v>
      </c>
      <c r="I8497" s="1" t="str">
        <f t="shared" si="152"/>
        <v>3F3WE8</v>
      </c>
      <c r="J8497" s="27">
        <v>45280</v>
      </c>
      <c r="K8497" s="29" t="s">
        <v>276</v>
      </c>
      <c r="L8497" s="29">
        <v>13237.25</v>
      </c>
      <c r="M8497" s="30">
        <v>0.78407534624342423</v>
      </c>
      <c r="N8497" s="30">
        <v>0.94368656233185755</v>
      </c>
      <c r="O8497" s="30">
        <v>0</v>
      </c>
    </row>
    <row r="8498" spans="1:15" x14ac:dyDescent="0.45">
      <c r="A8498" s="5" t="s">
        <v>17</v>
      </c>
      <c r="B8498">
        <v>2020</v>
      </c>
      <c r="C8498" t="s">
        <v>3</v>
      </c>
      <c r="D8498">
        <v>8497</v>
      </c>
      <c r="E8498" s="2">
        <v>0</v>
      </c>
      <c r="F8498" s="1">
        <v>1</v>
      </c>
      <c r="G8498" s="1">
        <v>1</v>
      </c>
      <c r="H8498" s="1">
        <v>1</v>
      </c>
      <c r="I8498" s="1" t="str">
        <f t="shared" si="152"/>
        <v>3F4TH1</v>
      </c>
      <c r="J8498" s="27">
        <v>45281</v>
      </c>
      <c r="K8498" s="29" t="s">
        <v>253</v>
      </c>
      <c r="L8498" s="29">
        <v>12602.75</v>
      </c>
      <c r="M8498" s="30">
        <v>0.72750231714798319</v>
      </c>
      <c r="N8498" s="30">
        <v>0.90545742387150974</v>
      </c>
      <c r="O8498" s="30">
        <v>0</v>
      </c>
    </row>
    <row r="8499" spans="1:15" x14ac:dyDescent="0.45">
      <c r="A8499" s="5" t="s">
        <v>17</v>
      </c>
      <c r="B8499">
        <v>2020</v>
      </c>
      <c r="C8499" t="s">
        <v>3</v>
      </c>
      <c r="D8499">
        <v>8498</v>
      </c>
      <c r="E8499" s="2">
        <v>1</v>
      </c>
      <c r="F8499" s="1">
        <v>2</v>
      </c>
      <c r="G8499" s="1">
        <v>1</v>
      </c>
      <c r="H8499" s="1">
        <v>1</v>
      </c>
      <c r="I8499" s="1" t="str">
        <f t="shared" si="152"/>
        <v>3F4TH1</v>
      </c>
      <c r="J8499" s="27">
        <v>45281</v>
      </c>
      <c r="K8499" s="29" t="s">
        <v>254</v>
      </c>
      <c r="L8499" s="29">
        <v>12048</v>
      </c>
      <c r="M8499" s="30">
        <v>0.66517362350655196</v>
      </c>
      <c r="N8499" s="30">
        <v>0.87838327501721836</v>
      </c>
      <c r="O8499" s="30">
        <v>0</v>
      </c>
    </row>
    <row r="8500" spans="1:15" x14ac:dyDescent="0.45">
      <c r="A8500" s="5" t="s">
        <v>17</v>
      </c>
      <c r="B8500">
        <v>2020</v>
      </c>
      <c r="C8500" t="s">
        <v>3</v>
      </c>
      <c r="D8500">
        <v>8499</v>
      </c>
      <c r="E8500" s="2">
        <v>2</v>
      </c>
      <c r="F8500" s="1">
        <v>3</v>
      </c>
      <c r="G8500" s="1">
        <v>1</v>
      </c>
      <c r="H8500" s="1">
        <v>1</v>
      </c>
      <c r="I8500" s="1" t="str">
        <f t="shared" si="152"/>
        <v>3F4TH1</v>
      </c>
      <c r="J8500" s="27">
        <v>45281</v>
      </c>
      <c r="K8500" s="29" t="s">
        <v>255</v>
      </c>
      <c r="L8500" s="29">
        <v>11662.75</v>
      </c>
      <c r="M8500" s="30">
        <v>0.58364537203460032</v>
      </c>
      <c r="N8500" s="30">
        <v>0.77310698515140486</v>
      </c>
      <c r="O8500" s="30">
        <v>0</v>
      </c>
    </row>
    <row r="8501" spans="1:15" x14ac:dyDescent="0.45">
      <c r="A8501" s="5" t="s">
        <v>17</v>
      </c>
      <c r="B8501">
        <v>2020</v>
      </c>
      <c r="C8501" t="s">
        <v>3</v>
      </c>
      <c r="D8501">
        <v>8500</v>
      </c>
      <c r="E8501" s="2">
        <v>3</v>
      </c>
      <c r="F8501" s="1">
        <v>4</v>
      </c>
      <c r="G8501" s="1">
        <v>1</v>
      </c>
      <c r="H8501" s="1">
        <v>2</v>
      </c>
      <c r="I8501" s="1" t="str">
        <f t="shared" si="152"/>
        <v>3F4TH2</v>
      </c>
      <c r="J8501" s="27">
        <v>45281</v>
      </c>
      <c r="K8501" s="29" t="s">
        <v>256</v>
      </c>
      <c r="L8501" s="29">
        <v>11565</v>
      </c>
      <c r="M8501" s="30">
        <v>0.4958406943561583</v>
      </c>
      <c r="N8501" s="30">
        <v>0.71883267854607302</v>
      </c>
      <c r="O8501" s="30">
        <v>0</v>
      </c>
    </row>
    <row r="8502" spans="1:15" x14ac:dyDescent="0.45">
      <c r="A8502" s="5" t="s">
        <v>17</v>
      </c>
      <c r="B8502">
        <v>2020</v>
      </c>
      <c r="C8502" t="s">
        <v>3</v>
      </c>
      <c r="D8502">
        <v>8501</v>
      </c>
      <c r="E8502" s="2">
        <v>4</v>
      </c>
      <c r="F8502" s="1">
        <v>5</v>
      </c>
      <c r="G8502" s="1">
        <v>1</v>
      </c>
      <c r="H8502" s="1">
        <v>2</v>
      </c>
      <c r="I8502" s="1" t="str">
        <f t="shared" si="152"/>
        <v>3F4TH2</v>
      </c>
      <c r="J8502" s="27">
        <v>45281</v>
      </c>
      <c r="K8502" s="29" t="s">
        <v>257</v>
      </c>
      <c r="L8502" s="29">
        <v>11649.5</v>
      </c>
      <c r="M8502" s="30">
        <v>0.44309612166657619</v>
      </c>
      <c r="N8502" s="30">
        <v>0.80404312664335353</v>
      </c>
      <c r="O8502" s="30">
        <v>0</v>
      </c>
    </row>
    <row r="8503" spans="1:15" x14ac:dyDescent="0.45">
      <c r="A8503" s="5" t="s">
        <v>17</v>
      </c>
      <c r="B8503">
        <v>2020</v>
      </c>
      <c r="C8503" t="s">
        <v>3</v>
      </c>
      <c r="D8503">
        <v>8502</v>
      </c>
      <c r="E8503" s="2">
        <v>5</v>
      </c>
      <c r="F8503" s="1">
        <v>6</v>
      </c>
      <c r="G8503" s="1">
        <v>1</v>
      </c>
      <c r="H8503" s="1">
        <v>2</v>
      </c>
      <c r="I8503" s="1" t="str">
        <f t="shared" si="152"/>
        <v>3F4TH2</v>
      </c>
      <c r="J8503" s="27">
        <v>45281</v>
      </c>
      <c r="K8503" s="29" t="s">
        <v>258</v>
      </c>
      <c r="L8503" s="29">
        <v>12083.5</v>
      </c>
      <c r="M8503" s="30">
        <v>0.43036838306110808</v>
      </c>
      <c r="N8503" s="30">
        <v>0.8556325043756301</v>
      </c>
      <c r="O8503" s="30">
        <v>0</v>
      </c>
    </row>
    <row r="8504" spans="1:15" x14ac:dyDescent="0.45">
      <c r="A8504" s="5" t="s">
        <v>17</v>
      </c>
      <c r="B8504">
        <v>2020</v>
      </c>
      <c r="C8504" t="s">
        <v>3</v>
      </c>
      <c r="D8504">
        <v>8503</v>
      </c>
      <c r="E8504" s="2">
        <v>6</v>
      </c>
      <c r="F8504" s="1">
        <v>7</v>
      </c>
      <c r="G8504" s="1">
        <v>1</v>
      </c>
      <c r="H8504" s="1">
        <v>3</v>
      </c>
      <c r="I8504" s="1" t="str">
        <f t="shared" si="152"/>
        <v>3F4TH3</v>
      </c>
      <c r="J8504" s="27">
        <v>45281</v>
      </c>
      <c r="K8504" s="29" t="s">
        <v>259</v>
      </c>
      <c r="L8504" s="29">
        <v>13308.25</v>
      </c>
      <c r="M8504" s="30">
        <v>0.43342641670031479</v>
      </c>
      <c r="N8504" s="30">
        <v>0.89623826682942287</v>
      </c>
      <c r="O8504" s="30">
        <v>0</v>
      </c>
    </row>
    <row r="8505" spans="1:15" x14ac:dyDescent="0.45">
      <c r="A8505" s="5" t="s">
        <v>17</v>
      </c>
      <c r="B8505">
        <v>2020</v>
      </c>
      <c r="C8505" t="s">
        <v>3</v>
      </c>
      <c r="D8505">
        <v>8504</v>
      </c>
      <c r="E8505" s="2">
        <v>7</v>
      </c>
      <c r="F8505" s="1">
        <v>8</v>
      </c>
      <c r="G8505" s="1">
        <v>1</v>
      </c>
      <c r="H8505" s="1">
        <v>3</v>
      </c>
      <c r="I8505" s="1" t="str">
        <f t="shared" si="152"/>
        <v>3F4TH3</v>
      </c>
      <c r="J8505" s="27">
        <v>45281</v>
      </c>
      <c r="K8505" s="29" t="s">
        <v>260</v>
      </c>
      <c r="L8505" s="29">
        <v>15226</v>
      </c>
      <c r="M8505" s="30">
        <v>0.47583367130131993</v>
      </c>
      <c r="N8505" s="30">
        <v>0.92546696203423484</v>
      </c>
      <c r="O8505" s="30">
        <v>0</v>
      </c>
    </row>
    <row r="8506" spans="1:15" x14ac:dyDescent="0.45">
      <c r="A8506" s="5" t="s">
        <v>17</v>
      </c>
      <c r="B8506">
        <v>2020</v>
      </c>
      <c r="C8506" t="s">
        <v>3</v>
      </c>
      <c r="D8506">
        <v>8505</v>
      </c>
      <c r="E8506" s="2">
        <v>8</v>
      </c>
      <c r="F8506" s="1">
        <v>9</v>
      </c>
      <c r="G8506" s="1">
        <v>1</v>
      </c>
      <c r="H8506" s="1">
        <v>3</v>
      </c>
      <c r="I8506" s="1" t="str">
        <f t="shared" si="152"/>
        <v>3F4TH3</v>
      </c>
      <c r="J8506" s="27">
        <v>45281</v>
      </c>
      <c r="K8506" s="29" t="s">
        <v>261</v>
      </c>
      <c r="L8506" s="29">
        <v>16638.75</v>
      </c>
      <c r="M8506" s="30">
        <v>0.54625106955808511</v>
      </c>
      <c r="N8506" s="30">
        <v>0.93221252489820738</v>
      </c>
      <c r="O8506" s="30">
        <v>0</v>
      </c>
    </row>
    <row r="8507" spans="1:15" x14ac:dyDescent="0.45">
      <c r="A8507" s="5" t="s">
        <v>17</v>
      </c>
      <c r="B8507">
        <v>2020</v>
      </c>
      <c r="C8507" t="s">
        <v>3</v>
      </c>
      <c r="D8507">
        <v>8506</v>
      </c>
      <c r="E8507" s="2">
        <v>9</v>
      </c>
      <c r="F8507" s="1">
        <v>10</v>
      </c>
      <c r="G8507" s="1">
        <v>1</v>
      </c>
      <c r="H8507" s="1">
        <v>4</v>
      </c>
      <c r="I8507" s="1" t="str">
        <f t="shared" si="152"/>
        <v>3F4TH4</v>
      </c>
      <c r="J8507" s="27">
        <v>45281</v>
      </c>
      <c r="K8507" s="29" t="s">
        <v>262</v>
      </c>
      <c r="L8507" s="29">
        <v>17169.75</v>
      </c>
      <c r="M8507" s="30">
        <v>0.57967002050113159</v>
      </c>
      <c r="N8507" s="30">
        <v>0.93538321012366454</v>
      </c>
      <c r="O8507" s="30">
        <v>0.14160609700504051</v>
      </c>
    </row>
    <row r="8508" spans="1:15" x14ac:dyDescent="0.45">
      <c r="A8508" s="5" t="s">
        <v>17</v>
      </c>
      <c r="B8508">
        <v>2020</v>
      </c>
      <c r="C8508" t="s">
        <v>3</v>
      </c>
      <c r="D8508">
        <v>8507</v>
      </c>
      <c r="E8508" s="2">
        <v>10</v>
      </c>
      <c r="F8508" s="1">
        <v>11</v>
      </c>
      <c r="G8508" s="1">
        <v>1</v>
      </c>
      <c r="H8508" s="1">
        <v>4</v>
      </c>
      <c r="I8508" s="1" t="str">
        <f t="shared" si="152"/>
        <v>3F4TH4</v>
      </c>
      <c r="J8508" s="27">
        <v>45281</v>
      </c>
      <c r="K8508" s="29" t="s">
        <v>263</v>
      </c>
      <c r="L8508" s="29">
        <v>17154.5</v>
      </c>
      <c r="M8508" s="30">
        <v>0.49075094408288739</v>
      </c>
      <c r="N8508" s="30">
        <v>0.93494408785551641</v>
      </c>
      <c r="O8508" s="30">
        <v>0.2147829744122062</v>
      </c>
    </row>
    <row r="8509" spans="1:15" x14ac:dyDescent="0.45">
      <c r="A8509" s="5" t="s">
        <v>17</v>
      </c>
      <c r="B8509">
        <v>2020</v>
      </c>
      <c r="C8509" t="s">
        <v>3</v>
      </c>
      <c r="D8509">
        <v>8508</v>
      </c>
      <c r="E8509" s="2">
        <v>11</v>
      </c>
      <c r="F8509" s="1">
        <v>12</v>
      </c>
      <c r="G8509" s="1">
        <v>1</v>
      </c>
      <c r="H8509" s="1">
        <v>4</v>
      </c>
      <c r="I8509" s="1" t="str">
        <f t="shared" si="152"/>
        <v>3F4TH4</v>
      </c>
      <c r="J8509" s="27">
        <v>45281</v>
      </c>
      <c r="K8509" s="29" t="s">
        <v>264</v>
      </c>
      <c r="L8509" s="29">
        <v>16910.75</v>
      </c>
      <c r="M8509" s="30">
        <v>0.52823020766445816</v>
      </c>
      <c r="N8509" s="30">
        <v>0.93125749151009973</v>
      </c>
      <c r="O8509" s="30">
        <v>0.18684609164381691</v>
      </c>
    </row>
    <row r="8510" spans="1:15" x14ac:dyDescent="0.45">
      <c r="A8510" s="5" t="s">
        <v>17</v>
      </c>
      <c r="B8510">
        <v>2020</v>
      </c>
      <c r="C8510" t="s">
        <v>3</v>
      </c>
      <c r="D8510">
        <v>8509</v>
      </c>
      <c r="E8510" s="2">
        <v>12</v>
      </c>
      <c r="F8510" s="1">
        <v>13</v>
      </c>
      <c r="G8510" s="1">
        <v>1</v>
      </c>
      <c r="H8510" s="1">
        <v>5</v>
      </c>
      <c r="I8510" s="1" t="str">
        <f t="shared" si="152"/>
        <v>3F4TH5</v>
      </c>
      <c r="J8510" s="27">
        <v>45281</v>
      </c>
      <c r="K8510" s="29" t="s">
        <v>265</v>
      </c>
      <c r="L8510" s="29">
        <v>16556.25</v>
      </c>
      <c r="M8510" s="30">
        <v>0.58529204389950706</v>
      </c>
      <c r="N8510" s="30">
        <v>0.93575386966406127</v>
      </c>
      <c r="O8510" s="30">
        <v>0.1186703300221863</v>
      </c>
    </row>
    <row r="8511" spans="1:15" x14ac:dyDescent="0.45">
      <c r="A8511" s="5" t="s">
        <v>17</v>
      </c>
      <c r="B8511">
        <v>2020</v>
      </c>
      <c r="C8511" t="s">
        <v>3</v>
      </c>
      <c r="D8511">
        <v>8510</v>
      </c>
      <c r="E8511" s="2">
        <v>13</v>
      </c>
      <c r="F8511" s="1">
        <v>14</v>
      </c>
      <c r="G8511" s="1">
        <v>1</v>
      </c>
      <c r="H8511" s="1">
        <v>5</v>
      </c>
      <c r="I8511" s="1" t="str">
        <f t="shared" si="152"/>
        <v>3F4TH5</v>
      </c>
      <c r="J8511" s="27">
        <v>45281</v>
      </c>
      <c r="K8511" s="29" t="s">
        <v>266</v>
      </c>
      <c r="L8511" s="29">
        <v>16516.75</v>
      </c>
      <c r="M8511" s="30">
        <v>0.65935655607513155</v>
      </c>
      <c r="N8511" s="30">
        <v>0.93792710660901335</v>
      </c>
      <c r="O8511" s="30">
        <v>7.2652797014231038E-2</v>
      </c>
    </row>
    <row r="8512" spans="1:15" x14ac:dyDescent="0.45">
      <c r="A8512" s="5" t="s">
        <v>17</v>
      </c>
      <c r="B8512">
        <v>2020</v>
      </c>
      <c r="C8512" t="s">
        <v>3</v>
      </c>
      <c r="D8512">
        <v>8511</v>
      </c>
      <c r="E8512" s="2">
        <v>14</v>
      </c>
      <c r="F8512" s="1">
        <v>15</v>
      </c>
      <c r="G8512" s="1">
        <v>1</v>
      </c>
      <c r="H8512" s="1">
        <v>5</v>
      </c>
      <c r="I8512" s="1" t="str">
        <f t="shared" si="152"/>
        <v>3F4TH5</v>
      </c>
      <c r="J8512" s="27">
        <v>45281</v>
      </c>
      <c r="K8512" s="29" t="s">
        <v>267</v>
      </c>
      <c r="L8512" s="29">
        <v>16289</v>
      </c>
      <c r="M8512" s="30">
        <v>0.61925744980681419</v>
      </c>
      <c r="N8512" s="30">
        <v>0.93919632217278615</v>
      </c>
      <c r="O8512" s="30">
        <v>3.5291670206350309E-2</v>
      </c>
    </row>
    <row r="8513" spans="1:15" x14ac:dyDescent="0.45">
      <c r="A8513" s="5" t="s">
        <v>17</v>
      </c>
      <c r="B8513">
        <v>2020</v>
      </c>
      <c r="C8513" t="s">
        <v>3</v>
      </c>
      <c r="D8513">
        <v>8512</v>
      </c>
      <c r="E8513" s="2">
        <v>15</v>
      </c>
      <c r="F8513" s="1">
        <v>16</v>
      </c>
      <c r="G8513" s="1">
        <v>1</v>
      </c>
      <c r="H8513" s="1">
        <v>6</v>
      </c>
      <c r="I8513" s="1" t="str">
        <f t="shared" si="152"/>
        <v>3F4TH6</v>
      </c>
      <c r="J8513" s="27">
        <v>45281</v>
      </c>
      <c r="K8513" s="29" t="s">
        <v>268</v>
      </c>
      <c r="L8513" s="29">
        <v>16566</v>
      </c>
      <c r="M8513" s="30">
        <v>0.56249901993300211</v>
      </c>
      <c r="N8513" s="30">
        <v>0.93947000136537984</v>
      </c>
      <c r="O8513" s="30">
        <v>0</v>
      </c>
    </row>
    <row r="8514" spans="1:15" x14ac:dyDescent="0.45">
      <c r="A8514" s="5" t="s">
        <v>17</v>
      </c>
      <c r="B8514">
        <v>2020</v>
      </c>
      <c r="C8514" t="s">
        <v>3</v>
      </c>
      <c r="D8514">
        <v>8513</v>
      </c>
      <c r="E8514" s="2">
        <v>16</v>
      </c>
      <c r="F8514" s="1">
        <v>17</v>
      </c>
      <c r="G8514" s="1">
        <v>1</v>
      </c>
      <c r="H8514" s="1">
        <v>6</v>
      </c>
      <c r="I8514" s="1" t="str">
        <f t="shared" si="152"/>
        <v>3F4TH6</v>
      </c>
      <c r="J8514" s="27">
        <v>45281</v>
      </c>
      <c r="K8514" s="29" t="s">
        <v>269</v>
      </c>
      <c r="L8514" s="29">
        <v>16958.25</v>
      </c>
      <c r="M8514" s="30">
        <v>0.56879740838630932</v>
      </c>
      <c r="N8514" s="30">
        <v>0.93860129456101349</v>
      </c>
      <c r="O8514" s="30">
        <v>0</v>
      </c>
    </row>
    <row r="8515" spans="1:15" x14ac:dyDescent="0.45">
      <c r="A8515" s="5" t="s">
        <v>17</v>
      </c>
      <c r="B8515">
        <v>2020</v>
      </c>
      <c r="C8515" t="s">
        <v>3</v>
      </c>
      <c r="D8515">
        <v>8514</v>
      </c>
      <c r="E8515" s="2">
        <v>17</v>
      </c>
      <c r="F8515" s="1">
        <v>18</v>
      </c>
      <c r="G8515" s="1">
        <v>1</v>
      </c>
      <c r="H8515" s="1">
        <v>6</v>
      </c>
      <c r="I8515" s="1" t="str">
        <f t="shared" ref="I8515:I8578" si="153">A8515&amp;C8515&amp;H8515</f>
        <v>3F4TH6</v>
      </c>
      <c r="J8515" s="27">
        <v>45281</v>
      </c>
      <c r="K8515" s="29" t="s">
        <v>270</v>
      </c>
      <c r="L8515" s="29">
        <v>17439.5</v>
      </c>
      <c r="M8515" s="30">
        <v>0.58597806616435699</v>
      </c>
      <c r="N8515" s="30">
        <v>0.93968462858185231</v>
      </c>
      <c r="O8515" s="30">
        <v>0</v>
      </c>
    </row>
    <row r="8516" spans="1:15" x14ac:dyDescent="0.45">
      <c r="A8516" s="5" t="s">
        <v>17</v>
      </c>
      <c r="B8516">
        <v>2020</v>
      </c>
      <c r="C8516" t="s">
        <v>3</v>
      </c>
      <c r="D8516">
        <v>8515</v>
      </c>
      <c r="E8516" s="2">
        <v>18</v>
      </c>
      <c r="F8516" s="1">
        <v>19</v>
      </c>
      <c r="G8516" s="1">
        <v>1</v>
      </c>
      <c r="H8516" s="1">
        <v>7</v>
      </c>
      <c r="I8516" s="1" t="str">
        <f t="shared" si="153"/>
        <v>3F4TH7</v>
      </c>
      <c r="J8516" s="27">
        <v>45281</v>
      </c>
      <c r="K8516" s="29" t="s">
        <v>271</v>
      </c>
      <c r="L8516" s="29">
        <v>16973.75</v>
      </c>
      <c r="M8516" s="30">
        <v>0.5859388902679793</v>
      </c>
      <c r="N8516" s="30">
        <v>0.93890050817323001</v>
      </c>
      <c r="O8516" s="30">
        <v>0</v>
      </c>
    </row>
    <row r="8517" spans="1:15" x14ac:dyDescent="0.45">
      <c r="A8517" s="5" t="s">
        <v>17</v>
      </c>
      <c r="B8517">
        <v>2020</v>
      </c>
      <c r="C8517" t="s">
        <v>3</v>
      </c>
      <c r="D8517">
        <v>8516</v>
      </c>
      <c r="E8517" s="2">
        <v>19</v>
      </c>
      <c r="F8517" s="1">
        <v>20</v>
      </c>
      <c r="G8517" s="1">
        <v>1</v>
      </c>
      <c r="H8517" s="1">
        <v>7</v>
      </c>
      <c r="I8517" s="1" t="str">
        <f t="shared" si="153"/>
        <v>3F4TH7</v>
      </c>
      <c r="J8517" s="27">
        <v>45281</v>
      </c>
      <c r="K8517" s="29" t="s">
        <v>272</v>
      </c>
      <c r="L8517" s="29">
        <v>16369.5</v>
      </c>
      <c r="M8517" s="30">
        <v>0.53518380760691786</v>
      </c>
      <c r="N8517" s="30">
        <v>0.93574577991977392</v>
      </c>
      <c r="O8517" s="30">
        <v>0</v>
      </c>
    </row>
    <row r="8518" spans="1:15" x14ac:dyDescent="0.45">
      <c r="A8518" s="5" t="s">
        <v>17</v>
      </c>
      <c r="B8518">
        <v>2020</v>
      </c>
      <c r="C8518" t="s">
        <v>3</v>
      </c>
      <c r="D8518">
        <v>8517</v>
      </c>
      <c r="E8518" s="2">
        <v>20</v>
      </c>
      <c r="F8518" s="1">
        <v>21</v>
      </c>
      <c r="G8518" s="1">
        <v>1</v>
      </c>
      <c r="H8518" s="1">
        <v>7</v>
      </c>
      <c r="I8518" s="1" t="str">
        <f t="shared" si="153"/>
        <v>3F4TH7</v>
      </c>
      <c r="J8518" s="27">
        <v>45281</v>
      </c>
      <c r="K8518" s="29" t="s">
        <v>273</v>
      </c>
      <c r="L8518" s="29">
        <v>15828.5</v>
      </c>
      <c r="M8518" s="30">
        <v>0.48524616872206577</v>
      </c>
      <c r="N8518" s="30">
        <v>0.92622529461777992</v>
      </c>
      <c r="O8518" s="30">
        <v>0</v>
      </c>
    </row>
    <row r="8519" spans="1:15" x14ac:dyDescent="0.45">
      <c r="A8519" s="5" t="s">
        <v>17</v>
      </c>
      <c r="B8519">
        <v>2020</v>
      </c>
      <c r="C8519" t="s">
        <v>3</v>
      </c>
      <c r="D8519">
        <v>8518</v>
      </c>
      <c r="E8519" s="2">
        <v>21</v>
      </c>
      <c r="F8519" s="1">
        <v>22</v>
      </c>
      <c r="G8519" s="1">
        <v>1</v>
      </c>
      <c r="H8519" s="1">
        <v>8</v>
      </c>
      <c r="I8519" s="1" t="str">
        <f t="shared" si="153"/>
        <v>3F4TH8</v>
      </c>
      <c r="J8519" s="27">
        <v>45281</v>
      </c>
      <c r="K8519" s="29" t="s">
        <v>274</v>
      </c>
      <c r="L8519" s="29">
        <v>15142.5</v>
      </c>
      <c r="M8519" s="30">
        <v>0.48095907033713831</v>
      </c>
      <c r="N8519" s="30">
        <v>0.917913016201509</v>
      </c>
      <c r="O8519" s="30">
        <v>0</v>
      </c>
    </row>
    <row r="8520" spans="1:15" x14ac:dyDescent="0.45">
      <c r="A8520" s="5" t="s">
        <v>17</v>
      </c>
      <c r="B8520">
        <v>2020</v>
      </c>
      <c r="C8520" t="s">
        <v>3</v>
      </c>
      <c r="D8520">
        <v>8519</v>
      </c>
      <c r="E8520" s="2">
        <v>22</v>
      </c>
      <c r="F8520" s="1">
        <v>23</v>
      </c>
      <c r="G8520" s="1">
        <v>1</v>
      </c>
      <c r="H8520" s="1">
        <v>8</v>
      </c>
      <c r="I8520" s="1" t="str">
        <f t="shared" si="153"/>
        <v>3F4TH8</v>
      </c>
      <c r="J8520" s="27">
        <v>45281</v>
      </c>
      <c r="K8520" s="29" t="s">
        <v>275</v>
      </c>
      <c r="L8520" s="29">
        <v>14151.25</v>
      </c>
      <c r="M8520" s="30">
        <v>0.43380548642358002</v>
      </c>
      <c r="N8520" s="30">
        <v>0.84284067138451857</v>
      </c>
      <c r="O8520" s="30">
        <v>0</v>
      </c>
    </row>
    <row r="8521" spans="1:15" x14ac:dyDescent="0.45">
      <c r="A8521" s="5" t="s">
        <v>17</v>
      </c>
      <c r="B8521">
        <v>2020</v>
      </c>
      <c r="C8521" t="s">
        <v>3</v>
      </c>
      <c r="D8521">
        <v>8520</v>
      </c>
      <c r="E8521" s="2">
        <v>23</v>
      </c>
      <c r="F8521" s="1">
        <v>24</v>
      </c>
      <c r="G8521" s="1">
        <v>1</v>
      </c>
      <c r="H8521" s="1">
        <v>8</v>
      </c>
      <c r="I8521" s="1" t="str">
        <f t="shared" si="153"/>
        <v>3F4TH8</v>
      </c>
      <c r="J8521" s="27">
        <v>45281</v>
      </c>
      <c r="K8521" s="29" t="s">
        <v>276</v>
      </c>
      <c r="L8521" s="29">
        <v>13330.75</v>
      </c>
      <c r="M8521" s="30">
        <v>0.4508877210226867</v>
      </c>
      <c r="N8521" s="30">
        <v>0.8616777327030094</v>
      </c>
      <c r="O8521" s="30">
        <v>0</v>
      </c>
    </row>
    <row r="8522" spans="1:15" x14ac:dyDescent="0.45">
      <c r="A8522" s="5" t="s">
        <v>17</v>
      </c>
      <c r="B8522">
        <v>2020</v>
      </c>
      <c r="C8522" t="s">
        <v>4</v>
      </c>
      <c r="D8522">
        <v>8521</v>
      </c>
      <c r="E8522" s="2">
        <v>0</v>
      </c>
      <c r="F8522" s="1">
        <v>1</v>
      </c>
      <c r="G8522" s="1">
        <v>1</v>
      </c>
      <c r="H8522" s="1">
        <v>1</v>
      </c>
      <c r="I8522" s="1" t="str">
        <f t="shared" si="153"/>
        <v>3F5FR1</v>
      </c>
      <c r="J8522" s="27">
        <v>45282</v>
      </c>
      <c r="K8522" s="29" t="s">
        <v>253</v>
      </c>
      <c r="L8522" s="29">
        <v>12802.5</v>
      </c>
      <c r="M8522" s="30">
        <v>0.45388569373336268</v>
      </c>
      <c r="N8522" s="30">
        <v>0.88141468636860365</v>
      </c>
      <c r="O8522" s="30">
        <v>0</v>
      </c>
    </row>
    <row r="8523" spans="1:15" x14ac:dyDescent="0.45">
      <c r="A8523" s="5" t="s">
        <v>17</v>
      </c>
      <c r="B8523">
        <v>2020</v>
      </c>
      <c r="C8523" t="s">
        <v>4</v>
      </c>
      <c r="D8523">
        <v>8522</v>
      </c>
      <c r="E8523" s="2">
        <v>1</v>
      </c>
      <c r="F8523" s="1">
        <v>2</v>
      </c>
      <c r="G8523" s="1">
        <v>1</v>
      </c>
      <c r="H8523" s="1">
        <v>1</v>
      </c>
      <c r="I8523" s="1" t="str">
        <f t="shared" si="153"/>
        <v>3F5FR1</v>
      </c>
      <c r="J8523" s="27">
        <v>45282</v>
      </c>
      <c r="K8523" s="29" t="s">
        <v>254</v>
      </c>
      <c r="L8523" s="29">
        <v>12310.75</v>
      </c>
      <c r="M8523" s="30">
        <v>0.46199720811415929</v>
      </c>
      <c r="N8523" s="30">
        <v>0.76967037928220339</v>
      </c>
      <c r="O8523" s="30">
        <v>0</v>
      </c>
    </row>
    <row r="8524" spans="1:15" x14ac:dyDescent="0.45">
      <c r="A8524" s="5" t="s">
        <v>17</v>
      </c>
      <c r="B8524">
        <v>2020</v>
      </c>
      <c r="C8524" t="s">
        <v>4</v>
      </c>
      <c r="D8524">
        <v>8523</v>
      </c>
      <c r="E8524" s="2">
        <v>2</v>
      </c>
      <c r="F8524" s="1">
        <v>3</v>
      </c>
      <c r="G8524" s="1">
        <v>1</v>
      </c>
      <c r="H8524" s="1">
        <v>1</v>
      </c>
      <c r="I8524" s="1" t="str">
        <f t="shared" si="153"/>
        <v>3F5FR1</v>
      </c>
      <c r="J8524" s="27">
        <v>45282</v>
      </c>
      <c r="K8524" s="29" t="s">
        <v>255</v>
      </c>
      <c r="L8524" s="29">
        <v>11930.5</v>
      </c>
      <c r="M8524" s="30">
        <v>0.45580946085973739</v>
      </c>
      <c r="N8524" s="30">
        <v>0.70399867862206023</v>
      </c>
      <c r="O8524" s="30">
        <v>0</v>
      </c>
    </row>
    <row r="8525" spans="1:15" x14ac:dyDescent="0.45">
      <c r="A8525" s="5" t="s">
        <v>17</v>
      </c>
      <c r="B8525">
        <v>2020</v>
      </c>
      <c r="C8525" t="s">
        <v>4</v>
      </c>
      <c r="D8525">
        <v>8524</v>
      </c>
      <c r="E8525" s="2">
        <v>3</v>
      </c>
      <c r="F8525" s="1">
        <v>4</v>
      </c>
      <c r="G8525" s="1">
        <v>1</v>
      </c>
      <c r="H8525" s="1">
        <v>2</v>
      </c>
      <c r="I8525" s="1" t="str">
        <f t="shared" si="153"/>
        <v>3F5FR2</v>
      </c>
      <c r="J8525" s="27">
        <v>45282</v>
      </c>
      <c r="K8525" s="29" t="s">
        <v>256</v>
      </c>
      <c r="L8525" s="29">
        <v>11759.5</v>
      </c>
      <c r="M8525" s="30">
        <v>0.44691711924675942</v>
      </c>
      <c r="N8525" s="30">
        <v>0.7568972462514626</v>
      </c>
      <c r="O8525" s="30">
        <v>0</v>
      </c>
    </row>
    <row r="8526" spans="1:15" x14ac:dyDescent="0.45">
      <c r="A8526" s="5" t="s">
        <v>17</v>
      </c>
      <c r="B8526">
        <v>2020</v>
      </c>
      <c r="C8526" t="s">
        <v>4</v>
      </c>
      <c r="D8526">
        <v>8525</v>
      </c>
      <c r="E8526" s="2">
        <v>4</v>
      </c>
      <c r="F8526" s="1">
        <v>5</v>
      </c>
      <c r="G8526" s="1">
        <v>1</v>
      </c>
      <c r="H8526" s="1">
        <v>2</v>
      </c>
      <c r="I8526" s="1" t="str">
        <f t="shared" si="153"/>
        <v>3F5FR2</v>
      </c>
      <c r="J8526" s="27">
        <v>45282</v>
      </c>
      <c r="K8526" s="29" t="s">
        <v>257</v>
      </c>
      <c r="L8526" s="29">
        <v>11766.75</v>
      </c>
      <c r="M8526" s="30">
        <v>0.36290360289830559</v>
      </c>
      <c r="N8526" s="30">
        <v>0.70752026692941861</v>
      </c>
      <c r="O8526" s="30">
        <v>0</v>
      </c>
    </row>
    <row r="8527" spans="1:15" x14ac:dyDescent="0.45">
      <c r="A8527" s="6" t="s">
        <v>14</v>
      </c>
      <c r="B8527">
        <v>2020</v>
      </c>
      <c r="C8527" t="s">
        <v>4</v>
      </c>
      <c r="D8527">
        <v>8526</v>
      </c>
      <c r="E8527" s="2">
        <v>5</v>
      </c>
      <c r="F8527" s="1">
        <v>6</v>
      </c>
      <c r="G8527" s="1">
        <v>1</v>
      </c>
      <c r="H8527" s="1">
        <v>2</v>
      </c>
      <c r="I8527" s="1" t="str">
        <f t="shared" si="153"/>
        <v>4W5FR2</v>
      </c>
      <c r="J8527" s="27">
        <v>45282</v>
      </c>
      <c r="K8527" s="29" t="s">
        <v>258</v>
      </c>
      <c r="L8527" s="29">
        <v>12134</v>
      </c>
      <c r="M8527" s="30">
        <v>0.30765400991309849</v>
      </c>
      <c r="N8527" s="30">
        <v>0.58400838348055906</v>
      </c>
      <c r="O8527" s="30">
        <v>0</v>
      </c>
    </row>
    <row r="8528" spans="1:15" x14ac:dyDescent="0.45">
      <c r="A8528" s="6" t="s">
        <v>14</v>
      </c>
      <c r="B8528">
        <v>2020</v>
      </c>
      <c r="C8528" t="s">
        <v>4</v>
      </c>
      <c r="D8528">
        <v>8527</v>
      </c>
      <c r="E8528" s="2">
        <v>6</v>
      </c>
      <c r="F8528" s="1">
        <v>7</v>
      </c>
      <c r="G8528" s="1">
        <v>1</v>
      </c>
      <c r="H8528" s="1">
        <v>3</v>
      </c>
      <c r="I8528" s="1" t="str">
        <f t="shared" si="153"/>
        <v>4W5FR3</v>
      </c>
      <c r="J8528" s="27">
        <v>45282</v>
      </c>
      <c r="K8528" s="29" t="s">
        <v>259</v>
      </c>
      <c r="L8528" s="29">
        <v>13256</v>
      </c>
      <c r="M8528" s="30">
        <v>0.26416226871357362</v>
      </c>
      <c r="N8528" s="30">
        <v>0.44591952615944352</v>
      </c>
      <c r="O8528" s="30">
        <v>0</v>
      </c>
    </row>
    <row r="8529" spans="1:15" x14ac:dyDescent="0.45">
      <c r="A8529" s="6" t="s">
        <v>14</v>
      </c>
      <c r="B8529">
        <v>2020</v>
      </c>
      <c r="C8529" t="s">
        <v>4</v>
      </c>
      <c r="D8529">
        <v>8528</v>
      </c>
      <c r="E8529" s="2">
        <v>7</v>
      </c>
      <c r="F8529" s="1">
        <v>8</v>
      </c>
      <c r="G8529" s="1">
        <v>1</v>
      </c>
      <c r="H8529" s="1">
        <v>3</v>
      </c>
      <c r="I8529" s="1" t="str">
        <f t="shared" si="153"/>
        <v>4W5FR3</v>
      </c>
      <c r="J8529" s="27">
        <v>45282</v>
      </c>
      <c r="K8529" s="29" t="s">
        <v>260</v>
      </c>
      <c r="L8529" s="29">
        <v>14906.5</v>
      </c>
      <c r="M8529" s="30">
        <v>0.23178500215022521</v>
      </c>
      <c r="N8529" s="30">
        <v>0.38672558067764939</v>
      </c>
      <c r="O8529" s="30">
        <v>0</v>
      </c>
    </row>
    <row r="8530" spans="1:15" x14ac:dyDescent="0.45">
      <c r="A8530" s="6" t="s">
        <v>14</v>
      </c>
      <c r="B8530">
        <v>2020</v>
      </c>
      <c r="C8530" t="s">
        <v>4</v>
      </c>
      <c r="D8530">
        <v>8529</v>
      </c>
      <c r="E8530" s="2">
        <v>8</v>
      </c>
      <c r="F8530" s="1">
        <v>9</v>
      </c>
      <c r="G8530" s="1">
        <v>1</v>
      </c>
      <c r="H8530" s="1">
        <v>3</v>
      </c>
      <c r="I8530" s="1" t="str">
        <f t="shared" si="153"/>
        <v>4W5FR3</v>
      </c>
      <c r="J8530" s="27">
        <v>45282</v>
      </c>
      <c r="K8530" s="29" t="s">
        <v>261</v>
      </c>
      <c r="L8530" s="29">
        <v>16196</v>
      </c>
      <c r="M8530" s="30">
        <v>0.22471803913996991</v>
      </c>
      <c r="N8530" s="30">
        <v>0.38581651676521411</v>
      </c>
      <c r="O8530" s="30">
        <v>0</v>
      </c>
    </row>
    <row r="8531" spans="1:15" x14ac:dyDescent="0.45">
      <c r="A8531" s="6" t="s">
        <v>14</v>
      </c>
      <c r="B8531">
        <v>2020</v>
      </c>
      <c r="C8531" t="s">
        <v>4</v>
      </c>
      <c r="D8531">
        <v>8530</v>
      </c>
      <c r="E8531" s="2">
        <v>9</v>
      </c>
      <c r="F8531" s="1">
        <v>10</v>
      </c>
      <c r="G8531" s="1">
        <v>1</v>
      </c>
      <c r="H8531" s="1">
        <v>4</v>
      </c>
      <c r="I8531" s="1" t="str">
        <f t="shared" si="153"/>
        <v>4W5FR4</v>
      </c>
      <c r="J8531" s="27">
        <v>45282</v>
      </c>
      <c r="K8531" s="29" t="s">
        <v>262</v>
      </c>
      <c r="L8531" s="29">
        <v>16623</v>
      </c>
      <c r="M8531" s="30">
        <v>0.22760189544794679</v>
      </c>
      <c r="N8531" s="30">
        <v>0.42829086060518867</v>
      </c>
      <c r="O8531" s="30">
        <v>1.8009603774360731E-2</v>
      </c>
    </row>
    <row r="8532" spans="1:15" x14ac:dyDescent="0.45">
      <c r="A8532" s="6" t="s">
        <v>14</v>
      </c>
      <c r="B8532">
        <v>2020</v>
      </c>
      <c r="C8532" t="s">
        <v>4</v>
      </c>
      <c r="D8532">
        <v>8531</v>
      </c>
      <c r="E8532" s="2">
        <v>10</v>
      </c>
      <c r="F8532" s="1">
        <v>11</v>
      </c>
      <c r="G8532" s="1">
        <v>1</v>
      </c>
      <c r="H8532" s="1">
        <v>4</v>
      </c>
      <c r="I8532" s="1" t="str">
        <f t="shared" si="153"/>
        <v>4W5FR4</v>
      </c>
      <c r="J8532" s="27">
        <v>45282</v>
      </c>
      <c r="K8532" s="29" t="s">
        <v>263</v>
      </c>
      <c r="L8532" s="29">
        <v>16650.25</v>
      </c>
      <c r="M8532" s="30">
        <v>0.16353154942112011</v>
      </c>
      <c r="N8532" s="30">
        <v>0.30259934741709082</v>
      </c>
      <c r="O8532" s="30">
        <v>2.8442916460570188E-2</v>
      </c>
    </row>
    <row r="8533" spans="1:15" x14ac:dyDescent="0.45">
      <c r="A8533" s="6" t="s">
        <v>14</v>
      </c>
      <c r="B8533">
        <v>2020</v>
      </c>
      <c r="C8533" t="s">
        <v>4</v>
      </c>
      <c r="D8533">
        <v>8532</v>
      </c>
      <c r="E8533" s="2">
        <v>11</v>
      </c>
      <c r="F8533" s="1">
        <v>12</v>
      </c>
      <c r="G8533" s="1">
        <v>1</v>
      </c>
      <c r="H8533" s="1">
        <v>4</v>
      </c>
      <c r="I8533" s="1" t="str">
        <f t="shared" si="153"/>
        <v>4W5FR4</v>
      </c>
      <c r="J8533" s="27">
        <v>45282</v>
      </c>
      <c r="K8533" s="29" t="s">
        <v>264</v>
      </c>
      <c r="L8533" s="29">
        <v>16480.5</v>
      </c>
      <c r="M8533" s="30">
        <v>0.18095420070067281</v>
      </c>
      <c r="N8533" s="30">
        <v>0.35684694189207561</v>
      </c>
      <c r="O8533" s="30">
        <v>2.4047173019256789E-2</v>
      </c>
    </row>
    <row r="8534" spans="1:15" x14ac:dyDescent="0.45">
      <c r="A8534" s="6" t="s">
        <v>14</v>
      </c>
      <c r="B8534">
        <v>2020</v>
      </c>
      <c r="C8534" t="s">
        <v>4</v>
      </c>
      <c r="D8534">
        <v>8533</v>
      </c>
      <c r="E8534" s="2">
        <v>12</v>
      </c>
      <c r="F8534" s="1">
        <v>13</v>
      </c>
      <c r="G8534" s="1">
        <v>1</v>
      </c>
      <c r="H8534" s="1">
        <v>5</v>
      </c>
      <c r="I8534" s="1" t="str">
        <f t="shared" si="153"/>
        <v>4W5FR5</v>
      </c>
      <c r="J8534" s="27">
        <v>45282</v>
      </c>
      <c r="K8534" s="29" t="s">
        <v>265</v>
      </c>
      <c r="L8534" s="29">
        <v>16177.75</v>
      </c>
      <c r="M8534" s="30">
        <v>0.19026569558026871</v>
      </c>
      <c r="N8534" s="30">
        <v>0.42612592779888459</v>
      </c>
      <c r="O8534" s="30">
        <v>1.824503239323386E-2</v>
      </c>
    </row>
    <row r="8535" spans="1:15" x14ac:dyDescent="0.45">
      <c r="A8535" s="6" t="s">
        <v>14</v>
      </c>
      <c r="B8535">
        <v>2020</v>
      </c>
      <c r="C8535" t="s">
        <v>4</v>
      </c>
      <c r="D8535">
        <v>8534</v>
      </c>
      <c r="E8535" s="2">
        <v>13</v>
      </c>
      <c r="F8535" s="1">
        <v>14</v>
      </c>
      <c r="G8535" s="1">
        <v>1</v>
      </c>
      <c r="H8535" s="1">
        <v>5</v>
      </c>
      <c r="I8535" s="1" t="str">
        <f t="shared" si="153"/>
        <v>4W5FR5</v>
      </c>
      <c r="J8535" s="27">
        <v>45282</v>
      </c>
      <c r="K8535" s="29" t="s">
        <v>266</v>
      </c>
      <c r="L8535" s="29">
        <v>16120.75</v>
      </c>
      <c r="M8535" s="30">
        <v>0.21429343600067721</v>
      </c>
      <c r="N8535" s="30">
        <v>0.39014449652098249</v>
      </c>
      <c r="O8535" s="30">
        <v>1.6163780557822749E-2</v>
      </c>
    </row>
    <row r="8536" spans="1:15" x14ac:dyDescent="0.45">
      <c r="A8536" s="6" t="s">
        <v>14</v>
      </c>
      <c r="B8536">
        <v>2020</v>
      </c>
      <c r="C8536" t="s">
        <v>4</v>
      </c>
      <c r="D8536">
        <v>8535</v>
      </c>
      <c r="E8536" s="2">
        <v>14</v>
      </c>
      <c r="F8536" s="1">
        <v>15</v>
      </c>
      <c r="G8536" s="1">
        <v>1</v>
      </c>
      <c r="H8536" s="1">
        <v>5</v>
      </c>
      <c r="I8536" s="1" t="str">
        <f t="shared" si="153"/>
        <v>4W5FR5</v>
      </c>
      <c r="J8536" s="27">
        <v>45282</v>
      </c>
      <c r="K8536" s="29" t="s">
        <v>267</v>
      </c>
      <c r="L8536" s="29">
        <v>16179</v>
      </c>
      <c r="M8536" s="30">
        <v>0.24120321820927559</v>
      </c>
      <c r="N8536" s="30">
        <v>0.38544559819590052</v>
      </c>
      <c r="O8536" s="30">
        <v>7.4522090670044224E-3</v>
      </c>
    </row>
    <row r="8537" spans="1:15" x14ac:dyDescent="0.45">
      <c r="A8537" s="6" t="s">
        <v>14</v>
      </c>
      <c r="B8537">
        <v>2020</v>
      </c>
      <c r="C8537" t="s">
        <v>4</v>
      </c>
      <c r="D8537">
        <v>8536</v>
      </c>
      <c r="E8537" s="2">
        <v>15</v>
      </c>
      <c r="F8537" s="1">
        <v>16</v>
      </c>
      <c r="G8537" s="1">
        <v>1</v>
      </c>
      <c r="H8537" s="1">
        <v>6</v>
      </c>
      <c r="I8537" s="1" t="str">
        <f t="shared" si="153"/>
        <v>4W5FR6</v>
      </c>
      <c r="J8537" s="27">
        <v>45282</v>
      </c>
      <c r="K8537" s="29" t="s">
        <v>268</v>
      </c>
      <c r="L8537" s="29">
        <v>16291.5</v>
      </c>
      <c r="M8537" s="30">
        <v>0.26343011492463919</v>
      </c>
      <c r="N8537" s="30">
        <v>0.56189799753035774</v>
      </c>
      <c r="O8537" s="30">
        <v>0</v>
      </c>
    </row>
    <row r="8538" spans="1:15" x14ac:dyDescent="0.45">
      <c r="A8538" s="6" t="s">
        <v>14</v>
      </c>
      <c r="B8538">
        <v>2020</v>
      </c>
      <c r="C8538" t="s">
        <v>4</v>
      </c>
      <c r="D8538">
        <v>8537</v>
      </c>
      <c r="E8538" s="2">
        <v>16</v>
      </c>
      <c r="F8538" s="1">
        <v>17</v>
      </c>
      <c r="G8538" s="1">
        <v>1</v>
      </c>
      <c r="H8538" s="1">
        <v>6</v>
      </c>
      <c r="I8538" s="1" t="str">
        <f t="shared" si="153"/>
        <v>4W5FR6</v>
      </c>
      <c r="J8538" s="27">
        <v>45282</v>
      </c>
      <c r="K8538" s="29" t="s">
        <v>269</v>
      </c>
      <c r="L8538" s="29">
        <v>16579.25</v>
      </c>
      <c r="M8538" s="30">
        <v>0.28577694326765168</v>
      </c>
      <c r="N8538" s="30">
        <v>0.75688771064183902</v>
      </c>
      <c r="O8538" s="30">
        <v>0</v>
      </c>
    </row>
    <row r="8539" spans="1:15" x14ac:dyDescent="0.45">
      <c r="A8539" s="6" t="s">
        <v>14</v>
      </c>
      <c r="B8539">
        <v>2020</v>
      </c>
      <c r="C8539" t="s">
        <v>4</v>
      </c>
      <c r="D8539">
        <v>8538</v>
      </c>
      <c r="E8539" s="2">
        <v>17</v>
      </c>
      <c r="F8539" s="1">
        <v>18</v>
      </c>
      <c r="G8539" s="1">
        <v>1</v>
      </c>
      <c r="H8539" s="1">
        <v>6</v>
      </c>
      <c r="I8539" s="1" t="str">
        <f t="shared" si="153"/>
        <v>4W5FR6</v>
      </c>
      <c r="J8539" s="27">
        <v>45282</v>
      </c>
      <c r="K8539" s="29" t="s">
        <v>270</v>
      </c>
      <c r="L8539" s="29">
        <v>16969.25</v>
      </c>
      <c r="M8539" s="30">
        <v>0.31844062109523902</v>
      </c>
      <c r="N8539" s="30">
        <v>0.8190538183214896</v>
      </c>
      <c r="O8539" s="30">
        <v>0</v>
      </c>
    </row>
    <row r="8540" spans="1:15" x14ac:dyDescent="0.45">
      <c r="A8540" s="6" t="s">
        <v>14</v>
      </c>
      <c r="B8540">
        <v>2020</v>
      </c>
      <c r="C8540" t="s">
        <v>4</v>
      </c>
      <c r="D8540">
        <v>8539</v>
      </c>
      <c r="E8540" s="2">
        <v>18</v>
      </c>
      <c r="F8540" s="1">
        <v>19</v>
      </c>
      <c r="G8540" s="1">
        <v>1</v>
      </c>
      <c r="H8540" s="1">
        <v>7</v>
      </c>
      <c r="I8540" s="1" t="str">
        <f t="shared" si="153"/>
        <v>4W5FR7</v>
      </c>
      <c r="J8540" s="27">
        <v>45282</v>
      </c>
      <c r="K8540" s="29" t="s">
        <v>271</v>
      </c>
      <c r="L8540" s="29">
        <v>16378.25</v>
      </c>
      <c r="M8540" s="30">
        <v>0.38585356896903988</v>
      </c>
      <c r="N8540" s="30">
        <v>0.82243815264007392</v>
      </c>
      <c r="O8540" s="30">
        <v>0</v>
      </c>
    </row>
    <row r="8541" spans="1:15" x14ac:dyDescent="0.45">
      <c r="A8541" s="6" t="s">
        <v>14</v>
      </c>
      <c r="B8541">
        <v>2020</v>
      </c>
      <c r="C8541" t="s">
        <v>4</v>
      </c>
      <c r="D8541">
        <v>8540</v>
      </c>
      <c r="E8541" s="2">
        <v>19</v>
      </c>
      <c r="F8541" s="1">
        <v>20</v>
      </c>
      <c r="G8541" s="1">
        <v>1</v>
      </c>
      <c r="H8541" s="1">
        <v>7</v>
      </c>
      <c r="I8541" s="1" t="str">
        <f t="shared" si="153"/>
        <v>4W5FR7</v>
      </c>
      <c r="J8541" s="27">
        <v>45282</v>
      </c>
      <c r="K8541" s="29" t="s">
        <v>272</v>
      </c>
      <c r="L8541" s="29">
        <v>15716.5</v>
      </c>
      <c r="M8541" s="30">
        <v>0.47241519195620418</v>
      </c>
      <c r="N8541" s="30">
        <v>0.82015000045705388</v>
      </c>
      <c r="O8541" s="30">
        <v>0</v>
      </c>
    </row>
    <row r="8542" spans="1:15" x14ac:dyDescent="0.45">
      <c r="A8542" s="6" t="s">
        <v>14</v>
      </c>
      <c r="B8542">
        <v>2020</v>
      </c>
      <c r="C8542" t="s">
        <v>4</v>
      </c>
      <c r="D8542">
        <v>8541</v>
      </c>
      <c r="E8542" s="2">
        <v>20</v>
      </c>
      <c r="F8542" s="1">
        <v>21</v>
      </c>
      <c r="G8542" s="1">
        <v>1</v>
      </c>
      <c r="H8542" s="1">
        <v>7</v>
      </c>
      <c r="I8542" s="1" t="str">
        <f t="shared" si="153"/>
        <v>4W5FR7</v>
      </c>
      <c r="J8542" s="27">
        <v>45282</v>
      </c>
      <c r="K8542" s="29" t="s">
        <v>273</v>
      </c>
      <c r="L8542" s="29">
        <v>15064.75</v>
      </c>
      <c r="M8542" s="30">
        <v>0.52706328390032586</v>
      </c>
      <c r="N8542" s="30">
        <v>0.81528396864839703</v>
      </c>
      <c r="O8542" s="30">
        <v>0</v>
      </c>
    </row>
    <row r="8543" spans="1:15" x14ac:dyDescent="0.45">
      <c r="A8543" s="6" t="s">
        <v>14</v>
      </c>
      <c r="B8543">
        <v>2020</v>
      </c>
      <c r="C8543" t="s">
        <v>4</v>
      </c>
      <c r="D8543">
        <v>8542</v>
      </c>
      <c r="E8543" s="2">
        <v>21</v>
      </c>
      <c r="F8543" s="1">
        <v>22</v>
      </c>
      <c r="G8543" s="1">
        <v>1</v>
      </c>
      <c r="H8543" s="1">
        <v>8</v>
      </c>
      <c r="I8543" s="1" t="str">
        <f t="shared" si="153"/>
        <v>4W5FR8</v>
      </c>
      <c r="J8543" s="27">
        <v>45282</v>
      </c>
      <c r="K8543" s="29" t="s">
        <v>274</v>
      </c>
      <c r="L8543" s="29">
        <v>14426.25</v>
      </c>
      <c r="M8543" s="30">
        <v>0.58063413130767805</v>
      </c>
      <c r="N8543" s="30">
        <v>0.83193460428276766</v>
      </c>
      <c r="O8543" s="30">
        <v>0</v>
      </c>
    </row>
    <row r="8544" spans="1:15" x14ac:dyDescent="0.45">
      <c r="A8544" s="6" t="s">
        <v>14</v>
      </c>
      <c r="B8544">
        <v>2020</v>
      </c>
      <c r="C8544" t="s">
        <v>4</v>
      </c>
      <c r="D8544">
        <v>8543</v>
      </c>
      <c r="E8544" s="2">
        <v>22</v>
      </c>
      <c r="F8544" s="1">
        <v>23</v>
      </c>
      <c r="G8544" s="1">
        <v>1</v>
      </c>
      <c r="H8544" s="1">
        <v>8</v>
      </c>
      <c r="I8544" s="1" t="str">
        <f t="shared" si="153"/>
        <v>4W5FR8</v>
      </c>
      <c r="J8544" s="27">
        <v>45282</v>
      </c>
      <c r="K8544" s="29" t="s">
        <v>275</v>
      </c>
      <c r="L8544" s="29">
        <v>13682.75</v>
      </c>
      <c r="M8544" s="30">
        <v>0.50591300679119289</v>
      </c>
      <c r="N8544" s="30">
        <v>0.82539941344511525</v>
      </c>
      <c r="O8544" s="30">
        <v>0</v>
      </c>
    </row>
    <row r="8545" spans="1:15" x14ac:dyDescent="0.45">
      <c r="A8545" s="6" t="s">
        <v>14</v>
      </c>
      <c r="B8545">
        <v>2020</v>
      </c>
      <c r="C8545" t="s">
        <v>4</v>
      </c>
      <c r="D8545">
        <v>8544</v>
      </c>
      <c r="E8545" s="2">
        <v>23</v>
      </c>
      <c r="F8545" s="1">
        <v>24</v>
      </c>
      <c r="G8545" s="1">
        <v>1</v>
      </c>
      <c r="H8545" s="1">
        <v>8</v>
      </c>
      <c r="I8545" s="1" t="str">
        <f t="shared" si="153"/>
        <v>4W5FR8</v>
      </c>
      <c r="J8545" s="27">
        <v>45282</v>
      </c>
      <c r="K8545" s="29" t="s">
        <v>276</v>
      </c>
      <c r="L8545" s="29">
        <v>12932.5</v>
      </c>
      <c r="M8545" s="30">
        <v>0.54876439249755038</v>
      </c>
      <c r="N8545" s="30">
        <v>0.8015815637205479</v>
      </c>
      <c r="O8545" s="30">
        <v>0</v>
      </c>
    </row>
    <row r="8546" spans="1:15" x14ac:dyDescent="0.45">
      <c r="A8546" s="6" t="s">
        <v>14</v>
      </c>
      <c r="B8546">
        <v>2020</v>
      </c>
      <c r="C8546" t="s">
        <v>5</v>
      </c>
      <c r="D8546">
        <v>8545</v>
      </c>
      <c r="E8546" s="2">
        <v>0</v>
      </c>
      <c r="F8546" s="1">
        <v>1</v>
      </c>
      <c r="G8546" s="1">
        <v>1</v>
      </c>
      <c r="H8546" s="1">
        <v>1</v>
      </c>
      <c r="I8546" s="1" t="str">
        <f t="shared" si="153"/>
        <v>4W6SA1</v>
      </c>
      <c r="J8546" s="27">
        <v>45283</v>
      </c>
      <c r="K8546" s="29" t="s">
        <v>253</v>
      </c>
      <c r="L8546" s="29">
        <v>12341.5</v>
      </c>
      <c r="M8546" s="30">
        <v>0.52330397082703228</v>
      </c>
      <c r="N8546" s="30">
        <v>0.7732029858869327</v>
      </c>
      <c r="O8546" s="30">
        <v>0</v>
      </c>
    </row>
    <row r="8547" spans="1:15" x14ac:dyDescent="0.45">
      <c r="A8547" s="6" t="s">
        <v>14</v>
      </c>
      <c r="B8547">
        <v>2020</v>
      </c>
      <c r="C8547" t="s">
        <v>5</v>
      </c>
      <c r="D8547">
        <v>8546</v>
      </c>
      <c r="E8547" s="2">
        <v>1</v>
      </c>
      <c r="F8547" s="1">
        <v>2</v>
      </c>
      <c r="G8547" s="1">
        <v>1</v>
      </c>
      <c r="H8547" s="1">
        <v>1</v>
      </c>
      <c r="I8547" s="1" t="str">
        <f t="shared" si="153"/>
        <v>4W6SA1</v>
      </c>
      <c r="J8547" s="27">
        <v>45283</v>
      </c>
      <c r="K8547" s="29" t="s">
        <v>254</v>
      </c>
      <c r="L8547" s="29">
        <v>11731.75</v>
      </c>
      <c r="M8547" s="30">
        <v>0.47552482366100968</v>
      </c>
      <c r="N8547" s="30">
        <v>0.79034894656152077</v>
      </c>
      <c r="O8547" s="30">
        <v>0</v>
      </c>
    </row>
    <row r="8548" spans="1:15" x14ac:dyDescent="0.45">
      <c r="A8548" s="6" t="s">
        <v>14</v>
      </c>
      <c r="B8548">
        <v>2020</v>
      </c>
      <c r="C8548" t="s">
        <v>5</v>
      </c>
      <c r="D8548">
        <v>8547</v>
      </c>
      <c r="E8548" s="2">
        <v>2</v>
      </c>
      <c r="F8548" s="1">
        <v>3</v>
      </c>
      <c r="G8548" s="1">
        <v>1</v>
      </c>
      <c r="H8548" s="1">
        <v>1</v>
      </c>
      <c r="I8548" s="1" t="str">
        <f t="shared" si="153"/>
        <v>4W6SA1</v>
      </c>
      <c r="J8548" s="27">
        <v>45283</v>
      </c>
      <c r="K8548" s="29" t="s">
        <v>255</v>
      </c>
      <c r="L8548" s="29">
        <v>11454</v>
      </c>
      <c r="M8548" s="30">
        <v>0.43850385431177852</v>
      </c>
      <c r="N8548" s="30">
        <v>0.82710647735679088</v>
      </c>
      <c r="O8548" s="30">
        <v>0</v>
      </c>
    </row>
    <row r="8549" spans="1:15" x14ac:dyDescent="0.45">
      <c r="A8549" s="6" t="s">
        <v>14</v>
      </c>
      <c r="B8549">
        <v>2020</v>
      </c>
      <c r="C8549" t="s">
        <v>5</v>
      </c>
      <c r="D8549">
        <v>8548</v>
      </c>
      <c r="E8549" s="2">
        <v>3</v>
      </c>
      <c r="F8549" s="1">
        <v>4</v>
      </c>
      <c r="G8549" s="1">
        <v>1</v>
      </c>
      <c r="H8549" s="1">
        <v>2</v>
      </c>
      <c r="I8549" s="1" t="str">
        <f t="shared" si="153"/>
        <v>4W6SA2</v>
      </c>
      <c r="J8549" s="27">
        <v>45283</v>
      </c>
      <c r="K8549" s="29" t="s">
        <v>256</v>
      </c>
      <c r="L8549" s="29">
        <v>11339.5</v>
      </c>
      <c r="M8549" s="30">
        <v>0.42636148128172058</v>
      </c>
      <c r="N8549" s="30">
        <v>0.83036385237482446</v>
      </c>
      <c r="O8549" s="30">
        <v>0</v>
      </c>
    </row>
    <row r="8550" spans="1:15" x14ac:dyDescent="0.45">
      <c r="A8550" s="6" t="s">
        <v>14</v>
      </c>
      <c r="B8550">
        <v>2020</v>
      </c>
      <c r="C8550" t="s">
        <v>5</v>
      </c>
      <c r="D8550">
        <v>8549</v>
      </c>
      <c r="E8550" s="2">
        <v>4</v>
      </c>
      <c r="F8550" s="1">
        <v>5</v>
      </c>
      <c r="G8550" s="1">
        <v>1</v>
      </c>
      <c r="H8550" s="1">
        <v>2</v>
      </c>
      <c r="I8550" s="1" t="str">
        <f t="shared" si="153"/>
        <v>4W6SA2</v>
      </c>
      <c r="J8550" s="27">
        <v>45283</v>
      </c>
      <c r="K8550" s="29" t="s">
        <v>257</v>
      </c>
      <c r="L8550" s="29">
        <v>11387.5</v>
      </c>
      <c r="M8550" s="30">
        <v>0.41946643934875738</v>
      </c>
      <c r="N8550" s="30">
        <v>0.81295167298953075</v>
      </c>
      <c r="O8550" s="30">
        <v>0</v>
      </c>
    </row>
    <row r="8551" spans="1:15" x14ac:dyDescent="0.45">
      <c r="A8551" s="6" t="s">
        <v>14</v>
      </c>
      <c r="B8551">
        <v>2020</v>
      </c>
      <c r="C8551" t="s">
        <v>5</v>
      </c>
      <c r="D8551">
        <v>8550</v>
      </c>
      <c r="E8551" s="2">
        <v>5</v>
      </c>
      <c r="F8551" s="1">
        <v>6</v>
      </c>
      <c r="G8551" s="1">
        <v>1</v>
      </c>
      <c r="H8551" s="1">
        <v>2</v>
      </c>
      <c r="I8551" s="1" t="str">
        <f t="shared" si="153"/>
        <v>4W6SA2</v>
      </c>
      <c r="J8551" s="27">
        <v>45283</v>
      </c>
      <c r="K8551" s="29" t="s">
        <v>258</v>
      </c>
      <c r="L8551" s="29">
        <v>11520.75</v>
      </c>
      <c r="M8551" s="30">
        <v>0.42892869167986258</v>
      </c>
      <c r="N8551" s="30">
        <v>0.83885729240031048</v>
      </c>
      <c r="O8551" s="30">
        <v>0</v>
      </c>
    </row>
    <row r="8552" spans="1:15" x14ac:dyDescent="0.45">
      <c r="A8552" s="6" t="s">
        <v>14</v>
      </c>
      <c r="B8552">
        <v>2020</v>
      </c>
      <c r="C8552" t="s">
        <v>5</v>
      </c>
      <c r="D8552">
        <v>8551</v>
      </c>
      <c r="E8552" s="2">
        <v>6</v>
      </c>
      <c r="F8552" s="1">
        <v>7</v>
      </c>
      <c r="G8552" s="1">
        <v>1</v>
      </c>
      <c r="H8552" s="1">
        <v>3</v>
      </c>
      <c r="I8552" s="1" t="str">
        <f t="shared" si="153"/>
        <v>4W6SA3</v>
      </c>
      <c r="J8552" s="27">
        <v>45283</v>
      </c>
      <c r="K8552" s="29" t="s">
        <v>259</v>
      </c>
      <c r="L8552" s="29">
        <v>11880.5</v>
      </c>
      <c r="M8552" s="30">
        <v>0.4604841327871716</v>
      </c>
      <c r="N8552" s="30">
        <v>0.818295991102993</v>
      </c>
      <c r="O8552" s="30">
        <v>0</v>
      </c>
    </row>
    <row r="8553" spans="1:15" x14ac:dyDescent="0.45">
      <c r="A8553" s="6" t="s">
        <v>14</v>
      </c>
      <c r="B8553">
        <v>2020</v>
      </c>
      <c r="C8553" t="s">
        <v>5</v>
      </c>
      <c r="D8553">
        <v>8552</v>
      </c>
      <c r="E8553" s="2">
        <v>7</v>
      </c>
      <c r="F8553" s="1">
        <v>8</v>
      </c>
      <c r="G8553" s="1">
        <v>1</v>
      </c>
      <c r="H8553" s="1">
        <v>3</v>
      </c>
      <c r="I8553" s="1" t="str">
        <f t="shared" si="153"/>
        <v>4W6SA3</v>
      </c>
      <c r="J8553" s="27">
        <v>45283</v>
      </c>
      <c r="K8553" s="29" t="s">
        <v>260</v>
      </c>
      <c r="L8553" s="29">
        <v>12539.5</v>
      </c>
      <c r="M8553" s="30">
        <v>0.45280131232158888</v>
      </c>
      <c r="N8553" s="30">
        <v>0.80493494063895987</v>
      </c>
      <c r="O8553" s="30">
        <v>0</v>
      </c>
    </row>
    <row r="8554" spans="1:15" x14ac:dyDescent="0.45">
      <c r="A8554" s="6" t="s">
        <v>14</v>
      </c>
      <c r="B8554">
        <v>2020</v>
      </c>
      <c r="C8554" t="s">
        <v>5</v>
      </c>
      <c r="D8554">
        <v>8553</v>
      </c>
      <c r="E8554" s="2">
        <v>8</v>
      </c>
      <c r="F8554" s="1">
        <v>9</v>
      </c>
      <c r="G8554" s="1">
        <v>1</v>
      </c>
      <c r="H8554" s="1">
        <v>3</v>
      </c>
      <c r="I8554" s="1" t="str">
        <f t="shared" si="153"/>
        <v>4W6SA3</v>
      </c>
      <c r="J8554" s="27">
        <v>45283</v>
      </c>
      <c r="K8554" s="29" t="s">
        <v>261</v>
      </c>
      <c r="L8554" s="29">
        <v>13566.25</v>
      </c>
      <c r="M8554" s="30">
        <v>0.43929977594057751</v>
      </c>
      <c r="N8554" s="30">
        <v>0.82864536812762024</v>
      </c>
      <c r="O8554" s="30">
        <v>0</v>
      </c>
    </row>
    <row r="8555" spans="1:15" x14ac:dyDescent="0.45">
      <c r="A8555" s="6" t="s">
        <v>14</v>
      </c>
      <c r="B8555">
        <v>2020</v>
      </c>
      <c r="C8555" t="s">
        <v>5</v>
      </c>
      <c r="D8555">
        <v>8554</v>
      </c>
      <c r="E8555" s="2">
        <v>9</v>
      </c>
      <c r="F8555" s="1">
        <v>10</v>
      </c>
      <c r="G8555" s="1">
        <v>1</v>
      </c>
      <c r="H8555" s="1">
        <v>4</v>
      </c>
      <c r="I8555" s="1" t="str">
        <f t="shared" si="153"/>
        <v>4W6SA4</v>
      </c>
      <c r="J8555" s="27">
        <v>45283</v>
      </c>
      <c r="K8555" s="29" t="s">
        <v>262</v>
      </c>
      <c r="L8555" s="29">
        <v>14321.5</v>
      </c>
      <c r="M8555" s="30">
        <v>0.45973690998058642</v>
      </c>
      <c r="N8555" s="30">
        <v>0.85672087898044658</v>
      </c>
      <c r="O8555" s="30">
        <v>9.310079722255224E-2</v>
      </c>
    </row>
    <row r="8556" spans="1:15" x14ac:dyDescent="0.45">
      <c r="A8556" s="6" t="s">
        <v>14</v>
      </c>
      <c r="B8556">
        <v>2020</v>
      </c>
      <c r="C8556" t="s">
        <v>5</v>
      </c>
      <c r="D8556">
        <v>8555</v>
      </c>
      <c r="E8556" s="2">
        <v>10</v>
      </c>
      <c r="F8556" s="1">
        <v>11</v>
      </c>
      <c r="G8556" s="1">
        <v>1</v>
      </c>
      <c r="H8556" s="1">
        <v>4</v>
      </c>
      <c r="I8556" s="1" t="str">
        <f t="shared" si="153"/>
        <v>4W6SA4</v>
      </c>
      <c r="J8556" s="27">
        <v>45283</v>
      </c>
      <c r="K8556" s="29" t="s">
        <v>263</v>
      </c>
      <c r="L8556" s="29">
        <v>14718</v>
      </c>
      <c r="M8556" s="30">
        <v>0.43086391996264112</v>
      </c>
      <c r="N8556" s="30">
        <v>0.86853300006601541</v>
      </c>
      <c r="O8556" s="30">
        <v>0.16183336389762051</v>
      </c>
    </row>
    <row r="8557" spans="1:15" x14ac:dyDescent="0.45">
      <c r="A8557" s="6" t="s">
        <v>14</v>
      </c>
      <c r="B8557">
        <v>2020</v>
      </c>
      <c r="C8557" t="s">
        <v>5</v>
      </c>
      <c r="D8557">
        <v>8556</v>
      </c>
      <c r="E8557" s="2">
        <v>11</v>
      </c>
      <c r="F8557" s="1">
        <v>12</v>
      </c>
      <c r="G8557" s="1">
        <v>1</v>
      </c>
      <c r="H8557" s="1">
        <v>4</v>
      </c>
      <c r="I8557" s="1" t="str">
        <f t="shared" si="153"/>
        <v>4W6SA4</v>
      </c>
      <c r="J8557" s="27">
        <v>45283</v>
      </c>
      <c r="K8557" s="29" t="s">
        <v>264</v>
      </c>
      <c r="L8557" s="29">
        <v>14642.25</v>
      </c>
      <c r="M8557" s="30">
        <v>0.47845041967327001</v>
      </c>
      <c r="N8557" s="30">
        <v>0.88810218982871958</v>
      </c>
      <c r="O8557" s="30">
        <v>0.18682407735938719</v>
      </c>
    </row>
    <row r="8558" spans="1:15" x14ac:dyDescent="0.45">
      <c r="A8558" s="6" t="s">
        <v>14</v>
      </c>
      <c r="B8558">
        <v>2020</v>
      </c>
      <c r="C8558" t="s">
        <v>5</v>
      </c>
      <c r="D8558">
        <v>8557</v>
      </c>
      <c r="E8558" s="2">
        <v>12</v>
      </c>
      <c r="F8558" s="1">
        <v>13</v>
      </c>
      <c r="G8558" s="1">
        <v>1</v>
      </c>
      <c r="H8558" s="1">
        <v>5</v>
      </c>
      <c r="I8558" s="1" t="str">
        <f t="shared" si="153"/>
        <v>4W6SA5</v>
      </c>
      <c r="J8558" s="27">
        <v>45283</v>
      </c>
      <c r="K8558" s="29" t="s">
        <v>265</v>
      </c>
      <c r="L8558" s="29">
        <v>14493.5</v>
      </c>
      <c r="M8558" s="30">
        <v>0.53384188807036959</v>
      </c>
      <c r="N8558" s="30">
        <v>0.91045111638265619</v>
      </c>
      <c r="O8558" s="30">
        <v>0.16029383963627369</v>
      </c>
    </row>
    <row r="8559" spans="1:15" x14ac:dyDescent="0.45">
      <c r="A8559" s="6" t="s">
        <v>14</v>
      </c>
      <c r="B8559">
        <v>2020</v>
      </c>
      <c r="C8559" t="s">
        <v>5</v>
      </c>
      <c r="D8559">
        <v>8558</v>
      </c>
      <c r="E8559" s="2">
        <v>13</v>
      </c>
      <c r="F8559" s="1">
        <v>14</v>
      </c>
      <c r="G8559" s="1">
        <v>1</v>
      </c>
      <c r="H8559" s="1">
        <v>5</v>
      </c>
      <c r="I8559" s="1" t="str">
        <f t="shared" si="153"/>
        <v>4W6SA5</v>
      </c>
      <c r="J8559" s="27">
        <v>45283</v>
      </c>
      <c r="K8559" s="29" t="s">
        <v>266</v>
      </c>
      <c r="L8559" s="29">
        <v>14400</v>
      </c>
      <c r="M8559" s="30">
        <v>0.53836055418321482</v>
      </c>
      <c r="N8559" s="30">
        <v>0.9167373178757805</v>
      </c>
      <c r="O8559" s="30">
        <v>0.11085239214098321</v>
      </c>
    </row>
    <row r="8560" spans="1:15" x14ac:dyDescent="0.45">
      <c r="A8560" s="6" t="s">
        <v>14</v>
      </c>
      <c r="B8560">
        <v>2020</v>
      </c>
      <c r="C8560" t="s">
        <v>5</v>
      </c>
      <c r="D8560">
        <v>8559</v>
      </c>
      <c r="E8560" s="2">
        <v>14</v>
      </c>
      <c r="F8560" s="1">
        <v>15</v>
      </c>
      <c r="G8560" s="1">
        <v>1</v>
      </c>
      <c r="H8560" s="1">
        <v>5</v>
      </c>
      <c r="I8560" s="1" t="str">
        <f t="shared" si="153"/>
        <v>4W6SA5</v>
      </c>
      <c r="J8560" s="27">
        <v>45283</v>
      </c>
      <c r="K8560" s="29" t="s">
        <v>267</v>
      </c>
      <c r="L8560" s="29">
        <v>14434.5</v>
      </c>
      <c r="M8560" s="30">
        <v>0.53767233351446764</v>
      </c>
      <c r="N8560" s="30">
        <v>0.92314216926334081</v>
      </c>
      <c r="O8560" s="30">
        <v>6.2270446854988747E-2</v>
      </c>
    </row>
    <row r="8561" spans="1:15" x14ac:dyDescent="0.45">
      <c r="A8561" s="6" t="s">
        <v>14</v>
      </c>
      <c r="B8561">
        <v>2020</v>
      </c>
      <c r="C8561" t="s">
        <v>5</v>
      </c>
      <c r="D8561">
        <v>8560</v>
      </c>
      <c r="E8561" s="2">
        <v>15</v>
      </c>
      <c r="F8561" s="1">
        <v>16</v>
      </c>
      <c r="G8561" s="1">
        <v>1</v>
      </c>
      <c r="H8561" s="1">
        <v>6</v>
      </c>
      <c r="I8561" s="1" t="str">
        <f t="shared" si="153"/>
        <v>4W6SA6</v>
      </c>
      <c r="J8561" s="27">
        <v>45283</v>
      </c>
      <c r="K8561" s="29" t="s">
        <v>268</v>
      </c>
      <c r="L8561" s="29">
        <v>14647.5</v>
      </c>
      <c r="M8561" s="30">
        <v>0.52963219817884988</v>
      </c>
      <c r="N8561" s="30">
        <v>0.93208608059294429</v>
      </c>
      <c r="O8561" s="30">
        <v>0</v>
      </c>
    </row>
    <row r="8562" spans="1:15" x14ac:dyDescent="0.45">
      <c r="A8562" s="6" t="s">
        <v>14</v>
      </c>
      <c r="B8562">
        <v>2020</v>
      </c>
      <c r="C8562" t="s">
        <v>5</v>
      </c>
      <c r="D8562">
        <v>8561</v>
      </c>
      <c r="E8562" s="2">
        <v>16</v>
      </c>
      <c r="F8562" s="1">
        <v>17</v>
      </c>
      <c r="G8562" s="1">
        <v>1</v>
      </c>
      <c r="H8562" s="1">
        <v>6</v>
      </c>
      <c r="I8562" s="1" t="str">
        <f t="shared" si="153"/>
        <v>4W6SA6</v>
      </c>
      <c r="J8562" s="27">
        <v>45283</v>
      </c>
      <c r="K8562" s="29" t="s">
        <v>269</v>
      </c>
      <c r="L8562" s="29">
        <v>15006.5</v>
      </c>
      <c r="M8562" s="30">
        <v>0.537483730513305</v>
      </c>
      <c r="N8562" s="30">
        <v>0.93452250879756193</v>
      </c>
      <c r="O8562" s="30">
        <v>0</v>
      </c>
    </row>
    <row r="8563" spans="1:15" x14ac:dyDescent="0.45">
      <c r="A8563" s="6" t="s">
        <v>14</v>
      </c>
      <c r="B8563">
        <v>2020</v>
      </c>
      <c r="C8563" t="s">
        <v>5</v>
      </c>
      <c r="D8563">
        <v>8562</v>
      </c>
      <c r="E8563" s="2">
        <v>17</v>
      </c>
      <c r="F8563" s="1">
        <v>18</v>
      </c>
      <c r="G8563" s="1">
        <v>1</v>
      </c>
      <c r="H8563" s="1">
        <v>6</v>
      </c>
      <c r="I8563" s="1" t="str">
        <f t="shared" si="153"/>
        <v>4W6SA6</v>
      </c>
      <c r="J8563" s="27">
        <v>45283</v>
      </c>
      <c r="K8563" s="29" t="s">
        <v>270</v>
      </c>
      <c r="L8563" s="29">
        <v>15575</v>
      </c>
      <c r="M8563" s="30">
        <v>0.55591909083551738</v>
      </c>
      <c r="N8563" s="30">
        <v>0.93083042318972153</v>
      </c>
      <c r="O8563" s="30">
        <v>0</v>
      </c>
    </row>
    <row r="8564" spans="1:15" x14ac:dyDescent="0.45">
      <c r="A8564" s="6" t="s">
        <v>14</v>
      </c>
      <c r="B8564">
        <v>2020</v>
      </c>
      <c r="C8564" t="s">
        <v>5</v>
      </c>
      <c r="D8564">
        <v>8563</v>
      </c>
      <c r="E8564" s="2">
        <v>18</v>
      </c>
      <c r="F8564" s="1">
        <v>19</v>
      </c>
      <c r="G8564" s="1">
        <v>1</v>
      </c>
      <c r="H8564" s="1">
        <v>7</v>
      </c>
      <c r="I8564" s="1" t="str">
        <f t="shared" si="153"/>
        <v>4W6SA7</v>
      </c>
      <c r="J8564" s="27">
        <v>45283</v>
      </c>
      <c r="K8564" s="29" t="s">
        <v>271</v>
      </c>
      <c r="L8564" s="29">
        <v>15259</v>
      </c>
      <c r="M8564" s="30">
        <v>0.53156596021233182</v>
      </c>
      <c r="N8564" s="30">
        <v>0.9326373052736987</v>
      </c>
      <c r="O8564" s="30">
        <v>0</v>
      </c>
    </row>
    <row r="8565" spans="1:15" x14ac:dyDescent="0.45">
      <c r="A8565" s="6" t="s">
        <v>14</v>
      </c>
      <c r="B8565">
        <v>2020</v>
      </c>
      <c r="C8565" t="s">
        <v>5</v>
      </c>
      <c r="D8565">
        <v>8564</v>
      </c>
      <c r="E8565" s="2">
        <v>19</v>
      </c>
      <c r="F8565" s="1">
        <v>20</v>
      </c>
      <c r="G8565" s="1">
        <v>1</v>
      </c>
      <c r="H8565" s="1">
        <v>7</v>
      </c>
      <c r="I8565" s="1" t="str">
        <f t="shared" si="153"/>
        <v>4W6SA7</v>
      </c>
      <c r="J8565" s="27">
        <v>45283</v>
      </c>
      <c r="K8565" s="29" t="s">
        <v>272</v>
      </c>
      <c r="L8565" s="29">
        <v>14718.5</v>
      </c>
      <c r="M8565" s="30">
        <v>0.50876606655415235</v>
      </c>
      <c r="N8565" s="30">
        <v>0.93652909836601927</v>
      </c>
      <c r="O8565" s="30">
        <v>0</v>
      </c>
    </row>
    <row r="8566" spans="1:15" x14ac:dyDescent="0.45">
      <c r="A8566" s="6" t="s">
        <v>14</v>
      </c>
      <c r="B8566">
        <v>2020</v>
      </c>
      <c r="C8566" t="s">
        <v>5</v>
      </c>
      <c r="D8566">
        <v>8565</v>
      </c>
      <c r="E8566" s="2">
        <v>20</v>
      </c>
      <c r="F8566" s="1">
        <v>21</v>
      </c>
      <c r="G8566" s="1">
        <v>1</v>
      </c>
      <c r="H8566" s="1">
        <v>7</v>
      </c>
      <c r="I8566" s="1" t="str">
        <f t="shared" si="153"/>
        <v>4W6SA7</v>
      </c>
      <c r="J8566" s="27">
        <v>45283</v>
      </c>
      <c r="K8566" s="29" t="s">
        <v>273</v>
      </c>
      <c r="L8566" s="29">
        <v>14141.5</v>
      </c>
      <c r="M8566" s="30">
        <v>0.50559249515456317</v>
      </c>
      <c r="N8566" s="30">
        <v>0.93612338920507232</v>
      </c>
      <c r="O8566" s="30">
        <v>0</v>
      </c>
    </row>
    <row r="8567" spans="1:15" x14ac:dyDescent="0.45">
      <c r="A8567" s="6" t="s">
        <v>14</v>
      </c>
      <c r="B8567">
        <v>2020</v>
      </c>
      <c r="C8567" t="s">
        <v>5</v>
      </c>
      <c r="D8567">
        <v>8566</v>
      </c>
      <c r="E8567" s="2">
        <v>21</v>
      </c>
      <c r="F8567" s="1">
        <v>22</v>
      </c>
      <c r="G8567" s="1">
        <v>1</v>
      </c>
      <c r="H8567" s="1">
        <v>8</v>
      </c>
      <c r="I8567" s="1" t="str">
        <f t="shared" si="153"/>
        <v>4W6SA8</v>
      </c>
      <c r="J8567" s="27">
        <v>45283</v>
      </c>
      <c r="K8567" s="29" t="s">
        <v>274</v>
      </c>
      <c r="L8567" s="29">
        <v>13523</v>
      </c>
      <c r="M8567" s="30">
        <v>0.49197495172017691</v>
      </c>
      <c r="N8567" s="30">
        <v>0.93099482612364803</v>
      </c>
      <c r="O8567" s="30">
        <v>0</v>
      </c>
    </row>
    <row r="8568" spans="1:15" x14ac:dyDescent="0.45">
      <c r="A8568" s="6" t="s">
        <v>14</v>
      </c>
      <c r="B8568">
        <v>2020</v>
      </c>
      <c r="C8568" t="s">
        <v>5</v>
      </c>
      <c r="D8568">
        <v>8567</v>
      </c>
      <c r="E8568" s="2">
        <v>22</v>
      </c>
      <c r="F8568" s="1">
        <v>23</v>
      </c>
      <c r="G8568" s="1">
        <v>1</v>
      </c>
      <c r="H8568" s="1">
        <v>8</v>
      </c>
      <c r="I8568" s="1" t="str">
        <f t="shared" si="153"/>
        <v>4W6SA8</v>
      </c>
      <c r="J8568" s="27">
        <v>45283</v>
      </c>
      <c r="K8568" s="29" t="s">
        <v>275</v>
      </c>
      <c r="L8568" s="29">
        <v>12894.5</v>
      </c>
      <c r="M8568" s="30">
        <v>0.52145592778764427</v>
      </c>
      <c r="N8568" s="30">
        <v>0.90582497255656091</v>
      </c>
      <c r="O8568" s="30">
        <v>0</v>
      </c>
    </row>
    <row r="8569" spans="1:15" x14ac:dyDescent="0.45">
      <c r="A8569" s="6" t="s">
        <v>14</v>
      </c>
      <c r="B8569">
        <v>2020</v>
      </c>
      <c r="C8569" t="s">
        <v>5</v>
      </c>
      <c r="D8569">
        <v>8568</v>
      </c>
      <c r="E8569" s="2">
        <v>23</v>
      </c>
      <c r="F8569" s="1">
        <v>24</v>
      </c>
      <c r="G8569" s="1">
        <v>1</v>
      </c>
      <c r="H8569" s="1">
        <v>8</v>
      </c>
      <c r="I8569" s="1" t="str">
        <f t="shared" si="153"/>
        <v>4W6SA8</v>
      </c>
      <c r="J8569" s="27">
        <v>45283</v>
      </c>
      <c r="K8569" s="29" t="s">
        <v>276</v>
      </c>
      <c r="L8569" s="29">
        <v>12293.75</v>
      </c>
      <c r="M8569" s="30">
        <v>0.50008159506172112</v>
      </c>
      <c r="N8569" s="30">
        <v>0.85661698166752676</v>
      </c>
      <c r="O8569" s="30">
        <v>0</v>
      </c>
    </row>
    <row r="8570" spans="1:15" x14ac:dyDescent="0.45">
      <c r="A8570" s="6" t="s">
        <v>14</v>
      </c>
      <c r="B8570">
        <v>2020</v>
      </c>
      <c r="C8570" t="s">
        <v>6</v>
      </c>
      <c r="D8570">
        <v>8569</v>
      </c>
      <c r="E8570" s="2">
        <v>0</v>
      </c>
      <c r="F8570" s="1">
        <v>1</v>
      </c>
      <c r="G8570" s="1">
        <v>1</v>
      </c>
      <c r="H8570" s="1">
        <v>1</v>
      </c>
      <c r="I8570" s="1" t="str">
        <f t="shared" si="153"/>
        <v>4W7SU1</v>
      </c>
      <c r="J8570" s="27">
        <v>45284</v>
      </c>
      <c r="K8570" s="29" t="s">
        <v>253</v>
      </c>
      <c r="L8570" s="29">
        <v>11902</v>
      </c>
      <c r="M8570" s="30">
        <v>0.47839624725592322</v>
      </c>
      <c r="N8570" s="30">
        <v>0.75880014574680177</v>
      </c>
      <c r="O8570" s="30">
        <v>0</v>
      </c>
    </row>
    <row r="8571" spans="1:15" x14ac:dyDescent="0.45">
      <c r="A8571" s="6" t="s">
        <v>14</v>
      </c>
      <c r="B8571">
        <v>2020</v>
      </c>
      <c r="C8571" t="s">
        <v>6</v>
      </c>
      <c r="D8571">
        <v>8570</v>
      </c>
      <c r="E8571" s="2">
        <v>1</v>
      </c>
      <c r="F8571" s="1">
        <v>2</v>
      </c>
      <c r="G8571" s="1">
        <v>1</v>
      </c>
      <c r="H8571" s="1">
        <v>1</v>
      </c>
      <c r="I8571" s="1" t="str">
        <f t="shared" si="153"/>
        <v>4W7SU1</v>
      </c>
      <c r="J8571" s="27">
        <v>45284</v>
      </c>
      <c r="K8571" s="29" t="s">
        <v>254</v>
      </c>
      <c r="L8571" s="29">
        <v>11369.75</v>
      </c>
      <c r="M8571" s="30">
        <v>0.43216565837504911</v>
      </c>
      <c r="N8571" s="30">
        <v>0.69307349717813971</v>
      </c>
      <c r="O8571" s="30">
        <v>0</v>
      </c>
    </row>
    <row r="8572" spans="1:15" x14ac:dyDescent="0.45">
      <c r="A8572" s="6" t="s">
        <v>14</v>
      </c>
      <c r="B8572">
        <v>2020</v>
      </c>
      <c r="C8572" t="s">
        <v>6</v>
      </c>
      <c r="D8572">
        <v>8571</v>
      </c>
      <c r="E8572" s="2">
        <v>2</v>
      </c>
      <c r="F8572" s="1">
        <v>3</v>
      </c>
      <c r="G8572" s="1">
        <v>1</v>
      </c>
      <c r="H8572" s="1">
        <v>1</v>
      </c>
      <c r="I8572" s="1" t="str">
        <f t="shared" si="153"/>
        <v>4W7SU1</v>
      </c>
      <c r="J8572" s="27">
        <v>45284</v>
      </c>
      <c r="K8572" s="29" t="s">
        <v>255</v>
      </c>
      <c r="L8572" s="29">
        <v>11034.25</v>
      </c>
      <c r="M8572" s="30">
        <v>0.39613566170773928</v>
      </c>
      <c r="N8572" s="30">
        <v>0.67149679945157026</v>
      </c>
      <c r="O8572" s="30">
        <v>0</v>
      </c>
    </row>
    <row r="8573" spans="1:15" x14ac:dyDescent="0.45">
      <c r="A8573" s="6" t="s">
        <v>14</v>
      </c>
      <c r="B8573">
        <v>2020</v>
      </c>
      <c r="C8573" t="s">
        <v>6</v>
      </c>
      <c r="D8573">
        <v>8572</v>
      </c>
      <c r="E8573" s="2">
        <v>3</v>
      </c>
      <c r="F8573" s="1">
        <v>4</v>
      </c>
      <c r="G8573" s="1">
        <v>1</v>
      </c>
      <c r="H8573" s="1">
        <v>2</v>
      </c>
      <c r="I8573" s="1" t="str">
        <f t="shared" si="153"/>
        <v>4W7SU2</v>
      </c>
      <c r="J8573" s="27">
        <v>45284</v>
      </c>
      <c r="K8573" s="29" t="s">
        <v>256</v>
      </c>
      <c r="L8573" s="29">
        <v>10867.25</v>
      </c>
      <c r="M8573" s="30">
        <v>0.41491149316350717</v>
      </c>
      <c r="N8573" s="30">
        <v>0.63605714334743368</v>
      </c>
      <c r="O8573" s="30">
        <v>0</v>
      </c>
    </row>
    <row r="8574" spans="1:15" x14ac:dyDescent="0.45">
      <c r="A8574" s="6" t="s">
        <v>14</v>
      </c>
      <c r="B8574">
        <v>2020</v>
      </c>
      <c r="C8574" t="s">
        <v>6</v>
      </c>
      <c r="D8574">
        <v>8573</v>
      </c>
      <c r="E8574" s="2">
        <v>4</v>
      </c>
      <c r="F8574" s="1">
        <v>5</v>
      </c>
      <c r="G8574" s="1">
        <v>1</v>
      </c>
      <c r="H8574" s="1">
        <v>2</v>
      </c>
      <c r="I8574" s="1" t="str">
        <f t="shared" si="153"/>
        <v>4W7SU2</v>
      </c>
      <c r="J8574" s="27">
        <v>45284</v>
      </c>
      <c r="K8574" s="29" t="s">
        <v>257</v>
      </c>
      <c r="L8574" s="29">
        <v>10868.25</v>
      </c>
      <c r="M8574" s="30">
        <v>0.41200233944074088</v>
      </c>
      <c r="N8574" s="30">
        <v>0.57462716509966971</v>
      </c>
      <c r="O8574" s="30">
        <v>0</v>
      </c>
    </row>
    <row r="8575" spans="1:15" x14ac:dyDescent="0.45">
      <c r="A8575" s="6" t="s">
        <v>14</v>
      </c>
      <c r="B8575">
        <v>2020</v>
      </c>
      <c r="C8575" t="s">
        <v>6</v>
      </c>
      <c r="D8575">
        <v>8574</v>
      </c>
      <c r="E8575" s="2">
        <v>5</v>
      </c>
      <c r="F8575" s="1">
        <v>6</v>
      </c>
      <c r="G8575" s="1">
        <v>1</v>
      </c>
      <c r="H8575" s="1">
        <v>2</v>
      </c>
      <c r="I8575" s="1" t="str">
        <f t="shared" si="153"/>
        <v>4W7SU2</v>
      </c>
      <c r="J8575" s="27">
        <v>45284</v>
      </c>
      <c r="K8575" s="29" t="s">
        <v>258</v>
      </c>
      <c r="L8575" s="29">
        <v>10956.75</v>
      </c>
      <c r="M8575" s="30">
        <v>0.43164503130461052</v>
      </c>
      <c r="N8575" s="30">
        <v>0.59856395729377776</v>
      </c>
      <c r="O8575" s="30">
        <v>0</v>
      </c>
    </row>
    <row r="8576" spans="1:15" x14ac:dyDescent="0.45">
      <c r="A8576" s="6" t="s">
        <v>14</v>
      </c>
      <c r="B8576">
        <v>2020</v>
      </c>
      <c r="C8576" t="s">
        <v>6</v>
      </c>
      <c r="D8576">
        <v>8575</v>
      </c>
      <c r="E8576" s="2">
        <v>6</v>
      </c>
      <c r="F8576" s="1">
        <v>7</v>
      </c>
      <c r="G8576" s="1">
        <v>1</v>
      </c>
      <c r="H8576" s="1">
        <v>3</v>
      </c>
      <c r="I8576" s="1" t="str">
        <f t="shared" si="153"/>
        <v>4W7SU3</v>
      </c>
      <c r="J8576" s="27">
        <v>45284</v>
      </c>
      <c r="K8576" s="29" t="s">
        <v>259</v>
      </c>
      <c r="L8576" s="29">
        <v>11241</v>
      </c>
      <c r="M8576" s="30">
        <v>0.42022305687006101</v>
      </c>
      <c r="N8576" s="30">
        <v>0.66169416646117074</v>
      </c>
      <c r="O8576" s="30">
        <v>0</v>
      </c>
    </row>
    <row r="8577" spans="1:15" x14ac:dyDescent="0.45">
      <c r="A8577" s="6" t="s">
        <v>14</v>
      </c>
      <c r="B8577">
        <v>2020</v>
      </c>
      <c r="C8577" t="s">
        <v>6</v>
      </c>
      <c r="D8577">
        <v>8576</v>
      </c>
      <c r="E8577" s="2">
        <v>7</v>
      </c>
      <c r="F8577" s="1">
        <v>8</v>
      </c>
      <c r="G8577" s="1">
        <v>1</v>
      </c>
      <c r="H8577" s="1">
        <v>3</v>
      </c>
      <c r="I8577" s="1" t="str">
        <f t="shared" si="153"/>
        <v>4W7SU3</v>
      </c>
      <c r="J8577" s="27">
        <v>45284</v>
      </c>
      <c r="K8577" s="29" t="s">
        <v>260</v>
      </c>
      <c r="L8577" s="29">
        <v>11751.5</v>
      </c>
      <c r="M8577" s="30">
        <v>0.40536787332306051</v>
      </c>
      <c r="N8577" s="30">
        <v>0.6949739718538861</v>
      </c>
      <c r="O8577" s="30">
        <v>0</v>
      </c>
    </row>
    <row r="8578" spans="1:15" x14ac:dyDescent="0.45">
      <c r="A8578" s="6" t="s">
        <v>14</v>
      </c>
      <c r="B8578">
        <v>2020</v>
      </c>
      <c r="C8578" t="s">
        <v>6</v>
      </c>
      <c r="D8578">
        <v>8577</v>
      </c>
      <c r="E8578" s="2">
        <v>8</v>
      </c>
      <c r="F8578" s="1">
        <v>9</v>
      </c>
      <c r="G8578" s="1">
        <v>1</v>
      </c>
      <c r="H8578" s="1">
        <v>3</v>
      </c>
      <c r="I8578" s="1" t="str">
        <f t="shared" si="153"/>
        <v>4W7SU3</v>
      </c>
      <c r="J8578" s="27">
        <v>45284</v>
      </c>
      <c r="K8578" s="29" t="s">
        <v>261</v>
      </c>
      <c r="L8578" s="29">
        <v>12598</v>
      </c>
      <c r="M8578" s="30">
        <v>0.4077652493343345</v>
      </c>
      <c r="N8578" s="30">
        <v>0.74550450133338608</v>
      </c>
      <c r="O8578" s="30">
        <v>0</v>
      </c>
    </row>
    <row r="8579" spans="1:15" x14ac:dyDescent="0.45">
      <c r="A8579" s="6" t="s">
        <v>14</v>
      </c>
      <c r="B8579">
        <v>2020</v>
      </c>
      <c r="C8579" t="s">
        <v>6</v>
      </c>
      <c r="D8579">
        <v>8578</v>
      </c>
      <c r="E8579" s="2">
        <v>9</v>
      </c>
      <c r="F8579" s="1">
        <v>10</v>
      </c>
      <c r="G8579" s="1">
        <v>1</v>
      </c>
      <c r="H8579" s="1">
        <v>4</v>
      </c>
      <c r="I8579" s="1" t="str">
        <f t="shared" ref="I8579:I8642" si="154">A8579&amp;C8579&amp;H8579</f>
        <v>4W7SU4</v>
      </c>
      <c r="J8579" s="27">
        <v>45284</v>
      </c>
      <c r="K8579" s="29" t="s">
        <v>262</v>
      </c>
      <c r="L8579" s="29">
        <v>13419.5</v>
      </c>
      <c r="M8579" s="30">
        <v>0.3696429538951832</v>
      </c>
      <c r="N8579" s="30">
        <v>0.64867682032325757</v>
      </c>
      <c r="O8579" s="30">
        <v>5.2431374019780291E-3</v>
      </c>
    </row>
    <row r="8580" spans="1:15" x14ac:dyDescent="0.45">
      <c r="A8580" s="6" t="s">
        <v>14</v>
      </c>
      <c r="B8580">
        <v>2020</v>
      </c>
      <c r="C8580" t="s">
        <v>6</v>
      </c>
      <c r="D8580">
        <v>8579</v>
      </c>
      <c r="E8580" s="2">
        <v>10</v>
      </c>
      <c r="F8580" s="1">
        <v>11</v>
      </c>
      <c r="G8580" s="1">
        <v>1</v>
      </c>
      <c r="H8580" s="1">
        <v>4</v>
      </c>
      <c r="I8580" s="1" t="str">
        <f t="shared" si="154"/>
        <v>4W7SU4</v>
      </c>
      <c r="J8580" s="27">
        <v>45284</v>
      </c>
      <c r="K8580" s="29" t="s">
        <v>263</v>
      </c>
      <c r="L8580" s="29">
        <v>13913.75</v>
      </c>
      <c r="M8580" s="30">
        <v>0.30005556525591759</v>
      </c>
      <c r="N8580" s="30">
        <v>0.5015427120797511</v>
      </c>
      <c r="O8580" s="30">
        <v>1.010259293148027E-2</v>
      </c>
    </row>
    <row r="8581" spans="1:15" x14ac:dyDescent="0.45">
      <c r="A8581" s="6" t="s">
        <v>14</v>
      </c>
      <c r="B8581">
        <v>2020</v>
      </c>
      <c r="C8581" t="s">
        <v>6</v>
      </c>
      <c r="D8581">
        <v>8580</v>
      </c>
      <c r="E8581" s="2">
        <v>11</v>
      </c>
      <c r="F8581" s="1">
        <v>12</v>
      </c>
      <c r="G8581" s="1">
        <v>1</v>
      </c>
      <c r="H8581" s="1">
        <v>4</v>
      </c>
      <c r="I8581" s="1" t="str">
        <f t="shared" si="154"/>
        <v>4W7SU4</v>
      </c>
      <c r="J8581" s="27">
        <v>45284</v>
      </c>
      <c r="K8581" s="29" t="s">
        <v>264</v>
      </c>
      <c r="L8581" s="29">
        <v>14280.25</v>
      </c>
      <c r="M8581" s="30">
        <v>0.27700372535290613</v>
      </c>
      <c r="N8581" s="30">
        <v>0.42385364866369829</v>
      </c>
      <c r="O8581" s="30">
        <v>5.651090913799563E-3</v>
      </c>
    </row>
    <row r="8582" spans="1:15" x14ac:dyDescent="0.45">
      <c r="A8582" s="6" t="s">
        <v>14</v>
      </c>
      <c r="B8582">
        <v>2020</v>
      </c>
      <c r="C8582" t="s">
        <v>6</v>
      </c>
      <c r="D8582">
        <v>8581</v>
      </c>
      <c r="E8582" s="2">
        <v>12</v>
      </c>
      <c r="F8582" s="1">
        <v>13</v>
      </c>
      <c r="G8582" s="1">
        <v>1</v>
      </c>
      <c r="H8582" s="1">
        <v>5</v>
      </c>
      <c r="I8582" s="1" t="str">
        <f t="shared" si="154"/>
        <v>4W7SU5</v>
      </c>
      <c r="J8582" s="27">
        <v>45284</v>
      </c>
      <c r="K8582" s="29" t="s">
        <v>265</v>
      </c>
      <c r="L8582" s="29">
        <v>14594.75</v>
      </c>
      <c r="M8582" s="30">
        <v>0.30655853105884862</v>
      </c>
      <c r="N8582" s="30">
        <v>0.46784769998628412</v>
      </c>
      <c r="O8582" s="30">
        <v>2.4359864979280072E-3</v>
      </c>
    </row>
    <row r="8583" spans="1:15" x14ac:dyDescent="0.45">
      <c r="A8583" s="6" t="s">
        <v>14</v>
      </c>
      <c r="B8583">
        <v>2020</v>
      </c>
      <c r="C8583" t="s">
        <v>6</v>
      </c>
      <c r="D8583">
        <v>8582</v>
      </c>
      <c r="E8583" s="2">
        <v>13</v>
      </c>
      <c r="F8583" s="1">
        <v>14</v>
      </c>
      <c r="G8583" s="1">
        <v>1</v>
      </c>
      <c r="H8583" s="1">
        <v>5</v>
      </c>
      <c r="I8583" s="1" t="str">
        <f t="shared" si="154"/>
        <v>4W7SU5</v>
      </c>
      <c r="J8583" s="27">
        <v>45284</v>
      </c>
      <c r="K8583" s="29" t="s">
        <v>266</v>
      </c>
      <c r="L8583" s="29">
        <v>14711.25</v>
      </c>
      <c r="M8583" s="30">
        <v>0.37581613792683211</v>
      </c>
      <c r="N8583" s="30">
        <v>0.6491012569005592</v>
      </c>
      <c r="O8583" s="30">
        <v>4.5155936848339734E-3</v>
      </c>
    </row>
    <row r="8584" spans="1:15" x14ac:dyDescent="0.45">
      <c r="A8584" s="6" t="s">
        <v>14</v>
      </c>
      <c r="B8584">
        <v>2020</v>
      </c>
      <c r="C8584" t="s">
        <v>6</v>
      </c>
      <c r="D8584">
        <v>8583</v>
      </c>
      <c r="E8584" s="2">
        <v>14</v>
      </c>
      <c r="F8584" s="1">
        <v>15</v>
      </c>
      <c r="G8584" s="1">
        <v>1</v>
      </c>
      <c r="H8584" s="1">
        <v>5</v>
      </c>
      <c r="I8584" s="1" t="str">
        <f t="shared" si="154"/>
        <v>4W7SU5</v>
      </c>
      <c r="J8584" s="27">
        <v>45284</v>
      </c>
      <c r="K8584" s="29" t="s">
        <v>267</v>
      </c>
      <c r="L8584" s="29">
        <v>14624.25</v>
      </c>
      <c r="M8584" s="30">
        <v>0.42761427639904381</v>
      </c>
      <c r="N8584" s="30">
        <v>0.76023053534487306</v>
      </c>
      <c r="O8584" s="30">
        <v>3.9935753707038158E-3</v>
      </c>
    </row>
    <row r="8585" spans="1:15" x14ac:dyDescent="0.45">
      <c r="A8585" s="6" t="s">
        <v>14</v>
      </c>
      <c r="B8585">
        <v>2020</v>
      </c>
      <c r="C8585" t="s">
        <v>6</v>
      </c>
      <c r="D8585">
        <v>8584</v>
      </c>
      <c r="E8585" s="2">
        <v>15</v>
      </c>
      <c r="F8585" s="1">
        <v>16</v>
      </c>
      <c r="G8585" s="1">
        <v>1</v>
      </c>
      <c r="H8585" s="1">
        <v>6</v>
      </c>
      <c r="I8585" s="1" t="str">
        <f t="shared" si="154"/>
        <v>4W7SU6</v>
      </c>
      <c r="J8585" s="27">
        <v>45284</v>
      </c>
      <c r="K8585" s="29" t="s">
        <v>268</v>
      </c>
      <c r="L8585" s="29">
        <v>14662.25</v>
      </c>
      <c r="M8585" s="30">
        <v>0.46524414684049659</v>
      </c>
      <c r="N8585" s="30">
        <v>0.73638056786487938</v>
      </c>
      <c r="O8585" s="30">
        <v>0</v>
      </c>
    </row>
    <row r="8586" spans="1:15" x14ac:dyDescent="0.45">
      <c r="A8586" s="6" t="s">
        <v>14</v>
      </c>
      <c r="B8586">
        <v>2020</v>
      </c>
      <c r="C8586" t="s">
        <v>6</v>
      </c>
      <c r="D8586">
        <v>8585</v>
      </c>
      <c r="E8586" s="2">
        <v>16</v>
      </c>
      <c r="F8586" s="1">
        <v>17</v>
      </c>
      <c r="G8586" s="1">
        <v>1</v>
      </c>
      <c r="H8586" s="1">
        <v>6</v>
      </c>
      <c r="I8586" s="1" t="str">
        <f t="shared" si="154"/>
        <v>4W7SU6</v>
      </c>
      <c r="J8586" s="27">
        <v>45284</v>
      </c>
      <c r="K8586" s="29" t="s">
        <v>269</v>
      </c>
      <c r="L8586" s="29">
        <v>14734.5</v>
      </c>
      <c r="M8586" s="30">
        <v>0.46854356957462628</v>
      </c>
      <c r="N8586" s="30">
        <v>0.65862106616010041</v>
      </c>
      <c r="O8586" s="30">
        <v>0</v>
      </c>
    </row>
    <row r="8587" spans="1:15" x14ac:dyDescent="0.45">
      <c r="A8587" s="6" t="s">
        <v>14</v>
      </c>
      <c r="B8587">
        <v>2020</v>
      </c>
      <c r="C8587" t="s">
        <v>6</v>
      </c>
      <c r="D8587">
        <v>8586</v>
      </c>
      <c r="E8587" s="2">
        <v>17</v>
      </c>
      <c r="F8587" s="1">
        <v>18</v>
      </c>
      <c r="G8587" s="1">
        <v>1</v>
      </c>
      <c r="H8587" s="1">
        <v>6</v>
      </c>
      <c r="I8587" s="1" t="str">
        <f t="shared" si="154"/>
        <v>4W7SU6</v>
      </c>
      <c r="J8587" s="27">
        <v>45284</v>
      </c>
      <c r="K8587" s="29" t="s">
        <v>270</v>
      </c>
      <c r="L8587" s="29">
        <v>15032</v>
      </c>
      <c r="M8587" s="30">
        <v>0.43232357936156979</v>
      </c>
      <c r="N8587" s="30">
        <v>0.50114870002147571</v>
      </c>
      <c r="O8587" s="30">
        <v>0</v>
      </c>
    </row>
    <row r="8588" spans="1:15" x14ac:dyDescent="0.45">
      <c r="A8588" s="6" t="s">
        <v>14</v>
      </c>
      <c r="B8588">
        <v>2020</v>
      </c>
      <c r="C8588" t="s">
        <v>6</v>
      </c>
      <c r="D8588">
        <v>8587</v>
      </c>
      <c r="E8588" s="2">
        <v>18</v>
      </c>
      <c r="F8588" s="1">
        <v>19</v>
      </c>
      <c r="G8588" s="1">
        <v>1</v>
      </c>
      <c r="H8588" s="1">
        <v>7</v>
      </c>
      <c r="I8588" s="1" t="str">
        <f t="shared" si="154"/>
        <v>4W7SU7</v>
      </c>
      <c r="J8588" s="27">
        <v>45284</v>
      </c>
      <c r="K8588" s="29" t="s">
        <v>271</v>
      </c>
      <c r="L8588" s="29">
        <v>14678</v>
      </c>
      <c r="M8588" s="30">
        <v>0.36766769563996798</v>
      </c>
      <c r="N8588" s="30">
        <v>0.40818383963900973</v>
      </c>
      <c r="O8588" s="30">
        <v>0</v>
      </c>
    </row>
    <row r="8589" spans="1:15" x14ac:dyDescent="0.45">
      <c r="A8589" s="6" t="s">
        <v>14</v>
      </c>
      <c r="B8589">
        <v>2020</v>
      </c>
      <c r="C8589" t="s">
        <v>6</v>
      </c>
      <c r="D8589">
        <v>8588</v>
      </c>
      <c r="E8589" s="2">
        <v>19</v>
      </c>
      <c r="F8589" s="1">
        <v>20</v>
      </c>
      <c r="G8589" s="1">
        <v>1</v>
      </c>
      <c r="H8589" s="1">
        <v>7</v>
      </c>
      <c r="I8589" s="1" t="str">
        <f t="shared" si="154"/>
        <v>4W7SU7</v>
      </c>
      <c r="J8589" s="27">
        <v>45284</v>
      </c>
      <c r="K8589" s="29" t="s">
        <v>272</v>
      </c>
      <c r="L8589" s="29">
        <v>13987.5</v>
      </c>
      <c r="M8589" s="30">
        <v>0.30633294954655732</v>
      </c>
      <c r="N8589" s="30">
        <v>0.35568754471397512</v>
      </c>
      <c r="O8589" s="30">
        <v>0</v>
      </c>
    </row>
    <row r="8590" spans="1:15" x14ac:dyDescent="0.45">
      <c r="A8590" s="6" t="s">
        <v>14</v>
      </c>
      <c r="B8590">
        <v>2020</v>
      </c>
      <c r="C8590" t="s">
        <v>6</v>
      </c>
      <c r="D8590">
        <v>8589</v>
      </c>
      <c r="E8590" s="2">
        <v>20</v>
      </c>
      <c r="F8590" s="1">
        <v>21</v>
      </c>
      <c r="G8590" s="1">
        <v>1</v>
      </c>
      <c r="H8590" s="1">
        <v>7</v>
      </c>
      <c r="I8590" s="1" t="str">
        <f t="shared" si="154"/>
        <v>4W7SU7</v>
      </c>
      <c r="J8590" s="27">
        <v>45284</v>
      </c>
      <c r="K8590" s="29" t="s">
        <v>273</v>
      </c>
      <c r="L8590" s="29">
        <v>13360.25</v>
      </c>
      <c r="M8590" s="30">
        <v>0.27208072481096057</v>
      </c>
      <c r="N8590" s="30">
        <v>0.32503537882522582</v>
      </c>
      <c r="O8590" s="30">
        <v>0</v>
      </c>
    </row>
    <row r="8591" spans="1:15" x14ac:dyDescent="0.45">
      <c r="A8591" s="6" t="s">
        <v>14</v>
      </c>
      <c r="B8591">
        <v>2020</v>
      </c>
      <c r="C8591" t="s">
        <v>6</v>
      </c>
      <c r="D8591">
        <v>8590</v>
      </c>
      <c r="E8591" s="2">
        <v>21</v>
      </c>
      <c r="F8591" s="1">
        <v>22</v>
      </c>
      <c r="G8591" s="1">
        <v>1</v>
      </c>
      <c r="H8591" s="1">
        <v>8</v>
      </c>
      <c r="I8591" s="1" t="str">
        <f t="shared" si="154"/>
        <v>4W7SU8</v>
      </c>
      <c r="J8591" s="27">
        <v>45284</v>
      </c>
      <c r="K8591" s="29" t="s">
        <v>274</v>
      </c>
      <c r="L8591" s="29">
        <v>12848.75</v>
      </c>
      <c r="M8591" s="30">
        <v>0.25296922506680791</v>
      </c>
      <c r="N8591" s="30">
        <v>0.32315423219963751</v>
      </c>
      <c r="O8591" s="30">
        <v>0</v>
      </c>
    </row>
    <row r="8592" spans="1:15" x14ac:dyDescent="0.45">
      <c r="A8592" s="6" t="s">
        <v>14</v>
      </c>
      <c r="B8592">
        <v>2020</v>
      </c>
      <c r="C8592" t="s">
        <v>6</v>
      </c>
      <c r="D8592">
        <v>8591</v>
      </c>
      <c r="E8592" s="2">
        <v>22</v>
      </c>
      <c r="F8592" s="1">
        <v>23</v>
      </c>
      <c r="G8592" s="1">
        <v>1</v>
      </c>
      <c r="H8592" s="1">
        <v>8</v>
      </c>
      <c r="I8592" s="1" t="str">
        <f t="shared" si="154"/>
        <v>4W7SU8</v>
      </c>
      <c r="J8592" s="27">
        <v>45284</v>
      </c>
      <c r="K8592" s="29" t="s">
        <v>275</v>
      </c>
      <c r="L8592" s="29">
        <v>12366.75</v>
      </c>
      <c r="M8592" s="30">
        <v>0.2347865599267622</v>
      </c>
      <c r="N8592" s="30">
        <v>0.3520383144895638</v>
      </c>
      <c r="O8592" s="30">
        <v>0</v>
      </c>
    </row>
    <row r="8593" spans="1:15" x14ac:dyDescent="0.45">
      <c r="A8593" s="6" t="s">
        <v>14</v>
      </c>
      <c r="B8593">
        <v>2020</v>
      </c>
      <c r="C8593" t="s">
        <v>6</v>
      </c>
      <c r="D8593">
        <v>8592</v>
      </c>
      <c r="E8593" s="2">
        <v>23</v>
      </c>
      <c r="F8593" s="1">
        <v>24</v>
      </c>
      <c r="G8593" s="1">
        <v>1</v>
      </c>
      <c r="H8593" s="1">
        <v>8</v>
      </c>
      <c r="I8593" s="1" t="str">
        <f t="shared" si="154"/>
        <v>4W7SU8</v>
      </c>
      <c r="J8593" s="27">
        <v>45284</v>
      </c>
      <c r="K8593" s="29" t="s">
        <v>276</v>
      </c>
      <c r="L8593" s="29">
        <v>11847.25</v>
      </c>
      <c r="M8593" s="30">
        <v>0.21265137138869361</v>
      </c>
      <c r="N8593" s="30">
        <v>0.3957924462192613</v>
      </c>
      <c r="O8593" s="30">
        <v>0</v>
      </c>
    </row>
    <row r="8594" spans="1:15" x14ac:dyDescent="0.45">
      <c r="A8594" s="6" t="s">
        <v>14</v>
      </c>
      <c r="B8594">
        <v>2020</v>
      </c>
      <c r="C8594" t="s">
        <v>0</v>
      </c>
      <c r="D8594">
        <v>8593</v>
      </c>
      <c r="E8594" s="2">
        <v>0</v>
      </c>
      <c r="F8594" s="1">
        <v>1</v>
      </c>
      <c r="G8594" s="1">
        <v>1</v>
      </c>
      <c r="H8594" s="1">
        <v>1</v>
      </c>
      <c r="I8594" s="1" t="str">
        <f t="shared" si="154"/>
        <v>4W1MO1</v>
      </c>
      <c r="J8594" s="27">
        <v>45285</v>
      </c>
      <c r="K8594" s="29" t="s">
        <v>253</v>
      </c>
      <c r="L8594" s="29">
        <v>11413.75</v>
      </c>
      <c r="M8594" s="30">
        <v>0.20666033371689699</v>
      </c>
      <c r="N8594" s="30">
        <v>0.38903078037703248</v>
      </c>
      <c r="O8594" s="30">
        <v>0</v>
      </c>
    </row>
    <row r="8595" spans="1:15" x14ac:dyDescent="0.45">
      <c r="A8595" s="6" t="s">
        <v>14</v>
      </c>
      <c r="B8595">
        <v>2020</v>
      </c>
      <c r="C8595" t="s">
        <v>0</v>
      </c>
      <c r="D8595">
        <v>8594</v>
      </c>
      <c r="E8595" s="2">
        <v>1</v>
      </c>
      <c r="F8595" s="1">
        <v>2</v>
      </c>
      <c r="G8595" s="1">
        <v>1</v>
      </c>
      <c r="H8595" s="1">
        <v>1</v>
      </c>
      <c r="I8595" s="1" t="str">
        <f t="shared" si="154"/>
        <v>4W1MO1</v>
      </c>
      <c r="J8595" s="27">
        <v>45285</v>
      </c>
      <c r="K8595" s="29" t="s">
        <v>254</v>
      </c>
      <c r="L8595" s="29">
        <v>10888.25</v>
      </c>
      <c r="M8595" s="30">
        <v>0.18214709798054021</v>
      </c>
      <c r="N8595" s="30">
        <v>0.39252181931083108</v>
      </c>
      <c r="O8595" s="30">
        <v>0</v>
      </c>
    </row>
    <row r="8596" spans="1:15" x14ac:dyDescent="0.45">
      <c r="A8596" s="6" t="s">
        <v>14</v>
      </c>
      <c r="B8596">
        <v>2020</v>
      </c>
      <c r="C8596" t="s">
        <v>0</v>
      </c>
      <c r="D8596">
        <v>8595</v>
      </c>
      <c r="E8596" s="2">
        <v>2</v>
      </c>
      <c r="F8596" s="1">
        <v>3</v>
      </c>
      <c r="G8596" s="1">
        <v>1</v>
      </c>
      <c r="H8596" s="1">
        <v>1</v>
      </c>
      <c r="I8596" s="1" t="str">
        <f t="shared" si="154"/>
        <v>4W1MO1</v>
      </c>
      <c r="J8596" s="27">
        <v>45285</v>
      </c>
      <c r="K8596" s="29" t="s">
        <v>255</v>
      </c>
      <c r="L8596" s="29">
        <v>10599.5</v>
      </c>
      <c r="M8596" s="30">
        <v>0.20001709191402339</v>
      </c>
      <c r="N8596" s="30">
        <v>0.49628773720474012</v>
      </c>
      <c r="O8596" s="30">
        <v>0</v>
      </c>
    </row>
    <row r="8597" spans="1:15" x14ac:dyDescent="0.45">
      <c r="A8597" s="6" t="s">
        <v>14</v>
      </c>
      <c r="B8597">
        <v>2020</v>
      </c>
      <c r="C8597" t="s">
        <v>0</v>
      </c>
      <c r="D8597">
        <v>8596</v>
      </c>
      <c r="E8597" s="2">
        <v>3</v>
      </c>
      <c r="F8597" s="1">
        <v>4</v>
      </c>
      <c r="G8597" s="1">
        <v>1</v>
      </c>
      <c r="H8597" s="1">
        <v>2</v>
      </c>
      <c r="I8597" s="1" t="str">
        <f t="shared" si="154"/>
        <v>4W1MO2</v>
      </c>
      <c r="J8597" s="27">
        <v>45285</v>
      </c>
      <c r="K8597" s="29" t="s">
        <v>256</v>
      </c>
      <c r="L8597" s="29">
        <v>10410.5</v>
      </c>
      <c r="M8597" s="30">
        <v>0.23163312638701811</v>
      </c>
      <c r="N8597" s="30">
        <v>0.58127275348685925</v>
      </c>
      <c r="O8597" s="30">
        <v>0</v>
      </c>
    </row>
    <row r="8598" spans="1:15" x14ac:dyDescent="0.45">
      <c r="A8598" s="6" t="s">
        <v>14</v>
      </c>
      <c r="B8598">
        <v>2020</v>
      </c>
      <c r="C8598" t="s">
        <v>0</v>
      </c>
      <c r="D8598">
        <v>8597</v>
      </c>
      <c r="E8598" s="2">
        <v>4</v>
      </c>
      <c r="F8598" s="1">
        <v>5</v>
      </c>
      <c r="G8598" s="1">
        <v>1</v>
      </c>
      <c r="H8598" s="1">
        <v>2</v>
      </c>
      <c r="I8598" s="1" t="str">
        <f t="shared" si="154"/>
        <v>4W1MO2</v>
      </c>
      <c r="J8598" s="27">
        <v>45285</v>
      </c>
      <c r="K8598" s="29" t="s">
        <v>257</v>
      </c>
      <c r="L8598" s="29">
        <v>10376</v>
      </c>
      <c r="M8598" s="30">
        <v>0.26902771219600669</v>
      </c>
      <c r="N8598" s="30">
        <v>0.62140642880640584</v>
      </c>
      <c r="O8598" s="30">
        <v>0</v>
      </c>
    </row>
    <row r="8599" spans="1:15" x14ac:dyDescent="0.45">
      <c r="A8599" s="6" t="s">
        <v>14</v>
      </c>
      <c r="B8599">
        <v>2020</v>
      </c>
      <c r="C8599" t="s">
        <v>0</v>
      </c>
      <c r="D8599">
        <v>8598</v>
      </c>
      <c r="E8599" s="2">
        <v>5</v>
      </c>
      <c r="F8599" s="1">
        <v>6</v>
      </c>
      <c r="G8599" s="1">
        <v>1</v>
      </c>
      <c r="H8599" s="1">
        <v>2</v>
      </c>
      <c r="I8599" s="1" t="str">
        <f t="shared" si="154"/>
        <v>4W1MO2</v>
      </c>
      <c r="J8599" s="27">
        <v>45285</v>
      </c>
      <c r="K8599" s="29" t="s">
        <v>258</v>
      </c>
      <c r="L8599" s="29">
        <v>10497.5</v>
      </c>
      <c r="M8599" s="30">
        <v>0.29562519597631348</v>
      </c>
      <c r="N8599" s="30">
        <v>0.69088177403654205</v>
      </c>
      <c r="O8599" s="30">
        <v>0</v>
      </c>
    </row>
    <row r="8600" spans="1:15" x14ac:dyDescent="0.45">
      <c r="A8600" s="6" t="s">
        <v>14</v>
      </c>
      <c r="B8600">
        <v>2020</v>
      </c>
      <c r="C8600" t="s">
        <v>0</v>
      </c>
      <c r="D8600">
        <v>8599</v>
      </c>
      <c r="E8600" s="2">
        <v>6</v>
      </c>
      <c r="F8600" s="1">
        <v>7</v>
      </c>
      <c r="G8600" s="1">
        <v>1</v>
      </c>
      <c r="H8600" s="1">
        <v>3</v>
      </c>
      <c r="I8600" s="1" t="str">
        <f t="shared" si="154"/>
        <v>4W1MO3</v>
      </c>
      <c r="J8600" s="27">
        <v>45285</v>
      </c>
      <c r="K8600" s="29" t="s">
        <v>259</v>
      </c>
      <c r="L8600" s="29">
        <v>10845.5</v>
      </c>
      <c r="M8600" s="30">
        <v>0.29316155661759591</v>
      </c>
      <c r="N8600" s="30">
        <v>0.72174748990808801</v>
      </c>
      <c r="O8600" s="30">
        <v>0</v>
      </c>
    </row>
    <row r="8601" spans="1:15" x14ac:dyDescent="0.45">
      <c r="A8601" s="6" t="s">
        <v>14</v>
      </c>
      <c r="B8601">
        <v>2020</v>
      </c>
      <c r="C8601" t="s">
        <v>0</v>
      </c>
      <c r="D8601">
        <v>8600</v>
      </c>
      <c r="E8601" s="2">
        <v>7</v>
      </c>
      <c r="F8601" s="1">
        <v>8</v>
      </c>
      <c r="G8601" s="1">
        <v>1</v>
      </c>
      <c r="H8601" s="1">
        <v>3</v>
      </c>
      <c r="I8601" s="1" t="str">
        <f t="shared" si="154"/>
        <v>4W1MO3</v>
      </c>
      <c r="J8601" s="27">
        <v>45285</v>
      </c>
      <c r="K8601" s="29" t="s">
        <v>260</v>
      </c>
      <c r="L8601" s="29">
        <v>11457.75</v>
      </c>
      <c r="M8601" s="30">
        <v>0.27777751572361781</v>
      </c>
      <c r="N8601" s="30">
        <v>0.72659274282165265</v>
      </c>
      <c r="O8601" s="30">
        <v>0</v>
      </c>
    </row>
    <row r="8602" spans="1:15" x14ac:dyDescent="0.45">
      <c r="A8602" s="6" t="s">
        <v>14</v>
      </c>
      <c r="B8602">
        <v>2020</v>
      </c>
      <c r="C8602" t="s">
        <v>0</v>
      </c>
      <c r="D8602">
        <v>8601</v>
      </c>
      <c r="E8602" s="2">
        <v>8</v>
      </c>
      <c r="F8602" s="1">
        <v>9</v>
      </c>
      <c r="G8602" s="1">
        <v>1</v>
      </c>
      <c r="H8602" s="1">
        <v>3</v>
      </c>
      <c r="I8602" s="1" t="str">
        <f t="shared" si="154"/>
        <v>4W1MO3</v>
      </c>
      <c r="J8602" s="27">
        <v>45285</v>
      </c>
      <c r="K8602" s="29" t="s">
        <v>261</v>
      </c>
      <c r="L8602" s="29">
        <v>12243.5</v>
      </c>
      <c r="M8602" s="30">
        <v>0.26391114256404408</v>
      </c>
      <c r="N8602" s="30">
        <v>0.65368954693081782</v>
      </c>
      <c r="O8602" s="30">
        <v>0</v>
      </c>
    </row>
    <row r="8603" spans="1:15" x14ac:dyDescent="0.45">
      <c r="A8603" s="6" t="s">
        <v>14</v>
      </c>
      <c r="B8603">
        <v>2020</v>
      </c>
      <c r="C8603" t="s">
        <v>0</v>
      </c>
      <c r="D8603">
        <v>8602</v>
      </c>
      <c r="E8603" s="2">
        <v>9</v>
      </c>
      <c r="F8603" s="1">
        <v>10</v>
      </c>
      <c r="G8603" s="1">
        <v>1</v>
      </c>
      <c r="H8603" s="1">
        <v>4</v>
      </c>
      <c r="I8603" s="1" t="str">
        <f t="shared" si="154"/>
        <v>4W1MO4</v>
      </c>
      <c r="J8603" s="27">
        <v>45285</v>
      </c>
      <c r="K8603" s="29" t="s">
        <v>262</v>
      </c>
      <c r="L8603" s="29">
        <v>12772.25</v>
      </c>
      <c r="M8603" s="30">
        <v>0.25110094762291241</v>
      </c>
      <c r="N8603" s="30">
        <v>0.5894325854032304</v>
      </c>
      <c r="O8603" s="30">
        <v>8.2352675684953691E-2</v>
      </c>
    </row>
    <row r="8604" spans="1:15" x14ac:dyDescent="0.45">
      <c r="A8604" s="6" t="s">
        <v>14</v>
      </c>
      <c r="B8604">
        <v>2020</v>
      </c>
      <c r="C8604" t="s">
        <v>0</v>
      </c>
      <c r="D8604">
        <v>8603</v>
      </c>
      <c r="E8604" s="2">
        <v>10</v>
      </c>
      <c r="F8604" s="1">
        <v>11</v>
      </c>
      <c r="G8604" s="1">
        <v>1</v>
      </c>
      <c r="H8604" s="1">
        <v>4</v>
      </c>
      <c r="I8604" s="1" t="str">
        <f t="shared" si="154"/>
        <v>4W1MO4</v>
      </c>
      <c r="J8604" s="27">
        <v>45285</v>
      </c>
      <c r="K8604" s="29" t="s">
        <v>263</v>
      </c>
      <c r="L8604" s="29">
        <v>12901.5</v>
      </c>
      <c r="M8604" s="30">
        <v>0.16441368413865931</v>
      </c>
      <c r="N8604" s="30">
        <v>0.4096455566258812</v>
      </c>
      <c r="O8604" s="30">
        <v>0.15520513609530531</v>
      </c>
    </row>
    <row r="8605" spans="1:15" x14ac:dyDescent="0.45">
      <c r="A8605" s="6" t="s">
        <v>14</v>
      </c>
      <c r="B8605">
        <v>2020</v>
      </c>
      <c r="C8605" t="s">
        <v>0</v>
      </c>
      <c r="D8605">
        <v>8604</v>
      </c>
      <c r="E8605" s="2">
        <v>11</v>
      </c>
      <c r="F8605" s="1">
        <v>12</v>
      </c>
      <c r="G8605" s="1">
        <v>1</v>
      </c>
      <c r="H8605" s="1">
        <v>4</v>
      </c>
      <c r="I8605" s="1" t="str">
        <f t="shared" si="154"/>
        <v>4W1MO4</v>
      </c>
      <c r="J8605" s="27">
        <v>45285</v>
      </c>
      <c r="K8605" s="29" t="s">
        <v>264</v>
      </c>
      <c r="L8605" s="29">
        <v>12994.75</v>
      </c>
      <c r="M8605" s="30">
        <v>0.17781507762759921</v>
      </c>
      <c r="N8605" s="30">
        <v>0.36192007191098519</v>
      </c>
      <c r="O8605" s="30">
        <v>0.24074203075974701</v>
      </c>
    </row>
    <row r="8606" spans="1:15" x14ac:dyDescent="0.45">
      <c r="A8606" s="6" t="s">
        <v>14</v>
      </c>
      <c r="B8606">
        <v>2020</v>
      </c>
      <c r="C8606" t="s">
        <v>0</v>
      </c>
      <c r="D8606">
        <v>8605</v>
      </c>
      <c r="E8606" s="2">
        <v>12</v>
      </c>
      <c r="F8606" s="1">
        <v>13</v>
      </c>
      <c r="G8606" s="1">
        <v>1</v>
      </c>
      <c r="H8606" s="1">
        <v>5</v>
      </c>
      <c r="I8606" s="1" t="str">
        <f t="shared" si="154"/>
        <v>4W1MO5</v>
      </c>
      <c r="J8606" s="27">
        <v>45285</v>
      </c>
      <c r="K8606" s="29" t="s">
        <v>265</v>
      </c>
      <c r="L8606" s="29">
        <v>13005.5</v>
      </c>
      <c r="M8606" s="30">
        <v>0.17494697338140239</v>
      </c>
      <c r="N8606" s="30">
        <v>0.3101356806473764</v>
      </c>
      <c r="O8606" s="30">
        <v>0.28911217926386668</v>
      </c>
    </row>
    <row r="8607" spans="1:15" x14ac:dyDescent="0.45">
      <c r="A8607" s="6" t="s">
        <v>14</v>
      </c>
      <c r="B8607">
        <v>2020</v>
      </c>
      <c r="C8607" t="s">
        <v>0</v>
      </c>
      <c r="D8607">
        <v>8606</v>
      </c>
      <c r="E8607" s="2">
        <v>13</v>
      </c>
      <c r="F8607" s="1">
        <v>14</v>
      </c>
      <c r="G8607" s="1">
        <v>1</v>
      </c>
      <c r="H8607" s="1">
        <v>5</v>
      </c>
      <c r="I8607" s="1" t="str">
        <f t="shared" si="154"/>
        <v>4W1MO5</v>
      </c>
      <c r="J8607" s="27">
        <v>45285</v>
      </c>
      <c r="K8607" s="29" t="s">
        <v>266</v>
      </c>
      <c r="L8607" s="29">
        <v>13056</v>
      </c>
      <c r="M8607" s="30">
        <v>0.18525450742241309</v>
      </c>
      <c r="N8607" s="30">
        <v>0.31441787502876689</v>
      </c>
      <c r="O8607" s="30">
        <v>0.24621854203747781</v>
      </c>
    </row>
    <row r="8608" spans="1:15" x14ac:dyDescent="0.45">
      <c r="A8608" s="6" t="s">
        <v>14</v>
      </c>
      <c r="B8608">
        <v>2020</v>
      </c>
      <c r="C8608" t="s">
        <v>0</v>
      </c>
      <c r="D8608">
        <v>8607</v>
      </c>
      <c r="E8608" s="2">
        <v>14</v>
      </c>
      <c r="F8608" s="1">
        <v>15</v>
      </c>
      <c r="G8608" s="1">
        <v>1</v>
      </c>
      <c r="H8608" s="1">
        <v>5</v>
      </c>
      <c r="I8608" s="1" t="str">
        <f t="shared" si="154"/>
        <v>4W1MO5</v>
      </c>
      <c r="J8608" s="27">
        <v>45285</v>
      </c>
      <c r="K8608" s="29" t="s">
        <v>267</v>
      </c>
      <c r="L8608" s="29">
        <v>13029.25</v>
      </c>
      <c r="M8608" s="30">
        <v>0.18680707054194251</v>
      </c>
      <c r="N8608" s="30">
        <v>0.28626594304909331</v>
      </c>
      <c r="O8608" s="30">
        <v>0.16527413931214729</v>
      </c>
    </row>
    <row r="8609" spans="1:15" x14ac:dyDescent="0.45">
      <c r="A8609" s="6" t="s">
        <v>14</v>
      </c>
      <c r="B8609">
        <v>2020</v>
      </c>
      <c r="C8609" t="s">
        <v>0</v>
      </c>
      <c r="D8609">
        <v>8608</v>
      </c>
      <c r="E8609" s="2">
        <v>15</v>
      </c>
      <c r="F8609" s="1">
        <v>16</v>
      </c>
      <c r="G8609" s="1">
        <v>1</v>
      </c>
      <c r="H8609" s="1">
        <v>6</v>
      </c>
      <c r="I8609" s="1" t="str">
        <f t="shared" si="154"/>
        <v>4W1MO6</v>
      </c>
      <c r="J8609" s="27">
        <v>45285</v>
      </c>
      <c r="K8609" s="29" t="s">
        <v>268</v>
      </c>
      <c r="L8609" s="29">
        <v>13208.5</v>
      </c>
      <c r="M8609" s="30">
        <v>0.16299851370567531</v>
      </c>
      <c r="N8609" s="30">
        <v>0.2463069518428028</v>
      </c>
      <c r="O8609" s="30">
        <v>0</v>
      </c>
    </row>
    <row r="8610" spans="1:15" x14ac:dyDescent="0.45">
      <c r="A8610" s="6" t="s">
        <v>14</v>
      </c>
      <c r="B8610">
        <v>2020</v>
      </c>
      <c r="C8610" t="s">
        <v>0</v>
      </c>
      <c r="D8610">
        <v>8609</v>
      </c>
      <c r="E8610" s="2">
        <v>16</v>
      </c>
      <c r="F8610" s="1">
        <v>17</v>
      </c>
      <c r="G8610" s="1">
        <v>1</v>
      </c>
      <c r="H8610" s="1">
        <v>6</v>
      </c>
      <c r="I8610" s="1" t="str">
        <f t="shared" si="154"/>
        <v>4W1MO6</v>
      </c>
      <c r="J8610" s="27">
        <v>45285</v>
      </c>
      <c r="K8610" s="29" t="s">
        <v>269</v>
      </c>
      <c r="L8610" s="29">
        <v>13526.5</v>
      </c>
      <c r="M8610" s="30">
        <v>0.14521900786532299</v>
      </c>
      <c r="N8610" s="30">
        <v>0.1916339850120202</v>
      </c>
      <c r="O8610" s="30">
        <v>0</v>
      </c>
    </row>
    <row r="8611" spans="1:15" x14ac:dyDescent="0.45">
      <c r="A8611" s="6" t="s">
        <v>14</v>
      </c>
      <c r="B8611">
        <v>2020</v>
      </c>
      <c r="C8611" t="s">
        <v>0</v>
      </c>
      <c r="D8611">
        <v>8610</v>
      </c>
      <c r="E8611" s="2">
        <v>17</v>
      </c>
      <c r="F8611" s="1">
        <v>18</v>
      </c>
      <c r="G8611" s="1">
        <v>1</v>
      </c>
      <c r="H8611" s="1">
        <v>6</v>
      </c>
      <c r="I8611" s="1" t="str">
        <f t="shared" si="154"/>
        <v>4W1MO6</v>
      </c>
      <c r="J8611" s="27">
        <v>45285</v>
      </c>
      <c r="K8611" s="29" t="s">
        <v>270</v>
      </c>
      <c r="L8611" s="29">
        <v>13993.75</v>
      </c>
      <c r="M8611" s="30">
        <v>0.12600536488848149</v>
      </c>
      <c r="N8611" s="30">
        <v>0.14399876730762459</v>
      </c>
      <c r="O8611" s="30">
        <v>0</v>
      </c>
    </row>
    <row r="8612" spans="1:15" x14ac:dyDescent="0.45">
      <c r="A8612" s="6" t="s">
        <v>14</v>
      </c>
      <c r="B8612">
        <v>2020</v>
      </c>
      <c r="C8612" t="s">
        <v>0</v>
      </c>
      <c r="D8612">
        <v>8611</v>
      </c>
      <c r="E8612" s="2">
        <v>18</v>
      </c>
      <c r="F8612" s="1">
        <v>19</v>
      </c>
      <c r="G8612" s="1">
        <v>1</v>
      </c>
      <c r="H8612" s="1">
        <v>7</v>
      </c>
      <c r="I8612" s="1" t="str">
        <f t="shared" si="154"/>
        <v>4W1MO7</v>
      </c>
      <c r="J8612" s="27">
        <v>45285</v>
      </c>
      <c r="K8612" s="29" t="s">
        <v>271</v>
      </c>
      <c r="L8612" s="29">
        <v>13906</v>
      </c>
      <c r="M8612" s="30">
        <v>0.1049325366590453</v>
      </c>
      <c r="N8612" s="30">
        <v>0.1018683117006936</v>
      </c>
      <c r="O8612" s="30">
        <v>0</v>
      </c>
    </row>
    <row r="8613" spans="1:15" x14ac:dyDescent="0.45">
      <c r="A8613" s="6" t="s">
        <v>14</v>
      </c>
      <c r="B8613">
        <v>2020</v>
      </c>
      <c r="C8613" t="s">
        <v>0</v>
      </c>
      <c r="D8613">
        <v>8612</v>
      </c>
      <c r="E8613" s="2">
        <v>19</v>
      </c>
      <c r="F8613" s="1">
        <v>20</v>
      </c>
      <c r="G8613" s="1">
        <v>1</v>
      </c>
      <c r="H8613" s="1">
        <v>7</v>
      </c>
      <c r="I8613" s="1" t="str">
        <f t="shared" si="154"/>
        <v>4W1MO7</v>
      </c>
      <c r="J8613" s="27">
        <v>45285</v>
      </c>
      <c r="K8613" s="29" t="s">
        <v>272</v>
      </c>
      <c r="L8613" s="29">
        <v>13404</v>
      </c>
      <c r="M8613" s="30">
        <v>8.7831199133187821E-2</v>
      </c>
      <c r="N8613" s="30">
        <v>7.4512622733914818E-2</v>
      </c>
      <c r="O8613" s="30">
        <v>0</v>
      </c>
    </row>
    <row r="8614" spans="1:15" x14ac:dyDescent="0.45">
      <c r="A8614" s="6" t="s">
        <v>14</v>
      </c>
      <c r="B8614">
        <v>2020</v>
      </c>
      <c r="C8614" t="s">
        <v>0</v>
      </c>
      <c r="D8614">
        <v>8613</v>
      </c>
      <c r="E8614" s="2">
        <v>20</v>
      </c>
      <c r="F8614" s="1">
        <v>21</v>
      </c>
      <c r="G8614" s="1">
        <v>1</v>
      </c>
      <c r="H8614" s="1">
        <v>7</v>
      </c>
      <c r="I8614" s="1" t="str">
        <f t="shared" si="154"/>
        <v>4W1MO7</v>
      </c>
      <c r="J8614" s="27">
        <v>45285</v>
      </c>
      <c r="K8614" s="29" t="s">
        <v>273</v>
      </c>
      <c r="L8614" s="29">
        <v>12976.5</v>
      </c>
      <c r="M8614" s="30">
        <v>7.1769357031723408E-2</v>
      </c>
      <c r="N8614" s="30">
        <v>5.5664591816745761E-2</v>
      </c>
      <c r="O8614" s="30">
        <v>0</v>
      </c>
    </row>
    <row r="8615" spans="1:15" x14ac:dyDescent="0.45">
      <c r="A8615" s="6" t="s">
        <v>14</v>
      </c>
      <c r="B8615">
        <v>2020</v>
      </c>
      <c r="C8615" t="s">
        <v>0</v>
      </c>
      <c r="D8615">
        <v>8614</v>
      </c>
      <c r="E8615" s="2">
        <v>21</v>
      </c>
      <c r="F8615" s="1">
        <v>22</v>
      </c>
      <c r="G8615" s="1">
        <v>1</v>
      </c>
      <c r="H8615" s="1">
        <v>8</v>
      </c>
      <c r="I8615" s="1" t="str">
        <f t="shared" si="154"/>
        <v>4W1MO8</v>
      </c>
      <c r="J8615" s="27">
        <v>45285</v>
      </c>
      <c r="K8615" s="29" t="s">
        <v>274</v>
      </c>
      <c r="L8615" s="29">
        <v>12609</v>
      </c>
      <c r="M8615" s="30">
        <v>6.3356935816310814E-2</v>
      </c>
      <c r="N8615" s="30">
        <v>4.0408934257897558E-2</v>
      </c>
      <c r="O8615" s="30">
        <v>0</v>
      </c>
    </row>
    <row r="8616" spans="1:15" x14ac:dyDescent="0.45">
      <c r="A8616" s="6" t="s">
        <v>14</v>
      </c>
      <c r="B8616">
        <v>2020</v>
      </c>
      <c r="C8616" t="s">
        <v>0</v>
      </c>
      <c r="D8616">
        <v>8615</v>
      </c>
      <c r="E8616" s="2">
        <v>22</v>
      </c>
      <c r="F8616" s="1">
        <v>23</v>
      </c>
      <c r="G8616" s="1">
        <v>1</v>
      </c>
      <c r="H8616" s="1">
        <v>8</v>
      </c>
      <c r="I8616" s="1" t="str">
        <f t="shared" si="154"/>
        <v>4W1MO8</v>
      </c>
      <c r="J8616" s="27">
        <v>45285</v>
      </c>
      <c r="K8616" s="29" t="s">
        <v>275</v>
      </c>
      <c r="L8616" s="29">
        <v>12216.5</v>
      </c>
      <c r="M8616" s="30">
        <v>5.7622517789839837E-2</v>
      </c>
      <c r="N8616" s="30">
        <v>2.1955051264450041E-2</v>
      </c>
      <c r="O8616" s="30">
        <v>0</v>
      </c>
    </row>
    <row r="8617" spans="1:15" x14ac:dyDescent="0.45">
      <c r="A8617" s="6" t="s">
        <v>14</v>
      </c>
      <c r="B8617">
        <v>2020</v>
      </c>
      <c r="C8617" t="s">
        <v>0</v>
      </c>
      <c r="D8617">
        <v>8616</v>
      </c>
      <c r="E8617" s="2">
        <v>23</v>
      </c>
      <c r="F8617" s="1">
        <v>24</v>
      </c>
      <c r="G8617" s="1">
        <v>1</v>
      </c>
      <c r="H8617" s="1">
        <v>8</v>
      </c>
      <c r="I8617" s="1" t="str">
        <f t="shared" si="154"/>
        <v>4W1MO8</v>
      </c>
      <c r="J8617" s="27">
        <v>45285</v>
      </c>
      <c r="K8617" s="29" t="s">
        <v>276</v>
      </c>
      <c r="L8617" s="29">
        <v>11795.5</v>
      </c>
      <c r="M8617" s="30">
        <v>7.2492136989984815E-2</v>
      </c>
      <c r="N8617" s="30">
        <v>2.244833797102706E-2</v>
      </c>
      <c r="O8617" s="30">
        <v>0</v>
      </c>
    </row>
    <row r="8618" spans="1:15" x14ac:dyDescent="0.45">
      <c r="A8618" s="6" t="s">
        <v>14</v>
      </c>
      <c r="B8618">
        <v>2020</v>
      </c>
      <c r="C8618" t="s">
        <v>1</v>
      </c>
      <c r="D8618">
        <v>8617</v>
      </c>
      <c r="E8618" s="2">
        <v>0</v>
      </c>
      <c r="F8618" s="1">
        <v>1</v>
      </c>
      <c r="G8618" s="1">
        <v>1</v>
      </c>
      <c r="H8618" s="1">
        <v>1</v>
      </c>
      <c r="I8618" s="1" t="str">
        <f t="shared" si="154"/>
        <v>4W2TU1</v>
      </c>
      <c r="J8618" s="27">
        <v>45286</v>
      </c>
      <c r="K8618" s="29" t="s">
        <v>253</v>
      </c>
      <c r="L8618" s="29">
        <v>11498.5</v>
      </c>
      <c r="M8618" s="30">
        <v>5.6467009694992611E-2</v>
      </c>
      <c r="N8618" s="30">
        <v>2.535778480541382E-2</v>
      </c>
      <c r="O8618" s="30">
        <v>0</v>
      </c>
    </row>
    <row r="8619" spans="1:15" x14ac:dyDescent="0.45">
      <c r="A8619" s="6" t="s">
        <v>14</v>
      </c>
      <c r="B8619">
        <v>2020</v>
      </c>
      <c r="C8619" t="s">
        <v>1</v>
      </c>
      <c r="D8619">
        <v>8618</v>
      </c>
      <c r="E8619" s="2">
        <v>1</v>
      </c>
      <c r="F8619" s="1">
        <v>2</v>
      </c>
      <c r="G8619" s="1">
        <v>1</v>
      </c>
      <c r="H8619" s="1">
        <v>1</v>
      </c>
      <c r="I8619" s="1" t="str">
        <f t="shared" si="154"/>
        <v>4W2TU1</v>
      </c>
      <c r="J8619" s="27">
        <v>45286</v>
      </c>
      <c r="K8619" s="29" t="s">
        <v>254</v>
      </c>
      <c r="L8619" s="29">
        <v>11035.5</v>
      </c>
      <c r="M8619" s="30">
        <v>4.5999512964626343E-2</v>
      </c>
      <c r="N8619" s="30">
        <v>2.469332859148252E-2</v>
      </c>
      <c r="O8619" s="30">
        <v>0</v>
      </c>
    </row>
    <row r="8620" spans="1:15" x14ac:dyDescent="0.45">
      <c r="A8620" s="6" t="s">
        <v>14</v>
      </c>
      <c r="B8620">
        <v>2020</v>
      </c>
      <c r="C8620" t="s">
        <v>1</v>
      </c>
      <c r="D8620">
        <v>8619</v>
      </c>
      <c r="E8620" s="2">
        <v>2</v>
      </c>
      <c r="F8620" s="1">
        <v>3</v>
      </c>
      <c r="G8620" s="1">
        <v>1</v>
      </c>
      <c r="H8620" s="1">
        <v>1</v>
      </c>
      <c r="I8620" s="1" t="str">
        <f t="shared" si="154"/>
        <v>4W2TU1</v>
      </c>
      <c r="J8620" s="27">
        <v>45286</v>
      </c>
      <c r="K8620" s="29" t="s">
        <v>255</v>
      </c>
      <c r="L8620" s="29">
        <v>10722.75</v>
      </c>
      <c r="M8620" s="30">
        <v>4.3180586435205441E-2</v>
      </c>
      <c r="N8620" s="30">
        <v>1.737796958235659E-2</v>
      </c>
      <c r="O8620" s="30">
        <v>0</v>
      </c>
    </row>
    <row r="8621" spans="1:15" x14ac:dyDescent="0.45">
      <c r="A8621" s="6" t="s">
        <v>14</v>
      </c>
      <c r="B8621">
        <v>2020</v>
      </c>
      <c r="C8621" t="s">
        <v>1</v>
      </c>
      <c r="D8621">
        <v>8620</v>
      </c>
      <c r="E8621" s="2">
        <v>3</v>
      </c>
      <c r="F8621" s="1">
        <v>4</v>
      </c>
      <c r="G8621" s="1">
        <v>1</v>
      </c>
      <c r="H8621" s="1">
        <v>2</v>
      </c>
      <c r="I8621" s="1" t="str">
        <f t="shared" si="154"/>
        <v>4W2TU2</v>
      </c>
      <c r="J8621" s="27">
        <v>45286</v>
      </c>
      <c r="K8621" s="29" t="s">
        <v>256</v>
      </c>
      <c r="L8621" s="29">
        <v>10546.75</v>
      </c>
      <c r="M8621" s="30">
        <v>4.1811702962660798E-2</v>
      </c>
      <c r="N8621" s="30">
        <v>2.7476570702140161E-2</v>
      </c>
      <c r="O8621" s="30">
        <v>0</v>
      </c>
    </row>
    <row r="8622" spans="1:15" x14ac:dyDescent="0.45">
      <c r="A8622" s="6" t="s">
        <v>14</v>
      </c>
      <c r="B8622">
        <v>2020</v>
      </c>
      <c r="C8622" t="s">
        <v>1</v>
      </c>
      <c r="D8622">
        <v>8621</v>
      </c>
      <c r="E8622" s="2">
        <v>4</v>
      </c>
      <c r="F8622" s="1">
        <v>5</v>
      </c>
      <c r="G8622" s="1">
        <v>1</v>
      </c>
      <c r="H8622" s="1">
        <v>2</v>
      </c>
      <c r="I8622" s="1" t="str">
        <f t="shared" si="154"/>
        <v>4W2TU2</v>
      </c>
      <c r="J8622" s="27">
        <v>45286</v>
      </c>
      <c r="K8622" s="29" t="s">
        <v>257</v>
      </c>
      <c r="L8622" s="29">
        <v>10518.5</v>
      </c>
      <c r="M8622" s="30">
        <v>3.3263854971543473E-2</v>
      </c>
      <c r="N8622" s="30">
        <v>4.7355230508150763E-2</v>
      </c>
      <c r="O8622" s="30">
        <v>0</v>
      </c>
    </row>
    <row r="8623" spans="1:15" x14ac:dyDescent="0.45">
      <c r="A8623" s="6" t="s">
        <v>14</v>
      </c>
      <c r="B8623">
        <v>2020</v>
      </c>
      <c r="C8623" t="s">
        <v>1</v>
      </c>
      <c r="D8623">
        <v>8622</v>
      </c>
      <c r="E8623" s="2">
        <v>5</v>
      </c>
      <c r="F8623" s="1">
        <v>6</v>
      </c>
      <c r="G8623" s="1">
        <v>1</v>
      </c>
      <c r="H8623" s="1">
        <v>2</v>
      </c>
      <c r="I8623" s="1" t="str">
        <f t="shared" si="154"/>
        <v>4W2TU2</v>
      </c>
      <c r="J8623" s="27">
        <v>45286</v>
      </c>
      <c r="K8623" s="29" t="s">
        <v>258</v>
      </c>
      <c r="L8623" s="29">
        <v>10618.25</v>
      </c>
      <c r="M8623" s="30">
        <v>2.6650430822090881E-2</v>
      </c>
      <c r="N8623" s="30">
        <v>7.5584254443649773E-2</v>
      </c>
      <c r="O8623" s="30">
        <v>0</v>
      </c>
    </row>
    <row r="8624" spans="1:15" x14ac:dyDescent="0.45">
      <c r="A8624" s="6" t="s">
        <v>14</v>
      </c>
      <c r="B8624">
        <v>2020</v>
      </c>
      <c r="C8624" t="s">
        <v>1</v>
      </c>
      <c r="D8624">
        <v>8623</v>
      </c>
      <c r="E8624" s="2">
        <v>6</v>
      </c>
      <c r="F8624" s="1">
        <v>7</v>
      </c>
      <c r="G8624" s="1">
        <v>1</v>
      </c>
      <c r="H8624" s="1">
        <v>3</v>
      </c>
      <c r="I8624" s="1" t="str">
        <f t="shared" si="154"/>
        <v>4W2TU3</v>
      </c>
      <c r="J8624" s="27">
        <v>45286</v>
      </c>
      <c r="K8624" s="29" t="s">
        <v>259</v>
      </c>
      <c r="L8624" s="29">
        <v>11043</v>
      </c>
      <c r="M8624" s="30">
        <v>2.7183390496030239E-2</v>
      </c>
      <c r="N8624" s="30">
        <v>0.10157677207202349</v>
      </c>
      <c r="O8624" s="30">
        <v>0</v>
      </c>
    </row>
    <row r="8625" spans="1:15" x14ac:dyDescent="0.45">
      <c r="A8625" s="6" t="s">
        <v>14</v>
      </c>
      <c r="B8625">
        <v>2020</v>
      </c>
      <c r="C8625" t="s">
        <v>1</v>
      </c>
      <c r="D8625">
        <v>8624</v>
      </c>
      <c r="E8625" s="2">
        <v>7</v>
      </c>
      <c r="F8625" s="1">
        <v>8</v>
      </c>
      <c r="G8625" s="1">
        <v>1</v>
      </c>
      <c r="H8625" s="1">
        <v>3</v>
      </c>
      <c r="I8625" s="1" t="str">
        <f t="shared" si="154"/>
        <v>4W2TU3</v>
      </c>
      <c r="J8625" s="27">
        <v>45286</v>
      </c>
      <c r="K8625" s="29" t="s">
        <v>260</v>
      </c>
      <c r="L8625" s="29">
        <v>11649.5</v>
      </c>
      <c r="M8625" s="30">
        <v>3.4302602414937822E-2</v>
      </c>
      <c r="N8625" s="30">
        <v>0.14990573815533181</v>
      </c>
      <c r="O8625" s="30">
        <v>0</v>
      </c>
    </row>
    <row r="8626" spans="1:15" x14ac:dyDescent="0.45">
      <c r="A8626" s="6" t="s">
        <v>14</v>
      </c>
      <c r="B8626">
        <v>2020</v>
      </c>
      <c r="C8626" t="s">
        <v>1</v>
      </c>
      <c r="D8626">
        <v>8625</v>
      </c>
      <c r="E8626" s="2">
        <v>8</v>
      </c>
      <c r="F8626" s="1">
        <v>9</v>
      </c>
      <c r="G8626" s="1">
        <v>1</v>
      </c>
      <c r="H8626" s="1">
        <v>3</v>
      </c>
      <c r="I8626" s="1" t="str">
        <f t="shared" si="154"/>
        <v>4W2TU3</v>
      </c>
      <c r="J8626" s="27">
        <v>45286</v>
      </c>
      <c r="K8626" s="29" t="s">
        <v>261</v>
      </c>
      <c r="L8626" s="29">
        <v>12412.5</v>
      </c>
      <c r="M8626" s="30">
        <v>4.4115744511356927E-2</v>
      </c>
      <c r="N8626" s="30">
        <v>0.22878799211982001</v>
      </c>
      <c r="O8626" s="30">
        <v>0</v>
      </c>
    </row>
    <row r="8627" spans="1:15" x14ac:dyDescent="0.45">
      <c r="A8627" s="6" t="s">
        <v>14</v>
      </c>
      <c r="B8627">
        <v>2020</v>
      </c>
      <c r="C8627" t="s">
        <v>1</v>
      </c>
      <c r="D8627">
        <v>8626</v>
      </c>
      <c r="E8627" s="2">
        <v>9</v>
      </c>
      <c r="F8627" s="1">
        <v>10</v>
      </c>
      <c r="G8627" s="1">
        <v>1</v>
      </c>
      <c r="H8627" s="1">
        <v>4</v>
      </c>
      <c r="I8627" s="1" t="str">
        <f t="shared" si="154"/>
        <v>4W2TU4</v>
      </c>
      <c r="J8627" s="27">
        <v>45286</v>
      </c>
      <c r="K8627" s="29" t="s">
        <v>262</v>
      </c>
      <c r="L8627" s="29">
        <v>12865</v>
      </c>
      <c r="M8627" s="30">
        <v>5.3314643003878587E-2</v>
      </c>
      <c r="N8627" s="30">
        <v>0.32757498333984769</v>
      </c>
      <c r="O8627" s="30">
        <v>3.144670936757555E-2</v>
      </c>
    </row>
    <row r="8628" spans="1:15" x14ac:dyDescent="0.45">
      <c r="A8628" s="6" t="s">
        <v>14</v>
      </c>
      <c r="B8628">
        <v>2020</v>
      </c>
      <c r="C8628" t="s">
        <v>1</v>
      </c>
      <c r="D8628">
        <v>8627</v>
      </c>
      <c r="E8628" s="2">
        <v>10</v>
      </c>
      <c r="F8628" s="1">
        <v>11</v>
      </c>
      <c r="G8628" s="1">
        <v>1</v>
      </c>
      <c r="H8628" s="1">
        <v>4</v>
      </c>
      <c r="I8628" s="1" t="str">
        <f t="shared" si="154"/>
        <v>4W2TU4</v>
      </c>
      <c r="J8628" s="27">
        <v>45286</v>
      </c>
      <c r="K8628" s="29" t="s">
        <v>263</v>
      </c>
      <c r="L8628" s="29">
        <v>12831.5</v>
      </c>
      <c r="M8628" s="30">
        <v>4.8204012200030011E-2</v>
      </c>
      <c r="N8628" s="30">
        <v>0.42384713683790859</v>
      </c>
      <c r="O8628" s="30">
        <v>5.3019168857456223E-2</v>
      </c>
    </row>
    <row r="8629" spans="1:15" x14ac:dyDescent="0.45">
      <c r="A8629" s="6" t="s">
        <v>14</v>
      </c>
      <c r="B8629">
        <v>2020</v>
      </c>
      <c r="C8629" t="s">
        <v>1</v>
      </c>
      <c r="D8629">
        <v>8628</v>
      </c>
      <c r="E8629" s="2">
        <v>11</v>
      </c>
      <c r="F8629" s="1">
        <v>12</v>
      </c>
      <c r="G8629" s="1">
        <v>1</v>
      </c>
      <c r="H8629" s="1">
        <v>4</v>
      </c>
      <c r="I8629" s="1" t="str">
        <f t="shared" si="154"/>
        <v>4W2TU4</v>
      </c>
      <c r="J8629" s="27">
        <v>45286</v>
      </c>
      <c r="K8629" s="29" t="s">
        <v>264</v>
      </c>
      <c r="L8629" s="29">
        <v>12801.5</v>
      </c>
      <c r="M8629" s="30">
        <v>6.2427618912084287E-2</v>
      </c>
      <c r="N8629" s="30">
        <v>0.49103591858446871</v>
      </c>
      <c r="O8629" s="30">
        <v>6.7754877620002207E-2</v>
      </c>
    </row>
    <row r="8630" spans="1:15" x14ac:dyDescent="0.45">
      <c r="A8630" s="6" t="s">
        <v>14</v>
      </c>
      <c r="B8630">
        <v>2020</v>
      </c>
      <c r="C8630" t="s">
        <v>1</v>
      </c>
      <c r="D8630">
        <v>8629</v>
      </c>
      <c r="E8630" s="2">
        <v>12</v>
      </c>
      <c r="F8630" s="1">
        <v>13</v>
      </c>
      <c r="G8630" s="1">
        <v>1</v>
      </c>
      <c r="H8630" s="1">
        <v>5</v>
      </c>
      <c r="I8630" s="1" t="str">
        <f t="shared" si="154"/>
        <v>4W2TU5</v>
      </c>
      <c r="J8630" s="27">
        <v>45286</v>
      </c>
      <c r="K8630" s="29" t="s">
        <v>265</v>
      </c>
      <c r="L8630" s="29">
        <v>13145.75</v>
      </c>
      <c r="M8630" s="30">
        <v>6.8870861999674501E-2</v>
      </c>
      <c r="N8630" s="30">
        <v>0.50578926562592375</v>
      </c>
      <c r="O8630" s="30">
        <v>7.44533698182024E-2</v>
      </c>
    </row>
    <row r="8631" spans="1:15" x14ac:dyDescent="0.45">
      <c r="A8631" s="6" t="s">
        <v>14</v>
      </c>
      <c r="B8631">
        <v>2020</v>
      </c>
      <c r="C8631" t="s">
        <v>1</v>
      </c>
      <c r="D8631">
        <v>8630</v>
      </c>
      <c r="E8631" s="2">
        <v>13</v>
      </c>
      <c r="F8631" s="1">
        <v>14</v>
      </c>
      <c r="G8631" s="1">
        <v>1</v>
      </c>
      <c r="H8631" s="1">
        <v>5</v>
      </c>
      <c r="I8631" s="1" t="str">
        <f t="shared" si="154"/>
        <v>4W2TU5</v>
      </c>
      <c r="J8631" s="27">
        <v>45286</v>
      </c>
      <c r="K8631" s="29" t="s">
        <v>266</v>
      </c>
      <c r="L8631" s="29">
        <v>13220</v>
      </c>
      <c r="M8631" s="30">
        <v>8.0622490640664041E-2</v>
      </c>
      <c r="N8631" s="30">
        <v>0.5448785745623943</v>
      </c>
      <c r="O8631" s="30">
        <v>5.2217968016398927E-2</v>
      </c>
    </row>
    <row r="8632" spans="1:15" x14ac:dyDescent="0.45">
      <c r="A8632" s="6" t="s">
        <v>14</v>
      </c>
      <c r="B8632">
        <v>2020</v>
      </c>
      <c r="C8632" t="s">
        <v>1</v>
      </c>
      <c r="D8632">
        <v>8631</v>
      </c>
      <c r="E8632" s="2">
        <v>14</v>
      </c>
      <c r="F8632" s="1">
        <v>15</v>
      </c>
      <c r="G8632" s="1">
        <v>1</v>
      </c>
      <c r="H8632" s="1">
        <v>5</v>
      </c>
      <c r="I8632" s="1" t="str">
        <f t="shared" si="154"/>
        <v>4W2TU5</v>
      </c>
      <c r="J8632" s="27">
        <v>45286</v>
      </c>
      <c r="K8632" s="29" t="s">
        <v>267</v>
      </c>
      <c r="L8632" s="29">
        <v>13291.75</v>
      </c>
      <c r="M8632" s="30">
        <v>0.1154784991888775</v>
      </c>
      <c r="N8632" s="30">
        <v>0.61629647683525501</v>
      </c>
      <c r="O8632" s="30">
        <v>1.959984055856949E-2</v>
      </c>
    </row>
    <row r="8633" spans="1:15" x14ac:dyDescent="0.45">
      <c r="A8633" s="6" t="s">
        <v>14</v>
      </c>
      <c r="B8633">
        <v>2020</v>
      </c>
      <c r="C8633" t="s">
        <v>1</v>
      </c>
      <c r="D8633">
        <v>8632</v>
      </c>
      <c r="E8633" s="2">
        <v>15</v>
      </c>
      <c r="F8633" s="1">
        <v>16</v>
      </c>
      <c r="G8633" s="1">
        <v>1</v>
      </c>
      <c r="H8633" s="1">
        <v>6</v>
      </c>
      <c r="I8633" s="1" t="str">
        <f t="shared" si="154"/>
        <v>4W2TU6</v>
      </c>
      <c r="J8633" s="27">
        <v>45286</v>
      </c>
      <c r="K8633" s="29" t="s">
        <v>268</v>
      </c>
      <c r="L8633" s="29">
        <v>13329</v>
      </c>
      <c r="M8633" s="30">
        <v>0.15301028427960961</v>
      </c>
      <c r="N8633" s="30">
        <v>0.67294611306290641</v>
      </c>
      <c r="O8633" s="30">
        <v>0</v>
      </c>
    </row>
    <row r="8634" spans="1:15" x14ac:dyDescent="0.45">
      <c r="A8634" s="6" t="s">
        <v>14</v>
      </c>
      <c r="B8634">
        <v>2020</v>
      </c>
      <c r="C8634" t="s">
        <v>1</v>
      </c>
      <c r="D8634">
        <v>8633</v>
      </c>
      <c r="E8634" s="2">
        <v>16</v>
      </c>
      <c r="F8634" s="1">
        <v>17</v>
      </c>
      <c r="G8634" s="1">
        <v>1</v>
      </c>
      <c r="H8634" s="1">
        <v>6</v>
      </c>
      <c r="I8634" s="1" t="str">
        <f t="shared" si="154"/>
        <v>4W2TU6</v>
      </c>
      <c r="J8634" s="27">
        <v>45286</v>
      </c>
      <c r="K8634" s="29" t="s">
        <v>269</v>
      </c>
      <c r="L8634" s="29">
        <v>13810.25</v>
      </c>
      <c r="M8634" s="30">
        <v>0.18511974690462149</v>
      </c>
      <c r="N8634" s="30">
        <v>0.72411041073540439</v>
      </c>
      <c r="O8634" s="30">
        <v>0</v>
      </c>
    </row>
    <row r="8635" spans="1:15" x14ac:dyDescent="0.45">
      <c r="A8635" s="6" t="s">
        <v>14</v>
      </c>
      <c r="B8635">
        <v>2020</v>
      </c>
      <c r="C8635" t="s">
        <v>1</v>
      </c>
      <c r="D8635">
        <v>8634</v>
      </c>
      <c r="E8635" s="2">
        <v>17</v>
      </c>
      <c r="F8635" s="1">
        <v>18</v>
      </c>
      <c r="G8635" s="1">
        <v>1</v>
      </c>
      <c r="H8635" s="1">
        <v>6</v>
      </c>
      <c r="I8635" s="1" t="str">
        <f t="shared" si="154"/>
        <v>4W2TU6</v>
      </c>
      <c r="J8635" s="27">
        <v>45286</v>
      </c>
      <c r="K8635" s="29" t="s">
        <v>270</v>
      </c>
      <c r="L8635" s="29">
        <v>14594</v>
      </c>
      <c r="M8635" s="30">
        <v>0.22468021703700269</v>
      </c>
      <c r="N8635" s="30">
        <v>0.75267303157950693</v>
      </c>
      <c r="O8635" s="30">
        <v>0</v>
      </c>
    </row>
    <row r="8636" spans="1:15" x14ac:dyDescent="0.45">
      <c r="A8636" s="6" t="s">
        <v>14</v>
      </c>
      <c r="B8636">
        <v>2020</v>
      </c>
      <c r="C8636" t="s">
        <v>1</v>
      </c>
      <c r="D8636">
        <v>8635</v>
      </c>
      <c r="E8636" s="2">
        <v>18</v>
      </c>
      <c r="F8636" s="1">
        <v>19</v>
      </c>
      <c r="G8636" s="1">
        <v>1</v>
      </c>
      <c r="H8636" s="1">
        <v>7</v>
      </c>
      <c r="I8636" s="1" t="str">
        <f t="shared" si="154"/>
        <v>4W2TU7</v>
      </c>
      <c r="J8636" s="27">
        <v>45286</v>
      </c>
      <c r="K8636" s="29" t="s">
        <v>271</v>
      </c>
      <c r="L8636" s="29">
        <v>14400</v>
      </c>
      <c r="M8636" s="30">
        <v>0.26387369441108499</v>
      </c>
      <c r="N8636" s="30">
        <v>0.76090221555903281</v>
      </c>
      <c r="O8636" s="30">
        <v>0</v>
      </c>
    </row>
    <row r="8637" spans="1:15" x14ac:dyDescent="0.45">
      <c r="A8637" s="6" t="s">
        <v>14</v>
      </c>
      <c r="B8637">
        <v>2020</v>
      </c>
      <c r="C8637" t="s">
        <v>1</v>
      </c>
      <c r="D8637">
        <v>8636</v>
      </c>
      <c r="E8637" s="2">
        <v>19</v>
      </c>
      <c r="F8637" s="1">
        <v>20</v>
      </c>
      <c r="G8637" s="1">
        <v>1</v>
      </c>
      <c r="H8637" s="1">
        <v>7</v>
      </c>
      <c r="I8637" s="1" t="str">
        <f t="shared" si="154"/>
        <v>4W2TU7</v>
      </c>
      <c r="J8637" s="27">
        <v>45286</v>
      </c>
      <c r="K8637" s="29" t="s">
        <v>272</v>
      </c>
      <c r="L8637" s="29">
        <v>13815.5</v>
      </c>
      <c r="M8637" s="30">
        <v>0.28318396004167917</v>
      </c>
      <c r="N8637" s="30">
        <v>0.77818037995851252</v>
      </c>
      <c r="O8637" s="30">
        <v>0</v>
      </c>
    </row>
    <row r="8638" spans="1:15" x14ac:dyDescent="0.45">
      <c r="A8638" s="6" t="s">
        <v>14</v>
      </c>
      <c r="B8638">
        <v>2020</v>
      </c>
      <c r="C8638" t="s">
        <v>1</v>
      </c>
      <c r="D8638">
        <v>8637</v>
      </c>
      <c r="E8638" s="2">
        <v>20</v>
      </c>
      <c r="F8638" s="1">
        <v>21</v>
      </c>
      <c r="G8638" s="1">
        <v>1</v>
      </c>
      <c r="H8638" s="1">
        <v>7</v>
      </c>
      <c r="I8638" s="1" t="str">
        <f t="shared" si="154"/>
        <v>4W2TU7</v>
      </c>
      <c r="J8638" s="27">
        <v>45286</v>
      </c>
      <c r="K8638" s="29" t="s">
        <v>273</v>
      </c>
      <c r="L8638" s="29">
        <v>13354.75</v>
      </c>
      <c r="M8638" s="30">
        <v>0.2983346543208758</v>
      </c>
      <c r="N8638" s="30">
        <v>0.77243476002908895</v>
      </c>
      <c r="O8638" s="30">
        <v>0</v>
      </c>
    </row>
    <row r="8639" spans="1:15" x14ac:dyDescent="0.45">
      <c r="A8639" s="6" t="s">
        <v>14</v>
      </c>
      <c r="B8639">
        <v>2020</v>
      </c>
      <c r="C8639" t="s">
        <v>1</v>
      </c>
      <c r="D8639">
        <v>8638</v>
      </c>
      <c r="E8639" s="2">
        <v>21</v>
      </c>
      <c r="F8639" s="1">
        <v>22</v>
      </c>
      <c r="G8639" s="1">
        <v>1</v>
      </c>
      <c r="H8639" s="1">
        <v>8</v>
      </c>
      <c r="I8639" s="1" t="str">
        <f t="shared" si="154"/>
        <v>4W2TU8</v>
      </c>
      <c r="J8639" s="27">
        <v>45286</v>
      </c>
      <c r="K8639" s="29" t="s">
        <v>274</v>
      </c>
      <c r="L8639" s="29">
        <v>12989.5</v>
      </c>
      <c r="M8639" s="30">
        <v>0.29691044247518911</v>
      </c>
      <c r="N8639" s="30">
        <v>0.79284286179690544</v>
      </c>
      <c r="O8639" s="30">
        <v>0</v>
      </c>
    </row>
    <row r="8640" spans="1:15" x14ac:dyDescent="0.45">
      <c r="A8640" s="6" t="s">
        <v>14</v>
      </c>
      <c r="B8640">
        <v>2020</v>
      </c>
      <c r="C8640" t="s">
        <v>1</v>
      </c>
      <c r="D8640">
        <v>8639</v>
      </c>
      <c r="E8640" s="2">
        <v>22</v>
      </c>
      <c r="F8640" s="1">
        <v>23</v>
      </c>
      <c r="G8640" s="1">
        <v>1</v>
      </c>
      <c r="H8640" s="1">
        <v>8</v>
      </c>
      <c r="I8640" s="1" t="str">
        <f t="shared" si="154"/>
        <v>4W2TU8</v>
      </c>
      <c r="J8640" s="27">
        <v>45286</v>
      </c>
      <c r="K8640" s="29" t="s">
        <v>275</v>
      </c>
      <c r="L8640" s="29">
        <v>12495.75</v>
      </c>
      <c r="M8640" s="30">
        <v>0.2816046632470281</v>
      </c>
      <c r="N8640" s="30">
        <v>0.61850490405829361</v>
      </c>
      <c r="O8640" s="30">
        <v>0</v>
      </c>
    </row>
    <row r="8641" spans="1:15" x14ac:dyDescent="0.45">
      <c r="A8641" s="6" t="s">
        <v>14</v>
      </c>
      <c r="B8641">
        <v>2020</v>
      </c>
      <c r="C8641" t="s">
        <v>1</v>
      </c>
      <c r="D8641">
        <v>8640</v>
      </c>
      <c r="E8641" s="2">
        <v>23</v>
      </c>
      <c r="F8641" s="1">
        <v>24</v>
      </c>
      <c r="G8641" s="1">
        <v>1</v>
      </c>
      <c r="H8641" s="1">
        <v>8</v>
      </c>
      <c r="I8641" s="1" t="str">
        <f t="shared" si="154"/>
        <v>4W2TU8</v>
      </c>
      <c r="J8641" s="27">
        <v>45286</v>
      </c>
      <c r="K8641" s="29" t="s">
        <v>276</v>
      </c>
      <c r="L8641" s="29">
        <v>11911</v>
      </c>
      <c r="M8641" s="30">
        <v>0.26511913570217188</v>
      </c>
      <c r="N8641" s="30">
        <v>0.55429645083036816</v>
      </c>
      <c r="O8641" s="30">
        <v>0</v>
      </c>
    </row>
    <row r="8642" spans="1:15" x14ac:dyDescent="0.45">
      <c r="A8642" s="6" t="s">
        <v>14</v>
      </c>
      <c r="B8642">
        <v>2020</v>
      </c>
      <c r="C8642" t="s">
        <v>2</v>
      </c>
      <c r="D8642">
        <v>8641</v>
      </c>
      <c r="E8642" s="2">
        <v>0</v>
      </c>
      <c r="F8642" s="1">
        <v>1</v>
      </c>
      <c r="G8642" s="1">
        <v>1</v>
      </c>
      <c r="H8642" s="1">
        <v>1</v>
      </c>
      <c r="I8642" s="1" t="str">
        <f t="shared" si="154"/>
        <v>4W3WE1</v>
      </c>
      <c r="J8642" s="27">
        <v>45287</v>
      </c>
      <c r="K8642" s="29" t="s">
        <v>253</v>
      </c>
      <c r="L8642" s="29">
        <v>11418.5</v>
      </c>
      <c r="M8642" s="30">
        <v>0.23750921159741489</v>
      </c>
      <c r="N8642" s="30">
        <v>0.47635802318934739</v>
      </c>
      <c r="O8642" s="30">
        <v>0</v>
      </c>
    </row>
    <row r="8643" spans="1:15" x14ac:dyDescent="0.45">
      <c r="A8643" s="6" t="s">
        <v>14</v>
      </c>
      <c r="B8643">
        <v>2020</v>
      </c>
      <c r="C8643" t="s">
        <v>2</v>
      </c>
      <c r="D8643">
        <v>8642</v>
      </c>
      <c r="E8643" s="2">
        <v>1</v>
      </c>
      <c r="F8643" s="1">
        <v>2</v>
      </c>
      <c r="G8643" s="1">
        <v>1</v>
      </c>
      <c r="H8643" s="1">
        <v>1</v>
      </c>
      <c r="I8643" s="1" t="str">
        <f t="shared" ref="I8643:I8706" si="155">A8643&amp;C8643&amp;H8643</f>
        <v>4W3WE1</v>
      </c>
      <c r="J8643" s="27">
        <v>45287</v>
      </c>
      <c r="K8643" s="29" t="s">
        <v>254</v>
      </c>
      <c r="L8643" s="29">
        <v>10947.75</v>
      </c>
      <c r="M8643" s="30">
        <v>0.24257898105782141</v>
      </c>
      <c r="N8643" s="30">
        <v>0.48442833095788562</v>
      </c>
      <c r="O8643" s="30">
        <v>0</v>
      </c>
    </row>
    <row r="8644" spans="1:15" x14ac:dyDescent="0.45">
      <c r="A8644" s="6" t="s">
        <v>14</v>
      </c>
      <c r="B8644">
        <v>2020</v>
      </c>
      <c r="C8644" t="s">
        <v>2</v>
      </c>
      <c r="D8644">
        <v>8643</v>
      </c>
      <c r="E8644" s="2">
        <v>2</v>
      </c>
      <c r="F8644" s="1">
        <v>3</v>
      </c>
      <c r="G8644" s="1">
        <v>1</v>
      </c>
      <c r="H8644" s="1">
        <v>1</v>
      </c>
      <c r="I8644" s="1" t="str">
        <f t="shared" si="155"/>
        <v>4W3WE1</v>
      </c>
      <c r="J8644" s="27">
        <v>45287</v>
      </c>
      <c r="K8644" s="29" t="s">
        <v>255</v>
      </c>
      <c r="L8644" s="29">
        <v>10733.75</v>
      </c>
      <c r="M8644" s="30">
        <v>0.25126457885767478</v>
      </c>
      <c r="N8644" s="30">
        <v>0.53634295673367161</v>
      </c>
      <c r="O8644" s="30">
        <v>0</v>
      </c>
    </row>
    <row r="8645" spans="1:15" x14ac:dyDescent="0.45">
      <c r="A8645" s="6" t="s">
        <v>14</v>
      </c>
      <c r="B8645">
        <v>2020</v>
      </c>
      <c r="C8645" t="s">
        <v>2</v>
      </c>
      <c r="D8645">
        <v>8644</v>
      </c>
      <c r="E8645" s="2">
        <v>3</v>
      </c>
      <c r="F8645" s="1">
        <v>4</v>
      </c>
      <c r="G8645" s="1">
        <v>1</v>
      </c>
      <c r="H8645" s="1">
        <v>2</v>
      </c>
      <c r="I8645" s="1" t="str">
        <f t="shared" si="155"/>
        <v>4W3WE2</v>
      </c>
      <c r="J8645" s="27">
        <v>45287</v>
      </c>
      <c r="K8645" s="29" t="s">
        <v>256</v>
      </c>
      <c r="L8645" s="29">
        <v>10608.25</v>
      </c>
      <c r="M8645" s="30">
        <v>0.26970969683943918</v>
      </c>
      <c r="N8645" s="30">
        <v>0.49632640522349142</v>
      </c>
      <c r="O8645" s="30">
        <v>0</v>
      </c>
    </row>
    <row r="8646" spans="1:15" x14ac:dyDescent="0.45">
      <c r="A8646" s="6" t="s">
        <v>14</v>
      </c>
      <c r="B8646">
        <v>2020</v>
      </c>
      <c r="C8646" t="s">
        <v>2</v>
      </c>
      <c r="D8646">
        <v>8645</v>
      </c>
      <c r="E8646" s="2">
        <v>4</v>
      </c>
      <c r="F8646" s="1">
        <v>5</v>
      </c>
      <c r="G8646" s="1">
        <v>1</v>
      </c>
      <c r="H8646" s="1">
        <v>2</v>
      </c>
      <c r="I8646" s="1" t="str">
        <f t="shared" si="155"/>
        <v>4W3WE2</v>
      </c>
      <c r="J8646" s="27">
        <v>45287</v>
      </c>
      <c r="K8646" s="29" t="s">
        <v>257</v>
      </c>
      <c r="L8646" s="29">
        <v>10672.75</v>
      </c>
      <c r="M8646" s="30">
        <v>0.26084056745663797</v>
      </c>
      <c r="N8646" s="30">
        <v>0.45684978162121143</v>
      </c>
      <c r="O8646" s="30">
        <v>0</v>
      </c>
    </row>
    <row r="8647" spans="1:15" x14ac:dyDescent="0.45">
      <c r="A8647" s="6" t="s">
        <v>14</v>
      </c>
      <c r="B8647">
        <v>2020</v>
      </c>
      <c r="C8647" t="s">
        <v>2</v>
      </c>
      <c r="D8647">
        <v>8646</v>
      </c>
      <c r="E8647" s="2">
        <v>5</v>
      </c>
      <c r="F8647" s="1">
        <v>6</v>
      </c>
      <c r="G8647" s="1">
        <v>1</v>
      </c>
      <c r="H8647" s="1">
        <v>2</v>
      </c>
      <c r="I8647" s="1" t="str">
        <f t="shared" si="155"/>
        <v>4W3WE2</v>
      </c>
      <c r="J8647" s="27">
        <v>45287</v>
      </c>
      <c r="K8647" s="29" t="s">
        <v>258</v>
      </c>
      <c r="L8647" s="29">
        <v>11099.5</v>
      </c>
      <c r="M8647" s="30">
        <v>0.27575979886924512</v>
      </c>
      <c r="N8647" s="30">
        <v>0.5096371731397582</v>
      </c>
      <c r="O8647" s="30">
        <v>0</v>
      </c>
    </row>
    <row r="8648" spans="1:15" x14ac:dyDescent="0.45">
      <c r="A8648" s="6" t="s">
        <v>14</v>
      </c>
      <c r="B8648">
        <v>2020</v>
      </c>
      <c r="C8648" t="s">
        <v>2</v>
      </c>
      <c r="D8648">
        <v>8647</v>
      </c>
      <c r="E8648" s="2">
        <v>6</v>
      </c>
      <c r="F8648" s="1">
        <v>7</v>
      </c>
      <c r="G8648" s="1">
        <v>1</v>
      </c>
      <c r="H8648" s="1">
        <v>3</v>
      </c>
      <c r="I8648" s="1" t="str">
        <f t="shared" si="155"/>
        <v>4W3WE3</v>
      </c>
      <c r="J8648" s="27">
        <v>45287</v>
      </c>
      <c r="K8648" s="29" t="s">
        <v>259</v>
      </c>
      <c r="L8648" s="29">
        <v>11968.75</v>
      </c>
      <c r="M8648" s="30">
        <v>0.29487852798845948</v>
      </c>
      <c r="N8648" s="30">
        <v>0.47484350131620329</v>
      </c>
      <c r="O8648" s="30">
        <v>0</v>
      </c>
    </row>
    <row r="8649" spans="1:15" x14ac:dyDescent="0.45">
      <c r="A8649" s="6" t="s">
        <v>14</v>
      </c>
      <c r="B8649">
        <v>2020</v>
      </c>
      <c r="C8649" t="s">
        <v>2</v>
      </c>
      <c r="D8649">
        <v>8648</v>
      </c>
      <c r="E8649" s="2">
        <v>7</v>
      </c>
      <c r="F8649" s="1">
        <v>8</v>
      </c>
      <c r="G8649" s="1">
        <v>1</v>
      </c>
      <c r="H8649" s="1">
        <v>3</v>
      </c>
      <c r="I8649" s="1" t="str">
        <f t="shared" si="155"/>
        <v>4W3WE3</v>
      </c>
      <c r="J8649" s="27">
        <v>45287</v>
      </c>
      <c r="K8649" s="29" t="s">
        <v>260</v>
      </c>
      <c r="L8649" s="29">
        <v>13067</v>
      </c>
      <c r="M8649" s="30">
        <v>0.26321554882592613</v>
      </c>
      <c r="N8649" s="30">
        <v>0.38824165286468132</v>
      </c>
      <c r="O8649" s="30">
        <v>0</v>
      </c>
    </row>
    <row r="8650" spans="1:15" x14ac:dyDescent="0.45">
      <c r="A8650" s="6" t="s">
        <v>14</v>
      </c>
      <c r="B8650">
        <v>2020</v>
      </c>
      <c r="C8650" t="s">
        <v>2</v>
      </c>
      <c r="D8650">
        <v>8649</v>
      </c>
      <c r="E8650" s="2">
        <v>8</v>
      </c>
      <c r="F8650" s="1">
        <v>9</v>
      </c>
      <c r="G8650" s="1">
        <v>1</v>
      </c>
      <c r="H8650" s="1">
        <v>3</v>
      </c>
      <c r="I8650" s="1" t="str">
        <f t="shared" si="155"/>
        <v>4W3WE3</v>
      </c>
      <c r="J8650" s="27">
        <v>45287</v>
      </c>
      <c r="K8650" s="29" t="s">
        <v>261</v>
      </c>
      <c r="L8650" s="29">
        <v>14414</v>
      </c>
      <c r="M8650" s="30">
        <v>0.22972807955275809</v>
      </c>
      <c r="N8650" s="30">
        <v>0.36910821225532159</v>
      </c>
      <c r="O8650" s="30">
        <v>0</v>
      </c>
    </row>
    <row r="8651" spans="1:15" x14ac:dyDescent="0.45">
      <c r="A8651" s="6" t="s">
        <v>14</v>
      </c>
      <c r="B8651">
        <v>2020</v>
      </c>
      <c r="C8651" t="s">
        <v>2</v>
      </c>
      <c r="D8651">
        <v>8650</v>
      </c>
      <c r="E8651" s="2">
        <v>9</v>
      </c>
      <c r="F8651" s="1">
        <v>10</v>
      </c>
      <c r="G8651" s="1">
        <v>1</v>
      </c>
      <c r="H8651" s="1">
        <v>4</v>
      </c>
      <c r="I8651" s="1" t="str">
        <f t="shared" si="155"/>
        <v>4W3WE4</v>
      </c>
      <c r="J8651" s="27">
        <v>45287</v>
      </c>
      <c r="K8651" s="29" t="s">
        <v>262</v>
      </c>
      <c r="L8651" s="29">
        <v>15167.5</v>
      </c>
      <c r="M8651" s="30">
        <v>0.2059915361798699</v>
      </c>
      <c r="N8651" s="30">
        <v>0.52920683240406219</v>
      </c>
      <c r="O8651" s="30">
        <v>0.16300438306829659</v>
      </c>
    </row>
    <row r="8652" spans="1:15" x14ac:dyDescent="0.45">
      <c r="A8652" s="6" t="s">
        <v>14</v>
      </c>
      <c r="B8652">
        <v>2020</v>
      </c>
      <c r="C8652" t="s">
        <v>2</v>
      </c>
      <c r="D8652">
        <v>8651</v>
      </c>
      <c r="E8652" s="2">
        <v>10</v>
      </c>
      <c r="F8652" s="1">
        <v>11</v>
      </c>
      <c r="G8652" s="1">
        <v>1</v>
      </c>
      <c r="H8652" s="1">
        <v>4</v>
      </c>
      <c r="I8652" s="1" t="str">
        <f t="shared" si="155"/>
        <v>4W3WE4</v>
      </c>
      <c r="J8652" s="27">
        <v>45287</v>
      </c>
      <c r="K8652" s="29" t="s">
        <v>263</v>
      </c>
      <c r="L8652" s="29">
        <v>15548.25</v>
      </c>
      <c r="M8652" s="30">
        <v>0.1843618806293443</v>
      </c>
      <c r="N8652" s="30">
        <v>0.60602979457744999</v>
      </c>
      <c r="O8652" s="30">
        <v>0.2510772923802112</v>
      </c>
    </row>
    <row r="8653" spans="1:15" x14ac:dyDescent="0.45">
      <c r="A8653" s="6" t="s">
        <v>14</v>
      </c>
      <c r="B8653">
        <v>2020</v>
      </c>
      <c r="C8653" t="s">
        <v>2</v>
      </c>
      <c r="D8653">
        <v>8652</v>
      </c>
      <c r="E8653" s="2">
        <v>11</v>
      </c>
      <c r="F8653" s="1">
        <v>12</v>
      </c>
      <c r="G8653" s="1">
        <v>1</v>
      </c>
      <c r="H8653" s="1">
        <v>4</v>
      </c>
      <c r="I8653" s="1" t="str">
        <f t="shared" si="155"/>
        <v>4W3WE4</v>
      </c>
      <c r="J8653" s="27">
        <v>45287</v>
      </c>
      <c r="K8653" s="29" t="s">
        <v>264</v>
      </c>
      <c r="L8653" s="29">
        <v>15601.75</v>
      </c>
      <c r="M8653" s="30">
        <v>0.17914446588027819</v>
      </c>
      <c r="N8653" s="30">
        <v>0.50130904667575371</v>
      </c>
      <c r="O8653" s="30">
        <v>0.26197004862485151</v>
      </c>
    </row>
    <row r="8654" spans="1:15" x14ac:dyDescent="0.45">
      <c r="A8654" s="6" t="s">
        <v>14</v>
      </c>
      <c r="B8654">
        <v>2020</v>
      </c>
      <c r="C8654" t="s">
        <v>2</v>
      </c>
      <c r="D8654">
        <v>8653</v>
      </c>
      <c r="E8654" s="2">
        <v>12</v>
      </c>
      <c r="F8654" s="1">
        <v>13</v>
      </c>
      <c r="G8654" s="1">
        <v>1</v>
      </c>
      <c r="H8654" s="1">
        <v>5</v>
      </c>
      <c r="I8654" s="1" t="str">
        <f t="shared" si="155"/>
        <v>4W3WE5</v>
      </c>
      <c r="J8654" s="27">
        <v>45287</v>
      </c>
      <c r="K8654" s="29" t="s">
        <v>265</v>
      </c>
      <c r="L8654" s="29">
        <v>15540.5</v>
      </c>
      <c r="M8654" s="30">
        <v>0.13018989227028191</v>
      </c>
      <c r="N8654" s="30">
        <v>0.33539582394843998</v>
      </c>
      <c r="O8654" s="30">
        <v>0.21295818459052571</v>
      </c>
    </row>
    <row r="8655" spans="1:15" x14ac:dyDescent="0.45">
      <c r="A8655" s="6" t="s">
        <v>14</v>
      </c>
      <c r="B8655">
        <v>2020</v>
      </c>
      <c r="C8655" t="s">
        <v>2</v>
      </c>
      <c r="D8655">
        <v>8654</v>
      </c>
      <c r="E8655" s="2">
        <v>13</v>
      </c>
      <c r="F8655" s="1">
        <v>14</v>
      </c>
      <c r="G8655" s="1">
        <v>1</v>
      </c>
      <c r="H8655" s="1">
        <v>5</v>
      </c>
      <c r="I8655" s="1" t="str">
        <f t="shared" si="155"/>
        <v>4W3WE5</v>
      </c>
      <c r="J8655" s="27">
        <v>45287</v>
      </c>
      <c r="K8655" s="29" t="s">
        <v>266</v>
      </c>
      <c r="L8655" s="29">
        <v>15482</v>
      </c>
      <c r="M8655" s="30">
        <v>8.2917459745610267E-2</v>
      </c>
      <c r="N8655" s="30">
        <v>0.2432792724266403</v>
      </c>
      <c r="O8655" s="30">
        <v>0.16180492396013579</v>
      </c>
    </row>
    <row r="8656" spans="1:15" x14ac:dyDescent="0.45">
      <c r="A8656" s="6" t="s">
        <v>14</v>
      </c>
      <c r="B8656">
        <v>2020</v>
      </c>
      <c r="C8656" t="s">
        <v>2</v>
      </c>
      <c r="D8656">
        <v>8655</v>
      </c>
      <c r="E8656" s="2">
        <v>14</v>
      </c>
      <c r="F8656" s="1">
        <v>15</v>
      </c>
      <c r="G8656" s="1">
        <v>1</v>
      </c>
      <c r="H8656" s="1">
        <v>5</v>
      </c>
      <c r="I8656" s="1" t="str">
        <f t="shared" si="155"/>
        <v>4W3WE5</v>
      </c>
      <c r="J8656" s="27">
        <v>45287</v>
      </c>
      <c r="K8656" s="29" t="s">
        <v>267</v>
      </c>
      <c r="L8656" s="29">
        <v>15284</v>
      </c>
      <c r="M8656" s="30">
        <v>6.790079153968763E-2</v>
      </c>
      <c r="N8656" s="30">
        <v>0.24512034054803389</v>
      </c>
      <c r="O8656" s="30">
        <v>9.2710597573160594E-2</v>
      </c>
    </row>
    <row r="8657" spans="1:15" x14ac:dyDescent="0.45">
      <c r="A8657" s="6" t="s">
        <v>14</v>
      </c>
      <c r="B8657">
        <v>2020</v>
      </c>
      <c r="C8657" t="s">
        <v>2</v>
      </c>
      <c r="D8657">
        <v>8656</v>
      </c>
      <c r="E8657" s="2">
        <v>15</v>
      </c>
      <c r="F8657" s="1">
        <v>16</v>
      </c>
      <c r="G8657" s="1">
        <v>1</v>
      </c>
      <c r="H8657" s="1">
        <v>6</v>
      </c>
      <c r="I8657" s="1" t="str">
        <f t="shared" si="155"/>
        <v>4W3WE6</v>
      </c>
      <c r="J8657" s="27">
        <v>45287</v>
      </c>
      <c r="K8657" s="29" t="s">
        <v>268</v>
      </c>
      <c r="L8657" s="29">
        <v>15390.75</v>
      </c>
      <c r="M8657" s="30">
        <v>9.6874290097066815E-2</v>
      </c>
      <c r="N8657" s="30">
        <v>0.27172769047470119</v>
      </c>
      <c r="O8657" s="30">
        <v>0</v>
      </c>
    </row>
    <row r="8658" spans="1:15" x14ac:dyDescent="0.45">
      <c r="A8658" s="6" t="s">
        <v>14</v>
      </c>
      <c r="B8658">
        <v>2020</v>
      </c>
      <c r="C8658" t="s">
        <v>2</v>
      </c>
      <c r="D8658">
        <v>8657</v>
      </c>
      <c r="E8658" s="2">
        <v>16</v>
      </c>
      <c r="F8658" s="1">
        <v>17</v>
      </c>
      <c r="G8658" s="1">
        <v>1</v>
      </c>
      <c r="H8658" s="1">
        <v>6</v>
      </c>
      <c r="I8658" s="1" t="str">
        <f t="shared" si="155"/>
        <v>4W3WE6</v>
      </c>
      <c r="J8658" s="27">
        <v>45287</v>
      </c>
      <c r="K8658" s="29" t="s">
        <v>269</v>
      </c>
      <c r="L8658" s="29">
        <v>15909.5</v>
      </c>
      <c r="M8658" s="30">
        <v>0.11921505172910531</v>
      </c>
      <c r="N8658" s="30">
        <v>0.25281791347912502</v>
      </c>
      <c r="O8658" s="30">
        <v>0</v>
      </c>
    </row>
    <row r="8659" spans="1:15" x14ac:dyDescent="0.45">
      <c r="A8659" s="6" t="s">
        <v>14</v>
      </c>
      <c r="B8659">
        <v>2020</v>
      </c>
      <c r="C8659" t="s">
        <v>2</v>
      </c>
      <c r="D8659">
        <v>8658</v>
      </c>
      <c r="E8659" s="2">
        <v>17</v>
      </c>
      <c r="F8659" s="1">
        <v>18</v>
      </c>
      <c r="G8659" s="1">
        <v>1</v>
      </c>
      <c r="H8659" s="1">
        <v>6</v>
      </c>
      <c r="I8659" s="1" t="str">
        <f t="shared" si="155"/>
        <v>4W3WE6</v>
      </c>
      <c r="J8659" s="27">
        <v>45287</v>
      </c>
      <c r="K8659" s="29" t="s">
        <v>270</v>
      </c>
      <c r="L8659" s="29">
        <v>16670.5</v>
      </c>
      <c r="M8659" s="30">
        <v>0.1113642010766161</v>
      </c>
      <c r="N8659" s="30">
        <v>0.21520557351459579</v>
      </c>
      <c r="O8659" s="30">
        <v>0</v>
      </c>
    </row>
    <row r="8660" spans="1:15" x14ac:dyDescent="0.45">
      <c r="A8660" s="6" t="s">
        <v>14</v>
      </c>
      <c r="B8660">
        <v>2020</v>
      </c>
      <c r="C8660" t="s">
        <v>2</v>
      </c>
      <c r="D8660">
        <v>8659</v>
      </c>
      <c r="E8660" s="2">
        <v>18</v>
      </c>
      <c r="F8660" s="1">
        <v>19</v>
      </c>
      <c r="G8660" s="1">
        <v>1</v>
      </c>
      <c r="H8660" s="1">
        <v>7</v>
      </c>
      <c r="I8660" s="1" t="str">
        <f t="shared" si="155"/>
        <v>4W3WE7</v>
      </c>
      <c r="J8660" s="27">
        <v>45287</v>
      </c>
      <c r="K8660" s="29" t="s">
        <v>271</v>
      </c>
      <c r="L8660" s="29">
        <v>16074.75</v>
      </c>
      <c r="M8660" s="30">
        <v>0.1158187417826403</v>
      </c>
      <c r="N8660" s="30">
        <v>0.25325853089326372</v>
      </c>
      <c r="O8660" s="30">
        <v>0</v>
      </c>
    </row>
    <row r="8661" spans="1:15" x14ac:dyDescent="0.45">
      <c r="A8661" s="6" t="s">
        <v>14</v>
      </c>
      <c r="B8661">
        <v>2020</v>
      </c>
      <c r="C8661" t="s">
        <v>2</v>
      </c>
      <c r="D8661">
        <v>8660</v>
      </c>
      <c r="E8661" s="2">
        <v>19</v>
      </c>
      <c r="F8661" s="1">
        <v>20</v>
      </c>
      <c r="G8661" s="1">
        <v>1</v>
      </c>
      <c r="H8661" s="1">
        <v>7</v>
      </c>
      <c r="I8661" s="1" t="str">
        <f t="shared" si="155"/>
        <v>4W3WE7</v>
      </c>
      <c r="J8661" s="27">
        <v>45287</v>
      </c>
      <c r="K8661" s="29" t="s">
        <v>272</v>
      </c>
      <c r="L8661" s="29">
        <v>15389</v>
      </c>
      <c r="M8661" s="30">
        <v>0.13281955227414111</v>
      </c>
      <c r="N8661" s="30">
        <v>0.2825246224382949</v>
      </c>
      <c r="O8661" s="30">
        <v>0</v>
      </c>
    </row>
    <row r="8662" spans="1:15" x14ac:dyDescent="0.45">
      <c r="A8662" s="6" t="s">
        <v>14</v>
      </c>
      <c r="B8662">
        <v>2020</v>
      </c>
      <c r="C8662" t="s">
        <v>2</v>
      </c>
      <c r="D8662">
        <v>8661</v>
      </c>
      <c r="E8662" s="2">
        <v>20</v>
      </c>
      <c r="F8662" s="1">
        <v>21</v>
      </c>
      <c r="G8662" s="1">
        <v>1</v>
      </c>
      <c r="H8662" s="1">
        <v>7</v>
      </c>
      <c r="I8662" s="1" t="str">
        <f t="shared" si="155"/>
        <v>4W3WE7</v>
      </c>
      <c r="J8662" s="27">
        <v>45287</v>
      </c>
      <c r="K8662" s="29" t="s">
        <v>273</v>
      </c>
      <c r="L8662" s="29">
        <v>14730.25</v>
      </c>
      <c r="M8662" s="30">
        <v>0.1288822540568321</v>
      </c>
      <c r="N8662" s="30">
        <v>0.30170514505982471</v>
      </c>
      <c r="O8662" s="30">
        <v>0</v>
      </c>
    </row>
    <row r="8663" spans="1:15" x14ac:dyDescent="0.45">
      <c r="A8663" s="6" t="s">
        <v>14</v>
      </c>
      <c r="B8663">
        <v>2020</v>
      </c>
      <c r="C8663" t="s">
        <v>2</v>
      </c>
      <c r="D8663">
        <v>8662</v>
      </c>
      <c r="E8663" s="2">
        <v>21</v>
      </c>
      <c r="F8663" s="1">
        <v>22</v>
      </c>
      <c r="G8663" s="1">
        <v>1</v>
      </c>
      <c r="H8663" s="1">
        <v>8</v>
      </c>
      <c r="I8663" s="1" t="str">
        <f t="shared" si="155"/>
        <v>4W3WE8</v>
      </c>
      <c r="J8663" s="27">
        <v>45287</v>
      </c>
      <c r="K8663" s="29" t="s">
        <v>274</v>
      </c>
      <c r="L8663" s="29">
        <v>13964.5</v>
      </c>
      <c r="M8663" s="30">
        <v>0.1093772155289784</v>
      </c>
      <c r="N8663" s="30">
        <v>0.368551843185082</v>
      </c>
      <c r="O8663" s="30">
        <v>0</v>
      </c>
    </row>
    <row r="8664" spans="1:15" x14ac:dyDescent="0.45">
      <c r="A8664" s="6" t="s">
        <v>14</v>
      </c>
      <c r="B8664">
        <v>2020</v>
      </c>
      <c r="C8664" t="s">
        <v>2</v>
      </c>
      <c r="D8664">
        <v>8663</v>
      </c>
      <c r="E8664" s="2">
        <v>22</v>
      </c>
      <c r="F8664" s="1">
        <v>23</v>
      </c>
      <c r="G8664" s="1">
        <v>1</v>
      </c>
      <c r="H8664" s="1">
        <v>8</v>
      </c>
      <c r="I8664" s="1" t="str">
        <f t="shared" si="155"/>
        <v>4W3WE8</v>
      </c>
      <c r="J8664" s="27">
        <v>45287</v>
      </c>
      <c r="K8664" s="29" t="s">
        <v>275</v>
      </c>
      <c r="L8664" s="29">
        <v>13118.5</v>
      </c>
      <c r="M8664" s="30">
        <v>0.1167375434561195</v>
      </c>
      <c r="N8664" s="30">
        <v>0.44494792802090533</v>
      </c>
      <c r="O8664" s="30">
        <v>0</v>
      </c>
    </row>
    <row r="8665" spans="1:15" x14ac:dyDescent="0.45">
      <c r="A8665" s="6" t="s">
        <v>14</v>
      </c>
      <c r="B8665">
        <v>2020</v>
      </c>
      <c r="C8665" t="s">
        <v>2</v>
      </c>
      <c r="D8665">
        <v>8664</v>
      </c>
      <c r="E8665" s="2">
        <v>23</v>
      </c>
      <c r="F8665" s="1">
        <v>24</v>
      </c>
      <c r="G8665" s="1">
        <v>1</v>
      </c>
      <c r="H8665" s="1">
        <v>8</v>
      </c>
      <c r="I8665" s="1" t="str">
        <f t="shared" si="155"/>
        <v>4W3WE8</v>
      </c>
      <c r="J8665" s="27">
        <v>45287</v>
      </c>
      <c r="K8665" s="29" t="s">
        <v>276</v>
      </c>
      <c r="L8665" s="29">
        <v>12445</v>
      </c>
      <c r="M8665" s="30">
        <v>0.1257429203300709</v>
      </c>
      <c r="N8665" s="30">
        <v>0.39355523114230623</v>
      </c>
      <c r="O8665" s="30">
        <v>0</v>
      </c>
    </row>
    <row r="8666" spans="1:15" x14ac:dyDescent="0.45">
      <c r="A8666" s="6" t="s">
        <v>14</v>
      </c>
      <c r="B8666">
        <v>2020</v>
      </c>
      <c r="C8666" t="s">
        <v>3</v>
      </c>
      <c r="D8666">
        <v>8665</v>
      </c>
      <c r="E8666" s="2">
        <v>0</v>
      </c>
      <c r="F8666" s="1">
        <v>1</v>
      </c>
      <c r="G8666" s="1">
        <v>1</v>
      </c>
      <c r="H8666" s="1">
        <v>1</v>
      </c>
      <c r="I8666" s="1" t="str">
        <f t="shared" si="155"/>
        <v>4W4TH1</v>
      </c>
      <c r="J8666" s="27">
        <v>45288</v>
      </c>
      <c r="K8666" s="29" t="s">
        <v>253</v>
      </c>
      <c r="L8666" s="29">
        <v>11862.25</v>
      </c>
      <c r="M8666" s="30">
        <v>0.12878873536074681</v>
      </c>
      <c r="N8666" s="30">
        <v>0.3089687507839447</v>
      </c>
      <c r="O8666" s="30">
        <v>0</v>
      </c>
    </row>
    <row r="8667" spans="1:15" x14ac:dyDescent="0.45">
      <c r="A8667" s="6" t="s">
        <v>14</v>
      </c>
      <c r="B8667">
        <v>2020</v>
      </c>
      <c r="C8667" t="s">
        <v>3</v>
      </c>
      <c r="D8667">
        <v>8666</v>
      </c>
      <c r="E8667" s="2">
        <v>1</v>
      </c>
      <c r="F8667" s="1">
        <v>2</v>
      </c>
      <c r="G8667" s="1">
        <v>1</v>
      </c>
      <c r="H8667" s="1">
        <v>1</v>
      </c>
      <c r="I8667" s="1" t="str">
        <f t="shared" si="155"/>
        <v>4W4TH1</v>
      </c>
      <c r="J8667" s="27">
        <v>45288</v>
      </c>
      <c r="K8667" s="29" t="s">
        <v>254</v>
      </c>
      <c r="L8667" s="29">
        <v>11373</v>
      </c>
      <c r="M8667" s="30">
        <v>0.11621430397553149</v>
      </c>
      <c r="N8667" s="30">
        <v>0.25196269518916281</v>
      </c>
      <c r="O8667" s="30">
        <v>0</v>
      </c>
    </row>
    <row r="8668" spans="1:15" x14ac:dyDescent="0.45">
      <c r="A8668" s="6" t="s">
        <v>14</v>
      </c>
      <c r="B8668">
        <v>2020</v>
      </c>
      <c r="C8668" t="s">
        <v>3</v>
      </c>
      <c r="D8668">
        <v>8667</v>
      </c>
      <c r="E8668" s="2">
        <v>2</v>
      </c>
      <c r="F8668" s="1">
        <v>3</v>
      </c>
      <c r="G8668" s="1">
        <v>1</v>
      </c>
      <c r="H8668" s="1">
        <v>1</v>
      </c>
      <c r="I8668" s="1" t="str">
        <f t="shared" si="155"/>
        <v>4W4TH1</v>
      </c>
      <c r="J8668" s="27">
        <v>45288</v>
      </c>
      <c r="K8668" s="29" t="s">
        <v>255</v>
      </c>
      <c r="L8668" s="29">
        <v>11035.5</v>
      </c>
      <c r="M8668" s="30">
        <v>9.8831270446209082E-2</v>
      </c>
      <c r="N8668" s="30">
        <v>0.25721266468132709</v>
      </c>
      <c r="O8668" s="30">
        <v>0</v>
      </c>
    </row>
    <row r="8669" spans="1:15" x14ac:dyDescent="0.45">
      <c r="A8669" s="6" t="s">
        <v>14</v>
      </c>
      <c r="B8669">
        <v>2020</v>
      </c>
      <c r="C8669" t="s">
        <v>3</v>
      </c>
      <c r="D8669">
        <v>8668</v>
      </c>
      <c r="E8669" s="2">
        <v>3</v>
      </c>
      <c r="F8669" s="1">
        <v>4</v>
      </c>
      <c r="G8669" s="1">
        <v>1</v>
      </c>
      <c r="H8669" s="1">
        <v>2</v>
      </c>
      <c r="I8669" s="1" t="str">
        <f t="shared" si="155"/>
        <v>4W4TH2</v>
      </c>
      <c r="J8669" s="27">
        <v>45288</v>
      </c>
      <c r="K8669" s="29" t="s">
        <v>256</v>
      </c>
      <c r="L8669" s="29">
        <v>10926</v>
      </c>
      <c r="M8669" s="30">
        <v>0.1190391019182746</v>
      </c>
      <c r="N8669" s="30">
        <v>0.22203325536322061</v>
      </c>
      <c r="O8669" s="30">
        <v>0</v>
      </c>
    </row>
    <row r="8670" spans="1:15" x14ac:dyDescent="0.45">
      <c r="A8670" s="6" t="s">
        <v>14</v>
      </c>
      <c r="B8670">
        <v>2020</v>
      </c>
      <c r="C8670" t="s">
        <v>3</v>
      </c>
      <c r="D8670">
        <v>8669</v>
      </c>
      <c r="E8670" s="2">
        <v>4</v>
      </c>
      <c r="F8670" s="1">
        <v>5</v>
      </c>
      <c r="G8670" s="1">
        <v>1</v>
      </c>
      <c r="H8670" s="1">
        <v>2</v>
      </c>
      <c r="I8670" s="1" t="str">
        <f t="shared" si="155"/>
        <v>4W4TH2</v>
      </c>
      <c r="J8670" s="27">
        <v>45288</v>
      </c>
      <c r="K8670" s="29" t="s">
        <v>257</v>
      </c>
      <c r="L8670" s="29">
        <v>10949</v>
      </c>
      <c r="M8670" s="30">
        <v>0.13173046327608631</v>
      </c>
      <c r="N8670" s="30">
        <v>0.20602393126622609</v>
      </c>
      <c r="O8670" s="30">
        <v>0</v>
      </c>
    </row>
    <row r="8671" spans="1:15" x14ac:dyDescent="0.45">
      <c r="A8671" s="6" t="s">
        <v>14</v>
      </c>
      <c r="B8671">
        <v>2020</v>
      </c>
      <c r="C8671" t="s">
        <v>3</v>
      </c>
      <c r="D8671">
        <v>8670</v>
      </c>
      <c r="E8671" s="2">
        <v>5</v>
      </c>
      <c r="F8671" s="1">
        <v>6</v>
      </c>
      <c r="G8671" s="1">
        <v>1</v>
      </c>
      <c r="H8671" s="1">
        <v>2</v>
      </c>
      <c r="I8671" s="1" t="str">
        <f t="shared" si="155"/>
        <v>4W4TH2</v>
      </c>
      <c r="J8671" s="27">
        <v>45288</v>
      </c>
      <c r="K8671" s="29" t="s">
        <v>258</v>
      </c>
      <c r="L8671" s="29">
        <v>11282</v>
      </c>
      <c r="M8671" s="30">
        <v>0.122987149534031</v>
      </c>
      <c r="N8671" s="30">
        <v>0.15931312649424281</v>
      </c>
      <c r="O8671" s="30">
        <v>0</v>
      </c>
    </row>
    <row r="8672" spans="1:15" x14ac:dyDescent="0.45">
      <c r="A8672" s="6" t="s">
        <v>14</v>
      </c>
      <c r="B8672">
        <v>2020</v>
      </c>
      <c r="C8672" t="s">
        <v>3</v>
      </c>
      <c r="D8672">
        <v>8671</v>
      </c>
      <c r="E8672" s="2">
        <v>6</v>
      </c>
      <c r="F8672" s="1">
        <v>7</v>
      </c>
      <c r="G8672" s="1">
        <v>1</v>
      </c>
      <c r="H8672" s="1">
        <v>3</v>
      </c>
      <c r="I8672" s="1" t="str">
        <f t="shared" si="155"/>
        <v>4W4TH3</v>
      </c>
      <c r="J8672" s="27">
        <v>45288</v>
      </c>
      <c r="K8672" s="29" t="s">
        <v>259</v>
      </c>
      <c r="L8672" s="29">
        <v>12206.25</v>
      </c>
      <c r="M8672" s="30">
        <v>0.1084112183547844</v>
      </c>
      <c r="N8672" s="30">
        <v>0.13015628359924719</v>
      </c>
      <c r="O8672" s="30">
        <v>0</v>
      </c>
    </row>
    <row r="8673" spans="1:15" x14ac:dyDescent="0.45">
      <c r="A8673" s="6" t="s">
        <v>14</v>
      </c>
      <c r="B8673">
        <v>2020</v>
      </c>
      <c r="C8673" t="s">
        <v>3</v>
      </c>
      <c r="D8673">
        <v>8672</v>
      </c>
      <c r="E8673" s="2">
        <v>7</v>
      </c>
      <c r="F8673" s="1">
        <v>8</v>
      </c>
      <c r="G8673" s="1">
        <v>1</v>
      </c>
      <c r="H8673" s="1">
        <v>3</v>
      </c>
      <c r="I8673" s="1" t="str">
        <f t="shared" si="155"/>
        <v>4W4TH3</v>
      </c>
      <c r="J8673" s="27">
        <v>45288</v>
      </c>
      <c r="K8673" s="29" t="s">
        <v>260</v>
      </c>
      <c r="L8673" s="29">
        <v>13334.75</v>
      </c>
      <c r="M8673" s="30">
        <v>9.2385282915785932E-2</v>
      </c>
      <c r="N8673" s="30">
        <v>0.1244367580280733</v>
      </c>
      <c r="O8673" s="30">
        <v>0</v>
      </c>
    </row>
    <row r="8674" spans="1:15" x14ac:dyDescent="0.45">
      <c r="A8674" s="6" t="s">
        <v>14</v>
      </c>
      <c r="B8674">
        <v>2020</v>
      </c>
      <c r="C8674" t="s">
        <v>3</v>
      </c>
      <c r="D8674">
        <v>8673</v>
      </c>
      <c r="E8674" s="2">
        <v>8</v>
      </c>
      <c r="F8674" s="1">
        <v>9</v>
      </c>
      <c r="G8674" s="1">
        <v>1</v>
      </c>
      <c r="H8674" s="1">
        <v>3</v>
      </c>
      <c r="I8674" s="1" t="str">
        <f t="shared" si="155"/>
        <v>4W4TH3</v>
      </c>
      <c r="J8674" s="27">
        <v>45288</v>
      </c>
      <c r="K8674" s="29" t="s">
        <v>261</v>
      </c>
      <c r="L8674" s="29">
        <v>14504.5</v>
      </c>
      <c r="M8674" s="30">
        <v>0.1021704669866591</v>
      </c>
      <c r="N8674" s="30">
        <v>0.15536109551868191</v>
      </c>
      <c r="O8674" s="30">
        <v>0</v>
      </c>
    </row>
    <row r="8675" spans="1:15" x14ac:dyDescent="0.45">
      <c r="A8675" s="6" t="s">
        <v>14</v>
      </c>
      <c r="B8675">
        <v>2020</v>
      </c>
      <c r="C8675" t="s">
        <v>3</v>
      </c>
      <c r="D8675">
        <v>8674</v>
      </c>
      <c r="E8675" s="2">
        <v>9</v>
      </c>
      <c r="F8675" s="1">
        <v>10</v>
      </c>
      <c r="G8675" s="1">
        <v>1</v>
      </c>
      <c r="H8675" s="1">
        <v>4</v>
      </c>
      <c r="I8675" s="1" t="str">
        <f t="shared" si="155"/>
        <v>4W4TH4</v>
      </c>
      <c r="J8675" s="27">
        <v>45288</v>
      </c>
      <c r="K8675" s="29" t="s">
        <v>262</v>
      </c>
      <c r="L8675" s="29">
        <v>14884.25</v>
      </c>
      <c r="M8675" s="30">
        <v>0.1012102854692528</v>
      </c>
      <c r="N8675" s="30">
        <v>0.23613508475350581</v>
      </c>
      <c r="O8675" s="30">
        <v>8.9255559455673428E-2</v>
      </c>
    </row>
    <row r="8676" spans="1:15" x14ac:dyDescent="0.45">
      <c r="A8676" s="6" t="s">
        <v>14</v>
      </c>
      <c r="B8676">
        <v>2020</v>
      </c>
      <c r="C8676" t="s">
        <v>3</v>
      </c>
      <c r="D8676">
        <v>8675</v>
      </c>
      <c r="E8676" s="2">
        <v>10</v>
      </c>
      <c r="F8676" s="1">
        <v>11</v>
      </c>
      <c r="G8676" s="1">
        <v>1</v>
      </c>
      <c r="H8676" s="1">
        <v>4</v>
      </c>
      <c r="I8676" s="1" t="str">
        <f t="shared" si="155"/>
        <v>4W4TH4</v>
      </c>
      <c r="J8676" s="27">
        <v>45288</v>
      </c>
      <c r="K8676" s="29" t="s">
        <v>263</v>
      </c>
      <c r="L8676" s="29">
        <v>14825.5</v>
      </c>
      <c r="M8676" s="30">
        <v>0.1042706450924638</v>
      </c>
      <c r="N8676" s="30">
        <v>0.27773230929872261</v>
      </c>
      <c r="O8676" s="30">
        <v>0.1412842557315242</v>
      </c>
    </row>
    <row r="8677" spans="1:15" x14ac:dyDescent="0.45">
      <c r="A8677" s="6" t="s">
        <v>14</v>
      </c>
      <c r="B8677">
        <v>2020</v>
      </c>
      <c r="C8677" t="s">
        <v>3</v>
      </c>
      <c r="D8677">
        <v>8676</v>
      </c>
      <c r="E8677" s="2">
        <v>11</v>
      </c>
      <c r="F8677" s="1">
        <v>12</v>
      </c>
      <c r="G8677" s="1">
        <v>1</v>
      </c>
      <c r="H8677" s="1">
        <v>4</v>
      </c>
      <c r="I8677" s="1" t="str">
        <f t="shared" si="155"/>
        <v>4W4TH4</v>
      </c>
      <c r="J8677" s="27">
        <v>45288</v>
      </c>
      <c r="K8677" s="29" t="s">
        <v>264</v>
      </c>
      <c r="L8677" s="29">
        <v>14688</v>
      </c>
      <c r="M8677" s="30">
        <v>7.7995645212163886E-2</v>
      </c>
      <c r="N8677" s="30">
        <v>0.27428305558351401</v>
      </c>
      <c r="O8677" s="30">
        <v>0.18582756867412009</v>
      </c>
    </row>
    <row r="8678" spans="1:15" x14ac:dyDescent="0.45">
      <c r="A8678" s="6" t="s">
        <v>14</v>
      </c>
      <c r="B8678">
        <v>2020</v>
      </c>
      <c r="C8678" t="s">
        <v>3</v>
      </c>
      <c r="D8678">
        <v>8677</v>
      </c>
      <c r="E8678" s="2">
        <v>12</v>
      </c>
      <c r="F8678" s="1">
        <v>13</v>
      </c>
      <c r="G8678" s="1">
        <v>1</v>
      </c>
      <c r="H8678" s="1">
        <v>5</v>
      </c>
      <c r="I8678" s="1" t="str">
        <f t="shared" si="155"/>
        <v>4W4TH5</v>
      </c>
      <c r="J8678" s="27">
        <v>45288</v>
      </c>
      <c r="K8678" s="29" t="s">
        <v>265</v>
      </c>
      <c r="L8678" s="29">
        <v>14648</v>
      </c>
      <c r="M8678" s="30">
        <v>5.1864491967429739E-2</v>
      </c>
      <c r="N8678" s="30">
        <v>0.26275873554336232</v>
      </c>
      <c r="O8678" s="30">
        <v>0.23176150157176309</v>
      </c>
    </row>
    <row r="8679" spans="1:15" x14ac:dyDescent="0.45">
      <c r="A8679" s="6" t="s">
        <v>14</v>
      </c>
      <c r="B8679">
        <v>2020</v>
      </c>
      <c r="C8679" t="s">
        <v>3</v>
      </c>
      <c r="D8679">
        <v>8678</v>
      </c>
      <c r="E8679" s="2">
        <v>13</v>
      </c>
      <c r="F8679" s="1">
        <v>14</v>
      </c>
      <c r="G8679" s="1">
        <v>1</v>
      </c>
      <c r="H8679" s="1">
        <v>5</v>
      </c>
      <c r="I8679" s="1" t="str">
        <f t="shared" si="155"/>
        <v>4W4TH5</v>
      </c>
      <c r="J8679" s="27">
        <v>45288</v>
      </c>
      <c r="K8679" s="29" t="s">
        <v>266</v>
      </c>
      <c r="L8679" s="29">
        <v>14647.25</v>
      </c>
      <c r="M8679" s="30">
        <v>5.4494157624600352E-2</v>
      </c>
      <c r="N8679" s="30">
        <v>0.2435567826856474</v>
      </c>
      <c r="O8679" s="30">
        <v>0.18476853788391959</v>
      </c>
    </row>
    <row r="8680" spans="1:15" x14ac:dyDescent="0.45">
      <c r="A8680" s="6" t="s">
        <v>14</v>
      </c>
      <c r="B8680">
        <v>2020</v>
      </c>
      <c r="C8680" t="s">
        <v>3</v>
      </c>
      <c r="D8680">
        <v>8679</v>
      </c>
      <c r="E8680" s="2">
        <v>14</v>
      </c>
      <c r="F8680" s="1">
        <v>15</v>
      </c>
      <c r="G8680" s="1">
        <v>1</v>
      </c>
      <c r="H8680" s="1">
        <v>5</v>
      </c>
      <c r="I8680" s="1" t="str">
        <f t="shared" si="155"/>
        <v>4W4TH5</v>
      </c>
      <c r="J8680" s="27">
        <v>45288</v>
      </c>
      <c r="K8680" s="29" t="s">
        <v>267</v>
      </c>
      <c r="L8680" s="29">
        <v>14792.5</v>
      </c>
      <c r="M8680" s="30">
        <v>8.7655715839619883E-2</v>
      </c>
      <c r="N8680" s="30">
        <v>0.2243450064810002</v>
      </c>
      <c r="O8680" s="30">
        <v>8.7748639711335175E-2</v>
      </c>
    </row>
    <row r="8681" spans="1:15" x14ac:dyDescent="0.45">
      <c r="A8681" s="6" t="s">
        <v>14</v>
      </c>
      <c r="B8681">
        <v>2020</v>
      </c>
      <c r="C8681" t="s">
        <v>3</v>
      </c>
      <c r="D8681">
        <v>8680</v>
      </c>
      <c r="E8681" s="2">
        <v>15</v>
      </c>
      <c r="F8681" s="1">
        <v>16</v>
      </c>
      <c r="G8681" s="1">
        <v>1</v>
      </c>
      <c r="H8681" s="1">
        <v>6</v>
      </c>
      <c r="I8681" s="1" t="str">
        <f t="shared" si="155"/>
        <v>4W4TH6</v>
      </c>
      <c r="J8681" s="27">
        <v>45288</v>
      </c>
      <c r="K8681" s="29" t="s">
        <v>268</v>
      </c>
      <c r="L8681" s="29">
        <v>15114.75</v>
      </c>
      <c r="M8681" s="30">
        <v>0.11000749893752899</v>
      </c>
      <c r="N8681" s="30">
        <v>0.21464959015976659</v>
      </c>
      <c r="O8681" s="30">
        <v>0</v>
      </c>
    </row>
    <row r="8682" spans="1:15" x14ac:dyDescent="0.45">
      <c r="A8682" s="6" t="s">
        <v>14</v>
      </c>
      <c r="B8682">
        <v>2020</v>
      </c>
      <c r="C8682" t="s">
        <v>3</v>
      </c>
      <c r="D8682">
        <v>8681</v>
      </c>
      <c r="E8682" s="2">
        <v>16</v>
      </c>
      <c r="F8682" s="1">
        <v>17</v>
      </c>
      <c r="G8682" s="1">
        <v>1</v>
      </c>
      <c r="H8682" s="1">
        <v>6</v>
      </c>
      <c r="I8682" s="1" t="str">
        <f t="shared" si="155"/>
        <v>4W4TH6</v>
      </c>
      <c r="J8682" s="27">
        <v>45288</v>
      </c>
      <c r="K8682" s="29" t="s">
        <v>269</v>
      </c>
      <c r="L8682" s="29">
        <v>15735</v>
      </c>
      <c r="M8682" s="30">
        <v>0.12729499452579071</v>
      </c>
      <c r="N8682" s="30">
        <v>0.24726597942532541</v>
      </c>
      <c r="O8682" s="30">
        <v>0</v>
      </c>
    </row>
    <row r="8683" spans="1:15" x14ac:dyDescent="0.45">
      <c r="A8683" s="6" t="s">
        <v>14</v>
      </c>
      <c r="B8683">
        <v>2020</v>
      </c>
      <c r="C8683" t="s">
        <v>3</v>
      </c>
      <c r="D8683">
        <v>8682</v>
      </c>
      <c r="E8683" s="2">
        <v>17</v>
      </c>
      <c r="F8683" s="1">
        <v>18</v>
      </c>
      <c r="G8683" s="1">
        <v>1</v>
      </c>
      <c r="H8683" s="1">
        <v>6</v>
      </c>
      <c r="I8683" s="1" t="str">
        <f t="shared" si="155"/>
        <v>4W4TH6</v>
      </c>
      <c r="J8683" s="27">
        <v>45288</v>
      </c>
      <c r="K8683" s="29" t="s">
        <v>270</v>
      </c>
      <c r="L8683" s="29">
        <v>16410.25</v>
      </c>
      <c r="M8683" s="30">
        <v>0.1267797596380269</v>
      </c>
      <c r="N8683" s="30">
        <v>0.32272792064446909</v>
      </c>
      <c r="O8683" s="30">
        <v>0</v>
      </c>
    </row>
    <row r="8684" spans="1:15" x14ac:dyDescent="0.45">
      <c r="A8684" s="6" t="s">
        <v>14</v>
      </c>
      <c r="B8684">
        <v>2020</v>
      </c>
      <c r="C8684" t="s">
        <v>3</v>
      </c>
      <c r="D8684">
        <v>8683</v>
      </c>
      <c r="E8684" s="2">
        <v>18</v>
      </c>
      <c r="F8684" s="1">
        <v>19</v>
      </c>
      <c r="G8684" s="1">
        <v>1</v>
      </c>
      <c r="H8684" s="1">
        <v>7</v>
      </c>
      <c r="I8684" s="1" t="str">
        <f t="shared" si="155"/>
        <v>4W4TH7</v>
      </c>
      <c r="J8684" s="27">
        <v>45288</v>
      </c>
      <c r="K8684" s="29" t="s">
        <v>271</v>
      </c>
      <c r="L8684" s="29">
        <v>15867.25</v>
      </c>
      <c r="M8684" s="30">
        <v>0.15219796201496599</v>
      </c>
      <c r="N8684" s="30">
        <v>0.37118908515074622</v>
      </c>
      <c r="O8684" s="30">
        <v>0</v>
      </c>
    </row>
    <row r="8685" spans="1:15" x14ac:dyDescent="0.45">
      <c r="A8685" s="6" t="s">
        <v>14</v>
      </c>
      <c r="B8685">
        <v>2020</v>
      </c>
      <c r="C8685" t="s">
        <v>3</v>
      </c>
      <c r="D8685">
        <v>8684</v>
      </c>
      <c r="E8685" s="2">
        <v>19</v>
      </c>
      <c r="F8685" s="1">
        <v>20</v>
      </c>
      <c r="G8685" s="1">
        <v>1</v>
      </c>
      <c r="H8685" s="1">
        <v>7</v>
      </c>
      <c r="I8685" s="1" t="str">
        <f t="shared" si="155"/>
        <v>4W4TH7</v>
      </c>
      <c r="J8685" s="27">
        <v>45288</v>
      </c>
      <c r="K8685" s="29" t="s">
        <v>272</v>
      </c>
      <c r="L8685" s="29">
        <v>15276.25</v>
      </c>
      <c r="M8685" s="30">
        <v>0.19590840964511949</v>
      </c>
      <c r="N8685" s="30">
        <v>0.3727217568897031</v>
      </c>
      <c r="O8685" s="30">
        <v>0</v>
      </c>
    </row>
    <row r="8686" spans="1:15" x14ac:dyDescent="0.45">
      <c r="A8686" s="6" t="s">
        <v>14</v>
      </c>
      <c r="B8686">
        <v>2020</v>
      </c>
      <c r="C8686" t="s">
        <v>3</v>
      </c>
      <c r="D8686">
        <v>8685</v>
      </c>
      <c r="E8686" s="2">
        <v>20</v>
      </c>
      <c r="F8686" s="1">
        <v>21</v>
      </c>
      <c r="G8686" s="1">
        <v>1</v>
      </c>
      <c r="H8686" s="1">
        <v>7</v>
      </c>
      <c r="I8686" s="1" t="str">
        <f t="shared" si="155"/>
        <v>4W4TH7</v>
      </c>
      <c r="J8686" s="27">
        <v>45288</v>
      </c>
      <c r="K8686" s="29" t="s">
        <v>273</v>
      </c>
      <c r="L8686" s="29">
        <v>14613.25</v>
      </c>
      <c r="M8686" s="30">
        <v>0.19991365811221931</v>
      </c>
      <c r="N8686" s="30">
        <v>0.37510159716238389</v>
      </c>
      <c r="O8686" s="30">
        <v>0</v>
      </c>
    </row>
    <row r="8687" spans="1:15" x14ac:dyDescent="0.45">
      <c r="A8687" s="6" t="s">
        <v>14</v>
      </c>
      <c r="B8687">
        <v>2020</v>
      </c>
      <c r="C8687" t="s">
        <v>3</v>
      </c>
      <c r="D8687">
        <v>8686</v>
      </c>
      <c r="E8687" s="2">
        <v>21</v>
      </c>
      <c r="F8687" s="1">
        <v>22</v>
      </c>
      <c r="G8687" s="1">
        <v>1</v>
      </c>
      <c r="H8687" s="1">
        <v>8</v>
      </c>
      <c r="I8687" s="1" t="str">
        <f t="shared" si="155"/>
        <v>4W4TH8</v>
      </c>
      <c r="J8687" s="27">
        <v>45288</v>
      </c>
      <c r="K8687" s="29" t="s">
        <v>274</v>
      </c>
      <c r="L8687" s="29">
        <v>13904</v>
      </c>
      <c r="M8687" s="30">
        <v>0.1967822286267665</v>
      </c>
      <c r="N8687" s="30">
        <v>0.45118972162543353</v>
      </c>
      <c r="O8687" s="30">
        <v>0</v>
      </c>
    </row>
    <row r="8688" spans="1:15" x14ac:dyDescent="0.45">
      <c r="A8688" s="6" t="s">
        <v>14</v>
      </c>
      <c r="B8688">
        <v>2020</v>
      </c>
      <c r="C8688" t="s">
        <v>3</v>
      </c>
      <c r="D8688">
        <v>8687</v>
      </c>
      <c r="E8688" s="2">
        <v>22</v>
      </c>
      <c r="F8688" s="1">
        <v>23</v>
      </c>
      <c r="G8688" s="1">
        <v>1</v>
      </c>
      <c r="H8688" s="1">
        <v>8</v>
      </c>
      <c r="I8688" s="1" t="str">
        <f t="shared" si="155"/>
        <v>4W4TH8</v>
      </c>
      <c r="J8688" s="27">
        <v>45288</v>
      </c>
      <c r="K8688" s="29" t="s">
        <v>275</v>
      </c>
      <c r="L8688" s="29">
        <v>13194.5</v>
      </c>
      <c r="M8688" s="30">
        <v>0.21275792759057521</v>
      </c>
      <c r="N8688" s="30">
        <v>0.46064521980132311</v>
      </c>
      <c r="O8688" s="30">
        <v>0</v>
      </c>
    </row>
    <row r="8689" spans="1:15" x14ac:dyDescent="0.45">
      <c r="A8689" s="6" t="s">
        <v>14</v>
      </c>
      <c r="B8689">
        <v>2020</v>
      </c>
      <c r="C8689" t="s">
        <v>3</v>
      </c>
      <c r="D8689">
        <v>8688</v>
      </c>
      <c r="E8689" s="2">
        <v>23</v>
      </c>
      <c r="F8689" s="1">
        <v>24</v>
      </c>
      <c r="G8689" s="1">
        <v>1</v>
      </c>
      <c r="H8689" s="1">
        <v>8</v>
      </c>
      <c r="I8689" s="1" t="str">
        <f t="shared" si="155"/>
        <v>4W4TH8</v>
      </c>
      <c r="J8689" s="27">
        <v>45288</v>
      </c>
      <c r="K8689" s="29" t="s">
        <v>276</v>
      </c>
      <c r="L8689" s="29">
        <v>12586.25</v>
      </c>
      <c r="M8689" s="30">
        <v>0.19584364150771391</v>
      </c>
      <c r="N8689" s="30">
        <v>0.45323189176231837</v>
      </c>
      <c r="O8689" s="30">
        <v>0</v>
      </c>
    </row>
    <row r="8690" spans="1:15" x14ac:dyDescent="0.45">
      <c r="A8690" s="6" t="s">
        <v>14</v>
      </c>
      <c r="B8690">
        <v>2020</v>
      </c>
      <c r="C8690" t="s">
        <v>4</v>
      </c>
      <c r="D8690">
        <v>8689</v>
      </c>
      <c r="E8690" s="2">
        <v>0</v>
      </c>
      <c r="F8690" s="1">
        <v>1</v>
      </c>
      <c r="G8690" s="1">
        <v>1</v>
      </c>
      <c r="H8690" s="1">
        <v>1</v>
      </c>
      <c r="I8690" s="1" t="str">
        <f t="shared" si="155"/>
        <v>4W5FR1</v>
      </c>
      <c r="J8690" s="27">
        <v>45289</v>
      </c>
      <c r="K8690" s="29" t="s">
        <v>253</v>
      </c>
      <c r="L8690" s="29">
        <v>12142.75</v>
      </c>
      <c r="M8690" s="30">
        <v>0.16702226268588491</v>
      </c>
      <c r="N8690" s="30">
        <v>0.4499930533685616</v>
      </c>
      <c r="O8690" s="30">
        <v>0</v>
      </c>
    </row>
    <row r="8691" spans="1:15" x14ac:dyDescent="0.45">
      <c r="A8691" s="6" t="s">
        <v>14</v>
      </c>
      <c r="B8691">
        <v>2020</v>
      </c>
      <c r="C8691" t="s">
        <v>4</v>
      </c>
      <c r="D8691">
        <v>8690</v>
      </c>
      <c r="E8691" s="2">
        <v>1</v>
      </c>
      <c r="F8691" s="1">
        <v>2</v>
      </c>
      <c r="G8691" s="1">
        <v>1</v>
      </c>
      <c r="H8691" s="1">
        <v>1</v>
      </c>
      <c r="I8691" s="1" t="str">
        <f t="shared" si="155"/>
        <v>4W5FR1</v>
      </c>
      <c r="J8691" s="27">
        <v>45289</v>
      </c>
      <c r="K8691" s="29" t="s">
        <v>254</v>
      </c>
      <c r="L8691" s="29">
        <v>11599.75</v>
      </c>
      <c r="M8691" s="30">
        <v>0.17806549161108121</v>
      </c>
      <c r="N8691" s="30">
        <v>0.44457116022431109</v>
      </c>
      <c r="O8691" s="30">
        <v>0</v>
      </c>
    </row>
    <row r="8692" spans="1:15" x14ac:dyDescent="0.45">
      <c r="A8692" s="6" t="s">
        <v>14</v>
      </c>
      <c r="B8692">
        <v>2020</v>
      </c>
      <c r="C8692" t="s">
        <v>4</v>
      </c>
      <c r="D8692">
        <v>8691</v>
      </c>
      <c r="E8692" s="2">
        <v>2</v>
      </c>
      <c r="F8692" s="1">
        <v>3</v>
      </c>
      <c r="G8692" s="1">
        <v>1</v>
      </c>
      <c r="H8692" s="1">
        <v>1</v>
      </c>
      <c r="I8692" s="1" t="str">
        <f t="shared" si="155"/>
        <v>4W5FR1</v>
      </c>
      <c r="J8692" s="27">
        <v>45289</v>
      </c>
      <c r="K8692" s="29" t="s">
        <v>255</v>
      </c>
      <c r="L8692" s="29">
        <v>11233</v>
      </c>
      <c r="M8692" s="30">
        <v>0.1650268020945822</v>
      </c>
      <c r="N8692" s="30">
        <v>0.42016069086797508</v>
      </c>
      <c r="O8692" s="30">
        <v>0</v>
      </c>
    </row>
    <row r="8693" spans="1:15" x14ac:dyDescent="0.45">
      <c r="A8693" s="6" t="s">
        <v>14</v>
      </c>
      <c r="B8693">
        <v>2020</v>
      </c>
      <c r="C8693" t="s">
        <v>4</v>
      </c>
      <c r="D8693">
        <v>8692</v>
      </c>
      <c r="E8693" s="2">
        <v>3</v>
      </c>
      <c r="F8693" s="1">
        <v>4</v>
      </c>
      <c r="G8693" s="1">
        <v>1</v>
      </c>
      <c r="H8693" s="1">
        <v>2</v>
      </c>
      <c r="I8693" s="1" t="str">
        <f t="shared" si="155"/>
        <v>4W5FR2</v>
      </c>
      <c r="J8693" s="27">
        <v>45289</v>
      </c>
      <c r="K8693" s="29" t="s">
        <v>256</v>
      </c>
      <c r="L8693" s="29">
        <v>11097.25</v>
      </c>
      <c r="M8693" s="30">
        <v>0.16577289021971969</v>
      </c>
      <c r="N8693" s="30">
        <v>0.41234949418473948</v>
      </c>
      <c r="O8693" s="30">
        <v>0</v>
      </c>
    </row>
    <row r="8694" spans="1:15" x14ac:dyDescent="0.45">
      <c r="A8694" s="6" t="s">
        <v>14</v>
      </c>
      <c r="B8694">
        <v>2020</v>
      </c>
      <c r="C8694" t="s">
        <v>4</v>
      </c>
      <c r="D8694">
        <v>8693</v>
      </c>
      <c r="E8694" s="2">
        <v>4</v>
      </c>
      <c r="F8694" s="1">
        <v>5</v>
      </c>
      <c r="G8694" s="1">
        <v>1</v>
      </c>
      <c r="H8694" s="1">
        <v>2</v>
      </c>
      <c r="I8694" s="1" t="str">
        <f t="shared" si="155"/>
        <v>4W5FR2</v>
      </c>
      <c r="J8694" s="27">
        <v>45289</v>
      </c>
      <c r="K8694" s="29" t="s">
        <v>257</v>
      </c>
      <c r="L8694" s="29">
        <v>11068.25</v>
      </c>
      <c r="M8694" s="30">
        <v>0.18052647979660641</v>
      </c>
      <c r="N8694" s="30">
        <v>0.41271335492348388</v>
      </c>
      <c r="O8694" s="30">
        <v>0</v>
      </c>
    </row>
    <row r="8695" spans="1:15" x14ac:dyDescent="0.45">
      <c r="A8695" s="6" t="s">
        <v>14</v>
      </c>
      <c r="B8695">
        <v>2020</v>
      </c>
      <c r="C8695" t="s">
        <v>4</v>
      </c>
      <c r="D8695">
        <v>8694</v>
      </c>
      <c r="E8695" s="2">
        <v>5</v>
      </c>
      <c r="F8695" s="1">
        <v>6</v>
      </c>
      <c r="G8695" s="1">
        <v>1</v>
      </c>
      <c r="H8695" s="1">
        <v>2</v>
      </c>
      <c r="I8695" s="1" t="str">
        <f t="shared" si="155"/>
        <v>4W5FR2</v>
      </c>
      <c r="J8695" s="27">
        <v>45289</v>
      </c>
      <c r="K8695" s="29" t="s">
        <v>258</v>
      </c>
      <c r="L8695" s="29">
        <v>11366.5</v>
      </c>
      <c r="M8695" s="30">
        <v>0.17483689370389621</v>
      </c>
      <c r="N8695" s="30">
        <v>0.38884354233016782</v>
      </c>
      <c r="O8695" s="30">
        <v>0</v>
      </c>
    </row>
    <row r="8696" spans="1:15" x14ac:dyDescent="0.45">
      <c r="A8696" s="6" t="s">
        <v>14</v>
      </c>
      <c r="B8696">
        <v>2020</v>
      </c>
      <c r="C8696" t="s">
        <v>4</v>
      </c>
      <c r="D8696">
        <v>8695</v>
      </c>
      <c r="E8696" s="2">
        <v>6</v>
      </c>
      <c r="F8696" s="1">
        <v>7</v>
      </c>
      <c r="G8696" s="1">
        <v>1</v>
      </c>
      <c r="H8696" s="1">
        <v>3</v>
      </c>
      <c r="I8696" s="1" t="str">
        <f t="shared" si="155"/>
        <v>4W5FR3</v>
      </c>
      <c r="J8696" s="27">
        <v>45289</v>
      </c>
      <c r="K8696" s="29" t="s">
        <v>259</v>
      </c>
      <c r="L8696" s="29">
        <v>12235.5</v>
      </c>
      <c r="M8696" s="30">
        <v>0.16884541020150709</v>
      </c>
      <c r="N8696" s="30">
        <v>0.39434888330293438</v>
      </c>
      <c r="O8696" s="30">
        <v>0</v>
      </c>
    </row>
    <row r="8697" spans="1:15" x14ac:dyDescent="0.45">
      <c r="A8697" s="6" t="s">
        <v>14</v>
      </c>
      <c r="B8697">
        <v>2020</v>
      </c>
      <c r="C8697" t="s">
        <v>4</v>
      </c>
      <c r="D8697">
        <v>8696</v>
      </c>
      <c r="E8697" s="2">
        <v>7</v>
      </c>
      <c r="F8697" s="1">
        <v>8</v>
      </c>
      <c r="G8697" s="1">
        <v>1</v>
      </c>
      <c r="H8697" s="1">
        <v>3</v>
      </c>
      <c r="I8697" s="1" t="str">
        <f t="shared" si="155"/>
        <v>4W5FR3</v>
      </c>
      <c r="J8697" s="27">
        <v>45289</v>
      </c>
      <c r="K8697" s="29" t="s">
        <v>260</v>
      </c>
      <c r="L8697" s="29">
        <v>13366.75</v>
      </c>
      <c r="M8697" s="30">
        <v>0.16678850483079879</v>
      </c>
      <c r="N8697" s="30">
        <v>0.47611602128428371</v>
      </c>
      <c r="O8697" s="30">
        <v>0</v>
      </c>
    </row>
    <row r="8698" spans="1:15" x14ac:dyDescent="0.45">
      <c r="A8698" s="6" t="s">
        <v>14</v>
      </c>
      <c r="B8698">
        <v>2020</v>
      </c>
      <c r="C8698" t="s">
        <v>4</v>
      </c>
      <c r="D8698">
        <v>8697</v>
      </c>
      <c r="E8698" s="2">
        <v>8</v>
      </c>
      <c r="F8698" s="1">
        <v>9</v>
      </c>
      <c r="G8698" s="1">
        <v>1</v>
      </c>
      <c r="H8698" s="1">
        <v>3</v>
      </c>
      <c r="I8698" s="1" t="str">
        <f t="shared" si="155"/>
        <v>4W5FR3</v>
      </c>
      <c r="J8698" s="27">
        <v>45289</v>
      </c>
      <c r="K8698" s="29" t="s">
        <v>261</v>
      </c>
      <c r="L8698" s="29">
        <v>14464.25</v>
      </c>
      <c r="M8698" s="30">
        <v>0.1934391666235955</v>
      </c>
      <c r="N8698" s="30">
        <v>0.55668781011138646</v>
      </c>
      <c r="O8698" s="30">
        <v>0</v>
      </c>
    </row>
    <row r="8699" spans="1:15" x14ac:dyDescent="0.45">
      <c r="A8699" s="6" t="s">
        <v>14</v>
      </c>
      <c r="B8699">
        <v>2020</v>
      </c>
      <c r="C8699" t="s">
        <v>4</v>
      </c>
      <c r="D8699">
        <v>8698</v>
      </c>
      <c r="E8699" s="2">
        <v>9</v>
      </c>
      <c r="F8699" s="1">
        <v>10</v>
      </c>
      <c r="G8699" s="1">
        <v>1</v>
      </c>
      <c r="H8699" s="1">
        <v>4</v>
      </c>
      <c r="I8699" s="1" t="str">
        <f t="shared" si="155"/>
        <v>4W5FR4</v>
      </c>
      <c r="J8699" s="27">
        <v>45289</v>
      </c>
      <c r="K8699" s="29" t="s">
        <v>262</v>
      </c>
      <c r="L8699" s="29">
        <v>14945.25</v>
      </c>
      <c r="M8699" s="30">
        <v>0.23565082805300139</v>
      </c>
      <c r="N8699" s="30">
        <v>0.57188860550244747</v>
      </c>
      <c r="O8699" s="30">
        <v>0.1099705788112544</v>
      </c>
    </row>
    <row r="8700" spans="1:15" x14ac:dyDescent="0.45">
      <c r="A8700" s="6" t="s">
        <v>14</v>
      </c>
      <c r="B8700">
        <v>2020</v>
      </c>
      <c r="C8700" t="s">
        <v>4</v>
      </c>
      <c r="D8700">
        <v>8699</v>
      </c>
      <c r="E8700" s="2">
        <v>10</v>
      </c>
      <c r="F8700" s="1">
        <v>11</v>
      </c>
      <c r="G8700" s="1">
        <v>1</v>
      </c>
      <c r="H8700" s="1">
        <v>4</v>
      </c>
      <c r="I8700" s="1" t="str">
        <f t="shared" si="155"/>
        <v>4W5FR4</v>
      </c>
      <c r="J8700" s="27">
        <v>45289</v>
      </c>
      <c r="K8700" s="29" t="s">
        <v>263</v>
      </c>
      <c r="L8700" s="29">
        <v>14930</v>
      </c>
      <c r="M8700" s="30">
        <v>0.19984003893946289</v>
      </c>
      <c r="N8700" s="30">
        <v>0.62604755230036324</v>
      </c>
      <c r="O8700" s="30">
        <v>0.20063115833716569</v>
      </c>
    </row>
    <row r="8701" spans="1:15" x14ac:dyDescent="0.45">
      <c r="A8701" s="6" t="s">
        <v>14</v>
      </c>
      <c r="B8701">
        <v>2020</v>
      </c>
      <c r="C8701" t="s">
        <v>4</v>
      </c>
      <c r="D8701">
        <v>8700</v>
      </c>
      <c r="E8701" s="2">
        <v>11</v>
      </c>
      <c r="F8701" s="1">
        <v>12</v>
      </c>
      <c r="G8701" s="1">
        <v>1</v>
      </c>
      <c r="H8701" s="1">
        <v>4</v>
      </c>
      <c r="I8701" s="1" t="str">
        <f t="shared" si="155"/>
        <v>4W5FR4</v>
      </c>
      <c r="J8701" s="27">
        <v>45289</v>
      </c>
      <c r="K8701" s="29" t="s">
        <v>264</v>
      </c>
      <c r="L8701" s="29">
        <v>14672.5</v>
      </c>
      <c r="M8701" s="30">
        <v>0.22810998618353881</v>
      </c>
      <c r="N8701" s="30">
        <v>0.67706616093061411</v>
      </c>
      <c r="O8701" s="30">
        <v>0.21671262665329691</v>
      </c>
    </row>
    <row r="8702" spans="1:15" x14ac:dyDescent="0.45">
      <c r="A8702" s="6" t="s">
        <v>14</v>
      </c>
      <c r="B8702">
        <v>2020</v>
      </c>
      <c r="C8702" t="s">
        <v>4</v>
      </c>
      <c r="D8702">
        <v>8701</v>
      </c>
      <c r="E8702" s="2">
        <v>12</v>
      </c>
      <c r="F8702" s="1">
        <v>13</v>
      </c>
      <c r="G8702" s="1">
        <v>1</v>
      </c>
      <c r="H8702" s="1">
        <v>5</v>
      </c>
      <c r="I8702" s="1" t="str">
        <f t="shared" si="155"/>
        <v>4W5FR5</v>
      </c>
      <c r="J8702" s="27">
        <v>45289</v>
      </c>
      <c r="K8702" s="29" t="s">
        <v>265</v>
      </c>
      <c r="L8702" s="29">
        <v>14592.75</v>
      </c>
      <c r="M8702" s="30">
        <v>0.27904017964397931</v>
      </c>
      <c r="N8702" s="30">
        <v>0.62478222074939793</v>
      </c>
      <c r="O8702" s="30">
        <v>0.15240338369685119</v>
      </c>
    </row>
    <row r="8703" spans="1:15" x14ac:dyDescent="0.45">
      <c r="A8703" s="6" t="s">
        <v>14</v>
      </c>
      <c r="B8703">
        <v>2020</v>
      </c>
      <c r="C8703" t="s">
        <v>4</v>
      </c>
      <c r="D8703">
        <v>8702</v>
      </c>
      <c r="E8703" s="2">
        <v>13</v>
      </c>
      <c r="F8703" s="1">
        <v>14</v>
      </c>
      <c r="G8703" s="1">
        <v>1</v>
      </c>
      <c r="H8703" s="1">
        <v>5</v>
      </c>
      <c r="I8703" s="1" t="str">
        <f t="shared" si="155"/>
        <v>4W5FR5</v>
      </c>
      <c r="J8703" s="27">
        <v>45289</v>
      </c>
      <c r="K8703" s="29" t="s">
        <v>266</v>
      </c>
      <c r="L8703" s="29">
        <v>14530</v>
      </c>
      <c r="M8703" s="30">
        <v>0.2740896951855662</v>
      </c>
      <c r="N8703" s="30">
        <v>0.73456990601190075</v>
      </c>
      <c r="O8703" s="30">
        <v>8.8888221898250269E-2</v>
      </c>
    </row>
    <row r="8704" spans="1:15" x14ac:dyDescent="0.45">
      <c r="A8704" s="6" t="s">
        <v>14</v>
      </c>
      <c r="B8704">
        <v>2020</v>
      </c>
      <c r="C8704" t="s">
        <v>4</v>
      </c>
      <c r="D8704">
        <v>8703</v>
      </c>
      <c r="E8704" s="2">
        <v>14</v>
      </c>
      <c r="F8704" s="1">
        <v>15</v>
      </c>
      <c r="G8704" s="1">
        <v>1</v>
      </c>
      <c r="H8704" s="1">
        <v>5</v>
      </c>
      <c r="I8704" s="1" t="str">
        <f t="shared" si="155"/>
        <v>4W5FR5</v>
      </c>
      <c r="J8704" s="27">
        <v>45289</v>
      </c>
      <c r="K8704" s="29" t="s">
        <v>267</v>
      </c>
      <c r="L8704" s="29">
        <v>14652</v>
      </c>
      <c r="M8704" s="30">
        <v>0.28380221012110679</v>
      </c>
      <c r="N8704" s="30">
        <v>0.73753895513916012</v>
      </c>
      <c r="O8704" s="30">
        <v>6.0220843335441483E-2</v>
      </c>
    </row>
    <row r="8705" spans="1:15" x14ac:dyDescent="0.45">
      <c r="A8705" s="6" t="s">
        <v>14</v>
      </c>
      <c r="B8705">
        <v>2020</v>
      </c>
      <c r="C8705" t="s">
        <v>4</v>
      </c>
      <c r="D8705">
        <v>8704</v>
      </c>
      <c r="E8705" s="2">
        <v>15</v>
      </c>
      <c r="F8705" s="1">
        <v>16</v>
      </c>
      <c r="G8705" s="1">
        <v>1</v>
      </c>
      <c r="H8705" s="1">
        <v>6</v>
      </c>
      <c r="I8705" s="1" t="str">
        <f t="shared" si="155"/>
        <v>4W5FR6</v>
      </c>
      <c r="J8705" s="27">
        <v>45289</v>
      </c>
      <c r="K8705" s="29" t="s">
        <v>268</v>
      </c>
      <c r="L8705" s="29">
        <v>15051.75</v>
      </c>
      <c r="M8705" s="30">
        <v>0.31578705483204678</v>
      </c>
      <c r="N8705" s="30">
        <v>0.81096905326791291</v>
      </c>
      <c r="O8705" s="30">
        <v>0</v>
      </c>
    </row>
    <row r="8706" spans="1:15" x14ac:dyDescent="0.45">
      <c r="A8706" s="6" t="s">
        <v>14</v>
      </c>
      <c r="B8706">
        <v>2020</v>
      </c>
      <c r="C8706" t="s">
        <v>4</v>
      </c>
      <c r="D8706">
        <v>8705</v>
      </c>
      <c r="E8706" s="2">
        <v>16</v>
      </c>
      <c r="F8706" s="1">
        <v>17</v>
      </c>
      <c r="G8706" s="1">
        <v>1</v>
      </c>
      <c r="H8706" s="1">
        <v>6</v>
      </c>
      <c r="I8706" s="1" t="str">
        <f t="shared" si="155"/>
        <v>4W5FR6</v>
      </c>
      <c r="J8706" s="27">
        <v>45289</v>
      </c>
      <c r="K8706" s="29" t="s">
        <v>269</v>
      </c>
      <c r="L8706" s="29">
        <v>15552.5</v>
      </c>
      <c r="M8706" s="30">
        <v>0.35950873283947482</v>
      </c>
      <c r="N8706" s="30">
        <v>0.88496623828207488</v>
      </c>
      <c r="O8706" s="30">
        <v>0</v>
      </c>
    </row>
    <row r="8707" spans="1:15" x14ac:dyDescent="0.45">
      <c r="A8707" s="6" t="s">
        <v>14</v>
      </c>
      <c r="B8707">
        <v>2020</v>
      </c>
      <c r="C8707" t="s">
        <v>4</v>
      </c>
      <c r="D8707">
        <v>8706</v>
      </c>
      <c r="E8707" s="2">
        <v>17</v>
      </c>
      <c r="F8707" s="1">
        <v>18</v>
      </c>
      <c r="G8707" s="1">
        <v>1</v>
      </c>
      <c r="H8707" s="1">
        <v>6</v>
      </c>
      <c r="I8707" s="1" t="str">
        <f t="shared" ref="I8707:I8761" si="156">A8707&amp;C8707&amp;H8707</f>
        <v>4W5FR6</v>
      </c>
      <c r="J8707" s="27">
        <v>45289</v>
      </c>
      <c r="K8707" s="29" t="s">
        <v>270</v>
      </c>
      <c r="L8707" s="29">
        <v>16182.5</v>
      </c>
      <c r="M8707" s="30">
        <v>0.42915277897520598</v>
      </c>
      <c r="N8707" s="30">
        <v>0.88516499552892403</v>
      </c>
      <c r="O8707" s="30">
        <v>0</v>
      </c>
    </row>
    <row r="8708" spans="1:15" x14ac:dyDescent="0.45">
      <c r="A8708" s="6" t="s">
        <v>14</v>
      </c>
      <c r="B8708">
        <v>2020</v>
      </c>
      <c r="C8708" t="s">
        <v>4</v>
      </c>
      <c r="D8708">
        <v>8707</v>
      </c>
      <c r="E8708" s="2">
        <v>18</v>
      </c>
      <c r="F8708" s="1">
        <v>19</v>
      </c>
      <c r="G8708" s="1">
        <v>1</v>
      </c>
      <c r="H8708" s="1">
        <v>7</v>
      </c>
      <c r="I8708" s="1" t="str">
        <f t="shared" si="156"/>
        <v>4W5FR7</v>
      </c>
      <c r="J8708" s="27">
        <v>45289</v>
      </c>
      <c r="K8708" s="29" t="s">
        <v>271</v>
      </c>
      <c r="L8708" s="29">
        <v>15727.75</v>
      </c>
      <c r="M8708" s="30">
        <v>0.47925520188483078</v>
      </c>
      <c r="N8708" s="30">
        <v>0.86141119664307786</v>
      </c>
      <c r="O8708" s="30">
        <v>0</v>
      </c>
    </row>
    <row r="8709" spans="1:15" x14ac:dyDescent="0.45">
      <c r="A8709" s="6" t="s">
        <v>14</v>
      </c>
      <c r="B8709">
        <v>2020</v>
      </c>
      <c r="C8709" t="s">
        <v>4</v>
      </c>
      <c r="D8709">
        <v>8708</v>
      </c>
      <c r="E8709" s="2">
        <v>19</v>
      </c>
      <c r="F8709" s="1">
        <v>20</v>
      </c>
      <c r="G8709" s="1">
        <v>1</v>
      </c>
      <c r="H8709" s="1">
        <v>7</v>
      </c>
      <c r="I8709" s="1" t="str">
        <f t="shared" si="156"/>
        <v>4W5FR7</v>
      </c>
      <c r="J8709" s="27">
        <v>45289</v>
      </c>
      <c r="K8709" s="29" t="s">
        <v>272</v>
      </c>
      <c r="L8709" s="29">
        <v>15115.5</v>
      </c>
      <c r="M8709" s="30">
        <v>0.50257121448027786</v>
      </c>
      <c r="N8709" s="30">
        <v>0.86470838000560402</v>
      </c>
      <c r="O8709" s="30">
        <v>0</v>
      </c>
    </row>
    <row r="8710" spans="1:15" x14ac:dyDescent="0.45">
      <c r="A8710" s="6" t="s">
        <v>14</v>
      </c>
      <c r="B8710">
        <v>2020</v>
      </c>
      <c r="C8710" t="s">
        <v>4</v>
      </c>
      <c r="D8710">
        <v>8709</v>
      </c>
      <c r="E8710" s="2">
        <v>20</v>
      </c>
      <c r="F8710" s="1">
        <v>21</v>
      </c>
      <c r="G8710" s="1">
        <v>1</v>
      </c>
      <c r="H8710" s="1">
        <v>7</v>
      </c>
      <c r="I8710" s="1" t="str">
        <f t="shared" si="156"/>
        <v>4W5FR7</v>
      </c>
      <c r="J8710" s="27">
        <v>45289</v>
      </c>
      <c r="K8710" s="29" t="s">
        <v>273</v>
      </c>
      <c r="L8710" s="29">
        <v>14464</v>
      </c>
      <c r="M8710" s="30">
        <v>0.54366317611230919</v>
      </c>
      <c r="N8710" s="30">
        <v>0.88561019067796476</v>
      </c>
      <c r="O8710" s="30">
        <v>0</v>
      </c>
    </row>
    <row r="8711" spans="1:15" x14ac:dyDescent="0.45">
      <c r="A8711" s="6" t="s">
        <v>14</v>
      </c>
      <c r="B8711">
        <v>2020</v>
      </c>
      <c r="C8711" t="s">
        <v>4</v>
      </c>
      <c r="D8711">
        <v>8710</v>
      </c>
      <c r="E8711" s="2">
        <v>21</v>
      </c>
      <c r="F8711" s="1">
        <v>22</v>
      </c>
      <c r="G8711" s="1">
        <v>1</v>
      </c>
      <c r="H8711" s="1">
        <v>8</v>
      </c>
      <c r="I8711" s="1" t="str">
        <f t="shared" si="156"/>
        <v>4W5FR8</v>
      </c>
      <c r="J8711" s="27">
        <v>45289</v>
      </c>
      <c r="K8711" s="29" t="s">
        <v>274</v>
      </c>
      <c r="L8711" s="29">
        <v>13799.75</v>
      </c>
      <c r="M8711" s="30">
        <v>0.6024384701204295</v>
      </c>
      <c r="N8711" s="30">
        <v>0.90720074193315192</v>
      </c>
      <c r="O8711" s="30">
        <v>0</v>
      </c>
    </row>
    <row r="8712" spans="1:15" x14ac:dyDescent="0.45">
      <c r="A8712" s="6" t="s">
        <v>14</v>
      </c>
      <c r="B8712">
        <v>2020</v>
      </c>
      <c r="C8712" t="s">
        <v>4</v>
      </c>
      <c r="D8712">
        <v>8711</v>
      </c>
      <c r="E8712" s="2">
        <v>22</v>
      </c>
      <c r="F8712" s="1">
        <v>23</v>
      </c>
      <c r="G8712" s="1">
        <v>1</v>
      </c>
      <c r="H8712" s="1">
        <v>8</v>
      </c>
      <c r="I8712" s="1" t="str">
        <f t="shared" si="156"/>
        <v>4W5FR8</v>
      </c>
      <c r="J8712" s="27">
        <v>45289</v>
      </c>
      <c r="K8712" s="29" t="s">
        <v>275</v>
      </c>
      <c r="L8712" s="29">
        <v>13089.75</v>
      </c>
      <c r="M8712" s="30">
        <v>0.61557209825814396</v>
      </c>
      <c r="N8712" s="30">
        <v>0.90680093730425815</v>
      </c>
      <c r="O8712" s="30">
        <v>0</v>
      </c>
    </row>
    <row r="8713" spans="1:15" x14ac:dyDescent="0.45">
      <c r="A8713" s="6" t="s">
        <v>14</v>
      </c>
      <c r="B8713">
        <v>2020</v>
      </c>
      <c r="C8713" t="s">
        <v>4</v>
      </c>
      <c r="D8713">
        <v>8712</v>
      </c>
      <c r="E8713" s="2">
        <v>23</v>
      </c>
      <c r="F8713" s="1">
        <v>24</v>
      </c>
      <c r="G8713" s="1">
        <v>1</v>
      </c>
      <c r="H8713" s="1">
        <v>8</v>
      </c>
      <c r="I8713" s="1" t="str">
        <f t="shared" si="156"/>
        <v>4W5FR8</v>
      </c>
      <c r="J8713" s="27">
        <v>45289</v>
      </c>
      <c r="K8713" s="29" t="s">
        <v>276</v>
      </c>
      <c r="L8713" s="29">
        <v>12508</v>
      </c>
      <c r="M8713" s="30">
        <v>0.64807998894061003</v>
      </c>
      <c r="N8713" s="30">
        <v>0.92856651214372854</v>
      </c>
      <c r="O8713" s="30">
        <v>0</v>
      </c>
    </row>
    <row r="8714" spans="1:15" x14ac:dyDescent="0.45">
      <c r="A8714" s="6" t="s">
        <v>14</v>
      </c>
      <c r="B8714">
        <v>2020</v>
      </c>
      <c r="C8714" t="s">
        <v>5</v>
      </c>
      <c r="D8714">
        <v>8713</v>
      </c>
      <c r="E8714" s="2">
        <v>0</v>
      </c>
      <c r="F8714" s="1">
        <v>1</v>
      </c>
      <c r="G8714" s="1">
        <v>1</v>
      </c>
      <c r="H8714" s="1">
        <v>1</v>
      </c>
      <c r="I8714" s="1" t="str">
        <f t="shared" si="156"/>
        <v>4W6SA1</v>
      </c>
      <c r="J8714" s="27">
        <v>45290</v>
      </c>
      <c r="K8714" s="29" t="s">
        <v>253</v>
      </c>
      <c r="L8714" s="29">
        <v>11940.75</v>
      </c>
      <c r="M8714" s="30">
        <v>0.66137377800986175</v>
      </c>
      <c r="N8714" s="30">
        <v>0.93721223005644694</v>
      </c>
      <c r="O8714" s="30">
        <v>0</v>
      </c>
    </row>
    <row r="8715" spans="1:15" x14ac:dyDescent="0.45">
      <c r="A8715" s="6" t="s">
        <v>14</v>
      </c>
      <c r="B8715">
        <v>2020</v>
      </c>
      <c r="C8715" t="s">
        <v>5</v>
      </c>
      <c r="D8715">
        <v>8714</v>
      </c>
      <c r="E8715" s="2">
        <v>1</v>
      </c>
      <c r="F8715" s="1">
        <v>2</v>
      </c>
      <c r="G8715" s="1">
        <v>1</v>
      </c>
      <c r="H8715" s="1">
        <v>1</v>
      </c>
      <c r="I8715" s="1" t="str">
        <f t="shared" si="156"/>
        <v>4W6SA1</v>
      </c>
      <c r="J8715" s="27">
        <v>45290</v>
      </c>
      <c r="K8715" s="29" t="s">
        <v>254</v>
      </c>
      <c r="L8715" s="29">
        <v>11388.5</v>
      </c>
      <c r="M8715" s="30">
        <v>0.67327841592683368</v>
      </c>
      <c r="N8715" s="30">
        <v>0.94136995193391104</v>
      </c>
      <c r="O8715" s="30">
        <v>0</v>
      </c>
    </row>
    <row r="8716" spans="1:15" x14ac:dyDescent="0.45">
      <c r="A8716" s="6" t="s">
        <v>14</v>
      </c>
      <c r="B8716">
        <v>2020</v>
      </c>
      <c r="C8716" t="s">
        <v>5</v>
      </c>
      <c r="D8716">
        <v>8715</v>
      </c>
      <c r="E8716" s="2">
        <v>2</v>
      </c>
      <c r="F8716" s="1">
        <v>3</v>
      </c>
      <c r="G8716" s="1">
        <v>1</v>
      </c>
      <c r="H8716" s="1">
        <v>1</v>
      </c>
      <c r="I8716" s="1" t="str">
        <f t="shared" si="156"/>
        <v>4W6SA1</v>
      </c>
      <c r="J8716" s="27">
        <v>45290</v>
      </c>
      <c r="K8716" s="29" t="s">
        <v>255</v>
      </c>
      <c r="L8716" s="29">
        <v>11096.5</v>
      </c>
      <c r="M8716" s="30">
        <v>0.67792100352262474</v>
      </c>
      <c r="N8716" s="30">
        <v>0.94309417768719006</v>
      </c>
      <c r="O8716" s="30">
        <v>0</v>
      </c>
    </row>
    <row r="8717" spans="1:15" x14ac:dyDescent="0.45">
      <c r="A8717" s="6" t="s">
        <v>14</v>
      </c>
      <c r="B8717">
        <v>2020</v>
      </c>
      <c r="C8717" t="s">
        <v>5</v>
      </c>
      <c r="D8717">
        <v>8716</v>
      </c>
      <c r="E8717" s="2">
        <v>3</v>
      </c>
      <c r="F8717" s="1">
        <v>4</v>
      </c>
      <c r="G8717" s="1">
        <v>1</v>
      </c>
      <c r="H8717" s="1">
        <v>2</v>
      </c>
      <c r="I8717" s="1" t="str">
        <f t="shared" si="156"/>
        <v>4W6SA2</v>
      </c>
      <c r="J8717" s="27">
        <v>45290</v>
      </c>
      <c r="K8717" s="29" t="s">
        <v>256</v>
      </c>
      <c r="L8717" s="29">
        <v>10934.5</v>
      </c>
      <c r="M8717" s="30">
        <v>0.67283641403809546</v>
      </c>
      <c r="N8717" s="30">
        <v>0.94132462557719698</v>
      </c>
      <c r="O8717" s="30">
        <v>0</v>
      </c>
    </row>
    <row r="8718" spans="1:15" x14ac:dyDescent="0.45">
      <c r="A8718" s="6" t="s">
        <v>14</v>
      </c>
      <c r="B8718">
        <v>2020</v>
      </c>
      <c r="C8718" t="s">
        <v>5</v>
      </c>
      <c r="D8718">
        <v>8717</v>
      </c>
      <c r="E8718" s="2">
        <v>4</v>
      </c>
      <c r="F8718" s="1">
        <v>5</v>
      </c>
      <c r="G8718" s="1">
        <v>1</v>
      </c>
      <c r="H8718" s="1">
        <v>2</v>
      </c>
      <c r="I8718" s="1" t="str">
        <f t="shared" si="156"/>
        <v>4W6SA2</v>
      </c>
      <c r="J8718" s="27">
        <v>45290</v>
      </c>
      <c r="K8718" s="29" t="s">
        <v>257</v>
      </c>
      <c r="L8718" s="29">
        <v>10903.75</v>
      </c>
      <c r="M8718" s="30">
        <v>0.66554431685361071</v>
      </c>
      <c r="N8718" s="30">
        <v>0.93663098794698352</v>
      </c>
      <c r="O8718" s="30">
        <v>0</v>
      </c>
    </row>
    <row r="8719" spans="1:15" x14ac:dyDescent="0.45">
      <c r="A8719" s="6" t="s">
        <v>14</v>
      </c>
      <c r="B8719">
        <v>2020</v>
      </c>
      <c r="C8719" t="s">
        <v>5</v>
      </c>
      <c r="D8719">
        <v>8718</v>
      </c>
      <c r="E8719" s="2">
        <v>5</v>
      </c>
      <c r="F8719" s="1">
        <v>6</v>
      </c>
      <c r="G8719" s="1">
        <v>1</v>
      </c>
      <c r="H8719" s="1">
        <v>2</v>
      </c>
      <c r="I8719" s="1" t="str">
        <f t="shared" si="156"/>
        <v>4W6SA2</v>
      </c>
      <c r="J8719" s="27">
        <v>45290</v>
      </c>
      <c r="K8719" s="29" t="s">
        <v>258</v>
      </c>
      <c r="L8719" s="29">
        <v>10964.25</v>
      </c>
      <c r="M8719" s="30">
        <v>0.65104017241410495</v>
      </c>
      <c r="N8719" s="30">
        <v>0.92751731841393692</v>
      </c>
      <c r="O8719" s="30">
        <v>0</v>
      </c>
    </row>
    <row r="8720" spans="1:15" x14ac:dyDescent="0.45">
      <c r="A8720" s="6" t="s">
        <v>14</v>
      </c>
      <c r="B8720">
        <v>2020</v>
      </c>
      <c r="C8720" t="s">
        <v>5</v>
      </c>
      <c r="D8720">
        <v>8719</v>
      </c>
      <c r="E8720" s="2">
        <v>6</v>
      </c>
      <c r="F8720" s="1">
        <v>7</v>
      </c>
      <c r="G8720" s="1">
        <v>1</v>
      </c>
      <c r="H8720" s="1">
        <v>3</v>
      </c>
      <c r="I8720" s="1" t="str">
        <f t="shared" si="156"/>
        <v>4W6SA3</v>
      </c>
      <c r="J8720" s="27">
        <v>45290</v>
      </c>
      <c r="K8720" s="29" t="s">
        <v>259</v>
      </c>
      <c r="L8720" s="29">
        <v>11422.5</v>
      </c>
      <c r="M8720" s="30">
        <v>0.64560386795991598</v>
      </c>
      <c r="N8720" s="30">
        <v>0.92158063140695501</v>
      </c>
      <c r="O8720" s="30">
        <v>0</v>
      </c>
    </row>
    <row r="8721" spans="1:15" x14ac:dyDescent="0.45">
      <c r="A8721" s="6" t="s">
        <v>14</v>
      </c>
      <c r="B8721">
        <v>2020</v>
      </c>
      <c r="C8721" t="s">
        <v>5</v>
      </c>
      <c r="D8721">
        <v>8720</v>
      </c>
      <c r="E8721" s="2">
        <v>7</v>
      </c>
      <c r="F8721" s="1">
        <v>8</v>
      </c>
      <c r="G8721" s="1">
        <v>1</v>
      </c>
      <c r="H8721" s="1">
        <v>3</v>
      </c>
      <c r="I8721" s="1" t="str">
        <f t="shared" si="156"/>
        <v>4W6SA3</v>
      </c>
      <c r="J8721" s="27">
        <v>45290</v>
      </c>
      <c r="K8721" s="29" t="s">
        <v>260</v>
      </c>
      <c r="L8721" s="29">
        <v>12058.75</v>
      </c>
      <c r="M8721" s="30">
        <v>0.66152681709852501</v>
      </c>
      <c r="N8721" s="30">
        <v>0.92267878203509768</v>
      </c>
      <c r="O8721" s="30">
        <v>0</v>
      </c>
    </row>
    <row r="8722" spans="1:15" x14ac:dyDescent="0.45">
      <c r="A8722" s="6" t="s">
        <v>14</v>
      </c>
      <c r="B8722">
        <v>2020</v>
      </c>
      <c r="C8722" t="s">
        <v>5</v>
      </c>
      <c r="D8722">
        <v>8721</v>
      </c>
      <c r="E8722" s="2">
        <v>8</v>
      </c>
      <c r="F8722" s="1">
        <v>9</v>
      </c>
      <c r="G8722" s="1">
        <v>1</v>
      </c>
      <c r="H8722" s="1">
        <v>3</v>
      </c>
      <c r="I8722" s="1" t="str">
        <f t="shared" si="156"/>
        <v>4W6SA3</v>
      </c>
      <c r="J8722" s="27">
        <v>45290</v>
      </c>
      <c r="K8722" s="29" t="s">
        <v>261</v>
      </c>
      <c r="L8722" s="29">
        <v>12854.5</v>
      </c>
      <c r="M8722" s="30">
        <v>0.66849387434612961</v>
      </c>
      <c r="N8722" s="30">
        <v>0.92677730552622339</v>
      </c>
      <c r="O8722" s="30">
        <v>0</v>
      </c>
    </row>
    <row r="8723" spans="1:15" x14ac:dyDescent="0.45">
      <c r="A8723" s="6" t="s">
        <v>14</v>
      </c>
      <c r="B8723">
        <v>2020</v>
      </c>
      <c r="C8723" t="s">
        <v>5</v>
      </c>
      <c r="D8723">
        <v>8722</v>
      </c>
      <c r="E8723" s="2">
        <v>9</v>
      </c>
      <c r="F8723" s="1">
        <v>10</v>
      </c>
      <c r="G8723" s="1">
        <v>1</v>
      </c>
      <c r="H8723" s="1">
        <v>4</v>
      </c>
      <c r="I8723" s="1" t="str">
        <f t="shared" si="156"/>
        <v>4W6SA4</v>
      </c>
      <c r="J8723" s="27">
        <v>45290</v>
      </c>
      <c r="K8723" s="29" t="s">
        <v>262</v>
      </c>
      <c r="L8723" s="29">
        <v>13374.5</v>
      </c>
      <c r="M8723" s="30">
        <v>0.6612298493979355</v>
      </c>
      <c r="N8723" s="30">
        <v>0.93019624447153615</v>
      </c>
      <c r="O8723" s="30">
        <v>0.16252233900727511</v>
      </c>
    </row>
    <row r="8724" spans="1:15" x14ac:dyDescent="0.45">
      <c r="A8724" s="6" t="s">
        <v>14</v>
      </c>
      <c r="B8724">
        <v>2020</v>
      </c>
      <c r="C8724" t="s">
        <v>5</v>
      </c>
      <c r="D8724">
        <v>8723</v>
      </c>
      <c r="E8724" s="2">
        <v>10</v>
      </c>
      <c r="F8724" s="1">
        <v>11</v>
      </c>
      <c r="G8724" s="1">
        <v>1</v>
      </c>
      <c r="H8724" s="1">
        <v>4</v>
      </c>
      <c r="I8724" s="1" t="str">
        <f t="shared" si="156"/>
        <v>4W6SA4</v>
      </c>
      <c r="J8724" s="27">
        <v>45290</v>
      </c>
      <c r="K8724" s="29" t="s">
        <v>263</v>
      </c>
      <c r="L8724" s="29">
        <v>13397.75</v>
      </c>
      <c r="M8724" s="30">
        <v>0.6220785440167137</v>
      </c>
      <c r="N8724" s="30">
        <v>0.93726864104490248</v>
      </c>
      <c r="O8724" s="30">
        <v>0.30109640292125811</v>
      </c>
    </row>
    <row r="8725" spans="1:15" x14ac:dyDescent="0.45">
      <c r="A8725" s="6" t="s">
        <v>14</v>
      </c>
      <c r="B8725">
        <v>2020</v>
      </c>
      <c r="C8725" t="s">
        <v>5</v>
      </c>
      <c r="D8725">
        <v>8724</v>
      </c>
      <c r="E8725" s="2">
        <v>11</v>
      </c>
      <c r="F8725" s="1">
        <v>12</v>
      </c>
      <c r="G8725" s="1">
        <v>1</v>
      </c>
      <c r="H8725" s="1">
        <v>4</v>
      </c>
      <c r="I8725" s="1" t="str">
        <f t="shared" si="156"/>
        <v>4W6SA4</v>
      </c>
      <c r="J8725" s="27">
        <v>45290</v>
      </c>
      <c r="K8725" s="29" t="s">
        <v>264</v>
      </c>
      <c r="L8725" s="29">
        <v>13355.25</v>
      </c>
      <c r="M8725" s="30">
        <v>0.67021003100035981</v>
      </c>
      <c r="N8725" s="30">
        <v>0.94563662542502813</v>
      </c>
      <c r="O8725" s="30">
        <v>0.40080290626268261</v>
      </c>
    </row>
    <row r="8726" spans="1:15" x14ac:dyDescent="0.45">
      <c r="A8726" s="6" t="s">
        <v>14</v>
      </c>
      <c r="B8726">
        <v>2020</v>
      </c>
      <c r="C8726" t="s">
        <v>5</v>
      </c>
      <c r="D8726">
        <v>8725</v>
      </c>
      <c r="E8726" s="2">
        <v>12</v>
      </c>
      <c r="F8726" s="1">
        <v>13</v>
      </c>
      <c r="G8726" s="1">
        <v>1</v>
      </c>
      <c r="H8726" s="1">
        <v>5</v>
      </c>
      <c r="I8726" s="1" t="str">
        <f t="shared" si="156"/>
        <v>4W6SA5</v>
      </c>
      <c r="J8726" s="27">
        <v>45290</v>
      </c>
      <c r="K8726" s="29" t="s">
        <v>265</v>
      </c>
      <c r="L8726" s="29">
        <v>13371.75</v>
      </c>
      <c r="M8726" s="30">
        <v>0.70415936900795761</v>
      </c>
      <c r="N8726" s="30">
        <v>0.94695765377350216</v>
      </c>
      <c r="O8726" s="30">
        <v>0.41555268709759241</v>
      </c>
    </row>
    <row r="8727" spans="1:15" x14ac:dyDescent="0.45">
      <c r="A8727" s="6" t="s">
        <v>14</v>
      </c>
      <c r="B8727">
        <v>2020</v>
      </c>
      <c r="C8727" t="s">
        <v>5</v>
      </c>
      <c r="D8727">
        <v>8726</v>
      </c>
      <c r="E8727" s="2">
        <v>13</v>
      </c>
      <c r="F8727" s="1">
        <v>14</v>
      </c>
      <c r="G8727" s="1">
        <v>1</v>
      </c>
      <c r="H8727" s="1">
        <v>5</v>
      </c>
      <c r="I8727" s="1" t="str">
        <f t="shared" si="156"/>
        <v>4W6SA5</v>
      </c>
      <c r="J8727" s="27">
        <v>45290</v>
      </c>
      <c r="K8727" s="29" t="s">
        <v>266</v>
      </c>
      <c r="L8727" s="29">
        <v>13299</v>
      </c>
      <c r="M8727" s="30">
        <v>0.70175114524946669</v>
      </c>
      <c r="N8727" s="30">
        <v>0.9463452014349002</v>
      </c>
      <c r="O8727" s="30">
        <v>0.34684835842093181</v>
      </c>
    </row>
    <row r="8728" spans="1:15" x14ac:dyDescent="0.45">
      <c r="A8728" s="6" t="s">
        <v>14</v>
      </c>
      <c r="B8728">
        <v>2020</v>
      </c>
      <c r="C8728" t="s">
        <v>5</v>
      </c>
      <c r="D8728">
        <v>8727</v>
      </c>
      <c r="E8728" s="2">
        <v>14</v>
      </c>
      <c r="F8728" s="1">
        <v>15</v>
      </c>
      <c r="G8728" s="1">
        <v>1</v>
      </c>
      <c r="H8728" s="1">
        <v>5</v>
      </c>
      <c r="I8728" s="1" t="str">
        <f t="shared" si="156"/>
        <v>4W6SA5</v>
      </c>
      <c r="J8728" s="27">
        <v>45290</v>
      </c>
      <c r="K8728" s="29" t="s">
        <v>267</v>
      </c>
      <c r="L8728" s="29">
        <v>13359.25</v>
      </c>
      <c r="M8728" s="30">
        <v>0.70348802379148456</v>
      </c>
      <c r="N8728" s="30">
        <v>0.94513133291776752</v>
      </c>
      <c r="O8728" s="30">
        <v>0.21838209403991871</v>
      </c>
    </row>
    <row r="8729" spans="1:15" x14ac:dyDescent="0.45">
      <c r="A8729" s="6" t="s">
        <v>14</v>
      </c>
      <c r="B8729">
        <v>2020</v>
      </c>
      <c r="C8729" t="s">
        <v>5</v>
      </c>
      <c r="D8729">
        <v>8728</v>
      </c>
      <c r="E8729" s="2">
        <v>15</v>
      </c>
      <c r="F8729" s="1">
        <v>16</v>
      </c>
      <c r="G8729" s="1">
        <v>1</v>
      </c>
      <c r="H8729" s="1">
        <v>6</v>
      </c>
      <c r="I8729" s="1" t="str">
        <f t="shared" si="156"/>
        <v>4W6SA6</v>
      </c>
      <c r="J8729" s="27">
        <v>45290</v>
      </c>
      <c r="K8729" s="29" t="s">
        <v>268</v>
      </c>
      <c r="L8729" s="29">
        <v>13626</v>
      </c>
      <c r="M8729" s="30">
        <v>0.73481484268297992</v>
      </c>
      <c r="N8729" s="30">
        <v>0.94362263269557434</v>
      </c>
      <c r="O8729" s="30">
        <v>0</v>
      </c>
    </row>
    <row r="8730" spans="1:15" x14ac:dyDescent="0.45">
      <c r="A8730" s="6" t="s">
        <v>14</v>
      </c>
      <c r="B8730">
        <v>2020</v>
      </c>
      <c r="C8730" t="s">
        <v>5</v>
      </c>
      <c r="D8730">
        <v>8729</v>
      </c>
      <c r="E8730" s="2">
        <v>16</v>
      </c>
      <c r="F8730" s="1">
        <v>17</v>
      </c>
      <c r="G8730" s="1">
        <v>1</v>
      </c>
      <c r="H8730" s="1">
        <v>6</v>
      </c>
      <c r="I8730" s="1" t="str">
        <f t="shared" si="156"/>
        <v>4W6SA6</v>
      </c>
      <c r="J8730" s="27">
        <v>45290</v>
      </c>
      <c r="K8730" s="29" t="s">
        <v>269</v>
      </c>
      <c r="L8730" s="29">
        <v>14319</v>
      </c>
      <c r="M8730" s="30">
        <v>0.74261114181349774</v>
      </c>
      <c r="N8730" s="30">
        <v>0.93775368468896714</v>
      </c>
      <c r="O8730" s="30">
        <v>0</v>
      </c>
    </row>
    <row r="8731" spans="1:15" x14ac:dyDescent="0.45">
      <c r="A8731" s="6" t="s">
        <v>14</v>
      </c>
      <c r="B8731">
        <v>2020</v>
      </c>
      <c r="C8731" t="s">
        <v>5</v>
      </c>
      <c r="D8731">
        <v>8730</v>
      </c>
      <c r="E8731" s="2">
        <v>17</v>
      </c>
      <c r="F8731" s="1">
        <v>18</v>
      </c>
      <c r="G8731" s="1">
        <v>1</v>
      </c>
      <c r="H8731" s="1">
        <v>6</v>
      </c>
      <c r="I8731" s="1" t="str">
        <f t="shared" si="156"/>
        <v>4W6SA6</v>
      </c>
      <c r="J8731" s="27">
        <v>45290</v>
      </c>
      <c r="K8731" s="29" t="s">
        <v>270</v>
      </c>
      <c r="L8731" s="29">
        <v>15144.5</v>
      </c>
      <c r="M8731" s="30">
        <v>0.70704564736287512</v>
      </c>
      <c r="N8731" s="30">
        <v>0.91775769919078432</v>
      </c>
      <c r="O8731" s="30">
        <v>0</v>
      </c>
    </row>
    <row r="8732" spans="1:15" x14ac:dyDescent="0.45">
      <c r="A8732" s="6" t="s">
        <v>14</v>
      </c>
      <c r="B8732">
        <v>2020</v>
      </c>
      <c r="C8732" t="s">
        <v>5</v>
      </c>
      <c r="D8732">
        <v>8731</v>
      </c>
      <c r="E8732" s="2">
        <v>18</v>
      </c>
      <c r="F8732" s="1">
        <v>19</v>
      </c>
      <c r="G8732" s="1">
        <v>1</v>
      </c>
      <c r="H8732" s="1">
        <v>7</v>
      </c>
      <c r="I8732" s="1" t="str">
        <f t="shared" si="156"/>
        <v>4W6SA7</v>
      </c>
      <c r="J8732" s="27">
        <v>45290</v>
      </c>
      <c r="K8732" s="29" t="s">
        <v>271</v>
      </c>
      <c r="L8732" s="29">
        <v>14899.5</v>
      </c>
      <c r="M8732" s="30">
        <v>0.6580559935832293</v>
      </c>
      <c r="N8732" s="30">
        <v>0.8622100176535179</v>
      </c>
      <c r="O8732" s="30">
        <v>0</v>
      </c>
    </row>
    <row r="8733" spans="1:15" x14ac:dyDescent="0.45">
      <c r="A8733" s="6" t="s">
        <v>14</v>
      </c>
      <c r="B8733">
        <v>2020</v>
      </c>
      <c r="C8733" t="s">
        <v>5</v>
      </c>
      <c r="D8733">
        <v>8732</v>
      </c>
      <c r="E8733" s="2">
        <v>19</v>
      </c>
      <c r="F8733" s="1">
        <v>20</v>
      </c>
      <c r="G8733" s="1">
        <v>1</v>
      </c>
      <c r="H8733" s="1">
        <v>7</v>
      </c>
      <c r="I8733" s="1" t="str">
        <f t="shared" si="156"/>
        <v>4W6SA7</v>
      </c>
      <c r="J8733" s="27">
        <v>45290</v>
      </c>
      <c r="K8733" s="29" t="s">
        <v>272</v>
      </c>
      <c r="L8733" s="29">
        <v>14391</v>
      </c>
      <c r="M8733" s="30">
        <v>0.60200399585812781</v>
      </c>
      <c r="N8733" s="30">
        <v>0.7779038997890273</v>
      </c>
      <c r="O8733" s="30">
        <v>0</v>
      </c>
    </row>
    <row r="8734" spans="1:15" x14ac:dyDescent="0.45">
      <c r="A8734" s="6" t="s">
        <v>14</v>
      </c>
      <c r="B8734">
        <v>2020</v>
      </c>
      <c r="C8734" t="s">
        <v>5</v>
      </c>
      <c r="D8734">
        <v>8733</v>
      </c>
      <c r="E8734" s="2">
        <v>20</v>
      </c>
      <c r="F8734" s="1">
        <v>21</v>
      </c>
      <c r="G8734" s="1">
        <v>1</v>
      </c>
      <c r="H8734" s="1">
        <v>7</v>
      </c>
      <c r="I8734" s="1" t="str">
        <f t="shared" si="156"/>
        <v>4W6SA7</v>
      </c>
      <c r="J8734" s="27">
        <v>45290</v>
      </c>
      <c r="K8734" s="29" t="s">
        <v>273</v>
      </c>
      <c r="L8734" s="29">
        <v>13827.25</v>
      </c>
      <c r="M8734" s="30">
        <v>0.56300879932969483</v>
      </c>
      <c r="N8734" s="30">
        <v>0.70297706021659501</v>
      </c>
      <c r="O8734" s="30">
        <v>0</v>
      </c>
    </row>
    <row r="8735" spans="1:15" x14ac:dyDescent="0.45">
      <c r="A8735" s="6" t="s">
        <v>14</v>
      </c>
      <c r="B8735">
        <v>2020</v>
      </c>
      <c r="C8735" t="s">
        <v>5</v>
      </c>
      <c r="D8735">
        <v>8734</v>
      </c>
      <c r="E8735" s="2">
        <v>21</v>
      </c>
      <c r="F8735" s="1">
        <v>22</v>
      </c>
      <c r="G8735" s="1">
        <v>1</v>
      </c>
      <c r="H8735" s="1">
        <v>8</v>
      </c>
      <c r="I8735" s="1" t="str">
        <f t="shared" si="156"/>
        <v>4W6SA8</v>
      </c>
      <c r="J8735" s="27">
        <v>45290</v>
      </c>
      <c r="K8735" s="29" t="s">
        <v>274</v>
      </c>
      <c r="L8735" s="29">
        <v>13239.25</v>
      </c>
      <c r="M8735" s="30">
        <v>0.52364545025624143</v>
      </c>
      <c r="N8735" s="30">
        <v>0.64626765158769939</v>
      </c>
      <c r="O8735" s="30">
        <v>0</v>
      </c>
    </row>
    <row r="8736" spans="1:15" x14ac:dyDescent="0.45">
      <c r="A8736" s="6" t="s">
        <v>14</v>
      </c>
      <c r="B8736">
        <v>2020</v>
      </c>
      <c r="C8736" t="s">
        <v>5</v>
      </c>
      <c r="D8736">
        <v>8735</v>
      </c>
      <c r="E8736" s="2">
        <v>22</v>
      </c>
      <c r="F8736" s="1">
        <v>23</v>
      </c>
      <c r="G8736" s="1">
        <v>1</v>
      </c>
      <c r="H8736" s="1">
        <v>8</v>
      </c>
      <c r="I8736" s="1" t="str">
        <f t="shared" si="156"/>
        <v>4W6SA8</v>
      </c>
      <c r="J8736" s="27">
        <v>45290</v>
      </c>
      <c r="K8736" s="29" t="s">
        <v>275</v>
      </c>
      <c r="L8736" s="29">
        <v>12592</v>
      </c>
      <c r="M8736" s="30">
        <v>0.48448042122974072</v>
      </c>
      <c r="N8736" s="30">
        <v>0.66562139720494307</v>
      </c>
      <c r="O8736" s="30">
        <v>0</v>
      </c>
    </row>
    <row r="8737" spans="1:15" x14ac:dyDescent="0.45">
      <c r="A8737" s="6" t="s">
        <v>14</v>
      </c>
      <c r="B8737">
        <v>2020</v>
      </c>
      <c r="C8737" t="s">
        <v>5</v>
      </c>
      <c r="D8737">
        <v>8736</v>
      </c>
      <c r="E8737" s="2">
        <v>23</v>
      </c>
      <c r="F8737" s="1">
        <v>24</v>
      </c>
      <c r="G8737" s="1">
        <v>1</v>
      </c>
      <c r="H8737" s="1">
        <v>8</v>
      </c>
      <c r="I8737" s="1" t="str">
        <f t="shared" si="156"/>
        <v>4W6SA8</v>
      </c>
      <c r="J8737" s="27">
        <v>45290</v>
      </c>
      <c r="K8737" s="29" t="s">
        <v>276</v>
      </c>
      <c r="L8737" s="29">
        <v>11915.5</v>
      </c>
      <c r="M8737" s="30">
        <v>0.4060404484827696</v>
      </c>
      <c r="N8737" s="30">
        <v>0.58041199397940102</v>
      </c>
      <c r="O8737" s="30">
        <v>0</v>
      </c>
    </row>
    <row r="8738" spans="1:15" x14ac:dyDescent="0.45">
      <c r="A8738" s="6" t="s">
        <v>14</v>
      </c>
      <c r="B8738">
        <v>2020</v>
      </c>
      <c r="C8738" t="s">
        <v>6</v>
      </c>
      <c r="D8738">
        <v>8737</v>
      </c>
      <c r="E8738" s="2">
        <v>0</v>
      </c>
      <c r="F8738" s="1">
        <v>1</v>
      </c>
      <c r="G8738" s="1">
        <v>1</v>
      </c>
      <c r="H8738" s="1">
        <v>1</v>
      </c>
      <c r="I8738" s="1" t="str">
        <f t="shared" si="156"/>
        <v>4W7SU1</v>
      </c>
      <c r="J8738" s="27">
        <v>45291</v>
      </c>
      <c r="K8738" s="29" t="s">
        <v>253</v>
      </c>
      <c r="L8738" s="29">
        <v>11484.75</v>
      </c>
      <c r="M8738" s="30">
        <v>0.32392389582077691</v>
      </c>
      <c r="N8738" s="30">
        <v>0.41159715349592291</v>
      </c>
      <c r="O8738" s="30">
        <v>0</v>
      </c>
    </row>
    <row r="8739" spans="1:15" x14ac:dyDescent="0.45">
      <c r="A8739" s="6" t="s">
        <v>14</v>
      </c>
      <c r="B8739">
        <v>2020</v>
      </c>
      <c r="C8739" t="s">
        <v>6</v>
      </c>
      <c r="D8739">
        <v>8738</v>
      </c>
      <c r="E8739" s="2">
        <v>1</v>
      </c>
      <c r="F8739" s="1">
        <v>2</v>
      </c>
      <c r="G8739" s="1">
        <v>1</v>
      </c>
      <c r="H8739" s="1">
        <v>1</v>
      </c>
      <c r="I8739" s="1" t="str">
        <f t="shared" si="156"/>
        <v>4W7SU1</v>
      </c>
      <c r="J8739" s="27">
        <v>45291</v>
      </c>
      <c r="K8739" s="29" t="s">
        <v>254</v>
      </c>
      <c r="L8739" s="29">
        <v>10992.5</v>
      </c>
      <c r="M8739" s="30">
        <v>0.2451580900860415</v>
      </c>
      <c r="N8739" s="30">
        <v>0.31312505333491952</v>
      </c>
      <c r="O8739" s="30">
        <v>0</v>
      </c>
    </row>
    <row r="8740" spans="1:15" x14ac:dyDescent="0.45">
      <c r="A8740" s="6" t="s">
        <v>14</v>
      </c>
      <c r="B8740">
        <v>2020</v>
      </c>
      <c r="C8740" t="s">
        <v>6</v>
      </c>
      <c r="D8740">
        <v>8739</v>
      </c>
      <c r="E8740" s="2">
        <v>2</v>
      </c>
      <c r="F8740" s="1">
        <v>3</v>
      </c>
      <c r="G8740" s="1">
        <v>1</v>
      </c>
      <c r="H8740" s="1">
        <v>1</v>
      </c>
      <c r="I8740" s="1" t="str">
        <f t="shared" si="156"/>
        <v>4W7SU1</v>
      </c>
      <c r="J8740" s="27">
        <v>45291</v>
      </c>
      <c r="K8740" s="29" t="s">
        <v>255</v>
      </c>
      <c r="L8740" s="29">
        <v>10676.75</v>
      </c>
      <c r="M8740" s="30">
        <v>0.22507704060268369</v>
      </c>
      <c r="N8740" s="30">
        <v>0.34823098289190829</v>
      </c>
      <c r="O8740" s="30">
        <v>0</v>
      </c>
    </row>
    <row r="8741" spans="1:15" x14ac:dyDescent="0.45">
      <c r="A8741" s="6" t="s">
        <v>14</v>
      </c>
      <c r="B8741">
        <v>2020</v>
      </c>
      <c r="C8741" t="s">
        <v>6</v>
      </c>
      <c r="D8741">
        <v>8740</v>
      </c>
      <c r="E8741" s="2">
        <v>3</v>
      </c>
      <c r="F8741" s="1">
        <v>4</v>
      </c>
      <c r="G8741" s="1">
        <v>1</v>
      </c>
      <c r="H8741" s="1">
        <v>2</v>
      </c>
      <c r="I8741" s="1" t="str">
        <f t="shared" si="156"/>
        <v>4W7SU2</v>
      </c>
      <c r="J8741" s="27">
        <v>45291</v>
      </c>
      <c r="K8741" s="29" t="s">
        <v>256</v>
      </c>
      <c r="L8741" s="29">
        <v>10516</v>
      </c>
      <c r="M8741" s="30">
        <v>0.26945942210406598</v>
      </c>
      <c r="N8741" s="30">
        <v>0.37467793862271909</v>
      </c>
      <c r="O8741" s="30">
        <v>0</v>
      </c>
    </row>
    <row r="8742" spans="1:15" x14ac:dyDescent="0.45">
      <c r="A8742" s="6" t="s">
        <v>14</v>
      </c>
      <c r="B8742">
        <v>2020</v>
      </c>
      <c r="C8742" t="s">
        <v>6</v>
      </c>
      <c r="D8742">
        <v>8741</v>
      </c>
      <c r="E8742" s="2">
        <v>4</v>
      </c>
      <c r="F8742" s="1">
        <v>5</v>
      </c>
      <c r="G8742" s="1">
        <v>1</v>
      </c>
      <c r="H8742" s="1">
        <v>2</v>
      </c>
      <c r="I8742" s="1" t="str">
        <f t="shared" si="156"/>
        <v>4W7SU2</v>
      </c>
      <c r="J8742" s="27">
        <v>45291</v>
      </c>
      <c r="K8742" s="29" t="s">
        <v>257</v>
      </c>
      <c r="L8742" s="29">
        <v>10527.75</v>
      </c>
      <c r="M8742" s="30">
        <v>0.2451302949619778</v>
      </c>
      <c r="N8742" s="30">
        <v>0.35614466288947783</v>
      </c>
      <c r="O8742" s="30">
        <v>0</v>
      </c>
    </row>
    <row r="8743" spans="1:15" x14ac:dyDescent="0.45">
      <c r="A8743" s="6" t="s">
        <v>14</v>
      </c>
      <c r="B8743">
        <v>2020</v>
      </c>
      <c r="C8743" t="s">
        <v>6</v>
      </c>
      <c r="D8743">
        <v>8742</v>
      </c>
      <c r="E8743" s="2">
        <v>5</v>
      </c>
      <c r="F8743" s="1">
        <v>6</v>
      </c>
      <c r="G8743" s="1">
        <v>1</v>
      </c>
      <c r="H8743" s="1">
        <v>2</v>
      </c>
      <c r="I8743" s="1" t="str">
        <f t="shared" si="156"/>
        <v>4W7SU2</v>
      </c>
      <c r="J8743" s="27">
        <v>45291</v>
      </c>
      <c r="K8743" s="29" t="s">
        <v>258</v>
      </c>
      <c r="L8743" s="29">
        <v>10656.75</v>
      </c>
      <c r="M8743" s="30">
        <v>0.19838938165209891</v>
      </c>
      <c r="N8743" s="30">
        <v>0.29159782751992941</v>
      </c>
      <c r="O8743" s="30">
        <v>0</v>
      </c>
    </row>
    <row r="8744" spans="1:15" x14ac:dyDescent="0.45">
      <c r="A8744" s="6" t="s">
        <v>14</v>
      </c>
      <c r="B8744">
        <v>2020</v>
      </c>
      <c r="C8744" t="s">
        <v>6</v>
      </c>
      <c r="D8744">
        <v>8743</v>
      </c>
      <c r="E8744" s="2">
        <v>6</v>
      </c>
      <c r="F8744" s="1">
        <v>7</v>
      </c>
      <c r="G8744" s="1">
        <v>1</v>
      </c>
      <c r="H8744" s="1">
        <v>3</v>
      </c>
      <c r="I8744" s="1" t="str">
        <f t="shared" si="156"/>
        <v>4W7SU3</v>
      </c>
      <c r="J8744" s="27">
        <v>45291</v>
      </c>
      <c r="K8744" s="29" t="s">
        <v>259</v>
      </c>
      <c r="L8744" s="29">
        <v>10901.75</v>
      </c>
      <c r="M8744" s="30">
        <v>0.15451567910785141</v>
      </c>
      <c r="N8744" s="30">
        <v>0.24353047875971551</v>
      </c>
      <c r="O8744" s="30">
        <v>0</v>
      </c>
    </row>
    <row r="8745" spans="1:15" x14ac:dyDescent="0.45">
      <c r="A8745" s="6" t="s">
        <v>14</v>
      </c>
      <c r="B8745">
        <v>2020</v>
      </c>
      <c r="C8745" t="s">
        <v>6</v>
      </c>
      <c r="D8745">
        <v>8744</v>
      </c>
      <c r="E8745" s="2">
        <v>7</v>
      </c>
      <c r="F8745" s="1">
        <v>8</v>
      </c>
      <c r="G8745" s="1">
        <v>1</v>
      </c>
      <c r="H8745" s="1">
        <v>3</v>
      </c>
      <c r="I8745" s="1" t="str">
        <f t="shared" si="156"/>
        <v>4W7SU3</v>
      </c>
      <c r="J8745" s="27">
        <v>45291</v>
      </c>
      <c r="K8745" s="29" t="s">
        <v>260</v>
      </c>
      <c r="L8745" s="29">
        <v>11395.75</v>
      </c>
      <c r="M8745" s="30">
        <v>0.13752302431752361</v>
      </c>
      <c r="N8745" s="30">
        <v>0.23504078742446699</v>
      </c>
      <c r="O8745" s="30">
        <v>0</v>
      </c>
    </row>
    <row r="8746" spans="1:15" x14ac:dyDescent="0.45">
      <c r="A8746" s="6" t="s">
        <v>14</v>
      </c>
      <c r="B8746">
        <v>2020</v>
      </c>
      <c r="C8746" t="s">
        <v>6</v>
      </c>
      <c r="D8746">
        <v>8745</v>
      </c>
      <c r="E8746" s="2">
        <v>8</v>
      </c>
      <c r="F8746" s="1">
        <v>9</v>
      </c>
      <c r="G8746" s="1">
        <v>1</v>
      </c>
      <c r="H8746" s="1">
        <v>3</v>
      </c>
      <c r="I8746" s="1" t="str">
        <f t="shared" si="156"/>
        <v>4W7SU3</v>
      </c>
      <c r="J8746" s="27">
        <v>45291</v>
      </c>
      <c r="K8746" s="29" t="s">
        <v>261</v>
      </c>
      <c r="L8746" s="29">
        <v>12102</v>
      </c>
      <c r="M8746" s="30">
        <v>0.13636254048213459</v>
      </c>
      <c r="N8746" s="30">
        <v>0.2431226736830995</v>
      </c>
      <c r="O8746" s="30">
        <v>0</v>
      </c>
    </row>
    <row r="8747" spans="1:15" x14ac:dyDescent="0.45">
      <c r="A8747" s="6" t="s">
        <v>14</v>
      </c>
      <c r="B8747">
        <v>2020</v>
      </c>
      <c r="C8747" t="s">
        <v>6</v>
      </c>
      <c r="D8747">
        <v>8746</v>
      </c>
      <c r="E8747" s="2">
        <v>9</v>
      </c>
      <c r="F8747" s="1">
        <v>10</v>
      </c>
      <c r="G8747" s="1">
        <v>1</v>
      </c>
      <c r="H8747" s="1">
        <v>4</v>
      </c>
      <c r="I8747" s="1" t="str">
        <f t="shared" si="156"/>
        <v>4W7SU4</v>
      </c>
      <c r="J8747" s="27">
        <v>45291</v>
      </c>
      <c r="K8747" s="29" t="s">
        <v>262</v>
      </c>
      <c r="L8747" s="29">
        <v>12801.75</v>
      </c>
      <c r="M8747" s="30">
        <v>0.1158141611525498</v>
      </c>
      <c r="N8747" s="30">
        <v>0.2278242367137257</v>
      </c>
      <c r="O8747" s="30">
        <v>0.15228962747351191</v>
      </c>
    </row>
    <row r="8748" spans="1:15" x14ac:dyDescent="0.45">
      <c r="A8748" s="6" t="s">
        <v>14</v>
      </c>
      <c r="B8748">
        <v>2020</v>
      </c>
      <c r="C8748" t="s">
        <v>6</v>
      </c>
      <c r="D8748">
        <v>8747</v>
      </c>
      <c r="E8748" s="2">
        <v>10</v>
      </c>
      <c r="F8748" s="1">
        <v>11</v>
      </c>
      <c r="G8748" s="1">
        <v>1</v>
      </c>
      <c r="H8748" s="1">
        <v>4</v>
      </c>
      <c r="I8748" s="1" t="str">
        <f t="shared" si="156"/>
        <v>4W7SU4</v>
      </c>
      <c r="J8748" s="27">
        <v>45291</v>
      </c>
      <c r="K8748" s="29" t="s">
        <v>263</v>
      </c>
      <c r="L8748" s="29">
        <v>13312.75</v>
      </c>
      <c r="M8748" s="30">
        <v>9.2446293591162576E-2</v>
      </c>
      <c r="N8748" s="30">
        <v>0.20612577690649539</v>
      </c>
      <c r="O8748" s="30">
        <v>0.28085999609269141</v>
      </c>
    </row>
    <row r="8749" spans="1:15" x14ac:dyDescent="0.45">
      <c r="A8749" s="6" t="s">
        <v>14</v>
      </c>
      <c r="B8749">
        <v>2020</v>
      </c>
      <c r="C8749" t="s">
        <v>6</v>
      </c>
      <c r="D8749">
        <v>8748</v>
      </c>
      <c r="E8749" s="2">
        <v>11</v>
      </c>
      <c r="F8749" s="1">
        <v>12</v>
      </c>
      <c r="G8749" s="1">
        <v>1</v>
      </c>
      <c r="H8749" s="1">
        <v>4</v>
      </c>
      <c r="I8749" s="1" t="str">
        <f t="shared" si="156"/>
        <v>4W7SU4</v>
      </c>
      <c r="J8749" s="27">
        <v>45291</v>
      </c>
      <c r="K8749" s="29" t="s">
        <v>264</v>
      </c>
      <c r="L8749" s="29">
        <v>13513.75</v>
      </c>
      <c r="M8749" s="30">
        <v>8.8303994812141767E-2</v>
      </c>
      <c r="N8749" s="30">
        <v>0.20008684164461241</v>
      </c>
      <c r="O8749" s="30">
        <v>0.36766436592528068</v>
      </c>
    </row>
    <row r="8750" spans="1:15" x14ac:dyDescent="0.45">
      <c r="A8750" s="6" t="s">
        <v>14</v>
      </c>
      <c r="B8750">
        <v>2020</v>
      </c>
      <c r="C8750" t="s">
        <v>6</v>
      </c>
      <c r="D8750">
        <v>8749</v>
      </c>
      <c r="E8750" s="2">
        <v>12</v>
      </c>
      <c r="F8750" s="1">
        <v>13</v>
      </c>
      <c r="G8750" s="1">
        <v>1</v>
      </c>
      <c r="H8750" s="1">
        <v>5</v>
      </c>
      <c r="I8750" s="1" t="str">
        <f t="shared" si="156"/>
        <v>4W7SU5</v>
      </c>
      <c r="J8750" s="27">
        <v>45291</v>
      </c>
      <c r="K8750" s="29" t="s">
        <v>265</v>
      </c>
      <c r="L8750" s="29">
        <v>13618.25</v>
      </c>
      <c r="M8750" s="30">
        <v>7.7959123318234333E-2</v>
      </c>
      <c r="N8750" s="30">
        <v>0.16626743935326679</v>
      </c>
      <c r="O8750" s="30">
        <v>0.38401394951647472</v>
      </c>
    </row>
    <row r="8751" spans="1:15" x14ac:dyDescent="0.45">
      <c r="A8751" s="6" t="s">
        <v>14</v>
      </c>
      <c r="B8751">
        <v>2020</v>
      </c>
      <c r="C8751" t="s">
        <v>6</v>
      </c>
      <c r="D8751">
        <v>8750</v>
      </c>
      <c r="E8751" s="2">
        <v>13</v>
      </c>
      <c r="F8751" s="1">
        <v>14</v>
      </c>
      <c r="G8751" s="1">
        <v>1</v>
      </c>
      <c r="H8751" s="1">
        <v>5</v>
      </c>
      <c r="I8751" s="1" t="str">
        <f t="shared" si="156"/>
        <v>4W7SU5</v>
      </c>
      <c r="J8751" s="27">
        <v>45291</v>
      </c>
      <c r="K8751" s="29" t="s">
        <v>266</v>
      </c>
      <c r="L8751" s="29">
        <v>13315.25</v>
      </c>
      <c r="M8751" s="30">
        <v>7.4026166703303989E-2</v>
      </c>
      <c r="N8751" s="30">
        <v>0.13004256035254341</v>
      </c>
      <c r="O8751" s="30">
        <v>0.32030324800616988</v>
      </c>
    </row>
    <row r="8752" spans="1:15" x14ac:dyDescent="0.45">
      <c r="A8752" s="6" t="s">
        <v>14</v>
      </c>
      <c r="B8752">
        <v>2020</v>
      </c>
      <c r="C8752" t="s">
        <v>6</v>
      </c>
      <c r="D8752">
        <v>8751</v>
      </c>
      <c r="E8752" s="2">
        <v>14</v>
      </c>
      <c r="F8752" s="1">
        <v>15</v>
      </c>
      <c r="G8752" s="1">
        <v>1</v>
      </c>
      <c r="H8752" s="1">
        <v>5</v>
      </c>
      <c r="I8752" s="1" t="str">
        <f t="shared" si="156"/>
        <v>4W7SU5</v>
      </c>
      <c r="J8752" s="27">
        <v>45291</v>
      </c>
      <c r="K8752" s="29" t="s">
        <v>267</v>
      </c>
      <c r="L8752" s="29">
        <v>13290</v>
      </c>
      <c r="M8752" s="30">
        <v>5.4035159458229162E-2</v>
      </c>
      <c r="N8752" s="30">
        <v>0.10406855635532559</v>
      </c>
      <c r="O8752" s="30">
        <v>0.19981269360765169</v>
      </c>
    </row>
    <row r="8753" spans="1:15" x14ac:dyDescent="0.45">
      <c r="A8753" s="6" t="s">
        <v>14</v>
      </c>
      <c r="B8753">
        <v>2020</v>
      </c>
      <c r="C8753" t="s">
        <v>6</v>
      </c>
      <c r="D8753">
        <v>8752</v>
      </c>
      <c r="E8753" s="2">
        <v>15</v>
      </c>
      <c r="F8753" s="1">
        <v>16</v>
      </c>
      <c r="G8753" s="1">
        <v>1</v>
      </c>
      <c r="H8753" s="1">
        <v>6</v>
      </c>
      <c r="I8753" s="1" t="str">
        <f t="shared" si="156"/>
        <v>4W7SU6</v>
      </c>
      <c r="J8753" s="27">
        <v>45291</v>
      </c>
      <c r="K8753" s="29" t="s">
        <v>268</v>
      </c>
      <c r="L8753" s="29">
        <v>13612</v>
      </c>
      <c r="M8753" s="30">
        <v>3.2335907018426188E-2</v>
      </c>
      <c r="N8753" s="30">
        <v>9.2438530480678877E-2</v>
      </c>
      <c r="O8753" s="30">
        <v>0</v>
      </c>
    </row>
    <row r="8754" spans="1:15" x14ac:dyDescent="0.45">
      <c r="A8754" s="6" t="s">
        <v>14</v>
      </c>
      <c r="B8754">
        <v>2020</v>
      </c>
      <c r="C8754" t="s">
        <v>6</v>
      </c>
      <c r="D8754">
        <v>8753</v>
      </c>
      <c r="E8754" s="2">
        <v>16</v>
      </c>
      <c r="F8754" s="1">
        <v>17</v>
      </c>
      <c r="G8754" s="1">
        <v>1</v>
      </c>
      <c r="H8754" s="1">
        <v>6</v>
      </c>
      <c r="I8754" s="1" t="str">
        <f t="shared" si="156"/>
        <v>4W7SU6</v>
      </c>
      <c r="J8754" s="27">
        <v>45291</v>
      </c>
      <c r="K8754" s="29" t="s">
        <v>269</v>
      </c>
      <c r="L8754" s="29">
        <v>14143</v>
      </c>
      <c r="M8754" s="30">
        <v>3.5700415544245849E-2</v>
      </c>
      <c r="N8754" s="30">
        <v>0.11090599851421711</v>
      </c>
      <c r="O8754" s="30">
        <v>0</v>
      </c>
    </row>
    <row r="8755" spans="1:15" x14ac:dyDescent="0.45">
      <c r="A8755" s="6" t="s">
        <v>14</v>
      </c>
      <c r="B8755">
        <v>2020</v>
      </c>
      <c r="C8755" t="s">
        <v>6</v>
      </c>
      <c r="D8755">
        <v>8754</v>
      </c>
      <c r="E8755" s="2">
        <v>17</v>
      </c>
      <c r="F8755" s="1">
        <v>18</v>
      </c>
      <c r="G8755" s="1">
        <v>1</v>
      </c>
      <c r="H8755" s="1">
        <v>6</v>
      </c>
      <c r="I8755" s="1" t="str">
        <f t="shared" si="156"/>
        <v>4W7SU6</v>
      </c>
      <c r="J8755" s="27">
        <v>45291</v>
      </c>
      <c r="K8755" s="29" t="s">
        <v>270</v>
      </c>
      <c r="L8755" s="29">
        <v>14565.75</v>
      </c>
      <c r="M8755" s="30">
        <v>4.0607274661093172E-2</v>
      </c>
      <c r="N8755" s="30">
        <v>0.1214796055177355</v>
      </c>
      <c r="O8755" s="30">
        <v>0</v>
      </c>
    </row>
    <row r="8756" spans="1:15" x14ac:dyDescent="0.45">
      <c r="A8756" s="6" t="s">
        <v>14</v>
      </c>
      <c r="B8756">
        <v>2020</v>
      </c>
      <c r="C8756" t="s">
        <v>6</v>
      </c>
      <c r="D8756">
        <v>8755</v>
      </c>
      <c r="E8756" s="2">
        <v>18</v>
      </c>
      <c r="F8756" s="1">
        <v>19</v>
      </c>
      <c r="G8756" s="1">
        <v>1</v>
      </c>
      <c r="H8756" s="1">
        <v>7</v>
      </c>
      <c r="I8756" s="1" t="str">
        <f t="shared" si="156"/>
        <v>4W7SU7</v>
      </c>
      <c r="J8756" s="27">
        <v>45291</v>
      </c>
      <c r="K8756" s="29" t="s">
        <v>271</v>
      </c>
      <c r="L8756" s="29">
        <v>14239.25</v>
      </c>
      <c r="M8756" s="30">
        <v>4.1233379407145117E-2</v>
      </c>
      <c r="N8756" s="30">
        <v>0.13009264932547529</v>
      </c>
      <c r="O8756" s="30">
        <v>0</v>
      </c>
    </row>
    <row r="8757" spans="1:15" x14ac:dyDescent="0.45">
      <c r="A8757" s="6" t="s">
        <v>14</v>
      </c>
      <c r="B8757">
        <v>2020</v>
      </c>
      <c r="C8757" t="s">
        <v>6</v>
      </c>
      <c r="D8757">
        <v>8756</v>
      </c>
      <c r="E8757" s="2">
        <v>19</v>
      </c>
      <c r="F8757" s="1">
        <v>20</v>
      </c>
      <c r="G8757" s="1">
        <v>1</v>
      </c>
      <c r="H8757" s="1">
        <v>7</v>
      </c>
      <c r="I8757" s="1" t="str">
        <f t="shared" si="156"/>
        <v>4W7SU7</v>
      </c>
      <c r="J8757" s="27">
        <v>45291</v>
      </c>
      <c r="K8757" s="29" t="s">
        <v>272</v>
      </c>
      <c r="L8757" s="29">
        <v>13602.25</v>
      </c>
      <c r="M8757" s="30">
        <v>4.5102803182672582E-2</v>
      </c>
      <c r="N8757" s="30">
        <v>0.1346108266711849</v>
      </c>
      <c r="O8757" s="30">
        <v>0</v>
      </c>
    </row>
    <row r="8758" spans="1:15" x14ac:dyDescent="0.45">
      <c r="A8758" s="6" t="s">
        <v>14</v>
      </c>
      <c r="B8758">
        <v>2020</v>
      </c>
      <c r="C8758" t="s">
        <v>6</v>
      </c>
      <c r="D8758">
        <v>8757</v>
      </c>
      <c r="E8758" s="2">
        <v>20</v>
      </c>
      <c r="F8758" s="1">
        <v>21</v>
      </c>
      <c r="G8758" s="1">
        <v>1</v>
      </c>
      <c r="H8758" s="1">
        <v>7</v>
      </c>
      <c r="I8758" s="1" t="str">
        <f t="shared" si="156"/>
        <v>4W7SU7</v>
      </c>
      <c r="J8758" s="27">
        <v>45291</v>
      </c>
      <c r="K8758" s="29" t="s">
        <v>273</v>
      </c>
      <c r="L8758" s="29">
        <v>12919.5</v>
      </c>
      <c r="M8758" s="30">
        <v>5.5479781294909311E-2</v>
      </c>
      <c r="N8758" s="30">
        <v>0.14668562078588429</v>
      </c>
      <c r="O8758" s="30">
        <v>0</v>
      </c>
    </row>
    <row r="8759" spans="1:15" x14ac:dyDescent="0.45">
      <c r="A8759" s="6" t="s">
        <v>14</v>
      </c>
      <c r="B8759">
        <v>2020</v>
      </c>
      <c r="C8759" t="s">
        <v>6</v>
      </c>
      <c r="D8759">
        <v>8758</v>
      </c>
      <c r="E8759" s="2">
        <v>21</v>
      </c>
      <c r="F8759" s="1">
        <v>22</v>
      </c>
      <c r="G8759" s="1">
        <v>1</v>
      </c>
      <c r="H8759" s="1">
        <v>8</v>
      </c>
      <c r="I8759" s="1" t="str">
        <f t="shared" si="156"/>
        <v>4W7SU8</v>
      </c>
      <c r="J8759" s="27">
        <v>45291</v>
      </c>
      <c r="K8759" s="29" t="s">
        <v>274</v>
      </c>
      <c r="L8759" s="29">
        <v>12269</v>
      </c>
      <c r="M8759" s="30">
        <v>7.2516484154799166E-2</v>
      </c>
      <c r="N8759" s="30">
        <v>0.16639661405455461</v>
      </c>
      <c r="O8759" s="30">
        <v>0</v>
      </c>
    </row>
    <row r="8760" spans="1:15" x14ac:dyDescent="0.45">
      <c r="A8760" s="6" t="s">
        <v>14</v>
      </c>
      <c r="B8760">
        <v>2020</v>
      </c>
      <c r="C8760" t="s">
        <v>6</v>
      </c>
      <c r="D8760">
        <v>8759</v>
      </c>
      <c r="E8760" s="2">
        <v>22</v>
      </c>
      <c r="F8760" s="1">
        <v>23</v>
      </c>
      <c r="G8760" s="1">
        <v>1</v>
      </c>
      <c r="H8760" s="1">
        <v>8</v>
      </c>
      <c r="I8760" s="1" t="str">
        <f t="shared" si="156"/>
        <v>4W7SU8</v>
      </c>
      <c r="J8760" s="27">
        <v>45291</v>
      </c>
      <c r="K8760" s="29" t="s">
        <v>275</v>
      </c>
      <c r="L8760" s="29">
        <v>11774.25</v>
      </c>
      <c r="M8760" s="30">
        <v>6.6663664443180962E-2</v>
      </c>
      <c r="N8760" s="30">
        <v>0.1856872450125571</v>
      </c>
      <c r="O8760" s="30">
        <v>0</v>
      </c>
    </row>
    <row r="8761" spans="1:15" x14ac:dyDescent="0.45">
      <c r="A8761" s="6" t="s">
        <v>14</v>
      </c>
      <c r="B8761">
        <v>2020</v>
      </c>
      <c r="C8761" t="s">
        <v>6</v>
      </c>
      <c r="D8761">
        <v>8760</v>
      </c>
      <c r="E8761" s="2">
        <v>23</v>
      </c>
      <c r="F8761" s="1">
        <v>24</v>
      </c>
      <c r="G8761" s="1">
        <v>1</v>
      </c>
      <c r="H8761" s="1">
        <v>8</v>
      </c>
      <c r="I8761" s="1" t="str">
        <f t="shared" si="156"/>
        <v>4W7SU8</v>
      </c>
      <c r="J8761" s="27">
        <v>45291</v>
      </c>
      <c r="K8761" s="29" t="s">
        <v>276</v>
      </c>
      <c r="L8761" s="29">
        <v>11458</v>
      </c>
      <c r="M8761" s="30">
        <v>6.5631386924325935E-2</v>
      </c>
      <c r="N8761" s="30">
        <v>0.21572656098843829</v>
      </c>
      <c r="O8761" s="30">
        <v>0</v>
      </c>
    </row>
    <row r="8762" spans="1:15" x14ac:dyDescent="0.45">
      <c r="H8762" s="1"/>
      <c r="I8762" s="1"/>
    </row>
    <row r="8763" spans="1:15" x14ac:dyDescent="0.45">
      <c r="H8763" s="1"/>
      <c r="I8763" s="1"/>
    </row>
    <row r="8764" spans="1:15" x14ac:dyDescent="0.45">
      <c r="H8764" s="1"/>
      <c r="I8764" s="1"/>
    </row>
    <row r="8765" spans="1:15" x14ac:dyDescent="0.45">
      <c r="H8765" s="1"/>
      <c r="I8765" s="1"/>
    </row>
    <row r="8766" spans="1:15" x14ac:dyDescent="0.45">
      <c r="H8766" s="1"/>
      <c r="I8766" s="1"/>
    </row>
    <row r="8767" spans="1:15" x14ac:dyDescent="0.45">
      <c r="H8767" s="1"/>
      <c r="I8767" s="1"/>
    </row>
    <row r="8768" spans="1:15" x14ac:dyDescent="0.45">
      <c r="H8768" s="1"/>
      <c r="I8768" s="1"/>
    </row>
    <row r="8769" spans="8:9" x14ac:dyDescent="0.45">
      <c r="H8769" s="1"/>
      <c r="I8769" s="1"/>
    </row>
    <row r="8770" spans="8:9" x14ac:dyDescent="0.45">
      <c r="H8770" s="1"/>
      <c r="I8770" s="1"/>
    </row>
    <row r="8771" spans="8:9" x14ac:dyDescent="0.45">
      <c r="H8771" s="1"/>
      <c r="I8771" s="1"/>
    </row>
    <row r="8772" spans="8:9" x14ac:dyDescent="0.45">
      <c r="H8772" s="1"/>
      <c r="I8772" s="1"/>
    </row>
    <row r="8773" spans="8:9" x14ac:dyDescent="0.45">
      <c r="H8773" s="1"/>
      <c r="I8773" s="1"/>
    </row>
    <row r="8774" spans="8:9" x14ac:dyDescent="0.45">
      <c r="H8774" s="1"/>
      <c r="I8774" s="1"/>
    </row>
    <row r="8775" spans="8:9" x14ac:dyDescent="0.45">
      <c r="H8775" s="1"/>
      <c r="I8775" s="1"/>
    </row>
    <row r="8776" spans="8:9" x14ac:dyDescent="0.45">
      <c r="H8776" s="1"/>
      <c r="I8776" s="1"/>
    </row>
    <row r="8777" spans="8:9" x14ac:dyDescent="0.45">
      <c r="H8777" s="1"/>
      <c r="I8777" s="1"/>
    </row>
    <row r="8778" spans="8:9" x14ac:dyDescent="0.45">
      <c r="H8778" s="1"/>
      <c r="I8778" s="1"/>
    </row>
    <row r="8779" spans="8:9" x14ac:dyDescent="0.45">
      <c r="H8779" s="1"/>
      <c r="I8779" s="1"/>
    </row>
    <row r="8780" spans="8:9" x14ac:dyDescent="0.45">
      <c r="H8780" s="1"/>
      <c r="I8780" s="1"/>
    </row>
    <row r="8781" spans="8:9" x14ac:dyDescent="0.45">
      <c r="H8781" s="1"/>
      <c r="I8781" s="1"/>
    </row>
    <row r="8782" spans="8:9" x14ac:dyDescent="0.45">
      <c r="H8782" s="1"/>
      <c r="I8782" s="1"/>
    </row>
    <row r="8783" spans="8:9" x14ac:dyDescent="0.45">
      <c r="H8783" s="1"/>
      <c r="I8783" s="1"/>
    </row>
    <row r="8784" spans="8:9" x14ac:dyDescent="0.45">
      <c r="H8784" s="1"/>
      <c r="I8784" s="1"/>
    </row>
    <row r="8785" spans="8:9" x14ac:dyDescent="0.45">
      <c r="H8785" s="1"/>
      <c r="I8785" s="1"/>
    </row>
    <row r="8786" spans="8:9" x14ac:dyDescent="0.45">
      <c r="H8786" s="1"/>
      <c r="I8786" s="1"/>
    </row>
    <row r="8787" spans="8:9" x14ac:dyDescent="0.45">
      <c r="H8787" s="1"/>
      <c r="I8787" s="1"/>
    </row>
    <row r="8788" spans="8:9" x14ac:dyDescent="0.45">
      <c r="H8788" s="1"/>
      <c r="I8788" s="1"/>
    </row>
    <row r="8789" spans="8:9" x14ac:dyDescent="0.45">
      <c r="H8789" s="1"/>
      <c r="I8789" s="1"/>
    </row>
    <row r="8790" spans="8:9" x14ac:dyDescent="0.45">
      <c r="H8790" s="1"/>
      <c r="I8790" s="1"/>
    </row>
    <row r="8791" spans="8:9" x14ac:dyDescent="0.45">
      <c r="H8791" s="1"/>
      <c r="I8791" s="1"/>
    </row>
    <row r="8792" spans="8:9" x14ac:dyDescent="0.45">
      <c r="H8792" s="1"/>
      <c r="I8792" s="1"/>
    </row>
    <row r="8793" spans="8:9" x14ac:dyDescent="0.45">
      <c r="H8793" s="1"/>
      <c r="I8793" s="1"/>
    </row>
    <row r="8794" spans="8:9" x14ac:dyDescent="0.45">
      <c r="H8794" s="1"/>
      <c r="I8794" s="1"/>
    </row>
    <row r="8795" spans="8:9" x14ac:dyDescent="0.45">
      <c r="H8795" s="1"/>
      <c r="I8795" s="1"/>
    </row>
    <row r="8796" spans="8:9" x14ac:dyDescent="0.45">
      <c r="H8796" s="1"/>
      <c r="I8796" s="1"/>
    </row>
    <row r="8797" spans="8:9" x14ac:dyDescent="0.45">
      <c r="H8797" s="1"/>
      <c r="I8797" s="1"/>
    </row>
    <row r="8798" spans="8:9" x14ac:dyDescent="0.45">
      <c r="H8798" s="1"/>
      <c r="I8798" s="1"/>
    </row>
    <row r="8799" spans="8:9" x14ac:dyDescent="0.45">
      <c r="H8799" s="1"/>
      <c r="I8799" s="1"/>
    </row>
    <row r="8800" spans="8:9" x14ac:dyDescent="0.45">
      <c r="H8800" s="1"/>
      <c r="I8800" s="1"/>
    </row>
    <row r="8801" spans="8:9" x14ac:dyDescent="0.45">
      <c r="H8801" s="1"/>
      <c r="I8801" s="1"/>
    </row>
    <row r="8802" spans="8:9" x14ac:dyDescent="0.45">
      <c r="H8802" s="1"/>
      <c r="I8802" s="1"/>
    </row>
    <row r="8803" spans="8:9" x14ac:dyDescent="0.45">
      <c r="H8803" s="1"/>
      <c r="I8803" s="1"/>
    </row>
    <row r="8804" spans="8:9" x14ac:dyDescent="0.45">
      <c r="H8804" s="1"/>
      <c r="I8804" s="1"/>
    </row>
    <row r="8805" spans="8:9" x14ac:dyDescent="0.45">
      <c r="H8805" s="1"/>
      <c r="I8805" s="1"/>
    </row>
    <row r="8806" spans="8:9" x14ac:dyDescent="0.45">
      <c r="H8806" s="1"/>
      <c r="I8806" s="1"/>
    </row>
    <row r="8807" spans="8:9" x14ac:dyDescent="0.45">
      <c r="H8807" s="1"/>
      <c r="I8807" s="1"/>
    </row>
    <row r="8808" spans="8:9" x14ac:dyDescent="0.45">
      <c r="H8808" s="1"/>
      <c r="I8808" s="1"/>
    </row>
    <row r="8809" spans="8:9" x14ac:dyDescent="0.45">
      <c r="H8809" s="1"/>
      <c r="I8809" s="1"/>
    </row>
    <row r="8810" spans="8:9" x14ac:dyDescent="0.45">
      <c r="H8810" s="1"/>
      <c r="I8810" s="1"/>
    </row>
    <row r="8811" spans="8:9" x14ac:dyDescent="0.45">
      <c r="H8811" s="1"/>
      <c r="I8811" s="1"/>
    </row>
    <row r="8812" spans="8:9" x14ac:dyDescent="0.45">
      <c r="H8812" s="1"/>
      <c r="I8812" s="1"/>
    </row>
    <row r="8813" spans="8:9" x14ac:dyDescent="0.45">
      <c r="H8813" s="1"/>
      <c r="I8813" s="1"/>
    </row>
    <row r="8814" spans="8:9" x14ac:dyDescent="0.45">
      <c r="H8814" s="1"/>
      <c r="I8814" s="1"/>
    </row>
    <row r="8815" spans="8:9" x14ac:dyDescent="0.45">
      <c r="H8815" s="1"/>
      <c r="I8815" s="1"/>
    </row>
    <row r="8816" spans="8:9" x14ac:dyDescent="0.45">
      <c r="H8816" s="1"/>
      <c r="I8816" s="1"/>
    </row>
    <row r="8817" spans="8:9" x14ac:dyDescent="0.45">
      <c r="H8817" s="1"/>
      <c r="I8817" s="1"/>
    </row>
    <row r="8818" spans="8:9" x14ac:dyDescent="0.45">
      <c r="H8818" s="1"/>
      <c r="I8818" s="1"/>
    </row>
    <row r="8819" spans="8:9" x14ac:dyDescent="0.45">
      <c r="H8819" s="1"/>
      <c r="I8819" s="1"/>
    </row>
    <row r="8820" spans="8:9" x14ac:dyDescent="0.45">
      <c r="H8820" s="1"/>
      <c r="I8820" s="1"/>
    </row>
    <row r="8821" spans="8:9" x14ac:dyDescent="0.45">
      <c r="H8821" s="1"/>
      <c r="I8821" s="1"/>
    </row>
    <row r="8822" spans="8:9" x14ac:dyDescent="0.45">
      <c r="H8822" s="1"/>
      <c r="I8822" s="1"/>
    </row>
    <row r="8823" spans="8:9" x14ac:dyDescent="0.45">
      <c r="H8823" s="1"/>
      <c r="I8823" s="1"/>
    </row>
    <row r="8824" spans="8:9" x14ac:dyDescent="0.45">
      <c r="H8824" s="1"/>
      <c r="I8824" s="1"/>
    </row>
    <row r="8825" spans="8:9" x14ac:dyDescent="0.45">
      <c r="H8825" s="1"/>
      <c r="I8825" s="1"/>
    </row>
    <row r="8826" spans="8:9" x14ac:dyDescent="0.45">
      <c r="H8826" s="1"/>
      <c r="I8826" s="1"/>
    </row>
    <row r="8827" spans="8:9" x14ac:dyDescent="0.45">
      <c r="H8827" s="1"/>
      <c r="I8827" s="1"/>
    </row>
    <row r="8828" spans="8:9" x14ac:dyDescent="0.45">
      <c r="H8828" s="1"/>
      <c r="I8828" s="1"/>
    </row>
    <row r="8829" spans="8:9" x14ac:dyDescent="0.45">
      <c r="H8829" s="1"/>
      <c r="I8829" s="1"/>
    </row>
    <row r="8830" spans="8:9" x14ac:dyDescent="0.45">
      <c r="H8830" s="1"/>
      <c r="I8830" s="1"/>
    </row>
    <row r="8831" spans="8:9" x14ac:dyDescent="0.45">
      <c r="H8831" s="1"/>
      <c r="I8831" s="1"/>
    </row>
    <row r="8832" spans="8:9" x14ac:dyDescent="0.45">
      <c r="H8832" s="1"/>
      <c r="I8832" s="1"/>
    </row>
    <row r="8833" spans="8:9" x14ac:dyDescent="0.45">
      <c r="H8833" s="1"/>
      <c r="I8833" s="1"/>
    </row>
    <row r="8834" spans="8:9" x14ac:dyDescent="0.45">
      <c r="H8834" s="1"/>
      <c r="I8834" s="1"/>
    </row>
    <row r="8835" spans="8:9" x14ac:dyDescent="0.45">
      <c r="H8835" s="1"/>
      <c r="I8835" s="1"/>
    </row>
    <row r="8836" spans="8:9" x14ac:dyDescent="0.45">
      <c r="H8836" s="1"/>
      <c r="I8836" s="1"/>
    </row>
    <row r="8837" spans="8:9" x14ac:dyDescent="0.45">
      <c r="H8837" s="1"/>
      <c r="I8837" s="1"/>
    </row>
    <row r="8838" spans="8:9" x14ac:dyDescent="0.45">
      <c r="H8838" s="1"/>
      <c r="I8838" s="1"/>
    </row>
    <row r="8839" spans="8:9" x14ac:dyDescent="0.45">
      <c r="H8839" s="1"/>
      <c r="I8839" s="1"/>
    </row>
    <row r="8840" spans="8:9" x14ac:dyDescent="0.45">
      <c r="H8840" s="1"/>
      <c r="I8840" s="1"/>
    </row>
    <row r="8841" spans="8:9" x14ac:dyDescent="0.45">
      <c r="H8841" s="1"/>
      <c r="I8841" s="1"/>
    </row>
    <row r="8842" spans="8:9" x14ac:dyDescent="0.45">
      <c r="H8842" s="1"/>
      <c r="I8842" s="1"/>
    </row>
    <row r="8843" spans="8:9" x14ac:dyDescent="0.45">
      <c r="H8843" s="1"/>
      <c r="I8843" s="1"/>
    </row>
    <row r="8844" spans="8:9" x14ac:dyDescent="0.45">
      <c r="H8844" s="1"/>
      <c r="I8844" s="1"/>
    </row>
    <row r="8845" spans="8:9" x14ac:dyDescent="0.45">
      <c r="H8845" s="1"/>
      <c r="I8845" s="1"/>
    </row>
    <row r="8846" spans="8:9" x14ac:dyDescent="0.45">
      <c r="H8846" s="1"/>
      <c r="I8846" s="1"/>
    </row>
    <row r="8847" spans="8:9" x14ac:dyDescent="0.45">
      <c r="H8847" s="1"/>
      <c r="I8847" s="1"/>
    </row>
    <row r="8848" spans="8:9" x14ac:dyDescent="0.45">
      <c r="H8848" s="1"/>
      <c r="I8848" s="1"/>
    </row>
    <row r="8849" spans="8:9" x14ac:dyDescent="0.45">
      <c r="H8849" s="1"/>
      <c r="I8849" s="1"/>
    </row>
    <row r="8850" spans="8:9" x14ac:dyDescent="0.45">
      <c r="H8850" s="1"/>
      <c r="I8850" s="1"/>
    </row>
    <row r="8851" spans="8:9" x14ac:dyDescent="0.45">
      <c r="H8851" s="1"/>
      <c r="I8851" s="1"/>
    </row>
    <row r="8852" spans="8:9" x14ac:dyDescent="0.45">
      <c r="H8852" s="1"/>
      <c r="I8852" s="1"/>
    </row>
    <row r="8853" spans="8:9" x14ac:dyDescent="0.45">
      <c r="H8853" s="1"/>
      <c r="I8853" s="1"/>
    </row>
    <row r="8854" spans="8:9" x14ac:dyDescent="0.45">
      <c r="H8854" s="1"/>
      <c r="I8854" s="1"/>
    </row>
    <row r="8855" spans="8:9" x14ac:dyDescent="0.45">
      <c r="H8855" s="1"/>
      <c r="I8855" s="1"/>
    </row>
    <row r="8856" spans="8:9" x14ac:dyDescent="0.45">
      <c r="H8856" s="1"/>
      <c r="I8856" s="1"/>
    </row>
    <row r="8857" spans="8:9" x14ac:dyDescent="0.45">
      <c r="H8857" s="1"/>
      <c r="I8857" s="1"/>
    </row>
    <row r="8858" spans="8:9" x14ac:dyDescent="0.45">
      <c r="H8858" s="1"/>
      <c r="I8858" s="1"/>
    </row>
    <row r="8859" spans="8:9" x14ac:dyDescent="0.45">
      <c r="H8859" s="1"/>
      <c r="I8859" s="1"/>
    </row>
    <row r="8860" spans="8:9" x14ac:dyDescent="0.45">
      <c r="H8860" s="1"/>
      <c r="I8860" s="1"/>
    </row>
    <row r="8861" spans="8:9" x14ac:dyDescent="0.45">
      <c r="H8861" s="1"/>
      <c r="I8861" s="1"/>
    </row>
    <row r="8862" spans="8:9" x14ac:dyDescent="0.45">
      <c r="H8862" s="1"/>
      <c r="I8862" s="1"/>
    </row>
    <row r="8863" spans="8:9" x14ac:dyDescent="0.45">
      <c r="H8863" s="1"/>
      <c r="I8863" s="1"/>
    </row>
    <row r="8864" spans="8:9" x14ac:dyDescent="0.45">
      <c r="H8864" s="1"/>
      <c r="I8864" s="1"/>
    </row>
    <row r="8865" spans="8:9" x14ac:dyDescent="0.45">
      <c r="H8865" s="1"/>
      <c r="I8865" s="1"/>
    </row>
    <row r="8866" spans="8:9" x14ac:dyDescent="0.45">
      <c r="H8866" s="1"/>
      <c r="I8866" s="1"/>
    </row>
    <row r="8867" spans="8:9" x14ac:dyDescent="0.45">
      <c r="H8867" s="1"/>
      <c r="I8867" s="1"/>
    </row>
    <row r="8868" spans="8:9" x14ac:dyDescent="0.45">
      <c r="H8868" s="1"/>
      <c r="I8868" s="1"/>
    </row>
    <row r="8869" spans="8:9" x14ac:dyDescent="0.45">
      <c r="H8869" s="1"/>
      <c r="I8869" s="1"/>
    </row>
    <row r="8870" spans="8:9" x14ac:dyDescent="0.45">
      <c r="H8870" s="1"/>
      <c r="I8870" s="1"/>
    </row>
    <row r="8871" spans="8:9" x14ac:dyDescent="0.45">
      <c r="H8871" s="1"/>
      <c r="I8871" s="1"/>
    </row>
    <row r="8872" spans="8:9" x14ac:dyDescent="0.45">
      <c r="H8872" s="1"/>
      <c r="I8872" s="1"/>
    </row>
    <row r="8873" spans="8:9" x14ac:dyDescent="0.45">
      <c r="H8873" s="1"/>
      <c r="I8873" s="1"/>
    </row>
    <row r="8874" spans="8:9" x14ac:dyDescent="0.45">
      <c r="H8874" s="1"/>
      <c r="I8874" s="1"/>
    </row>
    <row r="8875" spans="8:9" x14ac:dyDescent="0.45">
      <c r="H8875" s="1"/>
      <c r="I8875" s="1"/>
    </row>
    <row r="8876" spans="8:9" x14ac:dyDescent="0.45">
      <c r="H8876" s="1"/>
      <c r="I8876" s="1"/>
    </row>
    <row r="8877" spans="8:9" x14ac:dyDescent="0.45">
      <c r="H8877" s="1"/>
      <c r="I8877" s="1"/>
    </row>
    <row r="8878" spans="8:9" x14ac:dyDescent="0.45">
      <c r="H8878" s="1"/>
      <c r="I8878" s="1"/>
    </row>
    <row r="8879" spans="8:9" x14ac:dyDescent="0.45">
      <c r="H8879" s="1"/>
      <c r="I8879" s="1"/>
    </row>
    <row r="8880" spans="8:9" x14ac:dyDescent="0.45">
      <c r="H8880" s="1"/>
      <c r="I8880" s="1"/>
    </row>
    <row r="8881" spans="8:9" x14ac:dyDescent="0.45">
      <c r="H8881" s="1"/>
      <c r="I8881" s="1"/>
    </row>
    <row r="8882" spans="8:9" x14ac:dyDescent="0.45">
      <c r="H8882" s="1"/>
      <c r="I8882" s="1"/>
    </row>
    <row r="8883" spans="8:9" x14ac:dyDescent="0.45">
      <c r="H8883" s="1"/>
      <c r="I8883" s="1"/>
    </row>
    <row r="8884" spans="8:9" x14ac:dyDescent="0.45">
      <c r="H8884" s="1"/>
      <c r="I8884" s="1"/>
    </row>
    <row r="8885" spans="8:9" x14ac:dyDescent="0.45">
      <c r="H8885" s="1"/>
      <c r="I8885" s="1"/>
    </row>
    <row r="8886" spans="8:9" x14ac:dyDescent="0.45">
      <c r="H8886" s="1"/>
      <c r="I8886" s="1"/>
    </row>
    <row r="8887" spans="8:9" x14ac:dyDescent="0.45">
      <c r="H8887" s="1"/>
      <c r="I8887" s="1"/>
    </row>
    <row r="8888" spans="8:9" x14ac:dyDescent="0.45">
      <c r="H8888" s="1"/>
      <c r="I8888" s="1"/>
    </row>
    <row r="8889" spans="8:9" x14ac:dyDescent="0.45">
      <c r="H8889" s="1"/>
      <c r="I8889" s="1"/>
    </row>
    <row r="8890" spans="8:9" x14ac:dyDescent="0.45">
      <c r="H8890" s="1"/>
      <c r="I8890" s="1"/>
    </row>
    <row r="8891" spans="8:9" x14ac:dyDescent="0.45">
      <c r="H8891" s="1"/>
      <c r="I8891" s="1"/>
    </row>
    <row r="8892" spans="8:9" x14ac:dyDescent="0.45">
      <c r="H8892" s="1"/>
      <c r="I8892" s="1"/>
    </row>
    <row r="8893" spans="8:9" x14ac:dyDescent="0.45">
      <c r="H8893" s="1"/>
      <c r="I8893" s="1"/>
    </row>
    <row r="8894" spans="8:9" x14ac:dyDescent="0.45">
      <c r="H8894" s="1"/>
      <c r="I8894" s="1"/>
    </row>
    <row r="8895" spans="8:9" x14ac:dyDescent="0.45">
      <c r="H8895" s="1"/>
      <c r="I8895" s="1"/>
    </row>
    <row r="8896" spans="8:9" x14ac:dyDescent="0.45">
      <c r="H8896" s="1"/>
      <c r="I8896" s="1"/>
    </row>
    <row r="8897" spans="8:9" x14ac:dyDescent="0.45">
      <c r="H8897" s="1"/>
      <c r="I8897" s="1"/>
    </row>
    <row r="8898" spans="8:9" x14ac:dyDescent="0.45">
      <c r="H8898" s="1"/>
      <c r="I8898" s="1"/>
    </row>
    <row r="8899" spans="8:9" x14ac:dyDescent="0.45">
      <c r="H8899" s="1"/>
      <c r="I8899" s="1"/>
    </row>
    <row r="8900" spans="8:9" x14ac:dyDescent="0.45">
      <c r="H8900" s="1"/>
      <c r="I8900" s="1"/>
    </row>
    <row r="8901" spans="8:9" x14ac:dyDescent="0.45">
      <c r="H8901" s="1"/>
      <c r="I8901" s="1"/>
    </row>
    <row r="8902" spans="8:9" x14ac:dyDescent="0.45">
      <c r="H8902" s="1"/>
      <c r="I8902" s="1"/>
    </row>
    <row r="8903" spans="8:9" x14ac:dyDescent="0.45">
      <c r="H8903" s="1"/>
      <c r="I8903" s="1"/>
    </row>
    <row r="8904" spans="8:9" x14ac:dyDescent="0.45">
      <c r="H8904" s="1"/>
      <c r="I8904" s="1"/>
    </row>
    <row r="8905" spans="8:9" x14ac:dyDescent="0.45">
      <c r="H8905" s="1"/>
      <c r="I8905" s="1"/>
    </row>
    <row r="8906" spans="8:9" x14ac:dyDescent="0.45">
      <c r="H8906" s="1"/>
      <c r="I8906" s="1"/>
    </row>
    <row r="8907" spans="8:9" x14ac:dyDescent="0.45">
      <c r="H8907" s="1"/>
      <c r="I8907" s="1"/>
    </row>
    <row r="8908" spans="8:9" x14ac:dyDescent="0.45">
      <c r="H8908" s="1"/>
      <c r="I8908" s="1"/>
    </row>
    <row r="8909" spans="8:9" x14ac:dyDescent="0.45">
      <c r="H8909" s="1"/>
      <c r="I8909" s="1"/>
    </row>
    <row r="8910" spans="8:9" x14ac:dyDescent="0.45">
      <c r="H8910" s="1"/>
      <c r="I8910" s="1"/>
    </row>
    <row r="8911" spans="8:9" x14ac:dyDescent="0.45">
      <c r="H8911" s="1"/>
      <c r="I8911" s="1"/>
    </row>
    <row r="8912" spans="8:9" x14ac:dyDescent="0.45">
      <c r="H8912" s="1"/>
      <c r="I8912" s="1"/>
    </row>
    <row r="8913" spans="8:9" x14ac:dyDescent="0.45">
      <c r="H8913" s="1"/>
      <c r="I8913" s="1"/>
    </row>
    <row r="8914" spans="8:9" x14ac:dyDescent="0.45">
      <c r="H8914" s="1"/>
      <c r="I8914" s="1"/>
    </row>
    <row r="8915" spans="8:9" x14ac:dyDescent="0.45">
      <c r="H8915" s="1"/>
      <c r="I8915" s="1"/>
    </row>
    <row r="8916" spans="8:9" x14ac:dyDescent="0.45">
      <c r="H8916" s="1"/>
      <c r="I8916" s="1"/>
    </row>
    <row r="8917" spans="8:9" x14ac:dyDescent="0.45">
      <c r="H8917" s="1"/>
      <c r="I8917" s="1"/>
    </row>
    <row r="8918" spans="8:9" x14ac:dyDescent="0.45">
      <c r="H8918" s="1"/>
      <c r="I8918" s="1"/>
    </row>
    <row r="8919" spans="8:9" x14ac:dyDescent="0.45">
      <c r="H8919" s="1"/>
      <c r="I8919" s="1"/>
    </row>
    <row r="8920" spans="8:9" x14ac:dyDescent="0.45">
      <c r="H8920" s="1"/>
      <c r="I8920" s="1"/>
    </row>
    <row r="8921" spans="8:9" x14ac:dyDescent="0.45">
      <c r="H8921" s="1"/>
      <c r="I8921" s="1"/>
    </row>
    <row r="8922" spans="8:9" x14ac:dyDescent="0.45">
      <c r="H8922" s="1"/>
      <c r="I8922" s="1"/>
    </row>
    <row r="8923" spans="8:9" x14ac:dyDescent="0.45">
      <c r="H8923" s="1"/>
      <c r="I8923" s="1"/>
    </row>
    <row r="8924" spans="8:9" x14ac:dyDescent="0.45">
      <c r="H8924" s="1"/>
      <c r="I8924" s="1"/>
    </row>
    <row r="8925" spans="8:9" x14ac:dyDescent="0.45">
      <c r="H8925" s="1"/>
      <c r="I8925" s="1"/>
    </row>
    <row r="8926" spans="8:9" x14ac:dyDescent="0.45">
      <c r="H8926" s="1"/>
      <c r="I8926" s="1"/>
    </row>
    <row r="8927" spans="8:9" x14ac:dyDescent="0.45">
      <c r="H8927" s="1"/>
      <c r="I8927" s="1"/>
    </row>
    <row r="8928" spans="8:9" x14ac:dyDescent="0.45">
      <c r="H8928" s="1"/>
      <c r="I8928" s="1"/>
    </row>
    <row r="8929" spans="8:9" x14ac:dyDescent="0.45">
      <c r="H8929" s="1"/>
      <c r="I8929" s="1"/>
    </row>
    <row r="8930" spans="8:9" x14ac:dyDescent="0.45">
      <c r="H8930" s="1"/>
      <c r="I8930" s="1"/>
    </row>
    <row r="8931" spans="8:9" x14ac:dyDescent="0.45">
      <c r="H8931" s="1"/>
      <c r="I8931" s="1"/>
    </row>
    <row r="8932" spans="8:9" x14ac:dyDescent="0.45">
      <c r="H8932" s="1"/>
      <c r="I8932" s="1"/>
    </row>
    <row r="8933" spans="8:9" x14ac:dyDescent="0.45">
      <c r="H8933" s="1"/>
      <c r="I8933" s="1"/>
    </row>
    <row r="8934" spans="8:9" x14ac:dyDescent="0.45">
      <c r="H8934" s="1"/>
      <c r="I8934" s="1"/>
    </row>
    <row r="8935" spans="8:9" x14ac:dyDescent="0.45">
      <c r="H8935" s="1"/>
      <c r="I8935" s="1"/>
    </row>
    <row r="8936" spans="8:9" x14ac:dyDescent="0.45">
      <c r="H8936" s="1"/>
      <c r="I8936" s="1"/>
    </row>
    <row r="8937" spans="8:9" x14ac:dyDescent="0.45">
      <c r="H8937" s="1"/>
      <c r="I8937" s="1"/>
    </row>
    <row r="8938" spans="8:9" x14ac:dyDescent="0.45">
      <c r="H8938" s="1"/>
      <c r="I8938" s="1"/>
    </row>
    <row r="8939" spans="8:9" x14ac:dyDescent="0.45">
      <c r="H8939" s="1"/>
      <c r="I8939" s="1"/>
    </row>
    <row r="8940" spans="8:9" x14ac:dyDescent="0.45">
      <c r="H8940" s="1"/>
      <c r="I8940" s="1"/>
    </row>
    <row r="8941" spans="8:9" x14ac:dyDescent="0.45">
      <c r="H8941" s="1"/>
      <c r="I8941" s="1"/>
    </row>
    <row r="8942" spans="8:9" x14ac:dyDescent="0.45">
      <c r="H8942" s="1"/>
      <c r="I8942" s="1"/>
    </row>
    <row r="8943" spans="8:9" x14ac:dyDescent="0.45">
      <c r="H8943" s="1"/>
      <c r="I8943" s="1"/>
    </row>
    <row r="8944" spans="8:9" x14ac:dyDescent="0.45">
      <c r="H8944" s="1"/>
      <c r="I8944" s="1"/>
    </row>
    <row r="8945" spans="8:9" x14ac:dyDescent="0.45">
      <c r="H8945" s="1"/>
      <c r="I8945" s="1"/>
    </row>
    <row r="8946" spans="8:9" x14ac:dyDescent="0.45">
      <c r="H8946" s="1"/>
      <c r="I8946" s="1"/>
    </row>
    <row r="8947" spans="8:9" x14ac:dyDescent="0.45">
      <c r="H8947" s="1"/>
      <c r="I8947" s="1"/>
    </row>
    <row r="8948" spans="8:9" x14ac:dyDescent="0.45">
      <c r="H8948" s="1"/>
      <c r="I8948" s="1"/>
    </row>
    <row r="8949" spans="8:9" x14ac:dyDescent="0.45">
      <c r="H8949" s="1"/>
      <c r="I8949" s="1"/>
    </row>
    <row r="8950" spans="8:9" x14ac:dyDescent="0.45">
      <c r="H8950" s="1"/>
      <c r="I8950" s="1"/>
    </row>
    <row r="8951" spans="8:9" x14ac:dyDescent="0.45">
      <c r="H8951" s="1"/>
      <c r="I8951" s="1"/>
    </row>
    <row r="8952" spans="8:9" x14ac:dyDescent="0.45">
      <c r="H8952" s="1"/>
      <c r="I8952" s="1"/>
    </row>
    <row r="8953" spans="8:9" x14ac:dyDescent="0.45">
      <c r="H8953" s="1"/>
      <c r="I8953" s="1"/>
    </row>
    <row r="8954" spans="8:9" x14ac:dyDescent="0.45">
      <c r="H8954" s="1"/>
      <c r="I8954" s="1"/>
    </row>
    <row r="8955" spans="8:9" x14ac:dyDescent="0.45">
      <c r="H8955" s="1"/>
      <c r="I8955" s="1"/>
    </row>
    <row r="8956" spans="8:9" x14ac:dyDescent="0.45">
      <c r="H8956" s="1"/>
      <c r="I8956" s="1"/>
    </row>
    <row r="8957" spans="8:9" x14ac:dyDescent="0.45">
      <c r="H8957" s="1"/>
      <c r="I8957" s="1"/>
    </row>
    <row r="8958" spans="8:9" x14ac:dyDescent="0.45">
      <c r="H8958" s="1"/>
      <c r="I8958" s="1"/>
    </row>
    <row r="8959" spans="8:9" x14ac:dyDescent="0.45">
      <c r="H8959" s="1"/>
      <c r="I8959" s="1"/>
    </row>
    <row r="8960" spans="8:9" x14ac:dyDescent="0.45">
      <c r="H8960" s="1"/>
      <c r="I8960" s="1"/>
    </row>
    <row r="8961" spans="8:9" x14ac:dyDescent="0.45">
      <c r="H8961" s="1"/>
      <c r="I8961" s="1"/>
    </row>
    <row r="8962" spans="8:9" x14ac:dyDescent="0.45">
      <c r="H8962" s="1"/>
      <c r="I8962" s="1"/>
    </row>
    <row r="8963" spans="8:9" x14ac:dyDescent="0.45">
      <c r="H8963" s="1"/>
      <c r="I8963" s="1"/>
    </row>
    <row r="8964" spans="8:9" x14ac:dyDescent="0.45">
      <c r="H8964" s="1"/>
      <c r="I8964" s="1"/>
    </row>
    <row r="8965" spans="8:9" x14ac:dyDescent="0.45">
      <c r="H8965" s="1"/>
      <c r="I8965" s="1"/>
    </row>
    <row r="8966" spans="8:9" x14ac:dyDescent="0.45">
      <c r="H8966" s="1"/>
      <c r="I8966" s="1"/>
    </row>
    <row r="8967" spans="8:9" x14ac:dyDescent="0.45">
      <c r="H8967" s="1"/>
      <c r="I8967" s="1"/>
    </row>
    <row r="8968" spans="8:9" x14ac:dyDescent="0.45">
      <c r="H8968" s="1"/>
      <c r="I8968" s="1"/>
    </row>
    <row r="8969" spans="8:9" x14ac:dyDescent="0.45">
      <c r="H8969" s="1"/>
      <c r="I8969" s="1"/>
    </row>
    <row r="8970" spans="8:9" x14ac:dyDescent="0.45">
      <c r="H8970" s="1"/>
      <c r="I8970" s="1"/>
    </row>
    <row r="8971" spans="8:9" x14ac:dyDescent="0.45">
      <c r="H8971" s="1"/>
      <c r="I8971" s="1"/>
    </row>
    <row r="8972" spans="8:9" x14ac:dyDescent="0.45">
      <c r="H8972" s="1"/>
      <c r="I8972" s="1"/>
    </row>
    <row r="8973" spans="8:9" x14ac:dyDescent="0.45">
      <c r="H8973" s="1"/>
      <c r="I8973" s="1"/>
    </row>
    <row r="8974" spans="8:9" x14ac:dyDescent="0.45">
      <c r="H8974" s="1"/>
      <c r="I8974" s="1"/>
    </row>
    <row r="8975" spans="8:9" x14ac:dyDescent="0.45">
      <c r="H8975" s="1"/>
      <c r="I8975" s="1"/>
    </row>
    <row r="8976" spans="8:9" x14ac:dyDescent="0.45">
      <c r="H8976" s="1"/>
      <c r="I8976" s="1"/>
    </row>
    <row r="8977" spans="8:9" x14ac:dyDescent="0.45">
      <c r="H8977" s="1"/>
      <c r="I8977" s="1"/>
    </row>
    <row r="8978" spans="8:9" x14ac:dyDescent="0.45">
      <c r="H8978" s="1"/>
      <c r="I8978" s="1"/>
    </row>
    <row r="8979" spans="8:9" x14ac:dyDescent="0.45">
      <c r="H8979" s="1"/>
      <c r="I8979" s="1"/>
    </row>
    <row r="8980" spans="8:9" x14ac:dyDescent="0.45">
      <c r="H8980" s="1"/>
      <c r="I8980" s="1"/>
    </row>
    <row r="8981" spans="8:9" x14ac:dyDescent="0.45">
      <c r="H8981" s="1"/>
      <c r="I8981" s="1"/>
    </row>
    <row r="8982" spans="8:9" x14ac:dyDescent="0.45">
      <c r="H8982" s="1"/>
      <c r="I8982" s="1"/>
    </row>
    <row r="8983" spans="8:9" x14ac:dyDescent="0.45">
      <c r="H8983" s="1"/>
      <c r="I8983" s="1"/>
    </row>
    <row r="8984" spans="8:9" x14ac:dyDescent="0.45">
      <c r="H8984" s="1"/>
      <c r="I8984" s="1"/>
    </row>
    <row r="8985" spans="8:9" x14ac:dyDescent="0.45">
      <c r="H8985" s="1"/>
      <c r="I8985" s="1"/>
    </row>
    <row r="8986" spans="8:9" x14ac:dyDescent="0.45">
      <c r="H8986" s="1"/>
      <c r="I8986" s="1"/>
    </row>
    <row r="8987" spans="8:9" x14ac:dyDescent="0.45">
      <c r="H8987" s="1"/>
      <c r="I8987" s="1"/>
    </row>
    <row r="8988" spans="8:9" x14ac:dyDescent="0.45">
      <c r="H8988" s="1"/>
      <c r="I8988" s="1"/>
    </row>
    <row r="8989" spans="8:9" x14ac:dyDescent="0.45">
      <c r="H8989" s="1"/>
      <c r="I8989" s="1"/>
    </row>
    <row r="8990" spans="8:9" x14ac:dyDescent="0.45">
      <c r="H8990" s="1"/>
      <c r="I8990" s="1"/>
    </row>
    <row r="8991" spans="8:9" x14ac:dyDescent="0.45">
      <c r="H8991" s="1"/>
      <c r="I8991" s="1"/>
    </row>
    <row r="8992" spans="8:9" x14ac:dyDescent="0.45">
      <c r="H8992" s="1"/>
      <c r="I8992" s="1"/>
    </row>
    <row r="8993" spans="8:9" x14ac:dyDescent="0.45">
      <c r="H8993" s="1"/>
      <c r="I8993" s="1"/>
    </row>
    <row r="8994" spans="8:9" x14ac:dyDescent="0.45">
      <c r="H8994" s="1"/>
      <c r="I8994" s="1"/>
    </row>
    <row r="8995" spans="8:9" x14ac:dyDescent="0.45">
      <c r="H8995" s="1"/>
      <c r="I8995" s="1"/>
    </row>
    <row r="8996" spans="8:9" x14ac:dyDescent="0.45">
      <c r="H8996" s="1"/>
      <c r="I8996" s="1"/>
    </row>
    <row r="8997" spans="8:9" x14ac:dyDescent="0.45">
      <c r="H8997" s="1"/>
      <c r="I8997" s="1"/>
    </row>
    <row r="8998" spans="8:9" x14ac:dyDescent="0.45">
      <c r="H8998" s="1"/>
      <c r="I8998" s="1"/>
    </row>
    <row r="8999" spans="8:9" x14ac:dyDescent="0.45">
      <c r="H8999" s="1"/>
      <c r="I8999" s="1"/>
    </row>
    <row r="9000" spans="8:9" x14ac:dyDescent="0.45">
      <c r="H9000" s="1"/>
      <c r="I9000" s="1"/>
    </row>
    <row r="9001" spans="8:9" x14ac:dyDescent="0.45">
      <c r="H9001" s="1"/>
      <c r="I9001" s="1"/>
    </row>
    <row r="9002" spans="8:9" x14ac:dyDescent="0.45">
      <c r="H9002" s="1"/>
      <c r="I9002" s="1"/>
    </row>
    <row r="9003" spans="8:9" x14ac:dyDescent="0.45">
      <c r="H9003" s="1"/>
      <c r="I9003" s="1"/>
    </row>
    <row r="9004" spans="8:9" x14ac:dyDescent="0.45">
      <c r="H9004" s="1"/>
      <c r="I9004" s="1"/>
    </row>
    <row r="9005" spans="8:9" x14ac:dyDescent="0.45">
      <c r="H9005" s="1"/>
      <c r="I9005" s="1"/>
    </row>
    <row r="9006" spans="8:9" x14ac:dyDescent="0.45">
      <c r="H9006" s="1"/>
      <c r="I9006" s="1"/>
    </row>
    <row r="9007" spans="8:9" x14ac:dyDescent="0.45">
      <c r="H9007" s="1"/>
      <c r="I9007" s="1"/>
    </row>
    <row r="9008" spans="8:9" x14ac:dyDescent="0.45">
      <c r="H9008" s="1"/>
      <c r="I9008" s="1"/>
    </row>
    <row r="9009" spans="8:9" x14ac:dyDescent="0.45">
      <c r="H9009" s="1"/>
      <c r="I9009" s="1"/>
    </row>
    <row r="9010" spans="8:9" x14ac:dyDescent="0.45">
      <c r="H9010" s="1"/>
      <c r="I9010" s="1"/>
    </row>
    <row r="9011" spans="8:9" x14ac:dyDescent="0.45">
      <c r="H9011" s="1"/>
      <c r="I9011" s="1"/>
    </row>
    <row r="9012" spans="8:9" x14ac:dyDescent="0.45">
      <c r="H9012" s="1"/>
      <c r="I9012" s="1"/>
    </row>
    <row r="9013" spans="8:9" x14ac:dyDescent="0.45">
      <c r="H9013" s="1"/>
      <c r="I9013" s="1"/>
    </row>
    <row r="9014" spans="8:9" x14ac:dyDescent="0.45">
      <c r="H9014" s="1"/>
      <c r="I9014" s="1"/>
    </row>
    <row r="9015" spans="8:9" x14ac:dyDescent="0.45">
      <c r="H9015" s="1"/>
      <c r="I9015" s="1"/>
    </row>
    <row r="9016" spans="8:9" x14ac:dyDescent="0.45">
      <c r="H9016" s="1"/>
      <c r="I9016" s="1"/>
    </row>
    <row r="9017" spans="8:9" x14ac:dyDescent="0.45">
      <c r="H9017" s="1"/>
      <c r="I9017" s="1"/>
    </row>
    <row r="9018" spans="8:9" x14ac:dyDescent="0.45">
      <c r="H9018" s="1"/>
      <c r="I9018" s="1"/>
    </row>
    <row r="9019" spans="8:9" x14ac:dyDescent="0.45">
      <c r="H9019" s="1"/>
      <c r="I9019" s="1"/>
    </row>
    <row r="9020" spans="8:9" x14ac:dyDescent="0.45">
      <c r="H9020" s="1"/>
      <c r="I9020" s="1"/>
    </row>
    <row r="9021" spans="8:9" x14ac:dyDescent="0.45">
      <c r="H9021" s="1"/>
      <c r="I9021" s="1"/>
    </row>
    <row r="9022" spans="8:9" x14ac:dyDescent="0.45">
      <c r="H9022" s="1"/>
      <c r="I9022" s="1"/>
    </row>
    <row r="9023" spans="8:9" x14ac:dyDescent="0.45">
      <c r="H9023" s="1"/>
      <c r="I9023" s="1"/>
    </row>
    <row r="9024" spans="8:9" x14ac:dyDescent="0.45">
      <c r="H9024" s="1"/>
      <c r="I9024" s="1"/>
    </row>
    <row r="9025" spans="8:9" x14ac:dyDescent="0.45">
      <c r="H9025" s="1"/>
      <c r="I9025" s="1"/>
    </row>
    <row r="9026" spans="8:9" x14ac:dyDescent="0.45">
      <c r="H9026" s="1"/>
      <c r="I9026" s="1"/>
    </row>
    <row r="9027" spans="8:9" x14ac:dyDescent="0.45">
      <c r="H9027" s="1"/>
      <c r="I9027" s="1"/>
    </row>
    <row r="9028" spans="8:9" x14ac:dyDescent="0.45">
      <c r="H9028" s="1"/>
      <c r="I9028" s="1"/>
    </row>
    <row r="9029" spans="8:9" x14ac:dyDescent="0.45">
      <c r="H9029" s="1"/>
      <c r="I9029" s="1"/>
    </row>
    <row r="9030" spans="8:9" x14ac:dyDescent="0.45">
      <c r="H9030" s="1"/>
      <c r="I9030" s="1"/>
    </row>
    <row r="9031" spans="8:9" x14ac:dyDescent="0.45">
      <c r="H9031" s="1"/>
      <c r="I9031" s="1"/>
    </row>
    <row r="9032" spans="8:9" x14ac:dyDescent="0.45">
      <c r="H9032" s="1"/>
      <c r="I9032" s="1"/>
    </row>
    <row r="9033" spans="8:9" x14ac:dyDescent="0.45">
      <c r="H9033" s="1"/>
      <c r="I9033" s="1"/>
    </row>
    <row r="9034" spans="8:9" x14ac:dyDescent="0.45">
      <c r="H9034" s="1"/>
      <c r="I9034" s="1"/>
    </row>
    <row r="9035" spans="8:9" x14ac:dyDescent="0.45">
      <c r="H9035" s="1"/>
      <c r="I9035" s="1"/>
    </row>
    <row r="9036" spans="8:9" x14ac:dyDescent="0.45">
      <c r="H9036" s="1"/>
      <c r="I9036" s="1"/>
    </row>
    <row r="9037" spans="8:9" x14ac:dyDescent="0.45">
      <c r="H9037" s="1"/>
      <c r="I9037" s="1"/>
    </row>
    <row r="9038" spans="8:9" x14ac:dyDescent="0.45">
      <c r="H9038" s="1"/>
      <c r="I9038" s="1"/>
    </row>
    <row r="9039" spans="8:9" x14ac:dyDescent="0.45">
      <c r="H9039" s="1"/>
      <c r="I9039" s="1"/>
    </row>
    <row r="9040" spans="8:9" x14ac:dyDescent="0.45">
      <c r="H9040" s="1"/>
      <c r="I9040" s="1"/>
    </row>
    <row r="9041" spans="8:9" x14ac:dyDescent="0.45">
      <c r="H9041" s="1"/>
      <c r="I9041" s="1"/>
    </row>
    <row r="9042" spans="8:9" x14ac:dyDescent="0.45">
      <c r="H9042" s="1"/>
      <c r="I9042" s="1"/>
    </row>
    <row r="9043" spans="8:9" x14ac:dyDescent="0.45">
      <c r="H9043" s="1"/>
      <c r="I9043" s="1"/>
    </row>
    <row r="9044" spans="8:9" x14ac:dyDescent="0.45">
      <c r="H9044" s="1"/>
      <c r="I9044" s="1"/>
    </row>
    <row r="9045" spans="8:9" x14ac:dyDescent="0.45">
      <c r="H9045" s="1"/>
      <c r="I9045" s="1"/>
    </row>
    <row r="9046" spans="8:9" x14ac:dyDescent="0.45">
      <c r="H9046" s="1"/>
      <c r="I9046" s="1"/>
    </row>
    <row r="9047" spans="8:9" x14ac:dyDescent="0.45">
      <c r="H9047" s="1"/>
      <c r="I9047" s="1"/>
    </row>
    <row r="9048" spans="8:9" x14ac:dyDescent="0.45">
      <c r="H9048" s="1"/>
      <c r="I9048" s="1"/>
    </row>
    <row r="9049" spans="8:9" x14ac:dyDescent="0.45">
      <c r="H9049" s="1"/>
      <c r="I9049" s="1"/>
    </row>
    <row r="9050" spans="8:9" x14ac:dyDescent="0.45">
      <c r="H9050" s="1"/>
      <c r="I9050" s="1"/>
    </row>
    <row r="9051" spans="8:9" x14ac:dyDescent="0.45">
      <c r="H9051" s="1"/>
      <c r="I9051" s="1"/>
    </row>
    <row r="9052" spans="8:9" x14ac:dyDescent="0.45">
      <c r="H9052" s="1"/>
      <c r="I9052" s="1"/>
    </row>
    <row r="9053" spans="8:9" x14ac:dyDescent="0.45">
      <c r="H9053" s="1"/>
      <c r="I9053" s="1"/>
    </row>
    <row r="9054" spans="8:9" x14ac:dyDescent="0.45">
      <c r="H9054" s="1"/>
      <c r="I9054" s="1"/>
    </row>
    <row r="9055" spans="8:9" x14ac:dyDescent="0.45">
      <c r="H9055" s="1"/>
      <c r="I9055" s="1"/>
    </row>
    <row r="9056" spans="8:9" x14ac:dyDescent="0.45">
      <c r="H9056" s="1"/>
      <c r="I9056" s="1"/>
    </row>
    <row r="9057" spans="8:9" x14ac:dyDescent="0.45">
      <c r="H9057" s="1"/>
      <c r="I9057" s="1"/>
    </row>
    <row r="9058" spans="8:9" x14ac:dyDescent="0.45">
      <c r="H9058" s="1"/>
      <c r="I9058" s="1"/>
    </row>
    <row r="9059" spans="8:9" x14ac:dyDescent="0.45">
      <c r="H9059" s="1"/>
      <c r="I9059" s="1"/>
    </row>
    <row r="9060" spans="8:9" x14ac:dyDescent="0.45">
      <c r="H9060" s="1"/>
      <c r="I9060" s="1"/>
    </row>
    <row r="9061" spans="8:9" x14ac:dyDescent="0.45">
      <c r="H9061" s="1"/>
      <c r="I9061" s="1"/>
    </row>
    <row r="9062" spans="8:9" x14ac:dyDescent="0.45">
      <c r="H9062" s="1"/>
      <c r="I9062" s="1"/>
    </row>
    <row r="9063" spans="8:9" x14ac:dyDescent="0.45">
      <c r="H9063" s="1"/>
      <c r="I9063" s="1"/>
    </row>
    <row r="9064" spans="8:9" x14ac:dyDescent="0.45">
      <c r="H9064" s="1"/>
      <c r="I9064" s="1"/>
    </row>
    <row r="9065" spans="8:9" x14ac:dyDescent="0.45">
      <c r="H9065" s="1"/>
      <c r="I9065" s="1"/>
    </row>
    <row r="9066" spans="8:9" x14ac:dyDescent="0.45">
      <c r="H9066" s="1"/>
      <c r="I9066" s="1"/>
    </row>
    <row r="9067" spans="8:9" x14ac:dyDescent="0.45">
      <c r="H9067" s="1"/>
      <c r="I9067" s="1"/>
    </row>
    <row r="9068" spans="8:9" x14ac:dyDescent="0.45">
      <c r="H9068" s="1"/>
      <c r="I9068" s="1"/>
    </row>
    <row r="9069" spans="8:9" x14ac:dyDescent="0.45">
      <c r="H9069" s="1"/>
      <c r="I9069" s="1"/>
    </row>
    <row r="9070" spans="8:9" x14ac:dyDescent="0.45">
      <c r="H9070" s="1"/>
      <c r="I9070" s="1"/>
    </row>
    <row r="9071" spans="8:9" x14ac:dyDescent="0.45">
      <c r="H9071" s="1"/>
      <c r="I9071" s="1"/>
    </row>
    <row r="9072" spans="8:9" x14ac:dyDescent="0.45">
      <c r="H9072" s="1"/>
      <c r="I9072" s="1"/>
    </row>
    <row r="9073" spans="8:9" x14ac:dyDescent="0.45">
      <c r="H9073" s="1"/>
      <c r="I9073" s="1"/>
    </row>
    <row r="9074" spans="8:9" x14ac:dyDescent="0.45">
      <c r="H9074" s="1"/>
      <c r="I9074" s="1"/>
    </row>
    <row r="9075" spans="8:9" x14ac:dyDescent="0.45">
      <c r="H9075" s="1"/>
      <c r="I9075" s="1"/>
    </row>
    <row r="9076" spans="8:9" x14ac:dyDescent="0.45">
      <c r="H9076" s="1"/>
      <c r="I9076" s="1"/>
    </row>
    <row r="9077" spans="8:9" x14ac:dyDescent="0.45">
      <c r="H9077" s="1"/>
      <c r="I9077" s="1"/>
    </row>
    <row r="9078" spans="8:9" x14ac:dyDescent="0.45">
      <c r="H9078" s="1"/>
      <c r="I9078" s="1"/>
    </row>
    <row r="9079" spans="8:9" x14ac:dyDescent="0.45">
      <c r="H9079" s="1"/>
      <c r="I9079" s="1"/>
    </row>
    <row r="9080" spans="8:9" x14ac:dyDescent="0.45">
      <c r="H9080" s="1"/>
      <c r="I9080" s="1"/>
    </row>
    <row r="9081" spans="8:9" x14ac:dyDescent="0.45">
      <c r="H9081" s="1"/>
      <c r="I9081" s="1"/>
    </row>
    <row r="9082" spans="8:9" x14ac:dyDescent="0.45">
      <c r="H9082" s="1"/>
      <c r="I9082" s="1"/>
    </row>
    <row r="9083" spans="8:9" x14ac:dyDescent="0.45">
      <c r="H9083" s="1"/>
      <c r="I9083" s="1"/>
    </row>
    <row r="9084" spans="8:9" x14ac:dyDescent="0.45">
      <c r="H9084" s="1"/>
      <c r="I9084" s="1"/>
    </row>
    <row r="9085" spans="8:9" x14ac:dyDescent="0.45">
      <c r="H9085" s="1"/>
      <c r="I9085" s="1"/>
    </row>
    <row r="9086" spans="8:9" x14ac:dyDescent="0.45">
      <c r="H9086" s="1"/>
      <c r="I9086" s="1"/>
    </row>
    <row r="9087" spans="8:9" x14ac:dyDescent="0.45">
      <c r="H9087" s="1"/>
      <c r="I9087" s="1"/>
    </row>
    <row r="9088" spans="8:9" x14ac:dyDescent="0.45">
      <c r="H9088" s="1"/>
      <c r="I9088" s="1"/>
    </row>
    <row r="9089" spans="8:9" x14ac:dyDescent="0.45">
      <c r="H9089" s="1"/>
      <c r="I9089" s="1"/>
    </row>
    <row r="9090" spans="8:9" x14ac:dyDescent="0.45">
      <c r="H9090" s="1"/>
      <c r="I9090" s="1"/>
    </row>
    <row r="9091" spans="8:9" x14ac:dyDescent="0.45">
      <c r="H9091" s="1"/>
      <c r="I9091" s="1"/>
    </row>
    <row r="9092" spans="8:9" x14ac:dyDescent="0.45">
      <c r="H9092" s="1"/>
      <c r="I9092" s="1"/>
    </row>
    <row r="9093" spans="8:9" x14ac:dyDescent="0.45">
      <c r="H9093" s="1"/>
      <c r="I9093" s="1"/>
    </row>
    <row r="9094" spans="8:9" x14ac:dyDescent="0.45">
      <c r="H9094" s="1"/>
      <c r="I9094" s="1"/>
    </row>
    <row r="9095" spans="8:9" x14ac:dyDescent="0.45">
      <c r="H9095" s="1"/>
      <c r="I9095" s="1"/>
    </row>
    <row r="9096" spans="8:9" x14ac:dyDescent="0.45">
      <c r="H9096" s="1"/>
      <c r="I9096" s="1"/>
    </row>
    <row r="9097" spans="8:9" x14ac:dyDescent="0.45">
      <c r="H9097" s="1"/>
      <c r="I9097" s="1"/>
    </row>
    <row r="9098" spans="8:9" x14ac:dyDescent="0.45">
      <c r="H9098" s="1"/>
      <c r="I9098" s="1"/>
    </row>
    <row r="9099" spans="8:9" x14ac:dyDescent="0.45">
      <c r="H9099" s="1"/>
      <c r="I9099" s="1"/>
    </row>
    <row r="9100" spans="8:9" x14ac:dyDescent="0.45">
      <c r="H9100" s="1"/>
      <c r="I9100" s="1"/>
    </row>
    <row r="9101" spans="8:9" x14ac:dyDescent="0.45">
      <c r="H9101" s="1"/>
      <c r="I9101" s="1"/>
    </row>
    <row r="9102" spans="8:9" x14ac:dyDescent="0.45">
      <c r="H9102" s="1"/>
      <c r="I9102" s="1"/>
    </row>
    <row r="9103" spans="8:9" x14ac:dyDescent="0.45">
      <c r="H9103" s="1"/>
      <c r="I9103" s="1"/>
    </row>
    <row r="9104" spans="8:9" x14ac:dyDescent="0.45">
      <c r="H9104" s="1"/>
      <c r="I9104" s="1"/>
    </row>
    <row r="9105" spans="8:9" x14ac:dyDescent="0.45">
      <c r="H9105" s="1"/>
      <c r="I9105" s="1"/>
    </row>
    <row r="9106" spans="8:9" x14ac:dyDescent="0.45">
      <c r="H9106" s="1"/>
      <c r="I9106" s="1"/>
    </row>
    <row r="9107" spans="8:9" x14ac:dyDescent="0.45">
      <c r="H9107" s="1"/>
      <c r="I9107" s="1"/>
    </row>
    <row r="9108" spans="8:9" x14ac:dyDescent="0.45">
      <c r="H9108" s="1"/>
      <c r="I9108" s="1"/>
    </row>
    <row r="9109" spans="8:9" x14ac:dyDescent="0.45">
      <c r="H9109" s="1"/>
      <c r="I9109" s="1"/>
    </row>
    <row r="9110" spans="8:9" x14ac:dyDescent="0.45">
      <c r="H9110" s="1"/>
      <c r="I9110" s="1"/>
    </row>
    <row r="9111" spans="8:9" x14ac:dyDescent="0.45">
      <c r="H9111" s="1"/>
      <c r="I9111" s="1"/>
    </row>
    <row r="9112" spans="8:9" x14ac:dyDescent="0.45">
      <c r="H9112" s="1"/>
      <c r="I9112" s="1"/>
    </row>
    <row r="9113" spans="8:9" x14ac:dyDescent="0.45">
      <c r="H9113" s="1"/>
      <c r="I9113" s="1"/>
    </row>
    <row r="9114" spans="8:9" x14ac:dyDescent="0.45">
      <c r="H9114" s="1"/>
      <c r="I9114" s="1"/>
    </row>
    <row r="9115" spans="8:9" x14ac:dyDescent="0.45">
      <c r="H9115" s="1"/>
      <c r="I9115" s="1"/>
    </row>
    <row r="9116" spans="8:9" x14ac:dyDescent="0.45">
      <c r="H9116" s="1"/>
      <c r="I9116" s="1"/>
    </row>
    <row r="9117" spans="8:9" x14ac:dyDescent="0.45">
      <c r="H9117" s="1"/>
      <c r="I9117" s="1"/>
    </row>
    <row r="9118" spans="8:9" x14ac:dyDescent="0.45">
      <c r="H9118" s="1"/>
      <c r="I9118" s="1"/>
    </row>
    <row r="9119" spans="8:9" x14ac:dyDescent="0.45">
      <c r="H9119" s="1"/>
      <c r="I9119" s="1"/>
    </row>
    <row r="9120" spans="8:9" x14ac:dyDescent="0.45">
      <c r="H9120" s="1"/>
      <c r="I9120" s="1"/>
    </row>
    <row r="9121" spans="8:9" x14ac:dyDescent="0.45">
      <c r="H9121" s="1"/>
      <c r="I9121" s="1"/>
    </row>
    <row r="9122" spans="8:9" x14ac:dyDescent="0.45">
      <c r="H9122" s="1"/>
      <c r="I9122" s="1"/>
    </row>
    <row r="9123" spans="8:9" x14ac:dyDescent="0.45">
      <c r="H9123" s="1"/>
      <c r="I9123" s="1"/>
    </row>
    <row r="9124" spans="8:9" x14ac:dyDescent="0.45">
      <c r="H9124" s="1"/>
      <c r="I9124" s="1"/>
    </row>
    <row r="9125" spans="8:9" x14ac:dyDescent="0.45">
      <c r="H9125" s="1"/>
      <c r="I9125" s="1"/>
    </row>
    <row r="9126" spans="8:9" x14ac:dyDescent="0.45">
      <c r="H9126" s="1"/>
      <c r="I9126" s="1"/>
    </row>
    <row r="9127" spans="8:9" x14ac:dyDescent="0.45">
      <c r="H9127" s="1"/>
      <c r="I9127" s="1"/>
    </row>
    <row r="9128" spans="8:9" x14ac:dyDescent="0.45">
      <c r="H9128" s="1"/>
      <c r="I9128" s="1"/>
    </row>
    <row r="9129" spans="8:9" x14ac:dyDescent="0.45">
      <c r="H9129" s="1"/>
      <c r="I9129" s="1"/>
    </row>
    <row r="9130" spans="8:9" x14ac:dyDescent="0.45">
      <c r="H9130" s="1"/>
      <c r="I9130" s="1"/>
    </row>
    <row r="9131" spans="8:9" x14ac:dyDescent="0.45">
      <c r="H9131" s="1"/>
      <c r="I9131" s="1"/>
    </row>
    <row r="9132" spans="8:9" x14ac:dyDescent="0.45">
      <c r="H9132" s="1"/>
      <c r="I9132" s="1"/>
    </row>
    <row r="9133" spans="8:9" x14ac:dyDescent="0.45">
      <c r="H9133" s="1"/>
      <c r="I9133" s="1"/>
    </row>
    <row r="9134" spans="8:9" x14ac:dyDescent="0.45">
      <c r="H9134" s="1"/>
      <c r="I9134" s="1"/>
    </row>
    <row r="9135" spans="8:9" x14ac:dyDescent="0.45">
      <c r="H9135" s="1"/>
      <c r="I9135" s="1"/>
    </row>
    <row r="9136" spans="8:9" x14ac:dyDescent="0.45">
      <c r="H9136" s="1"/>
      <c r="I9136" s="1"/>
    </row>
    <row r="9137" spans="8:9" x14ac:dyDescent="0.45">
      <c r="H9137" s="1"/>
      <c r="I9137" s="1"/>
    </row>
    <row r="9138" spans="8:9" x14ac:dyDescent="0.45">
      <c r="H9138" s="1"/>
      <c r="I9138" s="1"/>
    </row>
    <row r="9139" spans="8:9" x14ac:dyDescent="0.45">
      <c r="H9139" s="1"/>
      <c r="I9139" s="1"/>
    </row>
    <row r="9140" spans="8:9" x14ac:dyDescent="0.45">
      <c r="H9140" s="1"/>
      <c r="I9140" s="1"/>
    </row>
    <row r="9141" spans="8:9" x14ac:dyDescent="0.45">
      <c r="H9141" s="1"/>
      <c r="I9141" s="1"/>
    </row>
    <row r="9142" spans="8:9" x14ac:dyDescent="0.45">
      <c r="H9142" s="1"/>
      <c r="I9142" s="1"/>
    </row>
    <row r="9143" spans="8:9" x14ac:dyDescent="0.45">
      <c r="H9143" s="1"/>
      <c r="I9143" s="1"/>
    </row>
    <row r="9144" spans="8:9" x14ac:dyDescent="0.45">
      <c r="H9144" s="1"/>
      <c r="I9144" s="1"/>
    </row>
    <row r="9145" spans="8:9" x14ac:dyDescent="0.45">
      <c r="H9145" s="1"/>
      <c r="I9145" s="1"/>
    </row>
    <row r="9146" spans="8:9" x14ac:dyDescent="0.45">
      <c r="H9146" s="1"/>
      <c r="I9146" s="1"/>
    </row>
    <row r="9147" spans="8:9" x14ac:dyDescent="0.45">
      <c r="H9147" s="1"/>
      <c r="I9147" s="1"/>
    </row>
    <row r="9148" spans="8:9" x14ac:dyDescent="0.45">
      <c r="H9148" s="1"/>
      <c r="I9148" s="1"/>
    </row>
    <row r="9149" spans="8:9" x14ac:dyDescent="0.45">
      <c r="H9149" s="1"/>
      <c r="I9149" s="1"/>
    </row>
    <row r="9150" spans="8:9" x14ac:dyDescent="0.45">
      <c r="H9150" s="1"/>
      <c r="I9150" s="1"/>
    </row>
    <row r="9151" spans="8:9" x14ac:dyDescent="0.45">
      <c r="H9151" s="1"/>
      <c r="I9151" s="1"/>
    </row>
    <row r="9152" spans="8:9" x14ac:dyDescent="0.45">
      <c r="H9152" s="1"/>
      <c r="I9152" s="1"/>
    </row>
    <row r="9153" spans="8:9" x14ac:dyDescent="0.45">
      <c r="H9153" s="1"/>
      <c r="I9153" s="1"/>
    </row>
    <row r="9154" spans="8:9" x14ac:dyDescent="0.45">
      <c r="H9154" s="1"/>
      <c r="I9154" s="1"/>
    </row>
    <row r="9155" spans="8:9" x14ac:dyDescent="0.45">
      <c r="H9155" s="1"/>
      <c r="I9155" s="1"/>
    </row>
    <row r="9156" spans="8:9" x14ac:dyDescent="0.45">
      <c r="H9156" s="1"/>
      <c r="I9156" s="1"/>
    </row>
    <row r="9157" spans="8:9" x14ac:dyDescent="0.45">
      <c r="H9157" s="1"/>
      <c r="I9157" s="1"/>
    </row>
    <row r="9158" spans="8:9" x14ac:dyDescent="0.45">
      <c r="H9158" s="1"/>
      <c r="I9158" s="1"/>
    </row>
    <row r="9159" spans="8:9" x14ac:dyDescent="0.45">
      <c r="H9159" s="1"/>
      <c r="I9159" s="1"/>
    </row>
    <row r="9160" spans="8:9" x14ac:dyDescent="0.45">
      <c r="H9160" s="1"/>
      <c r="I9160" s="1"/>
    </row>
    <row r="9161" spans="8:9" x14ac:dyDescent="0.45">
      <c r="H9161" s="1"/>
      <c r="I9161" s="1"/>
    </row>
    <row r="9162" spans="8:9" x14ac:dyDescent="0.45">
      <c r="H9162" s="1"/>
      <c r="I9162" s="1"/>
    </row>
    <row r="9163" spans="8:9" x14ac:dyDescent="0.45">
      <c r="H9163" s="1"/>
      <c r="I9163" s="1"/>
    </row>
    <row r="9164" spans="8:9" x14ac:dyDescent="0.45">
      <c r="H9164" s="1"/>
      <c r="I9164" s="1"/>
    </row>
    <row r="9165" spans="8:9" x14ac:dyDescent="0.45">
      <c r="H9165" s="1"/>
      <c r="I9165" s="1"/>
    </row>
    <row r="9166" spans="8:9" x14ac:dyDescent="0.45">
      <c r="H9166" s="1"/>
      <c r="I9166" s="1"/>
    </row>
    <row r="9167" spans="8:9" x14ac:dyDescent="0.45">
      <c r="H9167" s="1"/>
      <c r="I9167" s="1"/>
    </row>
    <row r="9168" spans="8:9" x14ac:dyDescent="0.45">
      <c r="H9168" s="1"/>
      <c r="I9168" s="1"/>
    </row>
    <row r="9169" spans="8:9" x14ac:dyDescent="0.45">
      <c r="H9169" s="1"/>
      <c r="I9169" s="1"/>
    </row>
    <row r="9170" spans="8:9" x14ac:dyDescent="0.45">
      <c r="H9170" s="1"/>
      <c r="I9170" s="1"/>
    </row>
    <row r="9171" spans="8:9" x14ac:dyDescent="0.45">
      <c r="H9171" s="1"/>
      <c r="I9171" s="1"/>
    </row>
    <row r="9172" spans="8:9" x14ac:dyDescent="0.45">
      <c r="H9172" s="1"/>
      <c r="I9172" s="1"/>
    </row>
    <row r="9173" spans="8:9" x14ac:dyDescent="0.45">
      <c r="H9173" s="1"/>
      <c r="I9173" s="1"/>
    </row>
    <row r="9174" spans="8:9" x14ac:dyDescent="0.45">
      <c r="H9174" s="1"/>
      <c r="I9174" s="1"/>
    </row>
    <row r="9175" spans="8:9" x14ac:dyDescent="0.45">
      <c r="H9175" s="1"/>
      <c r="I9175" s="1"/>
    </row>
    <row r="9176" spans="8:9" x14ac:dyDescent="0.45">
      <c r="H9176" s="1"/>
      <c r="I9176" s="1"/>
    </row>
    <row r="9177" spans="8:9" x14ac:dyDescent="0.45">
      <c r="H9177" s="1"/>
      <c r="I9177" s="1"/>
    </row>
    <row r="9178" spans="8:9" x14ac:dyDescent="0.45">
      <c r="H9178" s="1"/>
      <c r="I9178" s="1"/>
    </row>
    <row r="9179" spans="8:9" x14ac:dyDescent="0.45">
      <c r="H9179" s="1"/>
      <c r="I9179" s="1"/>
    </row>
    <row r="9180" spans="8:9" x14ac:dyDescent="0.45">
      <c r="H9180" s="1"/>
      <c r="I9180" s="1"/>
    </row>
    <row r="9181" spans="8:9" x14ac:dyDescent="0.45">
      <c r="H9181" s="1"/>
      <c r="I9181" s="1"/>
    </row>
    <row r="9182" spans="8:9" x14ac:dyDescent="0.45">
      <c r="H9182" s="1"/>
      <c r="I9182" s="1"/>
    </row>
    <row r="9183" spans="8:9" x14ac:dyDescent="0.45">
      <c r="H9183" s="1"/>
      <c r="I9183" s="1"/>
    </row>
    <row r="9184" spans="8:9" x14ac:dyDescent="0.45">
      <c r="H9184" s="1"/>
      <c r="I9184" s="1"/>
    </row>
    <row r="9185" spans="8:9" x14ac:dyDescent="0.45">
      <c r="H9185" s="1"/>
      <c r="I9185" s="1"/>
    </row>
    <row r="9186" spans="8:9" x14ac:dyDescent="0.45">
      <c r="H9186" s="1"/>
      <c r="I9186" s="1"/>
    </row>
    <row r="9187" spans="8:9" x14ac:dyDescent="0.45">
      <c r="H9187" s="1"/>
      <c r="I9187" s="1"/>
    </row>
    <row r="9188" spans="8:9" x14ac:dyDescent="0.45">
      <c r="H9188" s="1"/>
      <c r="I9188" s="1"/>
    </row>
    <row r="9189" spans="8:9" x14ac:dyDescent="0.45">
      <c r="H9189" s="1"/>
      <c r="I9189" s="1"/>
    </row>
    <row r="9190" spans="8:9" x14ac:dyDescent="0.45">
      <c r="H9190" s="1"/>
      <c r="I9190" s="1"/>
    </row>
    <row r="9191" spans="8:9" x14ac:dyDescent="0.45">
      <c r="H9191" s="1"/>
      <c r="I9191" s="1"/>
    </row>
    <row r="9192" spans="8:9" x14ac:dyDescent="0.45">
      <c r="H9192" s="1"/>
      <c r="I9192" s="1"/>
    </row>
    <row r="9193" spans="8:9" x14ac:dyDescent="0.45">
      <c r="H9193" s="1"/>
      <c r="I9193" s="1"/>
    </row>
    <row r="9194" spans="8:9" x14ac:dyDescent="0.45">
      <c r="H9194" s="1"/>
      <c r="I9194" s="1"/>
    </row>
    <row r="9195" spans="8:9" x14ac:dyDescent="0.45">
      <c r="H9195" s="1"/>
      <c r="I9195" s="1"/>
    </row>
    <row r="9196" spans="8:9" x14ac:dyDescent="0.45">
      <c r="H9196" s="1"/>
      <c r="I9196" s="1"/>
    </row>
    <row r="9197" spans="8:9" x14ac:dyDescent="0.45">
      <c r="H9197" s="1"/>
      <c r="I9197" s="1"/>
    </row>
    <row r="9198" spans="8:9" x14ac:dyDescent="0.45">
      <c r="H9198" s="1"/>
      <c r="I9198" s="1"/>
    </row>
    <row r="9199" spans="8:9" x14ac:dyDescent="0.45">
      <c r="H9199" s="1"/>
      <c r="I9199" s="1"/>
    </row>
    <row r="9200" spans="8:9" x14ac:dyDescent="0.45">
      <c r="H9200" s="1"/>
      <c r="I9200" s="1"/>
    </row>
    <row r="9201" spans="8:9" x14ac:dyDescent="0.45">
      <c r="H9201" s="1"/>
      <c r="I9201" s="1"/>
    </row>
    <row r="9202" spans="8:9" x14ac:dyDescent="0.45">
      <c r="H9202" s="1"/>
      <c r="I9202" s="1"/>
    </row>
    <row r="9203" spans="8:9" x14ac:dyDescent="0.45">
      <c r="H9203" s="1"/>
      <c r="I9203" s="1"/>
    </row>
    <row r="9204" spans="8:9" x14ac:dyDescent="0.45">
      <c r="H9204" s="1"/>
      <c r="I9204" s="1"/>
    </row>
    <row r="9205" spans="8:9" x14ac:dyDescent="0.45">
      <c r="H9205" s="1"/>
      <c r="I9205" s="1"/>
    </row>
    <row r="9206" spans="8:9" x14ac:dyDescent="0.45">
      <c r="H9206" s="1"/>
      <c r="I9206" s="1"/>
    </row>
    <row r="9207" spans="8:9" x14ac:dyDescent="0.45">
      <c r="H9207" s="1"/>
      <c r="I9207" s="1"/>
    </row>
    <row r="9208" spans="8:9" x14ac:dyDescent="0.45">
      <c r="H9208" s="1"/>
      <c r="I9208" s="1"/>
    </row>
    <row r="9209" spans="8:9" x14ac:dyDescent="0.45">
      <c r="H9209" s="1"/>
      <c r="I9209" s="1"/>
    </row>
    <row r="9210" spans="8:9" x14ac:dyDescent="0.45">
      <c r="H9210" s="1"/>
      <c r="I9210" s="1"/>
    </row>
    <row r="9211" spans="8:9" x14ac:dyDescent="0.45">
      <c r="H9211" s="1"/>
      <c r="I9211" s="1"/>
    </row>
    <row r="9212" spans="8:9" x14ac:dyDescent="0.45">
      <c r="H9212" s="1"/>
      <c r="I9212" s="1"/>
    </row>
    <row r="9213" spans="8:9" x14ac:dyDescent="0.45">
      <c r="H9213" s="1"/>
      <c r="I9213" s="1"/>
    </row>
    <row r="9214" spans="8:9" x14ac:dyDescent="0.45">
      <c r="H9214" s="1"/>
      <c r="I9214" s="1"/>
    </row>
    <row r="9215" spans="8:9" x14ac:dyDescent="0.45">
      <c r="H9215" s="1"/>
      <c r="I9215" s="1"/>
    </row>
    <row r="9216" spans="8:9" x14ac:dyDescent="0.45">
      <c r="H9216" s="1"/>
      <c r="I9216" s="1"/>
    </row>
    <row r="9217" spans="8:9" x14ac:dyDescent="0.45">
      <c r="H9217" s="1"/>
      <c r="I9217" s="1"/>
    </row>
    <row r="9218" spans="8:9" x14ac:dyDescent="0.45">
      <c r="H9218" s="1"/>
      <c r="I9218" s="1"/>
    </row>
    <row r="9219" spans="8:9" x14ac:dyDescent="0.45">
      <c r="H9219" s="1"/>
      <c r="I9219" s="1"/>
    </row>
    <row r="9220" spans="8:9" x14ac:dyDescent="0.45">
      <c r="H9220" s="1"/>
      <c r="I9220" s="1"/>
    </row>
    <row r="9221" spans="8:9" x14ac:dyDescent="0.45">
      <c r="H9221" s="1"/>
      <c r="I9221" s="1"/>
    </row>
    <row r="9222" spans="8:9" x14ac:dyDescent="0.45">
      <c r="H9222" s="1"/>
      <c r="I9222" s="1"/>
    </row>
    <row r="9223" spans="8:9" x14ac:dyDescent="0.45">
      <c r="H9223" s="1"/>
      <c r="I9223" s="1"/>
    </row>
    <row r="9224" spans="8:9" x14ac:dyDescent="0.45">
      <c r="H9224" s="1"/>
      <c r="I9224" s="1"/>
    </row>
    <row r="9225" spans="8:9" x14ac:dyDescent="0.45">
      <c r="H9225" s="1"/>
      <c r="I9225" s="1"/>
    </row>
    <row r="9226" spans="8:9" x14ac:dyDescent="0.45">
      <c r="H9226" s="1"/>
      <c r="I9226" s="1"/>
    </row>
    <row r="9227" spans="8:9" x14ac:dyDescent="0.45">
      <c r="H9227" s="1"/>
      <c r="I9227" s="1"/>
    </row>
    <row r="9228" spans="8:9" x14ac:dyDescent="0.45">
      <c r="H9228" s="1"/>
      <c r="I9228" s="1"/>
    </row>
    <row r="9229" spans="8:9" x14ac:dyDescent="0.45">
      <c r="H9229" s="1"/>
      <c r="I9229" s="1"/>
    </row>
    <row r="9230" spans="8:9" x14ac:dyDescent="0.45">
      <c r="H9230" s="1"/>
      <c r="I9230" s="1"/>
    </row>
    <row r="9231" spans="8:9" x14ac:dyDescent="0.45">
      <c r="H9231" s="1"/>
      <c r="I9231" s="1"/>
    </row>
    <row r="9232" spans="8:9" x14ac:dyDescent="0.45">
      <c r="H9232" s="1"/>
      <c r="I9232" s="1"/>
    </row>
    <row r="9233" spans="8:9" x14ac:dyDescent="0.45">
      <c r="H9233" s="1"/>
      <c r="I9233" s="1"/>
    </row>
    <row r="9234" spans="8:9" x14ac:dyDescent="0.45">
      <c r="H9234" s="1"/>
      <c r="I9234" s="1"/>
    </row>
    <row r="9235" spans="8:9" x14ac:dyDescent="0.45">
      <c r="H9235" s="1"/>
      <c r="I9235" s="1"/>
    </row>
    <row r="9236" spans="8:9" x14ac:dyDescent="0.45">
      <c r="H9236" s="1"/>
      <c r="I9236" s="1"/>
    </row>
    <row r="9237" spans="8:9" x14ac:dyDescent="0.45">
      <c r="H9237" s="1"/>
      <c r="I9237" s="1"/>
    </row>
    <row r="9238" spans="8:9" x14ac:dyDescent="0.45">
      <c r="H9238" s="1"/>
      <c r="I9238" s="1"/>
    </row>
    <row r="9239" spans="8:9" x14ac:dyDescent="0.45">
      <c r="H9239" s="1"/>
      <c r="I9239" s="1"/>
    </row>
    <row r="9240" spans="8:9" x14ac:dyDescent="0.45">
      <c r="H9240" s="1"/>
      <c r="I9240" s="1"/>
    </row>
    <row r="9241" spans="8:9" x14ac:dyDescent="0.45">
      <c r="H9241" s="1"/>
      <c r="I9241" s="1"/>
    </row>
    <row r="9242" spans="8:9" x14ac:dyDescent="0.45">
      <c r="H9242" s="1"/>
      <c r="I9242" s="1"/>
    </row>
    <row r="9243" spans="8:9" x14ac:dyDescent="0.45">
      <c r="H9243" s="1"/>
      <c r="I9243" s="1"/>
    </row>
    <row r="9244" spans="8:9" x14ac:dyDescent="0.45">
      <c r="H9244" s="1"/>
      <c r="I9244" s="1"/>
    </row>
    <row r="9245" spans="8:9" x14ac:dyDescent="0.45">
      <c r="H9245" s="1"/>
      <c r="I9245" s="1"/>
    </row>
    <row r="9246" spans="8:9" x14ac:dyDescent="0.45">
      <c r="H9246" s="1"/>
      <c r="I9246" s="1"/>
    </row>
    <row r="9247" spans="8:9" x14ac:dyDescent="0.45">
      <c r="H9247" s="1"/>
      <c r="I9247" s="1"/>
    </row>
    <row r="9248" spans="8:9" x14ac:dyDescent="0.45">
      <c r="H9248" s="1"/>
      <c r="I9248" s="1"/>
    </row>
    <row r="9249" spans="8:9" x14ac:dyDescent="0.45">
      <c r="H9249" s="1"/>
      <c r="I9249" s="1"/>
    </row>
    <row r="9250" spans="8:9" x14ac:dyDescent="0.45">
      <c r="H9250" s="1"/>
      <c r="I9250" s="1"/>
    </row>
    <row r="9251" spans="8:9" x14ac:dyDescent="0.45">
      <c r="H9251" s="1"/>
      <c r="I9251" s="1"/>
    </row>
    <row r="9252" spans="8:9" x14ac:dyDescent="0.45">
      <c r="H9252" s="1"/>
      <c r="I9252" s="1"/>
    </row>
    <row r="9253" spans="8:9" x14ac:dyDescent="0.45">
      <c r="H9253" s="1"/>
      <c r="I9253" s="1"/>
    </row>
    <row r="9254" spans="8:9" x14ac:dyDescent="0.45">
      <c r="H9254" s="1"/>
      <c r="I9254" s="1"/>
    </row>
    <row r="9255" spans="8:9" x14ac:dyDescent="0.45">
      <c r="H9255" s="1"/>
      <c r="I9255" s="1"/>
    </row>
    <row r="9256" spans="8:9" x14ac:dyDescent="0.45">
      <c r="H9256" s="1"/>
      <c r="I9256" s="1"/>
    </row>
    <row r="9257" spans="8:9" x14ac:dyDescent="0.45">
      <c r="H9257" s="1"/>
      <c r="I9257" s="1"/>
    </row>
    <row r="9258" spans="8:9" x14ac:dyDescent="0.45">
      <c r="H9258" s="1"/>
      <c r="I9258" s="1"/>
    </row>
    <row r="9259" spans="8:9" x14ac:dyDescent="0.45">
      <c r="H9259" s="1"/>
      <c r="I9259" s="1"/>
    </row>
    <row r="9260" spans="8:9" x14ac:dyDescent="0.45">
      <c r="H9260" s="1"/>
      <c r="I9260" s="1"/>
    </row>
    <row r="9261" spans="8:9" x14ac:dyDescent="0.45">
      <c r="H9261" s="1"/>
      <c r="I9261" s="1"/>
    </row>
    <row r="9262" spans="8:9" x14ac:dyDescent="0.45">
      <c r="H9262" s="1"/>
      <c r="I9262" s="1"/>
    </row>
    <row r="9263" spans="8:9" x14ac:dyDescent="0.45">
      <c r="H9263" s="1"/>
      <c r="I9263" s="1"/>
    </row>
    <row r="9264" spans="8:9" x14ac:dyDescent="0.45">
      <c r="H9264" s="1"/>
      <c r="I9264" s="1"/>
    </row>
    <row r="9265" spans="8:9" x14ac:dyDescent="0.45">
      <c r="H9265" s="1"/>
      <c r="I9265" s="1"/>
    </row>
    <row r="9266" spans="8:9" x14ac:dyDescent="0.45">
      <c r="H9266" s="1"/>
      <c r="I9266" s="1"/>
    </row>
    <row r="9267" spans="8:9" x14ac:dyDescent="0.45">
      <c r="H9267" s="1"/>
      <c r="I9267" s="1"/>
    </row>
    <row r="9268" spans="8:9" x14ac:dyDescent="0.45">
      <c r="H9268" s="1"/>
      <c r="I9268" s="1"/>
    </row>
    <row r="9269" spans="8:9" x14ac:dyDescent="0.45">
      <c r="H9269" s="1"/>
      <c r="I9269" s="1"/>
    </row>
    <row r="9270" spans="8:9" x14ac:dyDescent="0.45">
      <c r="H9270" s="1"/>
      <c r="I9270" s="1"/>
    </row>
    <row r="9271" spans="8:9" x14ac:dyDescent="0.45">
      <c r="H9271" s="1"/>
      <c r="I9271" s="1"/>
    </row>
    <row r="9272" spans="8:9" x14ac:dyDescent="0.45">
      <c r="H9272" s="1"/>
      <c r="I9272" s="1"/>
    </row>
    <row r="9273" spans="8:9" x14ac:dyDescent="0.45">
      <c r="H9273" s="1"/>
      <c r="I9273" s="1"/>
    </row>
    <row r="9274" spans="8:9" x14ac:dyDescent="0.45">
      <c r="H9274" s="1"/>
      <c r="I9274" s="1"/>
    </row>
    <row r="9275" spans="8:9" x14ac:dyDescent="0.45">
      <c r="H9275" s="1"/>
      <c r="I9275" s="1"/>
    </row>
    <row r="9276" spans="8:9" x14ac:dyDescent="0.45">
      <c r="H9276" s="1"/>
      <c r="I9276" s="1"/>
    </row>
    <row r="9277" spans="8:9" x14ac:dyDescent="0.45">
      <c r="H9277" s="1"/>
      <c r="I9277" s="1"/>
    </row>
    <row r="9278" spans="8:9" x14ac:dyDescent="0.45">
      <c r="H9278" s="1"/>
      <c r="I9278" s="1"/>
    </row>
    <row r="9279" spans="8:9" x14ac:dyDescent="0.45">
      <c r="H9279" s="1"/>
      <c r="I9279" s="1"/>
    </row>
    <row r="9280" spans="8:9" x14ac:dyDescent="0.45">
      <c r="H9280" s="1"/>
      <c r="I9280" s="1"/>
    </row>
    <row r="9281" spans="8:9" x14ac:dyDescent="0.45">
      <c r="H9281" s="1"/>
      <c r="I9281" s="1"/>
    </row>
    <row r="9282" spans="8:9" x14ac:dyDescent="0.45">
      <c r="H9282" s="1"/>
      <c r="I9282" s="1"/>
    </row>
    <row r="9283" spans="8:9" x14ac:dyDescent="0.45">
      <c r="H9283" s="1"/>
      <c r="I9283" s="1"/>
    </row>
    <row r="9284" spans="8:9" x14ac:dyDescent="0.45">
      <c r="H9284" s="1"/>
      <c r="I9284" s="1"/>
    </row>
    <row r="9285" spans="8:9" x14ac:dyDescent="0.45">
      <c r="H9285" s="1"/>
      <c r="I9285" s="1"/>
    </row>
    <row r="9286" spans="8:9" x14ac:dyDescent="0.45">
      <c r="H9286" s="1"/>
      <c r="I9286" s="1"/>
    </row>
    <row r="9287" spans="8:9" x14ac:dyDescent="0.45">
      <c r="H9287" s="1"/>
      <c r="I9287" s="1"/>
    </row>
    <row r="9288" spans="8:9" x14ac:dyDescent="0.45">
      <c r="H9288" s="1"/>
      <c r="I9288" s="1"/>
    </row>
    <row r="9289" spans="8:9" x14ac:dyDescent="0.45">
      <c r="H9289" s="1"/>
      <c r="I9289" s="1"/>
    </row>
    <row r="9290" spans="8:9" x14ac:dyDescent="0.45">
      <c r="H9290" s="1"/>
      <c r="I9290" s="1"/>
    </row>
    <row r="9291" spans="8:9" x14ac:dyDescent="0.45">
      <c r="H9291" s="1"/>
      <c r="I9291" s="1"/>
    </row>
    <row r="9292" spans="8:9" x14ac:dyDescent="0.45">
      <c r="H9292" s="1"/>
      <c r="I9292" s="1"/>
    </row>
    <row r="9293" spans="8:9" x14ac:dyDescent="0.45">
      <c r="H9293" s="1"/>
      <c r="I9293" s="1"/>
    </row>
    <row r="9294" spans="8:9" x14ac:dyDescent="0.45">
      <c r="H9294" s="1"/>
      <c r="I9294" s="1"/>
    </row>
    <row r="9295" spans="8:9" x14ac:dyDescent="0.45">
      <c r="H9295" s="1"/>
      <c r="I9295" s="1"/>
    </row>
    <row r="9296" spans="8:9" x14ac:dyDescent="0.45">
      <c r="H9296" s="1"/>
      <c r="I9296" s="1"/>
    </row>
    <row r="9297" spans="8:9" x14ac:dyDescent="0.45">
      <c r="H9297" s="1"/>
      <c r="I9297" s="1"/>
    </row>
    <row r="9298" spans="8:9" x14ac:dyDescent="0.45">
      <c r="H9298" s="1"/>
      <c r="I9298" s="1"/>
    </row>
    <row r="9299" spans="8:9" x14ac:dyDescent="0.45">
      <c r="H9299" s="1"/>
      <c r="I9299" s="1"/>
    </row>
    <row r="9300" spans="8:9" x14ac:dyDescent="0.45">
      <c r="H9300" s="1"/>
      <c r="I9300" s="1"/>
    </row>
    <row r="9301" spans="8:9" x14ac:dyDescent="0.45">
      <c r="H9301" s="1"/>
      <c r="I9301" s="1"/>
    </row>
    <row r="9302" spans="8:9" x14ac:dyDescent="0.45">
      <c r="H9302" s="1"/>
      <c r="I9302" s="1"/>
    </row>
    <row r="9303" spans="8:9" x14ac:dyDescent="0.45">
      <c r="H9303" s="1"/>
      <c r="I9303" s="1"/>
    </row>
    <row r="9304" spans="8:9" x14ac:dyDescent="0.45">
      <c r="H9304" s="1"/>
      <c r="I9304" s="1"/>
    </row>
    <row r="9305" spans="8:9" x14ac:dyDescent="0.45">
      <c r="H9305" s="1"/>
      <c r="I9305" s="1"/>
    </row>
    <row r="9306" spans="8:9" x14ac:dyDescent="0.45">
      <c r="H9306" s="1"/>
      <c r="I9306" s="1"/>
    </row>
    <row r="9307" spans="8:9" x14ac:dyDescent="0.45">
      <c r="H9307" s="1"/>
      <c r="I9307" s="1"/>
    </row>
    <row r="9308" spans="8:9" x14ac:dyDescent="0.45">
      <c r="H9308" s="1"/>
      <c r="I9308" s="1"/>
    </row>
    <row r="9309" spans="8:9" x14ac:dyDescent="0.45">
      <c r="H9309" s="1"/>
      <c r="I9309" s="1"/>
    </row>
    <row r="9310" spans="8:9" x14ac:dyDescent="0.45">
      <c r="H9310" s="1"/>
      <c r="I9310" s="1"/>
    </row>
    <row r="9311" spans="8:9" x14ac:dyDescent="0.45">
      <c r="H9311" s="1"/>
      <c r="I9311" s="1"/>
    </row>
    <row r="9312" spans="8:9" x14ac:dyDescent="0.45">
      <c r="H9312" s="1"/>
      <c r="I9312" s="1"/>
    </row>
    <row r="9313" spans="8:9" x14ac:dyDescent="0.45">
      <c r="H9313" s="1"/>
      <c r="I9313" s="1"/>
    </row>
    <row r="9314" spans="8:9" x14ac:dyDescent="0.45">
      <c r="H9314" s="1"/>
      <c r="I9314" s="1"/>
    </row>
    <row r="9315" spans="8:9" x14ac:dyDescent="0.45">
      <c r="H9315" s="1"/>
      <c r="I9315" s="1"/>
    </row>
    <row r="9316" spans="8:9" x14ac:dyDescent="0.45">
      <c r="H9316" s="1"/>
      <c r="I9316" s="1"/>
    </row>
    <row r="9317" spans="8:9" x14ac:dyDescent="0.45">
      <c r="H9317" s="1"/>
      <c r="I9317" s="1"/>
    </row>
    <row r="9318" spans="8:9" x14ac:dyDescent="0.45">
      <c r="H9318" s="1"/>
      <c r="I9318" s="1"/>
    </row>
    <row r="9319" spans="8:9" x14ac:dyDescent="0.45">
      <c r="H9319" s="1"/>
      <c r="I9319" s="1"/>
    </row>
    <row r="9320" spans="8:9" x14ac:dyDescent="0.45">
      <c r="H9320" s="1"/>
      <c r="I9320" s="1"/>
    </row>
    <row r="9321" spans="8:9" x14ac:dyDescent="0.45">
      <c r="H9321" s="1"/>
      <c r="I9321" s="1"/>
    </row>
    <row r="9322" spans="8:9" x14ac:dyDescent="0.45">
      <c r="H9322" s="1"/>
      <c r="I9322" s="1"/>
    </row>
    <row r="9323" spans="8:9" x14ac:dyDescent="0.45">
      <c r="H9323" s="1"/>
      <c r="I9323" s="1"/>
    </row>
    <row r="9324" spans="8:9" x14ac:dyDescent="0.45">
      <c r="H9324" s="1"/>
      <c r="I9324" s="1"/>
    </row>
    <row r="9325" spans="8:9" x14ac:dyDescent="0.45">
      <c r="H9325" s="1"/>
      <c r="I9325" s="1"/>
    </row>
    <row r="9326" spans="8:9" x14ac:dyDescent="0.45">
      <c r="H9326" s="1"/>
      <c r="I9326" s="1"/>
    </row>
    <row r="9327" spans="8:9" x14ac:dyDescent="0.45">
      <c r="H9327" s="1"/>
      <c r="I9327" s="1"/>
    </row>
    <row r="9328" spans="8:9" x14ac:dyDescent="0.45">
      <c r="H9328" s="1"/>
      <c r="I9328" s="1"/>
    </row>
    <row r="9329" spans="8:9" x14ac:dyDescent="0.45">
      <c r="H9329" s="1"/>
      <c r="I9329" s="1"/>
    </row>
    <row r="9330" spans="8:9" x14ac:dyDescent="0.45">
      <c r="H9330" s="1"/>
      <c r="I9330" s="1"/>
    </row>
    <row r="9331" spans="8:9" x14ac:dyDescent="0.45">
      <c r="H9331" s="1"/>
      <c r="I9331" s="1"/>
    </row>
    <row r="9332" spans="8:9" x14ac:dyDescent="0.45">
      <c r="H9332" s="1"/>
      <c r="I9332" s="1"/>
    </row>
    <row r="9333" spans="8:9" x14ac:dyDescent="0.45">
      <c r="H9333" s="1"/>
      <c r="I9333" s="1"/>
    </row>
    <row r="9334" spans="8:9" x14ac:dyDescent="0.45">
      <c r="H9334" s="1"/>
      <c r="I9334" s="1"/>
    </row>
    <row r="9335" spans="8:9" x14ac:dyDescent="0.45">
      <c r="H9335" s="1"/>
      <c r="I9335" s="1"/>
    </row>
    <row r="9336" spans="8:9" x14ac:dyDescent="0.45">
      <c r="H9336" s="1"/>
      <c r="I9336" s="1"/>
    </row>
    <row r="9337" spans="8:9" x14ac:dyDescent="0.45">
      <c r="H9337" s="1"/>
      <c r="I9337" s="1"/>
    </row>
    <row r="9338" spans="8:9" x14ac:dyDescent="0.45">
      <c r="H9338" s="1"/>
      <c r="I9338" s="1"/>
    </row>
    <row r="9339" spans="8:9" x14ac:dyDescent="0.45">
      <c r="H9339" s="1"/>
      <c r="I9339" s="1"/>
    </row>
    <row r="9340" spans="8:9" x14ac:dyDescent="0.45">
      <c r="H9340" s="1"/>
      <c r="I9340" s="1"/>
    </row>
    <row r="9341" spans="8:9" x14ac:dyDescent="0.45">
      <c r="H9341" s="1"/>
      <c r="I9341" s="1"/>
    </row>
    <row r="9342" spans="8:9" x14ac:dyDescent="0.45">
      <c r="H9342" s="1"/>
      <c r="I9342" s="1"/>
    </row>
    <row r="9343" spans="8:9" x14ac:dyDescent="0.45">
      <c r="H9343" s="1"/>
      <c r="I9343" s="1"/>
    </row>
    <row r="9344" spans="8:9" x14ac:dyDescent="0.45">
      <c r="H9344" s="1"/>
      <c r="I9344" s="1"/>
    </row>
    <row r="9345" spans="8:9" x14ac:dyDescent="0.45">
      <c r="H9345" s="1"/>
      <c r="I9345" s="1"/>
    </row>
    <row r="9346" spans="8:9" x14ac:dyDescent="0.45">
      <c r="H9346" s="1"/>
      <c r="I9346" s="1"/>
    </row>
    <row r="9347" spans="8:9" x14ac:dyDescent="0.45">
      <c r="H9347" s="1"/>
      <c r="I9347" s="1"/>
    </row>
    <row r="9348" spans="8:9" x14ac:dyDescent="0.45">
      <c r="H9348" s="1"/>
      <c r="I9348" s="1"/>
    </row>
    <row r="9349" spans="8:9" x14ac:dyDescent="0.45">
      <c r="H9349" s="1"/>
      <c r="I9349" s="1"/>
    </row>
    <row r="9350" spans="8:9" x14ac:dyDescent="0.45">
      <c r="H9350" s="1"/>
      <c r="I9350" s="1"/>
    </row>
    <row r="9351" spans="8:9" x14ac:dyDescent="0.45">
      <c r="H9351" s="1"/>
      <c r="I9351" s="1"/>
    </row>
    <row r="9352" spans="8:9" x14ac:dyDescent="0.45">
      <c r="H9352" s="1"/>
      <c r="I9352" s="1"/>
    </row>
    <row r="9353" spans="8:9" x14ac:dyDescent="0.45">
      <c r="H9353" s="1"/>
      <c r="I9353" s="1"/>
    </row>
    <row r="9354" spans="8:9" x14ac:dyDescent="0.45">
      <c r="H9354" s="1"/>
      <c r="I9354" s="1"/>
    </row>
    <row r="9355" spans="8:9" x14ac:dyDescent="0.45">
      <c r="H9355" s="1"/>
      <c r="I9355" s="1"/>
    </row>
    <row r="9356" spans="8:9" x14ac:dyDescent="0.45">
      <c r="H9356" s="1"/>
      <c r="I9356" s="1"/>
    </row>
    <row r="9357" spans="8:9" x14ac:dyDescent="0.45">
      <c r="H9357" s="1"/>
      <c r="I9357" s="1"/>
    </row>
    <row r="9358" spans="8:9" x14ac:dyDescent="0.45">
      <c r="H9358" s="1"/>
      <c r="I9358" s="1"/>
    </row>
    <row r="9359" spans="8:9" x14ac:dyDescent="0.45">
      <c r="H9359" s="1"/>
      <c r="I9359" s="1"/>
    </row>
    <row r="9360" spans="8:9" x14ac:dyDescent="0.45">
      <c r="H9360" s="1"/>
      <c r="I9360" s="1"/>
    </row>
    <row r="9361" spans="8:9" x14ac:dyDescent="0.45">
      <c r="H9361" s="1"/>
      <c r="I9361" s="1"/>
    </row>
    <row r="9362" spans="8:9" x14ac:dyDescent="0.45">
      <c r="H9362" s="1"/>
      <c r="I9362" s="1"/>
    </row>
    <row r="9363" spans="8:9" x14ac:dyDescent="0.45">
      <c r="H9363" s="1"/>
      <c r="I9363" s="1"/>
    </row>
    <row r="9364" spans="8:9" x14ac:dyDescent="0.45">
      <c r="H9364" s="1"/>
      <c r="I9364" s="1"/>
    </row>
    <row r="9365" spans="8:9" x14ac:dyDescent="0.45">
      <c r="H9365" s="1"/>
      <c r="I9365" s="1"/>
    </row>
    <row r="9366" spans="8:9" x14ac:dyDescent="0.45">
      <c r="H9366" s="1"/>
      <c r="I9366" s="1"/>
    </row>
    <row r="9367" spans="8:9" x14ac:dyDescent="0.45">
      <c r="H9367" s="1"/>
      <c r="I9367" s="1"/>
    </row>
    <row r="9368" spans="8:9" x14ac:dyDescent="0.45">
      <c r="H9368" s="1"/>
      <c r="I9368" s="1"/>
    </row>
    <row r="9369" spans="8:9" x14ac:dyDescent="0.45">
      <c r="H9369" s="1"/>
      <c r="I9369" s="1"/>
    </row>
    <row r="9370" spans="8:9" x14ac:dyDescent="0.45">
      <c r="H9370" s="1"/>
      <c r="I9370" s="1"/>
    </row>
    <row r="9371" spans="8:9" x14ac:dyDescent="0.45">
      <c r="H9371" s="1"/>
      <c r="I9371" s="1"/>
    </row>
    <row r="9372" spans="8:9" x14ac:dyDescent="0.45">
      <c r="H9372" s="1"/>
      <c r="I9372" s="1"/>
    </row>
    <row r="9373" spans="8:9" x14ac:dyDescent="0.45">
      <c r="H9373" s="1"/>
      <c r="I9373" s="1"/>
    </row>
    <row r="9374" spans="8:9" x14ac:dyDescent="0.45">
      <c r="H9374" s="1"/>
      <c r="I9374" s="1"/>
    </row>
    <row r="9375" spans="8:9" x14ac:dyDescent="0.45">
      <c r="H9375" s="1"/>
      <c r="I9375" s="1"/>
    </row>
    <row r="9376" spans="8:9" x14ac:dyDescent="0.45">
      <c r="H9376" s="1"/>
      <c r="I9376" s="1"/>
    </row>
    <row r="9377" spans="8:9" x14ac:dyDescent="0.45">
      <c r="H9377" s="1"/>
      <c r="I9377" s="1"/>
    </row>
    <row r="9378" spans="8:9" x14ac:dyDescent="0.45">
      <c r="H9378" s="1"/>
      <c r="I9378" s="1"/>
    </row>
    <row r="9379" spans="8:9" x14ac:dyDescent="0.45">
      <c r="H9379" s="1"/>
      <c r="I9379" s="1"/>
    </row>
    <row r="9380" spans="8:9" x14ac:dyDescent="0.45">
      <c r="H9380" s="1"/>
      <c r="I9380" s="1"/>
    </row>
    <row r="9381" spans="8:9" x14ac:dyDescent="0.45">
      <c r="H9381" s="1"/>
      <c r="I9381" s="1"/>
    </row>
    <row r="9382" spans="8:9" x14ac:dyDescent="0.45">
      <c r="H9382" s="1"/>
      <c r="I9382" s="1"/>
    </row>
    <row r="9383" spans="8:9" x14ac:dyDescent="0.45">
      <c r="H9383" s="1"/>
      <c r="I9383" s="1"/>
    </row>
    <row r="9384" spans="8:9" x14ac:dyDescent="0.45">
      <c r="H9384" s="1"/>
      <c r="I9384" s="1"/>
    </row>
    <row r="9385" spans="8:9" x14ac:dyDescent="0.45">
      <c r="H9385" s="1"/>
      <c r="I9385" s="1"/>
    </row>
    <row r="9386" spans="8:9" x14ac:dyDescent="0.45">
      <c r="H9386" s="1"/>
      <c r="I9386" s="1"/>
    </row>
    <row r="9387" spans="8:9" x14ac:dyDescent="0.45">
      <c r="H9387" s="1"/>
      <c r="I9387" s="1"/>
    </row>
    <row r="9388" spans="8:9" x14ac:dyDescent="0.45">
      <c r="H9388" s="1"/>
      <c r="I9388" s="1"/>
    </row>
    <row r="9389" spans="8:9" x14ac:dyDescent="0.45">
      <c r="H9389" s="1"/>
      <c r="I9389" s="1"/>
    </row>
    <row r="9390" spans="8:9" x14ac:dyDescent="0.45">
      <c r="H9390" s="1"/>
      <c r="I9390" s="1"/>
    </row>
    <row r="9391" spans="8:9" x14ac:dyDescent="0.45">
      <c r="H9391" s="1"/>
      <c r="I9391" s="1"/>
    </row>
    <row r="9392" spans="8:9" x14ac:dyDescent="0.45">
      <c r="H9392" s="1"/>
      <c r="I9392" s="1"/>
    </row>
    <row r="9393" spans="8:9" x14ac:dyDescent="0.45">
      <c r="H9393" s="1"/>
      <c r="I9393" s="1"/>
    </row>
    <row r="9394" spans="8:9" x14ac:dyDescent="0.45">
      <c r="H9394" s="1"/>
      <c r="I9394" s="1"/>
    </row>
    <row r="9395" spans="8:9" x14ac:dyDescent="0.45">
      <c r="H9395" s="1"/>
      <c r="I9395" s="1"/>
    </row>
    <row r="9396" spans="8:9" x14ac:dyDescent="0.45">
      <c r="H9396" s="1"/>
      <c r="I9396" s="1"/>
    </row>
    <row r="9397" spans="8:9" x14ac:dyDescent="0.45">
      <c r="H9397" s="1"/>
      <c r="I9397" s="1"/>
    </row>
    <row r="9398" spans="8:9" x14ac:dyDescent="0.45">
      <c r="H9398" s="1"/>
      <c r="I9398" s="1"/>
    </row>
    <row r="9399" spans="8:9" x14ac:dyDescent="0.45">
      <c r="H9399" s="1"/>
      <c r="I9399" s="1"/>
    </row>
    <row r="9400" spans="8:9" x14ac:dyDescent="0.45">
      <c r="H9400" s="1"/>
      <c r="I9400" s="1"/>
    </row>
    <row r="9401" spans="8:9" x14ac:dyDescent="0.45">
      <c r="H9401" s="1"/>
      <c r="I9401" s="1"/>
    </row>
    <row r="9402" spans="8:9" x14ac:dyDescent="0.45">
      <c r="H9402" s="1"/>
      <c r="I9402" s="1"/>
    </row>
    <row r="9403" spans="8:9" x14ac:dyDescent="0.45">
      <c r="H9403" s="1"/>
      <c r="I9403" s="1"/>
    </row>
    <row r="9404" spans="8:9" x14ac:dyDescent="0.45">
      <c r="H9404" s="1"/>
      <c r="I9404" s="1"/>
    </row>
    <row r="9405" spans="8:9" x14ac:dyDescent="0.45">
      <c r="H9405" s="1"/>
      <c r="I9405" s="1"/>
    </row>
    <row r="9406" spans="8:9" x14ac:dyDescent="0.45">
      <c r="H9406" s="1"/>
      <c r="I9406" s="1"/>
    </row>
    <row r="9407" spans="8:9" x14ac:dyDescent="0.45">
      <c r="H9407" s="1"/>
      <c r="I9407" s="1"/>
    </row>
    <row r="9408" spans="8:9" x14ac:dyDescent="0.45">
      <c r="H9408" s="1"/>
      <c r="I9408" s="1"/>
    </row>
    <row r="9409" spans="8:9" x14ac:dyDescent="0.45">
      <c r="H9409" s="1"/>
      <c r="I9409" s="1"/>
    </row>
    <row r="9410" spans="8:9" x14ac:dyDescent="0.45">
      <c r="H9410" s="1"/>
      <c r="I9410" s="1"/>
    </row>
    <row r="9411" spans="8:9" x14ac:dyDescent="0.45">
      <c r="H9411" s="1"/>
      <c r="I9411" s="1"/>
    </row>
    <row r="9412" spans="8:9" x14ac:dyDescent="0.45">
      <c r="H9412" s="1"/>
      <c r="I9412" s="1"/>
    </row>
    <row r="9413" spans="8:9" x14ac:dyDescent="0.45">
      <c r="H9413" s="1"/>
      <c r="I9413" s="1"/>
    </row>
    <row r="9414" spans="8:9" x14ac:dyDescent="0.45">
      <c r="H9414" s="1"/>
      <c r="I9414" s="1"/>
    </row>
    <row r="9415" spans="8:9" x14ac:dyDescent="0.45">
      <c r="H9415" s="1"/>
      <c r="I9415" s="1"/>
    </row>
    <row r="9416" spans="8:9" x14ac:dyDescent="0.45">
      <c r="H9416" s="1"/>
      <c r="I9416" s="1"/>
    </row>
    <row r="9417" spans="8:9" x14ac:dyDescent="0.45">
      <c r="H9417" s="1"/>
      <c r="I9417" s="1"/>
    </row>
    <row r="9418" spans="8:9" x14ac:dyDescent="0.45">
      <c r="H9418" s="1"/>
      <c r="I9418" s="1"/>
    </row>
    <row r="9419" spans="8:9" x14ac:dyDescent="0.45">
      <c r="H9419" s="1"/>
      <c r="I9419" s="1"/>
    </row>
    <row r="9420" spans="8:9" x14ac:dyDescent="0.45">
      <c r="H9420" s="1"/>
      <c r="I9420" s="1"/>
    </row>
    <row r="9421" spans="8:9" x14ac:dyDescent="0.45">
      <c r="H9421" s="1"/>
      <c r="I9421" s="1"/>
    </row>
    <row r="9422" spans="8:9" x14ac:dyDescent="0.45">
      <c r="H9422" s="1"/>
      <c r="I9422" s="1"/>
    </row>
    <row r="9423" spans="8:9" x14ac:dyDescent="0.45">
      <c r="H9423" s="1"/>
      <c r="I9423" s="1"/>
    </row>
    <row r="9424" spans="8:9" x14ac:dyDescent="0.45">
      <c r="H9424" s="1"/>
      <c r="I9424" s="1"/>
    </row>
    <row r="9425" spans="8:9" x14ac:dyDescent="0.45">
      <c r="H9425" s="1"/>
      <c r="I9425" s="1"/>
    </row>
    <row r="9426" spans="8:9" x14ac:dyDescent="0.45">
      <c r="H9426" s="1"/>
      <c r="I9426" s="1"/>
    </row>
    <row r="9427" spans="8:9" x14ac:dyDescent="0.45">
      <c r="H9427" s="1"/>
      <c r="I9427" s="1"/>
    </row>
    <row r="9428" spans="8:9" x14ac:dyDescent="0.45">
      <c r="H9428" s="1"/>
      <c r="I9428" s="1"/>
    </row>
    <row r="9429" spans="8:9" x14ac:dyDescent="0.45">
      <c r="H9429" s="1"/>
      <c r="I9429" s="1"/>
    </row>
    <row r="9430" spans="8:9" x14ac:dyDescent="0.45">
      <c r="H9430" s="1"/>
      <c r="I9430" s="1"/>
    </row>
    <row r="9431" spans="8:9" x14ac:dyDescent="0.45">
      <c r="H9431" s="1"/>
      <c r="I9431" s="1"/>
    </row>
    <row r="9432" spans="8:9" x14ac:dyDescent="0.45">
      <c r="H9432" s="1"/>
      <c r="I9432" s="1"/>
    </row>
    <row r="9433" spans="8:9" x14ac:dyDescent="0.45">
      <c r="H9433" s="1"/>
      <c r="I9433" s="1"/>
    </row>
    <row r="9434" spans="8:9" x14ac:dyDescent="0.45">
      <c r="H9434" s="1"/>
      <c r="I9434" s="1"/>
    </row>
    <row r="9435" spans="8:9" x14ac:dyDescent="0.45">
      <c r="H9435" s="1"/>
      <c r="I9435" s="1"/>
    </row>
    <row r="9436" spans="8:9" x14ac:dyDescent="0.45">
      <c r="H9436" s="1"/>
      <c r="I9436" s="1"/>
    </row>
    <row r="9437" spans="8:9" x14ac:dyDescent="0.45">
      <c r="H9437" s="1"/>
      <c r="I9437" s="1"/>
    </row>
    <row r="9438" spans="8:9" x14ac:dyDescent="0.45">
      <c r="H9438" s="1"/>
      <c r="I9438" s="1"/>
    </row>
    <row r="9439" spans="8:9" x14ac:dyDescent="0.45">
      <c r="H9439" s="1"/>
      <c r="I9439" s="1"/>
    </row>
    <row r="9440" spans="8:9" x14ac:dyDescent="0.45">
      <c r="H9440" s="1"/>
      <c r="I9440" s="1"/>
    </row>
    <row r="9441" spans="8:9" x14ac:dyDescent="0.45">
      <c r="H9441" s="1"/>
      <c r="I9441" s="1"/>
    </row>
    <row r="9442" spans="8:9" x14ac:dyDescent="0.45">
      <c r="H9442" s="1"/>
      <c r="I9442" s="1"/>
    </row>
    <row r="9443" spans="8:9" x14ac:dyDescent="0.45">
      <c r="H9443" s="1"/>
      <c r="I9443" s="1"/>
    </row>
    <row r="9444" spans="8:9" x14ac:dyDescent="0.45">
      <c r="H9444" s="1"/>
      <c r="I9444" s="1"/>
    </row>
    <row r="9445" spans="8:9" x14ac:dyDescent="0.45">
      <c r="H9445" s="1"/>
      <c r="I9445" s="1"/>
    </row>
    <row r="9446" spans="8:9" x14ac:dyDescent="0.45">
      <c r="H9446" s="1"/>
      <c r="I9446" s="1"/>
    </row>
    <row r="9447" spans="8:9" x14ac:dyDescent="0.45">
      <c r="H9447" s="1"/>
      <c r="I9447" s="1"/>
    </row>
    <row r="9448" spans="8:9" x14ac:dyDescent="0.45">
      <c r="H9448" s="1"/>
      <c r="I9448" s="1"/>
    </row>
    <row r="9449" spans="8:9" x14ac:dyDescent="0.45">
      <c r="H9449" s="1"/>
      <c r="I9449" s="1"/>
    </row>
    <row r="9450" spans="8:9" x14ac:dyDescent="0.45">
      <c r="H9450" s="1"/>
      <c r="I9450" s="1"/>
    </row>
    <row r="9451" spans="8:9" x14ac:dyDescent="0.45">
      <c r="H9451" s="1"/>
      <c r="I9451" s="1"/>
    </row>
    <row r="9452" spans="8:9" x14ac:dyDescent="0.45">
      <c r="H9452" s="1"/>
      <c r="I9452" s="1"/>
    </row>
    <row r="9453" spans="8:9" x14ac:dyDescent="0.45">
      <c r="H9453" s="1"/>
      <c r="I9453" s="1"/>
    </row>
    <row r="9454" spans="8:9" x14ac:dyDescent="0.45">
      <c r="H9454" s="1"/>
      <c r="I9454" s="1"/>
    </row>
    <row r="9455" spans="8:9" x14ac:dyDescent="0.45">
      <c r="H9455" s="1"/>
      <c r="I9455" s="1"/>
    </row>
    <row r="9456" spans="8:9" x14ac:dyDescent="0.45">
      <c r="H9456" s="1"/>
      <c r="I9456" s="1"/>
    </row>
    <row r="9457" spans="8:9" x14ac:dyDescent="0.45">
      <c r="H9457" s="1"/>
      <c r="I9457" s="1"/>
    </row>
    <row r="9458" spans="8:9" x14ac:dyDescent="0.45">
      <c r="H9458" s="1"/>
      <c r="I9458" s="1"/>
    </row>
    <row r="9459" spans="8:9" x14ac:dyDescent="0.45">
      <c r="H9459" s="1"/>
      <c r="I9459" s="1"/>
    </row>
    <row r="9460" spans="8:9" x14ac:dyDescent="0.45">
      <c r="H9460" s="1"/>
      <c r="I9460" s="1"/>
    </row>
    <row r="9461" spans="8:9" x14ac:dyDescent="0.45">
      <c r="H9461" s="1"/>
      <c r="I9461" s="1"/>
    </row>
    <row r="9462" spans="8:9" x14ac:dyDescent="0.45">
      <c r="H9462" s="1"/>
      <c r="I9462" s="1"/>
    </row>
    <row r="9463" spans="8:9" x14ac:dyDescent="0.45">
      <c r="H9463" s="1"/>
      <c r="I9463" s="1"/>
    </row>
    <row r="9464" spans="8:9" x14ac:dyDescent="0.45">
      <c r="H9464" s="1"/>
      <c r="I9464" s="1"/>
    </row>
    <row r="9465" spans="8:9" x14ac:dyDescent="0.45">
      <c r="H9465" s="1"/>
      <c r="I9465" s="1"/>
    </row>
    <row r="9466" spans="8:9" x14ac:dyDescent="0.45">
      <c r="H9466" s="1"/>
      <c r="I9466" s="1"/>
    </row>
    <row r="9467" spans="8:9" x14ac:dyDescent="0.45">
      <c r="H9467" s="1"/>
      <c r="I9467" s="1"/>
    </row>
    <row r="9468" spans="8:9" x14ac:dyDescent="0.45">
      <c r="H9468" s="1"/>
      <c r="I9468" s="1"/>
    </row>
    <row r="9469" spans="8:9" x14ac:dyDescent="0.45">
      <c r="H9469" s="1"/>
      <c r="I9469" s="1"/>
    </row>
    <row r="9470" spans="8:9" x14ac:dyDescent="0.45">
      <c r="H9470" s="1"/>
      <c r="I9470" s="1"/>
    </row>
    <row r="9471" spans="8:9" x14ac:dyDescent="0.45">
      <c r="H9471" s="1"/>
      <c r="I9471" s="1"/>
    </row>
    <row r="9472" spans="8:9" x14ac:dyDescent="0.45">
      <c r="H9472" s="1"/>
      <c r="I9472" s="1"/>
    </row>
    <row r="9473" spans="8:9" x14ac:dyDescent="0.45">
      <c r="H9473" s="1"/>
      <c r="I9473" s="1"/>
    </row>
    <row r="9474" spans="8:9" x14ac:dyDescent="0.45">
      <c r="H9474" s="1"/>
      <c r="I9474" s="1"/>
    </row>
    <row r="9475" spans="8:9" x14ac:dyDescent="0.45">
      <c r="H9475" s="1"/>
      <c r="I9475" s="1"/>
    </row>
    <row r="9476" spans="8:9" x14ac:dyDescent="0.45">
      <c r="H9476" s="1"/>
      <c r="I9476" s="1"/>
    </row>
    <row r="9477" spans="8:9" x14ac:dyDescent="0.45">
      <c r="H9477" s="1"/>
      <c r="I9477" s="1"/>
    </row>
    <row r="9478" spans="8:9" x14ac:dyDescent="0.45">
      <c r="H9478" s="1"/>
      <c r="I9478" s="1"/>
    </row>
    <row r="9479" spans="8:9" x14ac:dyDescent="0.45">
      <c r="H9479" s="1"/>
      <c r="I9479" s="1"/>
    </row>
    <row r="9480" spans="8:9" x14ac:dyDescent="0.45">
      <c r="H9480" s="1"/>
      <c r="I9480" s="1"/>
    </row>
    <row r="9481" spans="8:9" x14ac:dyDescent="0.45">
      <c r="H9481" s="1"/>
      <c r="I9481" s="1"/>
    </row>
    <row r="9482" spans="8:9" x14ac:dyDescent="0.45">
      <c r="H9482" s="1"/>
      <c r="I9482" s="1"/>
    </row>
    <row r="9483" spans="8:9" x14ac:dyDescent="0.45">
      <c r="H9483" s="1"/>
      <c r="I9483" s="1"/>
    </row>
    <row r="9484" spans="8:9" x14ac:dyDescent="0.45">
      <c r="H9484" s="1"/>
      <c r="I9484" s="1"/>
    </row>
    <row r="9485" spans="8:9" x14ac:dyDescent="0.45">
      <c r="H9485" s="1"/>
      <c r="I9485" s="1"/>
    </row>
    <row r="9486" spans="8:9" x14ac:dyDescent="0.45">
      <c r="H9486" s="1"/>
      <c r="I9486" s="1"/>
    </row>
    <row r="9487" spans="8:9" x14ac:dyDescent="0.45">
      <c r="H9487" s="1"/>
      <c r="I9487" s="1"/>
    </row>
    <row r="9488" spans="8:9" x14ac:dyDescent="0.45">
      <c r="H9488" s="1"/>
      <c r="I9488" s="1"/>
    </row>
    <row r="9489" spans="8:9" x14ac:dyDescent="0.45">
      <c r="H9489" s="1"/>
      <c r="I9489" s="1"/>
    </row>
    <row r="9490" spans="8:9" x14ac:dyDescent="0.45">
      <c r="H9490" s="1"/>
      <c r="I9490" s="1"/>
    </row>
    <row r="9491" spans="8:9" x14ac:dyDescent="0.45">
      <c r="H9491" s="1"/>
      <c r="I9491" s="1"/>
    </row>
    <row r="9492" spans="8:9" x14ac:dyDescent="0.45">
      <c r="H9492" s="1"/>
      <c r="I9492" s="1"/>
    </row>
    <row r="9493" spans="8:9" x14ac:dyDescent="0.45">
      <c r="H9493" s="1"/>
      <c r="I9493" s="1"/>
    </row>
    <row r="9494" spans="8:9" x14ac:dyDescent="0.45">
      <c r="H9494" s="1"/>
      <c r="I9494" s="1"/>
    </row>
    <row r="9495" spans="8:9" x14ac:dyDescent="0.45">
      <c r="H9495" s="1"/>
      <c r="I9495" s="1"/>
    </row>
    <row r="9496" spans="8:9" x14ac:dyDescent="0.45">
      <c r="H9496" s="1"/>
      <c r="I9496" s="1"/>
    </row>
    <row r="9497" spans="8:9" x14ac:dyDescent="0.45">
      <c r="H9497" s="1"/>
      <c r="I9497" s="1"/>
    </row>
    <row r="9498" spans="8:9" x14ac:dyDescent="0.45">
      <c r="H9498" s="1"/>
      <c r="I9498" s="1"/>
    </row>
    <row r="9499" spans="8:9" x14ac:dyDescent="0.45">
      <c r="H9499" s="1"/>
      <c r="I9499" s="1"/>
    </row>
    <row r="9500" spans="8:9" x14ac:dyDescent="0.45">
      <c r="H9500" s="1"/>
      <c r="I9500" s="1"/>
    </row>
    <row r="9501" spans="8:9" x14ac:dyDescent="0.45">
      <c r="H9501" s="1"/>
      <c r="I9501" s="1"/>
    </row>
    <row r="9502" spans="8:9" x14ac:dyDescent="0.45">
      <c r="H9502" s="1"/>
      <c r="I9502" s="1"/>
    </row>
    <row r="9503" spans="8:9" x14ac:dyDescent="0.45">
      <c r="H9503" s="1"/>
      <c r="I9503" s="1"/>
    </row>
    <row r="9504" spans="8:9" x14ac:dyDescent="0.45">
      <c r="H9504" s="1"/>
      <c r="I9504" s="1"/>
    </row>
    <row r="9505" spans="8:9" x14ac:dyDescent="0.45">
      <c r="H9505" s="1"/>
      <c r="I9505" s="1"/>
    </row>
    <row r="9506" spans="8:9" x14ac:dyDescent="0.45">
      <c r="H9506" s="1"/>
      <c r="I9506" s="1"/>
    </row>
    <row r="9507" spans="8:9" x14ac:dyDescent="0.45">
      <c r="H9507" s="1"/>
      <c r="I9507" s="1"/>
    </row>
    <row r="9508" spans="8:9" x14ac:dyDescent="0.45">
      <c r="H9508" s="1"/>
      <c r="I9508" s="1"/>
    </row>
    <row r="9509" spans="8:9" x14ac:dyDescent="0.45">
      <c r="H9509" s="1"/>
      <c r="I9509" s="1"/>
    </row>
    <row r="9510" spans="8:9" x14ac:dyDescent="0.45">
      <c r="H9510" s="1"/>
      <c r="I9510" s="1"/>
    </row>
    <row r="9511" spans="8:9" x14ac:dyDescent="0.45">
      <c r="H9511" s="1"/>
      <c r="I9511" s="1"/>
    </row>
    <row r="9512" spans="8:9" x14ac:dyDescent="0.45">
      <c r="H9512" s="1"/>
      <c r="I9512" s="1"/>
    </row>
    <row r="9513" spans="8:9" x14ac:dyDescent="0.45">
      <c r="H9513" s="1"/>
      <c r="I9513" s="1"/>
    </row>
    <row r="9514" spans="8:9" x14ac:dyDescent="0.45">
      <c r="H9514" s="1"/>
      <c r="I9514" s="1"/>
    </row>
    <row r="9515" spans="8:9" x14ac:dyDescent="0.45">
      <c r="H9515" s="1"/>
      <c r="I9515" s="1"/>
    </row>
    <row r="9516" spans="8:9" x14ac:dyDescent="0.45">
      <c r="H9516" s="1"/>
      <c r="I9516" s="1"/>
    </row>
    <row r="9517" spans="8:9" x14ac:dyDescent="0.45">
      <c r="H9517" s="1"/>
      <c r="I9517" s="1"/>
    </row>
    <row r="9518" spans="8:9" x14ac:dyDescent="0.45">
      <c r="H9518" s="1"/>
      <c r="I9518" s="1"/>
    </row>
    <row r="9519" spans="8:9" x14ac:dyDescent="0.45">
      <c r="H9519" s="1"/>
      <c r="I9519" s="1"/>
    </row>
    <row r="9520" spans="8:9" x14ac:dyDescent="0.45">
      <c r="H9520" s="1"/>
      <c r="I9520" s="1"/>
    </row>
    <row r="9521" spans="8:9" x14ac:dyDescent="0.45">
      <c r="H9521" s="1"/>
      <c r="I9521" s="1"/>
    </row>
    <row r="9522" spans="8:9" x14ac:dyDescent="0.45">
      <c r="H9522" s="1"/>
      <c r="I9522" s="1"/>
    </row>
    <row r="9523" spans="8:9" x14ac:dyDescent="0.45">
      <c r="H9523" s="1"/>
      <c r="I9523" s="1"/>
    </row>
    <row r="9524" spans="8:9" x14ac:dyDescent="0.45">
      <c r="H9524" s="1"/>
      <c r="I9524" s="1"/>
    </row>
    <row r="9525" spans="8:9" x14ac:dyDescent="0.45">
      <c r="H9525" s="1"/>
      <c r="I9525" s="1"/>
    </row>
    <row r="9526" spans="8:9" x14ac:dyDescent="0.45">
      <c r="H9526" s="1"/>
      <c r="I9526" s="1"/>
    </row>
    <row r="9527" spans="8:9" x14ac:dyDescent="0.45">
      <c r="H9527" s="1"/>
      <c r="I9527" s="1"/>
    </row>
    <row r="9528" spans="8:9" x14ac:dyDescent="0.45">
      <c r="H9528" s="1"/>
      <c r="I9528" s="1"/>
    </row>
    <row r="9529" spans="8:9" x14ac:dyDescent="0.45">
      <c r="H9529" s="1"/>
      <c r="I9529" s="1"/>
    </row>
    <row r="9530" spans="8:9" x14ac:dyDescent="0.45">
      <c r="H9530" s="1"/>
      <c r="I9530" s="1"/>
    </row>
    <row r="9531" spans="8:9" x14ac:dyDescent="0.45">
      <c r="H9531" s="1"/>
      <c r="I9531" s="1"/>
    </row>
    <row r="9532" spans="8:9" x14ac:dyDescent="0.45">
      <c r="H9532" s="1"/>
      <c r="I9532" s="1"/>
    </row>
    <row r="9533" spans="8:9" x14ac:dyDescent="0.45">
      <c r="H9533" s="1"/>
      <c r="I9533" s="1"/>
    </row>
    <row r="9534" spans="8:9" x14ac:dyDescent="0.45">
      <c r="H9534" s="1"/>
      <c r="I9534" s="1"/>
    </row>
    <row r="9535" spans="8:9" x14ac:dyDescent="0.45">
      <c r="H9535" s="1"/>
      <c r="I9535" s="1"/>
    </row>
    <row r="9536" spans="8:9" x14ac:dyDescent="0.45">
      <c r="H9536" s="1"/>
      <c r="I9536" s="1"/>
    </row>
    <row r="9537" spans="8:9" x14ac:dyDescent="0.45">
      <c r="H9537" s="1"/>
      <c r="I9537" s="1"/>
    </row>
    <row r="9538" spans="8:9" x14ac:dyDescent="0.45">
      <c r="H9538" s="1"/>
      <c r="I9538" s="1"/>
    </row>
    <row r="9539" spans="8:9" x14ac:dyDescent="0.45">
      <c r="H9539" s="1"/>
      <c r="I9539" s="1"/>
    </row>
    <row r="9540" spans="8:9" x14ac:dyDescent="0.45">
      <c r="H9540" s="1"/>
      <c r="I9540" s="1"/>
    </row>
    <row r="9541" spans="8:9" x14ac:dyDescent="0.45">
      <c r="H9541" s="1"/>
      <c r="I9541" s="1"/>
    </row>
    <row r="9542" spans="8:9" x14ac:dyDescent="0.45">
      <c r="H9542" s="1"/>
      <c r="I9542" s="1"/>
    </row>
    <row r="9543" spans="8:9" x14ac:dyDescent="0.45">
      <c r="H9543" s="1"/>
      <c r="I9543" s="1"/>
    </row>
    <row r="9544" spans="8:9" x14ac:dyDescent="0.45">
      <c r="H9544" s="1"/>
      <c r="I9544" s="1"/>
    </row>
    <row r="9545" spans="8:9" x14ac:dyDescent="0.45">
      <c r="H9545" s="1"/>
      <c r="I9545" s="1"/>
    </row>
    <row r="9546" spans="8:9" x14ac:dyDescent="0.45">
      <c r="H9546" s="1"/>
      <c r="I9546" s="1"/>
    </row>
    <row r="9547" spans="8:9" x14ac:dyDescent="0.45">
      <c r="H9547" s="1"/>
      <c r="I9547" s="1"/>
    </row>
    <row r="9548" spans="8:9" x14ac:dyDescent="0.45">
      <c r="H9548" s="1"/>
      <c r="I9548" s="1"/>
    </row>
    <row r="9549" spans="8:9" x14ac:dyDescent="0.45">
      <c r="H9549" s="1"/>
      <c r="I9549" s="1"/>
    </row>
    <row r="9550" spans="8:9" x14ac:dyDescent="0.45">
      <c r="H9550" s="1"/>
      <c r="I9550" s="1"/>
    </row>
    <row r="9551" spans="8:9" x14ac:dyDescent="0.45">
      <c r="H9551" s="1"/>
      <c r="I9551" s="1"/>
    </row>
    <row r="9552" spans="8:9" x14ac:dyDescent="0.45">
      <c r="H9552" s="1"/>
      <c r="I9552" s="1"/>
    </row>
    <row r="9553" spans="8:9" x14ac:dyDescent="0.45">
      <c r="H9553" s="1"/>
      <c r="I9553" s="1"/>
    </row>
    <row r="9554" spans="8:9" x14ac:dyDescent="0.45">
      <c r="H9554" s="1"/>
      <c r="I9554" s="1"/>
    </row>
    <row r="9555" spans="8:9" x14ac:dyDescent="0.45">
      <c r="H9555" s="1"/>
      <c r="I9555" s="1"/>
    </row>
    <row r="9556" spans="8:9" x14ac:dyDescent="0.45">
      <c r="H9556" s="1"/>
      <c r="I9556" s="1"/>
    </row>
    <row r="9557" spans="8:9" x14ac:dyDescent="0.45">
      <c r="H9557" s="1"/>
      <c r="I9557" s="1"/>
    </row>
    <row r="9558" spans="8:9" x14ac:dyDescent="0.45">
      <c r="H9558" s="1"/>
      <c r="I9558" s="1"/>
    </row>
    <row r="9559" spans="8:9" x14ac:dyDescent="0.45">
      <c r="H9559" s="1"/>
      <c r="I9559" s="1"/>
    </row>
    <row r="9560" spans="8:9" x14ac:dyDescent="0.45">
      <c r="H9560" s="1"/>
      <c r="I9560" s="1"/>
    </row>
    <row r="9561" spans="8:9" x14ac:dyDescent="0.45">
      <c r="H9561" s="1"/>
      <c r="I9561" s="1"/>
    </row>
    <row r="9562" spans="8:9" x14ac:dyDescent="0.45">
      <c r="H9562" s="1"/>
      <c r="I9562" s="1"/>
    </row>
    <row r="9563" spans="8:9" x14ac:dyDescent="0.45">
      <c r="H9563" s="1"/>
      <c r="I9563" s="1"/>
    </row>
    <row r="9564" spans="8:9" x14ac:dyDescent="0.45">
      <c r="H9564" s="1"/>
      <c r="I9564" s="1"/>
    </row>
    <row r="9565" spans="8:9" x14ac:dyDescent="0.45">
      <c r="H9565" s="1"/>
      <c r="I9565" s="1"/>
    </row>
    <row r="9566" spans="8:9" x14ac:dyDescent="0.45">
      <c r="H9566" s="1"/>
      <c r="I9566" s="1"/>
    </row>
    <row r="9567" spans="8:9" x14ac:dyDescent="0.45">
      <c r="H9567" s="1"/>
      <c r="I9567" s="1"/>
    </row>
    <row r="9568" spans="8:9" x14ac:dyDescent="0.45">
      <c r="H9568" s="1"/>
      <c r="I9568" s="1"/>
    </row>
    <row r="9569" spans="8:9" x14ac:dyDescent="0.45">
      <c r="H9569" s="1"/>
      <c r="I9569" s="1"/>
    </row>
    <row r="9570" spans="8:9" x14ac:dyDescent="0.45">
      <c r="H9570" s="1"/>
      <c r="I9570" s="1"/>
    </row>
    <row r="9571" spans="8:9" x14ac:dyDescent="0.45">
      <c r="H9571" s="1"/>
      <c r="I9571" s="1"/>
    </row>
    <row r="9572" spans="8:9" x14ac:dyDescent="0.45">
      <c r="H9572" s="1"/>
      <c r="I9572" s="1"/>
    </row>
    <row r="9573" spans="8:9" x14ac:dyDescent="0.45">
      <c r="H9573" s="1"/>
      <c r="I9573" s="1"/>
    </row>
    <row r="9574" spans="8:9" x14ac:dyDescent="0.45">
      <c r="H9574" s="1"/>
      <c r="I9574" s="1"/>
    </row>
    <row r="9575" spans="8:9" x14ac:dyDescent="0.45">
      <c r="H9575" s="1"/>
      <c r="I9575" s="1"/>
    </row>
    <row r="9576" spans="8:9" x14ac:dyDescent="0.45">
      <c r="H9576" s="1"/>
      <c r="I9576" s="1"/>
    </row>
    <row r="9577" spans="8:9" x14ac:dyDescent="0.45">
      <c r="H9577" s="1"/>
      <c r="I9577" s="1"/>
    </row>
    <row r="9578" spans="8:9" x14ac:dyDescent="0.45">
      <c r="H9578" s="1"/>
      <c r="I9578" s="1"/>
    </row>
    <row r="9579" spans="8:9" x14ac:dyDescent="0.45">
      <c r="H9579" s="1"/>
      <c r="I9579" s="1"/>
    </row>
    <row r="9580" spans="8:9" x14ac:dyDescent="0.45">
      <c r="H9580" s="1"/>
      <c r="I9580" s="1"/>
    </row>
    <row r="9581" spans="8:9" x14ac:dyDescent="0.45">
      <c r="H9581" s="1"/>
      <c r="I9581" s="1"/>
    </row>
    <row r="9582" spans="8:9" x14ac:dyDescent="0.45">
      <c r="H9582" s="1"/>
      <c r="I9582" s="1"/>
    </row>
    <row r="9583" spans="8:9" x14ac:dyDescent="0.45">
      <c r="H9583" s="1"/>
      <c r="I9583" s="1"/>
    </row>
    <row r="9584" spans="8:9" x14ac:dyDescent="0.45">
      <c r="H9584" s="1"/>
      <c r="I9584" s="1"/>
    </row>
    <row r="9585" spans="8:9" x14ac:dyDescent="0.45">
      <c r="H9585" s="1"/>
      <c r="I9585" s="1"/>
    </row>
    <row r="9586" spans="8:9" x14ac:dyDescent="0.45">
      <c r="H9586" s="1"/>
      <c r="I9586" s="1"/>
    </row>
    <row r="9587" spans="8:9" x14ac:dyDescent="0.45">
      <c r="H9587" s="1"/>
      <c r="I9587" s="1"/>
    </row>
    <row r="9588" spans="8:9" x14ac:dyDescent="0.45">
      <c r="H9588" s="1"/>
      <c r="I9588" s="1"/>
    </row>
    <row r="9589" spans="8:9" x14ac:dyDescent="0.45">
      <c r="H9589" s="1"/>
      <c r="I9589" s="1"/>
    </row>
    <row r="9590" spans="8:9" x14ac:dyDescent="0.45">
      <c r="H9590" s="1"/>
      <c r="I9590" s="1"/>
    </row>
    <row r="9591" spans="8:9" x14ac:dyDescent="0.45">
      <c r="H9591" s="1"/>
      <c r="I9591" s="1"/>
    </row>
    <row r="9592" spans="8:9" x14ac:dyDescent="0.45">
      <c r="H9592" s="1"/>
      <c r="I9592" s="1"/>
    </row>
    <row r="9593" spans="8:9" x14ac:dyDescent="0.45">
      <c r="H9593" s="1"/>
      <c r="I9593" s="1"/>
    </row>
    <row r="9594" spans="8:9" x14ac:dyDescent="0.45">
      <c r="H9594" s="1"/>
      <c r="I9594" s="1"/>
    </row>
    <row r="9595" spans="8:9" x14ac:dyDescent="0.45">
      <c r="H9595" s="1"/>
      <c r="I9595" s="1"/>
    </row>
    <row r="9596" spans="8:9" x14ac:dyDescent="0.45">
      <c r="H9596" s="1"/>
      <c r="I9596" s="1"/>
    </row>
    <row r="9597" spans="8:9" x14ac:dyDescent="0.45">
      <c r="H9597" s="1"/>
      <c r="I9597" s="1"/>
    </row>
    <row r="9598" spans="8:9" x14ac:dyDescent="0.45">
      <c r="H9598" s="1"/>
      <c r="I9598" s="1"/>
    </row>
    <row r="9599" spans="8:9" x14ac:dyDescent="0.45">
      <c r="H9599" s="1"/>
      <c r="I9599" s="1"/>
    </row>
    <row r="9600" spans="8:9" x14ac:dyDescent="0.45">
      <c r="H9600" s="1"/>
      <c r="I9600" s="1"/>
    </row>
    <row r="9601" spans="8:9" x14ac:dyDescent="0.45">
      <c r="H9601" s="1"/>
      <c r="I9601" s="1"/>
    </row>
    <row r="9602" spans="8:9" x14ac:dyDescent="0.45">
      <c r="H9602" s="1"/>
      <c r="I9602" s="1"/>
    </row>
    <row r="9603" spans="8:9" x14ac:dyDescent="0.45">
      <c r="H9603" s="1"/>
      <c r="I9603" s="1"/>
    </row>
    <row r="9604" spans="8:9" x14ac:dyDescent="0.45">
      <c r="H9604" s="1"/>
      <c r="I9604" s="1"/>
    </row>
    <row r="9605" spans="8:9" x14ac:dyDescent="0.45">
      <c r="H9605" s="1"/>
      <c r="I9605" s="1"/>
    </row>
    <row r="9606" spans="8:9" x14ac:dyDescent="0.45">
      <c r="H9606" s="1"/>
      <c r="I9606" s="1"/>
    </row>
    <row r="9607" spans="8:9" x14ac:dyDescent="0.45">
      <c r="H9607" s="1"/>
      <c r="I9607" s="1"/>
    </row>
    <row r="9608" spans="8:9" x14ac:dyDescent="0.45">
      <c r="H9608" s="1"/>
      <c r="I9608" s="1"/>
    </row>
    <row r="9609" spans="8:9" x14ac:dyDescent="0.45">
      <c r="H9609" s="1"/>
      <c r="I9609" s="1"/>
    </row>
    <row r="9610" spans="8:9" x14ac:dyDescent="0.45">
      <c r="H9610" s="1"/>
      <c r="I9610" s="1"/>
    </row>
    <row r="9611" spans="8:9" x14ac:dyDescent="0.45">
      <c r="H9611" s="1"/>
      <c r="I9611" s="1"/>
    </row>
    <row r="9612" spans="8:9" x14ac:dyDescent="0.45">
      <c r="H9612" s="1"/>
      <c r="I9612" s="1"/>
    </row>
    <row r="9613" spans="8:9" x14ac:dyDescent="0.45">
      <c r="H9613" s="1"/>
      <c r="I9613" s="1"/>
    </row>
    <row r="9614" spans="8:9" x14ac:dyDescent="0.45">
      <c r="H9614" s="1"/>
      <c r="I9614" s="1"/>
    </row>
    <row r="9615" spans="8:9" x14ac:dyDescent="0.45">
      <c r="H9615" s="1"/>
      <c r="I9615" s="1"/>
    </row>
    <row r="9616" spans="8:9" x14ac:dyDescent="0.45">
      <c r="H9616" s="1"/>
      <c r="I9616" s="1"/>
    </row>
    <row r="9617" spans="8:9" x14ac:dyDescent="0.45">
      <c r="H9617" s="1"/>
      <c r="I9617" s="1"/>
    </row>
    <row r="9618" spans="8:9" x14ac:dyDescent="0.45">
      <c r="H9618" s="1"/>
      <c r="I9618" s="1"/>
    </row>
    <row r="9619" spans="8:9" x14ac:dyDescent="0.45">
      <c r="H9619" s="1"/>
      <c r="I9619" s="1"/>
    </row>
    <row r="9620" spans="8:9" x14ac:dyDescent="0.45">
      <c r="H9620" s="1"/>
      <c r="I9620" s="1"/>
    </row>
    <row r="9621" spans="8:9" x14ac:dyDescent="0.45">
      <c r="H9621" s="1"/>
      <c r="I9621" s="1"/>
    </row>
    <row r="9622" spans="8:9" x14ac:dyDescent="0.45">
      <c r="H9622" s="1"/>
      <c r="I9622" s="1"/>
    </row>
    <row r="9623" spans="8:9" x14ac:dyDescent="0.45">
      <c r="H9623" s="1"/>
      <c r="I9623" s="1"/>
    </row>
    <row r="9624" spans="8:9" x14ac:dyDescent="0.45">
      <c r="H9624" s="1"/>
      <c r="I9624" s="1"/>
    </row>
    <row r="9625" spans="8:9" x14ac:dyDescent="0.45">
      <c r="H9625" s="1"/>
      <c r="I9625" s="1"/>
    </row>
    <row r="9626" spans="8:9" x14ac:dyDescent="0.45">
      <c r="H9626" s="1"/>
      <c r="I9626" s="1"/>
    </row>
    <row r="9627" spans="8:9" x14ac:dyDescent="0.45">
      <c r="H9627" s="1"/>
      <c r="I9627" s="1"/>
    </row>
    <row r="9628" spans="8:9" x14ac:dyDescent="0.45">
      <c r="H9628" s="1"/>
      <c r="I9628" s="1"/>
    </row>
    <row r="9629" spans="8:9" x14ac:dyDescent="0.45">
      <c r="H9629" s="1"/>
      <c r="I9629" s="1"/>
    </row>
    <row r="9630" spans="8:9" x14ac:dyDescent="0.45">
      <c r="H9630" s="1"/>
      <c r="I9630" s="1"/>
    </row>
    <row r="9631" spans="8:9" x14ac:dyDescent="0.45">
      <c r="H9631" s="1"/>
      <c r="I9631" s="1"/>
    </row>
    <row r="9632" spans="8:9" x14ac:dyDescent="0.45">
      <c r="H9632" s="1"/>
      <c r="I9632" s="1"/>
    </row>
    <row r="9633" spans="8:9" x14ac:dyDescent="0.45">
      <c r="H9633" s="1"/>
      <c r="I9633" s="1"/>
    </row>
    <row r="9634" spans="8:9" x14ac:dyDescent="0.45">
      <c r="H9634" s="1"/>
      <c r="I9634" s="1"/>
    </row>
    <row r="9635" spans="8:9" x14ac:dyDescent="0.45">
      <c r="H9635" s="1"/>
      <c r="I9635" s="1"/>
    </row>
    <row r="9636" spans="8:9" x14ac:dyDescent="0.45">
      <c r="H9636" s="1"/>
      <c r="I9636" s="1"/>
    </row>
    <row r="9637" spans="8:9" x14ac:dyDescent="0.45">
      <c r="H9637" s="1"/>
      <c r="I9637" s="1"/>
    </row>
    <row r="9638" spans="8:9" x14ac:dyDescent="0.45">
      <c r="H9638" s="1"/>
      <c r="I9638" s="1"/>
    </row>
    <row r="9639" spans="8:9" x14ac:dyDescent="0.45">
      <c r="H9639" s="1"/>
      <c r="I9639" s="1"/>
    </row>
    <row r="9640" spans="8:9" x14ac:dyDescent="0.45">
      <c r="H9640" s="1"/>
      <c r="I9640" s="1"/>
    </row>
    <row r="9641" spans="8:9" x14ac:dyDescent="0.45">
      <c r="H9641" s="1"/>
      <c r="I9641" s="1"/>
    </row>
    <row r="9642" spans="8:9" x14ac:dyDescent="0.45">
      <c r="H9642" s="1"/>
      <c r="I9642" s="1"/>
    </row>
    <row r="9643" spans="8:9" x14ac:dyDescent="0.45">
      <c r="H9643" s="1"/>
      <c r="I9643" s="1"/>
    </row>
    <row r="9644" spans="8:9" x14ac:dyDescent="0.45">
      <c r="H9644" s="1"/>
      <c r="I9644" s="1"/>
    </row>
    <row r="9645" spans="8:9" x14ac:dyDescent="0.45">
      <c r="H9645" s="1"/>
      <c r="I9645" s="1"/>
    </row>
    <row r="9646" spans="8:9" x14ac:dyDescent="0.45">
      <c r="H9646" s="1"/>
      <c r="I9646" s="1"/>
    </row>
    <row r="9647" spans="8:9" x14ac:dyDescent="0.45">
      <c r="H9647" s="1"/>
      <c r="I9647" s="1"/>
    </row>
    <row r="9648" spans="8:9" x14ac:dyDescent="0.45">
      <c r="H9648" s="1"/>
      <c r="I9648" s="1"/>
    </row>
    <row r="9649" spans="8:9" x14ac:dyDescent="0.45">
      <c r="H9649" s="1"/>
      <c r="I9649" s="1"/>
    </row>
    <row r="9650" spans="8:9" x14ac:dyDescent="0.45">
      <c r="H9650" s="1"/>
      <c r="I9650" s="1"/>
    </row>
    <row r="9651" spans="8:9" x14ac:dyDescent="0.45">
      <c r="H9651" s="1"/>
      <c r="I9651" s="1"/>
    </row>
    <row r="9652" spans="8:9" x14ac:dyDescent="0.45">
      <c r="H9652" s="1"/>
      <c r="I9652" s="1"/>
    </row>
    <row r="9653" spans="8:9" x14ac:dyDescent="0.45">
      <c r="H9653" s="1"/>
      <c r="I9653" s="1"/>
    </row>
    <row r="9654" spans="8:9" x14ac:dyDescent="0.45">
      <c r="H9654" s="1"/>
      <c r="I9654" s="1"/>
    </row>
    <row r="9655" spans="8:9" x14ac:dyDescent="0.45">
      <c r="H9655" s="1"/>
      <c r="I9655" s="1"/>
    </row>
    <row r="9656" spans="8:9" x14ac:dyDescent="0.45">
      <c r="H9656" s="1"/>
      <c r="I9656" s="1"/>
    </row>
    <row r="9657" spans="8:9" x14ac:dyDescent="0.45">
      <c r="H9657" s="1"/>
      <c r="I9657" s="1"/>
    </row>
    <row r="9658" spans="8:9" x14ac:dyDescent="0.45">
      <c r="H9658" s="1"/>
      <c r="I9658" s="1"/>
    </row>
    <row r="9659" spans="8:9" x14ac:dyDescent="0.45">
      <c r="H9659" s="1"/>
      <c r="I9659" s="1"/>
    </row>
    <row r="9660" spans="8:9" x14ac:dyDescent="0.45">
      <c r="H9660" s="1"/>
      <c r="I9660" s="1"/>
    </row>
    <row r="9661" spans="8:9" x14ac:dyDescent="0.45">
      <c r="H9661" s="1"/>
      <c r="I9661" s="1"/>
    </row>
    <row r="9662" spans="8:9" x14ac:dyDescent="0.45">
      <c r="H9662" s="1"/>
      <c r="I9662" s="1"/>
    </row>
    <row r="9663" spans="8:9" x14ac:dyDescent="0.45">
      <c r="H9663" s="1"/>
      <c r="I9663" s="1"/>
    </row>
    <row r="9664" spans="8:9" x14ac:dyDescent="0.45">
      <c r="H9664" s="1"/>
      <c r="I9664" s="1"/>
    </row>
    <row r="9665" spans="8:9" x14ac:dyDescent="0.45">
      <c r="H9665" s="1"/>
      <c r="I9665" s="1"/>
    </row>
    <row r="9666" spans="8:9" x14ac:dyDescent="0.45">
      <c r="H9666" s="1"/>
      <c r="I9666" s="1"/>
    </row>
    <row r="9667" spans="8:9" x14ac:dyDescent="0.45">
      <c r="H9667" s="1"/>
      <c r="I9667" s="1"/>
    </row>
    <row r="9668" spans="8:9" x14ac:dyDescent="0.45">
      <c r="H9668" s="1"/>
      <c r="I9668" s="1"/>
    </row>
    <row r="9669" spans="8:9" x14ac:dyDescent="0.45">
      <c r="H9669" s="1"/>
      <c r="I9669" s="1"/>
    </row>
    <row r="9670" spans="8:9" x14ac:dyDescent="0.45">
      <c r="H9670" s="1"/>
      <c r="I9670" s="1"/>
    </row>
    <row r="9671" spans="8:9" x14ac:dyDescent="0.45">
      <c r="H9671" s="1"/>
      <c r="I9671" s="1"/>
    </row>
    <row r="9672" spans="8:9" x14ac:dyDescent="0.45">
      <c r="H9672" s="1"/>
      <c r="I9672" s="1"/>
    </row>
    <row r="9673" spans="8:9" x14ac:dyDescent="0.45">
      <c r="H9673" s="1"/>
      <c r="I9673" s="1"/>
    </row>
    <row r="9674" spans="8:9" x14ac:dyDescent="0.45">
      <c r="H9674" s="1"/>
      <c r="I9674" s="1"/>
    </row>
    <row r="9675" spans="8:9" x14ac:dyDescent="0.45">
      <c r="H9675" s="1"/>
      <c r="I9675" s="1"/>
    </row>
    <row r="9676" spans="8:9" x14ac:dyDescent="0.45">
      <c r="H9676" s="1"/>
      <c r="I9676" s="1"/>
    </row>
    <row r="9677" spans="8:9" x14ac:dyDescent="0.45">
      <c r="H9677" s="1"/>
      <c r="I9677" s="1"/>
    </row>
    <row r="9678" spans="8:9" x14ac:dyDescent="0.45">
      <c r="H9678" s="1"/>
      <c r="I9678" s="1"/>
    </row>
    <row r="9679" spans="8:9" x14ac:dyDescent="0.45">
      <c r="H9679" s="1"/>
      <c r="I9679" s="1"/>
    </row>
    <row r="9680" spans="8:9" x14ac:dyDescent="0.45">
      <c r="H9680" s="1"/>
      <c r="I9680" s="1"/>
    </row>
    <row r="9681" spans="8:9" x14ac:dyDescent="0.45">
      <c r="H9681" s="1"/>
      <c r="I9681" s="1"/>
    </row>
    <row r="9682" spans="8:9" x14ac:dyDescent="0.45">
      <c r="H9682" s="1"/>
      <c r="I9682" s="1"/>
    </row>
    <row r="9683" spans="8:9" x14ac:dyDescent="0.45">
      <c r="H9683" s="1"/>
      <c r="I9683" s="1"/>
    </row>
    <row r="9684" spans="8:9" x14ac:dyDescent="0.45">
      <c r="H9684" s="1"/>
      <c r="I9684" s="1"/>
    </row>
    <row r="9685" spans="8:9" x14ac:dyDescent="0.45">
      <c r="H9685" s="1"/>
      <c r="I9685" s="1"/>
    </row>
    <row r="9686" spans="8:9" x14ac:dyDescent="0.45">
      <c r="H9686" s="1"/>
      <c r="I9686" s="1"/>
    </row>
    <row r="9687" spans="8:9" x14ac:dyDescent="0.45">
      <c r="H9687" s="1"/>
      <c r="I9687" s="1"/>
    </row>
    <row r="9688" spans="8:9" x14ac:dyDescent="0.45">
      <c r="H9688" s="1"/>
      <c r="I9688" s="1"/>
    </row>
    <row r="9689" spans="8:9" x14ac:dyDescent="0.45">
      <c r="H9689" s="1"/>
      <c r="I9689" s="1"/>
    </row>
    <row r="9690" spans="8:9" x14ac:dyDescent="0.45">
      <c r="H9690" s="1"/>
      <c r="I9690" s="1"/>
    </row>
    <row r="9691" spans="8:9" x14ac:dyDescent="0.45">
      <c r="H9691" s="1"/>
      <c r="I9691" s="1"/>
    </row>
    <row r="9692" spans="8:9" x14ac:dyDescent="0.45">
      <c r="H9692" s="1"/>
      <c r="I9692" s="1"/>
    </row>
    <row r="9693" spans="8:9" x14ac:dyDescent="0.45">
      <c r="H9693" s="1"/>
      <c r="I9693" s="1"/>
    </row>
    <row r="9694" spans="8:9" x14ac:dyDescent="0.45">
      <c r="H9694" s="1"/>
      <c r="I9694" s="1"/>
    </row>
    <row r="9695" spans="8:9" x14ac:dyDescent="0.45">
      <c r="H9695" s="1"/>
      <c r="I9695" s="1"/>
    </row>
    <row r="9696" spans="8:9" x14ac:dyDescent="0.45">
      <c r="H9696" s="1"/>
      <c r="I9696" s="1"/>
    </row>
    <row r="9697" spans="8:9" x14ac:dyDescent="0.45">
      <c r="H9697" s="1"/>
      <c r="I9697" s="1"/>
    </row>
    <row r="9698" spans="8:9" x14ac:dyDescent="0.45">
      <c r="H9698" s="1"/>
      <c r="I9698" s="1"/>
    </row>
    <row r="9699" spans="8:9" x14ac:dyDescent="0.45">
      <c r="H9699" s="1"/>
      <c r="I9699" s="1"/>
    </row>
    <row r="9700" spans="8:9" x14ac:dyDescent="0.45">
      <c r="H9700" s="1"/>
      <c r="I9700" s="1"/>
    </row>
    <row r="9701" spans="8:9" x14ac:dyDescent="0.45">
      <c r="H9701" s="1"/>
      <c r="I9701" s="1"/>
    </row>
    <row r="9702" spans="8:9" x14ac:dyDescent="0.45">
      <c r="H9702" s="1"/>
      <c r="I9702" s="1"/>
    </row>
    <row r="9703" spans="8:9" x14ac:dyDescent="0.45">
      <c r="H9703" s="1"/>
      <c r="I9703" s="1"/>
    </row>
    <row r="9704" spans="8:9" x14ac:dyDescent="0.45">
      <c r="H9704" s="1"/>
      <c r="I9704" s="1"/>
    </row>
    <row r="9705" spans="8:9" x14ac:dyDescent="0.45">
      <c r="H9705" s="1"/>
      <c r="I9705" s="1"/>
    </row>
    <row r="9706" spans="8:9" x14ac:dyDescent="0.45">
      <c r="H9706" s="1"/>
      <c r="I9706" s="1"/>
    </row>
    <row r="9707" spans="8:9" x14ac:dyDescent="0.45">
      <c r="H9707" s="1"/>
      <c r="I9707" s="1"/>
    </row>
    <row r="9708" spans="8:9" x14ac:dyDescent="0.45">
      <c r="H9708" s="1"/>
      <c r="I9708" s="1"/>
    </row>
    <row r="9709" spans="8:9" x14ac:dyDescent="0.45">
      <c r="H9709" s="1"/>
      <c r="I9709" s="1"/>
    </row>
    <row r="9710" spans="8:9" x14ac:dyDescent="0.45">
      <c r="H9710" s="1"/>
      <c r="I9710" s="1"/>
    </row>
    <row r="9711" spans="8:9" x14ac:dyDescent="0.45">
      <c r="H9711" s="1"/>
      <c r="I9711" s="1"/>
    </row>
    <row r="9712" spans="8:9" x14ac:dyDescent="0.45">
      <c r="H9712" s="1"/>
      <c r="I9712" s="1"/>
    </row>
    <row r="9713" spans="8:9" x14ac:dyDescent="0.45">
      <c r="H9713" s="1"/>
      <c r="I9713" s="1"/>
    </row>
    <row r="9714" spans="8:9" x14ac:dyDescent="0.45">
      <c r="H9714" s="1"/>
      <c r="I9714" s="1"/>
    </row>
    <row r="9715" spans="8:9" x14ac:dyDescent="0.45">
      <c r="H9715" s="1"/>
      <c r="I9715" s="1"/>
    </row>
    <row r="9716" spans="8:9" x14ac:dyDescent="0.45">
      <c r="H9716" s="1"/>
      <c r="I9716" s="1"/>
    </row>
    <row r="9717" spans="8:9" x14ac:dyDescent="0.45">
      <c r="H9717" s="1"/>
      <c r="I9717" s="1"/>
    </row>
    <row r="9718" spans="8:9" x14ac:dyDescent="0.45">
      <c r="H9718" s="1"/>
      <c r="I9718" s="1"/>
    </row>
    <row r="9719" spans="8:9" x14ac:dyDescent="0.45">
      <c r="H9719" s="1"/>
      <c r="I9719" s="1"/>
    </row>
    <row r="9720" spans="8:9" x14ac:dyDescent="0.45">
      <c r="H9720" s="1"/>
      <c r="I9720" s="1"/>
    </row>
    <row r="9721" spans="8:9" x14ac:dyDescent="0.45">
      <c r="H9721" s="1"/>
      <c r="I9721" s="1"/>
    </row>
    <row r="9722" spans="8:9" x14ac:dyDescent="0.45">
      <c r="H9722" s="1"/>
      <c r="I9722" s="1"/>
    </row>
    <row r="9723" spans="8:9" x14ac:dyDescent="0.45">
      <c r="H9723" s="1"/>
      <c r="I9723" s="1"/>
    </row>
    <row r="9724" spans="8:9" x14ac:dyDescent="0.45">
      <c r="H9724" s="1"/>
      <c r="I9724" s="1"/>
    </row>
    <row r="9725" spans="8:9" x14ac:dyDescent="0.45">
      <c r="H9725" s="1"/>
      <c r="I9725" s="1"/>
    </row>
    <row r="9726" spans="8:9" x14ac:dyDescent="0.45">
      <c r="H9726" s="1"/>
      <c r="I9726" s="1"/>
    </row>
    <row r="9727" spans="8:9" x14ac:dyDescent="0.45">
      <c r="H9727" s="1"/>
      <c r="I9727" s="1"/>
    </row>
    <row r="9728" spans="8:9" x14ac:dyDescent="0.45">
      <c r="H9728" s="1"/>
      <c r="I9728" s="1"/>
    </row>
    <row r="9729" spans="8:9" x14ac:dyDescent="0.45">
      <c r="H9729" s="1"/>
      <c r="I9729" s="1"/>
    </row>
    <row r="9730" spans="8:9" x14ac:dyDescent="0.45">
      <c r="H9730" s="1"/>
      <c r="I9730" s="1"/>
    </row>
    <row r="9731" spans="8:9" x14ac:dyDescent="0.45">
      <c r="H9731" s="1"/>
      <c r="I9731" s="1"/>
    </row>
    <row r="9732" spans="8:9" x14ac:dyDescent="0.45">
      <c r="H9732" s="1"/>
      <c r="I9732" s="1"/>
    </row>
    <row r="9733" spans="8:9" x14ac:dyDescent="0.45">
      <c r="H9733" s="1"/>
      <c r="I9733" s="1"/>
    </row>
    <row r="9734" spans="8:9" x14ac:dyDescent="0.45">
      <c r="H9734" s="1"/>
      <c r="I9734" s="1"/>
    </row>
    <row r="9735" spans="8:9" x14ac:dyDescent="0.45">
      <c r="H9735" s="1"/>
      <c r="I9735" s="1"/>
    </row>
    <row r="9736" spans="8:9" x14ac:dyDescent="0.45">
      <c r="H9736" s="1"/>
      <c r="I9736" s="1"/>
    </row>
    <row r="9737" spans="8:9" x14ac:dyDescent="0.45">
      <c r="H9737" s="1"/>
      <c r="I9737" s="1"/>
    </row>
    <row r="9738" spans="8:9" x14ac:dyDescent="0.45">
      <c r="H9738" s="1"/>
      <c r="I9738" s="1"/>
    </row>
    <row r="9739" spans="8:9" x14ac:dyDescent="0.45">
      <c r="H9739" s="1"/>
      <c r="I9739" s="1"/>
    </row>
    <row r="9740" spans="8:9" x14ac:dyDescent="0.45">
      <c r="H9740" s="1"/>
      <c r="I9740" s="1"/>
    </row>
    <row r="9741" spans="8:9" x14ac:dyDescent="0.45">
      <c r="H9741" s="1"/>
      <c r="I9741" s="1"/>
    </row>
    <row r="9742" spans="8:9" x14ac:dyDescent="0.45">
      <c r="H9742" s="1"/>
      <c r="I9742" s="1"/>
    </row>
    <row r="9743" spans="8:9" x14ac:dyDescent="0.45">
      <c r="H9743" s="1"/>
      <c r="I9743" s="1"/>
    </row>
    <row r="9744" spans="8:9" x14ac:dyDescent="0.45">
      <c r="H9744" s="1"/>
      <c r="I9744" s="1"/>
    </row>
    <row r="9745" spans="8:9" x14ac:dyDescent="0.45">
      <c r="H9745" s="1"/>
      <c r="I9745" s="1"/>
    </row>
    <row r="9746" spans="8:9" x14ac:dyDescent="0.45">
      <c r="H9746" s="1"/>
      <c r="I9746" s="1"/>
    </row>
    <row r="9747" spans="8:9" x14ac:dyDescent="0.45">
      <c r="H9747" s="1"/>
      <c r="I9747" s="1"/>
    </row>
    <row r="9748" spans="8:9" x14ac:dyDescent="0.45">
      <c r="H9748" s="1"/>
      <c r="I9748" s="1"/>
    </row>
    <row r="9749" spans="8:9" x14ac:dyDescent="0.45">
      <c r="H9749" s="1"/>
      <c r="I9749" s="1"/>
    </row>
    <row r="9750" spans="8:9" x14ac:dyDescent="0.45">
      <c r="H9750" s="1"/>
      <c r="I9750" s="1"/>
    </row>
    <row r="9751" spans="8:9" x14ac:dyDescent="0.45">
      <c r="H9751" s="1"/>
      <c r="I9751" s="1"/>
    </row>
    <row r="9752" spans="8:9" x14ac:dyDescent="0.45">
      <c r="H9752" s="1"/>
      <c r="I9752" s="1"/>
    </row>
    <row r="9753" spans="8:9" x14ac:dyDescent="0.45">
      <c r="H9753" s="1"/>
      <c r="I9753" s="1"/>
    </row>
    <row r="9754" spans="8:9" x14ac:dyDescent="0.45">
      <c r="H9754" s="1"/>
      <c r="I9754" s="1"/>
    </row>
    <row r="9755" spans="8:9" x14ac:dyDescent="0.45">
      <c r="H9755" s="1"/>
      <c r="I9755" s="1"/>
    </row>
    <row r="9756" spans="8:9" x14ac:dyDescent="0.45">
      <c r="H9756" s="1"/>
      <c r="I9756" s="1"/>
    </row>
    <row r="9757" spans="8:9" x14ac:dyDescent="0.45">
      <c r="H9757" s="1"/>
      <c r="I9757" s="1"/>
    </row>
    <row r="9758" spans="8:9" x14ac:dyDescent="0.45">
      <c r="H9758" s="1"/>
      <c r="I9758" s="1"/>
    </row>
    <row r="9759" spans="8:9" x14ac:dyDescent="0.45">
      <c r="H9759" s="1"/>
      <c r="I9759" s="1"/>
    </row>
    <row r="9760" spans="8:9" x14ac:dyDescent="0.45">
      <c r="H9760" s="1"/>
      <c r="I9760" s="1"/>
    </row>
    <row r="9761" spans="8:9" x14ac:dyDescent="0.45">
      <c r="H9761" s="1"/>
      <c r="I9761" s="1"/>
    </row>
    <row r="9762" spans="8:9" x14ac:dyDescent="0.45">
      <c r="H9762" s="1"/>
      <c r="I9762" s="1"/>
    </row>
    <row r="9763" spans="8:9" x14ac:dyDescent="0.45">
      <c r="H9763" s="1"/>
      <c r="I9763" s="1"/>
    </row>
    <row r="9764" spans="8:9" x14ac:dyDescent="0.45">
      <c r="H9764" s="1"/>
      <c r="I9764" s="1"/>
    </row>
    <row r="9765" spans="8:9" x14ac:dyDescent="0.45">
      <c r="H9765" s="1"/>
      <c r="I9765" s="1"/>
    </row>
    <row r="9766" spans="8:9" x14ac:dyDescent="0.45">
      <c r="H9766" s="1"/>
      <c r="I9766" s="1"/>
    </row>
    <row r="9767" spans="8:9" x14ac:dyDescent="0.45">
      <c r="H9767" s="1"/>
      <c r="I9767" s="1"/>
    </row>
    <row r="9768" spans="8:9" x14ac:dyDescent="0.45">
      <c r="H9768" s="1"/>
      <c r="I9768" s="1"/>
    </row>
    <row r="9769" spans="8:9" x14ac:dyDescent="0.45">
      <c r="H9769" s="1"/>
      <c r="I9769" s="1"/>
    </row>
    <row r="9770" spans="8:9" x14ac:dyDescent="0.45">
      <c r="H9770" s="1"/>
      <c r="I9770" s="1"/>
    </row>
    <row r="9771" spans="8:9" x14ac:dyDescent="0.45">
      <c r="H9771" s="1"/>
      <c r="I9771" s="1"/>
    </row>
    <row r="9772" spans="8:9" x14ac:dyDescent="0.45">
      <c r="H9772" s="1"/>
      <c r="I9772" s="1"/>
    </row>
    <row r="9773" spans="8:9" x14ac:dyDescent="0.45">
      <c r="H9773" s="1"/>
      <c r="I9773" s="1"/>
    </row>
    <row r="9774" spans="8:9" x14ac:dyDescent="0.45">
      <c r="H9774" s="1"/>
      <c r="I9774" s="1"/>
    </row>
    <row r="9775" spans="8:9" x14ac:dyDescent="0.45">
      <c r="H9775" s="1"/>
      <c r="I9775" s="1"/>
    </row>
    <row r="9776" spans="8:9" x14ac:dyDescent="0.45">
      <c r="H9776" s="1"/>
      <c r="I9776" s="1"/>
    </row>
    <row r="9777" spans="8:9" x14ac:dyDescent="0.45">
      <c r="H9777" s="1"/>
      <c r="I9777" s="1"/>
    </row>
    <row r="9778" spans="8:9" x14ac:dyDescent="0.45">
      <c r="H9778" s="1"/>
      <c r="I9778" s="1"/>
    </row>
    <row r="9779" spans="8:9" x14ac:dyDescent="0.45">
      <c r="H9779" s="1"/>
      <c r="I9779" s="1"/>
    </row>
    <row r="9780" spans="8:9" x14ac:dyDescent="0.45">
      <c r="H9780" s="1"/>
      <c r="I9780" s="1"/>
    </row>
    <row r="9781" spans="8:9" x14ac:dyDescent="0.45">
      <c r="H9781" s="1"/>
      <c r="I9781" s="1"/>
    </row>
    <row r="9782" spans="8:9" x14ac:dyDescent="0.45">
      <c r="H9782" s="1"/>
      <c r="I9782" s="1"/>
    </row>
    <row r="9783" spans="8:9" x14ac:dyDescent="0.45">
      <c r="H9783" s="1"/>
      <c r="I9783" s="1"/>
    </row>
    <row r="9784" spans="8:9" x14ac:dyDescent="0.45">
      <c r="H9784" s="1"/>
      <c r="I9784" s="1"/>
    </row>
    <row r="9785" spans="8:9" x14ac:dyDescent="0.45">
      <c r="H9785" s="1"/>
      <c r="I9785" s="1"/>
    </row>
    <row r="9786" spans="8:9" x14ac:dyDescent="0.45">
      <c r="H9786" s="1"/>
      <c r="I9786" s="1"/>
    </row>
    <row r="9787" spans="8:9" x14ac:dyDescent="0.45">
      <c r="H9787" s="1"/>
      <c r="I9787" s="1"/>
    </row>
    <row r="9788" spans="8:9" x14ac:dyDescent="0.45">
      <c r="H9788" s="1"/>
      <c r="I9788" s="1"/>
    </row>
    <row r="9789" spans="8:9" x14ac:dyDescent="0.45">
      <c r="H9789" s="1"/>
      <c r="I9789" s="1"/>
    </row>
    <row r="9790" spans="8:9" x14ac:dyDescent="0.45">
      <c r="H9790" s="1"/>
      <c r="I9790" s="1"/>
    </row>
    <row r="9791" spans="8:9" x14ac:dyDescent="0.45">
      <c r="H9791" s="1"/>
      <c r="I9791" s="1"/>
    </row>
    <row r="9792" spans="8:9" x14ac:dyDescent="0.45">
      <c r="H9792" s="1"/>
      <c r="I9792" s="1"/>
    </row>
    <row r="9793" spans="8:9" x14ac:dyDescent="0.45">
      <c r="H9793" s="1"/>
      <c r="I9793" s="1"/>
    </row>
    <row r="9794" spans="8:9" x14ac:dyDescent="0.45">
      <c r="H9794" s="1"/>
      <c r="I9794" s="1"/>
    </row>
    <row r="9795" spans="8:9" x14ac:dyDescent="0.45">
      <c r="H9795" s="1"/>
      <c r="I9795" s="1"/>
    </row>
    <row r="9796" spans="8:9" x14ac:dyDescent="0.45">
      <c r="H9796" s="1"/>
      <c r="I9796" s="1"/>
    </row>
    <row r="9797" spans="8:9" x14ac:dyDescent="0.45">
      <c r="H9797" s="1"/>
      <c r="I9797" s="1"/>
    </row>
    <row r="9798" spans="8:9" x14ac:dyDescent="0.45">
      <c r="H9798" s="1"/>
      <c r="I9798" s="1"/>
    </row>
    <row r="9799" spans="8:9" x14ac:dyDescent="0.45">
      <c r="H9799" s="1"/>
      <c r="I9799" s="1"/>
    </row>
    <row r="9800" spans="8:9" x14ac:dyDescent="0.45">
      <c r="H9800" s="1"/>
      <c r="I9800" s="1"/>
    </row>
    <row r="9801" spans="8:9" x14ac:dyDescent="0.45">
      <c r="H9801" s="1"/>
      <c r="I9801" s="1"/>
    </row>
    <row r="9802" spans="8:9" x14ac:dyDescent="0.45">
      <c r="H9802" s="1"/>
      <c r="I9802" s="1"/>
    </row>
    <row r="9803" spans="8:9" x14ac:dyDescent="0.45">
      <c r="H9803" s="1"/>
      <c r="I9803" s="1"/>
    </row>
    <row r="9804" spans="8:9" x14ac:dyDescent="0.45">
      <c r="H9804" s="1"/>
      <c r="I9804" s="1"/>
    </row>
    <row r="9805" spans="8:9" x14ac:dyDescent="0.45">
      <c r="H9805" s="1"/>
      <c r="I9805" s="1"/>
    </row>
    <row r="9806" spans="8:9" x14ac:dyDescent="0.45">
      <c r="H9806" s="1"/>
      <c r="I9806" s="1"/>
    </row>
    <row r="9807" spans="8:9" x14ac:dyDescent="0.45">
      <c r="H9807" s="1"/>
      <c r="I9807" s="1"/>
    </row>
    <row r="9808" spans="8:9" x14ac:dyDescent="0.45">
      <c r="H9808" s="1"/>
      <c r="I9808" s="1"/>
    </row>
    <row r="9809" spans="8:9" x14ac:dyDescent="0.45">
      <c r="H9809" s="1"/>
      <c r="I9809" s="1"/>
    </row>
    <row r="9810" spans="8:9" x14ac:dyDescent="0.45">
      <c r="H9810" s="1"/>
      <c r="I9810" s="1"/>
    </row>
    <row r="9811" spans="8:9" x14ac:dyDescent="0.45">
      <c r="H9811" s="1"/>
      <c r="I9811" s="1"/>
    </row>
    <row r="9812" spans="8:9" x14ac:dyDescent="0.45">
      <c r="H9812" s="1"/>
      <c r="I9812" s="1"/>
    </row>
    <row r="9813" spans="8:9" x14ac:dyDescent="0.45">
      <c r="H9813" s="1"/>
      <c r="I9813" s="1"/>
    </row>
    <row r="9814" spans="8:9" x14ac:dyDescent="0.45">
      <c r="H9814" s="1"/>
      <c r="I9814" s="1"/>
    </row>
    <row r="9815" spans="8:9" x14ac:dyDescent="0.45">
      <c r="H9815" s="1"/>
      <c r="I9815" s="1"/>
    </row>
    <row r="9816" spans="8:9" x14ac:dyDescent="0.45">
      <c r="H9816" s="1"/>
      <c r="I9816" s="1"/>
    </row>
    <row r="9817" spans="8:9" x14ac:dyDescent="0.45">
      <c r="H9817" s="1"/>
      <c r="I9817" s="1"/>
    </row>
    <row r="9818" spans="8:9" x14ac:dyDescent="0.45">
      <c r="H9818" s="1"/>
      <c r="I9818" s="1"/>
    </row>
    <row r="9819" spans="8:9" x14ac:dyDescent="0.45">
      <c r="H9819" s="1"/>
      <c r="I9819" s="1"/>
    </row>
    <row r="9820" spans="8:9" x14ac:dyDescent="0.45">
      <c r="H9820" s="1"/>
      <c r="I9820" s="1"/>
    </row>
    <row r="9821" spans="8:9" x14ac:dyDescent="0.45">
      <c r="H9821" s="1"/>
      <c r="I9821" s="1"/>
    </row>
    <row r="9822" spans="8:9" x14ac:dyDescent="0.45">
      <c r="H9822" s="1"/>
      <c r="I9822" s="1"/>
    </row>
    <row r="9823" spans="8:9" x14ac:dyDescent="0.45">
      <c r="H9823" s="1"/>
      <c r="I9823" s="1"/>
    </row>
    <row r="9824" spans="8:9" x14ac:dyDescent="0.45">
      <c r="H9824" s="1"/>
      <c r="I9824" s="1"/>
    </row>
    <row r="9825" spans="8:9" x14ac:dyDescent="0.45">
      <c r="H9825" s="1"/>
      <c r="I9825" s="1"/>
    </row>
    <row r="9826" spans="8:9" x14ac:dyDescent="0.45">
      <c r="H9826" s="1"/>
      <c r="I9826" s="1"/>
    </row>
    <row r="9827" spans="8:9" x14ac:dyDescent="0.45">
      <c r="H9827" s="1"/>
      <c r="I9827" s="1"/>
    </row>
    <row r="9828" spans="8:9" x14ac:dyDescent="0.45">
      <c r="H9828" s="1"/>
      <c r="I9828" s="1"/>
    </row>
    <row r="9829" spans="8:9" x14ac:dyDescent="0.45">
      <c r="H9829" s="1"/>
      <c r="I9829" s="1"/>
    </row>
    <row r="9830" spans="8:9" x14ac:dyDescent="0.45">
      <c r="H9830" s="1"/>
      <c r="I9830" s="1"/>
    </row>
    <row r="9831" spans="8:9" x14ac:dyDescent="0.45">
      <c r="H9831" s="1"/>
      <c r="I9831" s="1"/>
    </row>
    <row r="9832" spans="8:9" x14ac:dyDescent="0.45">
      <c r="H9832" s="1"/>
      <c r="I9832" s="1"/>
    </row>
    <row r="9833" spans="8:9" x14ac:dyDescent="0.45">
      <c r="H9833" s="1"/>
      <c r="I9833" s="1"/>
    </row>
    <row r="9834" spans="8:9" x14ac:dyDescent="0.45">
      <c r="H9834" s="1"/>
      <c r="I9834" s="1"/>
    </row>
    <row r="9835" spans="8:9" x14ac:dyDescent="0.45">
      <c r="H9835" s="1"/>
      <c r="I9835" s="1"/>
    </row>
    <row r="9836" spans="8:9" x14ac:dyDescent="0.45">
      <c r="H9836" s="1"/>
      <c r="I9836" s="1"/>
    </row>
    <row r="9837" spans="8:9" x14ac:dyDescent="0.45">
      <c r="H9837" s="1"/>
      <c r="I9837" s="1"/>
    </row>
    <row r="9838" spans="8:9" x14ac:dyDescent="0.45">
      <c r="H9838" s="1"/>
      <c r="I9838" s="1"/>
    </row>
    <row r="9839" spans="8:9" x14ac:dyDescent="0.45">
      <c r="H9839" s="1"/>
      <c r="I9839" s="1"/>
    </row>
    <row r="9840" spans="8:9" x14ac:dyDescent="0.45">
      <c r="H9840" s="1"/>
      <c r="I9840" s="1"/>
    </row>
    <row r="9841" spans="8:9" x14ac:dyDescent="0.45">
      <c r="H9841" s="1"/>
      <c r="I9841" s="1"/>
    </row>
    <row r="9842" spans="8:9" x14ac:dyDescent="0.45">
      <c r="H9842" s="1"/>
      <c r="I9842" s="1"/>
    </row>
    <row r="9843" spans="8:9" x14ac:dyDescent="0.45">
      <c r="H9843" s="1"/>
      <c r="I9843" s="1"/>
    </row>
    <row r="9844" spans="8:9" x14ac:dyDescent="0.45">
      <c r="H9844" s="1"/>
      <c r="I9844" s="1"/>
    </row>
    <row r="9845" spans="8:9" x14ac:dyDescent="0.45">
      <c r="H9845" s="1"/>
      <c r="I9845" s="1"/>
    </row>
    <row r="9846" spans="8:9" x14ac:dyDescent="0.45">
      <c r="H9846" s="1"/>
      <c r="I9846" s="1"/>
    </row>
    <row r="9847" spans="8:9" x14ac:dyDescent="0.45">
      <c r="H9847" s="1"/>
      <c r="I9847" s="1"/>
    </row>
    <row r="9848" spans="8:9" x14ac:dyDescent="0.45">
      <c r="H9848" s="1"/>
      <c r="I9848" s="1"/>
    </row>
    <row r="9849" spans="8:9" x14ac:dyDescent="0.45">
      <c r="H9849" s="1"/>
      <c r="I9849" s="1"/>
    </row>
    <row r="9850" spans="8:9" x14ac:dyDescent="0.45">
      <c r="H9850" s="1"/>
      <c r="I9850" s="1"/>
    </row>
    <row r="9851" spans="8:9" x14ac:dyDescent="0.45">
      <c r="H9851" s="1"/>
      <c r="I9851" s="1"/>
    </row>
    <row r="9852" spans="8:9" x14ac:dyDescent="0.45">
      <c r="H9852" s="1"/>
      <c r="I9852" s="1"/>
    </row>
    <row r="9853" spans="8:9" x14ac:dyDescent="0.45">
      <c r="H9853" s="1"/>
      <c r="I9853" s="1"/>
    </row>
    <row r="9854" spans="8:9" x14ac:dyDescent="0.45">
      <c r="H9854" s="1"/>
      <c r="I9854" s="1"/>
    </row>
    <row r="9855" spans="8:9" x14ac:dyDescent="0.45">
      <c r="H9855" s="1"/>
      <c r="I9855" s="1"/>
    </row>
    <row r="9856" spans="8:9" x14ac:dyDescent="0.45">
      <c r="H9856" s="1"/>
      <c r="I9856" s="1"/>
    </row>
    <row r="9857" spans="8:9" x14ac:dyDescent="0.45">
      <c r="H9857" s="1"/>
      <c r="I9857" s="1"/>
    </row>
    <row r="9858" spans="8:9" x14ac:dyDescent="0.45">
      <c r="H9858" s="1"/>
      <c r="I9858" s="1"/>
    </row>
    <row r="9859" spans="8:9" x14ac:dyDescent="0.45">
      <c r="H9859" s="1"/>
      <c r="I9859" s="1"/>
    </row>
    <row r="9860" spans="8:9" x14ac:dyDescent="0.45">
      <c r="H9860" s="1"/>
      <c r="I9860" s="1"/>
    </row>
    <row r="9861" spans="8:9" x14ac:dyDescent="0.45">
      <c r="H9861" s="1"/>
      <c r="I9861" s="1"/>
    </row>
    <row r="9862" spans="8:9" x14ac:dyDescent="0.45">
      <c r="H9862" s="1"/>
      <c r="I9862" s="1"/>
    </row>
    <row r="9863" spans="8:9" x14ac:dyDescent="0.45">
      <c r="H9863" s="1"/>
      <c r="I9863" s="1"/>
    </row>
    <row r="9864" spans="8:9" x14ac:dyDescent="0.45">
      <c r="H9864" s="1"/>
      <c r="I9864" s="1"/>
    </row>
    <row r="9865" spans="8:9" x14ac:dyDescent="0.45">
      <c r="H9865" s="1"/>
      <c r="I9865" s="1"/>
    </row>
    <row r="9866" spans="8:9" x14ac:dyDescent="0.45">
      <c r="H9866" s="1"/>
      <c r="I9866" s="1"/>
    </row>
    <row r="9867" spans="8:9" x14ac:dyDescent="0.45">
      <c r="H9867" s="1"/>
      <c r="I9867" s="1"/>
    </row>
    <row r="9868" spans="8:9" x14ac:dyDescent="0.45">
      <c r="H9868" s="1"/>
      <c r="I9868" s="1"/>
    </row>
    <row r="9869" spans="8:9" x14ac:dyDescent="0.45">
      <c r="H9869" s="1"/>
      <c r="I9869" s="1"/>
    </row>
    <row r="9870" spans="8:9" x14ac:dyDescent="0.45">
      <c r="H9870" s="1"/>
      <c r="I9870" s="1"/>
    </row>
    <row r="9871" spans="8:9" x14ac:dyDescent="0.45">
      <c r="H9871" s="1"/>
      <c r="I9871" s="1"/>
    </row>
    <row r="9872" spans="8:9" x14ac:dyDescent="0.45">
      <c r="H9872" s="1"/>
      <c r="I9872" s="1"/>
    </row>
    <row r="9873" spans="8:9" x14ac:dyDescent="0.45">
      <c r="H9873" s="1"/>
      <c r="I9873" s="1"/>
    </row>
    <row r="9874" spans="8:9" x14ac:dyDescent="0.45">
      <c r="H9874" s="1"/>
      <c r="I9874" s="1"/>
    </row>
    <row r="9875" spans="8:9" x14ac:dyDescent="0.45">
      <c r="H9875" s="1"/>
      <c r="I9875" s="1"/>
    </row>
    <row r="9876" spans="8:9" x14ac:dyDescent="0.45">
      <c r="H9876" s="1"/>
      <c r="I9876" s="1"/>
    </row>
    <row r="9877" spans="8:9" x14ac:dyDescent="0.45">
      <c r="H9877" s="1"/>
      <c r="I9877" s="1"/>
    </row>
    <row r="9878" spans="8:9" x14ac:dyDescent="0.45">
      <c r="H9878" s="1"/>
      <c r="I9878" s="1"/>
    </row>
    <row r="9879" spans="8:9" x14ac:dyDescent="0.45">
      <c r="H9879" s="1"/>
      <c r="I9879" s="1"/>
    </row>
    <row r="9880" spans="8:9" x14ac:dyDescent="0.45">
      <c r="H9880" s="1"/>
      <c r="I9880" s="1"/>
    </row>
    <row r="9881" spans="8:9" x14ac:dyDescent="0.45">
      <c r="H9881" s="1"/>
      <c r="I9881" s="1"/>
    </row>
    <row r="9882" spans="8:9" x14ac:dyDescent="0.45">
      <c r="H9882" s="1"/>
      <c r="I9882" s="1"/>
    </row>
    <row r="9883" spans="8:9" x14ac:dyDescent="0.45">
      <c r="H9883" s="1"/>
      <c r="I9883" s="1"/>
    </row>
    <row r="9884" spans="8:9" x14ac:dyDescent="0.45">
      <c r="H9884" s="1"/>
      <c r="I9884" s="1"/>
    </row>
    <row r="9885" spans="8:9" x14ac:dyDescent="0.45">
      <c r="H9885" s="1"/>
      <c r="I9885" s="1"/>
    </row>
    <row r="9886" spans="8:9" x14ac:dyDescent="0.45">
      <c r="H9886" s="1"/>
      <c r="I9886" s="1"/>
    </row>
    <row r="9887" spans="8:9" x14ac:dyDescent="0.45">
      <c r="H9887" s="1"/>
      <c r="I9887" s="1"/>
    </row>
    <row r="9888" spans="8:9" x14ac:dyDescent="0.45">
      <c r="H9888" s="1"/>
      <c r="I9888" s="1"/>
    </row>
    <row r="9889" spans="8:9" x14ac:dyDescent="0.45">
      <c r="H9889" s="1"/>
      <c r="I9889" s="1"/>
    </row>
    <row r="9890" spans="8:9" x14ac:dyDescent="0.45">
      <c r="H9890" s="1"/>
      <c r="I9890" s="1"/>
    </row>
    <row r="9891" spans="8:9" x14ac:dyDescent="0.45">
      <c r="H9891" s="1"/>
      <c r="I9891" s="1"/>
    </row>
    <row r="9892" spans="8:9" x14ac:dyDescent="0.45">
      <c r="H9892" s="1"/>
      <c r="I9892" s="1"/>
    </row>
    <row r="9893" spans="8:9" x14ac:dyDescent="0.45">
      <c r="H9893" s="1"/>
      <c r="I9893" s="1"/>
    </row>
    <row r="9894" spans="8:9" x14ac:dyDescent="0.45">
      <c r="H9894" s="1"/>
      <c r="I9894" s="1"/>
    </row>
    <row r="9895" spans="8:9" x14ac:dyDescent="0.45">
      <c r="H9895" s="1"/>
      <c r="I9895" s="1"/>
    </row>
    <row r="9896" spans="8:9" x14ac:dyDescent="0.45">
      <c r="H9896" s="1"/>
      <c r="I9896" s="1"/>
    </row>
    <row r="9897" spans="8:9" x14ac:dyDescent="0.45">
      <c r="H9897" s="1"/>
      <c r="I9897" s="1"/>
    </row>
    <row r="9898" spans="8:9" x14ac:dyDescent="0.45">
      <c r="H9898" s="1"/>
      <c r="I9898" s="1"/>
    </row>
    <row r="9899" spans="8:9" x14ac:dyDescent="0.45">
      <c r="H9899" s="1"/>
      <c r="I9899" s="1"/>
    </row>
    <row r="9900" spans="8:9" x14ac:dyDescent="0.45">
      <c r="H9900" s="1"/>
      <c r="I9900" s="1"/>
    </row>
    <row r="9901" spans="8:9" x14ac:dyDescent="0.45">
      <c r="H9901" s="1"/>
      <c r="I9901" s="1"/>
    </row>
    <row r="9902" spans="8:9" x14ac:dyDescent="0.45">
      <c r="H9902" s="1"/>
      <c r="I9902" s="1"/>
    </row>
    <row r="9903" spans="8:9" x14ac:dyDescent="0.45">
      <c r="H9903" s="1"/>
      <c r="I9903" s="1"/>
    </row>
    <row r="9904" spans="8:9" x14ac:dyDescent="0.45">
      <c r="H9904" s="1"/>
      <c r="I9904" s="1"/>
    </row>
    <row r="9905" spans="8:9" x14ac:dyDescent="0.45">
      <c r="H9905" s="1"/>
      <c r="I9905" s="1"/>
    </row>
    <row r="9906" spans="8:9" x14ac:dyDescent="0.45">
      <c r="H9906" s="1"/>
      <c r="I9906" s="1"/>
    </row>
    <row r="9907" spans="8:9" x14ac:dyDescent="0.45">
      <c r="H9907" s="1"/>
      <c r="I9907" s="1"/>
    </row>
    <row r="9908" spans="8:9" x14ac:dyDescent="0.45">
      <c r="H9908" s="1"/>
      <c r="I9908" s="1"/>
    </row>
    <row r="9909" spans="8:9" x14ac:dyDescent="0.45">
      <c r="H9909" s="1"/>
      <c r="I9909" s="1"/>
    </row>
    <row r="9910" spans="8:9" x14ac:dyDescent="0.45">
      <c r="H9910" s="1"/>
      <c r="I9910" s="1"/>
    </row>
    <row r="9911" spans="8:9" x14ac:dyDescent="0.45">
      <c r="H9911" s="1"/>
      <c r="I9911" s="1"/>
    </row>
    <row r="9912" spans="8:9" x14ac:dyDescent="0.45">
      <c r="H9912" s="1"/>
      <c r="I9912" s="1"/>
    </row>
    <row r="9913" spans="8:9" x14ac:dyDescent="0.45">
      <c r="H9913" s="1"/>
      <c r="I9913" s="1"/>
    </row>
    <row r="9914" spans="8:9" x14ac:dyDescent="0.45">
      <c r="H9914" s="1"/>
      <c r="I9914" s="1"/>
    </row>
    <row r="9915" spans="8:9" x14ac:dyDescent="0.45">
      <c r="H9915" s="1"/>
      <c r="I9915" s="1"/>
    </row>
    <row r="9916" spans="8:9" x14ac:dyDescent="0.45">
      <c r="H9916" s="1"/>
      <c r="I9916" s="1"/>
    </row>
    <row r="9917" spans="8:9" x14ac:dyDescent="0.45">
      <c r="H9917" s="1"/>
      <c r="I9917" s="1"/>
    </row>
    <row r="9918" spans="8:9" x14ac:dyDescent="0.45">
      <c r="H9918" s="1"/>
      <c r="I9918" s="1"/>
    </row>
    <row r="9919" spans="8:9" x14ac:dyDescent="0.45">
      <c r="H9919" s="1"/>
      <c r="I9919" s="1"/>
    </row>
    <row r="9920" spans="8:9" x14ac:dyDescent="0.45">
      <c r="H9920" s="1"/>
      <c r="I9920" s="1"/>
    </row>
    <row r="9921" spans="8:9" x14ac:dyDescent="0.45">
      <c r="H9921" s="1"/>
      <c r="I9921" s="1"/>
    </row>
    <row r="9922" spans="8:9" x14ac:dyDescent="0.45">
      <c r="H9922" s="1"/>
      <c r="I9922" s="1"/>
    </row>
    <row r="9923" spans="8:9" x14ac:dyDescent="0.45">
      <c r="H9923" s="1"/>
      <c r="I9923" s="1"/>
    </row>
    <row r="9924" spans="8:9" x14ac:dyDescent="0.45">
      <c r="H9924" s="1"/>
      <c r="I9924" s="1"/>
    </row>
    <row r="9925" spans="8:9" x14ac:dyDescent="0.45">
      <c r="H9925" s="1"/>
      <c r="I9925" s="1"/>
    </row>
    <row r="9926" spans="8:9" x14ac:dyDescent="0.45">
      <c r="H9926" s="1"/>
      <c r="I9926" s="1"/>
    </row>
    <row r="9927" spans="8:9" x14ac:dyDescent="0.45">
      <c r="H9927" s="1"/>
      <c r="I9927" s="1"/>
    </row>
    <row r="9928" spans="8:9" x14ac:dyDescent="0.45">
      <c r="H9928" s="1"/>
      <c r="I9928" s="1"/>
    </row>
    <row r="9929" spans="8:9" x14ac:dyDescent="0.45">
      <c r="H9929" s="1"/>
      <c r="I9929" s="1"/>
    </row>
    <row r="9930" spans="8:9" x14ac:dyDescent="0.45">
      <c r="H9930" s="1"/>
      <c r="I9930" s="1"/>
    </row>
    <row r="9931" spans="8:9" x14ac:dyDescent="0.45">
      <c r="H9931" s="1"/>
      <c r="I9931" s="1"/>
    </row>
    <row r="9932" spans="8:9" x14ac:dyDescent="0.45">
      <c r="H9932" s="1"/>
      <c r="I9932" s="1"/>
    </row>
    <row r="9933" spans="8:9" x14ac:dyDescent="0.45">
      <c r="H9933" s="1"/>
      <c r="I9933" s="1"/>
    </row>
    <row r="9934" spans="8:9" x14ac:dyDescent="0.45">
      <c r="H9934" s="1"/>
      <c r="I9934" s="1"/>
    </row>
    <row r="9935" spans="8:9" x14ac:dyDescent="0.45">
      <c r="H9935" s="1"/>
      <c r="I9935" s="1"/>
    </row>
    <row r="9936" spans="8:9" x14ac:dyDescent="0.45">
      <c r="H9936" s="1"/>
      <c r="I9936" s="1"/>
    </row>
    <row r="9937" spans="8:9" x14ac:dyDescent="0.45">
      <c r="H9937" s="1"/>
      <c r="I9937" s="1"/>
    </row>
    <row r="9938" spans="8:9" x14ac:dyDescent="0.45">
      <c r="H9938" s="1"/>
      <c r="I9938" s="1"/>
    </row>
    <row r="9939" spans="8:9" x14ac:dyDescent="0.45">
      <c r="H9939" s="1"/>
      <c r="I9939" s="1"/>
    </row>
    <row r="9940" spans="8:9" x14ac:dyDescent="0.45">
      <c r="H9940" s="1"/>
      <c r="I9940" s="1"/>
    </row>
    <row r="9941" spans="8:9" x14ac:dyDescent="0.45">
      <c r="H9941" s="1"/>
      <c r="I9941" s="1"/>
    </row>
    <row r="9942" spans="8:9" x14ac:dyDescent="0.45">
      <c r="H9942" s="1"/>
      <c r="I9942" s="1"/>
    </row>
    <row r="9943" spans="8:9" x14ac:dyDescent="0.45">
      <c r="H9943" s="1"/>
      <c r="I9943" s="1"/>
    </row>
    <row r="9944" spans="8:9" x14ac:dyDescent="0.45">
      <c r="H9944" s="1"/>
      <c r="I9944" s="1"/>
    </row>
    <row r="9945" spans="8:9" x14ac:dyDescent="0.45">
      <c r="H9945" s="1"/>
      <c r="I9945" s="1"/>
    </row>
    <row r="9946" spans="8:9" x14ac:dyDescent="0.45">
      <c r="H9946" s="1"/>
      <c r="I9946" s="1"/>
    </row>
    <row r="9947" spans="8:9" x14ac:dyDescent="0.45">
      <c r="H9947" s="1"/>
      <c r="I9947" s="1"/>
    </row>
    <row r="9948" spans="8:9" x14ac:dyDescent="0.45">
      <c r="H9948" s="1"/>
      <c r="I9948" s="1"/>
    </row>
    <row r="9949" spans="8:9" x14ac:dyDescent="0.45">
      <c r="H9949" s="1"/>
      <c r="I9949" s="1"/>
    </row>
    <row r="9950" spans="8:9" x14ac:dyDescent="0.45">
      <c r="H9950" s="1"/>
      <c r="I9950" s="1"/>
    </row>
    <row r="9951" spans="8:9" x14ac:dyDescent="0.45">
      <c r="H9951" s="1"/>
      <c r="I9951" s="1"/>
    </row>
    <row r="9952" spans="8:9" x14ac:dyDescent="0.45">
      <c r="H9952" s="1"/>
      <c r="I9952" s="1"/>
    </row>
    <row r="9953" spans="8:9" x14ac:dyDescent="0.45">
      <c r="H9953" s="1"/>
      <c r="I9953" s="1"/>
    </row>
    <row r="9954" spans="8:9" x14ac:dyDescent="0.45">
      <c r="H9954" s="1"/>
      <c r="I9954" s="1"/>
    </row>
    <row r="9955" spans="8:9" x14ac:dyDescent="0.45">
      <c r="H9955" s="1"/>
      <c r="I9955" s="1"/>
    </row>
    <row r="9956" spans="8:9" x14ac:dyDescent="0.45">
      <c r="H9956" s="1"/>
      <c r="I9956" s="1"/>
    </row>
    <row r="9957" spans="8:9" x14ac:dyDescent="0.45">
      <c r="H9957" s="1"/>
      <c r="I9957" s="1"/>
    </row>
    <row r="9958" spans="8:9" x14ac:dyDescent="0.45">
      <c r="H9958" s="1"/>
      <c r="I9958" s="1"/>
    </row>
    <row r="9959" spans="8:9" x14ac:dyDescent="0.45">
      <c r="H9959" s="1"/>
      <c r="I9959" s="1"/>
    </row>
    <row r="9960" spans="8:9" x14ac:dyDescent="0.45">
      <c r="H9960" s="1"/>
      <c r="I9960" s="1"/>
    </row>
    <row r="9961" spans="8:9" x14ac:dyDescent="0.45">
      <c r="H9961" s="1"/>
      <c r="I9961" s="1"/>
    </row>
    <row r="9962" spans="8:9" x14ac:dyDescent="0.45">
      <c r="H9962" s="1"/>
      <c r="I9962" s="1"/>
    </row>
    <row r="9963" spans="8:9" x14ac:dyDescent="0.45">
      <c r="H9963" s="1"/>
      <c r="I9963" s="1"/>
    </row>
    <row r="9964" spans="8:9" x14ac:dyDescent="0.45">
      <c r="H9964" s="1"/>
      <c r="I9964" s="1"/>
    </row>
    <row r="9965" spans="8:9" x14ac:dyDescent="0.45">
      <c r="H9965" s="1"/>
      <c r="I9965" s="1"/>
    </row>
    <row r="9966" spans="8:9" x14ac:dyDescent="0.45">
      <c r="H9966" s="1"/>
      <c r="I9966" s="1"/>
    </row>
    <row r="9967" spans="8:9" x14ac:dyDescent="0.45">
      <c r="H9967" s="1"/>
      <c r="I9967" s="1"/>
    </row>
    <row r="9968" spans="8:9" x14ac:dyDescent="0.45">
      <c r="H9968" s="1"/>
      <c r="I9968" s="1"/>
    </row>
    <row r="9969" spans="8:9" x14ac:dyDescent="0.45">
      <c r="H9969" s="1"/>
      <c r="I9969" s="1"/>
    </row>
    <row r="9970" spans="8:9" x14ac:dyDescent="0.45">
      <c r="H9970" s="1"/>
      <c r="I9970" s="1"/>
    </row>
    <row r="9971" spans="8:9" x14ac:dyDescent="0.45">
      <c r="H9971" s="1"/>
      <c r="I9971" s="1"/>
    </row>
    <row r="9972" spans="8:9" x14ac:dyDescent="0.45">
      <c r="H9972" s="1"/>
      <c r="I9972" s="1"/>
    </row>
    <row r="9973" spans="8:9" x14ac:dyDescent="0.45">
      <c r="H9973" s="1"/>
      <c r="I9973" s="1"/>
    </row>
    <row r="9974" spans="8:9" x14ac:dyDescent="0.45">
      <c r="H9974" s="1"/>
      <c r="I9974" s="1"/>
    </row>
    <row r="9975" spans="8:9" x14ac:dyDescent="0.45">
      <c r="H9975" s="1"/>
      <c r="I9975" s="1"/>
    </row>
    <row r="9976" spans="8:9" x14ac:dyDescent="0.45">
      <c r="H9976" s="1"/>
      <c r="I9976" s="1"/>
    </row>
    <row r="9977" spans="8:9" x14ac:dyDescent="0.45">
      <c r="H9977" s="1"/>
      <c r="I9977" s="1"/>
    </row>
    <row r="9978" spans="8:9" x14ac:dyDescent="0.45">
      <c r="H9978" s="1"/>
      <c r="I9978" s="1"/>
    </row>
    <row r="9979" spans="8:9" x14ac:dyDescent="0.45">
      <c r="H9979" s="1"/>
      <c r="I9979" s="1"/>
    </row>
    <row r="9980" spans="8:9" x14ac:dyDescent="0.45">
      <c r="H9980" s="1"/>
      <c r="I9980" s="1"/>
    </row>
    <row r="9981" spans="8:9" x14ac:dyDescent="0.45">
      <c r="H9981" s="1"/>
      <c r="I9981" s="1"/>
    </row>
    <row r="9982" spans="8:9" x14ac:dyDescent="0.45">
      <c r="H9982" s="1"/>
      <c r="I9982" s="1"/>
    </row>
    <row r="9983" spans="8:9" x14ac:dyDescent="0.45">
      <c r="H9983" s="1"/>
      <c r="I9983" s="1"/>
    </row>
    <row r="9984" spans="8:9" x14ac:dyDescent="0.45">
      <c r="H9984" s="1"/>
      <c r="I9984" s="1"/>
    </row>
    <row r="9985" spans="8:9" x14ac:dyDescent="0.45">
      <c r="H9985" s="1"/>
      <c r="I9985" s="1"/>
    </row>
    <row r="9986" spans="8:9" x14ac:dyDescent="0.45">
      <c r="H9986" s="1"/>
      <c r="I9986" s="1"/>
    </row>
    <row r="9987" spans="8:9" x14ac:dyDescent="0.45">
      <c r="H9987" s="1"/>
      <c r="I9987" s="1"/>
    </row>
    <row r="9988" spans="8:9" x14ac:dyDescent="0.45">
      <c r="H9988" s="1"/>
      <c r="I9988" s="1"/>
    </row>
    <row r="9989" spans="8:9" x14ac:dyDescent="0.45">
      <c r="H9989" s="1"/>
      <c r="I9989" s="1"/>
    </row>
    <row r="9990" spans="8:9" x14ac:dyDescent="0.45">
      <c r="H9990" s="1"/>
      <c r="I9990" s="1"/>
    </row>
    <row r="9991" spans="8:9" x14ac:dyDescent="0.45">
      <c r="H9991" s="1"/>
      <c r="I9991" s="1"/>
    </row>
    <row r="9992" spans="8:9" x14ac:dyDescent="0.45">
      <c r="H9992" s="1"/>
      <c r="I9992" s="1"/>
    </row>
    <row r="9993" spans="8:9" x14ac:dyDescent="0.45">
      <c r="H9993" s="1"/>
      <c r="I9993" s="1"/>
    </row>
    <row r="9994" spans="8:9" x14ac:dyDescent="0.45">
      <c r="H9994" s="1"/>
      <c r="I9994" s="1"/>
    </row>
    <row r="9995" spans="8:9" x14ac:dyDescent="0.45">
      <c r="H9995" s="1"/>
      <c r="I9995" s="1"/>
    </row>
    <row r="9996" spans="8:9" x14ac:dyDescent="0.45">
      <c r="H9996" s="1"/>
      <c r="I9996" s="1"/>
    </row>
    <row r="9997" spans="8:9" x14ac:dyDescent="0.45">
      <c r="H9997" s="1"/>
      <c r="I9997" s="1"/>
    </row>
    <row r="9998" spans="8:9" x14ac:dyDescent="0.45">
      <c r="H9998" s="1"/>
      <c r="I9998" s="1"/>
    </row>
    <row r="9999" spans="8:9" x14ac:dyDescent="0.45">
      <c r="H9999" s="1"/>
      <c r="I9999" s="1"/>
    </row>
    <row r="10000" spans="8:9" x14ac:dyDescent="0.45">
      <c r="H10000" s="1"/>
      <c r="I10000" s="1"/>
    </row>
    <row r="10001" spans="8:9" x14ac:dyDescent="0.45">
      <c r="H10001" s="1"/>
      <c r="I10001" s="1"/>
    </row>
    <row r="10002" spans="8:9" x14ac:dyDescent="0.45">
      <c r="H10002" s="1"/>
      <c r="I10002" s="1"/>
    </row>
    <row r="10003" spans="8:9" x14ac:dyDescent="0.45">
      <c r="H10003" s="1"/>
      <c r="I10003" s="1"/>
    </row>
    <row r="10004" spans="8:9" x14ac:dyDescent="0.45">
      <c r="H10004" s="1"/>
      <c r="I10004" s="1"/>
    </row>
    <row r="10005" spans="8:9" x14ac:dyDescent="0.45">
      <c r="H10005" s="1"/>
      <c r="I10005" s="1"/>
    </row>
    <row r="10006" spans="8:9" x14ac:dyDescent="0.45">
      <c r="H10006" s="1"/>
      <c r="I10006" s="1"/>
    </row>
    <row r="10007" spans="8:9" x14ac:dyDescent="0.45">
      <c r="H10007" s="1"/>
      <c r="I10007" s="1"/>
    </row>
    <row r="10008" spans="8:9" x14ac:dyDescent="0.45">
      <c r="H10008" s="1"/>
      <c r="I10008" s="1"/>
    </row>
    <row r="10009" spans="8:9" x14ac:dyDescent="0.45">
      <c r="H10009" s="1"/>
      <c r="I10009" s="1"/>
    </row>
    <row r="10010" spans="8:9" x14ac:dyDescent="0.45">
      <c r="H10010" s="1"/>
      <c r="I10010" s="1"/>
    </row>
    <row r="10011" spans="8:9" x14ac:dyDescent="0.45">
      <c r="H10011" s="1"/>
      <c r="I10011" s="1"/>
    </row>
    <row r="10012" spans="8:9" x14ac:dyDescent="0.45">
      <c r="H10012" s="1"/>
      <c r="I10012" s="1"/>
    </row>
    <row r="10013" spans="8:9" x14ac:dyDescent="0.45">
      <c r="H10013" s="1"/>
      <c r="I10013" s="1"/>
    </row>
    <row r="10014" spans="8:9" x14ac:dyDescent="0.45">
      <c r="H10014" s="1"/>
      <c r="I10014" s="1"/>
    </row>
    <row r="10015" spans="8:9" x14ac:dyDescent="0.45">
      <c r="H10015" s="1"/>
      <c r="I10015" s="1"/>
    </row>
    <row r="10016" spans="8:9" x14ac:dyDescent="0.45">
      <c r="H10016" s="1"/>
      <c r="I10016" s="1"/>
    </row>
    <row r="10017" spans="8:9" x14ac:dyDescent="0.45">
      <c r="H10017" s="1"/>
      <c r="I10017" s="1"/>
    </row>
    <row r="10018" spans="8:9" x14ac:dyDescent="0.45">
      <c r="H10018" s="1"/>
      <c r="I10018" s="1"/>
    </row>
    <row r="10019" spans="8:9" x14ac:dyDescent="0.45">
      <c r="H10019" s="1"/>
      <c r="I10019" s="1"/>
    </row>
    <row r="10020" spans="8:9" x14ac:dyDescent="0.45">
      <c r="H10020" s="1"/>
      <c r="I10020" s="1"/>
    </row>
    <row r="10021" spans="8:9" x14ac:dyDescent="0.45">
      <c r="H10021" s="1"/>
      <c r="I10021" s="1"/>
    </row>
    <row r="10022" spans="8:9" x14ac:dyDescent="0.45">
      <c r="H10022" s="1"/>
      <c r="I10022" s="1"/>
    </row>
    <row r="10023" spans="8:9" x14ac:dyDescent="0.45">
      <c r="H10023" s="1"/>
      <c r="I10023" s="1"/>
    </row>
    <row r="10024" spans="8:9" x14ac:dyDescent="0.45">
      <c r="H10024" s="1"/>
      <c r="I10024" s="1"/>
    </row>
    <row r="10025" spans="8:9" x14ac:dyDescent="0.45">
      <c r="H10025" s="1"/>
      <c r="I10025" s="1"/>
    </row>
    <row r="10026" spans="8:9" x14ac:dyDescent="0.45">
      <c r="H10026" s="1"/>
      <c r="I10026" s="1"/>
    </row>
    <row r="10027" spans="8:9" x14ac:dyDescent="0.45">
      <c r="H10027" s="1"/>
      <c r="I10027" s="1"/>
    </row>
    <row r="10028" spans="8:9" x14ac:dyDescent="0.45">
      <c r="H10028" s="1"/>
      <c r="I10028" s="1"/>
    </row>
    <row r="10029" spans="8:9" x14ac:dyDescent="0.45">
      <c r="H10029" s="1"/>
      <c r="I10029" s="1"/>
    </row>
    <row r="10030" spans="8:9" x14ac:dyDescent="0.45">
      <c r="H10030" s="1"/>
      <c r="I10030" s="1"/>
    </row>
    <row r="10031" spans="8:9" x14ac:dyDescent="0.45">
      <c r="H10031" s="1"/>
      <c r="I10031" s="1"/>
    </row>
    <row r="10032" spans="8:9" x14ac:dyDescent="0.45">
      <c r="H10032" s="1"/>
      <c r="I10032" s="1"/>
    </row>
    <row r="10033" spans="8:9" x14ac:dyDescent="0.45">
      <c r="H10033" s="1"/>
      <c r="I10033" s="1"/>
    </row>
    <row r="10034" spans="8:9" x14ac:dyDescent="0.45">
      <c r="H10034" s="1"/>
      <c r="I10034" s="1"/>
    </row>
    <row r="10035" spans="8:9" x14ac:dyDescent="0.45">
      <c r="H10035" s="1"/>
      <c r="I10035" s="1"/>
    </row>
    <row r="10036" spans="8:9" x14ac:dyDescent="0.45">
      <c r="H10036" s="1"/>
      <c r="I10036" s="1"/>
    </row>
    <row r="10037" spans="8:9" x14ac:dyDescent="0.45">
      <c r="H10037" s="1"/>
      <c r="I10037" s="1"/>
    </row>
    <row r="10038" spans="8:9" x14ac:dyDescent="0.45">
      <c r="H10038" s="1"/>
      <c r="I10038" s="1"/>
    </row>
    <row r="10039" spans="8:9" x14ac:dyDescent="0.45">
      <c r="H10039" s="1"/>
      <c r="I10039" s="1"/>
    </row>
    <row r="10040" spans="8:9" x14ac:dyDescent="0.45">
      <c r="H10040" s="1"/>
      <c r="I10040" s="1"/>
    </row>
    <row r="10041" spans="8:9" x14ac:dyDescent="0.45">
      <c r="H10041" s="1"/>
      <c r="I10041" s="1"/>
    </row>
    <row r="10042" spans="8:9" x14ac:dyDescent="0.45">
      <c r="H10042" s="1"/>
      <c r="I10042" s="1"/>
    </row>
    <row r="10043" spans="8:9" x14ac:dyDescent="0.45">
      <c r="H10043" s="1"/>
      <c r="I10043" s="1"/>
    </row>
    <row r="10044" spans="8:9" x14ac:dyDescent="0.45">
      <c r="H10044" s="1"/>
      <c r="I10044" s="1"/>
    </row>
    <row r="10045" spans="8:9" x14ac:dyDescent="0.45">
      <c r="H10045" s="1"/>
      <c r="I10045" s="1"/>
    </row>
    <row r="10046" spans="8:9" x14ac:dyDescent="0.45">
      <c r="H10046" s="1"/>
      <c r="I10046" s="1"/>
    </row>
    <row r="10047" spans="8:9" x14ac:dyDescent="0.45">
      <c r="H10047" s="1"/>
      <c r="I10047" s="1"/>
    </row>
    <row r="10048" spans="8:9" x14ac:dyDescent="0.45">
      <c r="H10048" s="1"/>
      <c r="I10048" s="1"/>
    </row>
  </sheetData>
  <pageMargins left="0.7" right="0.7" top="0.75" bottom="0.75" header="0.3" footer="0.3"/>
  <pageSetup paperSize="9" orientation="portrait" r:id="rId1"/>
  <ignoredErrors>
    <ignoredError sqref="BO97:BO10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013A-9834-424C-93CE-F96DD6506655}">
  <dimension ref="A3:F229"/>
  <sheetViews>
    <sheetView tabSelected="1" topLeftCell="A201" workbookViewId="0">
      <selection activeCell="F228" sqref="F228"/>
    </sheetView>
  </sheetViews>
  <sheetFormatPr defaultRowHeight="14.25" x14ac:dyDescent="0.45"/>
  <cols>
    <col min="1" max="1" width="13.1328125" bestFit="1" customWidth="1"/>
    <col min="2" max="2" width="17.3984375" bestFit="1" customWidth="1"/>
    <col min="3" max="3" width="15.86328125" bestFit="1" customWidth="1"/>
    <col min="4" max="4" width="20.3984375" bestFit="1" customWidth="1"/>
    <col min="5" max="5" width="21" bestFit="1" customWidth="1"/>
    <col min="6" max="6" width="16.86328125" bestFit="1" customWidth="1"/>
  </cols>
  <sheetData>
    <row r="3" spans="1:6" x14ac:dyDescent="0.45">
      <c r="A3" s="28" t="s">
        <v>280</v>
      </c>
      <c r="B3" t="s">
        <v>288</v>
      </c>
      <c r="C3" t="s">
        <v>282</v>
      </c>
      <c r="D3" t="s">
        <v>289</v>
      </c>
      <c r="E3" t="s">
        <v>290</v>
      </c>
      <c r="F3" t="s">
        <v>291</v>
      </c>
    </row>
    <row r="4" spans="1:6" x14ac:dyDescent="0.45">
      <c r="A4" s="1" t="s">
        <v>21</v>
      </c>
      <c r="B4">
        <v>39</v>
      </c>
      <c r="C4">
        <v>402951.75</v>
      </c>
      <c r="D4">
        <v>0.20440634645219707</v>
      </c>
      <c r="E4">
        <v>0.3204123376486499</v>
      </c>
      <c r="F4">
        <v>0</v>
      </c>
    </row>
    <row r="5" spans="1:6" x14ac:dyDescent="0.45">
      <c r="A5" s="1" t="s">
        <v>23</v>
      </c>
      <c r="B5">
        <v>39</v>
      </c>
      <c r="C5">
        <v>392897.5</v>
      </c>
      <c r="D5">
        <v>0.16673065194489084</v>
      </c>
      <c r="E5">
        <v>0.27045586770032404</v>
      </c>
      <c r="F5">
        <v>8.7403240343137227E-3</v>
      </c>
    </row>
    <row r="6" spans="1:6" x14ac:dyDescent="0.45">
      <c r="A6" s="1" t="s">
        <v>24</v>
      </c>
      <c r="B6">
        <v>39</v>
      </c>
      <c r="C6">
        <v>470938.75</v>
      </c>
      <c r="D6">
        <v>0.13255550724504064</v>
      </c>
      <c r="E6">
        <v>0.2812777442470229</v>
      </c>
      <c r="F6">
        <v>0.23463057725374178</v>
      </c>
    </row>
    <row r="7" spans="1:6" x14ac:dyDescent="0.45">
      <c r="A7" s="1" t="s">
        <v>25</v>
      </c>
      <c r="B7">
        <v>39</v>
      </c>
      <c r="C7">
        <v>505823.75</v>
      </c>
      <c r="D7">
        <v>0.13370239582268426</v>
      </c>
      <c r="E7">
        <v>0.29828018066561829</v>
      </c>
      <c r="F7">
        <v>0.51256246626639501</v>
      </c>
    </row>
    <row r="8" spans="1:6" x14ac:dyDescent="0.45">
      <c r="A8" s="1" t="s">
        <v>26</v>
      </c>
      <c r="B8">
        <v>39</v>
      </c>
      <c r="C8">
        <v>491206</v>
      </c>
      <c r="D8">
        <v>0.18006108587704547</v>
      </c>
      <c r="E8">
        <v>0.31545231068051027</v>
      </c>
      <c r="F8">
        <v>0.45515912202386705</v>
      </c>
    </row>
    <row r="9" spans="1:6" x14ac:dyDescent="0.45">
      <c r="A9" s="1" t="s">
        <v>27</v>
      </c>
      <c r="B9">
        <v>39</v>
      </c>
      <c r="C9">
        <v>496403.5</v>
      </c>
      <c r="D9">
        <v>0.17957002709355732</v>
      </c>
      <c r="E9">
        <v>0.30720368161828004</v>
      </c>
      <c r="F9">
        <v>0.19162601573051075</v>
      </c>
    </row>
    <row r="10" spans="1:6" x14ac:dyDescent="0.45">
      <c r="A10" s="1" t="s">
        <v>28</v>
      </c>
      <c r="B10">
        <v>39</v>
      </c>
      <c r="C10">
        <v>515766.5</v>
      </c>
      <c r="D10">
        <v>0.20980670429567566</v>
      </c>
      <c r="E10">
        <v>0.3474473243319478</v>
      </c>
      <c r="F10">
        <v>1.0598756198748801E-2</v>
      </c>
    </row>
    <row r="11" spans="1:6" x14ac:dyDescent="0.45">
      <c r="A11" s="1" t="s">
        <v>29</v>
      </c>
      <c r="B11">
        <v>40</v>
      </c>
      <c r="C11">
        <v>504858</v>
      </c>
      <c r="D11">
        <v>0.2130009872326554</v>
      </c>
      <c r="E11">
        <v>0.42640056171442203</v>
      </c>
      <c r="F11">
        <v>0</v>
      </c>
    </row>
    <row r="12" spans="1:6" x14ac:dyDescent="0.45">
      <c r="A12" s="1" t="s">
        <v>30</v>
      </c>
      <c r="B12">
        <v>42</v>
      </c>
      <c r="C12">
        <v>453301.75</v>
      </c>
      <c r="D12">
        <v>0.22475257576959778</v>
      </c>
      <c r="E12">
        <v>0.48178701664552104</v>
      </c>
      <c r="F12">
        <v>0</v>
      </c>
    </row>
    <row r="13" spans="1:6" x14ac:dyDescent="0.45">
      <c r="A13" s="1" t="s">
        <v>31</v>
      </c>
      <c r="B13">
        <v>42</v>
      </c>
      <c r="C13">
        <v>437822</v>
      </c>
      <c r="D13">
        <v>0.26175671790042249</v>
      </c>
      <c r="E13">
        <v>0.473489422398643</v>
      </c>
      <c r="F13">
        <v>7.0517581914549795E-3</v>
      </c>
    </row>
    <row r="14" spans="1:6" x14ac:dyDescent="0.45">
      <c r="A14" s="1" t="s">
        <v>32</v>
      </c>
      <c r="B14">
        <v>42</v>
      </c>
      <c r="C14">
        <v>528664.5</v>
      </c>
      <c r="D14">
        <v>0.2706118202652068</v>
      </c>
      <c r="E14">
        <v>0.50725032260063485</v>
      </c>
      <c r="F14">
        <v>0.20360580316383539</v>
      </c>
    </row>
    <row r="15" spans="1:6" x14ac:dyDescent="0.45">
      <c r="A15" s="1" t="s">
        <v>33</v>
      </c>
      <c r="B15">
        <v>42</v>
      </c>
      <c r="C15">
        <v>556897</v>
      </c>
      <c r="D15">
        <v>0.24979089957209105</v>
      </c>
      <c r="E15">
        <v>0.4688813113984403</v>
      </c>
      <c r="F15">
        <v>0.4398337527959999</v>
      </c>
    </row>
    <row r="16" spans="1:6" x14ac:dyDescent="0.45">
      <c r="A16" s="1" t="s">
        <v>34</v>
      </c>
      <c r="B16">
        <v>42</v>
      </c>
      <c r="C16">
        <v>539739</v>
      </c>
      <c r="D16">
        <v>0.24798960926294106</v>
      </c>
      <c r="E16">
        <v>0.43700553726148972</v>
      </c>
      <c r="F16">
        <v>0.42391603885049733</v>
      </c>
    </row>
    <row r="17" spans="1:6" x14ac:dyDescent="0.45">
      <c r="A17" s="1" t="s">
        <v>35</v>
      </c>
      <c r="B17">
        <v>42</v>
      </c>
      <c r="C17">
        <v>554880.75</v>
      </c>
      <c r="D17">
        <v>0.21421111964995015</v>
      </c>
      <c r="E17">
        <v>0.4151308842459861</v>
      </c>
      <c r="F17">
        <v>0.19152026719133597</v>
      </c>
    </row>
    <row r="18" spans="1:6" x14ac:dyDescent="0.45">
      <c r="A18" s="1" t="s">
        <v>36</v>
      </c>
      <c r="B18">
        <v>42</v>
      </c>
      <c r="C18">
        <v>568293.75</v>
      </c>
      <c r="D18">
        <v>0.1865469939678793</v>
      </c>
      <c r="E18">
        <v>0.4157891374183445</v>
      </c>
      <c r="F18">
        <v>1.049104700049203E-2</v>
      </c>
    </row>
    <row r="19" spans="1:6" x14ac:dyDescent="0.45">
      <c r="A19" s="1" t="s">
        <v>37</v>
      </c>
      <c r="B19">
        <v>42</v>
      </c>
      <c r="C19">
        <v>534931.25</v>
      </c>
      <c r="D19">
        <v>0.16822712347640872</v>
      </c>
      <c r="E19">
        <v>0.40895750548421667</v>
      </c>
      <c r="F19">
        <v>0</v>
      </c>
    </row>
    <row r="20" spans="1:6" x14ac:dyDescent="0.45">
      <c r="A20" s="1" t="s">
        <v>38</v>
      </c>
      <c r="B20">
        <v>42</v>
      </c>
      <c r="C20">
        <v>455510.25</v>
      </c>
      <c r="D20">
        <v>0.15735448050652098</v>
      </c>
      <c r="E20">
        <v>0.38668444238261784</v>
      </c>
      <c r="F20">
        <v>0</v>
      </c>
    </row>
    <row r="21" spans="1:6" x14ac:dyDescent="0.45">
      <c r="A21" s="1" t="s">
        <v>39</v>
      </c>
      <c r="B21">
        <v>42</v>
      </c>
      <c r="C21">
        <v>438068</v>
      </c>
      <c r="D21">
        <v>0.15850236231463596</v>
      </c>
      <c r="E21">
        <v>0.35881910016347318</v>
      </c>
      <c r="F21">
        <v>8.2740885401891093E-3</v>
      </c>
    </row>
    <row r="22" spans="1:6" x14ac:dyDescent="0.45">
      <c r="A22" s="1" t="s">
        <v>40</v>
      </c>
      <c r="B22">
        <v>42</v>
      </c>
      <c r="C22">
        <v>523949.25</v>
      </c>
      <c r="D22">
        <v>0.11433491444040438</v>
      </c>
      <c r="E22">
        <v>0.34883641579036528</v>
      </c>
      <c r="F22">
        <v>0.21758300197809083</v>
      </c>
    </row>
    <row r="23" spans="1:6" x14ac:dyDescent="0.45">
      <c r="A23" s="1" t="s">
        <v>41</v>
      </c>
      <c r="B23">
        <v>42</v>
      </c>
      <c r="C23">
        <v>559504</v>
      </c>
      <c r="D23">
        <v>0.12377163753467582</v>
      </c>
      <c r="E23">
        <v>0.30249088107125638</v>
      </c>
      <c r="F23">
        <v>0.51827361114579207</v>
      </c>
    </row>
    <row r="24" spans="1:6" x14ac:dyDescent="0.45">
      <c r="A24" s="1" t="s">
        <v>42</v>
      </c>
      <c r="B24">
        <v>42</v>
      </c>
      <c r="C24">
        <v>548712.5</v>
      </c>
      <c r="D24">
        <v>0.15156471015363907</v>
      </c>
      <c r="E24">
        <v>0.30499422143137717</v>
      </c>
      <c r="F24">
        <v>0.53755245603156021</v>
      </c>
    </row>
    <row r="25" spans="1:6" x14ac:dyDescent="0.45">
      <c r="A25" s="1" t="s">
        <v>43</v>
      </c>
      <c r="B25">
        <v>42</v>
      </c>
      <c r="C25">
        <v>550708.5</v>
      </c>
      <c r="D25">
        <v>0.13974964220162425</v>
      </c>
      <c r="E25">
        <v>0.33310787468276443</v>
      </c>
      <c r="F25">
        <v>0.24837534895847643</v>
      </c>
    </row>
    <row r="26" spans="1:6" x14ac:dyDescent="0.45">
      <c r="A26" s="1" t="s">
        <v>44</v>
      </c>
      <c r="B26">
        <v>39</v>
      </c>
      <c r="C26">
        <v>520159.25</v>
      </c>
      <c r="D26">
        <v>0.15119207686336952</v>
      </c>
      <c r="E26">
        <v>0.39031537506709735</v>
      </c>
      <c r="F26">
        <v>9.0199785621948737E-3</v>
      </c>
    </row>
    <row r="27" spans="1:6" x14ac:dyDescent="0.45">
      <c r="A27" s="1" t="s">
        <v>45</v>
      </c>
      <c r="B27">
        <v>39</v>
      </c>
      <c r="C27">
        <v>493761.5</v>
      </c>
      <c r="D27">
        <v>0.17443442812629081</v>
      </c>
      <c r="E27">
        <v>0.37829502881647781</v>
      </c>
      <c r="F27">
        <v>0</v>
      </c>
    </row>
    <row r="28" spans="1:6" x14ac:dyDescent="0.45">
      <c r="A28" s="1" t="s">
        <v>46</v>
      </c>
      <c r="B28">
        <v>39</v>
      </c>
      <c r="C28">
        <v>420594.25</v>
      </c>
      <c r="D28">
        <v>0.19030352753206006</v>
      </c>
      <c r="E28">
        <v>0.35998011446976141</v>
      </c>
      <c r="F28">
        <v>0</v>
      </c>
    </row>
    <row r="29" spans="1:6" x14ac:dyDescent="0.45">
      <c r="A29" s="1" t="s">
        <v>47</v>
      </c>
      <c r="B29">
        <v>39</v>
      </c>
      <c r="C29">
        <v>403295</v>
      </c>
      <c r="D29">
        <v>0.22290776232918533</v>
      </c>
      <c r="E29">
        <v>0.35125885616420405</v>
      </c>
      <c r="F29">
        <v>6.4890449274497336E-3</v>
      </c>
    </row>
    <row r="30" spans="1:6" x14ac:dyDescent="0.45">
      <c r="A30" s="1" t="s">
        <v>48</v>
      </c>
      <c r="B30">
        <v>39</v>
      </c>
      <c r="C30">
        <v>473124.75</v>
      </c>
      <c r="D30">
        <v>0.225150476749199</v>
      </c>
      <c r="E30">
        <v>0.34260606702062979</v>
      </c>
      <c r="F30">
        <v>0.19947429393923619</v>
      </c>
    </row>
    <row r="31" spans="1:6" x14ac:dyDescent="0.45">
      <c r="A31" s="1" t="s">
        <v>49</v>
      </c>
      <c r="B31">
        <v>39</v>
      </c>
      <c r="C31">
        <v>497521</v>
      </c>
      <c r="D31">
        <v>0.20655855488579505</v>
      </c>
      <c r="E31">
        <v>0.33191905149248924</v>
      </c>
      <c r="F31">
        <v>0.45863424769713773</v>
      </c>
    </row>
    <row r="32" spans="1:6" x14ac:dyDescent="0.45">
      <c r="A32" s="1" t="s">
        <v>50</v>
      </c>
      <c r="B32">
        <v>39</v>
      </c>
      <c r="C32">
        <v>484084</v>
      </c>
      <c r="D32">
        <v>0.23086435087532933</v>
      </c>
      <c r="E32">
        <v>0.3366967899315903</v>
      </c>
      <c r="F32">
        <v>0.5200799266361138</v>
      </c>
    </row>
    <row r="33" spans="1:6" x14ac:dyDescent="0.45">
      <c r="A33" s="1" t="s">
        <v>51</v>
      </c>
      <c r="B33">
        <v>39</v>
      </c>
      <c r="C33">
        <v>491501</v>
      </c>
      <c r="D33">
        <v>0.23769094404430932</v>
      </c>
      <c r="E33">
        <v>0.34877846489742953</v>
      </c>
      <c r="F33">
        <v>0.25925509317485917</v>
      </c>
    </row>
    <row r="34" spans="1:6" x14ac:dyDescent="0.45">
      <c r="A34" s="1" t="s">
        <v>52</v>
      </c>
      <c r="B34">
        <v>39</v>
      </c>
      <c r="C34">
        <v>514379</v>
      </c>
      <c r="D34">
        <v>0.22274792988524872</v>
      </c>
      <c r="E34">
        <v>0.39110358177191362</v>
      </c>
      <c r="F34">
        <v>9.4795215646546818E-3</v>
      </c>
    </row>
    <row r="35" spans="1:6" x14ac:dyDescent="0.45">
      <c r="A35" s="1" t="s">
        <v>53</v>
      </c>
      <c r="B35">
        <v>39</v>
      </c>
      <c r="C35">
        <v>489251.75</v>
      </c>
      <c r="D35">
        <v>0.2095311536858106</v>
      </c>
      <c r="E35">
        <v>0.45082402394628146</v>
      </c>
      <c r="F35">
        <v>0</v>
      </c>
    </row>
    <row r="36" spans="1:6" x14ac:dyDescent="0.45">
      <c r="A36" s="1" t="s">
        <v>54</v>
      </c>
      <c r="B36">
        <v>39</v>
      </c>
      <c r="C36">
        <v>419579.75</v>
      </c>
      <c r="D36">
        <v>0.19765391515686714</v>
      </c>
      <c r="E36">
        <v>0.48282561629324316</v>
      </c>
      <c r="F36">
        <v>0</v>
      </c>
    </row>
    <row r="37" spans="1:6" x14ac:dyDescent="0.45">
      <c r="A37" s="1" t="s">
        <v>55</v>
      </c>
      <c r="B37">
        <v>39</v>
      </c>
      <c r="C37">
        <v>402942.25</v>
      </c>
      <c r="D37">
        <v>0.19611183114804431</v>
      </c>
      <c r="E37">
        <v>0.43607322594199932</v>
      </c>
      <c r="F37">
        <v>8.2249346866683955E-3</v>
      </c>
    </row>
    <row r="38" spans="1:6" x14ac:dyDescent="0.45">
      <c r="A38" s="1" t="s">
        <v>56</v>
      </c>
      <c r="B38">
        <v>39</v>
      </c>
      <c r="C38">
        <v>474111.25</v>
      </c>
      <c r="D38">
        <v>0.16716455661072468</v>
      </c>
      <c r="E38">
        <v>0.38975511390391437</v>
      </c>
      <c r="F38">
        <v>0.25821372528810604</v>
      </c>
    </row>
    <row r="39" spans="1:6" x14ac:dyDescent="0.45">
      <c r="A39" s="1" t="s">
        <v>57</v>
      </c>
      <c r="B39">
        <v>39</v>
      </c>
      <c r="C39">
        <v>504284</v>
      </c>
      <c r="D39">
        <v>0.15414035110098959</v>
      </c>
      <c r="E39">
        <v>0.35792721591963389</v>
      </c>
      <c r="F39">
        <v>0.57802168822304567</v>
      </c>
    </row>
    <row r="40" spans="1:6" x14ac:dyDescent="0.45">
      <c r="A40" s="1" t="s">
        <v>58</v>
      </c>
      <c r="B40">
        <v>39</v>
      </c>
      <c r="C40">
        <v>496293.25</v>
      </c>
      <c r="D40">
        <v>0.18105420325764973</v>
      </c>
      <c r="E40">
        <v>0.36611602188102704</v>
      </c>
      <c r="F40">
        <v>0.54575401744770513</v>
      </c>
    </row>
    <row r="41" spans="1:6" x14ac:dyDescent="0.45">
      <c r="A41" s="1" t="s">
        <v>59</v>
      </c>
      <c r="B41">
        <v>39</v>
      </c>
      <c r="C41">
        <v>498483.75</v>
      </c>
      <c r="D41">
        <v>0.21060417852113297</v>
      </c>
      <c r="E41">
        <v>0.42463484481035341</v>
      </c>
      <c r="F41">
        <v>0.24767191304064526</v>
      </c>
    </row>
    <row r="42" spans="1:6" x14ac:dyDescent="0.45">
      <c r="A42" s="1" t="s">
        <v>60</v>
      </c>
      <c r="B42">
        <v>39</v>
      </c>
      <c r="C42">
        <v>511448.75</v>
      </c>
      <c r="D42">
        <v>0.23845976316905876</v>
      </c>
      <c r="E42">
        <v>0.48162206350710673</v>
      </c>
      <c r="F42">
        <v>9.3744422359461847E-3</v>
      </c>
    </row>
    <row r="43" spans="1:6" x14ac:dyDescent="0.45">
      <c r="A43" s="1" t="s">
        <v>61</v>
      </c>
      <c r="B43">
        <v>39</v>
      </c>
      <c r="C43">
        <v>480597</v>
      </c>
      <c r="D43">
        <v>0.2307190559085471</v>
      </c>
      <c r="E43">
        <v>0.46756848937526668</v>
      </c>
      <c r="F43">
        <v>0</v>
      </c>
    </row>
    <row r="44" spans="1:6" x14ac:dyDescent="0.45">
      <c r="A44" s="1" t="s">
        <v>62</v>
      </c>
      <c r="B44">
        <v>39</v>
      </c>
      <c r="C44">
        <v>416436.5</v>
      </c>
      <c r="D44">
        <v>0.2092077078110661</v>
      </c>
      <c r="E44">
        <v>0.41471013144468355</v>
      </c>
      <c r="F44">
        <v>0</v>
      </c>
    </row>
    <row r="45" spans="1:6" x14ac:dyDescent="0.45">
      <c r="A45" s="1" t="s">
        <v>63</v>
      </c>
      <c r="B45">
        <v>39</v>
      </c>
      <c r="C45">
        <v>390353.25</v>
      </c>
      <c r="D45">
        <v>0.21671023275363735</v>
      </c>
      <c r="E45">
        <v>0.38888937857631006</v>
      </c>
      <c r="F45">
        <v>8.2045782042351068E-3</v>
      </c>
    </row>
    <row r="46" spans="1:6" x14ac:dyDescent="0.45">
      <c r="A46" s="1" t="s">
        <v>64</v>
      </c>
      <c r="B46">
        <v>39</v>
      </c>
      <c r="C46">
        <v>407197.5</v>
      </c>
      <c r="D46">
        <v>0.20317557637291264</v>
      </c>
      <c r="E46">
        <v>0.42501314589710359</v>
      </c>
      <c r="F46">
        <v>0.25819665804425984</v>
      </c>
    </row>
    <row r="47" spans="1:6" x14ac:dyDescent="0.45">
      <c r="A47" s="1" t="s">
        <v>65</v>
      </c>
      <c r="B47">
        <v>39</v>
      </c>
      <c r="C47">
        <v>438963.5</v>
      </c>
      <c r="D47">
        <v>0.20553367054334482</v>
      </c>
      <c r="E47">
        <v>0.40829952861788493</v>
      </c>
      <c r="F47">
        <v>0.57633751223304919</v>
      </c>
    </row>
    <row r="48" spans="1:6" x14ac:dyDescent="0.45">
      <c r="A48" s="1" t="s">
        <v>66</v>
      </c>
      <c r="B48">
        <v>39</v>
      </c>
      <c r="C48">
        <v>435380.75</v>
      </c>
      <c r="D48">
        <v>0.25468030955830884</v>
      </c>
      <c r="E48">
        <v>0.44654524270639512</v>
      </c>
      <c r="F48">
        <v>0.52297103202651962</v>
      </c>
    </row>
    <row r="49" spans="1:6" x14ac:dyDescent="0.45">
      <c r="A49" s="1" t="s">
        <v>67</v>
      </c>
      <c r="B49">
        <v>39</v>
      </c>
      <c r="C49">
        <v>445151</v>
      </c>
      <c r="D49">
        <v>0.26629563373199538</v>
      </c>
      <c r="E49">
        <v>0.46264074165236213</v>
      </c>
      <c r="F49">
        <v>0.24114281703931056</v>
      </c>
    </row>
    <row r="50" spans="1:6" x14ac:dyDescent="0.45">
      <c r="A50" s="1" t="s">
        <v>68</v>
      </c>
      <c r="B50">
        <v>39</v>
      </c>
      <c r="C50">
        <v>473157.75</v>
      </c>
      <c r="D50">
        <v>0.26320382480970006</v>
      </c>
      <c r="E50">
        <v>0.44561637500775619</v>
      </c>
      <c r="F50">
        <v>1.0267313974669959E-2</v>
      </c>
    </row>
    <row r="51" spans="1:6" x14ac:dyDescent="0.45">
      <c r="A51" s="1" t="s">
        <v>69</v>
      </c>
      <c r="B51">
        <v>39</v>
      </c>
      <c r="C51">
        <v>457952</v>
      </c>
      <c r="D51">
        <v>0.25032790990933795</v>
      </c>
      <c r="E51">
        <v>0.42333555793163935</v>
      </c>
      <c r="F51">
        <v>0</v>
      </c>
    </row>
    <row r="52" spans="1:6" x14ac:dyDescent="0.45">
      <c r="A52" s="1" t="s">
        <v>70</v>
      </c>
      <c r="B52">
        <v>39</v>
      </c>
      <c r="C52">
        <v>402426.125</v>
      </c>
      <c r="D52">
        <v>0.23231135645760176</v>
      </c>
      <c r="E52">
        <v>0.39679716675953824</v>
      </c>
      <c r="F52">
        <v>0</v>
      </c>
    </row>
    <row r="53" spans="1:6" x14ac:dyDescent="0.45">
      <c r="A53" s="1" t="s">
        <v>71</v>
      </c>
      <c r="B53">
        <v>39</v>
      </c>
      <c r="C53">
        <v>378490.5</v>
      </c>
      <c r="D53">
        <v>0.23627538532521683</v>
      </c>
      <c r="E53">
        <v>0.41581020457156259</v>
      </c>
      <c r="F53">
        <v>7.5365614081990273E-3</v>
      </c>
    </row>
    <row r="54" spans="1:6" x14ac:dyDescent="0.45">
      <c r="A54" s="1" t="s">
        <v>72</v>
      </c>
      <c r="B54">
        <v>39</v>
      </c>
      <c r="C54">
        <v>380689</v>
      </c>
      <c r="D54">
        <v>0.23200451689325371</v>
      </c>
      <c r="E54">
        <v>0.40459572171920383</v>
      </c>
      <c r="F54">
        <v>0.22606124365620667</v>
      </c>
    </row>
    <row r="55" spans="1:6" x14ac:dyDescent="0.45">
      <c r="A55" s="1" t="s">
        <v>73</v>
      </c>
      <c r="B55">
        <v>39</v>
      </c>
      <c r="C55">
        <v>415954</v>
      </c>
      <c r="D55">
        <v>0.21282733396407338</v>
      </c>
      <c r="E55">
        <v>0.36545329707899649</v>
      </c>
      <c r="F55">
        <v>0.54941373021060846</v>
      </c>
    </row>
    <row r="56" spans="1:6" x14ac:dyDescent="0.45">
      <c r="A56" s="1" t="s">
        <v>74</v>
      </c>
      <c r="B56">
        <v>39</v>
      </c>
      <c r="C56">
        <v>422325.25</v>
      </c>
      <c r="D56">
        <v>0.22403102386262552</v>
      </c>
      <c r="E56">
        <v>0.36363989176454969</v>
      </c>
      <c r="F56">
        <v>0.54953924552936761</v>
      </c>
    </row>
    <row r="57" spans="1:6" x14ac:dyDescent="0.45">
      <c r="A57" s="1" t="s">
        <v>75</v>
      </c>
      <c r="B57">
        <v>39</v>
      </c>
      <c r="C57">
        <v>427642</v>
      </c>
      <c r="D57">
        <v>0.21462579121474043</v>
      </c>
      <c r="E57">
        <v>0.38082897493091861</v>
      </c>
      <c r="F57">
        <v>0.25520737914787645</v>
      </c>
    </row>
    <row r="58" spans="1:6" x14ac:dyDescent="0.45">
      <c r="A58" s="1" t="s">
        <v>76</v>
      </c>
      <c r="B58">
        <v>39</v>
      </c>
      <c r="C58">
        <v>465264</v>
      </c>
      <c r="D58">
        <v>0.23068521691174487</v>
      </c>
      <c r="E58">
        <v>0.37359965521147415</v>
      </c>
      <c r="F58">
        <v>1.0678412426078305E-2</v>
      </c>
    </row>
    <row r="59" spans="1:6" x14ac:dyDescent="0.45">
      <c r="A59" s="1" t="s">
        <v>77</v>
      </c>
      <c r="B59">
        <v>39</v>
      </c>
      <c r="C59">
        <v>460474.5</v>
      </c>
      <c r="D59">
        <v>0.23586526444542122</v>
      </c>
      <c r="E59">
        <v>0.36457468512396862</v>
      </c>
      <c r="F59">
        <v>0</v>
      </c>
    </row>
    <row r="60" spans="1:6" x14ac:dyDescent="0.45">
      <c r="A60" s="1" t="s">
        <v>78</v>
      </c>
      <c r="B60">
        <v>39</v>
      </c>
      <c r="C60">
        <v>416336.25</v>
      </c>
      <c r="D60">
        <v>0.14523333741709654</v>
      </c>
      <c r="E60">
        <v>0.41006942604546359</v>
      </c>
      <c r="F60">
        <v>0</v>
      </c>
    </row>
    <row r="61" spans="1:6" x14ac:dyDescent="0.45">
      <c r="A61" s="1" t="s">
        <v>79</v>
      </c>
      <c r="B61">
        <v>39</v>
      </c>
      <c r="C61">
        <v>405900.25</v>
      </c>
      <c r="D61">
        <v>0.17207194649044091</v>
      </c>
      <c r="E61">
        <v>0.44697025940403545</v>
      </c>
      <c r="F61">
        <v>6.0315441469082094E-3</v>
      </c>
    </row>
    <row r="62" spans="1:6" x14ac:dyDescent="0.45">
      <c r="A62" s="1" t="s">
        <v>80</v>
      </c>
      <c r="B62">
        <v>39</v>
      </c>
      <c r="C62">
        <v>478472.5</v>
      </c>
      <c r="D62">
        <v>0.1864402700243688</v>
      </c>
      <c r="E62">
        <v>0.41858752620602946</v>
      </c>
      <c r="F62">
        <v>0.22329769081762421</v>
      </c>
    </row>
    <row r="63" spans="1:6" x14ac:dyDescent="0.45">
      <c r="A63" s="1" t="s">
        <v>81</v>
      </c>
      <c r="B63">
        <v>39</v>
      </c>
      <c r="C63">
        <v>518795.5</v>
      </c>
      <c r="D63">
        <v>0.21529410518262787</v>
      </c>
      <c r="E63">
        <v>0.45861167913219986</v>
      </c>
      <c r="F63">
        <v>0.45056772479193258</v>
      </c>
    </row>
    <row r="64" spans="1:6" x14ac:dyDescent="0.45">
      <c r="A64" s="1" t="s">
        <v>82</v>
      </c>
      <c r="B64">
        <v>39</v>
      </c>
      <c r="C64">
        <v>517875.25</v>
      </c>
      <c r="D64">
        <v>0.2488233862235846</v>
      </c>
      <c r="E64">
        <v>0.46805084619521975</v>
      </c>
      <c r="F64">
        <v>0.39238469627435951</v>
      </c>
    </row>
    <row r="65" spans="1:6" x14ac:dyDescent="0.45">
      <c r="A65" s="1" t="s">
        <v>83</v>
      </c>
      <c r="B65">
        <v>39</v>
      </c>
      <c r="C65">
        <v>522052</v>
      </c>
      <c r="D65">
        <v>0.22719232012864707</v>
      </c>
      <c r="E65">
        <v>0.48087113809508325</v>
      </c>
      <c r="F65">
        <v>0.18864522174294684</v>
      </c>
    </row>
    <row r="66" spans="1:6" x14ac:dyDescent="0.45">
      <c r="A66" s="1" t="s">
        <v>84</v>
      </c>
      <c r="B66">
        <v>39</v>
      </c>
      <c r="C66">
        <v>522886</v>
      </c>
      <c r="D66">
        <v>0.16548938353321305</v>
      </c>
      <c r="E66">
        <v>0.4326324717666945</v>
      </c>
      <c r="F66">
        <v>1.0751497298587048E-2</v>
      </c>
    </row>
    <row r="67" spans="1:6" x14ac:dyDescent="0.45">
      <c r="A67" s="1" t="s">
        <v>85</v>
      </c>
      <c r="B67">
        <v>39</v>
      </c>
      <c r="C67">
        <v>495836.25</v>
      </c>
      <c r="D67">
        <v>0.17307087785682532</v>
      </c>
      <c r="E67">
        <v>0.43475890248138666</v>
      </c>
      <c r="F67">
        <v>0</v>
      </c>
    </row>
    <row r="68" spans="1:6" x14ac:dyDescent="0.45">
      <c r="A68" s="1" t="s">
        <v>86</v>
      </c>
      <c r="B68">
        <v>39</v>
      </c>
      <c r="C68">
        <v>430197.75</v>
      </c>
      <c r="D68">
        <v>0.21497758572834605</v>
      </c>
      <c r="E68">
        <v>0.42632786634346953</v>
      </c>
      <c r="F68">
        <v>0</v>
      </c>
    </row>
    <row r="69" spans="1:6" x14ac:dyDescent="0.45">
      <c r="A69" s="1" t="s">
        <v>87</v>
      </c>
      <c r="B69">
        <v>39</v>
      </c>
      <c r="C69">
        <v>413325</v>
      </c>
      <c r="D69">
        <v>0.22107186072481425</v>
      </c>
      <c r="E69">
        <v>0.4071479277540343</v>
      </c>
      <c r="F69">
        <v>6.4689725734120972E-3</v>
      </c>
    </row>
    <row r="70" spans="1:6" x14ac:dyDescent="0.45">
      <c r="A70" s="1" t="s">
        <v>88</v>
      </c>
      <c r="B70">
        <v>39</v>
      </c>
      <c r="C70">
        <v>479175.75</v>
      </c>
      <c r="D70">
        <v>0.20301767154039801</v>
      </c>
      <c r="E70">
        <v>0.38932544362094118</v>
      </c>
      <c r="F70">
        <v>0.20636289342361158</v>
      </c>
    </row>
    <row r="71" spans="1:6" x14ac:dyDescent="0.45">
      <c r="A71" s="1" t="s">
        <v>89</v>
      </c>
      <c r="B71">
        <v>39</v>
      </c>
      <c r="C71">
        <v>518202.75</v>
      </c>
      <c r="D71">
        <v>0.19527665704383915</v>
      </c>
      <c r="E71">
        <v>0.39320311064552244</v>
      </c>
      <c r="F71">
        <v>0.48387402552867076</v>
      </c>
    </row>
    <row r="72" spans="1:6" x14ac:dyDescent="0.45">
      <c r="A72" s="1" t="s">
        <v>90</v>
      </c>
      <c r="B72">
        <v>39</v>
      </c>
      <c r="C72">
        <v>517475.5</v>
      </c>
      <c r="D72">
        <v>0.22368373111012241</v>
      </c>
      <c r="E72">
        <v>0.4164822838535302</v>
      </c>
      <c r="F72">
        <v>0.48608264942594359</v>
      </c>
    </row>
    <row r="73" spans="1:6" x14ac:dyDescent="0.45">
      <c r="A73" s="1" t="s">
        <v>91</v>
      </c>
      <c r="B73">
        <v>39</v>
      </c>
      <c r="C73">
        <v>521771.5</v>
      </c>
      <c r="D73">
        <v>0.20708756983625148</v>
      </c>
      <c r="E73">
        <v>0.40379806005426055</v>
      </c>
      <c r="F73">
        <v>0.23683481548949681</v>
      </c>
    </row>
    <row r="74" spans="1:6" x14ac:dyDescent="0.45">
      <c r="A74" s="1" t="s">
        <v>92</v>
      </c>
      <c r="B74">
        <v>39</v>
      </c>
      <c r="C74">
        <v>525547.5</v>
      </c>
      <c r="D74">
        <v>0.15445849218389787</v>
      </c>
      <c r="E74">
        <v>0.37802189639766354</v>
      </c>
      <c r="F74">
        <v>1.1741177829421835E-2</v>
      </c>
    </row>
    <row r="75" spans="1:6" x14ac:dyDescent="0.45">
      <c r="A75" s="1" t="s">
        <v>93</v>
      </c>
      <c r="B75">
        <v>39</v>
      </c>
      <c r="C75">
        <v>496944</v>
      </c>
      <c r="D75">
        <v>0.17272599812912309</v>
      </c>
      <c r="E75">
        <v>0.37714266970289823</v>
      </c>
      <c r="F75">
        <v>0</v>
      </c>
    </row>
    <row r="76" spans="1:6" x14ac:dyDescent="0.45">
      <c r="A76" s="1" t="s">
        <v>94</v>
      </c>
      <c r="B76">
        <v>39</v>
      </c>
      <c r="C76">
        <v>431653.25</v>
      </c>
      <c r="D76">
        <v>0.16373160288119415</v>
      </c>
      <c r="E76">
        <v>0.31236056806397339</v>
      </c>
      <c r="F76">
        <v>0</v>
      </c>
    </row>
    <row r="77" spans="1:6" x14ac:dyDescent="0.45">
      <c r="A77" s="1" t="s">
        <v>95</v>
      </c>
      <c r="B77">
        <v>39</v>
      </c>
      <c r="C77">
        <v>415373.5</v>
      </c>
      <c r="D77">
        <v>0.14319478274491124</v>
      </c>
      <c r="E77">
        <v>0.2594013060380046</v>
      </c>
      <c r="F77">
        <v>6.9305792276166244E-3</v>
      </c>
    </row>
    <row r="78" spans="1:6" x14ac:dyDescent="0.45">
      <c r="A78" s="1" t="s">
        <v>96</v>
      </c>
      <c r="B78">
        <v>39</v>
      </c>
      <c r="C78">
        <v>484981.5</v>
      </c>
      <c r="D78">
        <v>0.12989856107367695</v>
      </c>
      <c r="E78">
        <v>0.2954989132154569</v>
      </c>
      <c r="F78">
        <v>0.20248694119527266</v>
      </c>
    </row>
    <row r="79" spans="1:6" x14ac:dyDescent="0.45">
      <c r="A79" s="1" t="s">
        <v>97</v>
      </c>
      <c r="B79">
        <v>39</v>
      </c>
      <c r="C79">
        <v>525100</v>
      </c>
      <c r="D79">
        <v>0.14673215665655173</v>
      </c>
      <c r="E79">
        <v>0.35031011389485239</v>
      </c>
      <c r="F79">
        <v>0.47177624944669744</v>
      </c>
    </row>
    <row r="80" spans="1:6" x14ac:dyDescent="0.45">
      <c r="A80" s="1" t="s">
        <v>98</v>
      </c>
      <c r="B80">
        <v>39</v>
      </c>
      <c r="C80">
        <v>518936.5</v>
      </c>
      <c r="D80">
        <v>0.17817143728796703</v>
      </c>
      <c r="E80">
        <v>0.38472232726981037</v>
      </c>
      <c r="F80">
        <v>0.45574381311392953</v>
      </c>
    </row>
    <row r="81" spans="1:6" x14ac:dyDescent="0.45">
      <c r="A81" s="1" t="s">
        <v>99</v>
      </c>
      <c r="B81">
        <v>39</v>
      </c>
      <c r="C81">
        <v>518133.75</v>
      </c>
      <c r="D81">
        <v>0.18047209001037456</v>
      </c>
      <c r="E81">
        <v>0.44336869850214611</v>
      </c>
      <c r="F81">
        <v>0.20829598360059529</v>
      </c>
    </row>
    <row r="82" spans="1:6" x14ac:dyDescent="0.45">
      <c r="A82" s="1" t="s">
        <v>100</v>
      </c>
      <c r="B82">
        <v>42</v>
      </c>
      <c r="C82">
        <v>559388.25</v>
      </c>
      <c r="D82">
        <v>0.17938541959686896</v>
      </c>
      <c r="E82">
        <v>0.39847466231514095</v>
      </c>
      <c r="F82">
        <v>1.1107820482400752E-2</v>
      </c>
    </row>
    <row r="83" spans="1:6" x14ac:dyDescent="0.45">
      <c r="A83" s="1" t="s">
        <v>101</v>
      </c>
      <c r="B83">
        <v>42</v>
      </c>
      <c r="C83">
        <v>534230.5</v>
      </c>
      <c r="D83">
        <v>0.20061734364549591</v>
      </c>
      <c r="E83">
        <v>0.40925505608014356</v>
      </c>
      <c r="F83">
        <v>0</v>
      </c>
    </row>
    <row r="84" spans="1:6" x14ac:dyDescent="0.45">
      <c r="A84" s="1" t="s">
        <v>102</v>
      </c>
      <c r="B84">
        <v>42</v>
      </c>
      <c r="C84">
        <v>464671.5</v>
      </c>
      <c r="D84">
        <v>0.2292816292601402</v>
      </c>
      <c r="E84">
        <v>0.45474915433043261</v>
      </c>
      <c r="F84">
        <v>0</v>
      </c>
    </row>
    <row r="85" spans="1:6" x14ac:dyDescent="0.45">
      <c r="A85" s="1" t="s">
        <v>103</v>
      </c>
      <c r="B85">
        <v>42</v>
      </c>
      <c r="C85">
        <v>446018.25</v>
      </c>
      <c r="D85">
        <v>0.25549495588403387</v>
      </c>
      <c r="E85">
        <v>0.4519360836195559</v>
      </c>
      <c r="F85">
        <v>5.5156330060405784E-3</v>
      </c>
    </row>
    <row r="86" spans="1:6" x14ac:dyDescent="0.45">
      <c r="A86" s="1" t="s">
        <v>104</v>
      </c>
      <c r="B86">
        <v>42</v>
      </c>
      <c r="C86">
        <v>519233.25</v>
      </c>
      <c r="D86">
        <v>0.22786748620985378</v>
      </c>
      <c r="E86">
        <v>0.43749318595378017</v>
      </c>
      <c r="F86">
        <v>0.2172356638405637</v>
      </c>
    </row>
    <row r="87" spans="1:6" x14ac:dyDescent="0.45">
      <c r="A87" s="1" t="s">
        <v>105</v>
      </c>
      <c r="B87">
        <v>42</v>
      </c>
      <c r="C87">
        <v>564575</v>
      </c>
      <c r="D87">
        <v>0.19226870584898728</v>
      </c>
      <c r="E87">
        <v>0.3844279518183607</v>
      </c>
      <c r="F87">
        <v>0.50068436448154729</v>
      </c>
    </row>
    <row r="88" spans="1:6" x14ac:dyDescent="0.45">
      <c r="A88" s="1" t="s">
        <v>106</v>
      </c>
      <c r="B88">
        <v>42</v>
      </c>
      <c r="C88">
        <v>566898.5</v>
      </c>
      <c r="D88">
        <v>0.21499990057238105</v>
      </c>
      <c r="E88">
        <v>0.39327812414225438</v>
      </c>
      <c r="F88">
        <v>0.49865211566802581</v>
      </c>
    </row>
    <row r="89" spans="1:6" x14ac:dyDescent="0.45">
      <c r="A89" s="1" t="s">
        <v>107</v>
      </c>
      <c r="B89">
        <v>42</v>
      </c>
      <c r="C89">
        <v>570756.5</v>
      </c>
      <c r="D89">
        <v>0.23772130789212578</v>
      </c>
      <c r="E89">
        <v>0.47264402335718403</v>
      </c>
      <c r="F89">
        <v>0.23098075295947812</v>
      </c>
    </row>
    <row r="90" spans="1:6" x14ac:dyDescent="0.45">
      <c r="A90" s="1" t="s">
        <v>108</v>
      </c>
      <c r="B90">
        <v>42</v>
      </c>
      <c r="C90">
        <v>570229.5</v>
      </c>
      <c r="D90">
        <v>0.26757609279878325</v>
      </c>
      <c r="E90">
        <v>0.54042668545347694</v>
      </c>
      <c r="F90">
        <v>1.0578861693930889E-2</v>
      </c>
    </row>
    <row r="91" spans="1:6" x14ac:dyDescent="0.45">
      <c r="A91" s="1" t="s">
        <v>109</v>
      </c>
      <c r="B91">
        <v>42</v>
      </c>
      <c r="C91">
        <v>534306</v>
      </c>
      <c r="D91">
        <v>0.28016469082269785</v>
      </c>
      <c r="E91">
        <v>0.57098028683266744</v>
      </c>
      <c r="F91">
        <v>0</v>
      </c>
    </row>
    <row r="92" spans="1:6" x14ac:dyDescent="0.45">
      <c r="A92" s="1" t="s">
        <v>110</v>
      </c>
      <c r="B92">
        <v>42</v>
      </c>
      <c r="C92">
        <v>464964.5</v>
      </c>
      <c r="D92">
        <v>0.25589557847487282</v>
      </c>
      <c r="E92">
        <v>0.52567267440172805</v>
      </c>
      <c r="F92">
        <v>0</v>
      </c>
    </row>
    <row r="93" spans="1:6" x14ac:dyDescent="0.45">
      <c r="A93" s="1" t="s">
        <v>111</v>
      </c>
      <c r="B93">
        <v>42</v>
      </c>
      <c r="C93">
        <v>444997.25</v>
      </c>
      <c r="D93">
        <v>0.25728081929514696</v>
      </c>
      <c r="E93">
        <v>0.46059281918899492</v>
      </c>
      <c r="F93">
        <v>6.5168337417245521E-3</v>
      </c>
    </row>
    <row r="94" spans="1:6" x14ac:dyDescent="0.45">
      <c r="A94" s="1" t="s">
        <v>112</v>
      </c>
      <c r="B94">
        <v>42</v>
      </c>
      <c r="C94">
        <v>513351</v>
      </c>
      <c r="D94">
        <v>0.22340077477689643</v>
      </c>
      <c r="E94">
        <v>0.38585681285723117</v>
      </c>
      <c r="F94">
        <v>0.223453671288115</v>
      </c>
    </row>
    <row r="95" spans="1:6" x14ac:dyDescent="0.45">
      <c r="A95" s="1" t="s">
        <v>113</v>
      </c>
      <c r="B95">
        <v>42</v>
      </c>
      <c r="C95">
        <v>557926.75</v>
      </c>
      <c r="D95">
        <v>0.1739627597820409</v>
      </c>
      <c r="E95">
        <v>0.29365218918792479</v>
      </c>
      <c r="F95">
        <v>0.50029017283446209</v>
      </c>
    </row>
    <row r="96" spans="1:6" x14ac:dyDescent="0.45">
      <c r="A96" s="1" t="s">
        <v>114</v>
      </c>
      <c r="B96">
        <v>42</v>
      </c>
      <c r="C96">
        <v>553963.75</v>
      </c>
      <c r="D96">
        <v>0.16629614169694604</v>
      </c>
      <c r="E96">
        <v>0.30467875434495234</v>
      </c>
      <c r="F96">
        <v>0.46263438690474079</v>
      </c>
    </row>
    <row r="97" spans="1:6" x14ac:dyDescent="0.45">
      <c r="A97" s="1" t="s">
        <v>115</v>
      </c>
      <c r="B97">
        <v>42</v>
      </c>
      <c r="C97">
        <v>551052</v>
      </c>
      <c r="D97">
        <v>0.16278703068723702</v>
      </c>
      <c r="E97">
        <v>0.35737608068849785</v>
      </c>
      <c r="F97">
        <v>0.21727892288870104</v>
      </c>
    </row>
    <row r="98" spans="1:6" x14ac:dyDescent="0.45">
      <c r="A98" s="1" t="s">
        <v>116</v>
      </c>
      <c r="B98">
        <v>42</v>
      </c>
      <c r="C98">
        <v>553219.75</v>
      </c>
      <c r="D98">
        <v>0.16353735547127798</v>
      </c>
      <c r="E98">
        <v>0.38228939605612133</v>
      </c>
      <c r="F98">
        <v>1.1473601002514353E-2</v>
      </c>
    </row>
    <row r="99" spans="1:6" x14ac:dyDescent="0.45">
      <c r="A99" s="1" t="s">
        <v>117</v>
      </c>
      <c r="B99">
        <v>42</v>
      </c>
      <c r="C99">
        <v>525345.5</v>
      </c>
      <c r="D99">
        <v>0.19260550272833707</v>
      </c>
      <c r="E99">
        <v>0.41394303322247261</v>
      </c>
      <c r="F99">
        <v>0</v>
      </c>
    </row>
    <row r="100" spans="1:6" x14ac:dyDescent="0.45">
      <c r="A100" s="1" t="s">
        <v>118</v>
      </c>
      <c r="B100">
        <v>42</v>
      </c>
      <c r="C100">
        <v>460506.25</v>
      </c>
      <c r="D100">
        <v>0.20458219755505164</v>
      </c>
      <c r="E100">
        <v>0.42371636565732179</v>
      </c>
      <c r="F100">
        <v>0</v>
      </c>
    </row>
    <row r="101" spans="1:6" x14ac:dyDescent="0.45">
      <c r="A101" s="1" t="s">
        <v>119</v>
      </c>
      <c r="B101">
        <v>42</v>
      </c>
      <c r="C101">
        <v>432671.25</v>
      </c>
      <c r="D101">
        <v>0.19390823553549824</v>
      </c>
      <c r="E101">
        <v>0.41476082747120119</v>
      </c>
      <c r="F101">
        <v>6.7932929053513688E-3</v>
      </c>
    </row>
    <row r="102" spans="1:6" x14ac:dyDescent="0.45">
      <c r="A102" s="1" t="s">
        <v>120</v>
      </c>
      <c r="B102">
        <v>42</v>
      </c>
      <c r="C102">
        <v>447070.25</v>
      </c>
      <c r="D102">
        <v>0.18082196837498751</v>
      </c>
      <c r="E102">
        <v>0.4013960035894395</v>
      </c>
      <c r="F102">
        <v>0.17970317053430684</v>
      </c>
    </row>
    <row r="103" spans="1:6" x14ac:dyDescent="0.45">
      <c r="A103" s="1" t="s">
        <v>121</v>
      </c>
      <c r="B103">
        <v>39</v>
      </c>
      <c r="C103">
        <v>449746.75</v>
      </c>
      <c r="D103">
        <v>0.1782952281893096</v>
      </c>
      <c r="E103">
        <v>0.37642435500595944</v>
      </c>
      <c r="F103">
        <v>0.46673306918991431</v>
      </c>
    </row>
    <row r="104" spans="1:6" x14ac:dyDescent="0.45">
      <c r="A104" s="1" t="s">
        <v>122</v>
      </c>
      <c r="B104">
        <v>39</v>
      </c>
      <c r="C104">
        <v>453237.25</v>
      </c>
      <c r="D104">
        <v>0.20372973953446874</v>
      </c>
      <c r="E104">
        <v>0.39447083247637804</v>
      </c>
      <c r="F104">
        <v>0.46238624700685649</v>
      </c>
    </row>
    <row r="105" spans="1:6" x14ac:dyDescent="0.45">
      <c r="A105" s="1" t="s">
        <v>123</v>
      </c>
      <c r="B105">
        <v>39</v>
      </c>
      <c r="C105">
        <v>453023</v>
      </c>
      <c r="D105">
        <v>0.18663912861595497</v>
      </c>
      <c r="E105">
        <v>0.35823036223275662</v>
      </c>
      <c r="F105">
        <v>0.2257639093857845</v>
      </c>
    </row>
    <row r="106" spans="1:6" x14ac:dyDescent="0.45">
      <c r="A106" s="1" t="s">
        <v>124</v>
      </c>
      <c r="B106">
        <v>39</v>
      </c>
      <c r="C106">
        <v>471478.5</v>
      </c>
      <c r="D106">
        <v>0.15659654817188559</v>
      </c>
      <c r="E106">
        <v>0.33981591111400283</v>
      </c>
      <c r="F106">
        <v>1.3051936509949175E-2</v>
      </c>
    </row>
    <row r="107" spans="1:6" x14ac:dyDescent="0.45">
      <c r="A107" s="1" t="s">
        <v>125</v>
      </c>
      <c r="B107">
        <v>39</v>
      </c>
      <c r="C107">
        <v>463796</v>
      </c>
      <c r="D107">
        <v>0.17183932738340604</v>
      </c>
      <c r="E107">
        <v>0.29457632457283095</v>
      </c>
      <c r="F107">
        <v>0</v>
      </c>
    </row>
    <row r="108" spans="1:6" x14ac:dyDescent="0.45">
      <c r="A108" s="1" t="s">
        <v>126</v>
      </c>
      <c r="B108">
        <v>39</v>
      </c>
      <c r="C108">
        <v>413254.25</v>
      </c>
      <c r="D108">
        <v>0.1751628326697019</v>
      </c>
      <c r="E108">
        <v>0.28396744442639288</v>
      </c>
      <c r="F108">
        <v>0</v>
      </c>
    </row>
    <row r="109" spans="1:6" x14ac:dyDescent="0.45">
      <c r="A109" s="1" t="s">
        <v>127</v>
      </c>
      <c r="B109">
        <v>39</v>
      </c>
      <c r="C109">
        <v>389331</v>
      </c>
      <c r="D109">
        <v>0.1670716108926136</v>
      </c>
      <c r="E109">
        <v>0.26025841509029485</v>
      </c>
      <c r="F109">
        <v>6.7148227442200325E-3</v>
      </c>
    </row>
    <row r="110" spans="1:6" x14ac:dyDescent="0.45">
      <c r="A110" s="1" t="s">
        <v>128</v>
      </c>
      <c r="B110">
        <v>39</v>
      </c>
      <c r="C110">
        <v>386356</v>
      </c>
      <c r="D110">
        <v>0.15608290327853483</v>
      </c>
      <c r="E110">
        <v>0.25623141967816465</v>
      </c>
      <c r="F110">
        <v>0.21387482400030175</v>
      </c>
    </row>
    <row r="111" spans="1:6" x14ac:dyDescent="0.45">
      <c r="A111" s="1" t="s">
        <v>129</v>
      </c>
      <c r="B111">
        <v>39</v>
      </c>
      <c r="C111">
        <v>420325.25</v>
      </c>
      <c r="D111">
        <v>0.15750914211139019</v>
      </c>
      <c r="E111">
        <v>0.22195200870380397</v>
      </c>
      <c r="F111">
        <v>0.50063741916929327</v>
      </c>
    </row>
    <row r="112" spans="1:6" x14ac:dyDescent="0.45">
      <c r="A112" s="1" t="s">
        <v>130</v>
      </c>
      <c r="B112">
        <v>39</v>
      </c>
      <c r="C112">
        <v>434155.75</v>
      </c>
      <c r="D112">
        <v>0.17167357153402241</v>
      </c>
      <c r="E112">
        <v>0.22292454794759975</v>
      </c>
      <c r="F112">
        <v>0.49691696939426716</v>
      </c>
    </row>
    <row r="113" spans="1:6" x14ac:dyDescent="0.45">
      <c r="A113" s="1" t="s">
        <v>131</v>
      </c>
      <c r="B113">
        <v>39</v>
      </c>
      <c r="C113">
        <v>441059.75</v>
      </c>
      <c r="D113">
        <v>0.14800190143103406</v>
      </c>
      <c r="E113">
        <v>0.21903889511772898</v>
      </c>
      <c r="F113">
        <v>0.23755106502638726</v>
      </c>
    </row>
    <row r="114" spans="1:6" x14ac:dyDescent="0.45">
      <c r="A114" s="1" t="s">
        <v>132</v>
      </c>
      <c r="B114">
        <v>39</v>
      </c>
      <c r="C114">
        <v>470369.25</v>
      </c>
      <c r="D114">
        <v>0.10866171644940209</v>
      </c>
      <c r="E114">
        <v>0.2351058361407673</v>
      </c>
      <c r="F114">
        <v>1.1497556109978142E-2</v>
      </c>
    </row>
    <row r="115" spans="1:6" x14ac:dyDescent="0.45">
      <c r="A115" s="1" t="s">
        <v>133</v>
      </c>
      <c r="B115">
        <v>39</v>
      </c>
      <c r="C115">
        <v>467314</v>
      </c>
      <c r="D115">
        <v>0.11997721394366519</v>
      </c>
      <c r="E115">
        <v>0.31804350621194416</v>
      </c>
      <c r="F115">
        <v>0</v>
      </c>
    </row>
    <row r="116" spans="1:6" x14ac:dyDescent="0.45">
      <c r="A116" s="1" t="s">
        <v>134</v>
      </c>
      <c r="B116">
        <v>39</v>
      </c>
      <c r="C116">
        <v>427884.75</v>
      </c>
      <c r="D116">
        <v>0.30705765864193924</v>
      </c>
      <c r="E116">
        <v>0.50418672857623326</v>
      </c>
      <c r="F116">
        <v>0</v>
      </c>
    </row>
    <row r="117" spans="1:6" x14ac:dyDescent="0.45">
      <c r="A117" s="1" t="s">
        <v>135</v>
      </c>
      <c r="B117">
        <v>39</v>
      </c>
      <c r="C117">
        <v>424047.5</v>
      </c>
      <c r="D117">
        <v>0.27145016530616484</v>
      </c>
      <c r="E117">
        <v>0.48315387642523377</v>
      </c>
      <c r="F117">
        <v>0</v>
      </c>
    </row>
    <row r="118" spans="1:6" x14ac:dyDescent="0.45">
      <c r="A118" s="1" t="s">
        <v>136</v>
      </c>
      <c r="B118">
        <v>39</v>
      </c>
      <c r="C118">
        <v>547512</v>
      </c>
      <c r="D118">
        <v>0.24840832236779298</v>
      </c>
      <c r="E118">
        <v>0.46883468447340848</v>
      </c>
      <c r="F118">
        <v>4.055027331146499E-2</v>
      </c>
    </row>
    <row r="119" spans="1:6" x14ac:dyDescent="0.45">
      <c r="A119" s="1" t="s">
        <v>137</v>
      </c>
      <c r="B119">
        <v>39</v>
      </c>
      <c r="C119">
        <v>602036.25</v>
      </c>
      <c r="D119">
        <v>0.23571223078743486</v>
      </c>
      <c r="E119">
        <v>0.46169558307882297</v>
      </c>
      <c r="F119">
        <v>0.21996429868220907</v>
      </c>
    </row>
    <row r="120" spans="1:6" x14ac:dyDescent="0.45">
      <c r="A120" s="1" t="s">
        <v>138</v>
      </c>
      <c r="B120">
        <v>39</v>
      </c>
      <c r="C120">
        <v>588634.5</v>
      </c>
      <c r="D120">
        <v>0.2435114514484765</v>
      </c>
      <c r="E120">
        <v>0.47156091576232301</v>
      </c>
      <c r="F120">
        <v>0.20258416383708328</v>
      </c>
    </row>
    <row r="121" spans="1:6" x14ac:dyDescent="0.45">
      <c r="A121" s="1" t="s">
        <v>139</v>
      </c>
      <c r="B121">
        <v>39</v>
      </c>
      <c r="C121">
        <v>617158.5</v>
      </c>
      <c r="D121">
        <v>0.25899733260051083</v>
      </c>
      <c r="E121">
        <v>0.5050191289300231</v>
      </c>
      <c r="F121">
        <v>3.0382252963886344E-2</v>
      </c>
    </row>
    <row r="122" spans="1:6" x14ac:dyDescent="0.45">
      <c r="A122" s="1" t="s">
        <v>140</v>
      </c>
      <c r="B122">
        <v>39</v>
      </c>
      <c r="C122">
        <v>615782.5</v>
      </c>
      <c r="D122">
        <v>0.31556827678265614</v>
      </c>
      <c r="E122">
        <v>0.52475633028957569</v>
      </c>
      <c r="F122">
        <v>0</v>
      </c>
    </row>
    <row r="123" spans="1:6" x14ac:dyDescent="0.45">
      <c r="A123" s="1" t="s">
        <v>141</v>
      </c>
      <c r="B123">
        <v>39</v>
      </c>
      <c r="C123">
        <v>525026.5</v>
      </c>
      <c r="D123">
        <v>0.31781726417718981</v>
      </c>
      <c r="E123">
        <v>0.44891906465856568</v>
      </c>
      <c r="F123">
        <v>0</v>
      </c>
    </row>
    <row r="124" spans="1:6" x14ac:dyDescent="0.45">
      <c r="A124" s="1" t="s">
        <v>142</v>
      </c>
      <c r="B124">
        <v>39</v>
      </c>
      <c r="C124">
        <v>448514.5</v>
      </c>
      <c r="D124">
        <v>0.30404046746003127</v>
      </c>
      <c r="E124">
        <v>0.43661913966206911</v>
      </c>
      <c r="F124">
        <v>0</v>
      </c>
    </row>
    <row r="125" spans="1:6" x14ac:dyDescent="0.45">
      <c r="A125" s="1" t="s">
        <v>143</v>
      </c>
      <c r="B125">
        <v>39</v>
      </c>
      <c r="C125">
        <v>436344.25</v>
      </c>
      <c r="D125">
        <v>0.31742646255778112</v>
      </c>
      <c r="E125">
        <v>0.49467963177462965</v>
      </c>
      <c r="F125">
        <v>0</v>
      </c>
    </row>
    <row r="126" spans="1:6" x14ac:dyDescent="0.45">
      <c r="A126" s="1" t="s">
        <v>144</v>
      </c>
      <c r="B126">
        <v>39</v>
      </c>
      <c r="C126">
        <v>556362.5</v>
      </c>
      <c r="D126">
        <v>0.33787146576800142</v>
      </c>
      <c r="E126">
        <v>0.55445221052183236</v>
      </c>
      <c r="F126">
        <v>3.7528881711583792E-2</v>
      </c>
    </row>
    <row r="127" spans="1:6" x14ac:dyDescent="0.45">
      <c r="A127" s="1" t="s">
        <v>145</v>
      </c>
      <c r="B127">
        <v>39</v>
      </c>
      <c r="C127">
        <v>598099</v>
      </c>
      <c r="D127">
        <v>0.33971519382049448</v>
      </c>
      <c r="E127">
        <v>0.63740433612030156</v>
      </c>
      <c r="F127">
        <v>0.22330533775707606</v>
      </c>
    </row>
    <row r="128" spans="1:6" x14ac:dyDescent="0.45">
      <c r="A128" s="1" t="s">
        <v>146</v>
      </c>
      <c r="B128">
        <v>39</v>
      </c>
      <c r="C128">
        <v>586044.25</v>
      </c>
      <c r="D128">
        <v>0.35252150052284958</v>
      </c>
      <c r="E128">
        <v>0.68299424908701889</v>
      </c>
      <c r="F128">
        <v>0.19898974899534805</v>
      </c>
    </row>
    <row r="129" spans="1:6" x14ac:dyDescent="0.45">
      <c r="A129" s="1" t="s">
        <v>147</v>
      </c>
      <c r="B129">
        <v>39</v>
      </c>
      <c r="C129">
        <v>617354.75</v>
      </c>
      <c r="D129">
        <v>0.42553104770532751</v>
      </c>
      <c r="E129">
        <v>0.69195645844917186</v>
      </c>
      <c r="F129">
        <v>2.4739363218446598E-2</v>
      </c>
    </row>
    <row r="130" spans="1:6" x14ac:dyDescent="0.45">
      <c r="A130" s="1" t="s">
        <v>148</v>
      </c>
      <c r="B130">
        <v>39</v>
      </c>
      <c r="C130">
        <v>617427</v>
      </c>
      <c r="D130">
        <v>0.47526335932559621</v>
      </c>
      <c r="E130">
        <v>0.71926048971324341</v>
      </c>
      <c r="F130">
        <v>0</v>
      </c>
    </row>
    <row r="131" spans="1:6" x14ac:dyDescent="0.45">
      <c r="A131" s="1" t="s">
        <v>149</v>
      </c>
      <c r="B131">
        <v>39</v>
      </c>
      <c r="C131">
        <v>529997.5</v>
      </c>
      <c r="D131">
        <v>0.5014131091113736</v>
      </c>
      <c r="E131">
        <v>0.70557657152128794</v>
      </c>
      <c r="F131">
        <v>0</v>
      </c>
    </row>
    <row r="132" spans="1:6" x14ac:dyDescent="0.45">
      <c r="A132" s="1" t="s">
        <v>150</v>
      </c>
      <c r="B132">
        <v>39</v>
      </c>
      <c r="C132">
        <v>452037.25</v>
      </c>
      <c r="D132">
        <v>0.49487322165153597</v>
      </c>
      <c r="E132">
        <v>0.68916217579783001</v>
      </c>
      <c r="F132">
        <v>0</v>
      </c>
    </row>
    <row r="133" spans="1:6" x14ac:dyDescent="0.45">
      <c r="A133" s="1" t="s">
        <v>151</v>
      </c>
      <c r="B133">
        <v>39</v>
      </c>
      <c r="C133">
        <v>439159.75</v>
      </c>
      <c r="D133">
        <v>0.52346652854060516</v>
      </c>
      <c r="E133">
        <v>0.7467728206694394</v>
      </c>
      <c r="F133">
        <v>0</v>
      </c>
    </row>
    <row r="134" spans="1:6" x14ac:dyDescent="0.45">
      <c r="A134" s="1" t="s">
        <v>152</v>
      </c>
      <c r="B134">
        <v>39</v>
      </c>
      <c r="C134">
        <v>557478</v>
      </c>
      <c r="D134">
        <v>0.53133296851622824</v>
      </c>
      <c r="E134">
        <v>0.76495249400487941</v>
      </c>
      <c r="F134">
        <v>2.7118627436670442E-2</v>
      </c>
    </row>
    <row r="135" spans="1:6" x14ac:dyDescent="0.45">
      <c r="A135" s="1" t="s">
        <v>153</v>
      </c>
      <c r="B135">
        <v>39</v>
      </c>
      <c r="C135">
        <v>602328</v>
      </c>
      <c r="D135">
        <v>0.50735667293399977</v>
      </c>
      <c r="E135">
        <v>0.73527695785347136</v>
      </c>
      <c r="F135">
        <v>0.15614830480649994</v>
      </c>
    </row>
    <row r="136" spans="1:6" x14ac:dyDescent="0.45">
      <c r="A136" s="1" t="s">
        <v>154</v>
      </c>
      <c r="B136">
        <v>39</v>
      </c>
      <c r="C136">
        <v>590193.25</v>
      </c>
      <c r="D136">
        <v>0.49635480274646543</v>
      </c>
      <c r="E136">
        <v>0.71978956673014483</v>
      </c>
      <c r="F136">
        <v>0.15222544569382268</v>
      </c>
    </row>
    <row r="137" spans="1:6" x14ac:dyDescent="0.45">
      <c r="A137" s="1" t="s">
        <v>155</v>
      </c>
      <c r="B137">
        <v>39</v>
      </c>
      <c r="C137">
        <v>628294.5</v>
      </c>
      <c r="D137">
        <v>0.51065544085208237</v>
      </c>
      <c r="E137">
        <v>0.75730944306179304</v>
      </c>
      <c r="F137">
        <v>1.7200517274418459E-2</v>
      </c>
    </row>
    <row r="138" spans="1:6" x14ac:dyDescent="0.45">
      <c r="A138" s="1" t="s">
        <v>156</v>
      </c>
      <c r="B138">
        <v>39</v>
      </c>
      <c r="C138">
        <v>622590</v>
      </c>
      <c r="D138">
        <v>0.53583027691107221</v>
      </c>
      <c r="E138">
        <v>0.75238925578032689</v>
      </c>
      <c r="F138">
        <v>0</v>
      </c>
    </row>
    <row r="139" spans="1:6" x14ac:dyDescent="0.45">
      <c r="A139" s="1" t="s">
        <v>157</v>
      </c>
      <c r="B139">
        <v>39</v>
      </c>
      <c r="C139">
        <v>533491.25</v>
      </c>
      <c r="D139">
        <v>0.51636551193418156</v>
      </c>
      <c r="E139">
        <v>0.71106660343384365</v>
      </c>
      <c r="F139">
        <v>0</v>
      </c>
    </row>
    <row r="140" spans="1:6" x14ac:dyDescent="0.45">
      <c r="A140" s="1" t="s">
        <v>158</v>
      </c>
      <c r="B140">
        <v>39</v>
      </c>
      <c r="C140">
        <v>455324.25</v>
      </c>
      <c r="D140">
        <v>0.47411715822749773</v>
      </c>
      <c r="E140">
        <v>0.68006189744434076</v>
      </c>
      <c r="F140">
        <v>0</v>
      </c>
    </row>
    <row r="141" spans="1:6" x14ac:dyDescent="0.45">
      <c r="A141" s="1" t="s">
        <v>159</v>
      </c>
      <c r="B141">
        <v>39</v>
      </c>
      <c r="C141">
        <v>441101.25</v>
      </c>
      <c r="D141">
        <v>0.4345882221700626</v>
      </c>
      <c r="E141">
        <v>0.65134707832533989</v>
      </c>
      <c r="F141">
        <v>0</v>
      </c>
    </row>
    <row r="142" spans="1:6" x14ac:dyDescent="0.45">
      <c r="A142" s="1" t="s">
        <v>160</v>
      </c>
      <c r="B142">
        <v>39</v>
      </c>
      <c r="C142">
        <v>560593.5</v>
      </c>
      <c r="D142">
        <v>0.46462378783843594</v>
      </c>
      <c r="E142">
        <v>0.66649301591171495</v>
      </c>
      <c r="F142">
        <v>3.06614498455152E-2</v>
      </c>
    </row>
    <row r="143" spans="1:6" x14ac:dyDescent="0.45">
      <c r="A143" s="1" t="s">
        <v>161</v>
      </c>
      <c r="B143">
        <v>39</v>
      </c>
      <c r="C143">
        <v>607834.75</v>
      </c>
      <c r="D143">
        <v>0.46585792337951742</v>
      </c>
      <c r="E143">
        <v>0.64819598694239133</v>
      </c>
      <c r="F143">
        <v>0.20069233974295278</v>
      </c>
    </row>
    <row r="144" spans="1:6" x14ac:dyDescent="0.45">
      <c r="A144" s="1" t="s">
        <v>162</v>
      </c>
      <c r="B144">
        <v>39</v>
      </c>
      <c r="C144">
        <v>593161.75</v>
      </c>
      <c r="D144">
        <v>0.46535236574214023</v>
      </c>
      <c r="E144">
        <v>0.63222510531128939</v>
      </c>
      <c r="F144">
        <v>0.16086935134010888</v>
      </c>
    </row>
    <row r="145" spans="1:6" x14ac:dyDescent="0.45">
      <c r="A145" s="1" t="s">
        <v>163</v>
      </c>
      <c r="B145">
        <v>39</v>
      </c>
      <c r="C145">
        <v>626821.75</v>
      </c>
      <c r="D145">
        <v>0.48386236511864922</v>
      </c>
      <c r="E145">
        <v>0.63827714084931131</v>
      </c>
      <c r="F145">
        <v>1.7000636492409231E-2</v>
      </c>
    </row>
    <row r="146" spans="1:6" x14ac:dyDescent="0.45">
      <c r="A146" s="1" t="s">
        <v>164</v>
      </c>
      <c r="B146">
        <v>39</v>
      </c>
      <c r="C146">
        <v>621432.75</v>
      </c>
      <c r="D146">
        <v>0.49911091378489475</v>
      </c>
      <c r="E146">
        <v>0.63130854330651576</v>
      </c>
      <c r="F146">
        <v>0</v>
      </c>
    </row>
    <row r="147" spans="1:6" x14ac:dyDescent="0.45">
      <c r="A147" s="1" t="s">
        <v>165</v>
      </c>
      <c r="B147">
        <v>39</v>
      </c>
      <c r="C147">
        <v>532823.5</v>
      </c>
      <c r="D147">
        <v>0.46229319768264115</v>
      </c>
      <c r="E147">
        <v>0.61626141534543644</v>
      </c>
      <c r="F147">
        <v>0</v>
      </c>
    </row>
    <row r="148" spans="1:6" x14ac:dyDescent="0.45">
      <c r="A148" s="1" t="s">
        <v>166</v>
      </c>
      <c r="B148">
        <v>39</v>
      </c>
      <c r="C148">
        <v>457370</v>
      </c>
      <c r="D148">
        <v>0.41798548057137952</v>
      </c>
      <c r="E148">
        <v>0.57150277398705762</v>
      </c>
      <c r="F148">
        <v>0</v>
      </c>
    </row>
    <row r="149" spans="1:6" x14ac:dyDescent="0.45">
      <c r="A149" s="1" t="s">
        <v>167</v>
      </c>
      <c r="B149">
        <v>38</v>
      </c>
      <c r="C149">
        <v>431495.5</v>
      </c>
      <c r="D149">
        <v>0.38676754006179559</v>
      </c>
      <c r="E149">
        <v>0.54214589972937188</v>
      </c>
      <c r="F149">
        <v>0</v>
      </c>
    </row>
    <row r="150" spans="1:6" x14ac:dyDescent="0.45">
      <c r="A150" s="1" t="s">
        <v>168</v>
      </c>
      <c r="B150">
        <v>36</v>
      </c>
      <c r="C150">
        <v>515502.5</v>
      </c>
      <c r="D150">
        <v>0.38545798854242508</v>
      </c>
      <c r="E150">
        <v>0.54510951528459461</v>
      </c>
      <c r="F150">
        <v>3.5915387124529567E-2</v>
      </c>
    </row>
    <row r="151" spans="1:6" x14ac:dyDescent="0.45">
      <c r="A151" s="1" t="s">
        <v>169</v>
      </c>
      <c r="B151">
        <v>36</v>
      </c>
      <c r="C151">
        <v>568215</v>
      </c>
      <c r="D151">
        <v>0.37614175914066128</v>
      </c>
      <c r="E151">
        <v>0.5250133744155776</v>
      </c>
      <c r="F151">
        <v>0.20475080163198398</v>
      </c>
    </row>
    <row r="152" spans="1:6" x14ac:dyDescent="0.45">
      <c r="A152" s="1" t="s">
        <v>170</v>
      </c>
      <c r="B152">
        <v>36</v>
      </c>
      <c r="C152">
        <v>553299.5</v>
      </c>
      <c r="D152">
        <v>0.38821051994094624</v>
      </c>
      <c r="E152">
        <v>0.4832290339510158</v>
      </c>
      <c r="F152">
        <v>0.17929382419282328</v>
      </c>
    </row>
    <row r="153" spans="1:6" x14ac:dyDescent="0.45">
      <c r="A153" s="1" t="s">
        <v>171</v>
      </c>
      <c r="B153">
        <v>36</v>
      </c>
      <c r="C153">
        <v>573931.5</v>
      </c>
      <c r="D153">
        <v>0.39779138339901543</v>
      </c>
      <c r="E153">
        <v>0.49044870570572097</v>
      </c>
      <c r="F153">
        <v>1.1883913175363945E-2</v>
      </c>
    </row>
    <row r="154" spans="1:6" x14ac:dyDescent="0.45">
      <c r="A154" s="1" t="s">
        <v>172</v>
      </c>
      <c r="B154">
        <v>36</v>
      </c>
      <c r="C154">
        <v>560766.75</v>
      </c>
      <c r="D154">
        <v>0.38561705405378993</v>
      </c>
      <c r="E154">
        <v>0.5103651026844056</v>
      </c>
      <c r="F154">
        <v>0</v>
      </c>
    </row>
    <row r="155" spans="1:6" x14ac:dyDescent="0.45">
      <c r="A155" s="1" t="s">
        <v>173</v>
      </c>
      <c r="B155">
        <v>36</v>
      </c>
      <c r="C155">
        <v>481541.25</v>
      </c>
      <c r="D155">
        <v>0.38482879725264735</v>
      </c>
      <c r="E155">
        <v>0.54408120752337585</v>
      </c>
      <c r="F155">
        <v>0</v>
      </c>
    </row>
    <row r="156" spans="1:6" x14ac:dyDescent="0.45">
      <c r="A156" s="1" t="s">
        <v>174</v>
      </c>
      <c r="B156">
        <v>36</v>
      </c>
      <c r="C156">
        <v>415563.75</v>
      </c>
      <c r="D156">
        <v>0.38580077425416837</v>
      </c>
      <c r="E156">
        <v>0.5596605298141567</v>
      </c>
      <c r="F156">
        <v>0</v>
      </c>
    </row>
    <row r="157" spans="1:6" x14ac:dyDescent="0.45">
      <c r="A157" s="1" t="s">
        <v>175</v>
      </c>
      <c r="B157">
        <v>36</v>
      </c>
      <c r="C157">
        <v>394255.25</v>
      </c>
      <c r="D157">
        <v>0.36746091281312532</v>
      </c>
      <c r="E157">
        <v>0.53805452089944283</v>
      </c>
      <c r="F157">
        <v>0</v>
      </c>
    </row>
    <row r="158" spans="1:6" x14ac:dyDescent="0.45">
      <c r="A158" s="1" t="s">
        <v>176</v>
      </c>
      <c r="B158">
        <v>36</v>
      </c>
      <c r="C158">
        <v>440035.5</v>
      </c>
      <c r="D158">
        <v>0.33044780195379242</v>
      </c>
      <c r="E158">
        <v>0.56438208238604737</v>
      </c>
      <c r="F158">
        <v>3.8268561287185754E-2</v>
      </c>
    </row>
    <row r="159" spans="1:6" x14ac:dyDescent="0.45">
      <c r="A159" s="1" t="s">
        <v>177</v>
      </c>
      <c r="B159">
        <v>39</v>
      </c>
      <c r="C159">
        <v>515158</v>
      </c>
      <c r="D159">
        <v>0.26983727101637772</v>
      </c>
      <c r="E159">
        <v>0.52854885748789959</v>
      </c>
      <c r="F159">
        <v>0.1764920793435005</v>
      </c>
    </row>
    <row r="160" spans="1:6" x14ac:dyDescent="0.45">
      <c r="A160" s="1" t="s">
        <v>178</v>
      </c>
      <c r="B160">
        <v>39</v>
      </c>
      <c r="C160">
        <v>514090.75</v>
      </c>
      <c r="D160">
        <v>0.2781844939741504</v>
      </c>
      <c r="E160">
        <v>0.52366072229987837</v>
      </c>
      <c r="F160">
        <v>0.17602894255385684</v>
      </c>
    </row>
    <row r="161" spans="1:6" x14ac:dyDescent="0.45">
      <c r="A161" s="1" t="s">
        <v>179</v>
      </c>
      <c r="B161">
        <v>39</v>
      </c>
      <c r="C161">
        <v>540545.25</v>
      </c>
      <c r="D161">
        <v>0.30586372876610834</v>
      </c>
      <c r="E161">
        <v>0.52765802461148814</v>
      </c>
      <c r="F161">
        <v>2.60798595411471E-2</v>
      </c>
    </row>
    <row r="162" spans="1:6" x14ac:dyDescent="0.45">
      <c r="A162" s="1" t="s">
        <v>180</v>
      </c>
      <c r="B162">
        <v>39</v>
      </c>
      <c r="C162">
        <v>553290</v>
      </c>
      <c r="D162">
        <v>0.30276555974239205</v>
      </c>
      <c r="E162">
        <v>0.52389838747154527</v>
      </c>
      <c r="F162">
        <v>0</v>
      </c>
    </row>
    <row r="163" spans="1:6" x14ac:dyDescent="0.45">
      <c r="A163" s="1" t="s">
        <v>181</v>
      </c>
      <c r="B163">
        <v>39</v>
      </c>
      <c r="C163">
        <v>490573.75</v>
      </c>
      <c r="D163">
        <v>0.29174317415764112</v>
      </c>
      <c r="E163">
        <v>0.49323534853256784</v>
      </c>
      <c r="F163">
        <v>0</v>
      </c>
    </row>
    <row r="164" spans="1:6" x14ac:dyDescent="0.45">
      <c r="A164" s="1" t="s">
        <v>182</v>
      </c>
      <c r="B164">
        <v>39</v>
      </c>
      <c r="C164">
        <v>432938.75</v>
      </c>
      <c r="D164">
        <v>0.31089829189097162</v>
      </c>
      <c r="E164">
        <v>0.4965568395832764</v>
      </c>
      <c r="F164">
        <v>0</v>
      </c>
    </row>
    <row r="165" spans="1:6" x14ac:dyDescent="0.45">
      <c r="A165" s="1" t="s">
        <v>183</v>
      </c>
      <c r="B165">
        <v>39</v>
      </c>
      <c r="C165">
        <v>410836.25</v>
      </c>
      <c r="D165">
        <v>0.29881260199566573</v>
      </c>
      <c r="E165">
        <v>0.4756661676311626</v>
      </c>
      <c r="F165">
        <v>0</v>
      </c>
    </row>
    <row r="166" spans="1:6" x14ac:dyDescent="0.45">
      <c r="A166" s="1" t="s">
        <v>184</v>
      </c>
      <c r="B166">
        <v>39</v>
      </c>
      <c r="C166">
        <v>439632</v>
      </c>
      <c r="D166">
        <v>0.28621039475810728</v>
      </c>
      <c r="E166">
        <v>0.47490835344694599</v>
      </c>
      <c r="F166">
        <v>2.9891873235833793E-2</v>
      </c>
    </row>
    <row r="167" spans="1:6" x14ac:dyDescent="0.45">
      <c r="A167" s="1" t="s">
        <v>185</v>
      </c>
      <c r="B167">
        <v>39</v>
      </c>
      <c r="C167">
        <v>475588.75</v>
      </c>
      <c r="D167">
        <v>0.28863466613683347</v>
      </c>
      <c r="E167">
        <v>0.50582661985899313</v>
      </c>
      <c r="F167">
        <v>0.22269859961242497</v>
      </c>
    </row>
    <row r="168" spans="1:6" x14ac:dyDescent="0.45">
      <c r="A168" s="1" t="s">
        <v>186</v>
      </c>
      <c r="B168">
        <v>39</v>
      </c>
      <c r="C168">
        <v>486405</v>
      </c>
      <c r="D168">
        <v>0.30683231961077906</v>
      </c>
      <c r="E168">
        <v>0.49049083008917649</v>
      </c>
      <c r="F168">
        <v>0.20642416724364743</v>
      </c>
    </row>
    <row r="169" spans="1:6" x14ac:dyDescent="0.45">
      <c r="A169" s="1" t="s">
        <v>187</v>
      </c>
      <c r="B169">
        <v>39</v>
      </c>
      <c r="C169">
        <v>522324.5</v>
      </c>
      <c r="D169">
        <v>0.31280624142716423</v>
      </c>
      <c r="E169">
        <v>0.50396083568577732</v>
      </c>
      <c r="F169">
        <v>2.1691358837674091E-2</v>
      </c>
    </row>
    <row r="170" spans="1:6" x14ac:dyDescent="0.45">
      <c r="A170" s="1" t="s">
        <v>188</v>
      </c>
      <c r="B170">
        <v>39</v>
      </c>
      <c r="C170">
        <v>550958</v>
      </c>
      <c r="D170">
        <v>0.32890293170584145</v>
      </c>
      <c r="E170">
        <v>0.52078023420158925</v>
      </c>
      <c r="F170">
        <v>0</v>
      </c>
    </row>
    <row r="171" spans="1:6" x14ac:dyDescent="0.45">
      <c r="A171" s="1" t="s">
        <v>189</v>
      </c>
      <c r="B171">
        <v>39</v>
      </c>
      <c r="C171">
        <v>488018.75</v>
      </c>
      <c r="D171">
        <v>0.33533625840049236</v>
      </c>
      <c r="E171">
        <v>0.53466902000652416</v>
      </c>
      <c r="F171">
        <v>0</v>
      </c>
    </row>
    <row r="172" spans="1:6" x14ac:dyDescent="0.45">
      <c r="A172" s="1" t="s">
        <v>190</v>
      </c>
      <c r="B172">
        <v>39</v>
      </c>
      <c r="C172">
        <v>398912.25</v>
      </c>
      <c r="D172">
        <v>0.46106398627039991</v>
      </c>
      <c r="E172">
        <v>0.71620567304176652</v>
      </c>
      <c r="F172">
        <v>0</v>
      </c>
    </row>
    <row r="173" spans="1:6" x14ac:dyDescent="0.45">
      <c r="A173" s="1" t="s">
        <v>191</v>
      </c>
      <c r="B173">
        <v>39</v>
      </c>
      <c r="C173">
        <v>394834.75</v>
      </c>
      <c r="D173">
        <v>0.47611141975524279</v>
      </c>
      <c r="E173">
        <v>0.71933455270302793</v>
      </c>
      <c r="F173">
        <v>0</v>
      </c>
    </row>
    <row r="174" spans="1:6" x14ac:dyDescent="0.45">
      <c r="A174" s="1" t="s">
        <v>192</v>
      </c>
      <c r="B174">
        <v>39</v>
      </c>
      <c r="C174">
        <v>500120.75</v>
      </c>
      <c r="D174">
        <v>0.4703225380662272</v>
      </c>
      <c r="E174">
        <v>0.68545148033521508</v>
      </c>
      <c r="F174">
        <v>1.6330893727622475E-2</v>
      </c>
    </row>
    <row r="175" spans="1:6" x14ac:dyDescent="0.45">
      <c r="A175" s="1" t="s">
        <v>193</v>
      </c>
      <c r="B175">
        <v>39</v>
      </c>
      <c r="C175">
        <v>516016.25</v>
      </c>
      <c r="D175">
        <v>0.40652092700990278</v>
      </c>
      <c r="E175">
        <v>0.63532993574993579</v>
      </c>
      <c r="F175">
        <v>0.15240884162541249</v>
      </c>
    </row>
    <row r="176" spans="1:6" x14ac:dyDescent="0.45">
      <c r="A176" s="1" t="s">
        <v>194</v>
      </c>
      <c r="B176">
        <v>39</v>
      </c>
      <c r="C176">
        <v>478294.75</v>
      </c>
      <c r="D176">
        <v>0.38238703715758482</v>
      </c>
      <c r="E176">
        <v>0.57809725287302904</v>
      </c>
      <c r="F176">
        <v>0.19993472238382992</v>
      </c>
    </row>
    <row r="177" spans="1:6" x14ac:dyDescent="0.45">
      <c r="A177" s="1" t="s">
        <v>195</v>
      </c>
      <c r="B177">
        <v>39</v>
      </c>
      <c r="C177">
        <v>543084.75</v>
      </c>
      <c r="D177">
        <v>0.36389634135365145</v>
      </c>
      <c r="E177">
        <v>0.56951567928682911</v>
      </c>
      <c r="F177">
        <v>3.8488595654195691E-2</v>
      </c>
    </row>
    <row r="178" spans="1:6" x14ac:dyDescent="0.45">
      <c r="A178" s="1" t="s">
        <v>196</v>
      </c>
      <c r="B178">
        <v>39</v>
      </c>
      <c r="C178">
        <v>568692.25</v>
      </c>
      <c r="D178">
        <v>0.36710502022546909</v>
      </c>
      <c r="E178">
        <v>0.55618029817877668</v>
      </c>
      <c r="F178">
        <v>0</v>
      </c>
    </row>
    <row r="179" spans="1:6" x14ac:dyDescent="0.45">
      <c r="A179" s="1" t="s">
        <v>197</v>
      </c>
      <c r="B179">
        <v>38</v>
      </c>
      <c r="C179">
        <v>473675</v>
      </c>
      <c r="D179">
        <v>0.32510872405689278</v>
      </c>
      <c r="E179">
        <v>0.54276699204999823</v>
      </c>
      <c r="F179">
        <v>0</v>
      </c>
    </row>
    <row r="180" spans="1:6" x14ac:dyDescent="0.45">
      <c r="A180" s="1" t="s">
        <v>198</v>
      </c>
      <c r="B180">
        <v>36</v>
      </c>
      <c r="C180">
        <v>387290.5</v>
      </c>
      <c r="D180">
        <v>0.30809911716719213</v>
      </c>
      <c r="E180">
        <v>0.54756285862747134</v>
      </c>
      <c r="F180">
        <v>0</v>
      </c>
    </row>
    <row r="181" spans="1:6" x14ac:dyDescent="0.45">
      <c r="A181" s="1" t="s">
        <v>199</v>
      </c>
      <c r="B181">
        <v>36</v>
      </c>
      <c r="C181">
        <v>376071.75</v>
      </c>
      <c r="D181">
        <v>0.32207043244165617</v>
      </c>
      <c r="E181">
        <v>0.51160080215868264</v>
      </c>
      <c r="F181">
        <v>0</v>
      </c>
    </row>
    <row r="182" spans="1:6" x14ac:dyDescent="0.45">
      <c r="A182" s="1" t="s">
        <v>200</v>
      </c>
      <c r="B182">
        <v>36</v>
      </c>
      <c r="C182">
        <v>473610.75</v>
      </c>
      <c r="D182">
        <v>0.3483988279964424</v>
      </c>
      <c r="E182">
        <v>0.49412146226640602</v>
      </c>
      <c r="F182">
        <v>1.8581042307386886E-2</v>
      </c>
    </row>
    <row r="183" spans="1:6" x14ac:dyDescent="0.45">
      <c r="A183" s="1" t="s">
        <v>201</v>
      </c>
      <c r="B183">
        <v>36</v>
      </c>
      <c r="C183">
        <v>486324.75</v>
      </c>
      <c r="D183">
        <v>0.34729028778318299</v>
      </c>
      <c r="E183">
        <v>0.51852491349869889</v>
      </c>
      <c r="F183">
        <v>0.19189469662680128</v>
      </c>
    </row>
    <row r="184" spans="1:6" x14ac:dyDescent="0.45">
      <c r="A184" s="1" t="s">
        <v>202</v>
      </c>
      <c r="B184">
        <v>36</v>
      </c>
      <c r="C184">
        <v>440055</v>
      </c>
      <c r="D184">
        <v>0.36067540382302243</v>
      </c>
      <c r="E184">
        <v>0.53039219657100101</v>
      </c>
      <c r="F184">
        <v>0.25983967726319968</v>
      </c>
    </row>
    <row r="185" spans="1:6" x14ac:dyDescent="0.45">
      <c r="A185" s="1" t="s">
        <v>203</v>
      </c>
      <c r="B185">
        <v>36</v>
      </c>
      <c r="C185">
        <v>506343</v>
      </c>
      <c r="D185">
        <v>0.36846209796721791</v>
      </c>
      <c r="E185">
        <v>0.5566065532954485</v>
      </c>
      <c r="F185">
        <v>4.5265846222098005E-2</v>
      </c>
    </row>
    <row r="186" spans="1:6" x14ac:dyDescent="0.45">
      <c r="A186" s="1" t="s">
        <v>204</v>
      </c>
      <c r="B186">
        <v>36</v>
      </c>
      <c r="C186">
        <v>535449.25</v>
      </c>
      <c r="D186">
        <v>0.37451066605928085</v>
      </c>
      <c r="E186">
        <v>0.55628858874069864</v>
      </c>
      <c r="F186">
        <v>0</v>
      </c>
    </row>
    <row r="187" spans="1:6" x14ac:dyDescent="0.45">
      <c r="A187" s="1" t="s">
        <v>205</v>
      </c>
      <c r="B187">
        <v>36</v>
      </c>
      <c r="C187">
        <v>457876</v>
      </c>
      <c r="D187">
        <v>0.34932103333411496</v>
      </c>
      <c r="E187">
        <v>0.54434942648488915</v>
      </c>
      <c r="F187">
        <v>0</v>
      </c>
    </row>
    <row r="188" spans="1:6" x14ac:dyDescent="0.45">
      <c r="A188" s="1" t="s">
        <v>206</v>
      </c>
      <c r="B188">
        <v>36</v>
      </c>
      <c r="C188">
        <v>392812</v>
      </c>
      <c r="D188">
        <v>0.30052985900149154</v>
      </c>
      <c r="E188">
        <v>0.51041970279415438</v>
      </c>
      <c r="F188">
        <v>0</v>
      </c>
    </row>
    <row r="189" spans="1:6" x14ac:dyDescent="0.45">
      <c r="A189" s="1" t="s">
        <v>207</v>
      </c>
      <c r="B189">
        <v>36</v>
      </c>
      <c r="C189">
        <v>383014.5</v>
      </c>
      <c r="D189">
        <v>0.3055697516881033</v>
      </c>
      <c r="E189">
        <v>0.51146170306041194</v>
      </c>
      <c r="F189">
        <v>0</v>
      </c>
    </row>
    <row r="190" spans="1:6" x14ac:dyDescent="0.45">
      <c r="A190" s="1" t="s">
        <v>208</v>
      </c>
      <c r="B190">
        <v>36</v>
      </c>
      <c r="C190">
        <v>480267.75</v>
      </c>
      <c r="D190">
        <v>0.33683304293063737</v>
      </c>
      <c r="E190">
        <v>0.55364161931670308</v>
      </c>
      <c r="F190">
        <v>1.9475498597270758E-2</v>
      </c>
    </row>
    <row r="191" spans="1:6" x14ac:dyDescent="0.45">
      <c r="A191" s="1" t="s">
        <v>209</v>
      </c>
      <c r="B191">
        <v>36</v>
      </c>
      <c r="C191">
        <v>475514</v>
      </c>
      <c r="D191">
        <v>0.34737095548425462</v>
      </c>
      <c r="E191">
        <v>0.56251438708982915</v>
      </c>
      <c r="F191">
        <v>0.20605119189154208</v>
      </c>
    </row>
    <row r="192" spans="1:6" x14ac:dyDescent="0.45">
      <c r="A192" s="1" t="s">
        <v>210</v>
      </c>
      <c r="B192">
        <v>36</v>
      </c>
      <c r="C192">
        <v>436683.75</v>
      </c>
      <c r="D192">
        <v>0.33045027081011402</v>
      </c>
      <c r="E192">
        <v>0.53817804686200688</v>
      </c>
      <c r="F192">
        <v>0.21520715642337732</v>
      </c>
    </row>
    <row r="193" spans="1:6" x14ac:dyDescent="0.45">
      <c r="A193" s="1" t="s">
        <v>211</v>
      </c>
      <c r="B193">
        <v>36</v>
      </c>
      <c r="C193">
        <v>511918</v>
      </c>
      <c r="D193">
        <v>0.36211018981555626</v>
      </c>
      <c r="E193">
        <v>0.54020442174913341</v>
      </c>
      <c r="F193">
        <v>5.3397075764417476E-2</v>
      </c>
    </row>
    <row r="194" spans="1:6" x14ac:dyDescent="0.45">
      <c r="A194" s="1" t="s">
        <v>212</v>
      </c>
      <c r="B194">
        <v>36</v>
      </c>
      <c r="C194">
        <v>537457.25</v>
      </c>
      <c r="D194">
        <v>0.38336213471441982</v>
      </c>
      <c r="E194">
        <v>0.58638312190545849</v>
      </c>
      <c r="F194">
        <v>0</v>
      </c>
    </row>
    <row r="195" spans="1:6" x14ac:dyDescent="0.45">
      <c r="A195" s="1" t="s">
        <v>213</v>
      </c>
      <c r="B195">
        <v>36</v>
      </c>
      <c r="C195">
        <v>458265</v>
      </c>
      <c r="D195">
        <v>0.40919148686240414</v>
      </c>
      <c r="E195">
        <v>0.62897002853858064</v>
      </c>
      <c r="F195">
        <v>0</v>
      </c>
    </row>
    <row r="196" spans="1:6" x14ac:dyDescent="0.45">
      <c r="A196" s="1" t="s">
        <v>214</v>
      </c>
      <c r="B196">
        <v>36</v>
      </c>
      <c r="C196">
        <v>390524</v>
      </c>
      <c r="D196">
        <v>0.42228571783190028</v>
      </c>
      <c r="E196">
        <v>0.62878877466036487</v>
      </c>
      <c r="F196">
        <v>0</v>
      </c>
    </row>
    <row r="197" spans="1:6" x14ac:dyDescent="0.45">
      <c r="A197" s="1" t="s">
        <v>215</v>
      </c>
      <c r="B197">
        <v>36</v>
      </c>
      <c r="C197">
        <v>379954</v>
      </c>
      <c r="D197">
        <v>0.43464485830166422</v>
      </c>
      <c r="E197">
        <v>0.66791806342938431</v>
      </c>
      <c r="F197">
        <v>0</v>
      </c>
    </row>
    <row r="198" spans="1:6" x14ac:dyDescent="0.45">
      <c r="A198" s="1" t="s">
        <v>216</v>
      </c>
      <c r="B198">
        <v>36</v>
      </c>
      <c r="C198">
        <v>477992</v>
      </c>
      <c r="D198">
        <v>0.46236094369855352</v>
      </c>
      <c r="E198">
        <v>0.6947986281200762</v>
      </c>
      <c r="F198">
        <v>2.7300792694862297E-2</v>
      </c>
    </row>
    <row r="199" spans="1:6" x14ac:dyDescent="0.45">
      <c r="A199" s="1" t="s">
        <v>217</v>
      </c>
      <c r="B199">
        <v>36</v>
      </c>
      <c r="C199">
        <v>496985.75</v>
      </c>
      <c r="D199">
        <v>0.47051302711606297</v>
      </c>
      <c r="E199">
        <v>0.74447410963006377</v>
      </c>
      <c r="F199">
        <v>0.21413023985002855</v>
      </c>
    </row>
    <row r="200" spans="1:6" x14ac:dyDescent="0.45">
      <c r="A200" s="1" t="s">
        <v>218</v>
      </c>
      <c r="B200">
        <v>36</v>
      </c>
      <c r="C200">
        <v>459515.75</v>
      </c>
      <c r="D200">
        <v>0.46608036120840729</v>
      </c>
      <c r="E200">
        <v>0.7192522370484683</v>
      </c>
      <c r="F200">
        <v>0.23821434049396478</v>
      </c>
    </row>
    <row r="201" spans="1:6" x14ac:dyDescent="0.45">
      <c r="A201" s="1" t="s">
        <v>219</v>
      </c>
      <c r="B201">
        <v>36</v>
      </c>
      <c r="C201">
        <v>517558.25</v>
      </c>
      <c r="D201">
        <v>0.48772025182867396</v>
      </c>
      <c r="E201">
        <v>0.70091861939000366</v>
      </c>
      <c r="F201">
        <v>5.2271200622605214E-2</v>
      </c>
    </row>
    <row r="202" spans="1:6" x14ac:dyDescent="0.45">
      <c r="A202" s="1" t="s">
        <v>220</v>
      </c>
      <c r="B202">
        <v>36</v>
      </c>
      <c r="C202">
        <v>536840.5</v>
      </c>
      <c r="D202">
        <v>0.51677291700492678</v>
      </c>
      <c r="E202">
        <v>0.74901462793172557</v>
      </c>
      <c r="F202">
        <v>0</v>
      </c>
    </row>
    <row r="203" spans="1:6" x14ac:dyDescent="0.45">
      <c r="A203" s="1" t="s">
        <v>221</v>
      </c>
      <c r="B203">
        <v>36</v>
      </c>
      <c r="C203">
        <v>457103.5</v>
      </c>
      <c r="D203">
        <v>0.51499398605885649</v>
      </c>
      <c r="E203">
        <v>0.72095192193535396</v>
      </c>
      <c r="F203">
        <v>0</v>
      </c>
    </row>
    <row r="204" spans="1:6" x14ac:dyDescent="0.45">
      <c r="A204" s="1" t="s">
        <v>222</v>
      </c>
      <c r="B204">
        <v>36</v>
      </c>
      <c r="C204">
        <v>389916.25</v>
      </c>
      <c r="D204">
        <v>0.46032233257870014</v>
      </c>
      <c r="E204">
        <v>0.63343026355073306</v>
      </c>
      <c r="F204">
        <v>0</v>
      </c>
    </row>
    <row r="205" spans="1:6" x14ac:dyDescent="0.45">
      <c r="A205" s="1" t="s">
        <v>223</v>
      </c>
      <c r="B205">
        <v>37</v>
      </c>
      <c r="C205">
        <v>390018</v>
      </c>
      <c r="D205">
        <v>0.39317543356128026</v>
      </c>
      <c r="E205">
        <v>0.52526872435622396</v>
      </c>
      <c r="F205">
        <v>0</v>
      </c>
    </row>
    <row r="206" spans="1:6" x14ac:dyDescent="0.45">
      <c r="A206" s="1" t="s">
        <v>224</v>
      </c>
      <c r="B206">
        <v>39</v>
      </c>
      <c r="C206">
        <v>516066</v>
      </c>
      <c r="D206">
        <v>0.34697042135771183</v>
      </c>
      <c r="E206">
        <v>0.46384528327873337</v>
      </c>
      <c r="F206">
        <v>2.3575521462117669E-2</v>
      </c>
    </row>
    <row r="207" spans="1:6" x14ac:dyDescent="0.45">
      <c r="A207" s="1" t="s">
        <v>225</v>
      </c>
      <c r="B207">
        <v>39</v>
      </c>
      <c r="C207">
        <v>547231</v>
      </c>
      <c r="D207">
        <v>0.31180653438726036</v>
      </c>
      <c r="E207">
        <v>0.48910438437609077</v>
      </c>
      <c r="F207">
        <v>0.2099569915123381</v>
      </c>
    </row>
    <row r="208" spans="1:6" x14ac:dyDescent="0.45">
      <c r="A208" s="1" t="s">
        <v>226</v>
      </c>
      <c r="B208">
        <v>39</v>
      </c>
      <c r="C208">
        <v>520342.75</v>
      </c>
      <c r="D208">
        <v>0.32979791772557254</v>
      </c>
      <c r="E208">
        <v>0.50794608171597011</v>
      </c>
      <c r="F208">
        <v>0.21402436584029808</v>
      </c>
    </row>
    <row r="209" spans="1:6" x14ac:dyDescent="0.45">
      <c r="A209" s="1" t="s">
        <v>227</v>
      </c>
      <c r="B209">
        <v>39</v>
      </c>
      <c r="C209">
        <v>565387.75</v>
      </c>
      <c r="D209">
        <v>0.40472177467332121</v>
      </c>
      <c r="E209">
        <v>0.61210869526772771</v>
      </c>
      <c r="F209">
        <v>4.8556288757658772E-2</v>
      </c>
    </row>
    <row r="210" spans="1:6" x14ac:dyDescent="0.45">
      <c r="A210" s="1" t="s">
        <v>228</v>
      </c>
      <c r="B210">
        <v>39</v>
      </c>
      <c r="C210">
        <v>571231</v>
      </c>
      <c r="D210">
        <v>0.47276015259492749</v>
      </c>
      <c r="E210">
        <v>0.67438566868238559</v>
      </c>
      <c r="F210">
        <v>0</v>
      </c>
    </row>
    <row r="211" spans="1:6" x14ac:dyDescent="0.45">
      <c r="A211" s="1" t="s">
        <v>229</v>
      </c>
      <c r="B211">
        <v>39</v>
      </c>
      <c r="C211">
        <v>487102.25</v>
      </c>
      <c r="D211">
        <v>0.52196167566206786</v>
      </c>
      <c r="E211">
        <v>0.69878556815939374</v>
      </c>
      <c r="F211">
        <v>0</v>
      </c>
    </row>
    <row r="212" spans="1:6" x14ac:dyDescent="0.45">
      <c r="A212" s="1" t="s">
        <v>230</v>
      </c>
      <c r="B212">
        <v>39</v>
      </c>
      <c r="C212">
        <v>419975.25</v>
      </c>
      <c r="D212">
        <v>0.48795108768165663</v>
      </c>
      <c r="E212">
        <v>0.6967288875955514</v>
      </c>
      <c r="F212">
        <v>0</v>
      </c>
    </row>
    <row r="213" spans="1:6" x14ac:dyDescent="0.45">
      <c r="A213" s="1" t="s">
        <v>231</v>
      </c>
      <c r="B213">
        <v>39</v>
      </c>
      <c r="C213">
        <v>399967.75</v>
      </c>
      <c r="D213">
        <v>0.47343328253396821</v>
      </c>
      <c r="E213">
        <v>0.69308868954765823</v>
      </c>
      <c r="F213">
        <v>0</v>
      </c>
    </row>
    <row r="214" spans="1:6" x14ac:dyDescent="0.45">
      <c r="A214" s="1" t="s">
        <v>232</v>
      </c>
      <c r="B214">
        <v>39</v>
      </c>
      <c r="C214">
        <v>439645.5</v>
      </c>
      <c r="D214">
        <v>0.5070137099416151</v>
      </c>
      <c r="E214">
        <v>0.71226924643575973</v>
      </c>
      <c r="F214">
        <v>3.0743740941453171E-2</v>
      </c>
    </row>
    <row r="215" spans="1:6" x14ac:dyDescent="0.45">
      <c r="A215" s="1" t="s">
        <v>233</v>
      </c>
      <c r="B215">
        <v>39</v>
      </c>
      <c r="C215">
        <v>460795.5</v>
      </c>
      <c r="D215">
        <v>0.53446639457575296</v>
      </c>
      <c r="E215">
        <v>0.7217114124727948</v>
      </c>
      <c r="F215">
        <v>0.28109630235803607</v>
      </c>
    </row>
    <row r="216" spans="1:6" x14ac:dyDescent="0.45">
      <c r="A216" s="1" t="s">
        <v>234</v>
      </c>
      <c r="B216">
        <v>39</v>
      </c>
      <c r="C216">
        <v>429380</v>
      </c>
      <c r="D216">
        <v>0.5658072890632736</v>
      </c>
      <c r="E216">
        <v>0.70886134866643058</v>
      </c>
      <c r="F216">
        <v>0.30190943817987337</v>
      </c>
    </row>
    <row r="217" spans="1:6" x14ac:dyDescent="0.45">
      <c r="A217" s="1" t="s">
        <v>235</v>
      </c>
      <c r="B217">
        <v>39</v>
      </c>
      <c r="C217">
        <v>485594.75</v>
      </c>
      <c r="D217">
        <v>0.53682115368794781</v>
      </c>
      <c r="E217">
        <v>0.69506186341822052</v>
      </c>
      <c r="F217">
        <v>6.9053709535046928E-2</v>
      </c>
    </row>
    <row r="218" spans="1:6" x14ac:dyDescent="0.45">
      <c r="A218" s="1" t="s">
        <v>236</v>
      </c>
      <c r="B218">
        <v>39</v>
      </c>
      <c r="C218">
        <v>527889.5</v>
      </c>
      <c r="D218">
        <v>0.46393150984039011</v>
      </c>
      <c r="E218">
        <v>0.61976132444898191</v>
      </c>
      <c r="F218">
        <v>0</v>
      </c>
    </row>
    <row r="219" spans="1:6" x14ac:dyDescent="0.45">
      <c r="A219" s="1" t="s">
        <v>237</v>
      </c>
      <c r="B219">
        <v>39</v>
      </c>
      <c r="C219">
        <v>462654.5</v>
      </c>
      <c r="D219">
        <v>0.38936974016341647</v>
      </c>
      <c r="E219">
        <v>0.56574079833960389</v>
      </c>
      <c r="F219">
        <v>0</v>
      </c>
    </row>
    <row r="220" spans="1:6" x14ac:dyDescent="0.45">
      <c r="A220" s="1" t="s">
        <v>238</v>
      </c>
      <c r="B220">
        <v>42</v>
      </c>
      <c r="C220">
        <v>434951.75</v>
      </c>
      <c r="D220">
        <v>0.39417825586435079</v>
      </c>
      <c r="E220">
        <v>0.5866680359192783</v>
      </c>
      <c r="F220">
        <v>0</v>
      </c>
    </row>
    <row r="221" spans="1:6" x14ac:dyDescent="0.45">
      <c r="A221" s="1" t="s">
        <v>239</v>
      </c>
      <c r="B221">
        <v>42</v>
      </c>
      <c r="C221">
        <v>413715.25</v>
      </c>
      <c r="D221">
        <v>0.43544433399475935</v>
      </c>
      <c r="E221">
        <v>0.59336045397190618</v>
      </c>
      <c r="F221">
        <v>0</v>
      </c>
    </row>
    <row r="222" spans="1:6" x14ac:dyDescent="0.45">
      <c r="A222" s="1" t="s">
        <v>240</v>
      </c>
      <c r="B222">
        <v>42</v>
      </c>
      <c r="C222">
        <v>439707.75</v>
      </c>
      <c r="D222">
        <v>0.45491840331429917</v>
      </c>
      <c r="E222">
        <v>0.61738113049727306</v>
      </c>
      <c r="F222">
        <v>2.8955621343482899E-2</v>
      </c>
    </row>
    <row r="223" spans="1:6" x14ac:dyDescent="0.45">
      <c r="A223" s="1" t="s">
        <v>241</v>
      </c>
      <c r="B223">
        <v>42</v>
      </c>
      <c r="C223">
        <v>464703.5</v>
      </c>
      <c r="D223">
        <v>0.42458526741525082</v>
      </c>
      <c r="E223">
        <v>0.60467303920118221</v>
      </c>
      <c r="F223">
        <v>0.2159359844524292</v>
      </c>
    </row>
    <row r="224" spans="1:6" x14ac:dyDescent="0.45">
      <c r="A224" s="1" t="s">
        <v>242</v>
      </c>
      <c r="B224">
        <v>42</v>
      </c>
      <c r="C224">
        <v>463054.75</v>
      </c>
      <c r="D224">
        <v>0.42861791125363108</v>
      </c>
      <c r="E224">
        <v>0.58992243450711135</v>
      </c>
      <c r="F224">
        <v>0.24667399942360071</v>
      </c>
    </row>
    <row r="225" spans="1:6" x14ac:dyDescent="0.45">
      <c r="A225" s="1" t="s">
        <v>243</v>
      </c>
      <c r="B225">
        <v>42</v>
      </c>
      <c r="C225">
        <v>519324.75</v>
      </c>
      <c r="D225">
        <v>0.42997204506050712</v>
      </c>
      <c r="E225">
        <v>0.61879487501794217</v>
      </c>
      <c r="F225">
        <v>5.1938021190096197E-2</v>
      </c>
    </row>
    <row r="226" spans="1:6" x14ac:dyDescent="0.45">
      <c r="A226" s="1" t="s">
        <v>244</v>
      </c>
      <c r="B226">
        <v>42</v>
      </c>
      <c r="C226">
        <v>561414.75</v>
      </c>
      <c r="D226">
        <v>0.43171375389663436</v>
      </c>
      <c r="E226">
        <v>0.64643662112729061</v>
      </c>
      <c r="F226">
        <v>0</v>
      </c>
    </row>
    <row r="227" spans="1:6" x14ac:dyDescent="0.45">
      <c r="A227" s="1" t="s">
        <v>245</v>
      </c>
      <c r="B227">
        <v>42</v>
      </c>
      <c r="C227">
        <v>490572.25</v>
      </c>
      <c r="D227">
        <v>0.42402753633858203</v>
      </c>
      <c r="E227">
        <v>0.66773152507961053</v>
      </c>
      <c r="F227">
        <v>0</v>
      </c>
    </row>
    <row r="228" spans="1:6" x14ac:dyDescent="0.45">
      <c r="A228" s="1" t="s">
        <v>287</v>
      </c>
    </row>
    <row r="229" spans="1:6" x14ac:dyDescent="0.45">
      <c r="A229" s="1" t="s">
        <v>281</v>
      </c>
      <c r="B229">
        <v>8760</v>
      </c>
      <c r="C229">
        <v>109393820.125</v>
      </c>
      <c r="D229">
        <v>0.2950177333846854</v>
      </c>
      <c r="E229">
        <v>0.48852385321970321</v>
      </c>
      <c r="F229">
        <v>0.12195080542556425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NL_2023</vt:lpstr>
      <vt:lpstr>Results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Max Concellon Marimon</cp:lastModifiedBy>
  <cp:lastPrinted>2017-07-07T14:11:07Z</cp:lastPrinted>
  <dcterms:created xsi:type="dcterms:W3CDTF">2017-07-05T18:36:36Z</dcterms:created>
  <dcterms:modified xsi:type="dcterms:W3CDTF">2025-04-29T14:19:08Z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720722019672393</vt:r8>
  </property>
</Properties>
</file>